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D:\Documents\Deret\designs\monthly operations report\"/>
    </mc:Choice>
  </mc:AlternateContent>
  <xr:revisionPtr revIDLastSave="0" documentId="13_ncr:1_{93A97A8A-AC25-4F6D-B750-65572C9B6ABF}" xr6:coauthVersionLast="47" xr6:coauthVersionMax="47" xr10:uidLastSave="{00000000-0000-0000-0000-000000000000}"/>
  <bookViews>
    <workbookView xWindow="-120" yWindow="-16320" windowWidth="29040" windowHeight="15720" firstSheet="2" activeTab="2" xr2:uid="{CC2C1E32-C98D-457B-ACA6-CACFDB6F6143}"/>
  </bookViews>
  <sheets>
    <sheet name="Data" sheetId="3" state="hidden" r:id="rId1"/>
    <sheet name="Calc" sheetId="4" state="hidden" r:id="rId2"/>
    <sheet name="Dashboard" sheetId="2" r:id="rId3"/>
  </sheets>
  <externalReferences>
    <externalReference r:id="rId4"/>
  </externalReferences>
  <definedNames>
    <definedName name="_xlnm._FilterDatabase" localSheetId="0" hidden="1">Data!$A$1:$W$1</definedName>
    <definedName name="ActualIrr">INDEX('[1]SACASOL 1AB'!$F$8:$F$38,MATCH('[1]SACASOL 1AB'!$C$8,'[1]SACASOL 1AB'!$C$8:$C$38,0)):IF('[1]SACASOL 1AB'!$A$3="Q",INDEX('[1]SACASOL 1AB'!$F$8:$F$38,MATCH(DATEVALUE("12/1/"&amp;YEAR('[1]SACASOL 1AB'!$C$7)),'[1]SACASOL 1AB'!$C$8:$C$38,0)),INDEX('[1]SACASOL 1AB'!$F$8:$F$38,MATCH('[1]SACASOL 1AB'!$C$7,'[1]SACASOL 1AB'!$C$8:$C$38,0)))</definedName>
    <definedName name="ActualOutput">INDEX('[1]SACASOL 1AB'!$D$8:$D$38,MATCH('[1]SACASOL 1AB'!$C$8,'[1]SACASOL 1AB'!$C$8:$C$38,0)):IF('[1]SACASOL 1AB'!$A$3="Q",INDEX('[1]SACASOL 1AB'!$D$8:$D$38,MATCH(DATEVALUE("12/1/"&amp;YEAR('[1]SACASOL 1AB'!$C$7)),'[1]SACASOL 1AB'!$C$8:$C$38,0)),INDEX('[1]SACASOL 1AB'!$D$8:$D$38,MATCH('[1]SACASOL 1AB'!$C$7,'[1]SACASOL 1AB'!$C$8:$C$38,0)))</definedName>
    <definedName name="ActualOutputQtrPast">INDEX('[1]SACASOL 1AB'!$O$8:$O$38,MATCH('[1]SACASOL 1AB'!$C$8,'[1]SACASOL 1AB'!$C$8:$C$38,0)):IF('[1]SACASOL 1AB'!$A$3="Q",INDEX('[1]SACASOL 1AB'!$O$8:$O$38,MATCH(DATEVALUE("12/1/"&amp;YEAR('[1]SACASOL 1AB'!$C$7)),'[1]SACASOL 1AB'!$C$8:$C$38,0)),INDEX('[1]SACASOL 1AB'!$O$8:$O$38,MATCH('[1]SACASOL 1AB'!$C$7,'[1]SACASOL 1AB'!$C$8:$C$38,0)))</definedName>
    <definedName name="ActualOutputValues">INDEX('[1]SACASOL 1AB'!$X$8:$X$38,MATCH('[1]SACASOL 1AB'!$C$8,'[1]SACASOL 1AB'!$C$8:$C$38,0)):IF('[1]SACASOL 1AB'!$A$3="Q",INDEX('[1]SACASOL 1AB'!$X$8:$X$38,MATCH(DATEVALUE("12/1/"&amp;YEAR('[1]SACASOL 1AB'!$C$7)),'[1]SACASOL 1AB'!$C$8:$C$38,0)),INDEX('[1]SACASOL 1AB'!$X$8:$X$38,MATCH('[1]SACASOL 1AB'!$C$7,'[1]SACASOL 1AB'!$C$8:$C$38,0)))</definedName>
    <definedName name="ActualPR">INDEX('[1]SACASOL 1AB'!$K$8:$K$38,MATCH('[1]SACASOL 1AB'!$C$8,'[1]SACASOL 1AB'!$C$8:$C$38,0)):IF('[1]SACASOL 1AB'!$A$3="Q",INDEX('[1]SACASOL 1AB'!$K$8:$K$38,MATCH(DATEVALUE("12/1/"&amp;YEAR('[1]SACASOL 1AB'!$C$7)),'[1]SACASOL 1AB'!$C$8:$C$38,0)),INDEX('[1]SACASOL 1AB'!$K$8:$K$38,MATCH('[1]SACASOL 1AB'!$C$7,'[1]SACASOL 1AB'!$C$8:$C$38,0)))</definedName>
    <definedName name="ActualPRQtrPast">INDEX('[1]SACASOL 1AB'!$P$8:$P$38,MATCH('[1]SACASOL 1AB'!$C$8,'[1]SACASOL 1AB'!$C$8:$C$38,0)):IF('[1]SACASOL 1AB'!$A$3="Q",INDEX('[1]SACASOL 1AB'!$P$8:$P$38,MATCH(DATEVALUE("12/1/"&amp;YEAR('[1]SACASOL 1AB'!$C$7)),'[1]SACASOL 1AB'!$C$8:$C$38,0)),INDEX('[1]SACASOL 1AB'!$P$8:$P$38,MATCH('[1]SACASOL 1AB'!$C$7,'[1]SACASOL 1AB'!$C$8:$C$38,0)))</definedName>
    <definedName name="ActualPRValues">INDEX('[1]SACASOL 1AB'!$AA$8:$AA$38,MATCH('[1]SACASOL 1AB'!$C$8,'[1]SACASOL 1AB'!$C$8:$C$38,0)):IF('[1]SACASOL 1AB'!$A$3="Q",INDEX('[1]SACASOL 1AB'!$AA$8:$AA$38,MATCH(DATEVALUE("12/1/"&amp;YEAR('[1]SACASOL 1AB'!$C$7)),'[1]SACASOL 1AB'!$C$8:$C$38,0)),INDEX('[1]SACASOL 1AB'!$AA$8:$AA$38,MATCH('[1]SACASOL 1AB'!$C$7,'[1]SACASOL 1AB'!$C$8:$C$38,0)))</definedName>
    <definedName name="DailyMAPE">INDEX('[1]SACASOL 1AB'!$Q$8:$Q$38,MATCH('[1]SACASOL 1AB'!$C$8,'[1]SACASOL 1AB'!$C$8:$C$38,0)):IF('[1]SACASOL 1AB'!$A$3="Q",INDEX('[1]SACASOL 1AB'!$Q$8:$Q$38,MATCH(DATEVALUE("12/1/"&amp;YEAR('[1]SACASOL 1AB'!$C$7)),'[1]SACASOL 1AB'!$C$8:$C$38,0)),INDEX('[1]SACASOL 1AB'!$Q$8:$Q$38,MATCH('[1]SACASOL 1AB'!$C$7,'[1]SACASOL 1AB'!$C$8:$C$38,0)))</definedName>
    <definedName name="DailyMAPEValues">INDEX('[1]SACASOL 1AB'!$AD$8:$AD$38,MATCH('[1]SACASOL 1AB'!$C$8,'[1]SACASOL 1AB'!$C$8:$C$38,0)):IF('[1]SACASOL 1AB'!$A$3="Q",INDEX('[1]SACASOL 1AB'!$AD$8:$AD$38,MATCH(DATEVALUE("12/1/"&amp;YEAR('[1]SACASOL 1AB'!$C$7)),'[1]SACASOL 1AB'!$C$8:$C$38,0)),INDEX('[1]SACASOL 1AB'!$AD$8:$AD$38,MATCH('[1]SACASOL 1AB'!$C$7,'[1]SACASOL 1AB'!$C$8:$C$38,0)))</definedName>
    <definedName name="DailyPerc95">INDEX('[1]SACASOL 1AB'!$S$8:$S$38,MATCH('[1]SACASOL 1AB'!$C$8,'[1]SACASOL 1AB'!$C$8:$C$38,0)):IF('[1]SACASOL 1AB'!$A$3="Q",INDEX('[1]SACASOL 1AB'!$S$8:$S$38,MATCH(DATEVALUE("12/1/"&amp;YEAR('[1]SACASOL 1AB'!$C$7)),'[1]SACASOL 1AB'!$C$8:$C$38,0)),INDEX('[1]SACASOL 1AB'!$S$8:$S$38,MATCH('[1]SACASOL 1AB'!$C$7,'[1]SACASOL 1AB'!$C$8:$C$38,0)))</definedName>
    <definedName name="DailyPerc95Values">INDEX('[1]SACASOL 1AB'!$AF$8:$AF$38,MATCH('[1]SACASOL 1AB'!$C$8,'[1]SACASOL 1AB'!$C$8:$C$38,0)):IF('[1]SACASOL 1AB'!$A$3="Q",INDEX('[1]SACASOL 1AB'!$AF$8:$AF$38,MATCH(DATEVALUE("12/1/"&amp;YEAR('[1]SACASOL 1AB'!$C$7)),'[1]SACASOL 1AB'!$C$8:$C$38,0)),INDEX('[1]SACASOL 1AB'!$AF$8:$AF$38,MATCH('[1]SACASOL 1AB'!$C$7,'[1]SACASOL 1AB'!$C$8:$C$38,0)))</definedName>
    <definedName name="IrrValues">INDEX('[1]SACASOL 1AB'!$Z$8:$Z$38,MATCH('[1]SACASOL 1AB'!$C$8,'[1]SACASOL 1AB'!$C$8:$C$38,0)):IF('[1]SACASOL 1AB'!$A$3="Q",INDEX('[1]SACASOL 1AB'!$Z$8:$Z$38,MATCH(DATEVALUE("12/1/"&amp;YEAR('[1]SACASOL 1AB'!$C$7)),'[1]SACASOL 1AB'!$C$8:$C$38,0)),INDEX('[1]SACASOL 1AB'!$Z$8:$Z$38,MATCH('[1]SACASOL 1AB'!$C$7,'[1]SACASOL 1AB'!$C$8:$C$38,0)))</definedName>
    <definedName name="MAPEStandard">INDEX('[1]SACASOL 1AB'!$U$8:$U$38,MATCH('[1]SACASOL 1AB'!$C$8,'[1]SACASOL 1AB'!$C$8:$C$38,0)):IF('[1]SACASOL 1AB'!$A$3="Q",INDEX('[1]SACASOL 1AB'!$U$8:$U$38,MATCH(DATEVALUE("12/1/"&amp;YEAR('[1]SACASOL 1AB'!$C$7)),'[1]SACASOL 1AB'!$C$8:$C$38,0)),INDEX('[1]SACASOL 1AB'!$U$8:$U$38,MATCH('[1]SACASOL 1AB'!$C$7,'[1]SACASOL 1AB'!$C$8:$C$38,0)))</definedName>
    <definedName name="MAPEStandardValues">INDEX('[1]SACASOL 1AB'!$AH$8:$AH$38,MATCH('[1]SACASOL 1AB'!$C$8,'[1]SACASOL 1AB'!$C$8:$C$38,0)):IF('[1]SACASOL 1AB'!$A$3="Q",INDEX('[1]SACASOL 1AB'!$AH$8:$AH$38,MATCH(DATEVALUE("12/1/"&amp;YEAR('[1]SACASOL 1AB'!$C$7)),'[1]SACASOL 1AB'!$C$8:$C$38,0)),INDEX('[1]SACASOL 1AB'!$AH$8:$AH$38,MATCH('[1]SACASOL 1AB'!$C$7,'[1]SACASOL 1AB'!$C$8:$C$38,0)))</definedName>
    <definedName name="MTDGraphAveWS">OFFSET(Calc!$Y$49,1,0,Calc!$R$49,1)</definedName>
    <definedName name="MTDGraphEactual">OFFSET(Calc!$U$49,1,0,Calc!$R$49,1)</definedName>
    <definedName name="MTDGraphEbudget">OFFSET(Calc!$W$49,1,0,Calc!$R$49,1)</definedName>
    <definedName name="MTDGraphEpot">OFFSET(Calc!$V$49,1,0,Calc!$R$49,1)</definedName>
    <definedName name="MTDGraphIrr">OFFSET(Calc!$X$49,1,0,Calc!$R$49,1)</definedName>
    <definedName name="MTDGraphLabel">OFFSET(Calc!$T$49,1,0,Calc!$R$49,1)</definedName>
    <definedName name="OutputBudget">INDEX('[1]SACASOL 1AB'!$E$8:$E$38,MATCH('[1]SACASOL 1AB'!$C$8,'[1]SACASOL 1AB'!$C$8:$C$38,0)):IF('[1]SACASOL 1AB'!$A$3="Q",INDEX('[1]SACASOL 1AB'!$E$8:$E$38,MATCH(DATEVALUE("12/1/"&amp;YEAR('[1]SACASOL 1AB'!$C$7)),'[1]SACASOL 1AB'!$C$8:$C$38,0)),INDEX('[1]SACASOL 1AB'!$E$8:$E$38,MATCH('[1]SACASOL 1AB'!$C$7,'[1]SACASOL 1AB'!$C$8:$C$38,0)))</definedName>
    <definedName name="OutputBudgetValues">INDEX('[1]SACASOL 1AB'!$Y$8:$Y$38,MATCH('[1]SACASOL 1AB'!$C$8,'[1]SACASOL 1AB'!$C$8:$C$38,0)):IF('[1]SACASOL 1AB'!$A$3="Q",INDEX('[1]SACASOL 1AB'!$Y$8:$Y$38,MATCH(DATEVALUE("12/1/"&amp;YEAR('[1]SACASOL 1AB'!$C$7)),'[1]SACASOL 1AB'!$C$8:$C$38,0)),INDEX('[1]SACASOL 1AB'!$Y$8:$Y$38,MATCH('[1]SACASOL 1AB'!$C$7,'[1]SACASOL 1AB'!$C$8:$C$38,0)))</definedName>
    <definedName name="Perc95Standard">INDEX('[1]SACASOL 1AB'!$V$8:$V$38,MATCH('[1]SACASOL 1AB'!$C$8,'[1]SACASOL 1AB'!$C$8:$C$38,0)):IF('[1]SACASOL 1AB'!$A$3="Q",INDEX('[1]SACASOL 1AB'!$V$8:$V$38,MATCH(DATEVALUE("12/1/"&amp;YEAR('[1]SACASOL 1AB'!$C$7)),'[1]SACASOL 1AB'!$C$8:$C$38,0)),INDEX('[1]SACASOL 1AB'!$V$8:$V$38,MATCH('[1]SACASOL 1AB'!$C$7,'[1]SACASOL 1AB'!$C$8:$C$38,0)))</definedName>
    <definedName name="Perc95StandardValues">INDEX('[1]SACASOL 1AB'!$AI$8:$AI$38,MATCH('[1]SACASOL 1AB'!$C$8,'[1]SACASOL 1AB'!$C$8:$C$38,0)):IF('[1]SACASOL 1AB'!$A$3="Q",INDEX('[1]SACASOL 1AB'!$AI$8:$AI$38,MATCH(DATEVALUE("12/1/"&amp;YEAR('[1]SACASOL 1AB'!$C$7)),'[1]SACASOL 1AB'!$C$8:$C$38,0)),INDEX('[1]SACASOL 1AB'!$AI$8:$AI$38,MATCH('[1]SACASOL 1AB'!$C$7,'[1]SACASOL 1AB'!$C$8:$C$38,0)))</definedName>
    <definedName name="PRBudget">INDEX('[1]SACASOL 1AB'!$L$8:$L$38,MATCH('[1]SACASOL 1AB'!$C$8,'[1]SACASOL 1AB'!$C$8:$C$38,0)):IF('[1]SACASOL 1AB'!$A$3="Q",INDEX('[1]SACASOL 1AB'!$L$8:$L$38,MATCH(DATEVALUE("12/1/"&amp;YEAR('[1]SACASOL 1AB'!$C$7)),'[1]SACASOL 1AB'!$C$8:$C$38,0)),INDEX('[1]SACASOL 1AB'!$L$8:$L$38,MATCH('[1]SACASOL 1AB'!$C$7,'[1]SACASOL 1AB'!$C$8:$C$38,0)))</definedName>
    <definedName name="PRBudgetValues">INDEX('[1]SACASOL 1AB'!$AB$8:$AB$38,MATCH('[1]SACASOL 1AB'!$C$8,'[1]SACASOL 1AB'!$C$8:$C$38,0)):IF('[1]SACASOL 1AB'!$A$3="Q",INDEX('[1]SACASOL 1AB'!$AB$8:$AB$38,MATCH(DATEVALUE("12/1/"&amp;YEAR('[1]SACASOL 1AB'!$C$7)),'[1]SACASOL 1AB'!$C$8:$C$38,0)),INDEX('[1]SACASOL 1AB'!$AB$8:$AB$38,MATCH('[1]SACASOL 1AB'!$C$7,'[1]SACASOL 1AB'!$C$8:$C$38,0)))</definedName>
    <definedName name="Slicer_PlantName">#N/A</definedName>
    <definedName name="Slicer_PlantType">#N/A</definedName>
    <definedName name="Slicer_Year">#N/A</definedName>
    <definedName name="XLabel">INDEX('[1]SACASOL 1AB'!$B$8:$B$38,MATCH('[1]SACASOL 1AB'!$C$8,'[1]SACASOL 1AB'!$C$8:$C$38,0)):IF('[1]SACASOL 1AB'!$A$3="Q",INDEX('[1]SACASOL 1AB'!$B$8:$B$38,MATCH(DATEVALUE("12/1/"&amp;YEAR('[1]SACASOL 1AB'!$C$7)),'[1]SACASOL 1AB'!$C$8:$C$38,0)),INDEX('[1]SACASOL 1AB'!$B$8:$B$38,MATCH('[1]SACASOL 1AB'!$C$7,'[1]SACASOL 1AB'!$C$8:$C$38,0)))</definedName>
    <definedName name="YTDMAPE">INDEX('[1]SACASOL 1AB'!$R$8:$R$38,MATCH('[1]SACASOL 1AB'!$C$8,'[1]SACASOL 1AB'!$C$8:$C$38,0)):IF('[1]SACASOL 1AB'!$A$3="Q",INDEX('[1]SACASOL 1AB'!$R$8:$R$38,MATCH(DATEVALUE("12/1/"&amp;YEAR('[1]SACASOL 1AB'!$C$7)),'[1]SACASOL 1AB'!$C$8:$C$38,0)),INDEX('[1]SACASOL 1AB'!$R$8:$R$38,MATCH('[1]SACASOL 1AB'!$C$7,'[1]SACASOL 1AB'!$C$8:$C$38,0)))</definedName>
    <definedName name="YTDMAPEValues">INDEX('[1]SACASOL 1AB'!$AE$8:$AE$38,MATCH('[1]SACASOL 1AB'!$C$8,'[1]SACASOL 1AB'!$C$8:$C$38,0)):IF('[1]SACASOL 1AB'!$A$3="Q",INDEX('[1]SACASOL 1AB'!$AE$8:$AE$38,MATCH(DATEVALUE("12/1/"&amp;YEAR('[1]SACASOL 1AB'!$C$7)),'[1]SACASOL 1AB'!$C$8:$C$38,0)),INDEX('[1]SACASOL 1AB'!$AE$8:$AE$38,MATCH('[1]SACASOL 1AB'!$C$7,'[1]SACASOL 1AB'!$C$8:$C$38,0)))</definedName>
    <definedName name="YTDPerc95">INDEX('[1]SACASOL 1AB'!$T$8:$T$38,MATCH('[1]SACASOL 1AB'!$C$8,'[1]SACASOL 1AB'!$C$8:$C$38,0)):IF('[1]SACASOL 1AB'!$A$3="Q",INDEX('[1]SACASOL 1AB'!$T$8:$T$38,MATCH(DATEVALUE("12/1/"&amp;YEAR('[1]SACASOL 1AB'!$C$7)),'[1]SACASOL 1AB'!$C$8:$C$38,0)),INDEX('[1]SACASOL 1AB'!$T$8:$T$38,MATCH('[1]SACASOL 1AB'!$C$7,'[1]SACASOL 1AB'!$C$8:$C$38,0)))</definedName>
    <definedName name="YTDPerc95Values">INDEX('[1]SACASOL 1AB'!$AG$8:$AG$38,MATCH('[1]SACASOL 1AB'!$C$8,'[1]SACASOL 1AB'!$C$8:$C$38,0)):IF('[1]SACASOL 1AB'!$A$3="Q",INDEX('[1]SACASOL 1AB'!$AG$8:$AG$38,MATCH(DATEVALUE("12/1/"&amp;YEAR('[1]SACASOL 1AB'!$C$7)),'[1]SACASOL 1AB'!$C$8:$C$38,0)),INDEX('[1]SACASOL 1AB'!$AG$8:$AG$38,MATCH('[1]SACASOL 1AB'!$C$7,'[1]SACASOL 1AB'!$C$8:$C$38,0)))</definedName>
    <definedName name="YTDPR">INDEX('[1]SACASOL 1AB'!$N$8:$N$38,MATCH('[1]SACASOL 1AB'!$C$8,'[1]SACASOL 1AB'!$C$8:$C$38,0)):IF('[1]SACASOL 1AB'!$A$3="Q",INDEX('[1]SACASOL 1AB'!$N$8:$N$38,MATCH(DATEVALUE("12/1/"&amp;YEAR('[1]SACASOL 1AB'!$C$7)),'[1]SACASOL 1AB'!$C$8:$C$38,0)),INDEX('[1]SACASOL 1AB'!$N$8:$N$38,MATCH('[1]SACASOL 1AB'!$C$7,'[1]SACASOL 1AB'!$C$8:$C$38,0)))</definedName>
    <definedName name="YTDPRValues">INDEX('[1]SACASOL 1AB'!$AC$8:$AC$38,MATCH('[1]SACASOL 1AB'!$C$8,'[1]SACASOL 1AB'!$C$8:$C$38,0)):IF('[1]SACASOL 1AB'!$A$3="Q",INDEX('[1]SACASOL 1AB'!$AC$8:$AC$38,MATCH(DATEVALUE("12/1/"&amp;YEAR('[1]SACASOL 1AB'!$C$7)),'[1]SACASOL 1AB'!$C$8:$C$38,0)),INDEX('[1]SACASOL 1AB'!$AC$8:$AC$38,MATCH('[1]SACASOL 1AB'!$C$7,'[1]SACASOL 1AB'!$C$8:$C$38,0)))</definedName>
  </definedNames>
  <calcPr calcId="191029"/>
  <pivotCaches>
    <pivotCache cacheId="15"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51" i="4" l="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P151" i="4" s="1"/>
  <c r="P152" i="4" s="1"/>
  <c r="P153" i="4" s="1"/>
  <c r="P154" i="4" s="1"/>
  <c r="P155" i="4" s="1"/>
  <c r="P156" i="4" s="1"/>
  <c r="P157" i="4" s="1"/>
  <c r="P158" i="4" s="1"/>
  <c r="P159" i="4" s="1"/>
  <c r="P160" i="4" s="1"/>
  <c r="P161" i="4" s="1"/>
  <c r="P162" i="4" s="1"/>
  <c r="P163" i="4" s="1"/>
  <c r="P164" i="4" s="1"/>
  <c r="P165" i="4" s="1"/>
  <c r="P166" i="4" s="1"/>
  <c r="P167" i="4" s="1"/>
  <c r="P168" i="4" s="1"/>
  <c r="P169" i="4" s="1"/>
  <c r="P170" i="4" s="1"/>
  <c r="P171" i="4" s="1"/>
  <c r="P172" i="4" s="1"/>
  <c r="P173" i="4" s="1"/>
  <c r="P174" i="4" s="1"/>
  <c r="AG53" i="4"/>
  <c r="AG54" i="4" s="1"/>
  <c r="AG55" i="4" s="1"/>
  <c r="AG56" i="4" s="1"/>
  <c r="AG57" i="4" s="1"/>
  <c r="AG58" i="4" s="1"/>
  <c r="AG59" i="4" s="1"/>
  <c r="AG60" i="4" s="1"/>
  <c r="AD15" i="4"/>
  <c r="AD14" i="4"/>
  <c r="AD13" i="4"/>
  <c r="AD12" i="4"/>
  <c r="AD11" i="4"/>
  <c r="AD10" i="4"/>
  <c r="AD9" i="4"/>
  <c r="AD8" i="4"/>
  <c r="AD7" i="4"/>
  <c r="AD6" i="4"/>
  <c r="AD5" i="4"/>
  <c r="AD4" i="4"/>
  <c r="AB15" i="4"/>
  <c r="AB14" i="4"/>
  <c r="AB13" i="4"/>
  <c r="AB12" i="4"/>
  <c r="AB11" i="4"/>
  <c r="AB10" i="4"/>
  <c r="AB9" i="4"/>
  <c r="AB8" i="4"/>
  <c r="AB7" i="4"/>
  <c r="AB6" i="4"/>
  <c r="AB5" i="4"/>
  <c r="AB4" i="4"/>
  <c r="R2" i="4"/>
  <c r="W15" i="4" l="1"/>
  <c r="W14" i="4"/>
  <c r="W13" i="4"/>
  <c r="W12" i="4"/>
  <c r="W11" i="4"/>
  <c r="W10" i="4"/>
  <c r="W9" i="4"/>
  <c r="W8" i="4"/>
  <c r="W7" i="4"/>
  <c r="W6" i="4"/>
  <c r="W5" i="4"/>
  <c r="S2" i="4"/>
  <c r="T2" i="4" s="1"/>
  <c r="B6" i="2" a="1"/>
  <c r="B6" i="2" s="1"/>
  <c r="T15" i="4"/>
  <c r="T14" i="4"/>
  <c r="T13" i="4"/>
  <c r="T12" i="4"/>
  <c r="T11" i="4"/>
  <c r="T10" i="4"/>
  <c r="T9" i="4"/>
  <c r="T8" i="4"/>
  <c r="T7" i="4"/>
  <c r="T6" i="4"/>
  <c r="T5" i="4"/>
  <c r="W4" i="4"/>
  <c r="AE50" i="4" s="1"/>
  <c r="T4" i="4"/>
  <c r="AE51" i="4" l="1"/>
  <c r="AE52" i="4" s="1"/>
  <c r="AE53" i="4" s="1"/>
  <c r="AE54" i="4" s="1"/>
  <c r="AE55" i="4" s="1"/>
  <c r="AE56" i="4" s="1"/>
  <c r="AE57" i="4" s="1"/>
  <c r="AE58" i="4" s="1"/>
  <c r="AE59" i="4" s="1"/>
  <c r="AE60" i="4" s="1"/>
  <c r="AE61" i="4" s="1"/>
  <c r="S50" i="4"/>
  <c r="T50" i="4" s="1"/>
  <c r="R49" i="4"/>
  <c r="AG51" i="4" s="1"/>
  <c r="AF11" i="4"/>
  <c r="AF14" i="4"/>
  <c r="AC7" i="4"/>
  <c r="AC12" i="4"/>
  <c r="Z5" i="4"/>
  <c r="Y15" i="4"/>
  <c r="V4" i="4"/>
  <c r="AD50" i="4" s="1"/>
  <c r="Z6" i="4"/>
  <c r="AF7" i="4"/>
  <c r="Y9" i="4"/>
  <c r="X14" i="4"/>
  <c r="AC8" i="4"/>
  <c r="W18" i="4"/>
  <c r="AC4" i="4"/>
  <c r="Z11" i="4"/>
  <c r="AF12" i="4"/>
  <c r="V10" i="4"/>
  <c r="V9" i="4"/>
  <c r="U5" i="4"/>
  <c r="Y8" i="4"/>
  <c r="AC14" i="4"/>
  <c r="T18" i="4"/>
  <c r="AD18" i="4" s="1" a="1"/>
  <c r="AD18" i="4" s="1"/>
  <c r="U14" i="4"/>
  <c r="AF6" i="4"/>
  <c r="AE9" i="4"/>
  <c r="Y13" i="4"/>
  <c r="AF4" i="4"/>
  <c r="X6" i="4"/>
  <c r="U7" i="4"/>
  <c r="Z8" i="4"/>
  <c r="AF9" i="4"/>
  <c r="X11" i="4"/>
  <c r="U12" i="4"/>
  <c r="AD17" i="4" a="1"/>
  <c r="AD17" i="4" s="1"/>
  <c r="Z13" i="4"/>
  <c r="V14" i="4"/>
  <c r="Z15" i="4"/>
  <c r="AA15" i="4" s="1"/>
  <c r="U4" i="4"/>
  <c r="AC50" i="4" s="1"/>
  <c r="AE4" i="4"/>
  <c r="AC5" i="4"/>
  <c r="Y6" i="4"/>
  <c r="V7" i="4"/>
  <c r="AE7" i="4"/>
  <c r="X9" i="4"/>
  <c r="U10" i="4"/>
  <c r="AC10" i="4"/>
  <c r="Y11" i="4"/>
  <c r="V12" i="4"/>
  <c r="AE12" i="4"/>
  <c r="AE14" i="4"/>
  <c r="X4" i="4"/>
  <c r="V5" i="4"/>
  <c r="AE5" i="4"/>
  <c r="X7" i="4"/>
  <c r="U8" i="4"/>
  <c r="Z9" i="4"/>
  <c r="AE10" i="4"/>
  <c r="X12" i="4"/>
  <c r="U13" i="4"/>
  <c r="AC13" i="4"/>
  <c r="Y14" i="4"/>
  <c r="U15" i="4"/>
  <c r="AC15" i="4"/>
  <c r="AB17" i="4" a="1"/>
  <c r="AB17" i="4" s="1"/>
  <c r="Y4" i="4"/>
  <c r="AF5" i="4"/>
  <c r="AC6" i="4"/>
  <c r="Y7" i="4"/>
  <c r="V8" i="4"/>
  <c r="AE8" i="4"/>
  <c r="X10" i="4"/>
  <c r="AF10" i="4"/>
  <c r="AC11" i="4"/>
  <c r="Y12" i="4"/>
  <c r="V13" i="4"/>
  <c r="Z14" i="4"/>
  <c r="V15" i="4"/>
  <c r="Z4" i="4"/>
  <c r="X5" i="4"/>
  <c r="U6" i="4"/>
  <c r="Z7" i="4"/>
  <c r="AF8" i="4"/>
  <c r="AC9" i="4"/>
  <c r="Y10" i="4"/>
  <c r="U11" i="4"/>
  <c r="Z12" i="4"/>
  <c r="AE13" i="4"/>
  <c r="AE15" i="4"/>
  <c r="Y5" i="4"/>
  <c r="V6" i="4"/>
  <c r="AE6" i="4"/>
  <c r="X8" i="4"/>
  <c r="U9" i="4"/>
  <c r="Z10" i="4"/>
  <c r="V11" i="4"/>
  <c r="AE11" i="4"/>
  <c r="X13" i="4"/>
  <c r="AF13" i="4"/>
  <c r="X15" i="4"/>
  <c r="AF15" i="4"/>
  <c r="W17" i="4" a="1"/>
  <c r="W17" i="4" s="1"/>
  <c r="T17" i="4" a="1"/>
  <c r="T17" i="4" s="1"/>
  <c r="A1" i="2"/>
  <c r="AD51" i="4" l="1"/>
  <c r="AD52" i="4" s="1"/>
  <c r="AD53" i="4" s="1"/>
  <c r="AD54" i="4" s="1"/>
  <c r="AD55" i="4" s="1"/>
  <c r="AD56" i="4" s="1"/>
  <c r="AD57" i="4" s="1"/>
  <c r="AD58" i="4" s="1"/>
  <c r="AD59" i="4" s="1"/>
  <c r="AD60" i="4" s="1"/>
  <c r="AD61" i="4" s="1"/>
  <c r="AC51" i="4"/>
  <c r="AA13" i="4"/>
  <c r="AJ57" i="4" a="1"/>
  <c r="AJ57" i="4" s="1"/>
  <c r="AJ53" i="4" a="1"/>
  <c r="AJ53" i="4" s="1"/>
  <c r="AI54" i="4" a="1"/>
  <c r="AI54" i="4" s="1"/>
  <c r="AI57" i="4" a="1"/>
  <c r="AI57" i="4" s="1"/>
  <c r="AI53" i="4" a="1"/>
  <c r="AI53" i="4" s="1"/>
  <c r="AI56" i="4" a="1"/>
  <c r="AI56" i="4" s="1"/>
  <c r="AI55" i="4" a="1"/>
  <c r="AI55" i="4" s="1"/>
  <c r="AJ60" i="4" a="1"/>
  <c r="AJ60" i="4" s="1"/>
  <c r="AJ56" i="4" a="1"/>
  <c r="AJ56" i="4" s="1"/>
  <c r="AJ52" i="4" a="1"/>
  <c r="AJ52" i="4" s="1"/>
  <c r="AI60" i="4" a="1"/>
  <c r="AI60" i="4" s="1"/>
  <c r="AI52" i="4" a="1"/>
  <c r="AI52" i="4" s="1"/>
  <c r="AI59" i="4" a="1"/>
  <c r="AI59" i="4" s="1"/>
  <c r="AJ58" i="4" a="1"/>
  <c r="AJ58" i="4" s="1"/>
  <c r="AJ54" i="4" a="1"/>
  <c r="AJ54" i="4" s="1"/>
  <c r="AI58" i="4" a="1"/>
  <c r="AI58" i="4" s="1"/>
  <c r="AJ59" i="4" a="1"/>
  <c r="AJ59" i="4" s="1"/>
  <c r="AJ55" i="4" a="1"/>
  <c r="AJ55" i="4" s="1"/>
  <c r="AH60" i="4"/>
  <c r="AL60" i="4" s="1"/>
  <c r="AH52" i="4"/>
  <c r="AK52" i="4" s="1"/>
  <c r="AH59" i="4"/>
  <c r="AL59" i="4" s="1"/>
  <c r="AH58" i="4"/>
  <c r="AL58" i="4" s="1"/>
  <c r="AH57" i="4"/>
  <c r="AL57" i="4" s="1"/>
  <c r="AH56" i="4"/>
  <c r="AL56" i="4" s="1"/>
  <c r="AH55" i="4"/>
  <c r="AL55" i="4" s="1"/>
  <c r="AH54" i="4"/>
  <c r="AK54" i="4" s="1"/>
  <c r="AH53" i="4"/>
  <c r="AK53" i="4" s="1"/>
  <c r="AC52" i="4"/>
  <c r="AC53" i="4" s="1"/>
  <c r="AC54" i="4" s="1"/>
  <c r="AC55" i="4" s="1"/>
  <c r="AC56" i="4" s="1"/>
  <c r="AC57" i="4" s="1"/>
  <c r="AC58" i="4" s="1"/>
  <c r="AC59" i="4" s="1"/>
  <c r="AC60" i="4" s="1"/>
  <c r="AC61" i="4" s="1"/>
  <c r="AA8" i="4"/>
  <c r="AA11" i="4"/>
  <c r="S51" i="4"/>
  <c r="T51" i="4" s="1"/>
  <c r="W50" i="4"/>
  <c r="X50" i="4"/>
  <c r="Y50" i="4"/>
  <c r="V50" i="4"/>
  <c r="U50" i="4"/>
  <c r="AA9" i="4"/>
  <c r="AB18" i="4" a="1"/>
  <c r="AB18" i="4" s="1"/>
  <c r="Z22" i="4"/>
  <c r="M26" i="2"/>
  <c r="Z23" i="4"/>
  <c r="M9" i="2"/>
  <c r="U17" i="4" a="1"/>
  <c r="U17" i="4" s="1"/>
  <c r="X17" i="4" a="1"/>
  <c r="X17" i="4" s="1"/>
  <c r="H17" i="2" s="1"/>
  <c r="AF17" i="4" a="1"/>
  <c r="AF17" i="4" s="1"/>
  <c r="V17" i="4" a="1"/>
  <c r="V17" i="4" s="1"/>
  <c r="M10" i="2" s="1"/>
  <c r="AA14" i="4"/>
  <c r="Z17" i="4" a="1"/>
  <c r="Z17" i="4" s="1"/>
  <c r="AC18" i="4" a="1"/>
  <c r="AC18" i="4" s="1"/>
  <c r="U18" i="4"/>
  <c r="AE18" i="4"/>
  <c r="AC17" i="4" a="1"/>
  <c r="AC17" i="4" s="1"/>
  <c r="AU15" i="2" s="1"/>
  <c r="V18" i="4"/>
  <c r="M27" i="2" s="1"/>
  <c r="AA4" i="4"/>
  <c r="X18" i="4"/>
  <c r="H34" i="2" s="1"/>
  <c r="AA10" i="4"/>
  <c r="Y18" i="4"/>
  <c r="AE17" i="4" a="1"/>
  <c r="AE17" i="4" s="1"/>
  <c r="AA6" i="4"/>
  <c r="AA5" i="4"/>
  <c r="Z18" i="4"/>
  <c r="AA12" i="4"/>
  <c r="Y17" i="4" a="1"/>
  <c r="Y17" i="4" s="1"/>
  <c r="AF18" i="4" a="1"/>
  <c r="AF18" i="4" s="1"/>
  <c r="AA7" i="4"/>
  <c r="AL53" i="4" l="1"/>
  <c r="AL54" i="4"/>
  <c r="AK59" i="4"/>
  <c r="AK56" i="4"/>
  <c r="AK58" i="4"/>
  <c r="AK60" i="4"/>
  <c r="AK57" i="4"/>
  <c r="AK55" i="4"/>
  <c r="AL52" i="4"/>
  <c r="S52" i="4"/>
  <c r="T52" i="4" s="1"/>
  <c r="AI23" i="4"/>
  <c r="AG23" i="4" s="1"/>
  <c r="AH23" i="4"/>
  <c r="AA18" i="4"/>
  <c r="AU24" i="2" s="1"/>
  <c r="AU32" i="2"/>
  <c r="AY34" i="2"/>
  <c r="AX34" i="2" s="1"/>
  <c r="AY17" i="2"/>
  <c r="AX17" i="2" s="1"/>
  <c r="AI22" i="4"/>
  <c r="AG22" i="4" s="1"/>
  <c r="AH22" i="4"/>
  <c r="AA17" i="4"/>
  <c r="Y51" i="4"/>
  <c r="W51" i="4"/>
  <c r="U51" i="4"/>
  <c r="X51" i="4"/>
  <c r="V51" i="4"/>
  <c r="X22" i="4"/>
  <c r="H23" i="2"/>
  <c r="Q27" i="2" s="1"/>
  <c r="V23" i="4"/>
  <c r="U23" i="4"/>
  <c r="X23" i="4"/>
  <c r="AA23" i="4"/>
  <c r="AB23" i="4" s="1"/>
  <c r="H6" i="2"/>
  <c r="V22" i="4"/>
  <c r="U22" i="4"/>
  <c r="AA22" i="4"/>
  <c r="AB22" i="4" s="1"/>
  <c r="AY26" i="2" l="1"/>
  <c r="AX26" i="2" s="1"/>
  <c r="U52" i="4"/>
  <c r="S53" i="4"/>
  <c r="T53" i="4" s="1"/>
  <c r="X52" i="4"/>
  <c r="V52" i="4"/>
  <c r="W52" i="4"/>
  <c r="Y52" i="4"/>
  <c r="AJ22" i="4"/>
  <c r="AE22" i="4"/>
  <c r="AC22" i="4" s="1"/>
  <c r="AD22" i="4"/>
  <c r="AE23" i="4"/>
  <c r="AC23" i="4" s="1"/>
  <c r="AD23" i="4"/>
  <c r="AJ23" i="4"/>
  <c r="AY9" i="2"/>
  <c r="AX9" i="2" s="1"/>
  <c r="AU7" i="2"/>
  <c r="P26" i="2"/>
  <c r="P27" i="2"/>
  <c r="Y22" i="4"/>
  <c r="Q26" i="2"/>
  <c r="Y23" i="4"/>
  <c r="P9" i="2"/>
  <c r="Q9" i="2"/>
  <c r="Q10" i="2"/>
  <c r="P10" i="2"/>
  <c r="X53" i="4" l="1"/>
  <c r="S54" i="4"/>
  <c r="T54" i="4" s="1"/>
  <c r="U53" i="4"/>
  <c r="Y53" i="4"/>
  <c r="W53" i="4"/>
  <c r="V53" i="4"/>
  <c r="AF22" i="4"/>
  <c r="AF23" i="4"/>
  <c r="U54" i="4" l="1"/>
  <c r="S55" i="4"/>
  <c r="T55" i="4" s="1"/>
  <c r="V54" i="4"/>
  <c r="Y54" i="4"/>
  <c r="W54" i="4"/>
  <c r="X54" i="4"/>
  <c r="U55" i="4"/>
  <c r="V55" i="4" l="1"/>
  <c r="S56" i="4"/>
  <c r="T56" i="4" s="1"/>
  <c r="X55" i="4"/>
  <c r="Y55" i="4"/>
  <c r="W55" i="4"/>
  <c r="Y56" i="4" l="1"/>
  <c r="S57" i="4"/>
  <c r="T57" i="4" s="1"/>
  <c r="W56" i="4"/>
  <c r="X56" i="4"/>
  <c r="V56" i="4"/>
  <c r="U56" i="4"/>
  <c r="Y57" i="4"/>
  <c r="U57" i="4"/>
  <c r="X57" i="4" l="1"/>
  <c r="V57" i="4"/>
  <c r="S58" i="4"/>
  <c r="T58" i="4" s="1"/>
  <c r="W57" i="4"/>
  <c r="X58" i="4" l="1"/>
  <c r="W58" i="4"/>
  <c r="V58" i="4"/>
  <c r="Y58" i="4"/>
  <c r="U58" i="4"/>
  <c r="S59" i="4"/>
  <c r="T59" i="4" s="1"/>
  <c r="V59" i="4" l="1"/>
  <c r="X59" i="4"/>
  <c r="W59" i="4"/>
  <c r="S60" i="4"/>
  <c r="T60" i="4" s="1"/>
  <c r="U59" i="4"/>
  <c r="Y59" i="4"/>
  <c r="U60" i="4"/>
  <c r="W60" i="4" l="1"/>
  <c r="S61" i="4"/>
  <c r="T61" i="4" s="1"/>
  <c r="X60" i="4"/>
  <c r="V60" i="4"/>
  <c r="Y60" i="4"/>
  <c r="X61" i="4"/>
  <c r="V61" i="4"/>
  <c r="U61" i="4"/>
  <c r="W61" i="4"/>
  <c r="Y61" i="4"/>
  <c r="S62" i="4"/>
  <c r="T62" i="4" s="1"/>
  <c r="U62" i="4" l="1"/>
  <c r="W62" i="4"/>
  <c r="X62" i="4"/>
  <c r="V62" i="4"/>
  <c r="Y62" i="4"/>
  <c r="S63" i="4"/>
  <c r="T63" i="4" s="1"/>
  <c r="U63" i="4" l="1"/>
  <c r="V63" i="4"/>
  <c r="X63" i="4"/>
  <c r="W63" i="4"/>
  <c r="Y63" i="4"/>
  <c r="S64" i="4"/>
  <c r="T64" i="4" s="1"/>
  <c r="U64" i="4" l="1"/>
  <c r="V64" i="4"/>
  <c r="Y64" i="4"/>
  <c r="X64" i="4"/>
  <c r="W64" i="4"/>
  <c r="S65" i="4"/>
  <c r="T65" i="4" s="1"/>
  <c r="U65" i="4" l="1"/>
  <c r="X65" i="4"/>
  <c r="W65" i="4"/>
  <c r="V65" i="4"/>
  <c r="Y65" i="4"/>
  <c r="S66" i="4"/>
  <c r="T66" i="4" s="1"/>
  <c r="U66" i="4" l="1"/>
  <c r="X66" i="4"/>
  <c r="V66" i="4"/>
  <c r="Y66" i="4"/>
  <c r="W66" i="4"/>
  <c r="S67" i="4"/>
  <c r="T67" i="4" s="1"/>
  <c r="U67" i="4" l="1"/>
  <c r="V67" i="4"/>
  <c r="X67" i="4"/>
  <c r="W67" i="4"/>
  <c r="Y67" i="4"/>
  <c r="S68" i="4"/>
  <c r="T68" i="4" s="1"/>
  <c r="U68" i="4" l="1"/>
  <c r="W68" i="4"/>
  <c r="V68" i="4"/>
  <c r="Y68" i="4"/>
  <c r="X68" i="4"/>
  <c r="S69" i="4"/>
  <c r="T69" i="4" s="1"/>
  <c r="U69" i="4" l="1"/>
  <c r="X69" i="4"/>
  <c r="W69" i="4"/>
  <c r="Y69" i="4"/>
  <c r="V69" i="4"/>
  <c r="S70" i="4"/>
  <c r="T70" i="4" s="1"/>
  <c r="U70" i="4" l="1"/>
  <c r="Y70" i="4"/>
  <c r="X70" i="4"/>
  <c r="W70" i="4"/>
  <c r="V70" i="4"/>
  <c r="S71" i="4"/>
  <c r="T71" i="4" s="1"/>
  <c r="U71" i="4" l="1"/>
  <c r="V71" i="4"/>
  <c r="X71" i="4"/>
  <c r="W71" i="4"/>
  <c r="Y71" i="4"/>
  <c r="S72" i="4"/>
  <c r="T72" i="4" s="1"/>
  <c r="U72" i="4" l="1"/>
  <c r="W72" i="4"/>
  <c r="Y72" i="4"/>
  <c r="X72" i="4"/>
  <c r="V72" i="4"/>
  <c r="S73" i="4"/>
  <c r="T73" i="4" s="1"/>
  <c r="U73" i="4" l="1"/>
  <c r="X73" i="4"/>
  <c r="W73" i="4"/>
  <c r="V73" i="4"/>
  <c r="Y73" i="4"/>
  <c r="S74" i="4"/>
  <c r="T74" i="4" s="1"/>
  <c r="U74" i="4" l="1"/>
  <c r="X74" i="4"/>
  <c r="Y74" i="4"/>
  <c r="W74" i="4"/>
  <c r="V74" i="4"/>
  <c r="S75" i="4"/>
  <c r="T75" i="4" s="1"/>
  <c r="U75" i="4" l="1"/>
  <c r="V75" i="4"/>
  <c r="X75" i="4"/>
  <c r="W75" i="4"/>
  <c r="Y75" i="4"/>
  <c r="S76" i="4"/>
  <c r="T76" i="4" s="1"/>
  <c r="U76" i="4" l="1"/>
  <c r="W76" i="4"/>
  <c r="V76" i="4"/>
  <c r="Y76" i="4"/>
  <c r="X76" i="4"/>
  <c r="S77" i="4"/>
  <c r="T77" i="4" s="1"/>
  <c r="U77" i="4" l="1"/>
  <c r="X77" i="4"/>
  <c r="V77" i="4"/>
  <c r="Y77" i="4"/>
  <c r="W77" i="4"/>
  <c r="S78" i="4"/>
  <c r="T78" i="4" s="1"/>
  <c r="U78" i="4" l="1"/>
  <c r="Y78" i="4"/>
  <c r="W78" i="4"/>
  <c r="V78" i="4"/>
  <c r="X78" i="4"/>
  <c r="S79" i="4"/>
  <c r="T79" i="4" s="1"/>
  <c r="V79" i="4" l="1"/>
  <c r="U79" i="4"/>
  <c r="W79" i="4"/>
  <c r="Y79" i="4"/>
  <c r="X79" i="4"/>
  <c r="S80" i="4"/>
  <c r="T80" i="4" s="1"/>
  <c r="V80" i="4" l="1"/>
  <c r="Y80" i="4"/>
  <c r="X80" i="4"/>
  <c r="U80" i="4"/>
  <c r="W80"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<sst xmlns="http://schemas.openxmlformats.org/spreadsheetml/2006/main" count="19983" uniqueCount="121">
  <si>
    <t>Solar 1</t>
  </si>
  <si>
    <t>Solar 2</t>
  </si>
  <si>
    <t>Solar 4</t>
  </si>
  <si>
    <t>Solar 5</t>
  </si>
  <si>
    <t>Solar 3</t>
  </si>
  <si>
    <t>Wind 1</t>
  </si>
  <si>
    <t>Wind 2</t>
  </si>
  <si>
    <t>Wind 3</t>
  </si>
  <si>
    <t>Wind 4</t>
  </si>
  <si>
    <t>Date</t>
  </si>
  <si>
    <t>PlantName</t>
  </si>
  <si>
    <t>PlantType</t>
  </si>
  <si>
    <t>E_meter</t>
  </si>
  <si>
    <t>E_PR</t>
  </si>
  <si>
    <t>Irradiation</t>
  </si>
  <si>
    <t>WindSpeed</t>
  </si>
  <si>
    <t>Availability</t>
  </si>
  <si>
    <t>E_potential</t>
  </si>
  <si>
    <t>E_nominal</t>
  </si>
  <si>
    <t>Budget_E</t>
  </si>
  <si>
    <t>Budget_PR</t>
  </si>
  <si>
    <t>Budget_Avail</t>
  </si>
  <si>
    <t>Solar</t>
  </si>
  <si>
    <t>Wind</t>
  </si>
  <si>
    <t>Capacity_DC</t>
  </si>
  <si>
    <t>Capacity_AC</t>
  </si>
  <si>
    <t>YearMonth</t>
  </si>
  <si>
    <t>Sales</t>
  </si>
  <si>
    <t>Grand Total</t>
  </si>
  <si>
    <t>Sum of E_meter</t>
  </si>
  <si>
    <t>Sum of Capacity_AC</t>
  </si>
  <si>
    <t>Sum of E_potential</t>
  </si>
  <si>
    <t>Sum of Budget_E</t>
  </si>
  <si>
    <t>Row Labels</t>
  </si>
  <si>
    <t>Year</t>
  </si>
  <si>
    <t>Sum of E_PR</t>
  </si>
  <si>
    <t>Sum of E_nominal</t>
  </si>
  <si>
    <t>Sum of Sales</t>
  </si>
  <si>
    <t>Sum of Capacity_DC</t>
  </si>
  <si>
    <t>Min of Date</t>
  </si>
  <si>
    <t>Max of Date</t>
  </si>
  <si>
    <t>E actual</t>
  </si>
  <si>
    <t>E budget</t>
  </si>
  <si>
    <t>E potential</t>
  </si>
  <si>
    <t>PR actual</t>
  </si>
  <si>
    <t>PR budget</t>
  </si>
  <si>
    <t>Days</t>
  </si>
  <si>
    <t>Wt.B.PR</t>
  </si>
  <si>
    <t>Wt.Avail</t>
  </si>
  <si>
    <t>Wt.B.Avail</t>
  </si>
  <si>
    <t>Sum of Wt.B.PR</t>
  </si>
  <si>
    <t>Sum of Wt.Avail</t>
  </si>
  <si>
    <t>Sum of Wt.B.Avail</t>
  </si>
  <si>
    <t>Avail Actual</t>
  </si>
  <si>
    <t>Avail Budget</t>
  </si>
  <si>
    <t>Wt.Irr</t>
  </si>
  <si>
    <t>Wt.WindSpeed</t>
  </si>
  <si>
    <t>Sum of Wt.Irr</t>
  </si>
  <si>
    <t>Sum of Wt.WindSpeed</t>
  </si>
  <si>
    <t>Ave WindSpeed</t>
  </si>
  <si>
    <t>May</t>
  </si>
  <si>
    <t xml:space="preserve">  Month</t>
  </si>
  <si>
    <t>January</t>
  </si>
  <si>
    <t>February</t>
  </si>
  <si>
    <t>March</t>
  </si>
  <si>
    <t>April</t>
  </si>
  <si>
    <t>June</t>
  </si>
  <si>
    <t>July</t>
  </si>
  <si>
    <t>August</t>
  </si>
  <si>
    <t>September</t>
  </si>
  <si>
    <t>October</t>
  </si>
  <si>
    <t>November</t>
  </si>
  <si>
    <t>December</t>
  </si>
  <si>
    <t xml:space="preserve">  Generation | Month-To-Date</t>
  </si>
  <si>
    <t>MTD</t>
  </si>
  <si>
    <t>YTD</t>
  </si>
  <si>
    <t>E for PR</t>
  </si>
  <si>
    <t>E nominal</t>
  </si>
  <si>
    <t>MWh</t>
  </si>
  <si>
    <t>vs. Budget:</t>
  </si>
  <si>
    <t>vs. Potential:</t>
  </si>
  <si>
    <t xml:space="preserve">  Sales | Month-To-Date</t>
  </si>
  <si>
    <t xml:space="preserve">  Generation | Year-To-Date</t>
  </si>
  <si>
    <t xml:space="preserve">  Sales | Year-To-Date</t>
  </si>
  <si>
    <t>Actual</t>
  </si>
  <si>
    <t>Potential</t>
  </si>
  <si>
    <t>Budget</t>
  </si>
  <si>
    <t>Potential2</t>
  </si>
  <si>
    <t>BudgetVal1</t>
  </si>
  <si>
    <t>BudgetVal2</t>
  </si>
  <si>
    <t>Max1</t>
  </si>
  <si>
    <t>Max2</t>
  </si>
  <si>
    <t>Dec</t>
  </si>
  <si>
    <t>Jan</t>
  </si>
  <si>
    <t>Feb</t>
  </si>
  <si>
    <t>Mar</t>
  </si>
  <si>
    <t>Apr</t>
  </si>
  <si>
    <t>Jun</t>
  </si>
  <si>
    <t>Jul</t>
  </si>
  <si>
    <t>Aug</t>
  </si>
  <si>
    <t>Sep</t>
  </si>
  <si>
    <t>Oct</t>
  </si>
  <si>
    <t>Nov</t>
  </si>
  <si>
    <t xml:space="preserve">  Daily Generation | Month-To-Date</t>
  </si>
  <si>
    <t xml:space="preserve">  Cumulative Generation | Year-To-Date</t>
  </si>
  <si>
    <t>Average Wind Speed</t>
  </si>
  <si>
    <t>Label</t>
  </si>
  <si>
    <t>excess</t>
  </si>
  <si>
    <t>bulk</t>
  </si>
  <si>
    <t>short</t>
  </si>
  <si>
    <t>PR</t>
  </si>
  <si>
    <t>Avail</t>
  </si>
  <si>
    <t xml:space="preserve"> Wind Availability | MTD</t>
  </si>
  <si>
    <t xml:space="preserve"> Wind Availability | YTD</t>
  </si>
  <si>
    <t xml:space="preserve"> Solar PR | YTD</t>
  </si>
  <si>
    <t>invisible</t>
  </si>
  <si>
    <t>Count of PlantName</t>
  </si>
  <si>
    <t>CF MTD</t>
  </si>
  <si>
    <t>CF YTD</t>
  </si>
  <si>
    <t xml:space="preserve">  Per-Plant Capacity Factor | Year-To-Date</t>
  </si>
  <si>
    <t xml:space="preserve">  Solar PR | MTD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</si>
</sst>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_);\(#,##0.00%\)"/>
    <numFmt numFmtId="165" formatCode="&quot;$&quot;#,##0"/>
  </numFmts>
  <fonts count="18" x14ac:knownFonts="1">
    <font>
      <sz val="11"/>
      <color theme="1"/>
      <name val="Calibri"/>
      <family val="2"/>
      <scheme val="minor"/>
    </font>
    <font>
      <b/>
      <sz val="11"/>
      <color theme="1"/>
      <name val="Calibri"/>
      <family val="2"/>
      <scheme val="minor"/>
    </font>
    <font>
      <sz val="8"/>
      <name val="Calibri"/>
      <family val="2"/>
      <scheme val="minor"/>
    </font>
    <font>
      <b/>
      <sz val="11"/>
      <color rgb="FF0070C0"/>
      <name val="Calibri"/>
      <family val="2"/>
      <scheme val="minor"/>
    </font>
    <font>
      <sz val="11"/>
      <color rgb="FF0070C0"/>
      <name val="Calibri"/>
      <family val="2"/>
      <scheme val="minor"/>
    </font>
    <font>
      <sz val="11"/>
      <color theme="1" tint="0.249977111117893"/>
      <name val="Calibri"/>
      <family val="2"/>
      <scheme val="minor"/>
    </font>
    <font>
      <sz val="11"/>
      <color theme="1"/>
      <name val="Calibri"/>
      <family val="2"/>
      <scheme val="minor"/>
    </font>
    <font>
      <b/>
      <sz val="36"/>
      <color rgb="FF002060"/>
      <name val="Calibri"/>
      <family val="2"/>
      <scheme val="minor"/>
    </font>
    <font>
      <sz val="10"/>
      <color theme="1"/>
      <name val="Calibri"/>
      <family val="2"/>
      <scheme val="minor"/>
    </font>
    <font>
      <sz val="32"/>
      <color rgb="FF00B0F0"/>
      <name val="Calibri"/>
      <family val="2"/>
      <scheme val="minor"/>
    </font>
    <font>
      <b/>
      <sz val="24"/>
      <color theme="0"/>
      <name val="Calibri Light"/>
      <family val="2"/>
      <scheme val="major"/>
    </font>
    <font>
      <b/>
      <sz val="12"/>
      <color rgb="FF002060"/>
      <name val="Calibri"/>
      <family val="2"/>
      <scheme val="minor"/>
    </font>
    <font>
      <sz val="10"/>
      <color theme="9"/>
      <name val="Calibri"/>
      <family val="2"/>
      <scheme val="minor"/>
    </font>
    <font>
      <b/>
      <sz val="10"/>
      <color theme="9"/>
      <name val="Calibri"/>
      <family val="2"/>
      <scheme val="minor"/>
    </font>
    <font>
      <sz val="34"/>
      <color rgb="FF00B0F0"/>
      <name val="Calibri"/>
      <family val="2"/>
      <scheme val="minor"/>
    </font>
    <font>
      <sz val="10"/>
      <color theme="1" tint="0.249977111117893"/>
      <name val="Calibri"/>
      <family val="2"/>
      <scheme val="minor"/>
    </font>
    <font>
      <sz val="10"/>
      <color rgb="FF002060"/>
      <name val="Calibri"/>
      <family val="2"/>
      <scheme val="minor"/>
    </font>
    <font>
      <b/>
      <sz val="10"/>
      <color rgb="FF00B0F0"/>
      <name val="Calibri"/>
      <family val="2"/>
      <scheme val="minor"/>
    </font>
  </fonts>
  <fills count="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002060"/>
        <bgColor indexed="64"/>
      </patternFill>
    </fill>
  </fills>
  <borders count="26">
    <border>
      <left/>
      <right/>
      <top/>
      <bottom/>
      <diagonal/>
    </border>
    <border>
      <left/>
      <right/>
      <top style="thick">
        <color theme="0" tint="-0.14996795556505021"/>
      </top>
      <bottom/>
      <diagonal/>
    </border>
    <border>
      <left style="thick">
        <color theme="0" tint="-0.14993743705557422"/>
      </left>
      <right/>
      <top style="thick">
        <color theme="0" tint="-0.14993743705557422"/>
      </top>
      <bottom/>
      <diagonal/>
    </border>
    <border>
      <left/>
      <right/>
      <top style="thick">
        <color theme="0" tint="-0.14993743705557422"/>
      </top>
      <bottom/>
      <diagonal/>
    </border>
    <border>
      <left/>
      <right style="thick">
        <color theme="0" tint="-0.14993743705557422"/>
      </right>
      <top style="thick">
        <color theme="0" tint="-0.14993743705557422"/>
      </top>
      <bottom/>
      <diagonal/>
    </border>
    <border>
      <left style="thick">
        <color theme="0" tint="-0.14993743705557422"/>
      </left>
      <right/>
      <top/>
      <bottom/>
      <diagonal/>
    </border>
    <border>
      <left/>
      <right style="thick">
        <color theme="0" tint="-0.14993743705557422"/>
      </right>
      <top/>
      <bottom/>
      <diagonal/>
    </border>
    <border>
      <left style="thick">
        <color theme="0" tint="-0.14993743705557422"/>
      </left>
      <right/>
      <top/>
      <bottom style="thick">
        <color theme="0" tint="-0.14993743705557422"/>
      </bottom>
      <diagonal/>
    </border>
    <border>
      <left/>
      <right/>
      <top/>
      <bottom style="thick">
        <color theme="0" tint="-0.14993743705557422"/>
      </bottom>
      <diagonal/>
    </border>
    <border>
      <left/>
      <right style="thick">
        <color theme="0" tint="-0.14993743705557422"/>
      </right>
      <top/>
      <bottom style="thick">
        <color theme="0" tint="-0.14993743705557422"/>
      </bottom>
      <diagonal/>
    </border>
    <border>
      <left/>
      <right/>
      <top style="thick">
        <color theme="0" tint="-0.14990691854609822"/>
      </top>
      <bottom/>
      <diagonal/>
    </border>
    <border>
      <left/>
      <right style="thick">
        <color theme="0" tint="-0.14990691854609822"/>
      </right>
      <top style="thick">
        <color theme="0" tint="-0.14990691854609822"/>
      </top>
      <bottom/>
      <diagonal/>
    </border>
    <border>
      <left style="thick">
        <color theme="0" tint="-0.14990691854609822"/>
      </left>
      <right/>
      <top/>
      <bottom/>
      <diagonal/>
    </border>
    <border>
      <left/>
      <right style="thick">
        <color theme="0" tint="-0.14990691854609822"/>
      </right>
      <top/>
      <bottom/>
      <diagonal/>
    </border>
    <border>
      <left style="thick">
        <color theme="0" tint="-0.14990691854609822"/>
      </left>
      <right/>
      <top/>
      <bottom style="thick">
        <color theme="0" tint="-0.14990691854609822"/>
      </bottom>
      <diagonal/>
    </border>
    <border>
      <left/>
      <right/>
      <top/>
      <bottom style="thick">
        <color theme="0" tint="-0.14990691854609822"/>
      </bottom>
      <diagonal/>
    </border>
    <border>
      <left/>
      <right style="thick">
        <color theme="0" tint="-0.14990691854609822"/>
      </right>
      <top/>
      <bottom style="thick">
        <color theme="0" tint="-0.14990691854609822"/>
      </bottom>
      <diagonal/>
    </border>
    <border>
      <left style="thick">
        <color theme="0" tint="-0.1498764000366222"/>
      </left>
      <right/>
      <top style="thick">
        <color theme="0" tint="-0.1498764000366222"/>
      </top>
      <bottom/>
      <diagonal/>
    </border>
    <border>
      <left/>
      <right/>
      <top style="thick">
        <color theme="0" tint="-0.1498764000366222"/>
      </top>
      <bottom/>
      <diagonal/>
    </border>
    <border>
      <left/>
      <right style="thick">
        <color theme="0" tint="-0.1498764000366222"/>
      </right>
      <top style="thick">
        <color theme="0" tint="-0.1498764000366222"/>
      </top>
      <bottom/>
      <diagonal/>
    </border>
    <border>
      <left style="thick">
        <color theme="0" tint="-0.1498764000366222"/>
      </left>
      <right/>
      <top/>
      <bottom/>
      <diagonal/>
    </border>
    <border>
      <left/>
      <right style="thick">
        <color theme="0" tint="-0.1498764000366222"/>
      </right>
      <top/>
      <bottom/>
      <diagonal/>
    </border>
    <border>
      <left style="thick">
        <color theme="0" tint="-0.14990691854609822"/>
      </left>
      <right/>
      <top style="thick">
        <color theme="0" tint="-0.14990691854609822"/>
      </top>
      <bottom/>
      <diagonal/>
    </border>
    <border>
      <left/>
      <right style="thick">
        <color theme="0" tint="-0.1498764000366222"/>
      </right>
      <top style="thick">
        <color theme="0" tint="-0.14993743705557422"/>
      </top>
      <bottom/>
      <diagonal/>
    </border>
    <border>
      <left/>
      <right style="thick">
        <color theme="0" tint="-0.14990691854609822"/>
      </right>
      <top style="thick">
        <color theme="0" tint="-0.14993743705557422"/>
      </top>
      <bottom/>
      <diagonal/>
    </border>
    <border>
      <left/>
      <right style="thick">
        <color theme="0" tint="-0.14993743705557422"/>
      </right>
      <top style="thick">
        <color theme="0" tint="-0.14996795556505021"/>
      </top>
      <bottom/>
      <diagonal/>
    </border>
  </borders>
  <cellStyleXfs count="2">
    <xf numFmtId="0" fontId="0" fillId="0" borderId="0"/>
    <xf numFmtId="9" fontId="6" fillId="0" borderId="0" applyFont="0" applyFill="0" applyBorder="0" applyAlignment="0" applyProtection="0"/>
  </cellStyleXfs>
  <cellXfs count="97">
    <xf numFmtId="0" fontId="0" fillId="0" borderId="0" xfId="0"/>
    <xf numFmtId="14" fontId="0" fillId="0" borderId="0" xfId="0" applyNumberFormat="1"/>
    <xf numFmtId="0" fontId="1" fillId="0" borderId="0" xfId="0" applyFont="1" applyAlignment="1">
      <alignment horizontal="center" vertical="center"/>
    </xf>
    <xf numFmtId="0" fontId="0" fillId="0" borderId="0" xfId="0" pivotButton="1"/>
    <xf numFmtId="0" fontId="0" fillId="0" borderId="0" xfId="0" applyAlignment="1">
      <alignment horizontal="left"/>
    </xf>
    <xf numFmtId="0" fontId="3" fillId="0" borderId="0" xfId="0" applyFont="1" applyAlignment="1">
      <alignment horizontal="center" vertical="center"/>
    </xf>
    <xf numFmtId="0" fontId="4" fillId="0" borderId="0" xfId="0" applyFont="1"/>
    <xf numFmtId="0" fontId="0" fillId="2" borderId="0" xfId="0" applyFill="1"/>
    <xf numFmtId="0" fontId="0" fillId="3" borderId="0" xfId="0" applyFill="1"/>
    <xf numFmtId="0" fontId="0" fillId="4" borderId="0" xfId="0" applyFill="1"/>
    <xf numFmtId="0" fontId="0" fillId="3" borderId="1" xfId="0" applyFill="1" applyBorder="1"/>
    <xf numFmtId="0" fontId="0" fillId="2" borderId="5" xfId="0" applyFill="1" applyBorder="1"/>
    <xf numFmtId="0" fontId="0" fillId="2" borderId="6" xfId="0" applyFill="1" applyBorder="1"/>
    <xf numFmtId="0" fontId="0" fillId="2" borderId="0" xfId="0" applyFill="1" applyAlignment="1">
      <alignment vertical="center"/>
    </xf>
    <xf numFmtId="14" fontId="0" fillId="0" borderId="0" xfId="0" applyNumberFormat="1" applyAlignment="1">
      <alignment horizontal="left"/>
    </xf>
    <xf numFmtId="0" fontId="0" fillId="0" borderId="0" xfId="0" applyAlignment="1">
      <alignment horizontal="left" indent="1"/>
    </xf>
    <xf numFmtId="0" fontId="8" fillId="2" borderId="7" xfId="0" applyFont="1" applyFill="1" applyBorder="1" applyAlignment="1">
      <alignment vertical="top"/>
    </xf>
    <xf numFmtId="0" fontId="8" fillId="2" borderId="8" xfId="0" applyFont="1" applyFill="1" applyBorder="1" applyAlignment="1">
      <alignment vertical="top"/>
    </xf>
    <xf numFmtId="0" fontId="8" fillId="2" borderId="9" xfId="0" applyFont="1" applyFill="1" applyBorder="1" applyAlignment="1">
      <alignment vertical="top"/>
    </xf>
    <xf numFmtId="0" fontId="0" fillId="2" borderId="12" xfId="0" applyFill="1" applyBorder="1"/>
    <xf numFmtId="0" fontId="0" fillId="2" borderId="13" xfId="0" applyFill="1" applyBorder="1"/>
    <xf numFmtId="0" fontId="0" fillId="2" borderId="14" xfId="0" applyFill="1" applyBorder="1"/>
    <xf numFmtId="0" fontId="0" fillId="2" borderId="15" xfId="0" applyFill="1" applyBorder="1"/>
    <xf numFmtId="0" fontId="0" fillId="2" borderId="16" xfId="0" applyFill="1" applyBorder="1"/>
    <xf numFmtId="3" fontId="7" fillId="2" borderId="5" xfId="0" applyNumberFormat="1" applyFont="1" applyFill="1" applyBorder="1" applyAlignment="1">
      <alignment vertical="center"/>
    </xf>
    <xf numFmtId="3" fontId="7" fillId="2" borderId="0" xfId="0" applyNumberFormat="1" applyFont="1" applyFill="1" applyAlignment="1">
      <alignment vertical="center"/>
    </xf>
    <xf numFmtId="3" fontId="7" fillId="2" borderId="6" xfId="0" applyNumberFormat="1" applyFont="1" applyFill="1" applyBorder="1" applyAlignment="1">
      <alignment vertical="center"/>
    </xf>
    <xf numFmtId="0" fontId="0" fillId="2" borderId="12" xfId="0" applyFill="1" applyBorder="1" applyAlignment="1">
      <alignment vertical="center"/>
    </xf>
    <xf numFmtId="0" fontId="0" fillId="2" borderId="13" xfId="0" applyFill="1" applyBorder="1" applyAlignment="1">
      <alignment vertical="center"/>
    </xf>
    <xf numFmtId="0" fontId="0" fillId="3" borderId="0" xfId="0" applyFill="1" applyAlignment="1">
      <alignment vertical="center"/>
    </xf>
    <xf numFmtId="3" fontId="12" fillId="2" borderId="0" xfId="0" applyNumberFormat="1" applyFont="1" applyFill="1" applyAlignment="1">
      <alignment horizontal="right" vertical="top"/>
    </xf>
    <xf numFmtId="3" fontId="12" fillId="2" borderId="0" xfId="0" applyNumberFormat="1" applyFont="1" applyFill="1" applyAlignment="1">
      <alignment horizontal="right"/>
    </xf>
    <xf numFmtId="0" fontId="8" fillId="3" borderId="5" xfId="0" applyFont="1" applyFill="1" applyBorder="1" applyAlignment="1">
      <alignment horizontal="center" vertical="top"/>
    </xf>
    <xf numFmtId="0" fontId="8" fillId="3" borderId="0" xfId="0" applyFont="1" applyFill="1" applyAlignment="1">
      <alignment horizontal="center" vertical="top"/>
    </xf>
    <xf numFmtId="0" fontId="8" fillId="3" borderId="6" xfId="0" applyFont="1" applyFill="1" applyBorder="1" applyAlignment="1">
      <alignment horizontal="center" vertical="top"/>
    </xf>
    <xf numFmtId="0" fontId="8" fillId="3" borderId="5" xfId="0" applyFont="1" applyFill="1" applyBorder="1" applyAlignment="1">
      <alignment vertical="top"/>
    </xf>
    <xf numFmtId="0" fontId="8" fillId="3" borderId="0" xfId="0" applyFont="1" applyFill="1" applyAlignment="1">
      <alignment vertical="top"/>
    </xf>
    <xf numFmtId="0" fontId="8" fillId="3" borderId="6" xfId="0" applyFont="1" applyFill="1" applyBorder="1" applyAlignment="1">
      <alignment vertical="top"/>
    </xf>
    <xf numFmtId="0" fontId="0" fillId="3" borderId="13" xfId="0" applyFill="1" applyBorder="1"/>
    <xf numFmtId="164" fontId="13" fillId="2" borderId="0" xfId="1" applyNumberFormat="1" applyFont="1" applyFill="1" applyBorder="1" applyAlignment="1">
      <alignment horizontal="left" vertical="top"/>
    </xf>
    <xf numFmtId="0" fontId="9" fillId="2" borderId="12" xfId="1" applyNumberFormat="1" applyFont="1" applyFill="1" applyBorder="1" applyAlignment="1">
      <alignment horizontal="center" vertical="center"/>
    </xf>
    <xf numFmtId="0" fontId="9" fillId="2" borderId="0" xfId="1" applyNumberFormat="1" applyFont="1" applyFill="1" applyBorder="1" applyAlignment="1">
      <alignment horizontal="center" vertical="center"/>
    </xf>
    <xf numFmtId="0" fontId="9" fillId="2" borderId="13" xfId="1" applyNumberFormat="1" applyFont="1" applyFill="1" applyBorder="1" applyAlignment="1">
      <alignment horizontal="center" vertical="center"/>
    </xf>
    <xf numFmtId="0" fontId="10" fillId="4" borderId="0" xfId="0" applyFont="1" applyFill="1" applyAlignment="1">
      <alignment horizontal="left" vertical="center"/>
    </xf>
    <xf numFmtId="0" fontId="8" fillId="2" borderId="7" xfId="0" applyFont="1" applyFill="1" applyBorder="1" applyAlignment="1">
      <alignment horizontal="center" vertical="top"/>
    </xf>
    <xf numFmtId="0" fontId="8" fillId="2" borderId="8" xfId="0" applyFont="1" applyFill="1" applyBorder="1" applyAlignment="1">
      <alignment horizontal="center" vertical="top"/>
    </xf>
    <xf numFmtId="0" fontId="8" fillId="2" borderId="9" xfId="0" applyFont="1" applyFill="1" applyBorder="1" applyAlignment="1">
      <alignment horizontal="center" vertical="top"/>
    </xf>
    <xf numFmtId="0" fontId="15" fillId="2" borderId="5" xfId="0" applyFont="1" applyFill="1" applyBorder="1" applyAlignment="1">
      <alignment horizontal="right" vertical="top"/>
    </xf>
    <xf numFmtId="0" fontId="15" fillId="2" borderId="0" xfId="0" applyFont="1" applyFill="1" applyAlignment="1">
      <alignment horizontal="right" vertical="top"/>
    </xf>
    <xf numFmtId="3" fontId="16" fillId="2" borderId="0" xfId="0" applyNumberFormat="1" applyFont="1" applyFill="1" applyAlignment="1">
      <alignment horizontal="right" vertical="top"/>
    </xf>
    <xf numFmtId="164" fontId="13" fillId="2" borderId="6" xfId="1" applyNumberFormat="1" applyFont="1" applyFill="1" applyBorder="1" applyAlignment="1">
      <alignment horizontal="left" vertical="top"/>
    </xf>
    <xf numFmtId="0" fontId="11" fillId="2" borderId="2" xfId="0" applyFont="1" applyFill="1" applyBorder="1" applyAlignment="1">
      <alignment horizontal="left" vertical="center"/>
    </xf>
    <xf numFmtId="0" fontId="11" fillId="2" borderId="3" xfId="0" applyFont="1" applyFill="1" applyBorder="1" applyAlignment="1">
      <alignment horizontal="left" vertical="center"/>
    </xf>
    <xf numFmtId="0" fontId="11" fillId="2" borderId="4" xfId="0" applyFont="1" applyFill="1" applyBorder="1" applyAlignment="1">
      <alignment horizontal="left" vertical="center"/>
    </xf>
    <xf numFmtId="165" fontId="14" fillId="2" borderId="5" xfId="0" applyNumberFormat="1" applyFont="1" applyFill="1" applyBorder="1" applyAlignment="1">
      <alignment horizontal="center" vertical="center"/>
    </xf>
    <xf numFmtId="165" fontId="14" fillId="2" borderId="0" xfId="0" applyNumberFormat="1" applyFont="1" applyFill="1" applyAlignment="1">
      <alignment horizontal="center" vertical="center"/>
    </xf>
    <xf numFmtId="165" fontId="14" fillId="2" borderId="6" xfId="0" applyNumberFormat="1" applyFont="1" applyFill="1" applyBorder="1" applyAlignment="1">
      <alignment horizontal="center" vertical="center"/>
    </xf>
    <xf numFmtId="3" fontId="14" fillId="2" borderId="5" xfId="0" applyNumberFormat="1" applyFont="1" applyFill="1" applyBorder="1" applyAlignment="1">
      <alignment horizontal="center" vertical="center"/>
    </xf>
    <xf numFmtId="3" fontId="14" fillId="2" borderId="0" xfId="0" applyNumberFormat="1" applyFont="1" applyFill="1" applyAlignment="1">
      <alignment horizontal="center" vertical="center"/>
    </xf>
    <xf numFmtId="3" fontId="14" fillId="2" borderId="6" xfId="0" applyNumberFormat="1" applyFont="1" applyFill="1" applyBorder="1" applyAlignment="1">
      <alignment horizontal="center" vertical="center"/>
    </xf>
    <xf numFmtId="0" fontId="17" fillId="2" borderId="5" xfId="0" applyFont="1" applyFill="1" applyBorder="1" applyAlignment="1">
      <alignment horizontal="center" vertical="top"/>
    </xf>
    <xf numFmtId="0" fontId="17" fillId="2" borderId="0" xfId="0" applyFont="1" applyFill="1" applyAlignment="1">
      <alignment horizontal="center" vertical="top"/>
    </xf>
    <xf numFmtId="0" fontId="17" fillId="2" borderId="6" xfId="0" applyFont="1" applyFill="1" applyBorder="1" applyAlignment="1">
      <alignment horizontal="center" vertical="top"/>
    </xf>
    <xf numFmtId="0" fontId="15" fillId="2" borderId="5" xfId="0" applyFont="1" applyFill="1" applyBorder="1" applyAlignment="1">
      <alignment horizontal="right"/>
    </xf>
    <xf numFmtId="0" fontId="15" fillId="2" borderId="0" xfId="0" applyFont="1" applyFill="1" applyAlignment="1">
      <alignment horizontal="right"/>
    </xf>
    <xf numFmtId="3" fontId="16" fillId="2" borderId="0" xfId="0" applyNumberFormat="1" applyFont="1" applyFill="1" applyAlignment="1">
      <alignment horizontal="right"/>
    </xf>
    <xf numFmtId="164" fontId="13" fillId="2" borderId="0" xfId="1" applyNumberFormat="1" applyFont="1" applyFill="1" applyBorder="1" applyAlignment="1">
      <alignment horizontal="left"/>
    </xf>
    <xf numFmtId="164" fontId="13" fillId="2" borderId="6" xfId="1" applyNumberFormat="1" applyFont="1" applyFill="1" applyBorder="1" applyAlignment="1">
      <alignment horizontal="left"/>
    </xf>
    <xf numFmtId="0" fontId="11" fillId="2" borderId="1" xfId="0" applyFont="1" applyFill="1" applyBorder="1" applyAlignment="1">
      <alignment horizontal="left" vertical="center"/>
    </xf>
    <xf numFmtId="0" fontId="5" fillId="2" borderId="0" xfId="0" applyFont="1" applyFill="1" applyAlignment="1">
      <alignment horizontal="left" vertical="center"/>
    </xf>
    <xf numFmtId="0" fontId="0" fillId="0" borderId="0" xfId="0" applyNumberFormat="1"/>
    <xf numFmtId="0" fontId="11" fillId="2" borderId="5" xfId="0" applyFont="1" applyFill="1" applyBorder="1" applyAlignment="1">
      <alignment horizontal="left" vertical="center"/>
    </xf>
    <xf numFmtId="0" fontId="11" fillId="2" borderId="0" xfId="0" applyFont="1" applyFill="1" applyBorder="1" applyAlignment="1">
      <alignment horizontal="left" vertical="center"/>
    </xf>
    <xf numFmtId="0" fontId="11" fillId="2" borderId="6" xfId="0" applyFont="1" applyFill="1" applyBorder="1" applyAlignment="1">
      <alignment horizontal="left" vertical="center"/>
    </xf>
    <xf numFmtId="0" fontId="11" fillId="2" borderId="12" xfId="0" applyFont="1" applyFill="1" applyBorder="1" applyAlignment="1">
      <alignment horizontal="left" vertical="center"/>
    </xf>
    <xf numFmtId="0" fontId="11" fillId="2" borderId="10" xfId="0" applyFont="1" applyFill="1" applyBorder="1" applyAlignment="1">
      <alignment horizontal="left" vertical="center"/>
    </xf>
    <xf numFmtId="0" fontId="11" fillId="2" borderId="11" xfId="0" applyFont="1" applyFill="1" applyBorder="1" applyAlignment="1">
      <alignment horizontal="left" vertical="center"/>
    </xf>
    <xf numFmtId="0" fontId="11" fillId="2" borderId="13" xfId="0" applyFont="1" applyFill="1" applyBorder="1" applyAlignment="1">
      <alignment horizontal="left" vertical="center"/>
    </xf>
    <xf numFmtId="0" fontId="0" fillId="2" borderId="0" xfId="0" applyFill="1" applyBorder="1"/>
    <xf numFmtId="0" fontId="11" fillId="2" borderId="17" xfId="0" applyFont="1" applyFill="1" applyBorder="1" applyAlignment="1">
      <alignment horizontal="left" vertical="center"/>
    </xf>
    <xf numFmtId="0" fontId="11" fillId="2" borderId="18" xfId="0" applyFont="1" applyFill="1" applyBorder="1" applyAlignment="1">
      <alignment horizontal="left" vertical="center"/>
    </xf>
    <xf numFmtId="0" fontId="11" fillId="2" borderId="19" xfId="0" applyFont="1" applyFill="1" applyBorder="1" applyAlignment="1">
      <alignment horizontal="left" vertical="center"/>
    </xf>
    <xf numFmtId="0" fontId="11" fillId="2" borderId="20" xfId="0" applyFont="1" applyFill="1" applyBorder="1" applyAlignment="1">
      <alignment horizontal="left" vertical="center"/>
    </xf>
    <xf numFmtId="0" fontId="11" fillId="2" borderId="21" xfId="0" applyFont="1" applyFill="1" applyBorder="1" applyAlignment="1">
      <alignment horizontal="left" vertical="center"/>
    </xf>
    <xf numFmtId="0" fontId="0" fillId="2" borderId="20" xfId="0" applyFill="1" applyBorder="1" applyAlignment="1">
      <alignment vertical="center"/>
    </xf>
    <xf numFmtId="0" fontId="0" fillId="2" borderId="0" xfId="0" applyFill="1" applyBorder="1" applyAlignment="1">
      <alignment vertical="center"/>
    </xf>
    <xf numFmtId="0" fontId="0" fillId="2" borderId="21" xfId="0" applyFill="1" applyBorder="1" applyAlignment="1">
      <alignment vertical="center"/>
    </xf>
    <xf numFmtId="0" fontId="9" fillId="2" borderId="20" xfId="1" applyNumberFormat="1" applyFont="1" applyFill="1" applyBorder="1" applyAlignment="1">
      <alignment horizontal="center" vertical="center"/>
    </xf>
    <xf numFmtId="0" fontId="9" fillId="2" borderId="21" xfId="1" applyNumberFormat="1" applyFont="1" applyFill="1" applyBorder="1" applyAlignment="1">
      <alignment horizontal="center" vertical="center"/>
    </xf>
    <xf numFmtId="0" fontId="0" fillId="2" borderId="20" xfId="0" applyFill="1" applyBorder="1"/>
    <xf numFmtId="3" fontId="12" fillId="2" borderId="0" xfId="0" applyNumberFormat="1" applyFont="1" applyFill="1" applyBorder="1" applyAlignment="1">
      <alignment horizontal="right" vertical="top"/>
    </xf>
    <xf numFmtId="0" fontId="0" fillId="2" borderId="21" xfId="0" applyFill="1" applyBorder="1"/>
    <xf numFmtId="0" fontId="11" fillId="2" borderId="22" xfId="0" applyFont="1" applyFill="1" applyBorder="1" applyAlignment="1">
      <alignment horizontal="left" vertical="center"/>
    </xf>
    <xf numFmtId="0" fontId="11" fillId="2" borderId="23" xfId="0" applyFont="1" applyFill="1" applyBorder="1" applyAlignment="1">
      <alignment horizontal="left" vertical="center"/>
    </xf>
    <xf numFmtId="0" fontId="11" fillId="2" borderId="24" xfId="0" applyFont="1" applyFill="1" applyBorder="1" applyAlignment="1">
      <alignment horizontal="left" vertical="center"/>
    </xf>
    <xf numFmtId="0" fontId="5" fillId="2" borderId="0" xfId="0" applyFont="1" applyFill="1" applyAlignment="1">
      <alignment vertical="center"/>
    </xf>
    <xf numFmtId="0" fontId="11" fillId="2" borderId="25" xfId="0" applyFont="1" applyFill="1" applyBorder="1" applyAlignment="1">
      <alignment horizontal="left" vertical="center"/>
    </xf>
  </cellXfs>
  <cellStyles count="2">
    <cellStyle name="Normal" xfId="0" builtinId="0"/>
    <cellStyle name="Percent" xfId="1" builtinId="5"/>
  </cellStyles>
  <dxfs count="12">
    <dxf>
      <font>
        <b/>
        <i val="0"/>
        <color rgb="FFC00000"/>
      </font>
    </dxf>
    <dxf>
      <font>
        <b/>
        <i val="0"/>
        <color rgb="FFC00000"/>
      </font>
    </dxf>
    <dxf>
      <font>
        <b/>
        <i val="0"/>
        <color rgb="FFC00000"/>
      </font>
    </dxf>
    <dxf>
      <font>
        <b/>
        <i val="0"/>
        <color rgb="FFC00000"/>
      </font>
    </dxf>
    <dxf>
      <font>
        <b val="0"/>
        <i val="0"/>
        <color rgb="FFC00000"/>
      </font>
    </dxf>
    <dxf>
      <font>
        <b val="0"/>
        <i val="0"/>
        <color rgb="FFC00000"/>
      </font>
    </dxf>
    <dxf>
      <font>
        <b val="0"/>
        <i val="0"/>
        <color rgb="FFC00000"/>
      </font>
    </dxf>
    <dxf>
      <font>
        <b val="0"/>
        <i val="0"/>
        <color rgb="FFC00000"/>
      </font>
    </dxf>
    <dxf>
      <font>
        <b/>
        <i val="0"/>
        <color rgb="FFC00000"/>
      </font>
    </dxf>
    <dxf>
      <font>
        <b val="0"/>
        <i val="0"/>
        <color rgb="FFC00000"/>
      </font>
    </dxf>
    <dxf>
      <numFmt numFmtId="19" formatCode="m/d/yyyy"/>
    </dxf>
    <dxf>
      <font>
        <b/>
        <i val="0"/>
        <sz val="12"/>
        <color rgb="FF002060"/>
        <name val="Calibri"/>
        <family val="2"/>
        <scheme val="minor"/>
      </font>
      <border diagonalUp="0" diagonalDown="0">
        <left/>
        <right/>
        <top/>
        <bottom/>
        <vertical/>
        <horizontal/>
      </border>
    </dxf>
  </dxfs>
  <tableStyles count="1" defaultTableStyle="TableStyleMedium2" defaultPivotStyle="PivotStyleLight16">
    <tableStyle name="Slicer Style 2" pivot="0" table="0" count="9" xr9:uid="{EEE52349-FB87-40F1-A3D1-C4790F9235F4}">
      <tableStyleElement type="headerRow" dxfId="11"/>
    </tableStyle>
  </tableStyles>
  <colors>
    <mruColors>
      <color rgb="FF66FFFF"/>
      <color rgb="FFFFFF99"/>
    </mruColors>
  </colors>
  <extLst>
    <ext xmlns:x14="http://schemas.microsoft.com/office/spreadsheetml/2009/9/main" uri="{46F421CA-312F-682f-3DD2-61675219B42D}">
      <x14:dxfs count="8">
        <dxf>
          <font>
            <b val="0"/>
            <i val="0"/>
            <sz val="11"/>
            <color theme="0" tint="-0.24994659260841701"/>
            <name val="Calibri"/>
            <family val="2"/>
            <scheme val="minor"/>
          </font>
          <fill>
            <patternFill>
              <bgColor theme="0" tint="-4.9989318521683403E-2"/>
            </patternFill>
          </fill>
        </dxf>
        <dxf>
          <font>
            <b val="0"/>
            <i val="0"/>
            <sz val="11"/>
            <color theme="0" tint="-0.24994659260841701"/>
            <name val="Calibri"/>
            <family val="2"/>
            <scheme val="minor"/>
          </font>
          <fill>
            <patternFill>
              <bgColor theme="0" tint="-4.9989318521683403E-2"/>
            </patternFill>
          </fill>
        </dxf>
        <dxf>
          <font>
            <b/>
            <i val="0"/>
            <sz val="11"/>
            <color theme="1" tint="0.24994659260841701"/>
            <name val="Calibri"/>
            <family val="2"/>
            <scheme val="minor"/>
          </font>
          <fill>
            <gradientFill degree="90">
              <stop position="0">
                <color rgb="FFFFFF99"/>
              </stop>
              <stop position="1">
                <color theme="7"/>
              </stop>
            </gradientFill>
          </fill>
          <border diagonalUp="0" diagonalDown="0">
            <left/>
            <right/>
            <top/>
            <bottom/>
            <vertical/>
            <horizontal/>
          </border>
        </dxf>
        <dxf>
          <font>
            <b/>
            <i val="0"/>
            <sz val="11"/>
            <color theme="1" tint="0.24994659260841701"/>
            <name val="Calibri"/>
            <family val="2"/>
            <scheme val="minor"/>
          </font>
          <fill>
            <gradientFill degree="90">
              <stop position="0">
                <color rgb="FFFFFF99"/>
              </stop>
              <stop position="1">
                <color theme="7"/>
              </stop>
            </gradientFill>
          </fill>
        </dxf>
        <dxf>
          <font>
            <b val="0"/>
            <i val="0"/>
            <sz val="11"/>
            <color theme="0" tint="-0.24994659260841701"/>
            <name val="Calibri"/>
            <family val="2"/>
            <scheme val="minor"/>
          </font>
          <fill>
            <patternFill>
              <bgColor theme="0" tint="-4.9989318521683403E-2"/>
            </patternFill>
          </fill>
        </dxf>
        <dxf>
          <font>
            <b/>
            <i val="0"/>
            <sz val="11"/>
            <color theme="0"/>
            <name val="Calibri"/>
            <family val="2"/>
            <scheme val="minor"/>
          </font>
          <fill>
            <patternFill>
              <bgColor rgb="FF00B0F0"/>
            </patternFill>
          </fill>
        </dxf>
        <dxf>
          <font>
            <b val="0"/>
            <i val="0"/>
            <sz val="11"/>
            <color theme="0" tint="-0.24994659260841701"/>
            <name val="Calibri"/>
            <family val="2"/>
            <scheme val="minor"/>
          </font>
          <fill>
            <patternFill>
              <bgColor theme="0" tint="-4.9989318521683403E-2"/>
            </patternFill>
          </fill>
        </dxf>
        <dxf>
          <font>
            <b val="0"/>
            <i val="0"/>
            <sz val="11"/>
            <color theme="1" tint="0.24994659260841701"/>
            <name val="Calibri"/>
            <family val="2"/>
            <scheme val="minor"/>
          </font>
          <fill>
            <patternFill>
              <bgColor theme="0"/>
            </patternFill>
          </fill>
          <border>
            <left style="medium">
              <color theme="0" tint="-0.14993743705557422"/>
            </left>
            <right style="medium">
              <color theme="0" tint="-0.14993743705557422"/>
            </right>
            <top style="medium">
              <color theme="0" tint="-0.14993743705557422"/>
            </top>
            <bottom style="medium">
              <color theme="0" tint="-0.14993743705557422"/>
            </bottom>
          </border>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2700">
                <a:solidFill>
                  <a:schemeClr val="lt1"/>
                </a:solidFill>
              </a:ln>
              <a:effectLst/>
            </c:spPr>
            <c:extLst>
              <c:ext xmlns:c16="http://schemas.microsoft.com/office/drawing/2014/chart" uri="{C3380CC4-5D6E-409C-BE32-E72D297353CC}">
                <c16:uniqueId val="{00000001-4248-4F17-8518-C127618BE1E2}"/>
              </c:ext>
            </c:extLst>
          </c:dPt>
          <c:dPt>
            <c:idx val="1"/>
            <c:bubble3D val="0"/>
            <c:spPr>
              <a:solidFill>
                <a:srgbClr val="C00000"/>
              </a:solidFill>
              <a:ln w="12700">
                <a:solidFill>
                  <a:schemeClr val="lt1"/>
                </a:solidFill>
              </a:ln>
              <a:effectLst/>
            </c:spPr>
            <c:extLst>
              <c:ext xmlns:c16="http://schemas.microsoft.com/office/drawing/2014/chart" uri="{C3380CC4-5D6E-409C-BE32-E72D297353CC}">
                <c16:uniqueId val="{00000003-4248-4F17-8518-C127618BE1E2}"/>
              </c:ext>
            </c:extLst>
          </c:dPt>
          <c:dPt>
            <c:idx val="2"/>
            <c:bubble3D val="0"/>
            <c:spPr>
              <a:solidFill>
                <a:schemeClr val="accent6"/>
              </a:solidFill>
              <a:ln w="12700">
                <a:solidFill>
                  <a:schemeClr val="lt1"/>
                </a:solidFill>
              </a:ln>
              <a:effectLst/>
            </c:spPr>
            <c:extLst>
              <c:ext xmlns:c16="http://schemas.microsoft.com/office/drawing/2014/chart" uri="{C3380CC4-5D6E-409C-BE32-E72D297353CC}">
                <c16:uniqueId val="{00000005-4248-4F17-8518-C127618BE1E2}"/>
              </c:ext>
            </c:extLst>
          </c:dPt>
          <c:dPt>
            <c:idx val="3"/>
            <c:bubble3D val="0"/>
            <c:spPr>
              <a:noFill/>
              <a:ln w="12700">
                <a:noFill/>
              </a:ln>
              <a:effectLst/>
            </c:spPr>
            <c:extLst>
              <c:ext xmlns:c16="http://schemas.microsoft.com/office/drawing/2014/chart" uri="{C3380CC4-5D6E-409C-BE32-E72D297353CC}">
                <c16:uniqueId val="{00000007-4248-4F17-8518-C127618BE1E2}"/>
              </c:ext>
            </c:extLst>
          </c:dPt>
          <c:val>
            <c:numRef>
              <c:f>Calc!$AC$22:$AF$22</c:f>
              <c:numCache>
                <c:formatCode>General</c:formatCode>
                <c:ptCount val="4"/>
                <c:pt idx="0">
                  <c:v>0.72986392416677781</c:v>
                </c:pt>
                <c:pt idx="1">
                  <c:v>0</c:v>
                </c:pt>
                <c:pt idx="2">
                  <c:v>3.0264257525570604E-2</c:v>
                </c:pt>
                <c:pt idx="3">
                  <c:v>0.69959966664120721</c:v>
                </c:pt>
              </c:numCache>
            </c:numRef>
          </c:val>
          <c:extLst>
            <c:ext xmlns:c16="http://schemas.microsoft.com/office/drawing/2014/chart" uri="{C3380CC4-5D6E-409C-BE32-E72D297353CC}">
              <c16:uniqueId val="{00000008-4248-4F17-8518-C127618BE1E2}"/>
            </c:ext>
          </c:extLst>
        </c:ser>
        <c:dLbls>
          <c:showLegendKey val="0"/>
          <c:showVal val="0"/>
          <c:showCatName val="0"/>
          <c:showSerName val="0"/>
          <c:showPercent val="0"/>
          <c:showBubbleSize val="0"/>
          <c:showLeaderLines val="1"/>
        </c:dLbls>
        <c:firstSliceAng val="27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11111111109E-2"/>
          <c:y val="2.3148148148148147E-2"/>
          <c:w val="0.87777777777777777"/>
          <c:h val="0.28819553805774273"/>
        </c:manualLayout>
      </c:layout>
      <c:barChart>
        <c:barDir val="bar"/>
        <c:grouping val="percentStacked"/>
        <c:varyColors val="0"/>
        <c:ser>
          <c:idx val="0"/>
          <c:order val="0"/>
          <c:tx>
            <c:strRef>
              <c:f>Calc!$U$21</c:f>
              <c:strCache>
                <c:ptCount val="1"/>
                <c:pt idx="0">
                  <c:v>Actual</c:v>
                </c:pt>
              </c:strCache>
            </c:strRef>
          </c:tx>
          <c:spPr>
            <a:solidFill>
              <a:srgbClr val="00B0F0"/>
            </a:solidFill>
            <a:ln>
              <a:noFill/>
            </a:ln>
            <a:effectLst/>
          </c:spPr>
          <c:invertIfNegative val="0"/>
          <c:val>
            <c:numRef>
              <c:f>Calc!$U$22</c:f>
              <c:numCache>
                <c:formatCode>General</c:formatCode>
                <c:ptCount val="1"/>
                <c:pt idx="0">
                  <c:v>131333.85522237286</c:v>
                </c:pt>
              </c:numCache>
            </c:numRef>
          </c:val>
          <c:extLst>
            <c:ext xmlns:c16="http://schemas.microsoft.com/office/drawing/2014/chart" uri="{C3380CC4-5D6E-409C-BE32-E72D297353CC}">
              <c16:uniqueId val="{00000000-ADFA-4B51-8C2D-F0840E1165F4}"/>
            </c:ext>
          </c:extLst>
        </c:ser>
        <c:ser>
          <c:idx val="1"/>
          <c:order val="1"/>
          <c:tx>
            <c:strRef>
              <c:f>Calc!$V$21</c:f>
              <c:strCache>
                <c:ptCount val="1"/>
                <c:pt idx="0">
                  <c:v>Potential</c:v>
                </c:pt>
              </c:strCache>
            </c:strRef>
          </c:tx>
          <c:spPr>
            <a:solidFill>
              <a:schemeClr val="bg1">
                <a:lumMod val="85000"/>
              </a:schemeClr>
            </a:solidFill>
            <a:ln>
              <a:noFill/>
            </a:ln>
            <a:effectLst/>
          </c:spPr>
          <c:invertIfNegative val="0"/>
          <c:val>
            <c:numRef>
              <c:f>Calc!$V$22</c:f>
              <c:numCache>
                <c:formatCode>General</c:formatCode>
                <c:ptCount val="1"/>
                <c:pt idx="0">
                  <c:v>27735.408938425739</c:v>
                </c:pt>
              </c:numCache>
            </c:numRef>
          </c:val>
          <c:extLst>
            <c:ext xmlns:c16="http://schemas.microsoft.com/office/drawing/2014/chart" uri="{C3380CC4-5D6E-409C-BE32-E72D297353CC}">
              <c16:uniqueId val="{00000001-ADFA-4B51-8C2D-F0840E1165F4}"/>
            </c:ext>
          </c:extLst>
        </c:ser>
        <c:ser>
          <c:idx val="3"/>
          <c:order val="2"/>
          <c:tx>
            <c:strRef>
              <c:f>Calc!$W$21</c:f>
              <c:strCache>
                <c:ptCount val="1"/>
                <c:pt idx="0">
                  <c:v>Budget</c:v>
                </c:pt>
              </c:strCache>
            </c:strRef>
          </c:tx>
          <c:spPr>
            <a:solidFill>
              <a:schemeClr val="tx1">
                <a:lumMod val="75000"/>
                <a:lumOff val="25000"/>
              </a:schemeClr>
            </a:solidFill>
            <a:ln>
              <a:noFill/>
            </a:ln>
            <a:effectLst/>
          </c:spPr>
          <c:invertIfNegative val="0"/>
          <c:val>
            <c:numRef>
              <c:f>Calc!$W$22</c:f>
              <c:numCache>
                <c:formatCode>General</c:formatCode>
                <c:ptCount val="1"/>
                <c:pt idx="0">
                  <c:v>0</c:v>
                </c:pt>
              </c:numCache>
            </c:numRef>
          </c:val>
          <c:extLst>
            <c:ext xmlns:c16="http://schemas.microsoft.com/office/drawing/2014/chart" uri="{C3380CC4-5D6E-409C-BE32-E72D297353CC}">
              <c16:uniqueId val="{00000002-ADFA-4B51-8C2D-F0840E1165F4}"/>
            </c:ext>
          </c:extLst>
        </c:ser>
        <c:ser>
          <c:idx val="2"/>
          <c:order val="3"/>
          <c:tx>
            <c:strRef>
              <c:f>Calc!$X$21</c:f>
              <c:strCache>
                <c:ptCount val="1"/>
                <c:pt idx="0">
                  <c:v>BudgetVal1</c:v>
                </c:pt>
              </c:strCache>
            </c:strRef>
          </c:tx>
          <c:spPr>
            <a:noFill/>
            <a:ln>
              <a:noFill/>
            </a:ln>
            <a:effectLst/>
          </c:spPr>
          <c:invertIfNegative val="0"/>
          <c:val>
            <c:numRef>
              <c:f>Calc!$X$22</c:f>
              <c:numCache>
                <c:formatCode>General</c:formatCode>
                <c:ptCount val="1"/>
                <c:pt idx="0">
                  <c:v>0</c:v>
                </c:pt>
              </c:numCache>
            </c:numRef>
          </c:val>
          <c:extLst>
            <c:ext xmlns:c16="http://schemas.microsoft.com/office/drawing/2014/chart" uri="{C3380CC4-5D6E-409C-BE32-E72D297353CC}">
              <c16:uniqueId val="{00000003-ADFA-4B51-8C2D-F0840E1165F4}"/>
            </c:ext>
          </c:extLst>
        </c:ser>
        <c:ser>
          <c:idx val="6"/>
          <c:order val="4"/>
          <c:tx>
            <c:strRef>
              <c:f>Calc!$Y$21</c:f>
              <c:strCache>
                <c:ptCount val="1"/>
                <c:pt idx="0">
                  <c:v>Max1</c:v>
                </c:pt>
              </c:strCache>
            </c:strRef>
          </c:tx>
          <c:spPr>
            <a:noFill/>
            <a:ln>
              <a:noFill/>
            </a:ln>
            <a:effectLst/>
          </c:spPr>
          <c:invertIfNegative val="0"/>
          <c:val>
            <c:numRef>
              <c:f>Calc!$Y$22</c:f>
              <c:numCache>
                <c:formatCode>General</c:formatCode>
                <c:ptCount val="1"/>
                <c:pt idx="0">
                  <c:v>1590.6926416079859</c:v>
                </c:pt>
              </c:numCache>
            </c:numRef>
          </c:val>
          <c:extLst>
            <c:ext xmlns:c16="http://schemas.microsoft.com/office/drawing/2014/chart" uri="{C3380CC4-5D6E-409C-BE32-E72D297353CC}">
              <c16:uniqueId val="{00000004-ADFA-4B51-8C2D-F0840E1165F4}"/>
            </c:ext>
          </c:extLst>
        </c:ser>
        <c:dLbls>
          <c:showLegendKey val="0"/>
          <c:showVal val="0"/>
          <c:showCatName val="0"/>
          <c:showSerName val="0"/>
          <c:showPercent val="0"/>
          <c:showBubbleSize val="0"/>
        </c:dLbls>
        <c:gapWidth val="0"/>
        <c:overlap val="100"/>
        <c:axId val="316419008"/>
        <c:axId val="151831648"/>
      </c:barChart>
      <c:barChart>
        <c:barDir val="bar"/>
        <c:grouping val="percentStacked"/>
        <c:varyColors val="0"/>
        <c:ser>
          <c:idx val="5"/>
          <c:order val="5"/>
          <c:tx>
            <c:strRef>
              <c:f>Calc!$Z$21</c:f>
              <c:strCache>
                <c:ptCount val="1"/>
                <c:pt idx="0">
                  <c:v>BudgetVal2</c:v>
                </c:pt>
              </c:strCache>
            </c:strRef>
          </c:tx>
          <c:spPr>
            <a:noFill/>
            <a:ln>
              <a:noFill/>
            </a:ln>
            <a:effectLst>
              <a:outerShdw dist="25400" algn="l" rotWithShape="0">
                <a:schemeClr val="tx1">
                  <a:lumMod val="75000"/>
                  <a:lumOff val="25000"/>
                </a:schemeClr>
              </a:outerShdw>
            </a:effectLst>
          </c:spPr>
          <c:invertIfNegative val="0"/>
          <c:val>
            <c:numRef>
              <c:f>Calc!$Z$22</c:f>
              <c:numCache>
                <c:formatCode>General</c:formatCode>
                <c:ptCount val="1"/>
                <c:pt idx="0">
                  <c:v>87623.531509452077</c:v>
                </c:pt>
              </c:numCache>
            </c:numRef>
          </c:val>
          <c:extLst>
            <c:ext xmlns:c16="http://schemas.microsoft.com/office/drawing/2014/chart" uri="{C3380CC4-5D6E-409C-BE32-E72D297353CC}">
              <c16:uniqueId val="{00000005-ADFA-4B51-8C2D-F0840E1165F4}"/>
            </c:ext>
          </c:extLst>
        </c:ser>
        <c:ser>
          <c:idx val="4"/>
          <c:order val="6"/>
          <c:tx>
            <c:strRef>
              <c:f>Calc!$AA$21</c:f>
              <c:strCache>
                <c:ptCount val="1"/>
                <c:pt idx="0">
                  <c:v>Potential2</c:v>
                </c:pt>
              </c:strCache>
            </c:strRef>
          </c:tx>
          <c:spPr>
            <a:noFill/>
            <a:ln>
              <a:noFill/>
            </a:ln>
            <a:effectLst/>
          </c:spPr>
          <c:invertIfNegative val="0"/>
          <c:val>
            <c:numRef>
              <c:f>Calc!$AA$22</c:f>
              <c:numCache>
                <c:formatCode>General</c:formatCode>
                <c:ptCount val="1"/>
                <c:pt idx="0">
                  <c:v>71445.732651346523</c:v>
                </c:pt>
              </c:numCache>
            </c:numRef>
          </c:val>
          <c:extLst>
            <c:ext xmlns:c16="http://schemas.microsoft.com/office/drawing/2014/chart" uri="{C3380CC4-5D6E-409C-BE32-E72D297353CC}">
              <c16:uniqueId val="{00000006-ADFA-4B51-8C2D-F0840E1165F4}"/>
            </c:ext>
          </c:extLst>
        </c:ser>
        <c:ser>
          <c:idx val="7"/>
          <c:order val="7"/>
          <c:tx>
            <c:strRef>
              <c:f>Calc!$AB$21</c:f>
              <c:strCache>
                <c:ptCount val="1"/>
                <c:pt idx="0">
                  <c:v>Max2</c:v>
                </c:pt>
              </c:strCache>
            </c:strRef>
          </c:tx>
          <c:spPr>
            <a:noFill/>
            <a:ln>
              <a:noFill/>
            </a:ln>
            <a:effectLst/>
          </c:spPr>
          <c:invertIfNegative val="0"/>
          <c:val>
            <c:numRef>
              <c:f>Calc!$AB$22</c:f>
              <c:numCache>
                <c:formatCode>General</c:formatCode>
                <c:ptCount val="1"/>
                <c:pt idx="0">
                  <c:v>1590.6926416079859</c:v>
                </c:pt>
              </c:numCache>
            </c:numRef>
          </c:val>
          <c:extLst>
            <c:ext xmlns:c16="http://schemas.microsoft.com/office/drawing/2014/chart" uri="{C3380CC4-5D6E-409C-BE32-E72D297353CC}">
              <c16:uniqueId val="{00000007-ADFA-4B51-8C2D-F0840E1165F4}"/>
            </c:ext>
          </c:extLst>
        </c:ser>
        <c:dLbls>
          <c:showLegendKey val="0"/>
          <c:showVal val="0"/>
          <c:showCatName val="0"/>
          <c:showSerName val="0"/>
          <c:showPercent val="0"/>
          <c:showBubbleSize val="0"/>
        </c:dLbls>
        <c:gapWidth val="0"/>
        <c:overlap val="100"/>
        <c:axId val="311938832"/>
        <c:axId val="151812448"/>
      </c:barChart>
      <c:catAx>
        <c:axId val="316419008"/>
        <c:scaling>
          <c:orientation val="minMax"/>
        </c:scaling>
        <c:delete val="1"/>
        <c:axPos val="l"/>
        <c:majorTickMark val="none"/>
        <c:minorTickMark val="none"/>
        <c:tickLblPos val="nextTo"/>
        <c:crossAx val="151831648"/>
        <c:crosses val="autoZero"/>
        <c:auto val="1"/>
        <c:lblAlgn val="ctr"/>
        <c:lblOffset val="100"/>
        <c:noMultiLvlLbl val="0"/>
      </c:catAx>
      <c:valAx>
        <c:axId val="151831648"/>
        <c:scaling>
          <c:orientation val="minMax"/>
        </c:scaling>
        <c:delete val="1"/>
        <c:axPos val="b"/>
        <c:numFmt formatCode="0%" sourceLinked="1"/>
        <c:majorTickMark val="none"/>
        <c:minorTickMark val="none"/>
        <c:tickLblPos val="nextTo"/>
        <c:crossAx val="316419008"/>
        <c:crosses val="autoZero"/>
        <c:crossBetween val="between"/>
      </c:valAx>
      <c:valAx>
        <c:axId val="151812448"/>
        <c:scaling>
          <c:orientation val="minMax"/>
        </c:scaling>
        <c:delete val="1"/>
        <c:axPos val="t"/>
        <c:numFmt formatCode="0%" sourceLinked="1"/>
        <c:majorTickMark val="out"/>
        <c:minorTickMark val="none"/>
        <c:tickLblPos val="nextTo"/>
        <c:crossAx val="311938832"/>
        <c:crosses val="max"/>
        <c:crossBetween val="between"/>
      </c:valAx>
      <c:catAx>
        <c:axId val="311938832"/>
        <c:scaling>
          <c:orientation val="minMax"/>
        </c:scaling>
        <c:delete val="1"/>
        <c:axPos val="l"/>
        <c:majorTickMark val="out"/>
        <c:minorTickMark val="none"/>
        <c:tickLblPos val="nextTo"/>
        <c:crossAx val="151812448"/>
        <c:crosses val="autoZero"/>
        <c:auto val="1"/>
        <c:lblAlgn val="ctr"/>
        <c:lblOffset val="100"/>
        <c:noMultiLvlLbl val="0"/>
      </c:catAx>
      <c:spPr>
        <a:noFill/>
        <a:ln w="25400">
          <a:noFill/>
        </a:ln>
        <a:effectLst/>
      </c:spPr>
    </c:plotArea>
    <c:legend>
      <c:legendPos val="b"/>
      <c:legendEntry>
        <c:idx val="3"/>
        <c:delete val="1"/>
      </c:legendEntry>
      <c:legendEntry>
        <c:idx val="4"/>
        <c:delete val="1"/>
      </c:legendEntry>
      <c:legendEntry>
        <c:idx val="5"/>
        <c:delete val="1"/>
      </c:legendEntry>
      <c:legendEntry>
        <c:idx val="6"/>
        <c:delete val="1"/>
      </c:legendEntry>
      <c:legendEntry>
        <c:idx val="7"/>
        <c:delete val="1"/>
      </c:legendEntry>
      <c:layout>
        <c:manualLayout>
          <c:xMode val="edge"/>
          <c:yMode val="edge"/>
          <c:x val="0.19904573420257951"/>
          <c:y val="0.57609543598716828"/>
          <c:w val="0.60190853159484092"/>
          <c:h val="0.423904564012831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2700">
                <a:solidFill>
                  <a:schemeClr val="lt1"/>
                </a:solidFill>
              </a:ln>
              <a:effectLst/>
            </c:spPr>
            <c:extLst>
              <c:ext xmlns:c16="http://schemas.microsoft.com/office/drawing/2014/chart" uri="{C3380CC4-5D6E-409C-BE32-E72D297353CC}">
                <c16:uniqueId val="{00000001-E9F4-4C38-8C8B-E58478571D8C}"/>
              </c:ext>
            </c:extLst>
          </c:dPt>
          <c:dPt>
            <c:idx val="1"/>
            <c:bubble3D val="0"/>
            <c:spPr>
              <a:solidFill>
                <a:srgbClr val="C00000"/>
              </a:solidFill>
              <a:ln w="12700">
                <a:solidFill>
                  <a:schemeClr val="lt1"/>
                </a:solidFill>
              </a:ln>
              <a:effectLst/>
            </c:spPr>
            <c:extLst>
              <c:ext xmlns:c16="http://schemas.microsoft.com/office/drawing/2014/chart" uri="{C3380CC4-5D6E-409C-BE32-E72D297353CC}">
                <c16:uniqueId val="{00000003-E9F4-4C38-8C8B-E58478571D8C}"/>
              </c:ext>
            </c:extLst>
          </c:dPt>
          <c:dPt>
            <c:idx val="2"/>
            <c:bubble3D val="0"/>
            <c:spPr>
              <a:solidFill>
                <a:schemeClr val="accent6"/>
              </a:solidFill>
              <a:ln w="12700">
                <a:solidFill>
                  <a:schemeClr val="lt1"/>
                </a:solidFill>
              </a:ln>
              <a:effectLst/>
            </c:spPr>
            <c:extLst>
              <c:ext xmlns:c16="http://schemas.microsoft.com/office/drawing/2014/chart" uri="{C3380CC4-5D6E-409C-BE32-E72D297353CC}">
                <c16:uniqueId val="{00000005-E9F4-4C38-8C8B-E58478571D8C}"/>
              </c:ext>
            </c:extLst>
          </c:dPt>
          <c:dPt>
            <c:idx val="3"/>
            <c:bubble3D val="0"/>
            <c:spPr>
              <a:noFill/>
              <a:ln w="12700">
                <a:noFill/>
              </a:ln>
              <a:effectLst/>
            </c:spPr>
            <c:extLst>
              <c:ext xmlns:c16="http://schemas.microsoft.com/office/drawing/2014/chart" uri="{C3380CC4-5D6E-409C-BE32-E72D297353CC}">
                <c16:uniqueId val="{00000007-E9F4-4C38-8C8B-E58478571D8C}"/>
              </c:ext>
            </c:extLst>
          </c:dPt>
          <c:val>
            <c:numRef>
              <c:f>Calc!$AG$22:$AJ$22</c:f>
              <c:numCache>
                <c:formatCode>General</c:formatCode>
                <c:ptCount val="4"/>
                <c:pt idx="0">
                  <c:v>0.92209340338073198</c:v>
                </c:pt>
                <c:pt idx="1">
                  <c:v>0</c:v>
                </c:pt>
                <c:pt idx="2">
                  <c:v>9.1160745936008647E-3</c:v>
                </c:pt>
                <c:pt idx="3">
                  <c:v>0.91297732878713111</c:v>
                </c:pt>
              </c:numCache>
            </c:numRef>
          </c:val>
          <c:extLst>
            <c:ext xmlns:c16="http://schemas.microsoft.com/office/drawing/2014/chart" uri="{C3380CC4-5D6E-409C-BE32-E72D297353CC}">
              <c16:uniqueId val="{00000008-E9F4-4C38-8C8B-E58478571D8C}"/>
            </c:ext>
          </c:extLst>
        </c:ser>
        <c:dLbls>
          <c:showLegendKey val="0"/>
          <c:showVal val="0"/>
          <c:showCatName val="0"/>
          <c:showSerName val="0"/>
          <c:showPercent val="0"/>
          <c:showBubbleSize val="0"/>
          <c:showLeaderLines val="1"/>
        </c:dLbls>
        <c:firstSliceAng val="27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2700">
                <a:solidFill>
                  <a:schemeClr val="lt1"/>
                </a:solidFill>
              </a:ln>
              <a:effectLst/>
            </c:spPr>
            <c:extLst>
              <c:ext xmlns:c16="http://schemas.microsoft.com/office/drawing/2014/chart" uri="{C3380CC4-5D6E-409C-BE32-E72D297353CC}">
                <c16:uniqueId val="{00000001-4A9A-41E3-BC99-F0A8950EFE6F}"/>
              </c:ext>
            </c:extLst>
          </c:dPt>
          <c:dPt>
            <c:idx val="1"/>
            <c:bubble3D val="0"/>
            <c:spPr>
              <a:solidFill>
                <a:srgbClr val="C00000"/>
              </a:solidFill>
              <a:ln w="12700">
                <a:solidFill>
                  <a:schemeClr val="lt1"/>
                </a:solidFill>
              </a:ln>
              <a:effectLst/>
            </c:spPr>
            <c:extLst>
              <c:ext xmlns:c16="http://schemas.microsoft.com/office/drawing/2014/chart" uri="{C3380CC4-5D6E-409C-BE32-E72D297353CC}">
                <c16:uniqueId val="{00000003-4A9A-41E3-BC99-F0A8950EFE6F}"/>
              </c:ext>
            </c:extLst>
          </c:dPt>
          <c:dPt>
            <c:idx val="2"/>
            <c:bubble3D val="0"/>
            <c:spPr>
              <a:solidFill>
                <a:schemeClr val="accent6"/>
              </a:solidFill>
              <a:ln w="12700">
                <a:solidFill>
                  <a:schemeClr val="lt1"/>
                </a:solidFill>
              </a:ln>
              <a:effectLst/>
            </c:spPr>
            <c:extLst>
              <c:ext xmlns:c16="http://schemas.microsoft.com/office/drawing/2014/chart" uri="{C3380CC4-5D6E-409C-BE32-E72D297353CC}">
                <c16:uniqueId val="{00000005-4A9A-41E3-BC99-F0A8950EFE6F}"/>
              </c:ext>
            </c:extLst>
          </c:dPt>
          <c:dPt>
            <c:idx val="3"/>
            <c:bubble3D val="0"/>
            <c:spPr>
              <a:noFill/>
              <a:ln w="12700">
                <a:noFill/>
              </a:ln>
              <a:effectLst/>
            </c:spPr>
            <c:extLst>
              <c:ext xmlns:c16="http://schemas.microsoft.com/office/drawing/2014/chart" uri="{C3380CC4-5D6E-409C-BE32-E72D297353CC}">
                <c16:uniqueId val="{00000007-4A9A-41E3-BC99-F0A8950EFE6F}"/>
              </c:ext>
            </c:extLst>
          </c:dPt>
          <c:val>
            <c:numRef>
              <c:f>Calc!$AC$23:$AF$23</c:f>
              <c:numCache>
                <c:formatCode>General</c:formatCode>
                <c:ptCount val="4"/>
                <c:pt idx="0">
                  <c:v>0.73046430008515983</c:v>
                </c:pt>
                <c:pt idx="1">
                  <c:v>0</c:v>
                </c:pt>
                <c:pt idx="2">
                  <c:v>2.966388160718858E-2</c:v>
                </c:pt>
                <c:pt idx="3">
                  <c:v>0.70080041847797125</c:v>
                </c:pt>
              </c:numCache>
            </c:numRef>
          </c:val>
          <c:extLst>
            <c:ext xmlns:c16="http://schemas.microsoft.com/office/drawing/2014/chart" uri="{C3380CC4-5D6E-409C-BE32-E72D297353CC}">
              <c16:uniqueId val="{00000008-4A9A-41E3-BC99-F0A8950EFE6F}"/>
            </c:ext>
          </c:extLst>
        </c:ser>
        <c:dLbls>
          <c:showLegendKey val="0"/>
          <c:showVal val="0"/>
          <c:showCatName val="0"/>
          <c:showSerName val="0"/>
          <c:showPercent val="0"/>
          <c:showBubbleSize val="0"/>
          <c:showLeaderLines val="1"/>
        </c:dLbls>
        <c:firstSliceAng val="27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2700">
                <a:solidFill>
                  <a:schemeClr val="lt1"/>
                </a:solidFill>
              </a:ln>
              <a:effectLst/>
            </c:spPr>
            <c:extLst>
              <c:ext xmlns:c16="http://schemas.microsoft.com/office/drawing/2014/chart" uri="{C3380CC4-5D6E-409C-BE32-E72D297353CC}">
                <c16:uniqueId val="{00000001-E5BC-4C0D-9D2C-68E5733230DC}"/>
              </c:ext>
            </c:extLst>
          </c:dPt>
          <c:dPt>
            <c:idx val="1"/>
            <c:bubble3D val="0"/>
            <c:spPr>
              <a:solidFill>
                <a:srgbClr val="C00000"/>
              </a:solidFill>
              <a:ln w="12700">
                <a:solidFill>
                  <a:schemeClr val="lt1"/>
                </a:solidFill>
              </a:ln>
              <a:effectLst/>
            </c:spPr>
            <c:extLst>
              <c:ext xmlns:c16="http://schemas.microsoft.com/office/drawing/2014/chart" uri="{C3380CC4-5D6E-409C-BE32-E72D297353CC}">
                <c16:uniqueId val="{00000003-E5BC-4C0D-9D2C-68E5733230DC}"/>
              </c:ext>
            </c:extLst>
          </c:dPt>
          <c:dPt>
            <c:idx val="2"/>
            <c:bubble3D val="0"/>
            <c:spPr>
              <a:solidFill>
                <a:schemeClr val="accent6"/>
              </a:solidFill>
              <a:ln w="12700">
                <a:solidFill>
                  <a:schemeClr val="lt1"/>
                </a:solidFill>
              </a:ln>
              <a:effectLst/>
            </c:spPr>
            <c:extLst>
              <c:ext xmlns:c16="http://schemas.microsoft.com/office/drawing/2014/chart" uri="{C3380CC4-5D6E-409C-BE32-E72D297353CC}">
                <c16:uniqueId val="{00000005-E5BC-4C0D-9D2C-68E5733230DC}"/>
              </c:ext>
            </c:extLst>
          </c:dPt>
          <c:dPt>
            <c:idx val="3"/>
            <c:bubble3D val="0"/>
            <c:spPr>
              <a:noFill/>
              <a:ln w="12700">
                <a:noFill/>
              </a:ln>
              <a:effectLst/>
            </c:spPr>
            <c:extLst>
              <c:ext xmlns:c16="http://schemas.microsoft.com/office/drawing/2014/chart" uri="{C3380CC4-5D6E-409C-BE32-E72D297353CC}">
                <c16:uniqueId val="{00000007-E5BC-4C0D-9D2C-68E5733230DC}"/>
              </c:ext>
            </c:extLst>
          </c:dPt>
          <c:val>
            <c:numRef>
              <c:f>Calc!$AG$23:$AJ$23</c:f>
              <c:numCache>
                <c:formatCode>General</c:formatCode>
                <c:ptCount val="4"/>
                <c:pt idx="0">
                  <c:v>0.93479661146369963</c:v>
                </c:pt>
                <c:pt idx="1">
                  <c:v>0</c:v>
                </c:pt>
                <c:pt idx="2">
                  <c:v>1.2657882893360339E-2</c:v>
                </c:pt>
                <c:pt idx="3">
                  <c:v>0.92213872857033929</c:v>
                </c:pt>
              </c:numCache>
            </c:numRef>
          </c:val>
          <c:extLst>
            <c:ext xmlns:c16="http://schemas.microsoft.com/office/drawing/2014/chart" uri="{C3380CC4-5D6E-409C-BE32-E72D297353CC}">
              <c16:uniqueId val="{00000008-E5BC-4C0D-9D2C-68E5733230DC}"/>
            </c:ext>
          </c:extLst>
        </c:ser>
        <c:dLbls>
          <c:showLegendKey val="0"/>
          <c:showVal val="0"/>
          <c:showCatName val="0"/>
          <c:showSerName val="0"/>
          <c:showPercent val="0"/>
          <c:showBubbleSize val="0"/>
          <c:showLeaderLines val="1"/>
        </c:dLbls>
        <c:firstSliceAng val="27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11111111109E-2"/>
          <c:y val="2.3148148148148147E-2"/>
          <c:w val="0.87777777777777777"/>
          <c:h val="0.28819553805774273"/>
        </c:manualLayout>
      </c:layout>
      <c:barChart>
        <c:barDir val="bar"/>
        <c:grouping val="percentStacked"/>
        <c:varyColors val="0"/>
        <c:ser>
          <c:idx val="0"/>
          <c:order val="0"/>
          <c:tx>
            <c:strRef>
              <c:f>Calc!$U$21</c:f>
              <c:strCache>
                <c:ptCount val="1"/>
                <c:pt idx="0">
                  <c:v>Actual</c:v>
                </c:pt>
              </c:strCache>
            </c:strRef>
          </c:tx>
          <c:spPr>
            <a:solidFill>
              <a:srgbClr val="00B0F0"/>
            </a:solidFill>
            <a:ln>
              <a:noFill/>
            </a:ln>
            <a:effectLst/>
          </c:spPr>
          <c:invertIfNegative val="0"/>
          <c:val>
            <c:numRef>
              <c:f>Calc!$U$23</c:f>
              <c:numCache>
                <c:formatCode>General</c:formatCode>
                <c:ptCount val="1"/>
                <c:pt idx="0">
                  <c:v>508140.58030531049</c:v>
                </c:pt>
              </c:numCache>
            </c:numRef>
          </c:val>
          <c:extLst>
            <c:ext xmlns:c16="http://schemas.microsoft.com/office/drawing/2014/chart" uri="{C3380CC4-5D6E-409C-BE32-E72D297353CC}">
              <c16:uniqueId val="{00000000-8697-4FEF-BAA3-06B8E399797C}"/>
            </c:ext>
          </c:extLst>
        </c:ser>
        <c:ser>
          <c:idx val="1"/>
          <c:order val="1"/>
          <c:tx>
            <c:strRef>
              <c:f>Calc!$V$21</c:f>
              <c:strCache>
                <c:ptCount val="1"/>
                <c:pt idx="0">
                  <c:v>Potential</c:v>
                </c:pt>
              </c:strCache>
            </c:strRef>
          </c:tx>
          <c:spPr>
            <a:solidFill>
              <a:schemeClr val="bg1">
                <a:lumMod val="85000"/>
              </a:schemeClr>
            </a:solidFill>
            <a:ln>
              <a:noFill/>
            </a:ln>
            <a:effectLst/>
          </c:spPr>
          <c:invertIfNegative val="0"/>
          <c:val>
            <c:numRef>
              <c:f>Calc!$V$23</c:f>
              <c:numCache>
                <c:formatCode>General</c:formatCode>
                <c:ptCount val="1"/>
                <c:pt idx="0">
                  <c:v>130121.60537253699</c:v>
                </c:pt>
              </c:numCache>
            </c:numRef>
          </c:val>
          <c:extLst>
            <c:ext xmlns:c16="http://schemas.microsoft.com/office/drawing/2014/chart" uri="{C3380CC4-5D6E-409C-BE32-E72D297353CC}">
              <c16:uniqueId val="{00000001-8697-4FEF-BAA3-06B8E399797C}"/>
            </c:ext>
          </c:extLst>
        </c:ser>
        <c:ser>
          <c:idx val="3"/>
          <c:order val="2"/>
          <c:tx>
            <c:strRef>
              <c:f>Calc!$W$21</c:f>
              <c:strCache>
                <c:ptCount val="1"/>
                <c:pt idx="0">
                  <c:v>Budget</c:v>
                </c:pt>
              </c:strCache>
            </c:strRef>
          </c:tx>
          <c:spPr>
            <a:solidFill>
              <a:schemeClr val="tx1">
                <a:lumMod val="75000"/>
                <a:lumOff val="25000"/>
              </a:schemeClr>
            </a:solidFill>
            <a:ln>
              <a:noFill/>
            </a:ln>
            <a:effectLst/>
          </c:spPr>
          <c:invertIfNegative val="0"/>
          <c:val>
            <c:numRef>
              <c:f>Calc!$W$23</c:f>
              <c:numCache>
                <c:formatCode>General</c:formatCode>
                <c:ptCount val="1"/>
                <c:pt idx="0">
                  <c:v>0</c:v>
                </c:pt>
              </c:numCache>
            </c:numRef>
          </c:val>
          <c:extLst>
            <c:ext xmlns:c16="http://schemas.microsoft.com/office/drawing/2014/chart" uri="{C3380CC4-5D6E-409C-BE32-E72D297353CC}">
              <c16:uniqueId val="{00000002-8697-4FEF-BAA3-06B8E399797C}"/>
            </c:ext>
          </c:extLst>
        </c:ser>
        <c:ser>
          <c:idx val="2"/>
          <c:order val="3"/>
          <c:tx>
            <c:strRef>
              <c:f>Calc!$X$21</c:f>
              <c:strCache>
                <c:ptCount val="1"/>
                <c:pt idx="0">
                  <c:v>BudgetVal1</c:v>
                </c:pt>
              </c:strCache>
            </c:strRef>
          </c:tx>
          <c:spPr>
            <a:noFill/>
            <a:ln>
              <a:noFill/>
            </a:ln>
            <a:effectLst/>
          </c:spPr>
          <c:invertIfNegative val="0"/>
          <c:val>
            <c:numRef>
              <c:f>Calc!$X$23</c:f>
              <c:numCache>
                <c:formatCode>General</c:formatCode>
                <c:ptCount val="1"/>
                <c:pt idx="0">
                  <c:v>0</c:v>
                </c:pt>
              </c:numCache>
            </c:numRef>
          </c:val>
          <c:extLst>
            <c:ext xmlns:c16="http://schemas.microsoft.com/office/drawing/2014/chart" uri="{C3380CC4-5D6E-409C-BE32-E72D297353CC}">
              <c16:uniqueId val="{00000003-8697-4FEF-BAA3-06B8E399797C}"/>
            </c:ext>
          </c:extLst>
        </c:ser>
        <c:ser>
          <c:idx val="6"/>
          <c:order val="4"/>
          <c:tx>
            <c:strRef>
              <c:f>Calc!$Y$21</c:f>
              <c:strCache>
                <c:ptCount val="1"/>
                <c:pt idx="0">
                  <c:v>Max1</c:v>
                </c:pt>
              </c:strCache>
            </c:strRef>
          </c:tx>
          <c:spPr>
            <a:noFill/>
            <a:ln>
              <a:noFill/>
            </a:ln>
            <a:effectLst/>
          </c:spPr>
          <c:invertIfNegative val="0"/>
          <c:val>
            <c:numRef>
              <c:f>Calc!$Y$23</c:f>
              <c:numCache>
                <c:formatCode>General</c:formatCode>
                <c:ptCount val="1"/>
                <c:pt idx="0">
                  <c:v>6382.6218567784745</c:v>
                </c:pt>
              </c:numCache>
            </c:numRef>
          </c:val>
          <c:extLst>
            <c:ext xmlns:c16="http://schemas.microsoft.com/office/drawing/2014/chart" uri="{C3380CC4-5D6E-409C-BE32-E72D297353CC}">
              <c16:uniqueId val="{00000004-8697-4FEF-BAA3-06B8E399797C}"/>
            </c:ext>
          </c:extLst>
        </c:ser>
        <c:dLbls>
          <c:showLegendKey val="0"/>
          <c:showVal val="0"/>
          <c:showCatName val="0"/>
          <c:showSerName val="0"/>
          <c:showPercent val="0"/>
          <c:showBubbleSize val="0"/>
        </c:dLbls>
        <c:gapWidth val="0"/>
        <c:overlap val="100"/>
        <c:axId val="316419008"/>
        <c:axId val="151831648"/>
      </c:barChart>
      <c:barChart>
        <c:barDir val="bar"/>
        <c:grouping val="percentStacked"/>
        <c:varyColors val="0"/>
        <c:ser>
          <c:idx val="5"/>
          <c:order val="5"/>
          <c:tx>
            <c:strRef>
              <c:f>Calc!$Z$21</c:f>
              <c:strCache>
                <c:ptCount val="1"/>
                <c:pt idx="0">
                  <c:v>BudgetVal2</c:v>
                </c:pt>
              </c:strCache>
            </c:strRef>
          </c:tx>
          <c:spPr>
            <a:noFill/>
            <a:ln>
              <a:noFill/>
            </a:ln>
            <a:effectLst>
              <a:outerShdw dist="25400" algn="l" rotWithShape="0">
                <a:schemeClr val="tx1">
                  <a:lumMod val="75000"/>
                  <a:lumOff val="25000"/>
                </a:schemeClr>
              </a:outerShdw>
            </a:effectLst>
          </c:spPr>
          <c:invertIfNegative val="0"/>
          <c:val>
            <c:numRef>
              <c:f>Calc!$Z$23</c:f>
              <c:numCache>
                <c:formatCode>General</c:formatCode>
                <c:ptCount val="1"/>
                <c:pt idx="0">
                  <c:v>446276.51724017452</c:v>
                </c:pt>
              </c:numCache>
            </c:numRef>
          </c:val>
          <c:extLst>
            <c:ext xmlns:c16="http://schemas.microsoft.com/office/drawing/2014/chart" uri="{C3380CC4-5D6E-409C-BE32-E72D297353CC}">
              <c16:uniqueId val="{00000005-8697-4FEF-BAA3-06B8E399797C}"/>
            </c:ext>
          </c:extLst>
        </c:ser>
        <c:ser>
          <c:idx val="4"/>
          <c:order val="6"/>
          <c:tx>
            <c:strRef>
              <c:f>Calc!$AA$21</c:f>
              <c:strCache>
                <c:ptCount val="1"/>
                <c:pt idx="0">
                  <c:v>Potential2</c:v>
                </c:pt>
              </c:strCache>
            </c:strRef>
          </c:tx>
          <c:spPr>
            <a:noFill/>
            <a:ln>
              <a:noFill/>
            </a:ln>
            <a:effectLst/>
          </c:spPr>
          <c:invertIfNegative val="0"/>
          <c:val>
            <c:numRef>
              <c:f>Calc!$AA$23</c:f>
              <c:numCache>
                <c:formatCode>General</c:formatCode>
                <c:ptCount val="1"/>
                <c:pt idx="0">
                  <c:v>191985.66843767295</c:v>
                </c:pt>
              </c:numCache>
            </c:numRef>
          </c:val>
          <c:extLst>
            <c:ext xmlns:c16="http://schemas.microsoft.com/office/drawing/2014/chart" uri="{C3380CC4-5D6E-409C-BE32-E72D297353CC}">
              <c16:uniqueId val="{00000006-8697-4FEF-BAA3-06B8E399797C}"/>
            </c:ext>
          </c:extLst>
        </c:ser>
        <c:ser>
          <c:idx val="7"/>
          <c:order val="7"/>
          <c:tx>
            <c:strRef>
              <c:f>Calc!$AB$21</c:f>
              <c:strCache>
                <c:ptCount val="1"/>
                <c:pt idx="0">
                  <c:v>Max2</c:v>
                </c:pt>
              </c:strCache>
            </c:strRef>
          </c:tx>
          <c:spPr>
            <a:noFill/>
            <a:ln>
              <a:noFill/>
            </a:ln>
            <a:effectLst/>
          </c:spPr>
          <c:invertIfNegative val="0"/>
          <c:val>
            <c:numRef>
              <c:f>Calc!$AB$23</c:f>
              <c:numCache>
                <c:formatCode>General</c:formatCode>
                <c:ptCount val="1"/>
                <c:pt idx="0">
                  <c:v>6382.6218567784745</c:v>
                </c:pt>
              </c:numCache>
            </c:numRef>
          </c:val>
          <c:extLst>
            <c:ext xmlns:c16="http://schemas.microsoft.com/office/drawing/2014/chart" uri="{C3380CC4-5D6E-409C-BE32-E72D297353CC}">
              <c16:uniqueId val="{00000007-8697-4FEF-BAA3-06B8E399797C}"/>
            </c:ext>
          </c:extLst>
        </c:ser>
        <c:dLbls>
          <c:showLegendKey val="0"/>
          <c:showVal val="0"/>
          <c:showCatName val="0"/>
          <c:showSerName val="0"/>
          <c:showPercent val="0"/>
          <c:showBubbleSize val="0"/>
        </c:dLbls>
        <c:gapWidth val="0"/>
        <c:overlap val="100"/>
        <c:axId val="311938832"/>
        <c:axId val="151812448"/>
      </c:barChart>
      <c:catAx>
        <c:axId val="316419008"/>
        <c:scaling>
          <c:orientation val="minMax"/>
        </c:scaling>
        <c:delete val="1"/>
        <c:axPos val="l"/>
        <c:majorTickMark val="none"/>
        <c:minorTickMark val="none"/>
        <c:tickLblPos val="nextTo"/>
        <c:crossAx val="151831648"/>
        <c:crosses val="autoZero"/>
        <c:auto val="1"/>
        <c:lblAlgn val="ctr"/>
        <c:lblOffset val="100"/>
        <c:noMultiLvlLbl val="0"/>
      </c:catAx>
      <c:valAx>
        <c:axId val="151831648"/>
        <c:scaling>
          <c:orientation val="minMax"/>
        </c:scaling>
        <c:delete val="1"/>
        <c:axPos val="b"/>
        <c:numFmt formatCode="0%" sourceLinked="1"/>
        <c:majorTickMark val="none"/>
        <c:minorTickMark val="none"/>
        <c:tickLblPos val="nextTo"/>
        <c:crossAx val="316419008"/>
        <c:crosses val="autoZero"/>
        <c:crossBetween val="between"/>
      </c:valAx>
      <c:valAx>
        <c:axId val="151812448"/>
        <c:scaling>
          <c:orientation val="minMax"/>
        </c:scaling>
        <c:delete val="1"/>
        <c:axPos val="t"/>
        <c:numFmt formatCode="0%" sourceLinked="1"/>
        <c:majorTickMark val="out"/>
        <c:minorTickMark val="none"/>
        <c:tickLblPos val="nextTo"/>
        <c:crossAx val="311938832"/>
        <c:crosses val="max"/>
        <c:crossBetween val="between"/>
      </c:valAx>
      <c:catAx>
        <c:axId val="311938832"/>
        <c:scaling>
          <c:orientation val="minMax"/>
        </c:scaling>
        <c:delete val="1"/>
        <c:axPos val="l"/>
        <c:majorTickMark val="out"/>
        <c:minorTickMark val="none"/>
        <c:tickLblPos val="nextTo"/>
        <c:crossAx val="151812448"/>
        <c:crosses val="autoZero"/>
        <c:auto val="1"/>
        <c:lblAlgn val="ctr"/>
        <c:lblOffset val="100"/>
        <c:noMultiLvlLbl val="0"/>
      </c:catAx>
      <c:spPr>
        <a:noFill/>
        <a:ln w="25400">
          <a:noFill/>
        </a:ln>
        <a:effectLst/>
      </c:spPr>
    </c:plotArea>
    <c:legend>
      <c:legendPos val="b"/>
      <c:legendEntry>
        <c:idx val="3"/>
        <c:delete val="1"/>
      </c:legendEntry>
      <c:legendEntry>
        <c:idx val="4"/>
        <c:delete val="1"/>
      </c:legendEntry>
      <c:legendEntry>
        <c:idx val="5"/>
        <c:delete val="1"/>
      </c:legendEntry>
      <c:legendEntry>
        <c:idx val="6"/>
        <c:delete val="1"/>
      </c:legendEntry>
      <c:legendEntry>
        <c:idx val="7"/>
        <c:delete val="1"/>
      </c:legendEntry>
      <c:layout>
        <c:manualLayout>
          <c:xMode val="edge"/>
          <c:yMode val="edge"/>
          <c:x val="0.19904573420257951"/>
          <c:y val="0.57609543598716828"/>
          <c:w val="0.60190853159484092"/>
          <c:h val="0.423904564012831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v>ActualArea</c:v>
          </c:tx>
          <c:spPr>
            <a:gradFill>
              <a:gsLst>
                <a:gs pos="0">
                  <a:schemeClr val="bg1">
                    <a:alpha val="0"/>
                  </a:schemeClr>
                </a:gs>
                <a:gs pos="100000">
                  <a:srgbClr val="00B0F0">
                    <a:alpha val="25000"/>
                  </a:srgbClr>
                </a:gs>
              </a:gsLst>
              <a:lin ang="5400000" scaled="1"/>
            </a:gradFill>
            <a:ln>
              <a:noFill/>
            </a:ln>
            <a:effectLst/>
          </c:spPr>
          <c:cat>
            <c:strRef>
              <c:f>Calc!$T$50:$T$80</c:f>
              <c:strCache>
                <c:ptCount val="27"/>
                <c:pt idx="0">
                  <c:v>03/26</c:v>
                </c:pt>
                <c:pt idx="6">
                  <c:v>04/01</c:v>
                </c:pt>
                <c:pt idx="11">
                  <c:v>04/06</c:v>
                </c:pt>
                <c:pt idx="16">
                  <c:v>04/11</c:v>
                </c:pt>
                <c:pt idx="21">
                  <c:v>04/16</c:v>
                </c:pt>
                <c:pt idx="26">
                  <c:v>04/21</c:v>
                </c:pt>
              </c:strCache>
            </c:strRef>
          </c:cat>
          <c:val>
            <c:numRef>
              <c:f>[0]!MTDGraphEactual</c:f>
              <c:numCache>
                <c:formatCode>General</c:formatCode>
                <c:ptCount val="31"/>
                <c:pt idx="0">
                  <c:v>1745.9609923333333</c:v>
                </c:pt>
                <c:pt idx="1">
                  <c:v>3527.9252028333326</c:v>
                </c:pt>
                <c:pt idx="2">
                  <c:v>4691.3781745000006</c:v>
                </c:pt>
                <c:pt idx="3">
                  <c:v>5796.4207976666657</c:v>
                </c:pt>
                <c:pt idx="4">
                  <c:v>5025.0348203333333</c:v>
                </c:pt>
                <c:pt idx="5">
                  <c:v>4241.0691111666674</c:v>
                </c:pt>
                <c:pt idx="6">
                  <c:v>6146.3429768333344</c:v>
                </c:pt>
                <c:pt idx="7">
                  <c:v>8067.1604276666676</c:v>
                </c:pt>
                <c:pt idx="8">
                  <c:v>6646.2250720000011</c:v>
                </c:pt>
                <c:pt idx="9">
                  <c:v>7864.6179860000002</c:v>
                </c:pt>
                <c:pt idx="10">
                  <c:v>6273.1661016666667</c:v>
                </c:pt>
                <c:pt idx="11">
                  <c:v>6276.5767275000007</c:v>
                </c:pt>
                <c:pt idx="12">
                  <c:v>6200.6580678333357</c:v>
                </c:pt>
                <c:pt idx="13">
                  <c:v>6584.4037154999996</c:v>
                </c:pt>
                <c:pt idx="14">
                  <c:v>4073.3896171666684</c:v>
                </c:pt>
                <c:pt idx="15">
                  <c:v>1990.4839668333329</c:v>
                </c:pt>
                <c:pt idx="16">
                  <c:v>2545.0401329999995</c:v>
                </c:pt>
                <c:pt idx="17">
                  <c:v>2074.7713205000009</c:v>
                </c:pt>
                <c:pt idx="18">
                  <c:v>1107.1928679999999</c:v>
                </c:pt>
                <c:pt idx="19">
                  <c:v>1282.3197228333331</c:v>
                </c:pt>
                <c:pt idx="20">
                  <c:v>2597.2791513333336</c:v>
                </c:pt>
                <c:pt idx="21">
                  <c:v>5155.0335326666664</c:v>
                </c:pt>
                <c:pt idx="22">
                  <c:v>5923.424325</c:v>
                </c:pt>
                <c:pt idx="23">
                  <c:v>5683.4417943333328</c:v>
                </c:pt>
                <c:pt idx="24">
                  <c:v>5851.8584033333336</c:v>
                </c:pt>
                <c:pt idx="25">
                  <c:v>4710.0498218333323</c:v>
                </c:pt>
                <c:pt idx="26">
                  <c:v>1709.460442333333</c:v>
                </c:pt>
                <c:pt idx="27">
                  <c:v>1877.0937868333335</c:v>
                </c:pt>
                <c:pt idx="28">
                  <c:v>1678.2957213265333</c:v>
                </c:pt>
                <c:pt idx="29">
                  <c:v>1999.2729886897332</c:v>
                </c:pt>
                <c:pt idx="30">
                  <c:v>1988.5074525232001</c:v>
                </c:pt>
              </c:numCache>
            </c:numRef>
          </c:val>
          <c:extLst>
            <c:ext xmlns:c16="http://schemas.microsoft.com/office/drawing/2014/chart" uri="{C3380CC4-5D6E-409C-BE32-E72D297353CC}">
              <c16:uniqueId val="{00000000-BF4C-46E2-908C-3E0FA46636D0}"/>
            </c:ext>
          </c:extLst>
        </c:ser>
        <c:dLbls>
          <c:showLegendKey val="0"/>
          <c:showVal val="0"/>
          <c:showCatName val="0"/>
          <c:showSerName val="0"/>
          <c:showPercent val="0"/>
          <c:showBubbleSize val="0"/>
        </c:dLbls>
        <c:axId val="155346464"/>
        <c:axId val="151838848"/>
      </c:areaChart>
      <c:lineChart>
        <c:grouping val="standard"/>
        <c:varyColors val="0"/>
        <c:ser>
          <c:idx val="5"/>
          <c:order val="1"/>
          <c:tx>
            <c:strRef>
              <c:f>Calc!$U$21</c:f>
              <c:strCache>
                <c:ptCount val="1"/>
                <c:pt idx="0">
                  <c:v>Actual</c:v>
                </c:pt>
              </c:strCache>
            </c:strRef>
          </c:tx>
          <c:spPr>
            <a:ln w="25400" cap="rnd">
              <a:solidFill>
                <a:srgbClr val="00B0F0"/>
              </a:solidFill>
              <a:round/>
            </a:ln>
            <a:effectLst/>
          </c:spPr>
          <c:marker>
            <c:symbol val="circle"/>
            <c:size val="5"/>
            <c:spPr>
              <a:solidFill>
                <a:srgbClr val="00B0F0"/>
              </a:solidFill>
              <a:ln w="9525">
                <a:noFill/>
              </a:ln>
              <a:effectLst/>
            </c:spPr>
          </c:marker>
          <c:val>
            <c:numRef>
              <c:f>[0]!MTDGraphEactual</c:f>
              <c:numCache>
                <c:formatCode>General</c:formatCode>
                <c:ptCount val="31"/>
                <c:pt idx="0">
                  <c:v>1745.9609923333333</c:v>
                </c:pt>
                <c:pt idx="1">
                  <c:v>3527.9252028333326</c:v>
                </c:pt>
                <c:pt idx="2">
                  <c:v>4691.3781745000006</c:v>
                </c:pt>
                <c:pt idx="3">
                  <c:v>5796.4207976666657</c:v>
                </c:pt>
                <c:pt idx="4">
                  <c:v>5025.0348203333333</c:v>
                </c:pt>
                <c:pt idx="5">
                  <c:v>4241.0691111666674</c:v>
                </c:pt>
                <c:pt idx="6">
                  <c:v>6146.3429768333344</c:v>
                </c:pt>
                <c:pt idx="7">
                  <c:v>8067.1604276666676</c:v>
                </c:pt>
                <c:pt idx="8">
                  <c:v>6646.2250720000011</c:v>
                </c:pt>
                <c:pt idx="9">
                  <c:v>7864.6179860000002</c:v>
                </c:pt>
                <c:pt idx="10">
                  <c:v>6273.1661016666667</c:v>
                </c:pt>
                <c:pt idx="11">
                  <c:v>6276.5767275000007</c:v>
                </c:pt>
                <c:pt idx="12">
                  <c:v>6200.6580678333357</c:v>
                </c:pt>
                <c:pt idx="13">
                  <c:v>6584.4037154999996</c:v>
                </c:pt>
                <c:pt idx="14">
                  <c:v>4073.3896171666684</c:v>
                </c:pt>
                <c:pt idx="15">
                  <c:v>1990.4839668333329</c:v>
                </c:pt>
                <c:pt idx="16">
                  <c:v>2545.0401329999995</c:v>
                </c:pt>
                <c:pt idx="17">
                  <c:v>2074.7713205000009</c:v>
                </c:pt>
                <c:pt idx="18">
                  <c:v>1107.1928679999999</c:v>
                </c:pt>
                <c:pt idx="19">
                  <c:v>1282.3197228333331</c:v>
                </c:pt>
                <c:pt idx="20">
                  <c:v>2597.2791513333336</c:v>
                </c:pt>
                <c:pt idx="21">
                  <c:v>5155.0335326666664</c:v>
                </c:pt>
                <c:pt idx="22">
                  <c:v>5923.424325</c:v>
                </c:pt>
                <c:pt idx="23">
                  <c:v>5683.4417943333328</c:v>
                </c:pt>
                <c:pt idx="24">
                  <c:v>5851.8584033333336</c:v>
                </c:pt>
                <c:pt idx="25">
                  <c:v>4710.0498218333323</c:v>
                </c:pt>
                <c:pt idx="26">
                  <c:v>1709.460442333333</c:v>
                </c:pt>
                <c:pt idx="27">
                  <c:v>1877.0937868333335</c:v>
                </c:pt>
                <c:pt idx="28">
                  <c:v>1678.2957213265333</c:v>
                </c:pt>
                <c:pt idx="29">
                  <c:v>1999.2729886897332</c:v>
                </c:pt>
                <c:pt idx="30">
                  <c:v>1988.5074525232001</c:v>
                </c:pt>
              </c:numCache>
            </c:numRef>
          </c:val>
          <c:smooth val="1"/>
          <c:extLst>
            <c:ext xmlns:c16="http://schemas.microsoft.com/office/drawing/2014/chart" uri="{C3380CC4-5D6E-409C-BE32-E72D297353CC}">
              <c16:uniqueId val="{00000001-BF4C-46E2-908C-3E0FA46636D0}"/>
            </c:ext>
          </c:extLst>
        </c:ser>
        <c:ser>
          <c:idx val="1"/>
          <c:order val="2"/>
          <c:tx>
            <c:strRef>
              <c:f>Calc!$V$21</c:f>
              <c:strCache>
                <c:ptCount val="1"/>
                <c:pt idx="0">
                  <c:v>Potential</c:v>
                </c:pt>
              </c:strCache>
            </c:strRef>
          </c:tx>
          <c:spPr>
            <a:ln w="12700" cap="rnd">
              <a:solidFill>
                <a:schemeClr val="bg1">
                  <a:lumMod val="75000"/>
                </a:schemeClr>
              </a:solidFill>
              <a:prstDash val="sysDash"/>
              <a:round/>
            </a:ln>
            <a:effectLst/>
          </c:spPr>
          <c:marker>
            <c:symbol val="none"/>
          </c:marker>
          <c:val>
            <c:numRef>
              <c:f>[0]!MTDGraphEpot</c:f>
              <c:numCache>
                <c:formatCode>General</c:formatCode>
                <c:ptCount val="31"/>
                <c:pt idx="0">
                  <c:v>2368.7957713399278</c:v>
                </c:pt>
                <c:pt idx="1">
                  <c:v>4189.8848088876002</c:v>
                </c:pt>
                <c:pt idx="2">
                  <c:v>5382.8282464496606</c:v>
                </c:pt>
                <c:pt idx="3">
                  <c:v>6944.1258982070794</c:v>
                </c:pt>
                <c:pt idx="4">
                  <c:v>5953.1124426387078</c:v>
                </c:pt>
                <c:pt idx="5">
                  <c:v>5437.9334988465862</c:v>
                </c:pt>
                <c:pt idx="6">
                  <c:v>7291.5052987957042</c:v>
                </c:pt>
                <c:pt idx="7">
                  <c:v>9225.2541492111086</c:v>
                </c:pt>
                <c:pt idx="8">
                  <c:v>8250.0442757348319</c:v>
                </c:pt>
                <c:pt idx="9">
                  <c:v>8965.7364392845284</c:v>
                </c:pt>
                <c:pt idx="10">
                  <c:v>7214.9285641029246</c:v>
                </c:pt>
                <c:pt idx="11">
                  <c:v>7400.2536534214987</c:v>
                </c:pt>
                <c:pt idx="12">
                  <c:v>7293.5443483172712</c:v>
                </c:pt>
                <c:pt idx="13">
                  <c:v>7480.7869508967869</c:v>
                </c:pt>
                <c:pt idx="14">
                  <c:v>4948.7970390733626</c:v>
                </c:pt>
                <c:pt idx="15">
                  <c:v>2315.8005622885025</c:v>
                </c:pt>
                <c:pt idx="16">
                  <c:v>3123.8310094934591</c:v>
                </c:pt>
                <c:pt idx="17">
                  <c:v>2418.2955611534803</c:v>
                </c:pt>
                <c:pt idx="18">
                  <c:v>1274.5128824301548</c:v>
                </c:pt>
                <c:pt idx="19">
                  <c:v>1780.4127505930908</c:v>
                </c:pt>
                <c:pt idx="20">
                  <c:v>3802.9562124091462</c:v>
                </c:pt>
                <c:pt idx="21">
                  <c:v>6923.4980731068445</c:v>
                </c:pt>
                <c:pt idx="22">
                  <c:v>7534.4917660345764</c:v>
                </c:pt>
                <c:pt idx="23">
                  <c:v>7281.5750480869501</c:v>
                </c:pt>
                <c:pt idx="24">
                  <c:v>7397.135579624146</c:v>
                </c:pt>
                <c:pt idx="25">
                  <c:v>5773.9667496283409</c:v>
                </c:pt>
                <c:pt idx="26">
                  <c:v>2280.3158746444847</c:v>
                </c:pt>
                <c:pt idx="27">
                  <c:v>2190.1168335091497</c:v>
                </c:pt>
                <c:pt idx="28">
                  <c:v>2063.0681075030661</c:v>
                </c:pt>
                <c:pt idx="29">
                  <c:v>2219.117880494985</c:v>
                </c:pt>
                <c:pt idx="30">
                  <c:v>2342.637884590697</c:v>
                </c:pt>
              </c:numCache>
            </c:numRef>
          </c:val>
          <c:smooth val="1"/>
          <c:extLst>
            <c:ext xmlns:c16="http://schemas.microsoft.com/office/drawing/2014/chart" uri="{C3380CC4-5D6E-409C-BE32-E72D297353CC}">
              <c16:uniqueId val="{00000002-BF4C-46E2-908C-3E0FA46636D0}"/>
            </c:ext>
          </c:extLst>
        </c:ser>
        <c:ser>
          <c:idx val="2"/>
          <c:order val="3"/>
          <c:tx>
            <c:strRef>
              <c:f>Calc!$W$21</c:f>
              <c:strCache>
                <c:ptCount val="1"/>
                <c:pt idx="0">
                  <c:v>Budget</c:v>
                </c:pt>
              </c:strCache>
            </c:strRef>
          </c:tx>
          <c:spPr>
            <a:ln w="19050" cap="rnd">
              <a:solidFill>
                <a:schemeClr val="tx1">
                  <a:lumMod val="75000"/>
                  <a:lumOff val="25000"/>
                </a:schemeClr>
              </a:solidFill>
              <a:prstDash val="sysDash"/>
              <a:round/>
            </a:ln>
            <a:effectLst/>
          </c:spPr>
          <c:marker>
            <c:symbol val="none"/>
          </c:marker>
          <c:val>
            <c:numRef>
              <c:f>[0]!MTDGraphEbudget</c:f>
              <c:numCache>
                <c:formatCode>General</c:formatCode>
                <c:ptCount val="31"/>
                <c:pt idx="0">
                  <c:v>2826.5655325629737</c:v>
                </c:pt>
                <c:pt idx="1">
                  <c:v>2826.5655325629737</c:v>
                </c:pt>
                <c:pt idx="2">
                  <c:v>2826.5655325629737</c:v>
                </c:pt>
                <c:pt idx="3">
                  <c:v>2826.5655325629737</c:v>
                </c:pt>
                <c:pt idx="4">
                  <c:v>2826.5655325629737</c:v>
                </c:pt>
                <c:pt idx="5">
                  <c:v>2826.5655325629737</c:v>
                </c:pt>
                <c:pt idx="6">
                  <c:v>2826.5655325629737</c:v>
                </c:pt>
                <c:pt idx="7">
                  <c:v>2826.5655325629737</c:v>
                </c:pt>
                <c:pt idx="8">
                  <c:v>2826.5655325629737</c:v>
                </c:pt>
                <c:pt idx="9">
                  <c:v>2826.5655325629737</c:v>
                </c:pt>
                <c:pt idx="10">
                  <c:v>2826.5655325629737</c:v>
                </c:pt>
                <c:pt idx="11">
                  <c:v>2826.5655325629737</c:v>
                </c:pt>
                <c:pt idx="12">
                  <c:v>2826.5655325629737</c:v>
                </c:pt>
                <c:pt idx="13">
                  <c:v>2826.5655325629737</c:v>
                </c:pt>
                <c:pt idx="14">
                  <c:v>2826.5655325629737</c:v>
                </c:pt>
                <c:pt idx="15">
                  <c:v>2826.5655325629737</c:v>
                </c:pt>
                <c:pt idx="16">
                  <c:v>2826.5655325629737</c:v>
                </c:pt>
                <c:pt idx="17">
                  <c:v>2826.5655325629737</c:v>
                </c:pt>
                <c:pt idx="18">
                  <c:v>2826.5655325629737</c:v>
                </c:pt>
                <c:pt idx="19">
                  <c:v>2826.5655325629737</c:v>
                </c:pt>
                <c:pt idx="20">
                  <c:v>2826.5655325629737</c:v>
                </c:pt>
                <c:pt idx="21">
                  <c:v>2826.5655325629737</c:v>
                </c:pt>
                <c:pt idx="22">
                  <c:v>2826.5655325629737</c:v>
                </c:pt>
                <c:pt idx="23">
                  <c:v>2826.5655325629737</c:v>
                </c:pt>
                <c:pt idx="24">
                  <c:v>2826.5655325629737</c:v>
                </c:pt>
                <c:pt idx="25">
                  <c:v>2826.5655325629737</c:v>
                </c:pt>
                <c:pt idx="26">
                  <c:v>2826.5655325629737</c:v>
                </c:pt>
                <c:pt idx="27">
                  <c:v>2826.5655325629737</c:v>
                </c:pt>
                <c:pt idx="28">
                  <c:v>2826.5655325629737</c:v>
                </c:pt>
                <c:pt idx="29">
                  <c:v>2826.5655325629737</c:v>
                </c:pt>
                <c:pt idx="30">
                  <c:v>2826.5655325629737</c:v>
                </c:pt>
              </c:numCache>
            </c:numRef>
          </c:val>
          <c:smooth val="0"/>
          <c:extLst>
            <c:ext xmlns:c16="http://schemas.microsoft.com/office/drawing/2014/chart" uri="{C3380CC4-5D6E-409C-BE32-E72D297353CC}">
              <c16:uniqueId val="{00000003-BF4C-46E2-908C-3E0FA46636D0}"/>
            </c:ext>
          </c:extLst>
        </c:ser>
        <c:dLbls>
          <c:showLegendKey val="0"/>
          <c:showVal val="0"/>
          <c:showCatName val="0"/>
          <c:showSerName val="0"/>
          <c:showPercent val="0"/>
          <c:showBubbleSize val="0"/>
        </c:dLbls>
        <c:marker val="1"/>
        <c:smooth val="0"/>
        <c:axId val="155346464"/>
        <c:axId val="151838848"/>
      </c:lineChart>
      <c:lineChart>
        <c:grouping val="standard"/>
        <c:varyColors val="0"/>
        <c:ser>
          <c:idx val="3"/>
          <c:order val="4"/>
          <c:tx>
            <c:strRef>
              <c:f>Calc!$X$49</c:f>
              <c:strCache>
                <c:ptCount val="1"/>
                <c:pt idx="0">
                  <c:v>Irradiation</c:v>
                </c:pt>
              </c:strCache>
            </c:strRef>
          </c:tx>
          <c:spPr>
            <a:ln w="15875" cap="rnd">
              <a:solidFill>
                <a:schemeClr val="accent4"/>
              </a:solidFill>
              <a:prstDash val="sysDot"/>
              <a:round/>
            </a:ln>
            <a:effectLst/>
          </c:spPr>
          <c:marker>
            <c:symbol val="none"/>
          </c:marker>
          <c:cat>
            <c:strRef>
              <c:f>[0]!MTDGraphLabel</c:f>
              <c:strCache>
                <c:ptCount val="27"/>
                <c:pt idx="0">
                  <c:v>03/26</c:v>
                </c:pt>
                <c:pt idx="6">
                  <c:v>04/01</c:v>
                </c:pt>
                <c:pt idx="11">
                  <c:v>04/06</c:v>
                </c:pt>
                <c:pt idx="16">
                  <c:v>04/11</c:v>
                </c:pt>
                <c:pt idx="21">
                  <c:v>04/16</c:v>
                </c:pt>
                <c:pt idx="26">
                  <c:v>04/21</c:v>
                </c:pt>
              </c:strCache>
            </c:strRef>
          </c:cat>
          <c:val>
            <c:numRef>
              <c:f>[0]!MTDGraphIrr</c:f>
              <c:numCache>
                <c:formatCode>General</c:formatCode>
                <c:ptCount val="31"/>
                <c:pt idx="0">
                  <c:v>6.6378123731768062</c:v>
                </c:pt>
                <c:pt idx="1">
                  <c:v>4.2658934498511991</c:v>
                </c:pt>
                <c:pt idx="2">
                  <c:v>3.7131809912796134</c:v>
                </c:pt>
                <c:pt idx="3">
                  <c:v>6.9261550774224077</c:v>
                </c:pt>
                <c:pt idx="4">
                  <c:v>7.1789336206436092</c:v>
                </c:pt>
                <c:pt idx="5">
                  <c:v>6.5599720988377657</c:v>
                </c:pt>
                <c:pt idx="6">
                  <c:v>5.892094738186306</c:v>
                </c:pt>
                <c:pt idx="7">
                  <c:v>6.3540100315661832</c:v>
                </c:pt>
                <c:pt idx="8">
                  <c:v>4.9085392238640084</c:v>
                </c:pt>
                <c:pt idx="9">
                  <c:v>6.0586265701705004</c:v>
                </c:pt>
                <c:pt idx="10">
                  <c:v>2.0031569860474252</c:v>
                </c:pt>
                <c:pt idx="11">
                  <c:v>3.0491993024480886</c:v>
                </c:pt>
                <c:pt idx="12">
                  <c:v>3.1503507993180269</c:v>
                </c:pt>
                <c:pt idx="13">
                  <c:v>3.7563156565160458</c:v>
                </c:pt>
                <c:pt idx="14">
                  <c:v>2.2195073184557863</c:v>
                </c:pt>
                <c:pt idx="15">
                  <c:v>1.1496588868557653</c:v>
                </c:pt>
                <c:pt idx="16">
                  <c:v>1.4423146652752952</c:v>
                </c:pt>
                <c:pt idx="17">
                  <c:v>0.73479601353185586</c:v>
                </c:pt>
                <c:pt idx="18">
                  <c:v>3.7939080351034438</c:v>
                </c:pt>
                <c:pt idx="19">
                  <c:v>4.8141824545604281</c:v>
                </c:pt>
                <c:pt idx="20">
                  <c:v>5.794068250746796</c:v>
                </c:pt>
                <c:pt idx="21">
                  <c:v>6.4083771912629484</c:v>
                </c:pt>
                <c:pt idx="22">
                  <c:v>6.7657227157359525</c:v>
                </c:pt>
                <c:pt idx="23">
                  <c:v>7.0029218146750933</c:v>
                </c:pt>
                <c:pt idx="24">
                  <c:v>6.5121027244954997</c:v>
                </c:pt>
                <c:pt idx="25">
                  <c:v>6.2935482656961659</c:v>
                </c:pt>
                <c:pt idx="26">
                  <c:v>6.3068769484408014</c:v>
                </c:pt>
                <c:pt idx="27">
                  <c:v>6.3688010296279414</c:v>
                </c:pt>
                <c:pt idx="28">
                  <c:v>6.4803545920846677</c:v>
                </c:pt>
                <c:pt idx="29">
                  <c:v>5.3964898926498117</c:v>
                </c:pt>
                <c:pt idx="30">
                  <c:v>6.6874802516951517</c:v>
                </c:pt>
              </c:numCache>
            </c:numRef>
          </c:val>
          <c:smooth val="1"/>
          <c:extLst>
            <c:ext xmlns:c16="http://schemas.microsoft.com/office/drawing/2014/chart" uri="{C3380CC4-5D6E-409C-BE32-E72D297353CC}">
              <c16:uniqueId val="{00000004-BF4C-46E2-908C-3E0FA46636D0}"/>
            </c:ext>
          </c:extLst>
        </c:ser>
        <c:ser>
          <c:idx val="4"/>
          <c:order val="5"/>
          <c:tx>
            <c:strRef>
              <c:f>Calc!$Y$49</c:f>
              <c:strCache>
                <c:ptCount val="1"/>
                <c:pt idx="0">
                  <c:v>Average Wind Speed</c:v>
                </c:pt>
              </c:strCache>
            </c:strRef>
          </c:tx>
          <c:spPr>
            <a:ln w="15875" cap="rnd">
              <a:solidFill>
                <a:srgbClr val="66FFFF"/>
              </a:solidFill>
              <a:prstDash val="sysDot"/>
              <a:round/>
            </a:ln>
            <a:effectLst/>
          </c:spPr>
          <c:marker>
            <c:symbol val="none"/>
          </c:marker>
          <c:cat>
            <c:strRef>
              <c:f>[0]!MTDGraphLabel</c:f>
              <c:strCache>
                <c:ptCount val="27"/>
                <c:pt idx="0">
                  <c:v>03/26</c:v>
                </c:pt>
                <c:pt idx="6">
                  <c:v>04/01</c:v>
                </c:pt>
                <c:pt idx="11">
                  <c:v>04/06</c:v>
                </c:pt>
                <c:pt idx="16">
                  <c:v>04/11</c:v>
                </c:pt>
                <c:pt idx="21">
                  <c:v>04/16</c:v>
                </c:pt>
                <c:pt idx="26">
                  <c:v>04/21</c:v>
                </c:pt>
              </c:strCache>
            </c:strRef>
          </c:cat>
          <c:val>
            <c:numRef>
              <c:f>[0]!MTDGraphAveWS</c:f>
              <c:numCache>
                <c:formatCode>General</c:formatCode>
                <c:ptCount val="31"/>
                <c:pt idx="0">
                  <c:v>3.551469860741252</c:v>
                </c:pt>
                <c:pt idx="1">
                  <c:v>6.9337662408859</c:v>
                </c:pt>
                <c:pt idx="2">
                  <c:v>8.2217238109463775</c:v>
                </c:pt>
                <c:pt idx="3">
                  <c:v>9.1628119718420376</c:v>
                </c:pt>
                <c:pt idx="4">
                  <c:v>8.3408908795510346</c:v>
                </c:pt>
                <c:pt idx="5">
                  <c:v>6.8008776149590702</c:v>
                </c:pt>
                <c:pt idx="6">
                  <c:v>9.9317176143402239</c:v>
                </c:pt>
                <c:pt idx="7">
                  <c:v>12.325084706429264</c:v>
                </c:pt>
                <c:pt idx="8">
                  <c:v>11.381903196403945</c:v>
                </c:pt>
                <c:pt idx="9">
                  <c:v>13.623705409986874</c:v>
                </c:pt>
                <c:pt idx="10">
                  <c:v>11.846343611282991</c:v>
                </c:pt>
                <c:pt idx="11">
                  <c:v>10.91636643333959</c:v>
                </c:pt>
                <c:pt idx="12">
                  <c:v>10.480702790164052</c:v>
                </c:pt>
                <c:pt idx="13">
                  <c:v>11.042224144346541</c:v>
                </c:pt>
                <c:pt idx="14">
                  <c:v>7.6519887180086217</c:v>
                </c:pt>
                <c:pt idx="15">
                  <c:v>5.0799064274778409</c:v>
                </c:pt>
                <c:pt idx="16">
                  <c:v>5.9564961792481874</c:v>
                </c:pt>
                <c:pt idx="17">
                  <c:v>5.9569214400804809</c:v>
                </c:pt>
                <c:pt idx="18">
                  <c:v>2.9817213010935979</c:v>
                </c:pt>
                <c:pt idx="19">
                  <c:v>4.0765919058092024</c:v>
                </c:pt>
                <c:pt idx="20">
                  <c:v>5.7640966005906122</c:v>
                </c:pt>
                <c:pt idx="21">
                  <c:v>8.6731975615083616</c:v>
                </c:pt>
                <c:pt idx="22">
                  <c:v>9.776254530999223</c:v>
                </c:pt>
                <c:pt idx="23">
                  <c:v>9.2543555961392183</c:v>
                </c:pt>
                <c:pt idx="24">
                  <c:v>9.5767078823910339</c:v>
                </c:pt>
                <c:pt idx="25">
                  <c:v>7.8885656421517423</c:v>
                </c:pt>
                <c:pt idx="26">
                  <c:v>4.1644108423622619</c:v>
                </c:pt>
                <c:pt idx="27">
                  <c:v>3.6336941170776962</c:v>
                </c:pt>
                <c:pt idx="28">
                  <c:v>3.9028449124312119</c:v>
                </c:pt>
                <c:pt idx="29">
                  <c:v>4.351969936824065</c:v>
                </c:pt>
                <c:pt idx="30">
                  <c:v>4.0308257258663946</c:v>
                </c:pt>
              </c:numCache>
            </c:numRef>
          </c:val>
          <c:smooth val="1"/>
          <c:extLst>
            <c:ext xmlns:c16="http://schemas.microsoft.com/office/drawing/2014/chart" uri="{C3380CC4-5D6E-409C-BE32-E72D297353CC}">
              <c16:uniqueId val="{00000005-BF4C-46E2-908C-3E0FA46636D0}"/>
            </c:ext>
          </c:extLst>
        </c:ser>
        <c:dLbls>
          <c:showLegendKey val="0"/>
          <c:showVal val="0"/>
          <c:showCatName val="0"/>
          <c:showSerName val="0"/>
          <c:showPercent val="0"/>
          <c:showBubbleSize val="0"/>
        </c:dLbls>
        <c:marker val="1"/>
        <c:smooth val="0"/>
        <c:axId val="168900176"/>
        <c:axId val="151804288"/>
      </c:lineChart>
      <c:catAx>
        <c:axId val="155346464"/>
        <c:scaling>
          <c:orientation val="minMax"/>
        </c:scaling>
        <c:delete val="0"/>
        <c:axPos val="b"/>
        <c:numFmt formatCode="General" sourceLinked="1"/>
        <c:majorTickMark val="out"/>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38848"/>
        <c:crosses val="autoZero"/>
        <c:auto val="1"/>
        <c:lblAlgn val="ctr"/>
        <c:lblOffset val="100"/>
        <c:noMultiLvlLbl val="0"/>
      </c:catAx>
      <c:valAx>
        <c:axId val="151838848"/>
        <c:scaling>
          <c:orientation val="minMax"/>
          <c:min val="0"/>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PH" sz="900">
                    <a:solidFill>
                      <a:schemeClr val="tx1">
                        <a:lumMod val="65000"/>
                        <a:lumOff val="35000"/>
                      </a:schemeClr>
                    </a:solidFill>
                  </a:rPr>
                  <a:t>Energy (MWh)</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46464"/>
        <c:crosses val="autoZero"/>
        <c:crossBetween val="midCat"/>
      </c:valAx>
      <c:valAx>
        <c:axId val="151804288"/>
        <c:scaling>
          <c:orientation val="minMax"/>
          <c:min val="0"/>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PH" sz="900">
                    <a:solidFill>
                      <a:schemeClr val="tx1">
                        <a:lumMod val="65000"/>
                        <a:lumOff val="35000"/>
                      </a:schemeClr>
                    </a:solidFill>
                  </a:rPr>
                  <a:t>Irradiation (kWh/</a:t>
                </a:r>
                <a:r>
                  <a:rPr lang="en-PH" sz="900" b="0" i="0" u="none" strike="noStrike" baseline="0">
                    <a:effectLst/>
                  </a:rPr>
                  <a:t>m</a:t>
                </a:r>
                <a:r>
                  <a:rPr lang="en-PH" sz="900" b="0" i="0" u="none" strike="noStrike" baseline="30000">
                    <a:effectLst/>
                  </a:rPr>
                  <a:t>2</a:t>
                </a:r>
                <a:r>
                  <a:rPr lang="en-PH" sz="900" b="0" i="0" u="none" strike="noStrike" kern="1200" baseline="0">
                    <a:solidFill>
                      <a:schemeClr val="tx1">
                        <a:lumMod val="65000"/>
                        <a:lumOff val="35000"/>
                      </a:schemeClr>
                    </a:solidFill>
                  </a:rPr>
                  <a:t>) | Wind Speed (m/s)</a:t>
                </a:r>
                <a:endParaRPr lang="en-PH" sz="900">
                  <a:solidFill>
                    <a:schemeClr val="tx1">
                      <a:lumMod val="65000"/>
                      <a:lumOff val="35000"/>
                    </a:schemeClr>
                  </a:solidFill>
                </a:endParaRP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00176"/>
        <c:crosses val="max"/>
        <c:crossBetween val="between"/>
      </c:valAx>
      <c:catAx>
        <c:axId val="168900176"/>
        <c:scaling>
          <c:orientation val="minMax"/>
        </c:scaling>
        <c:delete val="1"/>
        <c:axPos val="b"/>
        <c:numFmt formatCode="General" sourceLinked="1"/>
        <c:majorTickMark val="out"/>
        <c:minorTickMark val="none"/>
        <c:tickLblPos val="nextTo"/>
        <c:crossAx val="151804288"/>
        <c:crosses val="autoZero"/>
        <c:auto val="1"/>
        <c:lblAlgn val="ctr"/>
        <c:lblOffset val="100"/>
        <c:noMultiLvlLbl val="0"/>
      </c:cat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3"/>
          <c:order val="0"/>
          <c:tx>
            <c:v>ActualArea</c:v>
          </c:tx>
          <c:spPr>
            <a:gradFill>
              <a:gsLst>
                <a:gs pos="0">
                  <a:schemeClr val="bg1">
                    <a:alpha val="0"/>
                  </a:schemeClr>
                </a:gs>
                <a:gs pos="100000">
                  <a:srgbClr val="00B0F0">
                    <a:alpha val="25000"/>
                  </a:srgbClr>
                </a:gs>
              </a:gsLst>
              <a:lin ang="5400000" scaled="1"/>
            </a:gradFill>
            <a:ln>
              <a:noFill/>
            </a:ln>
            <a:effectLst/>
          </c:spPr>
          <c:val>
            <c:numRef>
              <c:f>Calc!$AC$50:$AC$61</c:f>
              <c:numCache>
                <c:formatCode>General</c:formatCode>
                <c:ptCount val="12"/>
                <c:pt idx="0">
                  <c:v>130573.10346810435</c:v>
                </c:pt>
                <c:pt idx="1">
                  <c:v>274967.83242743765</c:v>
                </c:pt>
                <c:pt idx="2">
                  <c:v>376806.72508293763</c:v>
                </c:pt>
                <c:pt idx="3">
                  <c:v>508140.58030531049</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0-A9F7-4B2A-A9EA-2761DD028DFA}"/>
            </c:ext>
          </c:extLst>
        </c:ser>
        <c:dLbls>
          <c:showLegendKey val="0"/>
          <c:showVal val="0"/>
          <c:showCatName val="0"/>
          <c:showSerName val="0"/>
          <c:showPercent val="0"/>
          <c:showBubbleSize val="0"/>
        </c:dLbls>
        <c:axId val="413611632"/>
        <c:axId val="492741264"/>
      </c:areaChart>
      <c:lineChart>
        <c:grouping val="standard"/>
        <c:varyColors val="0"/>
        <c:ser>
          <c:idx val="0"/>
          <c:order val="1"/>
          <c:tx>
            <c:strRef>
              <c:f>Calc!$U$21</c:f>
              <c:strCache>
                <c:ptCount val="1"/>
                <c:pt idx="0">
                  <c:v>Actual</c:v>
                </c:pt>
              </c:strCache>
            </c:strRef>
          </c:tx>
          <c:spPr>
            <a:ln w="25400" cap="rnd">
              <a:solidFill>
                <a:srgbClr val="00B0F0"/>
              </a:solidFill>
              <a:round/>
            </a:ln>
            <a:effectLst/>
          </c:spPr>
          <c:marker>
            <c:symbol val="circle"/>
            <c:size val="5"/>
            <c:spPr>
              <a:solidFill>
                <a:srgbClr val="00B0F0"/>
              </a:solidFill>
              <a:ln w="9525">
                <a:noFill/>
              </a:ln>
              <a:effectLst/>
            </c:spPr>
          </c:marker>
          <c:cat>
            <c:strRef>
              <c:f>Calc!$AB$50:$AB$61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Calc!$AC$50:$AC$61</c:f>
              <c:numCache>
                <c:formatCode>General</c:formatCode>
                <c:ptCount val="12"/>
                <c:pt idx="0">
                  <c:v>130573.10346810435</c:v>
                </c:pt>
                <c:pt idx="1">
                  <c:v>274967.83242743765</c:v>
                </c:pt>
                <c:pt idx="2">
                  <c:v>376806.72508293763</c:v>
                </c:pt>
                <c:pt idx="3">
                  <c:v>508140.58030531049</c:v>
                </c:pt>
                <c:pt idx="4">
                  <c:v>#N/A</c:v>
                </c:pt>
                <c:pt idx="5">
                  <c:v>#N/A</c:v>
                </c:pt>
                <c:pt idx="6">
                  <c:v>#N/A</c:v>
                </c:pt>
                <c:pt idx="7">
                  <c:v>#N/A</c:v>
                </c:pt>
                <c:pt idx="8">
                  <c:v>#N/A</c:v>
                </c:pt>
                <c:pt idx="9">
                  <c:v>#N/A</c:v>
                </c:pt>
                <c:pt idx="10">
                  <c:v>#N/A</c:v>
                </c:pt>
                <c:pt idx="11">
                  <c:v>#N/A</c:v>
                </c:pt>
              </c:numCache>
            </c:numRef>
          </c:val>
          <c:smooth val="1"/>
          <c:extLst>
            <c:ext xmlns:c16="http://schemas.microsoft.com/office/drawing/2014/chart" uri="{C3380CC4-5D6E-409C-BE32-E72D297353CC}">
              <c16:uniqueId val="{00000001-A9F7-4B2A-A9EA-2761DD028DFA}"/>
            </c:ext>
          </c:extLst>
        </c:ser>
        <c:ser>
          <c:idx val="1"/>
          <c:order val="2"/>
          <c:tx>
            <c:strRef>
              <c:f>Calc!$V$21</c:f>
              <c:strCache>
                <c:ptCount val="1"/>
                <c:pt idx="0">
                  <c:v>Potential</c:v>
                </c:pt>
              </c:strCache>
            </c:strRef>
          </c:tx>
          <c:spPr>
            <a:ln w="12700" cap="rnd">
              <a:solidFill>
                <a:schemeClr val="bg1">
                  <a:lumMod val="75000"/>
                </a:schemeClr>
              </a:solidFill>
              <a:prstDash val="sysDash"/>
              <a:round/>
            </a:ln>
            <a:effectLst/>
          </c:spPr>
          <c:marker>
            <c:symbol val="none"/>
          </c:marker>
          <c:cat>
            <c:strRef>
              <c:f>Calc!$AB$50:$AB$61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Calc!$AD$50:$AD$61</c:f>
              <c:numCache>
                <c:formatCode>General</c:formatCode>
                <c:ptCount val="12"/>
                <c:pt idx="0">
                  <c:v>178369.05522532907</c:v>
                </c:pt>
                <c:pt idx="1">
                  <c:v>353814.08710641519</c:v>
                </c:pt>
                <c:pt idx="2">
                  <c:v>479192.92151704885</c:v>
                </c:pt>
                <c:pt idx="3">
                  <c:v>638262.18567784748</c:v>
                </c:pt>
                <c:pt idx="4">
                  <c:v>#N/A</c:v>
                </c:pt>
                <c:pt idx="5">
                  <c:v>#N/A</c:v>
                </c:pt>
                <c:pt idx="6">
                  <c:v>#N/A</c:v>
                </c:pt>
                <c:pt idx="7">
                  <c:v>#N/A</c:v>
                </c:pt>
                <c:pt idx="8">
                  <c:v>#N/A</c:v>
                </c:pt>
                <c:pt idx="9">
                  <c:v>#N/A</c:v>
                </c:pt>
                <c:pt idx="10">
                  <c:v>#N/A</c:v>
                </c:pt>
                <c:pt idx="11">
                  <c:v>#N/A</c:v>
                </c:pt>
              </c:numCache>
            </c:numRef>
          </c:val>
          <c:smooth val="1"/>
          <c:extLst>
            <c:ext xmlns:c16="http://schemas.microsoft.com/office/drawing/2014/chart" uri="{C3380CC4-5D6E-409C-BE32-E72D297353CC}">
              <c16:uniqueId val="{00000002-A9F7-4B2A-A9EA-2761DD028DFA}"/>
            </c:ext>
          </c:extLst>
        </c:ser>
        <c:ser>
          <c:idx val="2"/>
          <c:order val="3"/>
          <c:tx>
            <c:strRef>
              <c:f>Calc!$W$21</c:f>
              <c:strCache>
                <c:ptCount val="1"/>
                <c:pt idx="0">
                  <c:v>Budget</c:v>
                </c:pt>
              </c:strCache>
            </c:strRef>
          </c:tx>
          <c:spPr>
            <a:ln w="19050" cap="rnd">
              <a:solidFill>
                <a:schemeClr val="tx1">
                  <a:lumMod val="75000"/>
                  <a:lumOff val="25000"/>
                </a:schemeClr>
              </a:solidFill>
              <a:prstDash val="sysDash"/>
              <a:round/>
            </a:ln>
            <a:effectLst/>
          </c:spPr>
          <c:marker>
            <c:symbol val="none"/>
          </c:marker>
          <c:cat>
            <c:strRef>
              <c:f>Calc!$AB$50:$AB$61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Calc!$AE$50:$AE$61</c:f>
              <c:numCache>
                <c:formatCode>General</c:formatCode>
                <c:ptCount val="12"/>
                <c:pt idx="0">
                  <c:v>135718.10825395436</c:v>
                </c:pt>
                <c:pt idx="1">
                  <c:v>253591.88317646109</c:v>
                </c:pt>
                <c:pt idx="2">
                  <c:v>358652.98573072243</c:v>
                </c:pt>
                <c:pt idx="3">
                  <c:v>446276.51724017452</c:v>
                </c:pt>
                <c:pt idx="4">
                  <c:v>499589.45366968773</c:v>
                </c:pt>
                <c:pt idx="5">
                  <c:v>552428.53399764502</c:v>
                </c:pt>
                <c:pt idx="6">
                  <c:v>606761.59607557987</c:v>
                </c:pt>
                <c:pt idx="7">
                  <c:v>674438.09086501878</c:v>
                </c:pt>
                <c:pt idx="8">
                  <c:v>735321.71406312019</c:v>
                </c:pt>
                <c:pt idx="9">
                  <c:v>824461.64349183126</c:v>
                </c:pt>
                <c:pt idx="10">
                  <c:v>941003.83008381433</c:v>
                </c:pt>
                <c:pt idx="11">
                  <c:v>1076473.2814009266</c:v>
                </c:pt>
              </c:numCache>
            </c:numRef>
          </c:val>
          <c:smooth val="1"/>
          <c:extLst>
            <c:ext xmlns:c16="http://schemas.microsoft.com/office/drawing/2014/chart" uri="{C3380CC4-5D6E-409C-BE32-E72D297353CC}">
              <c16:uniqueId val="{00000003-A9F7-4B2A-A9EA-2761DD028DFA}"/>
            </c:ext>
          </c:extLst>
        </c:ser>
        <c:dLbls>
          <c:showLegendKey val="0"/>
          <c:showVal val="0"/>
          <c:showCatName val="0"/>
          <c:showSerName val="0"/>
          <c:showPercent val="0"/>
          <c:showBubbleSize val="0"/>
        </c:dLbls>
        <c:marker val="1"/>
        <c:smooth val="0"/>
        <c:axId val="413611632"/>
        <c:axId val="492741264"/>
      </c:lineChart>
      <c:catAx>
        <c:axId val="413611632"/>
        <c:scaling>
          <c:orientation val="minMax"/>
        </c:scaling>
        <c:delete val="0"/>
        <c:axPos val="b"/>
        <c:numFmt formatCode="General" sourceLinked="1"/>
        <c:majorTickMark val="out"/>
        <c:minorTickMark val="none"/>
        <c:tickLblPos val="nextTo"/>
        <c:spPr>
          <a:noFill/>
          <a:ln w="9525" cap="flat" cmpd="sng" algn="ctr">
            <a:solidFill>
              <a:schemeClr val="bg1">
                <a:lumMod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741264"/>
        <c:crosses val="autoZero"/>
        <c:auto val="1"/>
        <c:lblAlgn val="ctr"/>
        <c:lblOffset val="100"/>
        <c:noMultiLvlLbl val="0"/>
      </c:catAx>
      <c:valAx>
        <c:axId val="492741264"/>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PH" sz="800">
                    <a:solidFill>
                      <a:schemeClr val="tx1">
                        <a:lumMod val="65000"/>
                        <a:lumOff val="35000"/>
                      </a:schemeClr>
                    </a:solidFill>
                  </a:rPr>
                  <a:t>Energy (MWh)</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611632"/>
        <c:crosses val="autoZero"/>
        <c:crossBetween val="midCat"/>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Calc!$AK$51</c:f>
              <c:strCache>
                <c:ptCount val="1"/>
                <c:pt idx="0">
                  <c:v>Actual</c:v>
                </c:pt>
              </c:strCache>
            </c:strRef>
          </c:tx>
          <c:spPr>
            <a:solidFill>
              <a:srgbClr val="00B0F0"/>
            </a:solidFill>
            <a:ln>
              <a:noFill/>
            </a:ln>
            <a:effectLst/>
          </c:spPr>
          <c:invertIfNegative val="0"/>
          <c:cat>
            <c:strRef>
              <c:f>Calc!$AH$52:$AH$60</c:f>
              <c:strCache>
                <c:ptCount val="9"/>
                <c:pt idx="0">
                  <c:v>Solar 1</c:v>
                </c:pt>
                <c:pt idx="1">
                  <c:v>Solar 2</c:v>
                </c:pt>
                <c:pt idx="2">
                  <c:v>Solar 3</c:v>
                </c:pt>
                <c:pt idx="3">
                  <c:v>Solar 4</c:v>
                </c:pt>
                <c:pt idx="4">
                  <c:v>Solar 5</c:v>
                </c:pt>
                <c:pt idx="5">
                  <c:v>Wind 1</c:v>
                </c:pt>
                <c:pt idx="6">
                  <c:v>Wind 2</c:v>
                </c:pt>
                <c:pt idx="7">
                  <c:v>Wind 3</c:v>
                </c:pt>
                <c:pt idx="8">
                  <c:v>Wind 4</c:v>
                </c:pt>
              </c:strCache>
            </c:strRef>
          </c:cat>
          <c:val>
            <c:numRef>
              <c:f>Calc!$AK$52:$AK$60</c:f>
              <c:numCache>
                <c:formatCode>General</c:formatCode>
                <c:ptCount val="9"/>
                <c:pt idx="0">
                  <c:v>0.11672284847702229</c:v>
                </c:pt>
                <c:pt idx="1">
                  <c:v>0.11570123228205972</c:v>
                </c:pt>
                <c:pt idx="2">
                  <c:v>0.11909532446784765</c:v>
                </c:pt>
                <c:pt idx="3">
                  <c:v>9.0945148109288873E-2</c:v>
                </c:pt>
                <c:pt idx="4">
                  <c:v>9.9107580396471814E-2</c:v>
                </c:pt>
                <c:pt idx="5">
                  <c:v>0.48524070918358669</c:v>
                </c:pt>
                <c:pt idx="6">
                  <c:v>0.35659767226674449</c:v>
                </c:pt>
                <c:pt idx="7">
                  <c:v>0.36475465747277075</c:v>
                </c:pt>
                <c:pt idx="8">
                  <c:v>0.27429276713332995</c:v>
                </c:pt>
              </c:numCache>
            </c:numRef>
          </c:val>
          <c:extLst>
            <c:ext xmlns:c16="http://schemas.microsoft.com/office/drawing/2014/chart" uri="{C3380CC4-5D6E-409C-BE32-E72D297353CC}">
              <c16:uniqueId val="{00000000-3F58-44D6-A0C2-0570DC192F80}"/>
            </c:ext>
          </c:extLst>
        </c:ser>
        <c:ser>
          <c:idx val="1"/>
          <c:order val="1"/>
          <c:tx>
            <c:strRef>
              <c:f>Calc!$AL$51</c:f>
              <c:strCache>
                <c:ptCount val="1"/>
                <c:pt idx="0">
                  <c:v>Budget</c:v>
                </c:pt>
              </c:strCache>
            </c:strRef>
          </c:tx>
          <c:spPr>
            <a:solidFill>
              <a:schemeClr val="bg1">
                <a:lumMod val="75000"/>
              </a:schemeClr>
            </a:solidFill>
            <a:ln>
              <a:noFill/>
            </a:ln>
            <a:effectLst/>
          </c:spPr>
          <c:invertIfNegative val="0"/>
          <c:cat>
            <c:strRef>
              <c:f>Calc!$AH$52:$AH$60</c:f>
              <c:strCache>
                <c:ptCount val="9"/>
                <c:pt idx="0">
                  <c:v>Solar 1</c:v>
                </c:pt>
                <c:pt idx="1">
                  <c:v>Solar 2</c:v>
                </c:pt>
                <c:pt idx="2">
                  <c:v>Solar 3</c:v>
                </c:pt>
                <c:pt idx="3">
                  <c:v>Solar 4</c:v>
                </c:pt>
                <c:pt idx="4">
                  <c:v>Solar 5</c:v>
                </c:pt>
                <c:pt idx="5">
                  <c:v>Wind 1</c:v>
                </c:pt>
                <c:pt idx="6">
                  <c:v>Wind 2</c:v>
                </c:pt>
                <c:pt idx="7">
                  <c:v>Wind 3</c:v>
                </c:pt>
                <c:pt idx="8">
                  <c:v>Wind 4</c:v>
                </c:pt>
              </c:strCache>
            </c:strRef>
          </c:cat>
          <c:val>
            <c:numRef>
              <c:f>Calc!$AL$52:$AL$60</c:f>
              <c:numCache>
                <c:formatCode>General</c:formatCode>
                <c:ptCount val="9"/>
                <c:pt idx="0">
                  <c:v>0.14679279754649996</c:v>
                </c:pt>
                <c:pt idx="1">
                  <c:v>0.15128375705220326</c:v>
                </c:pt>
                <c:pt idx="2">
                  <c:v>0.14882301215255075</c:v>
                </c:pt>
                <c:pt idx="3">
                  <c:v>0.12154632910467436</c:v>
                </c:pt>
                <c:pt idx="4">
                  <c:v>0.12858846902019952</c:v>
                </c:pt>
                <c:pt idx="5">
                  <c:v>0.37415071350146639</c:v>
                </c:pt>
                <c:pt idx="6">
                  <c:v>0.28946848213892862</c:v>
                </c:pt>
                <c:pt idx="7">
                  <c:v>0.31987826567836702</c:v>
                </c:pt>
                <c:pt idx="8">
                  <c:v>0.21800473368099282</c:v>
                </c:pt>
              </c:numCache>
            </c:numRef>
          </c:val>
          <c:extLst>
            <c:ext xmlns:c16="http://schemas.microsoft.com/office/drawing/2014/chart" uri="{C3380CC4-5D6E-409C-BE32-E72D297353CC}">
              <c16:uniqueId val="{00000001-3F58-44D6-A0C2-0570DC192F80}"/>
            </c:ext>
          </c:extLst>
        </c:ser>
        <c:dLbls>
          <c:showLegendKey val="0"/>
          <c:showVal val="0"/>
          <c:showCatName val="0"/>
          <c:showSerName val="0"/>
          <c:showPercent val="0"/>
          <c:showBubbleSize val="0"/>
        </c:dLbls>
        <c:gapWidth val="150"/>
        <c:axId val="648477615"/>
        <c:axId val="1374242383"/>
      </c:barChart>
      <c:catAx>
        <c:axId val="64847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242383"/>
        <c:crosses val="autoZero"/>
        <c:auto val="1"/>
        <c:lblAlgn val="ctr"/>
        <c:lblOffset val="100"/>
        <c:noMultiLvlLbl val="0"/>
      </c:catAx>
      <c:valAx>
        <c:axId val="137424238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PH" sz="900">
                    <a:solidFill>
                      <a:schemeClr val="tx1">
                        <a:lumMod val="65000"/>
                        <a:lumOff val="35000"/>
                      </a:schemeClr>
                    </a:solidFill>
                  </a:rPr>
                  <a:t>Capacity Factor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477615"/>
        <c:crosses val="autoZero"/>
        <c:crossBetween val="between"/>
      </c:valAx>
      <c:spPr>
        <a:noFill/>
        <a:ln>
          <a:noFill/>
        </a:ln>
        <a:effectLst/>
      </c:spPr>
    </c:plotArea>
    <c:legend>
      <c:legendPos val="b"/>
      <c:layout>
        <c:manualLayout>
          <c:xMode val="edge"/>
          <c:yMode val="edge"/>
          <c:x val="0.13112117235345583"/>
          <c:y val="0.90292418084836168"/>
          <c:w val="0.20442410323709537"/>
          <c:h val="7.01940987215307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Calc!$AI$51</c:f>
              <c:strCache>
                <c:ptCount val="1"/>
                <c:pt idx="0">
                  <c:v>Actual</c:v>
                </c:pt>
              </c:strCache>
            </c:strRef>
          </c:tx>
          <c:spPr>
            <a:solidFill>
              <a:srgbClr val="00B0F0"/>
            </a:solidFill>
            <a:ln>
              <a:noFill/>
            </a:ln>
            <a:effectLst/>
          </c:spPr>
          <c:invertIfNegative val="0"/>
          <c:cat>
            <c:strRef>
              <c:f>Calc!$AH$52:$AH$60</c:f>
              <c:strCache>
                <c:ptCount val="9"/>
                <c:pt idx="0">
                  <c:v>Solar 1</c:v>
                </c:pt>
                <c:pt idx="1">
                  <c:v>Solar 2</c:v>
                </c:pt>
                <c:pt idx="2">
                  <c:v>Solar 3</c:v>
                </c:pt>
                <c:pt idx="3">
                  <c:v>Solar 4</c:v>
                </c:pt>
                <c:pt idx="4">
                  <c:v>Solar 5</c:v>
                </c:pt>
                <c:pt idx="5">
                  <c:v>Wind 1</c:v>
                </c:pt>
                <c:pt idx="6">
                  <c:v>Wind 2</c:v>
                </c:pt>
                <c:pt idx="7">
                  <c:v>Wind 3</c:v>
                </c:pt>
                <c:pt idx="8">
                  <c:v>Wind 4</c:v>
                </c:pt>
              </c:strCache>
            </c:strRef>
          </c:cat>
          <c:val>
            <c:numRef>
              <c:f>Calc!$AI$52:$AI$60</c:f>
              <c:numCache>
                <c:formatCode>General</c:formatCode>
                <c:ptCount val="9"/>
                <c:pt idx="0">
                  <c:v>0.12885913743788693</c:v>
                </c:pt>
                <c:pt idx="1">
                  <c:v>0.1301047114597943</c:v>
                </c:pt>
                <c:pt idx="2">
                  <c:v>0.13676389040720829</c:v>
                </c:pt>
                <c:pt idx="3">
                  <c:v>0.11797541527707771</c:v>
                </c:pt>
                <c:pt idx="4">
                  <c:v>0.12113744664025165</c:v>
                </c:pt>
                <c:pt idx="5">
                  <c:v>0.49106796076706927</c:v>
                </c:pt>
                <c:pt idx="6">
                  <c:v>0.36477476898351791</c:v>
                </c:pt>
                <c:pt idx="7">
                  <c:v>0.41223777044753113</c:v>
                </c:pt>
                <c:pt idx="8">
                  <c:v>0.20645883830777248</c:v>
                </c:pt>
              </c:numCache>
            </c:numRef>
          </c:val>
          <c:extLst>
            <c:ext xmlns:c16="http://schemas.microsoft.com/office/drawing/2014/chart" uri="{C3380CC4-5D6E-409C-BE32-E72D297353CC}">
              <c16:uniqueId val="{00000000-E556-4194-93FF-EF1EF5D66DD2}"/>
            </c:ext>
          </c:extLst>
        </c:ser>
        <c:ser>
          <c:idx val="1"/>
          <c:order val="1"/>
          <c:tx>
            <c:strRef>
              <c:f>Calc!$AJ$51</c:f>
              <c:strCache>
                <c:ptCount val="1"/>
                <c:pt idx="0">
                  <c:v>Budget</c:v>
                </c:pt>
              </c:strCache>
            </c:strRef>
          </c:tx>
          <c:spPr>
            <a:solidFill>
              <a:schemeClr val="bg1">
                <a:lumMod val="75000"/>
              </a:schemeClr>
            </a:solidFill>
            <a:ln>
              <a:noFill/>
            </a:ln>
            <a:effectLst/>
          </c:spPr>
          <c:invertIfNegative val="0"/>
          <c:cat>
            <c:strRef>
              <c:f>Calc!$AH$52:$AH$60</c:f>
              <c:strCache>
                <c:ptCount val="9"/>
                <c:pt idx="0">
                  <c:v>Solar 1</c:v>
                </c:pt>
                <c:pt idx="1">
                  <c:v>Solar 2</c:v>
                </c:pt>
                <c:pt idx="2">
                  <c:v>Solar 3</c:v>
                </c:pt>
                <c:pt idx="3">
                  <c:v>Solar 4</c:v>
                </c:pt>
                <c:pt idx="4">
                  <c:v>Solar 5</c:v>
                </c:pt>
                <c:pt idx="5">
                  <c:v>Wind 1</c:v>
                </c:pt>
                <c:pt idx="6">
                  <c:v>Wind 2</c:v>
                </c:pt>
                <c:pt idx="7">
                  <c:v>Wind 3</c:v>
                </c:pt>
                <c:pt idx="8">
                  <c:v>Wind 4</c:v>
                </c:pt>
              </c:strCache>
            </c:strRef>
          </c:cat>
          <c:val>
            <c:numRef>
              <c:f>Calc!$AJ$52:$AJ$60</c:f>
              <c:numCache>
                <c:formatCode>General</c:formatCode>
                <c:ptCount val="9"/>
                <c:pt idx="0">
                  <c:v>0.15870568131814763</c:v>
                </c:pt>
                <c:pt idx="1">
                  <c:v>0.16356110202023669</c:v>
                </c:pt>
                <c:pt idx="2">
                  <c:v>0.16090065680509727</c:v>
                </c:pt>
                <c:pt idx="3">
                  <c:v>0.13141035047149746</c:v>
                </c:pt>
                <c:pt idx="4">
                  <c:v>0.13902399113991726</c:v>
                </c:pt>
                <c:pt idx="5">
                  <c:v>0.25001057913192631</c:v>
                </c:pt>
                <c:pt idx="6">
                  <c:v>0.1643861151164035</c:v>
                </c:pt>
                <c:pt idx="7">
                  <c:v>0.21761718020782481</c:v>
                </c:pt>
                <c:pt idx="8">
                  <c:v>0.15307683385864285</c:v>
                </c:pt>
              </c:numCache>
            </c:numRef>
          </c:val>
          <c:extLst>
            <c:ext xmlns:c16="http://schemas.microsoft.com/office/drawing/2014/chart" uri="{C3380CC4-5D6E-409C-BE32-E72D297353CC}">
              <c16:uniqueId val="{00000001-E556-4194-93FF-EF1EF5D66DD2}"/>
            </c:ext>
          </c:extLst>
        </c:ser>
        <c:dLbls>
          <c:showLegendKey val="0"/>
          <c:showVal val="0"/>
          <c:showCatName val="0"/>
          <c:showSerName val="0"/>
          <c:showPercent val="0"/>
          <c:showBubbleSize val="0"/>
        </c:dLbls>
        <c:gapWidth val="150"/>
        <c:axId val="648477615"/>
        <c:axId val="1374242383"/>
      </c:barChart>
      <c:catAx>
        <c:axId val="64847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242383"/>
        <c:crosses val="autoZero"/>
        <c:auto val="1"/>
        <c:lblAlgn val="ctr"/>
        <c:lblOffset val="100"/>
        <c:noMultiLvlLbl val="0"/>
      </c:catAx>
      <c:valAx>
        <c:axId val="137424238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PH" sz="900">
                    <a:solidFill>
                      <a:schemeClr val="tx1">
                        <a:lumMod val="65000"/>
                        <a:lumOff val="35000"/>
                      </a:schemeClr>
                    </a:solidFill>
                  </a:rPr>
                  <a:t>Capacity Factor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477615"/>
        <c:crosses val="autoZero"/>
        <c:crossBetween val="between"/>
      </c:valAx>
      <c:spPr>
        <a:noFill/>
        <a:ln>
          <a:noFill/>
        </a:ln>
        <a:effectLst/>
      </c:spPr>
    </c:plotArea>
    <c:legend>
      <c:legendPos val="b"/>
      <c:layout>
        <c:manualLayout>
          <c:xMode val="edge"/>
          <c:yMode val="edge"/>
          <c:x val="0.13112117235345583"/>
          <c:y val="0.90292418084836168"/>
          <c:w val="0.2299776902887139"/>
          <c:h val="7.560536787740243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6" fmlaLink="Calc!$R$1" max="12" min="1" page="10" val="9"/>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93346</xdr:colOff>
          <xdr:row>5</xdr:row>
          <xdr:rowOff>0</xdr:rowOff>
        </xdr:from>
        <xdr:to>
          <xdr:col>6</xdr:col>
          <xdr:colOff>79375</xdr:colOff>
          <xdr:row>6</xdr:row>
          <xdr:rowOff>27781</xdr:rowOff>
        </xdr:to>
        <xdr:sp macro="" textlink="">
          <xdr:nvSpPr>
            <xdr:cNvPr id="3077" name="Spinner 5" hidden="1">
              <a:extLst>
                <a:ext uri="{63B3BB69-23CF-44E3-9099-C40C66FF867C}">
                  <a14:compatExt spid="_x0000_s3077"/>
                </a:ext>
                <a:ext uri="{FF2B5EF4-FFF2-40B4-BE49-F238E27FC236}">
                  <a16:creationId xmlns:a16="http://schemas.microsoft.com/office/drawing/2014/main" id="{00000000-0008-0000-0200-000005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45</xdr:col>
      <xdr:colOff>190499</xdr:colOff>
      <xdr:row>3</xdr:row>
      <xdr:rowOff>190497</xdr:rowOff>
    </xdr:from>
    <xdr:to>
      <xdr:col>54</xdr:col>
      <xdr:colOff>167639</xdr:colOff>
      <xdr:row>12</xdr:row>
      <xdr:rowOff>171447</xdr:rowOff>
    </xdr:to>
    <xdr:graphicFrame macro="">
      <xdr:nvGraphicFramePr>
        <xdr:cNvPr id="36" name="Chart 35">
          <a:extLst>
            <a:ext uri="{FF2B5EF4-FFF2-40B4-BE49-F238E27FC236}">
              <a16:creationId xmlns:a16="http://schemas.microsoft.com/office/drawing/2014/main" id="{00000000-0008-0000-02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11</xdr:row>
      <xdr:rowOff>0</xdr:rowOff>
    </xdr:from>
    <xdr:to>
      <xdr:col>19</xdr:col>
      <xdr:colOff>182880</xdr:colOff>
      <xdr:row>13</xdr:row>
      <xdr:rowOff>76200</xdr:rowOff>
    </xdr:to>
    <xdr:graphicFrame macro="">
      <xdr:nvGraphicFramePr>
        <xdr:cNvPr id="42" name="Chart 41">
          <a:extLst>
            <a:ext uri="{FF2B5EF4-FFF2-40B4-BE49-F238E27FC236}">
              <a16:creationId xmlns:a16="http://schemas.microsoft.com/office/drawing/2014/main" id="{00000000-0008-0000-02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46</xdr:col>
      <xdr:colOff>0</xdr:colOff>
      <xdr:row>11</xdr:row>
      <xdr:rowOff>190499</xdr:rowOff>
    </xdr:from>
    <xdr:to>
      <xdr:col>54</xdr:col>
      <xdr:colOff>167640</xdr:colOff>
      <xdr:row>20</xdr:row>
      <xdr:rowOff>171449</xdr:rowOff>
    </xdr:to>
    <xdr:graphicFrame macro="">
      <xdr:nvGraphicFramePr>
        <xdr:cNvPr id="43" name="Chart 42">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45</xdr:col>
      <xdr:colOff>190499</xdr:colOff>
      <xdr:row>21</xdr:row>
      <xdr:rowOff>0</xdr:rowOff>
    </xdr:from>
    <xdr:to>
      <xdr:col>54</xdr:col>
      <xdr:colOff>167639</xdr:colOff>
      <xdr:row>29</xdr:row>
      <xdr:rowOff>171450</xdr:rowOff>
    </xdr:to>
    <xdr:graphicFrame macro="">
      <xdr:nvGraphicFramePr>
        <xdr:cNvPr id="44" name="Chart 43">
          <a:extLst>
            <a:ext uri="{FF2B5EF4-FFF2-40B4-BE49-F238E27FC236}">
              <a16:creationId xmlns:a16="http://schemas.microsoft.com/office/drawing/2014/main" id="{00000000-0008-0000-02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190499</xdr:colOff>
      <xdr:row>29</xdr:row>
      <xdr:rowOff>0</xdr:rowOff>
    </xdr:from>
    <xdr:to>
      <xdr:col>54</xdr:col>
      <xdr:colOff>167639</xdr:colOff>
      <xdr:row>37</xdr:row>
      <xdr:rowOff>171450</xdr:rowOff>
    </xdr:to>
    <xdr:graphicFrame macro="">
      <xdr:nvGraphicFramePr>
        <xdr:cNvPr id="45" name="Chart 44">
          <a:extLst>
            <a:ext uri="{FF2B5EF4-FFF2-40B4-BE49-F238E27FC236}">
              <a16:creationId xmlns:a16="http://schemas.microsoft.com/office/drawing/2014/main" id="{00000000-0008-0000-02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28</xdr:row>
      <xdr:rowOff>0</xdr:rowOff>
    </xdr:from>
    <xdr:to>
      <xdr:col>19</xdr:col>
      <xdr:colOff>182880</xdr:colOff>
      <xdr:row>30</xdr:row>
      <xdr:rowOff>76200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5</xdr:row>
      <xdr:rowOff>0</xdr:rowOff>
    </xdr:from>
    <xdr:to>
      <xdr:col>46</xdr:col>
      <xdr:colOff>76200</xdr:colOff>
      <xdr:row>18</xdr:row>
      <xdr:rowOff>175260</xdr:rowOff>
    </xdr:to>
    <xdr:graphicFrame macro="">
      <xdr:nvGraphicFramePr>
        <xdr:cNvPr id="3" name="Chart 2">
          <a:extLst>
            <a:ext uri="{FF2B5EF4-FFF2-40B4-BE49-F238E27FC236}">
              <a16:creationId xmlns:a16="http://schemas.microsoft.com/office/drawing/2014/main" id="{8527E6C0-3A27-4CAC-8ABC-B646677A3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0</xdr:colOff>
      <xdr:row>22</xdr:row>
      <xdr:rowOff>0</xdr:rowOff>
    </xdr:from>
    <xdr:to>
      <xdr:col>44</xdr:col>
      <xdr:colOff>91440</xdr:colOff>
      <xdr:row>35</xdr:row>
      <xdr:rowOff>175260</xdr:rowOff>
    </xdr:to>
    <xdr:graphicFrame macro="">
      <xdr:nvGraphicFramePr>
        <xdr:cNvPr id="4" name="Chart 3">
          <a:extLst>
            <a:ext uri="{FF2B5EF4-FFF2-40B4-BE49-F238E27FC236}">
              <a16:creationId xmlns:a16="http://schemas.microsoft.com/office/drawing/2014/main" id="{C52B41D9-3901-417E-87C6-4E251E712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55</xdr:col>
      <xdr:colOff>0</xdr:colOff>
      <xdr:row>22</xdr:row>
      <xdr:rowOff>0</xdr:rowOff>
    </xdr:from>
    <xdr:to>
      <xdr:col>79</xdr:col>
      <xdr:colOff>0</xdr:colOff>
      <xdr:row>35</xdr:row>
      <xdr:rowOff>175260</xdr:rowOff>
    </xdr:to>
    <xdr:graphicFrame macro="">
      <xdr:nvGraphicFramePr>
        <xdr:cNvPr id="8" name="Chart 7">
          <a:extLst>
            <a:ext uri="{FF2B5EF4-FFF2-40B4-BE49-F238E27FC236}">
              <a16:creationId xmlns:a16="http://schemas.microsoft.com/office/drawing/2014/main" id="{32DD2CB9-2714-442B-A831-AA2879508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55</xdr:col>
      <xdr:colOff>0</xdr:colOff>
      <xdr:row>5</xdr:row>
      <xdr:rowOff>0</xdr:rowOff>
    </xdr:from>
    <xdr:to>
      <xdr:col>79</xdr:col>
      <xdr:colOff>0</xdr:colOff>
      <xdr:row>18</xdr:row>
      <xdr:rowOff>175260</xdr:rowOff>
    </xdr:to>
    <xdr:graphicFrame macro="">
      <xdr:nvGraphicFramePr>
        <xdr:cNvPr id="9" name="Chart 8">
          <a:extLst>
            <a:ext uri="{FF2B5EF4-FFF2-40B4-BE49-F238E27FC236}">
              <a16:creationId xmlns:a16="http://schemas.microsoft.com/office/drawing/2014/main" id="{A6C84C99-E7BC-4C94-B0F2-6E1BA25CB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0</xdr:colOff>
      <xdr:row>20</xdr:row>
      <xdr:rowOff>0</xdr:rowOff>
    </xdr:from>
    <xdr:to>
      <xdr:col>6</xdr:col>
      <xdr:colOff>173355</xdr:colOff>
      <xdr:row>34</xdr:row>
      <xdr:rowOff>171450</xdr:rowOff>
    </xdr:to>
    <mc:AlternateContent xmlns:mc="http://schemas.openxmlformats.org/markup-compatibility/2006">
      <mc:Choice xmlns:a14="http://schemas.microsoft.com/office/drawing/2010/main" Requires="a14">
        <xdr:graphicFrame macro="">
          <xdr:nvGraphicFramePr>
            <xdr:cNvPr id="14" name=" Plant">
              <a:extLst>
                <a:ext uri="{FF2B5EF4-FFF2-40B4-BE49-F238E27FC236}">
                  <a16:creationId xmlns:a16="http://schemas.microsoft.com/office/drawing/2014/main" id="{9B191BE1-6668-4EDA-8E7E-7E8A16BC5918}"/>
                </a:ext>
              </a:extLst>
            </xdr:cNvPr>
            <xdr:cNvGraphicFramePr/>
          </xdr:nvGraphicFramePr>
          <xdr:xfrm>
            <a:off x="0" y="0"/>
            <a:ext cx="0" cy="0"/>
          </xdr:xfrm>
          <a:graphic>
            <a:graphicData uri="http://schemas.microsoft.com/office/drawing/2010/slicer">
              <sle:slicer xmlns:sle="http://schemas.microsoft.com/office/drawing/2010/slicer" name=" Plant"/>
            </a:graphicData>
          </a:graphic>
        </xdr:graphicFrame>
      </mc:Choice>
      <mc:Fallback>
        <xdr:sp macro="" textlink="">
          <xdr:nvSpPr>
            <xdr:cNvPr id="0" name=""/>
            <xdr:cNvSpPr>
              <a:spLocks noTextEdit="1"/>
            </xdr:cNvSpPr>
          </xdr:nvSpPr>
          <xdr:spPr>
            <a:xfrm>
              <a:off x="0" y="3810000"/>
              <a:ext cx="1312545" cy="283464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0</xdr:rowOff>
    </xdr:from>
    <xdr:to>
      <xdr:col>6</xdr:col>
      <xdr:colOff>173355</xdr:colOff>
      <xdr:row>18</xdr:row>
      <xdr:rowOff>152400</xdr:rowOff>
    </xdr:to>
    <mc:AlternateContent xmlns:mc="http://schemas.openxmlformats.org/markup-compatibility/2006">
      <mc:Choice xmlns:a14="http://schemas.microsoft.com/office/drawing/2010/main" Requires="a14">
        <xdr:graphicFrame macro="">
          <xdr:nvGraphicFramePr>
            <xdr:cNvPr id="17" name=" Type">
              <a:extLst>
                <a:ext uri="{FF2B5EF4-FFF2-40B4-BE49-F238E27FC236}">
                  <a16:creationId xmlns:a16="http://schemas.microsoft.com/office/drawing/2014/main" id="{086B0B02-693E-4E97-B8BC-0E9384A12A0D}"/>
                </a:ext>
              </a:extLst>
            </xdr:cNvPr>
            <xdr:cNvGraphicFramePr/>
          </xdr:nvGraphicFramePr>
          <xdr:xfrm>
            <a:off x="0" y="0"/>
            <a:ext cx="0" cy="0"/>
          </xdr:xfrm>
          <a:graphic>
            <a:graphicData uri="http://schemas.microsoft.com/office/drawing/2010/slicer">
              <sle:slicer xmlns:sle="http://schemas.microsoft.com/office/drawing/2010/slicer" name=" Type"/>
            </a:graphicData>
          </a:graphic>
        </xdr:graphicFrame>
      </mc:Choice>
      <mc:Fallback>
        <xdr:sp macro="" textlink="">
          <xdr:nvSpPr>
            <xdr:cNvPr id="0" name=""/>
            <xdr:cNvSpPr>
              <a:spLocks noTextEdit="1"/>
            </xdr:cNvSpPr>
          </xdr:nvSpPr>
          <xdr:spPr>
            <a:xfrm>
              <a:off x="0" y="2667000"/>
              <a:ext cx="1312545" cy="9144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26668</xdr:rowOff>
    </xdr:from>
    <xdr:to>
      <xdr:col>6</xdr:col>
      <xdr:colOff>173355</xdr:colOff>
      <xdr:row>13</xdr:row>
      <xdr:rowOff>97153</xdr:rowOff>
    </xdr:to>
    <mc:AlternateContent xmlns:mc="http://schemas.openxmlformats.org/markup-compatibility/2006">
      <mc:Choice xmlns:a14="http://schemas.microsoft.com/office/drawing/2010/main" Requires="a14">
        <xdr:graphicFrame macro="">
          <xdr:nvGraphicFramePr>
            <xdr:cNvPr id="18" name=" Year">
              <a:extLst>
                <a:ext uri="{FF2B5EF4-FFF2-40B4-BE49-F238E27FC236}">
                  <a16:creationId xmlns:a16="http://schemas.microsoft.com/office/drawing/2014/main" id="{B353B27A-1588-4CCF-A7BF-9A99B1EC72D9}"/>
                </a:ext>
              </a:extLst>
            </xdr:cNvPr>
            <xdr:cNvGraphicFramePr/>
          </xdr:nvGraphicFramePr>
          <xdr:xfrm>
            <a:off x="0" y="0"/>
            <a:ext cx="0" cy="0"/>
          </xdr:xfrm>
          <a:graphic>
            <a:graphicData uri="http://schemas.microsoft.com/office/drawing/2010/slicer">
              <sle:slicer xmlns:sle="http://schemas.microsoft.com/office/drawing/2010/slicer" name=" Year"/>
            </a:graphicData>
          </a:graphic>
        </xdr:graphicFrame>
      </mc:Choice>
      <mc:Fallback>
        <xdr:sp macro="" textlink="">
          <xdr:nvSpPr>
            <xdr:cNvPr id="0" name=""/>
            <xdr:cNvSpPr>
              <a:spLocks noTextEdit="1"/>
            </xdr:cNvSpPr>
          </xdr:nvSpPr>
          <xdr:spPr>
            <a:xfrm>
              <a:off x="0" y="1356358"/>
              <a:ext cx="1312545" cy="121348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49530</xdr:colOff>
      <xdr:row>7</xdr:row>
      <xdr:rowOff>0</xdr:rowOff>
    </xdr:from>
    <xdr:to>
      <xdr:col>5</xdr:col>
      <xdr:colOff>38100</xdr:colOff>
      <xdr:row>8</xdr:row>
      <xdr:rowOff>118110</xdr:rowOff>
    </xdr:to>
    <xdr:sp macro="" textlink="">
      <xdr:nvSpPr>
        <xdr:cNvPr id="19" name="Rectangle 18">
          <a:extLst>
            <a:ext uri="{FF2B5EF4-FFF2-40B4-BE49-F238E27FC236}">
              <a16:creationId xmlns:a16="http://schemas.microsoft.com/office/drawing/2014/main" id="{07872CE8-713F-4B64-890E-2C1D57300B84}"/>
            </a:ext>
          </a:extLst>
        </xdr:cNvPr>
        <xdr:cNvSpPr/>
      </xdr:nvSpPr>
      <xdr:spPr>
        <a:xfrm>
          <a:off x="621030" y="1333500"/>
          <a:ext cx="369570" cy="3086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96520</xdr:colOff>
      <xdr:row>4</xdr:row>
      <xdr:rowOff>183515</xdr:rowOff>
    </xdr:from>
    <xdr:to>
      <xdr:col>6</xdr:col>
      <xdr:colOff>96520</xdr:colOff>
      <xdr:row>6</xdr:row>
      <xdr:rowOff>37465</xdr:rowOff>
    </xdr:to>
    <xdr:sp macro="" textlink="">
      <xdr:nvSpPr>
        <xdr:cNvPr id="6" name="Rectangle: Rounded Corners 5">
          <a:extLst>
            <a:ext uri="{FF2B5EF4-FFF2-40B4-BE49-F238E27FC236}">
              <a16:creationId xmlns:a16="http://schemas.microsoft.com/office/drawing/2014/main" id="{00000000-0008-0000-0200-000006000000}"/>
            </a:ext>
          </a:extLst>
        </xdr:cNvPr>
        <xdr:cNvSpPr/>
      </xdr:nvSpPr>
      <xdr:spPr>
        <a:xfrm>
          <a:off x="96520" y="945515"/>
          <a:ext cx="1143000" cy="234950"/>
        </a:xfrm>
        <a:prstGeom prst="roundRect">
          <a:avLst>
            <a:gd name="adj" fmla="val 10921"/>
          </a:avLst>
        </a:prstGeom>
        <a:noFill/>
        <a:ln w="19050">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cenergyholdingsinc-my.sharepoint.com/personal/principe_mb_acenergy_com_ph/Documents/Desktop/V2/old/Weekly%20RE%20Operations%20Report%20V0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Budget"/>
      <sheetName val="Hourly"/>
      <sheetName val="Forecast Check"/>
      <sheetName val="Daily"/>
      <sheetName val="Remarks"/>
      <sheetName val="Report"/>
      <sheetName val="SOLAR TOTAL"/>
      <sheetName val="WIND TOTAL"/>
      <sheetName val="SACASOL 1AB"/>
      <sheetName val="NLR"/>
    </sheetNames>
    <sheetDataSet>
      <sheetData sheetId="0" refreshError="1"/>
      <sheetData sheetId="1"/>
      <sheetData sheetId="2"/>
      <sheetData sheetId="3" refreshError="1"/>
      <sheetData sheetId="4" refreshError="1"/>
      <sheetData sheetId="5"/>
      <sheetData sheetId="6" refreshError="1"/>
      <sheetData sheetId="7" refreshError="1"/>
      <sheetData sheetId="8" refreshError="1"/>
      <sheetData sheetId="9">
        <row r="3">
          <cell r="A3" t="str">
            <v>W</v>
          </cell>
        </row>
        <row r="7">
          <cell r="C7">
            <v>43849</v>
          </cell>
        </row>
        <row r="8">
          <cell r="B8" t="str">
            <v>01/13</v>
          </cell>
          <cell r="C8">
            <v>43843</v>
          </cell>
          <cell r="D8">
            <v>82.526920000000032</v>
          </cell>
          <cell r="E8">
            <v>80.133809978213861</v>
          </cell>
          <cell r="F8">
            <v>74.766635433623847</v>
          </cell>
          <cell r="K8">
            <v>0.84164310426273581</v>
          </cell>
          <cell r="L8">
            <v>0.75573320616280515</v>
          </cell>
          <cell r="N8">
            <v>0.79228626029930038</v>
          </cell>
          <cell r="O8">
            <v>0</v>
          </cell>
          <cell r="P8">
            <v>0</v>
          </cell>
          <cell r="Q8">
            <v>0.10829943981220132</v>
          </cell>
          <cell r="R8">
            <v>0.10061428299895768</v>
          </cell>
          <cell r="S8">
            <v>0.29826298596137296</v>
          </cell>
          <cell r="T8">
            <v>0.37398597062715683</v>
          </cell>
          <cell r="U8">
            <v>0.18</v>
          </cell>
          <cell r="V8">
            <v>0.3</v>
          </cell>
          <cell r="X8" t="str">
            <v>82.5</v>
          </cell>
          <cell r="Y8" t="str">
            <v/>
          </cell>
          <cell r="Z8" t="str">
            <v>4.5</v>
          </cell>
          <cell r="AA8">
            <v>0.84164310426273581</v>
          </cell>
          <cell r="AB8" t="str">
            <v/>
          </cell>
          <cell r="AC8">
            <v>0.79228626029930038</v>
          </cell>
          <cell r="AD8">
            <v>0.10829943981220132</v>
          </cell>
          <cell r="AE8">
            <v>0.10061428299895768</v>
          </cell>
          <cell r="AF8">
            <v>0.29826298596137296</v>
          </cell>
          <cell r="AG8">
            <v>0.37398597062715683</v>
          </cell>
          <cell r="AH8" t="str">
            <v/>
          </cell>
          <cell r="AI8" t="str">
            <v/>
          </cell>
        </row>
        <row r="9">
          <cell r="B9" t="str">
            <v>01/14</v>
          </cell>
          <cell r="C9">
            <v>43844</v>
          </cell>
          <cell r="D9">
            <v>113.83008</v>
          </cell>
          <cell r="E9">
            <v>80.133809978213861</v>
          </cell>
          <cell r="F9">
            <v>108.4088538509893</v>
          </cell>
          <cell r="K9">
            <v>0.80450535924874189</v>
          </cell>
          <cell r="L9">
            <v>0.75573320616280515</v>
          </cell>
          <cell r="N9">
            <v>0.79344634791739654</v>
          </cell>
          <cell r="O9">
            <v>0</v>
          </cell>
          <cell r="P9">
            <v>0</v>
          </cell>
          <cell r="Q9">
            <v>9.1670599703248534E-2</v>
          </cell>
          <cell r="R9">
            <v>0.10019340378504195</v>
          </cell>
          <cell r="S9">
            <v>0.16131233862982261</v>
          </cell>
          <cell r="T9">
            <v>0.35710075051592149</v>
          </cell>
          <cell r="U9">
            <v>0.18</v>
          </cell>
          <cell r="V9">
            <v>0.3</v>
          </cell>
          <cell r="X9" t="str">
            <v>113.8</v>
          </cell>
          <cell r="Y9" t="str">
            <v/>
          </cell>
          <cell r="Z9" t="str">
            <v>6.5</v>
          </cell>
          <cell r="AA9">
            <v>0.80450535924874189</v>
          </cell>
          <cell r="AB9" t="str">
            <v/>
          </cell>
          <cell r="AC9">
            <v>0.79344634791739654</v>
          </cell>
          <cell r="AD9">
            <v>9.1670599703248534E-2</v>
          </cell>
          <cell r="AE9">
            <v>0.10019340378504195</v>
          </cell>
          <cell r="AF9">
            <v>0.16131233862982261</v>
          </cell>
          <cell r="AG9">
            <v>0.35710075051592149</v>
          </cell>
          <cell r="AH9" t="str">
            <v/>
          </cell>
          <cell r="AI9" t="str">
            <v/>
          </cell>
        </row>
        <row r="10">
          <cell r="B10" t="str">
            <v>01/15</v>
          </cell>
          <cell r="C10">
            <v>43845</v>
          </cell>
          <cell r="D10">
            <v>87.45687999999997</v>
          </cell>
          <cell r="E10">
            <v>80.133809978213861</v>
          </cell>
          <cell r="F10">
            <v>85.289929524204382</v>
          </cell>
          <cell r="K10">
            <v>0.78405118653626371</v>
          </cell>
          <cell r="L10">
            <v>0.75573320616280515</v>
          </cell>
          <cell r="N10">
            <v>0.79279191386727799</v>
          </cell>
          <cell r="O10">
            <v>0</v>
          </cell>
          <cell r="P10">
            <v>0</v>
          </cell>
          <cell r="Q10">
            <v>0.13617136625979018</v>
          </cell>
          <cell r="R10">
            <v>0.10181039086255872</v>
          </cell>
          <cell r="S10">
            <v>0.398222267464996</v>
          </cell>
          <cell r="T10">
            <v>0.36835756392341196</v>
          </cell>
          <cell r="U10">
            <v>0.18</v>
          </cell>
          <cell r="V10">
            <v>0.3</v>
          </cell>
          <cell r="X10" t="str">
            <v>87.5</v>
          </cell>
          <cell r="Y10" t="str">
            <v/>
          </cell>
          <cell r="Z10" t="str">
            <v>5.1</v>
          </cell>
          <cell r="AA10">
            <v>0.78405118653626371</v>
          </cell>
          <cell r="AB10" t="str">
            <v/>
          </cell>
          <cell r="AC10">
            <v>0.79279191386727799</v>
          </cell>
          <cell r="AD10">
            <v>0.13617136625979018</v>
          </cell>
          <cell r="AE10">
            <v>0.10181039086255872</v>
          </cell>
          <cell r="AF10">
            <v>0.398222267464996</v>
          </cell>
          <cell r="AG10">
            <v>0.36835756392341196</v>
          </cell>
          <cell r="AH10" t="str">
            <v/>
          </cell>
          <cell r="AI10" t="str">
            <v/>
          </cell>
        </row>
        <row r="11">
          <cell r="B11" t="str">
            <v>01/16</v>
          </cell>
          <cell r="C11">
            <v>43846</v>
          </cell>
          <cell r="D11">
            <v>112.76384024999997</v>
          </cell>
          <cell r="E11">
            <v>80.133809978213861</v>
          </cell>
          <cell r="F11">
            <v>105.49246358344234</v>
          </cell>
          <cell r="K11">
            <v>0.82105262047179928</v>
          </cell>
          <cell r="L11">
            <v>0.75573320616280515</v>
          </cell>
          <cell r="N11">
            <v>0.79502337021089009</v>
          </cell>
          <cell r="O11">
            <v>0</v>
          </cell>
          <cell r="P11">
            <v>0</v>
          </cell>
          <cell r="Q11">
            <v>0.18303966780686165</v>
          </cell>
          <cell r="R11">
            <v>0.10530412320424917</v>
          </cell>
          <cell r="S11">
            <v>0.32426267131844638</v>
          </cell>
          <cell r="T11">
            <v>0.35147234381217662</v>
          </cell>
          <cell r="U11">
            <v>0.18</v>
          </cell>
          <cell r="V11">
            <v>0.3</v>
          </cell>
          <cell r="X11" t="str">
            <v>112.8</v>
          </cell>
          <cell r="Y11" t="str">
            <v/>
          </cell>
          <cell r="Z11" t="str">
            <v>6.3</v>
          </cell>
          <cell r="AA11">
            <v>0.82105262047179928</v>
          </cell>
          <cell r="AB11" t="str">
            <v/>
          </cell>
          <cell r="AC11">
            <v>0.79502337021089009</v>
          </cell>
          <cell r="AD11">
            <v>0.18303966780686165</v>
          </cell>
          <cell r="AE11">
            <v>0.10530412320424917</v>
          </cell>
          <cell r="AF11">
            <v>0.32426267131844638</v>
          </cell>
          <cell r="AG11">
            <v>0.35147234381217662</v>
          </cell>
          <cell r="AH11" t="str">
            <v/>
          </cell>
          <cell r="AI11" t="str">
            <v/>
          </cell>
        </row>
        <row r="12">
          <cell r="B12" t="str">
            <v>01/17</v>
          </cell>
          <cell r="C12">
            <v>43847</v>
          </cell>
          <cell r="D12">
            <v>107.86580025000001</v>
          </cell>
          <cell r="E12">
            <v>80.133809978213861</v>
          </cell>
          <cell r="F12">
            <v>108.37972096850724</v>
          </cell>
          <cell r="K12">
            <v>0.76439614691842872</v>
          </cell>
          <cell r="L12">
            <v>0.75573320616280515</v>
          </cell>
          <cell r="N12">
            <v>0.79272517272160326</v>
          </cell>
          <cell r="O12">
            <v>0</v>
          </cell>
          <cell r="P12">
            <v>0</v>
          </cell>
          <cell r="Q12">
            <v>8.4367299008334937E-2</v>
          </cell>
          <cell r="R12">
            <v>0.10444074901060323</v>
          </cell>
          <cell r="S12">
            <v>0.16765609528128148</v>
          </cell>
          <cell r="T12">
            <v>0.3501799942623936</v>
          </cell>
          <cell r="U12">
            <v>0.18</v>
          </cell>
          <cell r="V12">
            <v>0.3</v>
          </cell>
          <cell r="X12" t="str">
            <v>107.9</v>
          </cell>
          <cell r="Y12" t="str">
            <v/>
          </cell>
          <cell r="Z12" t="str">
            <v>6.5</v>
          </cell>
          <cell r="AA12">
            <v>0.76439614691842872</v>
          </cell>
          <cell r="AB12" t="str">
            <v/>
          </cell>
          <cell r="AC12">
            <v>0.79272517272160326</v>
          </cell>
          <cell r="AD12">
            <v>8.4367299008334937E-2</v>
          </cell>
          <cell r="AE12">
            <v>0.10444074901060323</v>
          </cell>
          <cell r="AF12">
            <v>0.16765609528128148</v>
          </cell>
          <cell r="AG12">
            <v>0.3501799942623936</v>
          </cell>
          <cell r="AH12" t="str">
            <v/>
          </cell>
          <cell r="AI12" t="str">
            <v/>
          </cell>
        </row>
        <row r="13">
          <cell r="B13" t="str">
            <v>01/18</v>
          </cell>
          <cell r="C13">
            <v>43848</v>
          </cell>
          <cell r="D13">
            <v>95.586959999999962</v>
          </cell>
          <cell r="E13">
            <v>80.133809978213861</v>
          </cell>
          <cell r="F13">
            <v>90.491411497927089</v>
          </cell>
          <cell r="K13">
            <v>0.8101104901699846</v>
          </cell>
          <cell r="L13">
            <v>0.75573320616280515</v>
          </cell>
          <cell r="N13">
            <v>0.79375200054390982</v>
          </cell>
          <cell r="O13">
            <v>0</v>
          </cell>
          <cell r="P13">
            <v>0</v>
          </cell>
          <cell r="Q13">
            <v>9.8559968782486115E-2</v>
          </cell>
          <cell r="R13">
            <v>0.10420784682335106</v>
          </cell>
          <cell r="S13">
            <v>0.22324841059051082</v>
          </cell>
          <cell r="T13">
            <v>0.3490278458989996</v>
          </cell>
          <cell r="U13">
            <v>0.18</v>
          </cell>
          <cell r="V13">
            <v>0.3</v>
          </cell>
          <cell r="X13" t="str">
            <v>95.6</v>
          </cell>
          <cell r="Y13" t="str">
            <v/>
          </cell>
          <cell r="Z13" t="str">
            <v>5.4</v>
          </cell>
          <cell r="AA13">
            <v>0.8101104901699846</v>
          </cell>
          <cell r="AB13" t="str">
            <v/>
          </cell>
          <cell r="AC13">
            <v>0.79375200054390982</v>
          </cell>
          <cell r="AD13">
            <v>9.8559968782486115E-2</v>
          </cell>
          <cell r="AE13">
            <v>0.10420784682335106</v>
          </cell>
          <cell r="AF13">
            <v>0.22324841059051082</v>
          </cell>
          <cell r="AG13">
            <v>0.3490278458989996</v>
          </cell>
          <cell r="AH13" t="str">
            <v/>
          </cell>
          <cell r="AI13" t="str">
            <v/>
          </cell>
        </row>
        <row r="14">
          <cell r="B14" t="str">
            <v>01/19</v>
          </cell>
          <cell r="C14">
            <v>43849</v>
          </cell>
          <cell r="D14">
            <v>82.771080249999997</v>
          </cell>
          <cell r="E14">
            <v>80.133809978213861</v>
          </cell>
          <cell r="F14">
            <v>75.516952626933474</v>
          </cell>
          <cell r="K14">
            <v>0.8358426197982779</v>
          </cell>
          <cell r="L14">
            <v>0.75573320616280515</v>
          </cell>
          <cell r="N14">
            <v>0.79573986586898737</v>
          </cell>
          <cell r="O14">
            <v>0</v>
          </cell>
          <cell r="P14">
            <v>0</v>
          </cell>
          <cell r="Q14">
            <v>0.20389574864772941</v>
          </cell>
          <cell r="R14">
            <v>0.10800548117856547</v>
          </cell>
          <cell r="S14">
            <v>0.42964954330504629</v>
          </cell>
          <cell r="T14">
            <v>0.35127800553401373</v>
          </cell>
          <cell r="U14">
            <v>0.18</v>
          </cell>
          <cell r="V14">
            <v>0.3</v>
          </cell>
          <cell r="X14" t="str">
            <v>82.8</v>
          </cell>
          <cell r="Y14" t="str">
            <v>80.1</v>
          </cell>
          <cell r="Z14" t="str">
            <v>4.5</v>
          </cell>
          <cell r="AA14">
            <v>0.8358426197982779</v>
          </cell>
          <cell r="AB14">
            <v>0.75573320616280515</v>
          </cell>
          <cell r="AC14">
            <v>0.79573986586898737</v>
          </cell>
          <cell r="AD14">
            <v>0.20389574864772941</v>
          </cell>
          <cell r="AE14">
            <v>0.10800548117856547</v>
          </cell>
          <cell r="AF14">
            <v>0.42964954330504629</v>
          </cell>
          <cell r="AG14">
            <v>0.35127800553401373</v>
          </cell>
          <cell r="AH14">
            <v>0.18</v>
          </cell>
          <cell r="AI14">
            <v>0.3</v>
          </cell>
        </row>
        <row r="15">
          <cell r="B15" t="e">
            <v>#N/A</v>
          </cell>
          <cell r="C15" t="e">
            <v>#N/A</v>
          </cell>
          <cell r="D15" t="e">
            <v>#N/A</v>
          </cell>
          <cell r="E15" t="e">
            <v>#N/A</v>
          </cell>
          <cell r="F15" t="e">
            <v>#N/A</v>
          </cell>
          <cell r="K15" t="e">
            <v>#N/A</v>
          </cell>
          <cell r="L15" t="e">
            <v>#N/A</v>
          </cell>
          <cell r="N15" t="e">
            <v>#N/A</v>
          </cell>
          <cell r="O15" t="e">
            <v>#N/A</v>
          </cell>
          <cell r="P15" t="e">
            <v>#N/A</v>
          </cell>
          <cell r="Q15" t="e">
            <v>#N/A</v>
          </cell>
          <cell r="R15" t="e">
            <v>#N/A</v>
          </cell>
          <cell r="S15" t="e">
            <v>#N/A</v>
          </cell>
          <cell r="T15" t="e">
            <v>#N/A</v>
          </cell>
          <cell r="U15">
            <v>0.18</v>
          </cell>
          <cell r="V15">
            <v>0.3</v>
          </cell>
          <cell r="X15" t="e">
            <v>#N/A</v>
          </cell>
          <cell r="Y15" t="e">
            <v>#N/A</v>
          </cell>
          <cell r="Z15" t="e">
            <v>#N/A</v>
          </cell>
          <cell r="AA15" t="e">
            <v>#N/A</v>
          </cell>
          <cell r="AB15" t="e">
            <v>#N/A</v>
          </cell>
          <cell r="AC15" t="e">
            <v>#N/A</v>
          </cell>
          <cell r="AD15" t="e">
            <v>#N/A</v>
          </cell>
          <cell r="AE15" t="e">
            <v>#N/A</v>
          </cell>
          <cell r="AF15" t="e">
            <v>#N/A</v>
          </cell>
          <cell r="AG15" t="e">
            <v>#N/A</v>
          </cell>
          <cell r="AH15" t="e">
            <v>#N/A</v>
          </cell>
          <cell r="AI15" t="e">
            <v>#N/A</v>
          </cell>
        </row>
        <row r="16">
          <cell r="B16" t="e">
            <v>#N/A</v>
          </cell>
          <cell r="C16" t="e">
            <v>#N/A</v>
          </cell>
          <cell r="D16" t="e">
            <v>#N/A</v>
          </cell>
          <cell r="E16" t="e">
            <v>#N/A</v>
          </cell>
          <cell r="F16" t="e">
            <v>#N/A</v>
          </cell>
          <cell r="K16" t="e">
            <v>#N/A</v>
          </cell>
          <cell r="L16" t="e">
            <v>#N/A</v>
          </cell>
          <cell r="N16" t="e">
            <v>#N/A</v>
          </cell>
          <cell r="O16" t="e">
            <v>#N/A</v>
          </cell>
          <cell r="P16" t="e">
            <v>#N/A</v>
          </cell>
          <cell r="Q16" t="e">
            <v>#N/A</v>
          </cell>
          <cell r="R16" t="e">
            <v>#N/A</v>
          </cell>
          <cell r="S16" t="e">
            <v>#N/A</v>
          </cell>
          <cell r="T16" t="e">
            <v>#N/A</v>
          </cell>
          <cell r="U16">
            <v>0.18</v>
          </cell>
          <cell r="V16">
            <v>0.3</v>
          </cell>
          <cell r="X16" t="e">
            <v>#N/A</v>
          </cell>
          <cell r="Y16" t="e">
            <v>#N/A</v>
          </cell>
          <cell r="Z16" t="e">
            <v>#N/A</v>
          </cell>
          <cell r="AA16" t="e">
            <v>#N/A</v>
          </cell>
          <cell r="AB16" t="e">
            <v>#N/A</v>
          </cell>
          <cell r="AC16" t="e">
            <v>#N/A</v>
          </cell>
          <cell r="AD16" t="e">
            <v>#N/A</v>
          </cell>
          <cell r="AE16" t="e">
            <v>#N/A</v>
          </cell>
          <cell r="AF16" t="e">
            <v>#N/A</v>
          </cell>
          <cell r="AG16" t="e">
            <v>#N/A</v>
          </cell>
          <cell r="AH16" t="e">
            <v>#N/A</v>
          </cell>
          <cell r="AI16" t="e">
            <v>#N/A</v>
          </cell>
        </row>
        <row r="17">
          <cell r="B17" t="e">
            <v>#N/A</v>
          </cell>
          <cell r="C17" t="e">
            <v>#N/A</v>
          </cell>
          <cell r="D17" t="e">
            <v>#N/A</v>
          </cell>
          <cell r="E17" t="e">
            <v>#N/A</v>
          </cell>
          <cell r="F17" t="e">
            <v>#N/A</v>
          </cell>
          <cell r="K17" t="e">
            <v>#N/A</v>
          </cell>
          <cell r="L17" t="e">
            <v>#N/A</v>
          </cell>
          <cell r="N17" t="e">
            <v>#N/A</v>
          </cell>
          <cell r="Q17" t="e">
            <v>#N/A</v>
          </cell>
          <cell r="R17" t="e">
            <v>#N/A</v>
          </cell>
          <cell r="S17" t="e">
            <v>#N/A</v>
          </cell>
          <cell r="T17" t="e">
            <v>#N/A</v>
          </cell>
          <cell r="U17">
            <v>0.18</v>
          </cell>
          <cell r="V17">
            <v>0.3</v>
          </cell>
          <cell r="X17" t="e">
            <v>#N/A</v>
          </cell>
          <cell r="Y17" t="e">
            <v>#N/A</v>
          </cell>
          <cell r="Z17" t="e">
            <v>#N/A</v>
          </cell>
          <cell r="AA17" t="e">
            <v>#N/A</v>
          </cell>
          <cell r="AB17" t="e">
            <v>#N/A</v>
          </cell>
          <cell r="AC17" t="e">
            <v>#N/A</v>
          </cell>
          <cell r="AD17" t="e">
            <v>#N/A</v>
          </cell>
          <cell r="AE17" t="e">
            <v>#N/A</v>
          </cell>
          <cell r="AF17" t="e">
            <v>#N/A</v>
          </cell>
          <cell r="AG17" t="e">
            <v>#N/A</v>
          </cell>
          <cell r="AH17" t="e">
            <v>#N/A</v>
          </cell>
          <cell r="AI17" t="e">
            <v>#N/A</v>
          </cell>
        </row>
        <row r="18">
          <cell r="B18" t="e">
            <v>#N/A</v>
          </cell>
          <cell r="C18" t="e">
            <v>#N/A</v>
          </cell>
          <cell r="D18" t="e">
            <v>#N/A</v>
          </cell>
          <cell r="E18" t="e">
            <v>#N/A</v>
          </cell>
          <cell r="F18" t="e">
            <v>#N/A</v>
          </cell>
          <cell r="K18" t="e">
            <v>#N/A</v>
          </cell>
          <cell r="L18" t="e">
            <v>#N/A</v>
          </cell>
          <cell r="N18" t="e">
            <v>#N/A</v>
          </cell>
          <cell r="Q18" t="e">
            <v>#N/A</v>
          </cell>
          <cell r="R18" t="e">
            <v>#N/A</v>
          </cell>
          <cell r="S18" t="e">
            <v>#N/A</v>
          </cell>
          <cell r="T18" t="e">
            <v>#N/A</v>
          </cell>
          <cell r="U18">
            <v>0.18</v>
          </cell>
          <cell r="V18">
            <v>0.3</v>
          </cell>
          <cell r="X18" t="e">
            <v>#N/A</v>
          </cell>
          <cell r="Y18" t="e">
            <v>#N/A</v>
          </cell>
          <cell r="Z18" t="e">
            <v>#N/A</v>
          </cell>
          <cell r="AA18" t="e">
            <v>#N/A</v>
          </cell>
          <cell r="AB18" t="e">
            <v>#N/A</v>
          </cell>
          <cell r="AC18" t="e">
            <v>#N/A</v>
          </cell>
          <cell r="AD18" t="e">
            <v>#N/A</v>
          </cell>
          <cell r="AE18" t="e">
            <v>#N/A</v>
          </cell>
          <cell r="AF18" t="e">
            <v>#N/A</v>
          </cell>
          <cell r="AG18" t="e">
            <v>#N/A</v>
          </cell>
          <cell r="AH18" t="e">
            <v>#N/A</v>
          </cell>
          <cell r="AI18" t="e">
            <v>#N/A</v>
          </cell>
        </row>
        <row r="19">
          <cell r="B19" t="e">
            <v>#N/A</v>
          </cell>
          <cell r="C19" t="e">
            <v>#N/A</v>
          </cell>
          <cell r="D19" t="e">
            <v>#N/A</v>
          </cell>
          <cell r="E19" t="e">
            <v>#N/A</v>
          </cell>
          <cell r="F19" t="e">
            <v>#N/A</v>
          </cell>
          <cell r="K19" t="e">
            <v>#N/A</v>
          </cell>
          <cell r="L19" t="e">
            <v>#N/A</v>
          </cell>
          <cell r="N19" t="e">
            <v>#N/A</v>
          </cell>
          <cell r="Q19" t="e">
            <v>#N/A</v>
          </cell>
          <cell r="R19" t="e">
            <v>#N/A</v>
          </cell>
          <cell r="S19" t="e">
            <v>#N/A</v>
          </cell>
          <cell r="T19" t="e">
            <v>#N/A</v>
          </cell>
          <cell r="U19">
            <v>0.18</v>
          </cell>
          <cell r="V19">
            <v>0.3</v>
          </cell>
          <cell r="X19" t="e">
            <v>#N/A</v>
          </cell>
          <cell r="Y19" t="e">
            <v>#N/A</v>
          </cell>
          <cell r="Z19" t="e">
            <v>#N/A</v>
          </cell>
          <cell r="AA19" t="e">
            <v>#N/A</v>
          </cell>
          <cell r="AB19" t="e">
            <v>#N/A</v>
          </cell>
          <cell r="AC19" t="e">
            <v>#N/A</v>
          </cell>
          <cell r="AD19" t="e">
            <v>#N/A</v>
          </cell>
          <cell r="AE19" t="e">
            <v>#N/A</v>
          </cell>
          <cell r="AF19" t="e">
            <v>#N/A</v>
          </cell>
          <cell r="AG19" t="e">
            <v>#N/A</v>
          </cell>
          <cell r="AH19" t="e">
            <v>#N/A</v>
          </cell>
          <cell r="AI19" t="e">
            <v>#N/A</v>
          </cell>
        </row>
        <row r="20">
          <cell r="B20" t="e">
            <v>#N/A</v>
          </cell>
          <cell r="C20" t="e">
            <v>#N/A</v>
          </cell>
          <cell r="D20" t="e">
            <v>#N/A</v>
          </cell>
          <cell r="E20" t="e">
            <v>#N/A</v>
          </cell>
          <cell r="F20" t="e">
            <v>#N/A</v>
          </cell>
          <cell r="K20" t="e">
            <v>#N/A</v>
          </cell>
          <cell r="L20" t="e">
            <v>#N/A</v>
          </cell>
          <cell r="N20" t="e">
            <v>#N/A</v>
          </cell>
          <cell r="Q20" t="e">
            <v>#N/A</v>
          </cell>
          <cell r="R20" t="e">
            <v>#N/A</v>
          </cell>
          <cell r="S20" t="e">
            <v>#N/A</v>
          </cell>
          <cell r="T20" t="e">
            <v>#N/A</v>
          </cell>
          <cell r="U20">
            <v>0.18</v>
          </cell>
          <cell r="V20">
            <v>0.3</v>
          </cell>
          <cell r="X20" t="e">
            <v>#N/A</v>
          </cell>
          <cell r="Y20" t="e">
            <v>#N/A</v>
          </cell>
          <cell r="Z20" t="e">
            <v>#N/A</v>
          </cell>
          <cell r="AA20" t="e">
            <v>#N/A</v>
          </cell>
          <cell r="AB20" t="e">
            <v>#N/A</v>
          </cell>
          <cell r="AC20" t="e">
            <v>#N/A</v>
          </cell>
          <cell r="AD20" t="e">
            <v>#N/A</v>
          </cell>
          <cell r="AE20" t="e">
            <v>#N/A</v>
          </cell>
          <cell r="AF20" t="e">
            <v>#N/A</v>
          </cell>
          <cell r="AG20" t="e">
            <v>#N/A</v>
          </cell>
          <cell r="AH20" t="e">
            <v>#N/A</v>
          </cell>
          <cell r="AI20" t="e">
            <v>#N/A</v>
          </cell>
        </row>
        <row r="21">
          <cell r="B21" t="e">
            <v>#N/A</v>
          </cell>
          <cell r="C21" t="e">
            <v>#N/A</v>
          </cell>
          <cell r="D21" t="e">
            <v>#N/A</v>
          </cell>
          <cell r="E21" t="e">
            <v>#N/A</v>
          </cell>
          <cell r="F21" t="e">
            <v>#N/A</v>
          </cell>
          <cell r="K21" t="e">
            <v>#N/A</v>
          </cell>
          <cell r="L21" t="e">
            <v>#N/A</v>
          </cell>
          <cell r="N21" t="e">
            <v>#N/A</v>
          </cell>
          <cell r="Q21" t="e">
            <v>#N/A</v>
          </cell>
          <cell r="R21" t="e">
            <v>#N/A</v>
          </cell>
          <cell r="S21" t="e">
            <v>#N/A</v>
          </cell>
          <cell r="T21" t="e">
            <v>#N/A</v>
          </cell>
          <cell r="U21">
            <v>0.18</v>
          </cell>
          <cell r="V21">
            <v>0.3</v>
          </cell>
          <cell r="X21" t="e">
            <v>#N/A</v>
          </cell>
          <cell r="Y21" t="e">
            <v>#N/A</v>
          </cell>
          <cell r="Z21" t="e">
            <v>#N/A</v>
          </cell>
          <cell r="AA21" t="e">
            <v>#N/A</v>
          </cell>
          <cell r="AB21" t="e">
            <v>#N/A</v>
          </cell>
          <cell r="AC21" t="e">
            <v>#N/A</v>
          </cell>
          <cell r="AD21" t="e">
            <v>#N/A</v>
          </cell>
          <cell r="AE21" t="e">
            <v>#N/A</v>
          </cell>
          <cell r="AF21" t="e">
            <v>#N/A</v>
          </cell>
          <cell r="AG21" t="e">
            <v>#N/A</v>
          </cell>
          <cell r="AH21" t="e">
            <v>#N/A</v>
          </cell>
          <cell r="AI21" t="e">
            <v>#N/A</v>
          </cell>
        </row>
        <row r="22">
          <cell r="B22" t="e">
            <v>#N/A</v>
          </cell>
          <cell r="C22" t="e">
            <v>#N/A</v>
          </cell>
          <cell r="D22" t="e">
            <v>#N/A</v>
          </cell>
          <cell r="E22" t="e">
            <v>#N/A</v>
          </cell>
          <cell r="F22" t="e">
            <v>#N/A</v>
          </cell>
          <cell r="K22" t="e">
            <v>#N/A</v>
          </cell>
          <cell r="L22" t="e">
            <v>#N/A</v>
          </cell>
          <cell r="N22" t="e">
            <v>#N/A</v>
          </cell>
          <cell r="Q22" t="e">
            <v>#N/A</v>
          </cell>
          <cell r="R22" t="e">
            <v>#N/A</v>
          </cell>
          <cell r="S22" t="e">
            <v>#N/A</v>
          </cell>
          <cell r="T22" t="e">
            <v>#N/A</v>
          </cell>
          <cell r="U22">
            <v>0.18</v>
          </cell>
          <cell r="V22">
            <v>0.3</v>
          </cell>
          <cell r="X22" t="e">
            <v>#N/A</v>
          </cell>
          <cell r="Y22" t="e">
            <v>#N/A</v>
          </cell>
          <cell r="Z22" t="e">
            <v>#N/A</v>
          </cell>
          <cell r="AA22" t="e">
            <v>#N/A</v>
          </cell>
          <cell r="AB22" t="e">
            <v>#N/A</v>
          </cell>
          <cell r="AC22" t="e">
            <v>#N/A</v>
          </cell>
          <cell r="AD22" t="e">
            <v>#N/A</v>
          </cell>
          <cell r="AE22" t="e">
            <v>#N/A</v>
          </cell>
          <cell r="AF22" t="e">
            <v>#N/A</v>
          </cell>
          <cell r="AG22" t="e">
            <v>#N/A</v>
          </cell>
          <cell r="AH22" t="e">
            <v>#N/A</v>
          </cell>
          <cell r="AI22" t="e">
            <v>#N/A</v>
          </cell>
        </row>
        <row r="23">
          <cell r="B23" t="e">
            <v>#N/A</v>
          </cell>
          <cell r="C23" t="e">
            <v>#N/A</v>
          </cell>
          <cell r="D23" t="e">
            <v>#N/A</v>
          </cell>
          <cell r="E23" t="e">
            <v>#N/A</v>
          </cell>
          <cell r="F23" t="e">
            <v>#N/A</v>
          </cell>
          <cell r="K23" t="e">
            <v>#N/A</v>
          </cell>
          <cell r="L23" t="e">
            <v>#N/A</v>
          </cell>
          <cell r="N23" t="e">
            <v>#N/A</v>
          </cell>
          <cell r="Q23" t="e">
            <v>#N/A</v>
          </cell>
          <cell r="R23" t="e">
            <v>#N/A</v>
          </cell>
          <cell r="S23" t="e">
            <v>#N/A</v>
          </cell>
          <cell r="T23" t="e">
            <v>#N/A</v>
          </cell>
          <cell r="U23">
            <v>0.18</v>
          </cell>
          <cell r="V23">
            <v>0.3</v>
          </cell>
          <cell r="X23" t="e">
            <v>#N/A</v>
          </cell>
          <cell r="Y23" t="e">
            <v>#N/A</v>
          </cell>
          <cell r="Z23" t="e">
            <v>#N/A</v>
          </cell>
          <cell r="AA23" t="e">
            <v>#N/A</v>
          </cell>
          <cell r="AB23" t="e">
            <v>#N/A</v>
          </cell>
          <cell r="AC23" t="e">
            <v>#N/A</v>
          </cell>
          <cell r="AD23" t="e">
            <v>#N/A</v>
          </cell>
          <cell r="AE23" t="e">
            <v>#N/A</v>
          </cell>
          <cell r="AF23" t="e">
            <v>#N/A</v>
          </cell>
          <cell r="AG23" t="e">
            <v>#N/A</v>
          </cell>
          <cell r="AH23" t="e">
            <v>#N/A</v>
          </cell>
          <cell r="AI23" t="e">
            <v>#N/A</v>
          </cell>
        </row>
        <row r="24">
          <cell r="B24" t="e">
            <v>#N/A</v>
          </cell>
          <cell r="C24" t="e">
            <v>#N/A</v>
          </cell>
          <cell r="D24" t="e">
            <v>#N/A</v>
          </cell>
          <cell r="E24" t="e">
            <v>#N/A</v>
          </cell>
          <cell r="F24" t="e">
            <v>#N/A</v>
          </cell>
          <cell r="K24" t="e">
            <v>#N/A</v>
          </cell>
          <cell r="L24" t="e">
            <v>#N/A</v>
          </cell>
          <cell r="N24" t="e">
            <v>#N/A</v>
          </cell>
          <cell r="Q24" t="e">
            <v>#N/A</v>
          </cell>
          <cell r="R24" t="e">
            <v>#N/A</v>
          </cell>
          <cell r="S24" t="e">
            <v>#N/A</v>
          </cell>
          <cell r="T24" t="e">
            <v>#N/A</v>
          </cell>
          <cell r="U24">
            <v>0.18</v>
          </cell>
          <cell r="V24">
            <v>0.3</v>
          </cell>
          <cell r="X24" t="e">
            <v>#N/A</v>
          </cell>
          <cell r="Y24" t="e">
            <v>#N/A</v>
          </cell>
          <cell r="Z24" t="e">
            <v>#N/A</v>
          </cell>
          <cell r="AA24" t="e">
            <v>#N/A</v>
          </cell>
          <cell r="AB24" t="e">
            <v>#N/A</v>
          </cell>
          <cell r="AC24" t="e">
            <v>#N/A</v>
          </cell>
          <cell r="AD24" t="e">
            <v>#N/A</v>
          </cell>
          <cell r="AE24" t="e">
            <v>#N/A</v>
          </cell>
          <cell r="AF24" t="e">
            <v>#N/A</v>
          </cell>
          <cell r="AG24" t="e">
            <v>#N/A</v>
          </cell>
          <cell r="AH24" t="e">
            <v>#N/A</v>
          </cell>
          <cell r="AI24" t="e">
            <v>#N/A</v>
          </cell>
        </row>
        <row r="25">
          <cell r="B25" t="e">
            <v>#N/A</v>
          </cell>
          <cell r="C25" t="e">
            <v>#N/A</v>
          </cell>
          <cell r="D25" t="e">
            <v>#N/A</v>
          </cell>
          <cell r="E25" t="e">
            <v>#N/A</v>
          </cell>
          <cell r="F25" t="e">
            <v>#N/A</v>
          </cell>
          <cell r="K25" t="e">
            <v>#N/A</v>
          </cell>
          <cell r="L25" t="e">
            <v>#N/A</v>
          </cell>
          <cell r="N25" t="e">
            <v>#N/A</v>
          </cell>
          <cell r="Q25" t="e">
            <v>#N/A</v>
          </cell>
          <cell r="R25" t="e">
            <v>#N/A</v>
          </cell>
          <cell r="S25" t="e">
            <v>#N/A</v>
          </cell>
          <cell r="T25" t="e">
            <v>#N/A</v>
          </cell>
          <cell r="U25">
            <v>0.18</v>
          </cell>
          <cell r="V25">
            <v>0.3</v>
          </cell>
          <cell r="X25" t="e">
            <v>#N/A</v>
          </cell>
          <cell r="Y25" t="e">
            <v>#N/A</v>
          </cell>
          <cell r="Z25" t="e">
            <v>#N/A</v>
          </cell>
          <cell r="AA25" t="e">
            <v>#N/A</v>
          </cell>
          <cell r="AB25" t="e">
            <v>#N/A</v>
          </cell>
          <cell r="AC25" t="e">
            <v>#N/A</v>
          </cell>
          <cell r="AD25" t="e">
            <v>#N/A</v>
          </cell>
          <cell r="AE25" t="e">
            <v>#N/A</v>
          </cell>
          <cell r="AF25" t="e">
            <v>#N/A</v>
          </cell>
          <cell r="AG25" t="e">
            <v>#N/A</v>
          </cell>
          <cell r="AH25" t="e">
            <v>#N/A</v>
          </cell>
          <cell r="AI25" t="e">
            <v>#N/A</v>
          </cell>
        </row>
        <row r="26">
          <cell r="B26" t="e">
            <v>#N/A</v>
          </cell>
          <cell r="C26" t="e">
            <v>#N/A</v>
          </cell>
          <cell r="D26" t="e">
            <v>#N/A</v>
          </cell>
          <cell r="E26" t="e">
            <v>#N/A</v>
          </cell>
          <cell r="F26" t="e">
            <v>#N/A</v>
          </cell>
          <cell r="K26" t="e">
            <v>#N/A</v>
          </cell>
          <cell r="L26" t="e">
            <v>#N/A</v>
          </cell>
          <cell r="N26" t="e">
            <v>#N/A</v>
          </cell>
          <cell r="Q26" t="e">
            <v>#N/A</v>
          </cell>
          <cell r="R26" t="e">
            <v>#N/A</v>
          </cell>
          <cell r="S26" t="e">
            <v>#N/A</v>
          </cell>
          <cell r="T26" t="e">
            <v>#N/A</v>
          </cell>
          <cell r="U26">
            <v>0.18</v>
          </cell>
          <cell r="V26">
            <v>0.3</v>
          </cell>
          <cell r="X26" t="e">
            <v>#N/A</v>
          </cell>
          <cell r="Y26" t="e">
            <v>#N/A</v>
          </cell>
          <cell r="Z26" t="e">
            <v>#N/A</v>
          </cell>
          <cell r="AA26" t="e">
            <v>#N/A</v>
          </cell>
          <cell r="AB26" t="e">
            <v>#N/A</v>
          </cell>
          <cell r="AC26" t="e">
            <v>#N/A</v>
          </cell>
          <cell r="AD26" t="e">
            <v>#N/A</v>
          </cell>
          <cell r="AE26" t="e">
            <v>#N/A</v>
          </cell>
          <cell r="AF26" t="e">
            <v>#N/A</v>
          </cell>
          <cell r="AG26" t="e">
            <v>#N/A</v>
          </cell>
          <cell r="AH26" t="e">
            <v>#N/A</v>
          </cell>
          <cell r="AI26" t="e">
            <v>#N/A</v>
          </cell>
        </row>
        <row r="27">
          <cell r="B27" t="e">
            <v>#N/A</v>
          </cell>
          <cell r="C27" t="e">
            <v>#N/A</v>
          </cell>
          <cell r="D27" t="e">
            <v>#N/A</v>
          </cell>
          <cell r="E27" t="e">
            <v>#N/A</v>
          </cell>
          <cell r="F27" t="e">
            <v>#N/A</v>
          </cell>
          <cell r="K27" t="e">
            <v>#N/A</v>
          </cell>
          <cell r="L27" t="e">
            <v>#N/A</v>
          </cell>
          <cell r="N27" t="e">
            <v>#N/A</v>
          </cell>
          <cell r="Q27" t="e">
            <v>#N/A</v>
          </cell>
          <cell r="R27" t="e">
            <v>#N/A</v>
          </cell>
          <cell r="S27" t="e">
            <v>#N/A</v>
          </cell>
          <cell r="T27" t="e">
            <v>#N/A</v>
          </cell>
          <cell r="U27">
            <v>0.18</v>
          </cell>
          <cell r="V27">
            <v>0.3</v>
          </cell>
          <cell r="X27" t="e">
            <v>#N/A</v>
          </cell>
          <cell r="Y27" t="e">
            <v>#N/A</v>
          </cell>
          <cell r="Z27" t="e">
            <v>#N/A</v>
          </cell>
          <cell r="AA27" t="e">
            <v>#N/A</v>
          </cell>
          <cell r="AB27" t="e">
            <v>#N/A</v>
          </cell>
          <cell r="AC27" t="e">
            <v>#N/A</v>
          </cell>
          <cell r="AD27" t="e">
            <v>#N/A</v>
          </cell>
          <cell r="AE27" t="e">
            <v>#N/A</v>
          </cell>
          <cell r="AF27" t="e">
            <v>#N/A</v>
          </cell>
          <cell r="AG27" t="e">
            <v>#N/A</v>
          </cell>
          <cell r="AH27" t="e">
            <v>#N/A</v>
          </cell>
          <cell r="AI27" t="e">
            <v>#N/A</v>
          </cell>
        </row>
        <row r="28">
          <cell r="B28" t="e">
            <v>#N/A</v>
          </cell>
          <cell r="C28" t="e">
            <v>#N/A</v>
          </cell>
          <cell r="D28" t="e">
            <v>#N/A</v>
          </cell>
          <cell r="E28" t="e">
            <v>#N/A</v>
          </cell>
          <cell r="F28" t="e">
            <v>#N/A</v>
          </cell>
          <cell r="K28" t="e">
            <v>#N/A</v>
          </cell>
          <cell r="L28" t="e">
            <v>#N/A</v>
          </cell>
          <cell r="N28" t="e">
            <v>#N/A</v>
          </cell>
          <cell r="Q28" t="e">
            <v>#N/A</v>
          </cell>
          <cell r="R28" t="e">
            <v>#N/A</v>
          </cell>
          <cell r="S28" t="e">
            <v>#N/A</v>
          </cell>
          <cell r="T28" t="e">
            <v>#N/A</v>
          </cell>
          <cell r="U28">
            <v>0.18</v>
          </cell>
          <cell r="V28">
            <v>0.3</v>
          </cell>
          <cell r="X28" t="e">
            <v>#N/A</v>
          </cell>
          <cell r="Y28" t="e">
            <v>#N/A</v>
          </cell>
          <cell r="Z28" t="e">
            <v>#N/A</v>
          </cell>
          <cell r="AA28" t="e">
            <v>#N/A</v>
          </cell>
          <cell r="AB28" t="e">
            <v>#N/A</v>
          </cell>
          <cell r="AC28" t="e">
            <v>#N/A</v>
          </cell>
          <cell r="AD28" t="e">
            <v>#N/A</v>
          </cell>
          <cell r="AE28" t="e">
            <v>#N/A</v>
          </cell>
          <cell r="AF28" t="e">
            <v>#N/A</v>
          </cell>
          <cell r="AG28" t="e">
            <v>#N/A</v>
          </cell>
          <cell r="AH28" t="e">
            <v>#N/A</v>
          </cell>
          <cell r="AI28" t="e">
            <v>#N/A</v>
          </cell>
        </row>
        <row r="29">
          <cell r="B29" t="e">
            <v>#N/A</v>
          </cell>
          <cell r="C29" t="e">
            <v>#N/A</v>
          </cell>
          <cell r="D29" t="e">
            <v>#N/A</v>
          </cell>
          <cell r="E29" t="e">
            <v>#N/A</v>
          </cell>
          <cell r="F29" t="e">
            <v>#N/A</v>
          </cell>
          <cell r="K29" t="e">
            <v>#N/A</v>
          </cell>
          <cell r="L29" t="e">
            <v>#N/A</v>
          </cell>
          <cell r="N29" t="e">
            <v>#N/A</v>
          </cell>
          <cell r="Q29" t="e">
            <v>#N/A</v>
          </cell>
          <cell r="R29" t="e">
            <v>#N/A</v>
          </cell>
          <cell r="S29" t="e">
            <v>#N/A</v>
          </cell>
          <cell r="T29" t="e">
            <v>#N/A</v>
          </cell>
          <cell r="U29">
            <v>0.18</v>
          </cell>
          <cell r="V29">
            <v>0.3</v>
          </cell>
          <cell r="X29" t="e">
            <v>#N/A</v>
          </cell>
          <cell r="Y29" t="e">
            <v>#N/A</v>
          </cell>
          <cell r="Z29" t="e">
            <v>#N/A</v>
          </cell>
          <cell r="AA29" t="e">
            <v>#N/A</v>
          </cell>
          <cell r="AB29" t="e">
            <v>#N/A</v>
          </cell>
          <cell r="AC29" t="e">
            <v>#N/A</v>
          </cell>
          <cell r="AD29" t="e">
            <v>#N/A</v>
          </cell>
          <cell r="AE29" t="e">
            <v>#N/A</v>
          </cell>
          <cell r="AF29" t="e">
            <v>#N/A</v>
          </cell>
          <cell r="AG29" t="e">
            <v>#N/A</v>
          </cell>
          <cell r="AH29" t="e">
            <v>#N/A</v>
          </cell>
          <cell r="AI29" t="e">
            <v>#N/A</v>
          </cell>
        </row>
        <row r="30">
          <cell r="B30" t="e">
            <v>#N/A</v>
          </cell>
          <cell r="C30" t="e">
            <v>#N/A</v>
          </cell>
          <cell r="D30" t="e">
            <v>#N/A</v>
          </cell>
          <cell r="E30" t="e">
            <v>#N/A</v>
          </cell>
          <cell r="F30" t="e">
            <v>#N/A</v>
          </cell>
          <cell r="K30" t="e">
            <v>#N/A</v>
          </cell>
          <cell r="L30" t="e">
            <v>#N/A</v>
          </cell>
          <cell r="N30" t="e">
            <v>#N/A</v>
          </cell>
          <cell r="Q30" t="e">
            <v>#N/A</v>
          </cell>
          <cell r="R30" t="e">
            <v>#N/A</v>
          </cell>
          <cell r="S30" t="e">
            <v>#N/A</v>
          </cell>
          <cell r="T30" t="e">
            <v>#N/A</v>
          </cell>
          <cell r="U30">
            <v>0.18</v>
          </cell>
          <cell r="V30">
            <v>0.3</v>
          </cell>
          <cell r="X30" t="e">
            <v>#N/A</v>
          </cell>
          <cell r="Y30" t="e">
            <v>#N/A</v>
          </cell>
          <cell r="Z30" t="e">
            <v>#N/A</v>
          </cell>
          <cell r="AA30" t="e">
            <v>#N/A</v>
          </cell>
          <cell r="AB30" t="e">
            <v>#N/A</v>
          </cell>
          <cell r="AC30" t="e">
            <v>#N/A</v>
          </cell>
          <cell r="AD30" t="e">
            <v>#N/A</v>
          </cell>
          <cell r="AE30" t="e">
            <v>#N/A</v>
          </cell>
          <cell r="AF30" t="e">
            <v>#N/A</v>
          </cell>
          <cell r="AG30" t="e">
            <v>#N/A</v>
          </cell>
          <cell r="AH30" t="e">
            <v>#N/A</v>
          </cell>
          <cell r="AI30" t="e">
            <v>#N/A</v>
          </cell>
        </row>
        <row r="31">
          <cell r="B31" t="e">
            <v>#N/A</v>
          </cell>
          <cell r="C31" t="e">
            <v>#N/A</v>
          </cell>
          <cell r="D31" t="e">
            <v>#N/A</v>
          </cell>
          <cell r="E31" t="e">
            <v>#N/A</v>
          </cell>
          <cell r="F31" t="e">
            <v>#N/A</v>
          </cell>
          <cell r="K31" t="e">
            <v>#N/A</v>
          </cell>
          <cell r="L31" t="e">
            <v>#N/A</v>
          </cell>
          <cell r="N31" t="e">
            <v>#N/A</v>
          </cell>
          <cell r="Q31" t="e">
            <v>#N/A</v>
          </cell>
          <cell r="R31" t="e">
            <v>#N/A</v>
          </cell>
          <cell r="S31" t="e">
            <v>#N/A</v>
          </cell>
          <cell r="T31" t="e">
            <v>#N/A</v>
          </cell>
          <cell r="U31">
            <v>0.18</v>
          </cell>
          <cell r="V31">
            <v>0.3</v>
          </cell>
          <cell r="X31" t="e">
            <v>#N/A</v>
          </cell>
          <cell r="Y31" t="e">
            <v>#N/A</v>
          </cell>
          <cell r="Z31" t="e">
            <v>#N/A</v>
          </cell>
          <cell r="AA31" t="e">
            <v>#N/A</v>
          </cell>
          <cell r="AB31" t="e">
            <v>#N/A</v>
          </cell>
          <cell r="AC31" t="e">
            <v>#N/A</v>
          </cell>
          <cell r="AD31" t="e">
            <v>#N/A</v>
          </cell>
          <cell r="AE31" t="e">
            <v>#N/A</v>
          </cell>
          <cell r="AF31" t="e">
            <v>#N/A</v>
          </cell>
          <cell r="AG31" t="e">
            <v>#N/A</v>
          </cell>
          <cell r="AH31" t="e">
            <v>#N/A</v>
          </cell>
          <cell r="AI31" t="e">
            <v>#N/A</v>
          </cell>
        </row>
        <row r="32">
          <cell r="B32" t="e">
            <v>#N/A</v>
          </cell>
          <cell r="C32" t="e">
            <v>#N/A</v>
          </cell>
          <cell r="D32" t="e">
            <v>#N/A</v>
          </cell>
          <cell r="E32" t="e">
            <v>#N/A</v>
          </cell>
          <cell r="F32" t="e">
            <v>#N/A</v>
          </cell>
          <cell r="K32" t="e">
            <v>#N/A</v>
          </cell>
          <cell r="L32" t="e">
            <v>#N/A</v>
          </cell>
          <cell r="N32" t="e">
            <v>#N/A</v>
          </cell>
          <cell r="Q32" t="e">
            <v>#N/A</v>
          </cell>
          <cell r="R32" t="e">
            <v>#N/A</v>
          </cell>
          <cell r="S32" t="e">
            <v>#N/A</v>
          </cell>
          <cell r="T32" t="e">
            <v>#N/A</v>
          </cell>
          <cell r="U32">
            <v>0.18</v>
          </cell>
          <cell r="V32">
            <v>0.3</v>
          </cell>
          <cell r="X32" t="e">
            <v>#N/A</v>
          </cell>
          <cell r="Y32" t="e">
            <v>#N/A</v>
          </cell>
          <cell r="Z32" t="e">
            <v>#N/A</v>
          </cell>
          <cell r="AA32" t="e">
            <v>#N/A</v>
          </cell>
          <cell r="AB32" t="e">
            <v>#N/A</v>
          </cell>
          <cell r="AC32" t="e">
            <v>#N/A</v>
          </cell>
          <cell r="AD32" t="e">
            <v>#N/A</v>
          </cell>
          <cell r="AE32" t="e">
            <v>#N/A</v>
          </cell>
          <cell r="AF32" t="e">
            <v>#N/A</v>
          </cell>
          <cell r="AG32" t="e">
            <v>#N/A</v>
          </cell>
          <cell r="AH32" t="e">
            <v>#N/A</v>
          </cell>
          <cell r="AI32" t="e">
            <v>#N/A</v>
          </cell>
        </row>
        <row r="33">
          <cell r="B33" t="e">
            <v>#N/A</v>
          </cell>
          <cell r="C33" t="e">
            <v>#N/A</v>
          </cell>
          <cell r="D33" t="e">
            <v>#N/A</v>
          </cell>
          <cell r="E33" t="e">
            <v>#N/A</v>
          </cell>
          <cell r="F33" t="e">
            <v>#N/A</v>
          </cell>
          <cell r="K33" t="e">
            <v>#N/A</v>
          </cell>
          <cell r="L33" t="e">
            <v>#N/A</v>
          </cell>
          <cell r="N33" t="e">
            <v>#N/A</v>
          </cell>
          <cell r="Q33" t="e">
            <v>#N/A</v>
          </cell>
          <cell r="R33" t="e">
            <v>#N/A</v>
          </cell>
          <cell r="S33" t="e">
            <v>#N/A</v>
          </cell>
          <cell r="T33" t="e">
            <v>#N/A</v>
          </cell>
          <cell r="U33">
            <v>0.18</v>
          </cell>
          <cell r="V33">
            <v>0.3</v>
          </cell>
          <cell r="X33" t="e">
            <v>#N/A</v>
          </cell>
          <cell r="Y33" t="e">
            <v>#N/A</v>
          </cell>
          <cell r="Z33" t="e">
            <v>#N/A</v>
          </cell>
          <cell r="AA33" t="e">
            <v>#N/A</v>
          </cell>
          <cell r="AB33" t="e">
            <v>#N/A</v>
          </cell>
          <cell r="AC33" t="e">
            <v>#N/A</v>
          </cell>
          <cell r="AD33" t="e">
            <v>#N/A</v>
          </cell>
          <cell r="AE33" t="e">
            <v>#N/A</v>
          </cell>
          <cell r="AF33" t="e">
            <v>#N/A</v>
          </cell>
          <cell r="AG33" t="e">
            <v>#N/A</v>
          </cell>
          <cell r="AH33" t="e">
            <v>#N/A</v>
          </cell>
          <cell r="AI33" t="e">
            <v>#N/A</v>
          </cell>
        </row>
        <row r="34">
          <cell r="B34" t="e">
            <v>#N/A</v>
          </cell>
          <cell r="C34" t="e">
            <v>#N/A</v>
          </cell>
          <cell r="D34" t="e">
            <v>#N/A</v>
          </cell>
          <cell r="E34" t="e">
            <v>#N/A</v>
          </cell>
          <cell r="F34" t="e">
            <v>#N/A</v>
          </cell>
          <cell r="K34" t="e">
            <v>#N/A</v>
          </cell>
          <cell r="L34" t="e">
            <v>#N/A</v>
          </cell>
          <cell r="N34" t="e">
            <v>#N/A</v>
          </cell>
          <cell r="Q34" t="e">
            <v>#N/A</v>
          </cell>
          <cell r="R34" t="e">
            <v>#N/A</v>
          </cell>
          <cell r="S34" t="e">
            <v>#N/A</v>
          </cell>
          <cell r="T34" t="e">
            <v>#N/A</v>
          </cell>
          <cell r="U34">
            <v>0.18</v>
          </cell>
          <cell r="V34">
            <v>0.3</v>
          </cell>
          <cell r="X34" t="e">
            <v>#N/A</v>
          </cell>
          <cell r="Y34" t="e">
            <v>#N/A</v>
          </cell>
          <cell r="Z34" t="e">
            <v>#N/A</v>
          </cell>
          <cell r="AA34" t="e">
            <v>#N/A</v>
          </cell>
          <cell r="AB34" t="e">
            <v>#N/A</v>
          </cell>
          <cell r="AC34" t="e">
            <v>#N/A</v>
          </cell>
          <cell r="AD34" t="e">
            <v>#N/A</v>
          </cell>
          <cell r="AE34" t="e">
            <v>#N/A</v>
          </cell>
          <cell r="AF34" t="e">
            <v>#N/A</v>
          </cell>
          <cell r="AG34" t="e">
            <v>#N/A</v>
          </cell>
          <cell r="AH34" t="e">
            <v>#N/A</v>
          </cell>
          <cell r="AI34" t="e">
            <v>#N/A</v>
          </cell>
        </row>
        <row r="35">
          <cell r="B35" t="e">
            <v>#N/A</v>
          </cell>
          <cell r="C35" t="e">
            <v>#N/A</v>
          </cell>
          <cell r="D35" t="e">
            <v>#N/A</v>
          </cell>
          <cell r="E35" t="e">
            <v>#N/A</v>
          </cell>
          <cell r="F35" t="e">
            <v>#N/A</v>
          </cell>
          <cell r="K35" t="e">
            <v>#N/A</v>
          </cell>
          <cell r="L35" t="e">
            <v>#N/A</v>
          </cell>
          <cell r="N35" t="e">
            <v>#N/A</v>
          </cell>
          <cell r="Q35" t="e">
            <v>#N/A</v>
          </cell>
          <cell r="R35" t="e">
            <v>#N/A</v>
          </cell>
          <cell r="S35" t="e">
            <v>#N/A</v>
          </cell>
          <cell r="T35" t="e">
            <v>#N/A</v>
          </cell>
          <cell r="U35">
            <v>0.18</v>
          </cell>
          <cell r="V35">
            <v>0.3</v>
          </cell>
          <cell r="X35" t="e">
            <v>#N/A</v>
          </cell>
          <cell r="Y35" t="e">
            <v>#N/A</v>
          </cell>
          <cell r="Z35" t="e">
            <v>#N/A</v>
          </cell>
          <cell r="AA35" t="e">
            <v>#N/A</v>
          </cell>
          <cell r="AB35" t="e">
            <v>#N/A</v>
          </cell>
          <cell r="AC35" t="e">
            <v>#N/A</v>
          </cell>
          <cell r="AD35" t="e">
            <v>#N/A</v>
          </cell>
          <cell r="AE35" t="e">
            <v>#N/A</v>
          </cell>
          <cell r="AF35" t="e">
            <v>#N/A</v>
          </cell>
          <cell r="AG35" t="e">
            <v>#N/A</v>
          </cell>
          <cell r="AH35" t="e">
            <v>#N/A</v>
          </cell>
          <cell r="AI35" t="e">
            <v>#N/A</v>
          </cell>
        </row>
        <row r="36">
          <cell r="B36" t="e">
            <v>#N/A</v>
          </cell>
          <cell r="C36" t="e">
            <v>#N/A</v>
          </cell>
          <cell r="D36" t="e">
            <v>#N/A</v>
          </cell>
          <cell r="E36" t="e">
            <v>#N/A</v>
          </cell>
          <cell r="F36" t="e">
            <v>#N/A</v>
          </cell>
          <cell r="K36" t="e">
            <v>#N/A</v>
          </cell>
          <cell r="L36" t="e">
            <v>#N/A</v>
          </cell>
          <cell r="N36" t="e">
            <v>#N/A</v>
          </cell>
          <cell r="Q36" t="e">
            <v>#N/A</v>
          </cell>
          <cell r="R36" t="e">
            <v>#N/A</v>
          </cell>
          <cell r="S36" t="e">
            <v>#N/A</v>
          </cell>
          <cell r="T36" t="e">
            <v>#N/A</v>
          </cell>
          <cell r="U36">
            <v>0.18</v>
          </cell>
          <cell r="V36">
            <v>0.3</v>
          </cell>
          <cell r="X36" t="e">
            <v>#N/A</v>
          </cell>
          <cell r="Y36" t="e">
            <v>#N/A</v>
          </cell>
          <cell r="Z36" t="e">
            <v>#N/A</v>
          </cell>
          <cell r="AA36" t="e">
            <v>#N/A</v>
          </cell>
          <cell r="AB36" t="e">
            <v>#N/A</v>
          </cell>
          <cell r="AC36" t="e">
            <v>#N/A</v>
          </cell>
          <cell r="AD36" t="e">
            <v>#N/A</v>
          </cell>
          <cell r="AE36" t="e">
            <v>#N/A</v>
          </cell>
          <cell r="AF36" t="e">
            <v>#N/A</v>
          </cell>
          <cell r="AG36" t="e">
            <v>#N/A</v>
          </cell>
          <cell r="AH36" t="e">
            <v>#N/A</v>
          </cell>
          <cell r="AI36" t="e">
            <v>#N/A</v>
          </cell>
        </row>
        <row r="37">
          <cell r="B37" t="e">
            <v>#N/A</v>
          </cell>
          <cell r="C37" t="e">
            <v>#N/A</v>
          </cell>
          <cell r="D37" t="e">
            <v>#N/A</v>
          </cell>
          <cell r="E37" t="e">
            <v>#N/A</v>
          </cell>
          <cell r="F37" t="e">
            <v>#N/A</v>
          </cell>
          <cell r="K37" t="e">
            <v>#N/A</v>
          </cell>
          <cell r="L37" t="e">
            <v>#N/A</v>
          </cell>
          <cell r="N37" t="e">
            <v>#N/A</v>
          </cell>
          <cell r="Q37" t="e">
            <v>#N/A</v>
          </cell>
          <cell r="R37" t="e">
            <v>#N/A</v>
          </cell>
          <cell r="S37" t="e">
            <v>#N/A</v>
          </cell>
          <cell r="T37" t="e">
            <v>#N/A</v>
          </cell>
          <cell r="U37">
            <v>0.18</v>
          </cell>
          <cell r="V37">
            <v>0.3</v>
          </cell>
          <cell r="X37" t="e">
            <v>#N/A</v>
          </cell>
          <cell r="Y37" t="e">
            <v>#N/A</v>
          </cell>
          <cell r="Z37" t="e">
            <v>#N/A</v>
          </cell>
          <cell r="AA37" t="e">
            <v>#N/A</v>
          </cell>
          <cell r="AB37" t="e">
            <v>#N/A</v>
          </cell>
          <cell r="AC37" t="e">
            <v>#N/A</v>
          </cell>
          <cell r="AD37" t="e">
            <v>#N/A</v>
          </cell>
          <cell r="AE37" t="e">
            <v>#N/A</v>
          </cell>
          <cell r="AF37" t="e">
            <v>#N/A</v>
          </cell>
          <cell r="AG37" t="e">
            <v>#N/A</v>
          </cell>
          <cell r="AH37" t="e">
            <v>#N/A</v>
          </cell>
          <cell r="AI37" t="e">
            <v>#N/A</v>
          </cell>
        </row>
        <row r="38">
          <cell r="B38" t="e">
            <v>#N/A</v>
          </cell>
          <cell r="C38" t="e">
            <v>#N/A</v>
          </cell>
          <cell r="D38" t="e">
            <v>#N/A</v>
          </cell>
          <cell r="E38" t="e">
            <v>#N/A</v>
          </cell>
          <cell r="F38" t="e">
            <v>#N/A</v>
          </cell>
          <cell r="K38" t="e">
            <v>#N/A</v>
          </cell>
          <cell r="L38" t="e">
            <v>#N/A</v>
          </cell>
          <cell r="N38" t="e">
            <v>#N/A</v>
          </cell>
          <cell r="Q38" t="e">
            <v>#N/A</v>
          </cell>
          <cell r="R38" t="e">
            <v>#N/A</v>
          </cell>
          <cell r="S38" t="e">
            <v>#N/A</v>
          </cell>
          <cell r="T38" t="e">
            <v>#N/A</v>
          </cell>
          <cell r="U38">
            <v>0.18</v>
          </cell>
          <cell r="V38">
            <v>0.3</v>
          </cell>
          <cell r="X38" t="e">
            <v>#N/A</v>
          </cell>
          <cell r="Y38" t="e">
            <v>#N/A</v>
          </cell>
          <cell r="Z38" t="e">
            <v>#N/A</v>
          </cell>
          <cell r="AA38" t="e">
            <v>#N/A</v>
          </cell>
          <cell r="AB38" t="e">
            <v>#N/A</v>
          </cell>
          <cell r="AC38" t="e">
            <v>#N/A</v>
          </cell>
          <cell r="AD38" t="e">
            <v>#N/A</v>
          </cell>
          <cell r="AE38" t="e">
            <v>#N/A</v>
          </cell>
          <cell r="AF38" t="e">
            <v>#N/A</v>
          </cell>
          <cell r="AG38" t="e">
            <v>#N/A</v>
          </cell>
          <cell r="AH38" t="e">
            <v>#N/A</v>
          </cell>
          <cell r="AI38" t="e">
            <v>#N/A</v>
          </cell>
        </row>
      </sheetData>
      <sheetData sheetId="1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o Lozada" refreshedDate="45161.585683217592" createdVersion="8" refreshedVersion="8" minRefreshableVersion="3" recordCount="9864" xr:uid="{F7344583-04B9-4E60-9632-C58C37F0CC2A}">
  <cacheSource type="worksheet">
    <worksheetSource ref="A1:W9865" sheet="Data"/>
  </cacheSource>
  <cacheFields count="26">
    <cacheField name="Date" numFmtId="14">
      <sharedItems containsSemiMixedTypes="0" containsNonDate="0" containsDate="1" containsString="0" minDate="2019-12-26T00:00:00" maxDate="2022-12-26T00:00:00" count="1096">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sharedItems>
      <fieldGroup par="25"/>
    </cacheField>
    <cacheField name="YearMonth" numFmtId="0">
      <sharedItems containsSemiMixedTypes="0" containsString="0" containsNumber="1" containsInteger="1" minValue="202001" maxValue="202212" count="36">
        <n v="202001"/>
        <n v="202002"/>
        <n v="202003"/>
        <n v="202004"/>
        <n v="202005"/>
        <n v="202006"/>
        <n v="202007"/>
        <n v="202008"/>
        <n v="202009"/>
        <n v="202010"/>
        <n v="202011"/>
        <n v="202012"/>
        <n v="202101"/>
        <n v="202102"/>
        <n v="202103"/>
        <n v="202104"/>
        <n v="202105"/>
        <n v="202106"/>
        <n v="202107"/>
        <n v="202108"/>
        <n v="202109"/>
        <n v="202110"/>
        <n v="202111"/>
        <n v="202112"/>
        <n v="202201"/>
        <n v="202202"/>
        <n v="202203"/>
        <n v="202204"/>
        <n v="202205"/>
        <n v="202206"/>
        <n v="202207"/>
        <n v="202208"/>
        <n v="202209"/>
        <n v="202210"/>
        <n v="202211"/>
        <n v="202212"/>
      </sharedItems>
    </cacheField>
    <cacheField name="Year" numFmtId="0">
      <sharedItems containsSemiMixedTypes="0" containsString="0" containsNumber="1" containsInteger="1" minValue="2020" maxValue="2022" count="3">
        <n v="2020"/>
        <n v="2021"/>
        <n v="2022"/>
      </sharedItems>
    </cacheField>
    <cacheField name="PlantName" numFmtId="0">
      <sharedItems count="9">
        <s v="Solar 1"/>
        <s v="Solar 2"/>
        <s v="Solar 3"/>
        <s v="Solar 4"/>
        <s v="Solar 5"/>
        <s v="Wind 1"/>
        <s v="Wind 2"/>
        <s v="Wind 3"/>
        <s v="Wind 4"/>
      </sharedItems>
    </cacheField>
    <cacheField name="PlantType" numFmtId="0">
      <sharedItems count="2">
        <s v="Solar"/>
        <s v="Wind"/>
      </sharedItems>
    </cacheField>
    <cacheField name="E_meter" numFmtId="0">
      <sharedItems containsSemiMixedTypes="0" containsString="0" containsNumber="1" minValue="0" maxValue="3799.5186290000006"/>
    </cacheField>
    <cacheField name="Capacity_DC" numFmtId="0">
      <sharedItems containsString="0" containsBlank="1" containsNumber="1" containsInteger="1" minValue="36" maxValue="96"/>
    </cacheField>
    <cacheField name="Capacity_AC" numFmtId="0">
      <sharedItems containsString="0" containsBlank="1" containsNumber="1" containsInteger="1" minValue="36" maxValue="162"/>
    </cacheField>
    <cacheField name="E_potential" numFmtId="0">
      <sharedItems containsSemiMixedTypes="0" containsString="0" containsNumber="1" minValue="0" maxValue="3888"/>
    </cacheField>
    <cacheField name="E_PR" numFmtId="0">
      <sharedItems containsString="0" containsBlank="1" containsNumber="1" minValue="0" maxValue="576.53225978724538"/>
    </cacheField>
    <cacheField name="E_nominal" numFmtId="0">
      <sharedItems containsString="0" containsBlank="1" containsNumber="1" minValue="-2.3746618633681807E-8" maxValue="769.86610233373563"/>
    </cacheField>
    <cacheField name="Irradiation" numFmtId="0">
      <sharedItems containsString="0" containsBlank="1" containsNumber="1" minValue="2.6046647502728712E-2" maxValue="8.4377100000000009"/>
    </cacheField>
    <cacheField name="WindSpeed" numFmtId="0">
      <sharedItems containsString="0" containsBlank="1" containsNumber="1" minValue="0" maxValue="21.556149183037828"/>
    </cacheField>
    <cacheField name="Availability" numFmtId="0">
      <sharedItems containsString="0" containsBlank="1" containsNumber="1" minValue="-3.2596290111541748E-9" maxValue="1.930908994102797"/>
    </cacheField>
    <cacheField name="Sales" numFmtId="0">
      <sharedItems containsSemiMixedTypes="0" containsString="0" containsNumber="1" minValue="-50091.645321458287" maxValue="3137723.358342397"/>
    </cacheField>
    <cacheField name="Budget_E" numFmtId="0">
      <sharedItems containsSemiMixedTypes="0" containsString="0" containsNumber="1" minValue="68.347453103385831" maxValue="2098.5661566488866"/>
    </cacheField>
    <cacheField name="Budget_PR" numFmtId="0">
      <sharedItems containsString="0" containsBlank="1" containsNumber="1" minValue="0.74990004612997874" maxValue="0.76553186124622696"/>
    </cacheField>
    <cacheField name="Budget_Avail" numFmtId="0">
      <sharedItems containsString="0" containsBlank="1" containsNumber="1" minValue="0.57711111111111113" maxValue="0.96039999999999992"/>
    </cacheField>
    <cacheField name="Wt.B.PR" numFmtId="0">
      <sharedItems containsString="0" containsBlank="1" containsNumber="1" minValue="27.336187232109747" maxValue="73.491058679637788"/>
    </cacheField>
    <cacheField name="Wt.Avail" numFmtId="0">
      <sharedItems containsString="0" containsBlank="1" containsNumber="1" minValue="0" maxValue="162.0924017936"/>
    </cacheField>
    <cacheField name="Wt.B.Avail" numFmtId="0">
      <sharedItems containsString="0" containsBlank="1" containsNumber="1" minValue="29.824877419354834" maxValue="155.52505161290321"/>
    </cacheField>
    <cacheField name="Wt.Irr" numFmtId="0">
      <sharedItems containsString="0" containsBlank="1" containsNumber="1" minValue="2.5004781602619564" maxValue="765.55600000000015"/>
    </cacheField>
    <cacheField name="Wt.WindSpeed" numFmtId="0">
      <sharedItems containsString="0" containsBlank="1" containsNumber="1" minValue="0" maxValue="3113.0943792108692"/>
    </cacheField>
    <cacheField name="Months (Date)" numFmtId="0" databaseField="0">
      <fieldGroup base="0">
        <rangePr groupBy="months" startDate="2019-12-26T00:00:00" endDate="2022-12-26T00:00:00"/>
        <groupItems count="14">
          <s v="&lt;12/26/2019"/>
          <s v="Jan"/>
          <s v="Feb"/>
          <s v="Mar"/>
          <s v="Apr"/>
          <s v="May"/>
          <s v="Jun"/>
          <s v="Jul"/>
          <s v="Aug"/>
          <s v="Sep"/>
          <s v="Oct"/>
          <s v="Nov"/>
          <s v="Dec"/>
          <s v="&gt;12/26/2022"/>
        </groupItems>
      </fieldGroup>
    </cacheField>
    <cacheField name="Quarters (Date)" numFmtId="0" databaseField="0">
      <fieldGroup base="0">
        <rangePr groupBy="quarters" startDate="2019-12-26T00:00:00" endDate="2022-12-26T00:00:00"/>
        <groupItems count="6">
          <s v="&lt;12/26/2019"/>
          <s v="Qtr1"/>
          <s v="Qtr2"/>
          <s v="Qtr3"/>
          <s v="Qtr4"/>
          <s v="&gt;12/26/2022"/>
        </groupItems>
      </fieldGroup>
    </cacheField>
    <cacheField name="Years (Date)" numFmtId="0" databaseField="0">
      <fieldGroup base="0">
        <rangePr groupBy="years" startDate="2019-12-26T00:00:00" endDate="2022-12-26T00:00:00"/>
        <groupItems count="6">
          <s v="&lt;12/26/2019"/>
          <s v="2019"/>
          <s v="2020"/>
          <s v="2021"/>
          <s v="2022"/>
          <s v="&gt;12/26/2022"/>
        </groupItems>
      </fieldGroup>
    </cacheField>
  </cacheFields>
  <extLst>
    <ext xmlns:x14="http://schemas.microsoft.com/office/spreadsheetml/2009/9/main" uri="{725AE2AE-9491-48be-B2B4-4EB974FC3084}">
      <x14:pivotCacheDefinition pivotCacheId="19001359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64">
  <r>
    <x v="0"/>
    <x v="0"/>
    <x v="0"/>
    <x v="0"/>
    <x v="0"/>
    <n v="172.82943999999998"/>
    <n v="44"/>
    <m/>
    <n v="171.63137561890767"/>
    <n v="173.32747999999998"/>
    <n v="221.74940842898323"/>
    <n v="5.1614948905759519"/>
    <m/>
    <m/>
    <n v="7224.5925560578062"/>
    <n v="140.23416746187425"/>
    <n v="0.75573320616280515"/>
    <m/>
    <n v="33.252261071163424"/>
    <m/>
    <m/>
    <n v="227.10577518534188"/>
    <m/>
  </r>
  <r>
    <x v="0"/>
    <x v="0"/>
    <x v="0"/>
    <x v="1"/>
    <x v="0"/>
    <n v="178.88416100000003"/>
    <n v="46"/>
    <m/>
    <n v="185.6167889535181"/>
    <n v="178.98731100000001"/>
    <n v="239.80486490396561"/>
    <n v="5.2983358974358978"/>
    <m/>
    <m/>
    <n v="7510.0428992134193"/>
    <n v="148.46023762888791"/>
    <n v="0.76158772566662569"/>
    <m/>
    <n v="35.033035380664785"/>
    <m/>
    <m/>
    <n v="243.72345128205131"/>
    <m/>
  </r>
  <r>
    <x v="0"/>
    <x v="0"/>
    <x v="0"/>
    <x v="2"/>
    <x v="0"/>
    <n v="141.94711999999998"/>
    <n v="36"/>
    <m/>
    <n v="149.83536951803165"/>
    <n v="142.23116337777779"/>
    <n v="195.29685948033196"/>
    <n v="5.4438676886346453"/>
    <m/>
    <m/>
    <n v="5996.8098298425812"/>
    <n v="110.97743787294485"/>
    <n v="0.76454716311574789"/>
    <m/>
    <n v="27.523697872166924"/>
    <m/>
    <m/>
    <n v="195.97923679084724"/>
    <m/>
  </r>
  <r>
    <x v="0"/>
    <x v="0"/>
    <x v="0"/>
    <x v="3"/>
    <x v="0"/>
    <n v="262.7365605"/>
    <n v="64"/>
    <m/>
    <n v="258.85860654305964"/>
    <n v="263.13396040234375"/>
    <n v="336.54749462654706"/>
    <n v="5.288992874942414"/>
    <m/>
    <m/>
    <n v="11191.651852609264"/>
    <n v="175.63802178906334"/>
    <n v="0.76473268595192512"/>
    <m/>
    <n v="48.942891900923208"/>
    <m/>
    <m/>
    <n v="338.4955439963145"/>
    <m/>
  </r>
  <r>
    <x v="0"/>
    <x v="0"/>
    <x v="0"/>
    <x v="4"/>
    <x v="0"/>
    <n v="275.61744099999993"/>
    <n v="96"/>
    <m/>
    <n v="265.99673188324203"/>
    <n v="276.27344099999993"/>
    <n v="348.51820673139997"/>
    <n v="3.6194434624050653"/>
    <m/>
    <m/>
    <n v="11644.885017923429"/>
    <n v="275.3602979955831"/>
    <n v="0.76553186124622696"/>
    <m/>
    <n v="73.491058679637788"/>
    <m/>
    <m/>
    <n v="347.46657239088626"/>
    <m/>
  </r>
  <r>
    <x v="0"/>
    <x v="0"/>
    <x v="0"/>
    <x v="5"/>
    <x v="1"/>
    <n v="290.09663600000005"/>
    <m/>
    <n v="162"/>
    <n v="352.01579400000003"/>
    <m/>
    <m/>
    <m/>
    <n v="3.7835833333333331"/>
    <n v="0.98127720526242856"/>
    <n v="0"/>
    <n v="1984.9821236073285"/>
    <m/>
    <n v="0.96003118279569888"/>
    <m/>
    <n v="158.96690725251344"/>
    <n v="155.52505161290321"/>
    <m/>
    <n v="612.94049999999993"/>
  </r>
  <r>
    <x v="0"/>
    <x v="0"/>
    <x v="0"/>
    <x v="6"/>
    <x v="1"/>
    <n v="5.2763200000000001"/>
    <m/>
    <n v="66"/>
    <n v="12.511166666666663"/>
    <m/>
    <m/>
    <m/>
    <n v="1.9469097222222222"/>
    <n v="0.98439335932269112"/>
    <n v="0"/>
    <n v="650.89559761321277"/>
    <m/>
    <n v="0.93099999999999994"/>
    <m/>
    <n v="64.969961715297615"/>
    <n v="61.445999999999998"/>
    <m/>
    <n v="128.49604166666666"/>
  </r>
  <r>
    <x v="0"/>
    <x v="0"/>
    <x v="0"/>
    <x v="7"/>
    <x v="1"/>
    <n v="9.7061999999999973"/>
    <m/>
    <n v="36"/>
    <n v="20.672452330279494"/>
    <m/>
    <m/>
    <m/>
    <n v="2.8343342508973386"/>
    <n v="1.0074626865671641"/>
    <n v="0"/>
    <n v="418.57883706474155"/>
    <m/>
    <n v="0.95550000000000002"/>
    <m/>
    <n v="36.268656716417908"/>
    <n v="34.398000000000003"/>
    <m/>
    <n v="102.03603303230419"/>
  </r>
  <r>
    <x v="0"/>
    <x v="0"/>
    <x v="0"/>
    <x v="8"/>
    <x v="1"/>
    <n v="0.19786949999999998"/>
    <m/>
    <n v="108"/>
    <n v="1.8531036999999977"/>
    <m/>
    <m/>
    <m/>
    <n v="1.7303969650205762"/>
    <n v="0.9965190789970908"/>
    <n v="0"/>
    <n v="649.86316506451612"/>
    <m/>
    <n v="0.9506"/>
    <m/>
    <n v="107.62406053168581"/>
    <n v="102.6648"/>
    <m/>
    <n v="186.88287222222223"/>
  </r>
  <r>
    <x v="1"/>
    <x v="0"/>
    <x v="0"/>
    <x v="0"/>
    <x v="0"/>
    <n v="205.94839999999999"/>
    <n v="44"/>
    <m/>
    <n v="207.39320491759008"/>
    <n v="206.47719999999998"/>
    <n v="266.97199531075648"/>
    <n v="6.2369654945793389"/>
    <m/>
    <m/>
    <n v="9318.1382152738061"/>
    <n v="140.23416746187425"/>
    <n v="0.75573320616280515"/>
    <m/>
    <n v="33.252261071163424"/>
    <m/>
    <m/>
    <n v="274.42648176149089"/>
    <m/>
  </r>
  <r>
    <x v="1"/>
    <x v="0"/>
    <x v="0"/>
    <x v="1"/>
    <x v="0"/>
    <n v="216.80512100000001"/>
    <n v="46"/>
    <m/>
    <n v="222.74244747144911"/>
    <n v="216.86188300000001"/>
    <n v="286.7252500951052"/>
    <n v="6.3580687500000002"/>
    <m/>
    <m/>
    <n v="9805.0744909592213"/>
    <n v="148.46023762888791"/>
    <n v="0.76158772566662569"/>
    <m/>
    <n v="35.033035380664785"/>
    <m/>
    <m/>
    <n v="292.47116249999999"/>
    <m/>
  </r>
  <r>
    <x v="1"/>
    <x v="0"/>
    <x v="0"/>
    <x v="2"/>
    <x v="0"/>
    <n v="89.673360000000002"/>
    <n v="36"/>
    <m/>
    <n v="93.314883991911444"/>
    <n v="89.941364977789803"/>
    <n v="121.68277577378622"/>
    <n v="3.3903469085189761"/>
    <m/>
    <m/>
    <n v="4145.5857158265808"/>
    <n v="110.97743787294485"/>
    <n v="0.76454716311574789"/>
    <m/>
    <n v="27.523697872166924"/>
    <m/>
    <m/>
    <n v="122.05248870668314"/>
    <m/>
  </r>
  <r>
    <x v="1"/>
    <x v="0"/>
    <x v="0"/>
    <x v="3"/>
    <x v="0"/>
    <n v="288.90783049999993"/>
    <n v="64"/>
    <m/>
    <n v="287.16177852165526"/>
    <n v="289.30571426953992"/>
    <n v="371.53263759516562"/>
    <n v="5.8672826097601014"/>
    <m/>
    <m/>
    <n v="13068.432844397066"/>
    <n v="175.63802178906334"/>
    <n v="0.76473268595192512"/>
    <m/>
    <n v="48.942891900923208"/>
    <m/>
    <m/>
    <n v="375.50608702464649"/>
    <m/>
  </r>
  <r>
    <x v="1"/>
    <x v="0"/>
    <x v="0"/>
    <x v="4"/>
    <x v="0"/>
    <n v="444.01616050000013"/>
    <n v="96"/>
    <m/>
    <n v="446.1033792619221"/>
    <n v="444.83316050000013"/>
    <n v="579.92437629395431"/>
    <n v="6.0701721716457486"/>
    <m/>
    <m/>
    <n v="19948.655653656024"/>
    <n v="275.3602979955831"/>
    <n v="0.76553186124622696"/>
    <m/>
    <n v="73.491058679637788"/>
    <m/>
    <m/>
    <n v="582.7365284779919"/>
    <m/>
  </r>
  <r>
    <x v="1"/>
    <x v="0"/>
    <x v="0"/>
    <x v="5"/>
    <x v="1"/>
    <n v="3287.9922485000002"/>
    <m/>
    <n v="162"/>
    <n v="3617.6986800000004"/>
    <m/>
    <m/>
    <m/>
    <n v="14.462791666666668"/>
    <n v="0.9667778852539175"/>
    <n v="0"/>
    <n v="1984.9821236073285"/>
    <m/>
    <n v="0.96003118279569888"/>
    <m/>
    <n v="156.61801741113464"/>
    <n v="155.52505161290321"/>
    <m/>
    <n v="2342.9722500000003"/>
  </r>
  <r>
    <x v="1"/>
    <x v="0"/>
    <x v="0"/>
    <x v="6"/>
    <x v="1"/>
    <n v="823.03760599999987"/>
    <m/>
    <n v="66"/>
    <n v="1438.8427333333334"/>
    <m/>
    <m/>
    <m/>
    <n v="14.624236111111111"/>
    <n v="0.99458101584114544"/>
    <n v="0"/>
    <n v="650.89559761321277"/>
    <m/>
    <n v="0.93099999999999994"/>
    <m/>
    <n v="65.642347045515606"/>
    <n v="61.445999999999998"/>
    <m/>
    <n v="965.19958333333329"/>
  </r>
  <r>
    <x v="1"/>
    <x v="0"/>
    <x v="0"/>
    <x v="7"/>
    <x v="1"/>
    <n v="758.27288999999996"/>
    <m/>
    <n v="36"/>
    <n v="797.02913784889711"/>
    <m/>
    <m/>
    <m/>
    <n v="16.527961837286515"/>
    <n v="0.98192630597014918"/>
    <n v="0"/>
    <n v="418.57883706474155"/>
    <m/>
    <n v="0.95550000000000002"/>
    <m/>
    <n v="35.349347014925371"/>
    <n v="34.398000000000003"/>
    <m/>
    <n v="595.00662614231453"/>
  </r>
  <r>
    <x v="1"/>
    <x v="0"/>
    <x v="0"/>
    <x v="8"/>
    <x v="1"/>
    <n v="31.866965"/>
    <m/>
    <n v="108"/>
    <n v="34.272511066666645"/>
    <m/>
    <m/>
    <m/>
    <n v="2.230443055555555"/>
    <n v="0.99916823282691924"/>
    <n v="0"/>
    <n v="649.86316506451612"/>
    <m/>
    <n v="0.9506"/>
    <m/>
    <n v="107.91016914530728"/>
    <n v="102.6648"/>
    <m/>
    <n v="240.88784999999993"/>
  </r>
  <r>
    <x v="2"/>
    <x v="0"/>
    <x v="0"/>
    <x v="0"/>
    <x v="0"/>
    <n v="211.95719999999997"/>
    <n v="44"/>
    <m/>
    <n v="204.49774902649349"/>
    <n v="212.54386"/>
    <n v="264.39135073582003"/>
    <n v="6.1498900357135486"/>
    <m/>
    <n v="1"/>
    <n v="7036.0913490178073"/>
    <n v="140.23416746187425"/>
    <n v="0.75573320616280515"/>
    <m/>
    <n v="33.252261071163424"/>
    <m/>
    <m/>
    <n v="270.59516157139615"/>
    <m/>
  </r>
  <r>
    <x v="2"/>
    <x v="0"/>
    <x v="0"/>
    <x v="1"/>
    <x v="0"/>
    <n v="207.4721605"/>
    <n v="46"/>
    <m/>
    <n v="220.63356939933095"/>
    <n v="207.52660449999999"/>
    <n v="276.84633327860644"/>
    <n v="6.2978719086700004"/>
    <m/>
    <n v="1"/>
    <n v="6971.1909063695211"/>
    <n v="148.46023762888791"/>
    <n v="0.76158772566662569"/>
    <m/>
    <n v="35.033035380664785"/>
    <m/>
    <m/>
    <n v="289.70210779882001"/>
    <m/>
  </r>
  <r>
    <x v="2"/>
    <x v="0"/>
    <x v="0"/>
    <x v="2"/>
    <x v="0"/>
    <n v="147.01904000000002"/>
    <n v="36"/>
    <m/>
    <n v="155.98587366651367"/>
    <n v="147.30321777777777"/>
    <n v="203.59944593502144"/>
    <n v="5.6673298185071594"/>
    <m/>
    <n v="1"/>
    <n v="5815.6581883545805"/>
    <n v="110.97743787294485"/>
    <n v="0.76454716311574789"/>
    <m/>
    <n v="27.523697872166924"/>
    <m/>
    <m/>
    <n v="204.02387346625773"/>
    <m/>
  </r>
  <r>
    <x v="2"/>
    <x v="0"/>
    <x v="0"/>
    <x v="3"/>
    <x v="0"/>
    <n v="292.5064799999999"/>
    <n v="64"/>
    <m/>
    <n v="286.43945926776286"/>
    <n v="292.89582495999986"/>
    <n v="370.54545268137133"/>
    <n v="5.8525241999923541"/>
    <m/>
    <n v="1"/>
    <n v="10461.454375027666"/>
    <n v="175.63802178906334"/>
    <n v="0.76473268595192512"/>
    <m/>
    <n v="48.942891900923208"/>
    <m/>
    <m/>
    <n v="374.56154879951066"/>
    <m/>
  </r>
  <r>
    <x v="2"/>
    <x v="0"/>
    <x v="0"/>
    <x v="4"/>
    <x v="0"/>
    <n v="481.77472000000017"/>
    <n v="96"/>
    <m/>
    <n v="252.93400981717792"/>
    <n v="482.52412000000015"/>
    <n v="609.36945362539359"/>
    <n v="3.4416977297846234"/>
    <m/>
    <n v="1"/>
    <n v="15989.123014973125"/>
    <n v="275.3602979955831"/>
    <n v="0.76553186124622696"/>
    <m/>
    <n v="73.491058679637788"/>
    <m/>
    <m/>
    <n v="330.40298205932385"/>
    <m/>
  </r>
  <r>
    <x v="2"/>
    <x v="0"/>
    <x v="0"/>
    <x v="5"/>
    <x v="1"/>
    <n v="3034.7212079999999"/>
    <m/>
    <n v="162"/>
    <n v="3695.2989480000001"/>
    <m/>
    <m/>
    <m/>
    <n v="13.145750000000001"/>
    <n v="0.93851870056469"/>
    <n v="0"/>
    <n v="1984.9821236073285"/>
    <m/>
    <n v="0.96003118279569888"/>
    <m/>
    <n v="152.04002949147977"/>
    <n v="155.52505161290321"/>
    <m/>
    <n v="2129.6115000000004"/>
  </r>
  <r>
    <x v="2"/>
    <x v="0"/>
    <x v="0"/>
    <x v="6"/>
    <x v="1"/>
    <n v="1003.2971245"/>
    <m/>
    <n v="66"/>
    <n v="1529.4934333333331"/>
    <m/>
    <m/>
    <m/>
    <n v="14.943784722222221"/>
    <n v="0.98663266670005167"/>
    <n v="0"/>
    <n v="650.89559761321277"/>
    <m/>
    <n v="0.93099999999999994"/>
    <m/>
    <n v="65.117756002203407"/>
    <n v="61.445999999999998"/>
    <m/>
    <n v="986.28979166666659"/>
  </r>
  <r>
    <x v="2"/>
    <x v="0"/>
    <x v="0"/>
    <x v="7"/>
    <x v="1"/>
    <n v="740.88839299999995"/>
    <m/>
    <n v="36"/>
    <n v="801.20352137919042"/>
    <m/>
    <m/>
    <m/>
    <n v="14.456704064101144"/>
    <n v="1.0074626865671641"/>
    <n v="0"/>
    <n v="418.57883706474155"/>
    <m/>
    <n v="0.95550000000000002"/>
    <m/>
    <n v="36.268656716417908"/>
    <n v="34.398000000000003"/>
    <m/>
    <n v="520.4413463076412"/>
  </r>
  <r>
    <x v="2"/>
    <x v="0"/>
    <x v="0"/>
    <x v="8"/>
    <x v="1"/>
    <n v="757.13680000000011"/>
    <m/>
    <n v="108"/>
    <n v="849.24034339999969"/>
    <m/>
    <m/>
    <m/>
    <n v="7.0142235082304536"/>
    <n v="0.99736783702023979"/>
    <n v="0"/>
    <n v="649.86316506451612"/>
    <m/>
    <n v="0.9506"/>
    <m/>
    <n v="107.71572639818589"/>
    <n v="102.6648"/>
    <m/>
    <n v="757.53613888888901"/>
  </r>
  <r>
    <x v="3"/>
    <x v="0"/>
    <x v="0"/>
    <x v="0"/>
    <x v="0"/>
    <n v="74.657520000000005"/>
    <n v="44"/>
    <m/>
    <n v="216.99580677307569"/>
    <n v="74.849658671875005"/>
    <n v="114.5775807258012"/>
    <n v="6.5257459126969222"/>
    <m/>
    <n v="0.40749162625067881"/>
    <n v="805.93183138580639"/>
    <n v="140.23416746187425"/>
    <n v="0.75573320616280515"/>
    <m/>
    <n v="33.252261071163424"/>
    <m/>
    <m/>
    <n v="287.13282015866457"/>
    <m/>
  </r>
  <r>
    <x v="3"/>
    <x v="0"/>
    <x v="0"/>
    <x v="1"/>
    <x v="0"/>
    <n v="213.59184100000002"/>
    <n v="46"/>
    <m/>
    <n v="228.74236567882056"/>
    <n v="213.65055682031252"/>
    <n v="296.3724872712952"/>
    <n v="6.5293333333333328"/>
    <m/>
    <n v="1"/>
    <n v="2995.5454073321189"/>
    <n v="148.46023762888791"/>
    <n v="0.76158772566662569"/>
    <m/>
    <n v="35.033035380664785"/>
    <m/>
    <m/>
    <n v="300.34933333333333"/>
    <m/>
  </r>
  <r>
    <x v="3"/>
    <x v="0"/>
    <x v="0"/>
    <x v="2"/>
    <x v="0"/>
    <n v="131.60952"/>
    <n v="36"/>
    <m/>
    <n v="132.9145828000606"/>
    <n v="131.89089777777269"/>
    <n v="173.35619425062549"/>
    <n v="4.8290961271766175"/>
    <m/>
    <n v="1"/>
    <n v="1536.7457262905803"/>
    <n v="110.97743787294485"/>
    <n v="0.76454716311574789"/>
    <m/>
    <n v="27.523697872166924"/>
    <m/>
    <m/>
    <n v="173.84746057835824"/>
    <m/>
  </r>
  <r>
    <x v="3"/>
    <x v="0"/>
    <x v="0"/>
    <x v="3"/>
    <x v="0"/>
    <n v="318.08572049999998"/>
    <n v="64"/>
    <m/>
    <n v="311.02115742068247"/>
    <n v="318.46268049999992"/>
    <n v="404.7470295559296"/>
    <n v="6.3547768703633896"/>
    <m/>
    <n v="1"/>
    <n v="5271.6656840251653"/>
    <n v="175.63802178906334"/>
    <n v="0.76473268595192512"/>
    <m/>
    <n v="48.942891900923208"/>
    <m/>
    <m/>
    <n v="406.70571970325693"/>
    <m/>
  </r>
  <r>
    <x v="3"/>
    <x v="0"/>
    <x v="0"/>
    <x v="4"/>
    <x v="0"/>
    <n v="467.92816099999999"/>
    <n v="96"/>
    <m/>
    <n v="484.19955620732014"/>
    <n v="468.67616099999998"/>
    <n v="632.58256522572117"/>
    <n v="6.5885505652877141"/>
    <m/>
    <n v="0.97759913229669293"/>
    <n v="6912.5068981702261"/>
    <n v="275.3602979955831"/>
    <n v="0.76553186124622696"/>
    <m/>
    <n v="73.491058679637788"/>
    <m/>
    <m/>
    <n v="632.50085426762053"/>
    <m/>
  </r>
  <r>
    <x v="3"/>
    <x v="0"/>
    <x v="0"/>
    <x v="5"/>
    <x v="1"/>
    <n v="311.63135249999999"/>
    <m/>
    <n v="162"/>
    <n v="395.51544000000007"/>
    <m/>
    <m/>
    <m/>
    <n v="3.560083333333333"/>
    <n v="0.98126721262286387"/>
    <n v="0"/>
    <n v="1984.9821236073285"/>
    <m/>
    <n v="0.96003118279569888"/>
    <m/>
    <n v="158.96528844490393"/>
    <n v="155.52505161290321"/>
    <m/>
    <n v="576.73349999999994"/>
  </r>
  <r>
    <x v="3"/>
    <x v="0"/>
    <x v="0"/>
    <x v="6"/>
    <x v="1"/>
    <n v="27.666240000000002"/>
    <m/>
    <n v="66"/>
    <n v="35.334933333333311"/>
    <m/>
    <m/>
    <m/>
    <n v="2.3681597222222224"/>
    <n v="1.0038941155438332"/>
    <n v="0"/>
    <n v="650.89559761321277"/>
    <m/>
    <n v="0.93099999999999994"/>
    <m/>
    <n v="66.257011625893"/>
    <n v="61.445999999999998"/>
    <m/>
    <n v="156.29854166666667"/>
  </r>
  <r>
    <x v="3"/>
    <x v="0"/>
    <x v="0"/>
    <x v="7"/>
    <x v="1"/>
    <n v="13.890800000000002"/>
    <m/>
    <n v="36"/>
    <n v="23.284087929378064"/>
    <m/>
    <m/>
    <m/>
    <n v="2.741831330065986"/>
    <n v="1.0031483208955223"/>
    <n v="0"/>
    <n v="418.57883706474155"/>
    <m/>
    <n v="0.95550000000000002"/>
    <m/>
    <n v="36.113339552238806"/>
    <n v="34.398000000000003"/>
    <m/>
    <n v="98.705927882375491"/>
  </r>
  <r>
    <x v="3"/>
    <x v="0"/>
    <x v="0"/>
    <x v="8"/>
    <x v="1"/>
    <n v="1228.1044399999998"/>
    <m/>
    <n v="108"/>
    <n v="1435.1477925666661"/>
    <m/>
    <m/>
    <m/>
    <n v="8.4059054783950611"/>
    <n v="0.99567032097394204"/>
    <n v="0"/>
    <n v="649.86316506451612"/>
    <m/>
    <n v="0.9506"/>
    <m/>
    <n v="107.53239466518573"/>
    <n v="102.6648"/>
    <m/>
    <n v="907.83779166666659"/>
  </r>
  <r>
    <x v="4"/>
    <x v="0"/>
    <x v="0"/>
    <x v="0"/>
    <x v="0"/>
    <n v="3.3600000000000001E-3"/>
    <n v="44"/>
    <m/>
    <n v="120.60338096098901"/>
    <n v="3.3600000000000001E-3"/>
    <n v="0"/>
    <n v="3.6269227137031304"/>
    <m/>
    <n v="0"/>
    <n v="9.6702612898064544"/>
    <n v="140.23416746187425"/>
    <n v="0.75573320616280515"/>
    <m/>
    <n v="33.252261071163424"/>
    <m/>
    <m/>
    <n v="159.58459940293773"/>
    <m/>
  </r>
  <r>
    <x v="4"/>
    <x v="0"/>
    <x v="0"/>
    <x v="1"/>
    <x v="0"/>
    <n v="132.21768000000003"/>
    <n v="46"/>
    <m/>
    <n v="126.8599274183659"/>
    <n v="132.27834800000002"/>
    <n v="166.86653419804662"/>
    <n v="3.6211514657500006"/>
    <m/>
    <n v="1"/>
    <n v="4065.0918478854205"/>
    <n v="148.46023762888791"/>
    <n v="0.76158772566662569"/>
    <m/>
    <n v="35.033035380664785"/>
    <m/>
    <m/>
    <n v="166.57296742450004"/>
    <m/>
  </r>
  <r>
    <x v="4"/>
    <x v="0"/>
    <x v="0"/>
    <x v="2"/>
    <x v="0"/>
    <n v="130.63344000000001"/>
    <n v="36"/>
    <m/>
    <n v="130.41922692275952"/>
    <n v="130.91011377777676"/>
    <n v="170.3447579512887"/>
    <n v="4.7384340406760792"/>
    <m/>
    <n v="1"/>
    <n v="3682.9411981465814"/>
    <n v="110.97743787294485"/>
    <n v="0.76454716311574789"/>
    <m/>
    <n v="27.523697872166924"/>
    <m/>
    <m/>
    <n v="170.58362546433887"/>
    <m/>
  </r>
  <r>
    <x v="4"/>
    <x v="0"/>
    <x v="0"/>
    <x v="3"/>
    <x v="0"/>
    <n v="291.6971319999999"/>
    <n v="64"/>
    <m/>
    <n v="282.39177810206428"/>
    <n v="292.04955199999984"/>
    <n v="369.5471598742987"/>
    <n v="5.7698220749546172"/>
    <m/>
    <n v="1"/>
    <n v="8469.013292917065"/>
    <n v="175.63802178906334"/>
    <n v="0.76473268595192512"/>
    <m/>
    <n v="48.942891900923208"/>
    <m/>
    <m/>
    <n v="369.2686127970955"/>
    <m/>
  </r>
  <r>
    <x v="4"/>
    <x v="0"/>
    <x v="0"/>
    <x v="4"/>
    <x v="0"/>
    <n v="418.28304150000002"/>
    <n v="96"/>
    <m/>
    <n v="429.10195701294879"/>
    <n v="419.01364150000001"/>
    <n v="561.28242615321403"/>
    <n v="5.8388321616577876"/>
    <m/>
    <n v="0.97764873583358403"/>
    <n v="12284.473744821924"/>
    <n v="275.3602979955831"/>
    <n v="0.76553186124622696"/>
    <m/>
    <n v="73.491058679637788"/>
    <m/>
    <m/>
    <n v="560.52788751914761"/>
    <m/>
  </r>
  <r>
    <x v="4"/>
    <x v="0"/>
    <x v="0"/>
    <x v="5"/>
    <x v="1"/>
    <n v="1093.7279735"/>
    <m/>
    <n v="162"/>
    <n v="1270.1317319999998"/>
    <m/>
    <m/>
    <m/>
    <n v="5.5378333333333325"/>
    <n v="0.98858182478429046"/>
    <n v="0"/>
    <n v="1984.9821236073285"/>
    <m/>
    <n v="0.96003118279569888"/>
    <m/>
    <n v="160.15025561505504"/>
    <n v="155.52505161290321"/>
    <m/>
    <n v="897.12899999999991"/>
  </r>
  <r>
    <x v="4"/>
    <x v="0"/>
    <x v="0"/>
    <x v="6"/>
    <x v="1"/>
    <n v="285.48240049999998"/>
    <m/>
    <n v="66"/>
    <n v="427.43936666666667"/>
    <m/>
    <m/>
    <m/>
    <n v="5.1310763888888893"/>
    <n v="0.99864930555555553"/>
    <n v="0"/>
    <n v="650.89559761321277"/>
    <m/>
    <n v="0.93099999999999994"/>
    <m/>
    <n v="65.910854166666667"/>
    <n v="61.445999999999998"/>
    <m/>
    <n v="338.65104166666669"/>
  </r>
  <r>
    <x v="4"/>
    <x v="0"/>
    <x v="0"/>
    <x v="7"/>
    <x v="1"/>
    <n v="135.29599949999999"/>
    <m/>
    <n v="36"/>
    <n v="182.14838196455418"/>
    <m/>
    <m/>
    <m/>
    <n v="4.9915410604147397"/>
    <n v="0.91920181658735467"/>
    <n v="0"/>
    <n v="418.57883706474155"/>
    <m/>
    <n v="0.95550000000000002"/>
    <m/>
    <n v="33.091265397144767"/>
    <n v="34.398000000000003"/>
    <m/>
    <n v="179.69547817493063"/>
  </r>
  <r>
    <x v="4"/>
    <x v="0"/>
    <x v="0"/>
    <x v="8"/>
    <x v="1"/>
    <n v="791.68248899999992"/>
    <m/>
    <n v="108"/>
    <n v="875.2400104000003"/>
    <m/>
    <m/>
    <m/>
    <n v="7.1942721450617304"/>
    <n v="0.99932255246749169"/>
    <n v="0"/>
    <n v="649.86316506451612"/>
    <m/>
    <n v="0.9506"/>
    <m/>
    <n v="107.9268356664891"/>
    <n v="102.6648"/>
    <m/>
    <n v="776.98139166666692"/>
  </r>
  <r>
    <x v="5"/>
    <x v="0"/>
    <x v="0"/>
    <x v="0"/>
    <x v="0"/>
    <n v="3.3600000000000001E-3"/>
    <n v="44"/>
    <m/>
    <n v="200.11249148983418"/>
    <n v="3.3600000000000001E-3"/>
    <n v="0"/>
    <n v="6.0180115590206595"/>
    <m/>
    <n v="0"/>
    <n v="-2.4794979581935461"/>
    <n v="140.23416746187425"/>
    <n v="0.75573320616280515"/>
    <m/>
    <n v="33.252261071163424"/>
    <m/>
    <m/>
    <n v="264.79250859690904"/>
    <m/>
  </r>
  <r>
    <x v="5"/>
    <x v="0"/>
    <x v="0"/>
    <x v="1"/>
    <x v="0"/>
    <n v="186.12832050000003"/>
    <n v="46"/>
    <m/>
    <n v="207.44523197357989"/>
    <n v="186.18313050000003"/>
    <n v="272.86525855547404"/>
    <n v="5.9214175911251976"/>
    <m/>
    <n v="1"/>
    <n v="709.17819673941938"/>
    <n v="148.46023762888791"/>
    <n v="0.76158772566662569"/>
    <m/>
    <n v="35.033035380664785"/>
    <m/>
    <m/>
    <n v="272.38520919175909"/>
    <m/>
  </r>
  <r>
    <x v="5"/>
    <x v="0"/>
    <x v="0"/>
    <x v="2"/>
    <x v="0"/>
    <n v="156.06863999999999"/>
    <n v="36"/>
    <m/>
    <n v="160.42543183293418"/>
    <n v="156.38247537776698"/>
    <n v="208.2662043521976"/>
    <n v="5.8286292989417987"/>
    <m/>
    <n v="1"/>
    <n v="1163.9527468345807"/>
    <n v="110.97743787294485"/>
    <n v="0.76454716311574789"/>
    <m/>
    <n v="27.523697872166924"/>
    <m/>
    <m/>
    <n v="209.83065476190475"/>
    <m/>
  </r>
  <r>
    <x v="5"/>
    <x v="0"/>
    <x v="0"/>
    <x v="3"/>
    <x v="0"/>
    <n v="337.20252199999999"/>
    <n v="64"/>
    <m/>
    <n v="327.69378752078069"/>
    <n v="337.56214199999999"/>
    <n v="426.02807840840489"/>
    <n v="6.6954316509155722"/>
    <m/>
    <n v="1"/>
    <n v="3009.8774341708649"/>
    <n v="175.63802178906334"/>
    <n v="0.76473268595192512"/>
    <m/>
    <n v="48.942891900923208"/>
    <m/>
    <m/>
    <n v="428.50762565859662"/>
    <m/>
  </r>
  <r>
    <x v="5"/>
    <x v="0"/>
    <x v="0"/>
    <x v="4"/>
    <x v="0"/>
    <n v="363.66399999999999"/>
    <n v="96"/>
    <m/>
    <n v="370.57301800891355"/>
    <n v="364.3442"/>
    <n v="483.17980329069985"/>
    <n v="5.0424231827209809"/>
    <m/>
    <n v="0.97763558322213084"/>
    <n v="1827.7034433352258"/>
    <n v="275.3602979955831"/>
    <n v="0.76553186124622696"/>
    <m/>
    <n v="73.491058679637788"/>
    <m/>
    <m/>
    <n v="484.07262554121417"/>
    <m/>
  </r>
  <r>
    <x v="5"/>
    <x v="0"/>
    <x v="0"/>
    <x v="5"/>
    <x v="1"/>
    <n v="3253.4514445000004"/>
    <m/>
    <n v="162"/>
    <n v="3656.2030020000002"/>
    <m/>
    <m/>
    <m/>
    <n v="13.332333333333336"/>
    <n v="0.98820210448082835"/>
    <n v="0"/>
    <n v="1984.9821236073285"/>
    <m/>
    <n v="0.96003118279569888"/>
    <m/>
    <n v="160.0887409258942"/>
    <n v="155.52505161290321"/>
    <m/>
    <n v="2159.8380000000006"/>
  </r>
  <r>
    <x v="5"/>
    <x v="0"/>
    <x v="0"/>
    <x v="6"/>
    <x v="1"/>
    <n v="878.3555245"/>
    <m/>
    <n v="66"/>
    <n v="1440.7292333333335"/>
    <m/>
    <m/>
    <m/>
    <n v="13.82059027777778"/>
    <n v="0.95592708333352094"/>
    <n v="0"/>
    <n v="650.89559761321277"/>
    <m/>
    <n v="0.93099999999999994"/>
    <m/>
    <n v="63.091187500012381"/>
    <n v="61.445999999999998"/>
    <m/>
    <n v="912.15895833333354"/>
  </r>
  <r>
    <x v="5"/>
    <x v="0"/>
    <x v="0"/>
    <x v="7"/>
    <x v="1"/>
    <n v="722.14799199999993"/>
    <m/>
    <n v="36"/>
    <n v="787.06133997346024"/>
    <m/>
    <m/>
    <m/>
    <n v="15.108760784079529"/>
    <n v="0.91631393561832297"/>
    <n v="0"/>
    <n v="418.57883706474155"/>
    <m/>
    <n v="0.95550000000000002"/>
    <m/>
    <n v="32.987301682259627"/>
    <n v="34.398000000000003"/>
    <m/>
    <n v="543.915388226863"/>
  </r>
  <r>
    <x v="5"/>
    <x v="0"/>
    <x v="0"/>
    <x v="8"/>
    <x v="1"/>
    <n v="1497.4580234999996"/>
    <m/>
    <n v="108"/>
    <n v="1730.2419238666664"/>
    <m/>
    <m/>
    <m/>
    <n v="9.3360802469135802"/>
    <n v="0.98679694164102172"/>
    <n v="0"/>
    <n v="649.86316506451612"/>
    <m/>
    <n v="0.9506"/>
    <m/>
    <n v="106.57406969723034"/>
    <n v="102.6648"/>
    <m/>
    <n v="1008.2966666666666"/>
  </r>
  <r>
    <x v="6"/>
    <x v="0"/>
    <x v="0"/>
    <x v="0"/>
    <x v="0"/>
    <n v="2.8000000000000004E-3"/>
    <n v="44"/>
    <m/>
    <n v="186.61376999088998"/>
    <n v="2.8000000000000004E-3"/>
    <n v="0"/>
    <n v="5.6120625779857907"/>
    <m/>
    <n v="0"/>
    <n v="1.8562565698064519"/>
    <n v="140.23416746187425"/>
    <n v="0.75573320616280515"/>
    <m/>
    <n v="33.252261071163424"/>
    <m/>
    <m/>
    <n v="246.9307534313748"/>
    <m/>
  </r>
  <r>
    <x v="6"/>
    <x v="0"/>
    <x v="0"/>
    <x v="1"/>
    <x v="0"/>
    <n v="178.93512049999995"/>
    <n v="46"/>
    <m/>
    <n v="195.30917224720616"/>
    <n v="178.99151698437495"/>
    <n v="255.12702014573279"/>
    <n v="5.5750000000000002"/>
    <m/>
    <n v="1"/>
    <n v="1593.5430362844197"/>
    <n v="148.46023762888791"/>
    <n v="0.76158772566662569"/>
    <m/>
    <n v="35.033035380664785"/>
    <m/>
    <m/>
    <n v="256.45"/>
    <m/>
  </r>
  <r>
    <x v="6"/>
    <x v="0"/>
    <x v="0"/>
    <x v="2"/>
    <x v="0"/>
    <n v="145.85480000000001"/>
    <n v="36"/>
    <m/>
    <n v="147.92795484393275"/>
    <n v="146.12627697779288"/>
    <n v="191.8301524870256"/>
    <n v="5.3745668743705943"/>
    <m/>
    <n v="1"/>
    <n v="1792.8427590265806"/>
    <n v="110.97743787294485"/>
    <n v="0.76454716311574789"/>
    <m/>
    <n v="27.523697872166924"/>
    <m/>
    <m/>
    <n v="193.48440747734139"/>
    <m/>
  </r>
  <r>
    <x v="6"/>
    <x v="0"/>
    <x v="0"/>
    <x v="3"/>
    <x v="0"/>
    <n v="338.41850199999999"/>
    <n v="64"/>
    <m/>
    <n v="328.23228618436093"/>
    <n v="338.79526199999998"/>
    <n v="424.14741690167045"/>
    <n v="6.706434242766302"/>
    <m/>
    <n v="1"/>
    <n v="4973.2653249488649"/>
    <n v="175.63802178906334"/>
    <n v="0.76473268595192512"/>
    <m/>
    <n v="48.942891900923208"/>
    <m/>
    <m/>
    <n v="429.21179153704333"/>
    <m/>
  </r>
  <r>
    <x v="6"/>
    <x v="0"/>
    <x v="0"/>
    <x v="4"/>
    <x v="0"/>
    <n v="360.29728150000011"/>
    <n v="96"/>
    <m/>
    <n v="357.85061358361713"/>
    <n v="360.94548150000008"/>
    <n v="464.43223475057789"/>
    <n v="4.8693081854155817"/>
    <m/>
    <n v="0.9776225478230145"/>
    <n v="3813.3127679890258"/>
    <n v="275.3602979955831"/>
    <n v="0.76553186124622696"/>
    <m/>
    <n v="73.491058679637788"/>
    <m/>
    <m/>
    <n v="467.45358579989585"/>
    <m/>
  </r>
  <r>
    <x v="6"/>
    <x v="0"/>
    <x v="0"/>
    <x v="5"/>
    <x v="1"/>
    <n v="3669.8955949999995"/>
    <m/>
    <n v="162"/>
    <n v="3885.20415"/>
    <m/>
    <m/>
    <m/>
    <n v="14.898083333333338"/>
    <n v="0.99850451587212741"/>
    <n v="0"/>
    <n v="1984.9821236073285"/>
    <m/>
    <n v="0.96003118279569888"/>
    <m/>
    <n v="161.75773157128464"/>
    <n v="155.52505161290321"/>
    <m/>
    <n v="2413.4895000000006"/>
  </r>
  <r>
    <x v="6"/>
    <x v="0"/>
    <x v="0"/>
    <x v="6"/>
    <x v="1"/>
    <n v="753.01744350000001"/>
    <m/>
    <n v="66"/>
    <n v="1583.9414999999999"/>
    <m/>
    <m/>
    <m/>
    <n v="15.403194444444447"/>
    <n v="0.7376186342595854"/>
    <n v="0"/>
    <n v="650.89559761321277"/>
    <m/>
    <n v="0.93099999999999994"/>
    <m/>
    <n v="48.682829861132639"/>
    <n v="61.445999999999998"/>
    <m/>
    <n v="1016.6108333333335"/>
  </r>
  <r>
    <x v="6"/>
    <x v="0"/>
    <x v="0"/>
    <x v="7"/>
    <x v="1"/>
    <n v="488.92689800000005"/>
    <m/>
    <n v="36"/>
    <n v="863.97194999999999"/>
    <m/>
    <m/>
    <m/>
    <n v="15.671612698809525"/>
    <n v="0.92412191009014943"/>
    <n v="0"/>
    <n v="418.57883706474155"/>
    <m/>
    <n v="0.95550000000000002"/>
    <m/>
    <n v="33.268388763245383"/>
    <n v="34.398000000000003"/>
    <m/>
    <n v="564.17805715714292"/>
  </r>
  <r>
    <x v="6"/>
    <x v="0"/>
    <x v="0"/>
    <x v="8"/>
    <x v="1"/>
    <n v="1695.5802614999996"/>
    <m/>
    <n v="108"/>
    <n v="1966.7735036666666"/>
    <m/>
    <m/>
    <m/>
    <n v="10.202155581275717"/>
    <n v="0.98445163090715238"/>
    <n v="0"/>
    <n v="649.86316506451612"/>
    <m/>
    <n v="0.9506"/>
    <m/>
    <n v="106.32077613797246"/>
    <n v="102.6648"/>
    <m/>
    <n v="1101.8328027777775"/>
  </r>
  <r>
    <x v="7"/>
    <x v="0"/>
    <x v="0"/>
    <x v="0"/>
    <x v="0"/>
    <n v="3.3600000000000001E-3"/>
    <n v="44"/>
    <m/>
    <n v="164.99501737768503"/>
    <n v="3.3600000000000001E-3"/>
    <n v="0"/>
    <n v="4.961918740640761"/>
    <m/>
    <n v="0"/>
    <n v="0.83045309780645826"/>
    <n v="140.23416746187425"/>
    <n v="0.75573320616280515"/>
    <m/>
    <n v="33.252261071163424"/>
    <m/>
    <m/>
    <n v="218.32442458819349"/>
    <m/>
  </r>
  <r>
    <x v="7"/>
    <x v="0"/>
    <x v="0"/>
    <x v="1"/>
    <x v="0"/>
    <n v="165.79695999999996"/>
    <n v="46"/>
    <m/>
    <n v="173.90412770337315"/>
    <n v="165.85506546874996"/>
    <n v="227.10729937132299"/>
    <n v="4.9640039983333342"/>
    <m/>
    <n v="1"/>
    <n v="5812.5981446854203"/>
    <n v="148.46023762888791"/>
    <n v="0.76158772566662569"/>
    <m/>
    <n v="35.033035380664785"/>
    <m/>
    <m/>
    <n v="228.34418392333336"/>
    <m/>
  </r>
  <r>
    <x v="7"/>
    <x v="0"/>
    <x v="0"/>
    <x v="2"/>
    <x v="0"/>
    <n v="132.06704000000002"/>
    <n v="36"/>
    <m/>
    <n v="132.45854073318168"/>
    <n v="132.36727857776779"/>
    <n v="171.74182196181707"/>
    <n v="4.8125270575335417"/>
    <m/>
    <n v="1"/>
    <n v="4610.771173794581"/>
    <n v="110.97743787294485"/>
    <n v="0.76454716311574789"/>
    <m/>
    <n v="27.523697872166924"/>
    <m/>
    <m/>
    <n v="173.25097407120751"/>
    <m/>
  </r>
  <r>
    <x v="7"/>
    <x v="0"/>
    <x v="0"/>
    <x v="3"/>
    <x v="0"/>
    <n v="322.16045550000001"/>
    <n v="64"/>
    <m/>
    <n v="312.44813135266259"/>
    <n v="322.57244280468751"/>
    <n v="403.02449061290281"/>
    <n v="6.3839327677073552"/>
    <m/>
    <n v="1"/>
    <n v="12572.169899202869"/>
    <n v="175.63802178906334"/>
    <n v="0.76473268595192512"/>
    <m/>
    <n v="48.942891900923208"/>
    <m/>
    <m/>
    <n v="408.57169713327073"/>
    <m/>
  </r>
  <r>
    <x v="7"/>
    <x v="0"/>
    <x v="0"/>
    <x v="4"/>
    <x v="0"/>
    <n v="240.67680100000007"/>
    <n v="96"/>
    <m/>
    <n v="232.45467776429899"/>
    <n v="241.35236966020105"/>
    <n v="302.18154938244419"/>
    <n v="3.1630334620380882"/>
    <m/>
    <n v="0.97827286928600554"/>
    <n v="7665.3606845935274"/>
    <n v="275.3602979955831"/>
    <n v="0.76553186124622696"/>
    <m/>
    <n v="73.491058679637788"/>
    <m/>
    <m/>
    <n v="303.65121235565647"/>
    <m/>
  </r>
  <r>
    <x v="7"/>
    <x v="0"/>
    <x v="0"/>
    <x v="5"/>
    <x v="1"/>
    <n v="3550.1989555"/>
    <m/>
    <n v="162"/>
    <n v="3880.153746"/>
    <m/>
    <m/>
    <m/>
    <n v="14.332666666666668"/>
    <n v="0.98928130955382565"/>
    <n v="0"/>
    <n v="1984.9821236073285"/>
    <m/>
    <n v="0.96003118279569888"/>
    <m/>
    <n v="160.26357214771974"/>
    <n v="155.52505161290321"/>
    <m/>
    <n v="2321.8920000000003"/>
  </r>
  <r>
    <x v="7"/>
    <x v="0"/>
    <x v="0"/>
    <x v="6"/>
    <x v="1"/>
    <n v="1250.2190479999997"/>
    <m/>
    <n v="66"/>
    <n v="1562.3138333333334"/>
    <m/>
    <m/>
    <m/>
    <n v="13.70982638888889"/>
    <n v="0.95"/>
    <n v="0"/>
    <n v="650.89559761321277"/>
    <m/>
    <n v="0.93099999999999994"/>
    <m/>
    <n v="62.699999999999996"/>
    <n v="61.445999999999998"/>
    <m/>
    <n v="904.84854166666673"/>
  </r>
  <r>
    <x v="7"/>
    <x v="0"/>
    <x v="0"/>
    <x v="7"/>
    <x v="1"/>
    <n v="393.51689999999996"/>
    <m/>
    <n v="36"/>
    <n v="851.99632999999994"/>
    <m/>
    <m/>
    <m/>
    <n v="13.70982638888889"/>
    <n v="0.92412191009014943"/>
    <n v="0"/>
    <n v="418.57883706474155"/>
    <m/>
    <n v="0.95550000000000002"/>
    <m/>
    <n v="33.268388763245383"/>
    <n v="34.398000000000003"/>
    <m/>
    <n v="493.55375000000004"/>
  </r>
  <r>
    <x v="7"/>
    <x v="0"/>
    <x v="0"/>
    <x v="8"/>
    <x v="1"/>
    <n v="1568.779166"/>
    <m/>
    <n v="108"/>
    <n v="1817.7399503333331"/>
    <m/>
    <m/>
    <m/>
    <n v="9.6430124999999975"/>
    <n v="0.98234739200451371"/>
    <n v="0"/>
    <n v="649.86316506451612"/>
    <m/>
    <n v="0.9506"/>
    <m/>
    <n v="106.09351833648748"/>
    <n v="102.6648"/>
    <m/>
    <n v="1041.4453499999997"/>
  </r>
  <r>
    <x v="8"/>
    <x v="0"/>
    <x v="0"/>
    <x v="0"/>
    <x v="0"/>
    <n v="2.8000000000000004E-3"/>
    <n v="44"/>
    <m/>
    <n v="144.37203623377403"/>
    <n v="2.8000000000000004E-3"/>
    <n v="0"/>
    <n v="4.3417208810192571"/>
    <m/>
    <n v="0"/>
    <n v="13.37667916180645"/>
    <n v="140.23416746187425"/>
    <n v="0.75573320616280515"/>
    <m/>
    <n v="33.252261071163424"/>
    <m/>
    <m/>
    <n v="191.0357187648473"/>
    <m/>
  </r>
  <r>
    <x v="8"/>
    <x v="0"/>
    <x v="0"/>
    <x v="1"/>
    <x v="0"/>
    <n v="155.24487999999997"/>
    <n v="46"/>
    <m/>
    <n v="150.799465925471"/>
    <n v="155.30285999999998"/>
    <n v="197.50444787304778"/>
    <n v="4.3044932957393494"/>
    <m/>
    <n v="1"/>
    <n v="6418.8418983174197"/>
    <n v="148.46023762888791"/>
    <n v="0.76158772566662569"/>
    <m/>
    <n v="35.033035380664785"/>
    <m/>
    <m/>
    <n v="198.00669160401006"/>
    <m/>
  </r>
  <r>
    <x v="8"/>
    <x v="0"/>
    <x v="0"/>
    <x v="2"/>
    <x v="0"/>
    <n v="149.49200000000005"/>
    <n v="36"/>
    <m/>
    <n v="149.57554292895352"/>
    <n v="149.76918897777045"/>
    <n v="194.40722683152754"/>
    <n v="5.4344275839552196"/>
    <m/>
    <n v="1"/>
    <n v="6075.8978802585807"/>
    <n v="110.97743787294485"/>
    <n v="0.76454716311574789"/>
    <m/>
    <n v="27.523697872166924"/>
    <m/>
    <m/>
    <n v="195.63939302238791"/>
    <m/>
  </r>
  <r>
    <x v="8"/>
    <x v="0"/>
    <x v="0"/>
    <x v="3"/>
    <x v="0"/>
    <n v="239.62624249999999"/>
    <n v="64"/>
    <m/>
    <n v="226.26798451550599"/>
    <n v="239.98866249999998"/>
    <n v="293.56093535963998"/>
    <n v="4.6231020629828761"/>
    <m/>
    <n v="1"/>
    <n v="10269.494455212163"/>
    <n v="175.63802178906334"/>
    <n v="0.76473268595192512"/>
    <m/>
    <n v="48.942891900923208"/>
    <m/>
    <m/>
    <n v="295.87853203090407"/>
    <m/>
  </r>
  <r>
    <x v="8"/>
    <x v="0"/>
    <x v="0"/>
    <x v="4"/>
    <x v="0"/>
    <n v="363.95408000000003"/>
    <n v="96"/>
    <m/>
    <n v="351.7331907345083"/>
    <n v="364.62208000000004"/>
    <n v="458.24850505294933"/>
    <n v="4.7860678163282913"/>
    <m/>
    <n v="0.97809699112235826"/>
    <n v="15023.695088443626"/>
    <n v="275.3602979955831"/>
    <n v="0.76553186124622696"/>
    <m/>
    <n v="73.491058679637788"/>
    <m/>
    <m/>
    <n v="459.46251036751596"/>
    <m/>
  </r>
  <r>
    <x v="8"/>
    <x v="0"/>
    <x v="0"/>
    <x v="5"/>
    <x v="1"/>
    <n v="3152.8242480000004"/>
    <m/>
    <n v="162"/>
    <n v="3658.8945239999998"/>
    <m/>
    <m/>
    <m/>
    <n v="12.113833333333332"/>
    <n v="0.99676579658785391"/>
    <n v="0"/>
    <n v="1984.9821236073285"/>
    <m/>
    <n v="0.96003118279569888"/>
    <m/>
    <n v="161.47605904723233"/>
    <n v="155.52505161290321"/>
    <m/>
    <n v="1962.4409999999998"/>
  </r>
  <r>
    <x v="8"/>
    <x v="0"/>
    <x v="0"/>
    <x v="6"/>
    <x v="1"/>
    <n v="1264.4240050000001"/>
    <m/>
    <n v="66"/>
    <n v="1569.4076"/>
    <m/>
    <m/>
    <m/>
    <n v="13.987430555555557"/>
    <n v="0.95"/>
    <n v="0"/>
    <n v="650.89559761321277"/>
    <m/>
    <n v="0.93099999999999994"/>
    <m/>
    <n v="62.699999999999996"/>
    <n v="61.445999999999998"/>
    <m/>
    <n v="923.17041666666671"/>
  </r>
  <r>
    <x v="8"/>
    <x v="0"/>
    <x v="0"/>
    <x v="7"/>
    <x v="1"/>
    <n v="400.95509999999996"/>
    <m/>
    <n v="36"/>
    <n v="856.19864000000007"/>
    <m/>
    <m/>
    <m/>
    <n v="13.987430555555557"/>
    <n v="0"/>
    <n v="0"/>
    <n v="418.57883706474155"/>
    <m/>
    <n v="0.95550000000000002"/>
    <m/>
    <n v="0"/>
    <n v="34.398000000000003"/>
    <m/>
    <n v="503.54750000000007"/>
  </r>
  <r>
    <x v="8"/>
    <x v="0"/>
    <x v="0"/>
    <x v="8"/>
    <x v="1"/>
    <n v="1575.0910415000003"/>
    <m/>
    <n v="108"/>
    <n v="1863.6475578333327"/>
    <m/>
    <m/>
    <m/>
    <n v="9.5933774176954731"/>
    <n v="0.99903963312644206"/>
    <n v="0"/>
    <n v="649.86316506451612"/>
    <m/>
    <n v="0.9506"/>
    <m/>
    <n v="107.89628037765574"/>
    <n v="102.6648"/>
    <m/>
    <n v="1036.084761111111"/>
  </r>
  <r>
    <x v="9"/>
    <x v="0"/>
    <x v="0"/>
    <x v="0"/>
    <x v="0"/>
    <n v="1.6800000000000001E-3"/>
    <n v="44"/>
    <m/>
    <n v="145.59241122966989"/>
    <n v="1.6800000000000001E-3"/>
    <n v="0"/>
    <n v="4.3784213927012789"/>
    <m/>
    <n v="0"/>
    <n v="-3.9626553661935411"/>
    <n v="140.23416746187425"/>
    <n v="0.75573320616280515"/>
    <m/>
    <n v="33.252261071163424"/>
    <m/>
    <m/>
    <n v="192.65054127885628"/>
    <m/>
  </r>
  <r>
    <x v="9"/>
    <x v="0"/>
    <x v="0"/>
    <x v="1"/>
    <x v="0"/>
    <n v="145.32503999999994"/>
    <n v="46"/>
    <m/>
    <n v="153.44508273755068"/>
    <n v="145.38301999999996"/>
    <n v="200.93480839169922"/>
    <n v="4.3800110687022897"/>
    <m/>
    <n v="0.9975674172921879"/>
    <n v="6176.2536553094214"/>
    <n v="148.46023762888791"/>
    <n v="0.76158772566662569"/>
    <m/>
    <n v="35.033035380664785"/>
    <m/>
    <m/>
    <n v="201.48050916030533"/>
    <m/>
  </r>
  <r>
    <x v="9"/>
    <x v="0"/>
    <x v="0"/>
    <x v="2"/>
    <x v="0"/>
    <n v="172.3803200000001"/>
    <n v="36"/>
    <m/>
    <n v="178.81462462702683"/>
    <n v="172.71953457777778"/>
    <n v="232.10576192767201"/>
    <n v="6.4967514705882392"/>
    <m/>
    <n v="0.99929279919375158"/>
    <n v="7623.2282102265799"/>
    <n v="110.97743787294485"/>
    <n v="0.76454716311574789"/>
    <m/>
    <n v="27.523697872166924"/>
    <m/>
    <m/>
    <n v="233.8830529411766"/>
    <m/>
  </r>
  <r>
    <x v="9"/>
    <x v="0"/>
    <x v="0"/>
    <x v="3"/>
    <x v="0"/>
    <n v="222.20542749999993"/>
    <n v="64"/>
    <m/>
    <n v="215.16575562627494"/>
    <n v="222.59153589843743"/>
    <n v="279.05248808942611"/>
    <n v="4.3962615871134556"/>
    <m/>
    <n v="1"/>
    <n v="9972.9633293830648"/>
    <n v="175.63802178906334"/>
    <n v="0.76473268595192512"/>
    <m/>
    <n v="48.942891900923208"/>
    <m/>
    <m/>
    <n v="281.36074157526116"/>
    <m/>
  </r>
  <r>
    <x v="9"/>
    <x v="0"/>
    <x v="0"/>
    <x v="4"/>
    <x v="0"/>
    <n v="335.31904049999997"/>
    <n v="96"/>
    <m/>
    <n v="325.42929910831901"/>
    <n v="336.01744049999996"/>
    <n v="424.56807715030021"/>
    <n v="4.4281481986391071"/>
    <m/>
    <n v="0.97756697946416427"/>
    <n v="14605.16301823653"/>
    <n v="275.3602979955831"/>
    <n v="0.76553186124622696"/>
    <m/>
    <n v="73.491058679637788"/>
    <m/>
    <m/>
    <n v="425.10222706935429"/>
    <m/>
  </r>
  <r>
    <x v="9"/>
    <x v="0"/>
    <x v="0"/>
    <x v="5"/>
    <x v="1"/>
    <n v="2389.1481034999997"/>
    <m/>
    <n v="162"/>
    <n v="2879.0561700000007"/>
    <m/>
    <m/>
    <m/>
    <n v="9.8910416666666663"/>
    <n v="0.99686572298350185"/>
    <n v="0"/>
    <n v="1984.9821236073285"/>
    <m/>
    <n v="0.96003118279569888"/>
    <m/>
    <n v="161.4922471233273"/>
    <n v="155.52505161290321"/>
    <m/>
    <n v="1602.3487499999999"/>
  </r>
  <r>
    <x v="9"/>
    <x v="0"/>
    <x v="0"/>
    <x v="6"/>
    <x v="1"/>
    <n v="1300.0075280000003"/>
    <m/>
    <n v="66"/>
    <n v="1576.0953333333332"/>
    <m/>
    <m/>
    <m/>
    <n v="14.354444444444445"/>
    <n v="0.95"/>
    <n v="0"/>
    <n v="650.89559761321277"/>
    <m/>
    <n v="0.93099999999999994"/>
    <m/>
    <n v="62.699999999999996"/>
    <n v="61.445999999999998"/>
    <m/>
    <n v="947.39333333333332"/>
  </r>
  <r>
    <x v="9"/>
    <x v="0"/>
    <x v="0"/>
    <x v="7"/>
    <x v="1"/>
    <n v="393.22079750000006"/>
    <m/>
    <n v="36"/>
    <n v="825.38224351757515"/>
    <m/>
    <m/>
    <m/>
    <n v="13.407280862676336"/>
    <n v="0.51128864040748012"/>
    <n v="0"/>
    <n v="418.57883706474155"/>
    <m/>
    <n v="0.95550000000000002"/>
    <m/>
    <n v="18.406391054669285"/>
    <n v="34.398000000000003"/>
    <m/>
    <n v="482.66211105634807"/>
  </r>
  <r>
    <x v="9"/>
    <x v="0"/>
    <x v="0"/>
    <x v="8"/>
    <x v="1"/>
    <n v="1210.8066505000002"/>
    <m/>
    <n v="108"/>
    <n v="1383.9182068999996"/>
    <m/>
    <m/>
    <m/>
    <n v="8.3969311213991773"/>
    <n v="0.9911436115171478"/>
    <n v="0"/>
    <n v="649.86316506451612"/>
    <m/>
    <n v="0.9506"/>
    <m/>
    <n v="107.04351004385197"/>
    <n v="102.6648"/>
    <m/>
    <n v="906.86856111111115"/>
  </r>
  <r>
    <x v="10"/>
    <x v="0"/>
    <x v="0"/>
    <x v="0"/>
    <x v="0"/>
    <n v="216.51391999999993"/>
    <n v="44"/>
    <m/>
    <n v="226.97684713948573"/>
    <n v="217.06231999999991"/>
    <n v="292.25432287603775"/>
    <n v="6.8259071662444484"/>
    <m/>
    <n v="0.95640186554665152"/>
    <n v="8249.085803273807"/>
    <n v="140.23416746187425"/>
    <n v="0.75573320616280515"/>
    <m/>
    <n v="33.252261071163424"/>
    <m/>
    <m/>
    <n v="300.33991531475573"/>
    <m/>
  </r>
  <r>
    <x v="10"/>
    <x v="0"/>
    <x v="0"/>
    <x v="1"/>
    <x v="0"/>
    <n v="223.68472000000006"/>
    <n v="46"/>
    <m/>
    <n v="234.65978669922862"/>
    <n v="223.74172000000007"/>
    <n v="302.50384049074745"/>
    <n v="6.6982430768399999"/>
    <m/>
    <n v="1"/>
    <n v="8554.9016593894194"/>
    <n v="148.46023762888791"/>
    <n v="0.76158772566662569"/>
    <m/>
    <n v="35.033035380664785"/>
    <m/>
    <m/>
    <n v="308.11918153464001"/>
    <m/>
  </r>
  <r>
    <x v="10"/>
    <x v="0"/>
    <x v="0"/>
    <x v="2"/>
    <x v="0"/>
    <n v="147.68824000000001"/>
    <n v="36"/>
    <m/>
    <n v="152.55381103787374"/>
    <n v="147.97575537778738"/>
    <n v="197.59419823410929"/>
    <n v="5.5426349957191734"/>
    <m/>
    <n v="1"/>
    <n v="5797.967216274581"/>
    <n v="110.97743787294485"/>
    <n v="0.76454716311574789"/>
    <m/>
    <n v="27.523697872166924"/>
    <m/>
    <m/>
    <n v="199.53485984589025"/>
    <m/>
  </r>
  <r>
    <x v="10"/>
    <x v="0"/>
    <x v="0"/>
    <x v="3"/>
    <x v="0"/>
    <n v="0"/>
    <n v="64"/>
    <m/>
    <n v="131.038751525713"/>
    <n v="0"/>
    <n v="0"/>
    <n v="2.6773806458142948"/>
    <m/>
    <n v="0"/>
    <n v="10.604932258064505"/>
    <n v="175.63802178906334"/>
    <n v="0.76473268595192512"/>
    <m/>
    <n v="48.942891900923208"/>
    <m/>
    <m/>
    <n v="171.35236133211487"/>
    <m/>
  </r>
  <r>
    <x v="10"/>
    <x v="0"/>
    <x v="0"/>
    <x v="4"/>
    <x v="0"/>
    <n v="383.00527999999997"/>
    <n v="96"/>
    <m/>
    <n v="389.34755905008194"/>
    <n v="383.76967999999999"/>
    <n v="507.16820102547138"/>
    <n v="5.2978901929733491"/>
    <m/>
    <n v="0.97758917798942457"/>
    <n v="14830.56171760763"/>
    <n v="275.3602979955831"/>
    <n v="0.76553186124622696"/>
    <m/>
    <n v="73.491058679637788"/>
    <m/>
    <m/>
    <n v="508.59745852544154"/>
    <m/>
  </r>
  <r>
    <x v="10"/>
    <x v="0"/>
    <x v="0"/>
    <x v="5"/>
    <x v="1"/>
    <n v="2689.6319271666653"/>
    <m/>
    <n v="162"/>
    <n v="3325.8166919999994"/>
    <m/>
    <m/>
    <m/>
    <n v="10.833666666666668"/>
    <n v="0.97648073827132909"/>
    <n v="0"/>
    <n v="1984.9821236073285"/>
    <m/>
    <n v="0.96003118279569888"/>
    <m/>
    <n v="158.1898795999553"/>
    <n v="155.52505161290321"/>
    <m/>
    <n v="1755.0540000000001"/>
  </r>
  <r>
    <x v="10"/>
    <x v="0"/>
    <x v="0"/>
    <x v="6"/>
    <x v="1"/>
    <n v="1169.7470455000002"/>
    <m/>
    <n v="66"/>
    <n v="1559.2334333333333"/>
    <m/>
    <m/>
    <m/>
    <n v="13.830651819923373"/>
    <n v="0.92926794097222221"/>
    <n v="0"/>
    <n v="650.89559761321277"/>
    <m/>
    <n v="0.93099999999999994"/>
    <m/>
    <n v="61.331684104166669"/>
    <n v="61.445999999999998"/>
    <m/>
    <n v="912.82302011494266"/>
  </r>
  <r>
    <x v="10"/>
    <x v="0"/>
    <x v="0"/>
    <x v="7"/>
    <x v="1"/>
    <n v="685.91389500000025"/>
    <m/>
    <n v="36"/>
    <n v="762.33598602924542"/>
    <m/>
    <m/>
    <m/>
    <n v="11.715170599558006"/>
    <n v="0.92263697239172882"/>
    <n v="0"/>
    <n v="418.57883706474155"/>
    <m/>
    <n v="0.95550000000000002"/>
    <m/>
    <n v="33.21493100610224"/>
    <n v="34.398000000000003"/>
    <m/>
    <n v="421.74614158408821"/>
  </r>
  <r>
    <x v="10"/>
    <x v="0"/>
    <x v="0"/>
    <x v="8"/>
    <x v="1"/>
    <n v="1413.1440090000001"/>
    <m/>
    <n v="108"/>
    <n v="1661.8092682666665"/>
    <m/>
    <m/>
    <m/>
    <n v="9.0531128858024701"/>
    <n v="0.99687499029340465"/>
    <n v="0"/>
    <n v="649.86316506451612"/>
    <m/>
    <n v="0.9506"/>
    <m/>
    <n v="107.6624989516877"/>
    <n v="102.6648"/>
    <m/>
    <n v="977.73619166666674"/>
  </r>
  <r>
    <x v="11"/>
    <x v="0"/>
    <x v="0"/>
    <x v="0"/>
    <x v="0"/>
    <n v="192.35887999999997"/>
    <n v="44"/>
    <m/>
    <n v="184.94749348673747"/>
    <n v="192.93652"/>
    <n v="238.39474198529234"/>
    <n v="5.5619524065124439"/>
    <m/>
    <n v="0.99521178143208822"/>
    <n v="11384.873941785805"/>
    <n v="140.23416746187425"/>
    <n v="0.75573320616280515"/>
    <m/>
    <n v="33.252261071163424"/>
    <m/>
    <m/>
    <n v="244.72590588654754"/>
    <m/>
  </r>
  <r>
    <x v="11"/>
    <x v="0"/>
    <x v="0"/>
    <x v="1"/>
    <x v="0"/>
    <n v="180.29760000000005"/>
    <n v="46"/>
    <m/>
    <n v="195.53422607105801"/>
    <n v="180.35460000000003"/>
    <n v="251.50279313813186"/>
    <n v="5.5814240458015263"/>
    <m/>
    <n v="1"/>
    <n v="10690.720736701422"/>
    <n v="148.46023762888791"/>
    <n v="0.76158772566662569"/>
    <m/>
    <n v="35.033035380664785"/>
    <m/>
    <m/>
    <n v="256.74550610687021"/>
    <m/>
  </r>
  <r>
    <x v="11"/>
    <x v="0"/>
    <x v="0"/>
    <x v="2"/>
    <x v="0"/>
    <n v="147.70559999999998"/>
    <n v="36"/>
    <m/>
    <n v="153.7967947311802"/>
    <n v="148.0037777777676"/>
    <n v="199.38051612312583"/>
    <n v="5.5877954861111068"/>
    <m/>
    <n v="1"/>
    <n v="9066.8905831065804"/>
    <n v="110.97743787294485"/>
    <n v="0.76454716311574789"/>
    <m/>
    <n v="27.523697872166924"/>
    <m/>
    <m/>
    <n v="201.16063749999984"/>
    <m/>
  </r>
  <r>
    <x v="11"/>
    <x v="0"/>
    <x v="0"/>
    <x v="3"/>
    <x v="0"/>
    <n v="0"/>
    <n v="64"/>
    <m/>
    <n v="131.35208672774016"/>
    <n v="0"/>
    <n v="0"/>
    <n v="2.6837827031888661"/>
    <m/>
    <n v="0"/>
    <n v="8.8006122580645165"/>
    <n v="175.63802178906334"/>
    <n v="0.76473268595192512"/>
    <m/>
    <n v="48.942891900923208"/>
    <m/>
    <m/>
    <n v="171.76209300408743"/>
    <m/>
  </r>
  <r>
    <x v="11"/>
    <x v="0"/>
    <x v="0"/>
    <x v="4"/>
    <x v="0"/>
    <n v="393.7192005"/>
    <n v="96"/>
    <m/>
    <n v="388.28679048306003"/>
    <n v="394.50549619424839"/>
    <n v="505.32480084138564"/>
    <n v="5.2834562116689563"/>
    <m/>
    <n v="0.97765653705790034"/>
    <n v="23970.940635174826"/>
    <n v="275.3602979955831"/>
    <n v="0.76553186124622696"/>
    <m/>
    <n v="73.491058679637788"/>
    <m/>
    <m/>
    <n v="507.21179632021983"/>
    <m/>
  </r>
  <r>
    <x v="11"/>
    <x v="0"/>
    <x v="0"/>
    <x v="5"/>
    <x v="1"/>
    <n v="3144.5029709999999"/>
    <m/>
    <n v="162"/>
    <n v="3770.5918500000007"/>
    <m/>
    <m/>
    <m/>
    <n v="12.438000000000001"/>
    <n v="0.96428971800228469"/>
    <n v="0"/>
    <n v="1984.9821236073285"/>
    <m/>
    <n v="0.96003118279569888"/>
    <m/>
    <n v="156.21493431637012"/>
    <n v="155.52505161290321"/>
    <m/>
    <n v="2014.9560000000001"/>
  </r>
  <r>
    <x v="11"/>
    <x v="0"/>
    <x v="0"/>
    <x v="6"/>
    <x v="1"/>
    <n v="855.90400549999981"/>
    <m/>
    <n v="66"/>
    <n v="1155.190066666667"/>
    <m/>
    <m/>
    <m/>
    <n v="9.5671527777777783"/>
    <n v="0.93374768402777775"/>
    <n v="0"/>
    <n v="650.89559761321277"/>
    <m/>
    <n v="0.93099999999999994"/>
    <m/>
    <n v="61.627347145833333"/>
    <n v="61.445999999999998"/>
    <m/>
    <n v="631.43208333333337"/>
  </r>
  <r>
    <x v="11"/>
    <x v="0"/>
    <x v="0"/>
    <x v="7"/>
    <x v="1"/>
    <n v="280.35000000000002"/>
    <m/>
    <n v="36"/>
    <n v="290.10157156656828"/>
    <m/>
    <m/>
    <m/>
    <n v="6.7664601493490073"/>
    <n v="1"/>
    <n v="0"/>
    <n v="418.57883706474155"/>
    <m/>
    <n v="0.95550000000000002"/>
    <m/>
    <n v="36"/>
    <n v="34.398000000000003"/>
    <m/>
    <n v="243.59256537656427"/>
  </r>
  <r>
    <x v="11"/>
    <x v="0"/>
    <x v="0"/>
    <x v="8"/>
    <x v="1"/>
    <n v="1201.2058280000003"/>
    <m/>
    <n v="108"/>
    <n v="1389.5473571333334"/>
    <m/>
    <m/>
    <m/>
    <n v="8.3749921296296304"/>
    <n v="0.99891000444295897"/>
    <n v="0"/>
    <n v="649.86316506451612"/>
    <m/>
    <n v="0.9506"/>
    <m/>
    <n v="107.88228047983957"/>
    <n v="102.6648"/>
    <m/>
    <n v="904.4991500000001"/>
  </r>
  <r>
    <x v="12"/>
    <x v="0"/>
    <x v="0"/>
    <x v="0"/>
    <x v="0"/>
    <n v="153.3364"/>
    <n v="44"/>
    <m/>
    <n v="148.34480135209165"/>
    <n v="153.86545999999998"/>
    <n v="191.80680094890951"/>
    <n v="4.4611944142570561"/>
    <m/>
    <n v="1"/>
    <n v="12023.619978153809"/>
    <n v="140.23416746187425"/>
    <n v="0.75573320616280515"/>
    <m/>
    <n v="33.252261071163424"/>
    <m/>
    <m/>
    <n v="196.29255422731046"/>
    <m/>
  </r>
  <r>
    <x v="12"/>
    <x v="0"/>
    <x v="0"/>
    <x v="1"/>
    <x v="0"/>
    <n v="149.21816000000001"/>
    <n v="46"/>
    <m/>
    <n v="151.16286424120062"/>
    <n v="149.27566000000002"/>
    <n v="195.02811581512802"/>
    <n v="4.3148663139999996"/>
    <m/>
    <n v="1"/>
    <n v="11733.043786717421"/>
    <n v="148.46023762888791"/>
    <n v="0.76158772566662569"/>
    <m/>
    <n v="35.033035380664785"/>
    <m/>
    <m/>
    <n v="198.48385044399998"/>
    <m/>
  </r>
  <r>
    <x v="12"/>
    <x v="0"/>
    <x v="0"/>
    <x v="2"/>
    <x v="0"/>
    <n v="130.41447999999997"/>
    <n v="36"/>
    <m/>
    <n v="136.5114924958217"/>
    <n v="130.68593457777777"/>
    <n v="176.98953543847458"/>
    <n v="4.9597802275641039"/>
    <m/>
    <n v="0.99929306059436507"/>
    <n v="10827.00535765058"/>
    <n v="110.97743787294485"/>
    <n v="0.76454716311574789"/>
    <m/>
    <n v="27.523697872166924"/>
    <m/>
    <m/>
    <n v="178.55208819230774"/>
    <m/>
  </r>
  <r>
    <x v="12"/>
    <x v="0"/>
    <x v="0"/>
    <x v="3"/>
    <x v="0"/>
    <n v="0"/>
    <n v="64"/>
    <m/>
    <n v="243.19824073506356"/>
    <n v="0"/>
    <n v="0"/>
    <n v="4.9690206542633035"/>
    <m/>
    <n v="0"/>
    <n v="14.295112258064519"/>
    <n v="175.63802178906334"/>
    <n v="0.76473268595192512"/>
    <m/>
    <n v="48.942891900923208"/>
    <m/>
    <m/>
    <n v="318.01732187285143"/>
    <m/>
  </r>
  <r>
    <x v="12"/>
    <x v="0"/>
    <x v="0"/>
    <x v="4"/>
    <x v="0"/>
    <n v="351.90736099999992"/>
    <n v="96"/>
    <m/>
    <n v="344.27614958269476"/>
    <n v="352.6721609999999"/>
    <n v="448.94870434271974"/>
    <n v="4.6845991303984791"/>
    <m/>
    <n v="1"/>
    <n v="29035.437119707229"/>
    <n v="275.3602979955831"/>
    <n v="0.76553186124622696"/>
    <m/>
    <n v="73.491058679637788"/>
    <m/>
    <m/>
    <n v="449.72151651825402"/>
    <m/>
  </r>
  <r>
    <x v="12"/>
    <x v="0"/>
    <x v="0"/>
    <x v="5"/>
    <x v="1"/>
    <n v="735.99358399999983"/>
    <m/>
    <n v="162"/>
    <n v="937.13004000000012"/>
    <m/>
    <m/>
    <m/>
    <n v="5.8305833333333332"/>
    <n v="0.97797963420604772"/>
    <n v="0"/>
    <n v="1984.9821236073285"/>
    <m/>
    <n v="0.96003118279569888"/>
    <m/>
    <n v="158.43270074137973"/>
    <n v="155.52505161290321"/>
    <m/>
    <n v="944.55449999999996"/>
  </r>
  <r>
    <x v="12"/>
    <x v="0"/>
    <x v="0"/>
    <x v="6"/>
    <x v="1"/>
    <n v="1.9577599999999999"/>
    <m/>
    <n v="66"/>
    <n v="3.5143666666666671"/>
    <m/>
    <m/>
    <m/>
    <n v="1.7533333333333332"/>
    <n v="0.92423437499999983"/>
    <n v="0"/>
    <n v="650.89559761321277"/>
    <m/>
    <n v="0.93099999999999994"/>
    <m/>
    <n v="60.999468749999991"/>
    <n v="61.445999999999998"/>
    <m/>
    <n v="115.71999999999998"/>
  </r>
  <r>
    <x v="12"/>
    <x v="0"/>
    <x v="0"/>
    <x v="7"/>
    <x v="1"/>
    <n v="2.8937999999999997"/>
    <m/>
    <n v="36"/>
    <n v="6.8357969017987665"/>
    <m/>
    <m/>
    <m/>
    <n v="2.1629197919297147"/>
    <n v="1"/>
    <n v="0"/>
    <n v="418.57883706474155"/>
    <m/>
    <n v="0.95550000000000002"/>
    <m/>
    <n v="36"/>
    <n v="34.398000000000003"/>
    <m/>
    <n v="77.865112509469725"/>
  </r>
  <r>
    <x v="12"/>
    <x v="0"/>
    <x v="0"/>
    <x v="8"/>
    <x v="1"/>
    <n v="417.16542449999992"/>
    <m/>
    <n v="108"/>
    <n v="468.49223313333323"/>
    <m/>
    <m/>
    <m/>
    <n v="5.8781808127572015"/>
    <n v="0.99780507600186197"/>
    <n v="0"/>
    <n v="649.86316506451612"/>
    <m/>
    <n v="0.9506"/>
    <m/>
    <n v="107.7629482082011"/>
    <n v="102.6648"/>
    <m/>
    <n v="634.84352777777781"/>
  </r>
  <r>
    <x v="13"/>
    <x v="0"/>
    <x v="0"/>
    <x v="0"/>
    <x v="0"/>
    <n v="165.45479999999995"/>
    <n v="44"/>
    <m/>
    <n v="209.17292544102276"/>
    <n v="165.96236835937495"/>
    <n v="207.48303308720273"/>
    <n v="6.2904872842592612"/>
    <m/>
    <n v="1"/>
    <n v="5935.5802024898085"/>
    <n v="140.23416746187425"/>
    <n v="0.75573320616280515"/>
    <m/>
    <n v="33.252261071163424"/>
    <m/>
    <m/>
    <n v="276.78144050740747"/>
    <m/>
  </r>
  <r>
    <x v="13"/>
    <x v="0"/>
    <x v="0"/>
    <x v="1"/>
    <x v="0"/>
    <n v="163.59672"/>
    <n v="46"/>
    <m/>
    <n v="224.89347411844494"/>
    <n v="163.717569609375"/>
    <n v="207.4731656807925"/>
    <n v="6.4194687007499995"/>
    <m/>
    <n v="1"/>
    <n v="5957.6426851174201"/>
    <n v="148.46023762888791"/>
    <n v="0.76158772566662569"/>
    <m/>
    <n v="35.033035380664785"/>
    <m/>
    <m/>
    <n v="295.29556023449999"/>
    <m/>
  </r>
  <r>
    <x v="13"/>
    <x v="0"/>
    <x v="0"/>
    <x v="2"/>
    <x v="0"/>
    <n v="152.87888000000004"/>
    <n v="36"/>
    <m/>
    <n v="160.67565014346184"/>
    <n v="153.1879217777788"/>
    <n v="207.97353991538461"/>
    <n v="5.8377203124999992"/>
    <m/>
    <n v="1"/>
    <n v="5365.3277394265824"/>
    <n v="110.97743787294485"/>
    <n v="0.76454716311574789"/>
    <m/>
    <n v="27.523697872166924"/>
    <m/>
    <m/>
    <n v="210.15793124999996"/>
    <m/>
  </r>
  <r>
    <x v="13"/>
    <x v="0"/>
    <x v="0"/>
    <x v="3"/>
    <x v="0"/>
    <n v="0"/>
    <n v="64"/>
    <m/>
    <n v="243.19824073506356"/>
    <n v="0"/>
    <n v="0"/>
    <n v="4.9690206542633035"/>
    <m/>
    <n v="0"/>
    <n v="8.2683922580645177"/>
    <n v="175.63802178906334"/>
    <n v="0.76473268595192512"/>
    <m/>
    <n v="48.942891900923208"/>
    <m/>
    <m/>
    <n v="318.01732187285143"/>
    <m/>
  </r>
  <r>
    <x v="13"/>
    <x v="0"/>
    <x v="0"/>
    <x v="4"/>
    <x v="0"/>
    <n v="325.05088000000012"/>
    <n v="96"/>
    <m/>
    <n v="345.08734071612292"/>
    <n v="325.85456170319776"/>
    <n v="412.15523056291653"/>
    <n v="4.6956370872329867"/>
    <m/>
    <n v="1"/>
    <n v="12004.951819219426"/>
    <n v="275.3602979955831"/>
    <n v="0.76553186124622696"/>
    <m/>
    <n v="73.491058679637788"/>
    <m/>
    <m/>
    <n v="450.78116037436672"/>
    <m/>
  </r>
  <r>
    <x v="13"/>
    <x v="0"/>
    <x v="0"/>
    <x v="5"/>
    <x v="1"/>
    <n v="2342.261712"/>
    <m/>
    <n v="162"/>
    <n v="2716.7295779999999"/>
    <m/>
    <m/>
    <m/>
    <n v="10.248916666666668"/>
    <n v="0.99766513414868496"/>
    <n v="0"/>
    <n v="1984.9821236073285"/>
    <m/>
    <n v="0.96003118279569888"/>
    <m/>
    <n v="161.62175173208698"/>
    <n v="155.52505161290321"/>
    <m/>
    <n v="1660.3245000000002"/>
  </r>
  <r>
    <x v="13"/>
    <x v="0"/>
    <x v="0"/>
    <x v="6"/>
    <x v="1"/>
    <n v="791.02240199999994"/>
    <m/>
    <n v="66"/>
    <n v="1034.2802666666666"/>
    <m/>
    <m/>
    <m/>
    <n v="9.0197222222222209"/>
    <n v="0.91075752083333328"/>
    <n v="0"/>
    <n v="650.89559761321277"/>
    <m/>
    <n v="0.93099999999999994"/>
    <m/>
    <n v="60.109996374999994"/>
    <n v="61.445999999999998"/>
    <m/>
    <n v="595.30166666666662"/>
  </r>
  <r>
    <x v="13"/>
    <x v="0"/>
    <x v="0"/>
    <x v="7"/>
    <x v="1"/>
    <n v="446.37669600000004"/>
    <m/>
    <n v="36"/>
    <n v="549.93870587010065"/>
    <m/>
    <m/>
    <m/>
    <n v="8.7827107324710578"/>
    <n v="1"/>
    <n v="0"/>
    <n v="418.57883706474155"/>
    <m/>
    <n v="0.95550000000000002"/>
    <m/>
    <n v="36"/>
    <n v="34.398000000000003"/>
    <m/>
    <n v="316.17758636895809"/>
  </r>
  <r>
    <x v="13"/>
    <x v="0"/>
    <x v="0"/>
    <x v="8"/>
    <x v="1"/>
    <n v="874.07268450000015"/>
    <m/>
    <n v="108"/>
    <n v="1013.8710429666666"/>
    <m/>
    <m/>
    <m/>
    <n v="7.3317686985596708"/>
    <n v="0.99878243372548792"/>
    <n v="0"/>
    <n v="649.86316506451612"/>
    <m/>
    <n v="0.9506"/>
    <m/>
    <n v="107.8685028423527"/>
    <n v="102.6648"/>
    <m/>
    <n v="791.83101944444445"/>
  </r>
  <r>
    <x v="14"/>
    <x v="0"/>
    <x v="0"/>
    <x v="0"/>
    <x v="0"/>
    <n v="129.85839999999996"/>
    <n v="44"/>
    <m/>
    <n v="116.48971972335693"/>
    <n v="130.32715999999996"/>
    <n v="152.97425350409716"/>
    <n v="3.5032119913306454"/>
    <m/>
    <n v="0.99934785338172938"/>
    <n v="4932.7833919778068"/>
    <n v="140.23416746187425"/>
    <n v="0.75573320616280515"/>
    <m/>
    <n v="33.252261071163424"/>
    <m/>
    <m/>
    <n v="154.14132761854839"/>
    <m/>
  </r>
  <r>
    <x v="14"/>
    <x v="0"/>
    <x v="0"/>
    <x v="1"/>
    <x v="0"/>
    <n v="133.3242405"/>
    <n v="46"/>
    <m/>
    <n v="123.19416966593711"/>
    <n v="133.4410617890625"/>
    <n v="161.40498529526661"/>
    <n v="3.5165142936466669"/>
    <m/>
    <n v="1"/>
    <n v="5104.0439538293194"/>
    <n v="148.46023762888791"/>
    <n v="0.76158772566662569"/>
    <m/>
    <n v="35.033035380664785"/>
    <m/>
    <m/>
    <n v="161.75965750774668"/>
    <m/>
  </r>
  <r>
    <x v="14"/>
    <x v="0"/>
    <x v="0"/>
    <x v="2"/>
    <x v="0"/>
    <n v="90.366079999999954"/>
    <n v="36"/>
    <m/>
    <n v="88.414618418551697"/>
    <n v="90.613902577777765"/>
    <n v="115.26821570082575"/>
    <n v="3.2123088557791553"/>
    <m/>
    <n v="1"/>
    <n v="3556.6037842105811"/>
    <n v="110.97743787294485"/>
    <n v="0.76454716311574789"/>
    <m/>
    <n v="27.523697872166924"/>
    <m/>
    <m/>
    <n v="115.64311880804959"/>
    <m/>
  </r>
  <r>
    <x v="14"/>
    <x v="0"/>
    <x v="0"/>
    <x v="3"/>
    <x v="0"/>
    <n v="0"/>
    <n v="64"/>
    <m/>
    <n v="183.12901079526515"/>
    <n v="0"/>
    <n v="0"/>
    <n v="3.7416875808233718"/>
    <m/>
    <n v="0"/>
    <n v="3.2964722580645129"/>
    <n v="175.63802178906334"/>
    <n v="0.76473268595192512"/>
    <m/>
    <n v="48.942891900923208"/>
    <m/>
    <m/>
    <n v="239.4680051726958"/>
    <m/>
  </r>
  <r>
    <x v="14"/>
    <x v="0"/>
    <x v="0"/>
    <x v="4"/>
    <x v="0"/>
    <n v="321.81296000000009"/>
    <n v="96"/>
    <m/>
    <n v="297.49367854462668"/>
    <n v="322.5169600000001"/>
    <n v="386.31060231320356"/>
    <n v="4.0480254862222234"/>
    <m/>
    <n v="0.9952669151008855"/>
    <n v="12748.097172085831"/>
    <n v="275.3602979955831"/>
    <n v="0.76553186124622696"/>
    <m/>
    <n v="73.491058679637788"/>
    <m/>
    <m/>
    <n v="388.61044667733347"/>
    <m/>
  </r>
  <r>
    <x v="14"/>
    <x v="0"/>
    <x v="0"/>
    <x v="5"/>
    <x v="1"/>
    <n v="2992.0281005000002"/>
    <m/>
    <n v="162"/>
    <n v="3624.9605999999994"/>
    <m/>
    <m/>
    <m/>
    <n v="11.491749999999998"/>
    <n v="0.9984945232325626"/>
    <n v="0"/>
    <n v="1984.9821236073285"/>
    <m/>
    <n v="0.96003118279569888"/>
    <m/>
    <n v="161.75611276367513"/>
    <n v="155.52505161290321"/>
    <m/>
    <n v="1861.6634999999997"/>
  </r>
  <r>
    <x v="14"/>
    <x v="0"/>
    <x v="0"/>
    <x v="6"/>
    <x v="1"/>
    <n v="691.10496099999978"/>
    <m/>
    <n v="66"/>
    <n v="1109.6608000000001"/>
    <m/>
    <m/>
    <m/>
    <n v="9.7996527777777782"/>
    <n v="0.86321064930555558"/>
    <n v="0"/>
    <n v="650.89559761321277"/>
    <m/>
    <n v="0.93099999999999994"/>
    <m/>
    <n v="56.971902854166672"/>
    <n v="61.445999999999998"/>
    <m/>
    <n v="646.77708333333339"/>
  </r>
  <r>
    <x v="14"/>
    <x v="0"/>
    <x v="0"/>
    <x v="7"/>
    <x v="1"/>
    <n v="406.04409699999997"/>
    <m/>
    <n v="36"/>
    <n v="451.01124777137551"/>
    <m/>
    <m/>
    <m/>
    <n v="8.4563592250430624"/>
    <n v="1"/>
    <n v="0"/>
    <n v="418.57883706474155"/>
    <m/>
    <n v="0.95550000000000002"/>
    <m/>
    <n v="36"/>
    <n v="34.398000000000003"/>
    <m/>
    <n v="304.42893210155023"/>
  </r>
  <r>
    <x v="14"/>
    <x v="0"/>
    <x v="0"/>
    <x v="8"/>
    <x v="1"/>
    <n v="1320.60427"/>
    <m/>
    <n v="108"/>
    <n v="1514.1754016"/>
    <m/>
    <m/>
    <m/>
    <n v="8.7286277777777794"/>
    <n v="0.97502235306533769"/>
    <n v="0"/>
    <n v="649.86316506451612"/>
    <m/>
    <n v="0.9506"/>
    <m/>
    <n v="105.30241413105647"/>
    <n v="102.6648"/>
    <m/>
    <n v="942.69180000000017"/>
  </r>
  <r>
    <x v="15"/>
    <x v="0"/>
    <x v="0"/>
    <x v="0"/>
    <x v="0"/>
    <n v="208.56303999999997"/>
    <n v="44"/>
    <m/>
    <n v="201.99671702505384"/>
    <n v="209.19095999999999"/>
    <n v="264.02389927694253"/>
    <n v="6.074676142857145"/>
    <m/>
    <n v="1"/>
    <n v="8464.6080998338057"/>
    <n v="140.23416746187425"/>
    <n v="0.75573320616280515"/>
    <m/>
    <n v="33.252261071163424"/>
    <m/>
    <m/>
    <n v="267.28575028571436"/>
    <m/>
  </r>
  <r>
    <x v="15"/>
    <x v="0"/>
    <x v="0"/>
    <x v="1"/>
    <x v="0"/>
    <n v="177.05576049999999"/>
    <n v="46"/>
    <m/>
    <n v="208.88741464051813"/>
    <n v="177.17796050000001"/>
    <n v="272.41585014095307"/>
    <n v="5.9625839545666661"/>
    <m/>
    <n v="1"/>
    <n v="7224.6793757865207"/>
    <n v="148.46023762888791"/>
    <n v="0.76158772566662569"/>
    <m/>
    <n v="35.033035380664785"/>
    <m/>
    <m/>
    <n v="274.27886191006667"/>
    <m/>
  </r>
  <r>
    <x v="15"/>
    <x v="0"/>
    <x v="0"/>
    <x v="2"/>
    <x v="0"/>
    <n v="155.46720000000005"/>
    <n v="36"/>
    <m/>
    <n v="161.80406498683496"/>
    <n v="155.76598257777778"/>
    <n v="209.24129484170425"/>
    <n v="5.878718249936095"/>
    <m/>
    <n v="1"/>
    <n v="6499.9897763545814"/>
    <n v="110.97743787294485"/>
    <n v="0.76454716311574789"/>
    <m/>
    <n v="27.523697872166924"/>
    <m/>
    <m/>
    <n v="211.63385699769941"/>
    <m/>
  </r>
  <r>
    <x v="15"/>
    <x v="0"/>
    <x v="0"/>
    <x v="3"/>
    <x v="0"/>
    <n v="0"/>
    <n v="64"/>
    <m/>
    <n v="228.38756822919288"/>
    <n v="0"/>
    <n v="0"/>
    <n v="4.666409346867483"/>
    <m/>
    <n v="0"/>
    <n v="21.794612258064518"/>
    <n v="175.63802178906334"/>
    <n v="0.76473268595192512"/>
    <m/>
    <n v="48.942891900923208"/>
    <m/>
    <m/>
    <n v="298.65019819951891"/>
    <m/>
  </r>
  <r>
    <x v="15"/>
    <x v="0"/>
    <x v="0"/>
    <x v="4"/>
    <x v="0"/>
    <n v="358.79872249999994"/>
    <n v="96"/>
    <m/>
    <n v="347.31862547445735"/>
    <n v="359.59932249999991"/>
    <n v="450.89677562369258"/>
    <n v="4.7259983964646457"/>
    <m/>
    <n v="1"/>
    <n v="15078.70913518083"/>
    <n v="275.3602979955831"/>
    <n v="0.76553186124622696"/>
    <m/>
    <n v="73.491058679637788"/>
    <m/>
    <m/>
    <n v="453.69584606060596"/>
    <m/>
  </r>
  <r>
    <x v="15"/>
    <x v="0"/>
    <x v="0"/>
    <x v="5"/>
    <x v="1"/>
    <n v="2808.9560989999995"/>
    <m/>
    <n v="162"/>
    <n v="3252.66327"/>
    <m/>
    <m/>
    <m/>
    <n v="11.157874999999999"/>
    <n v="0.99690569354176095"/>
    <n v="0"/>
    <n v="1984.9821236073285"/>
    <m/>
    <n v="0.96003118279569888"/>
    <m/>
    <n v="161.49872235376529"/>
    <n v="155.52505161290321"/>
    <m/>
    <n v="1807.5757499999997"/>
  </r>
  <r>
    <x v="15"/>
    <x v="0"/>
    <x v="0"/>
    <x v="6"/>
    <x v="1"/>
    <n v="852.19120449999991"/>
    <m/>
    <n v="66"/>
    <n v="1192.7124786938489"/>
    <m/>
    <m/>
    <m/>
    <n v="10.454464051313314"/>
    <n v="0.87757349652777772"/>
    <n v="0"/>
    <n v="650.89559761321277"/>
    <m/>
    <n v="0.93099999999999994"/>
    <m/>
    <n v="57.919850770833328"/>
    <n v="61.445999999999998"/>
    <m/>
    <n v="689.99462738667876"/>
  </r>
  <r>
    <x v="15"/>
    <x v="0"/>
    <x v="0"/>
    <x v="7"/>
    <x v="1"/>
    <n v="553.88409699999988"/>
    <m/>
    <n v="36"/>
    <n v="643.63717783871857"/>
    <m/>
    <m/>
    <m/>
    <n v="10.454464051313314"/>
    <n v="1"/>
    <n v="0"/>
    <n v="418.57883706474155"/>
    <m/>
    <n v="0.95550000000000002"/>
    <m/>
    <n v="36"/>
    <n v="34.398000000000003"/>
    <m/>
    <n v="376.36070584727929"/>
  </r>
  <r>
    <x v="15"/>
    <x v="0"/>
    <x v="0"/>
    <x v="8"/>
    <x v="1"/>
    <n v="1131.5408024999997"/>
    <m/>
    <n v="108"/>
    <n v="1290.6677531666671"/>
    <m/>
    <m/>
    <m/>
    <n v="8.1248815586419756"/>
    <n v="0.98228638930246703"/>
    <n v="0"/>
    <n v="649.86316506451612"/>
    <m/>
    <n v="0.9506"/>
    <m/>
    <n v="106.08693004466645"/>
    <n v="102.6648"/>
    <m/>
    <n v="877.48720833333334"/>
  </r>
  <r>
    <x v="16"/>
    <x v="0"/>
    <x v="0"/>
    <x v="0"/>
    <x v="0"/>
    <n v="162.43247999999994"/>
    <n v="44"/>
    <m/>
    <n v="157.07448333343626"/>
    <n v="162.95567335937494"/>
    <n v="205.85413941250695"/>
    <n v="4.7237233882315524"/>
    <m/>
    <n v="1"/>
    <n v="7225.5529158498075"/>
    <n v="140.23416746187425"/>
    <n v="0.75573320616280515"/>
    <m/>
    <n v="33.252261071163424"/>
    <m/>
    <m/>
    <n v="207.84382908218831"/>
    <m/>
  </r>
  <r>
    <x v="16"/>
    <x v="0"/>
    <x v="0"/>
    <x v="1"/>
    <x v="0"/>
    <n v="170.70815999999991"/>
    <n v="46"/>
    <m/>
    <n v="173.94535496769188"/>
    <n v="170.82852132812491"/>
    <n v="227.4458786494136"/>
    <n v="4.9651808094166663"/>
    <m/>
    <n v="1"/>
    <n v="7634.3298359014198"/>
    <n v="148.46023762888791"/>
    <n v="0.76158772566662569"/>
    <m/>
    <n v="35.033035380664785"/>
    <m/>
    <m/>
    <n v="228.39831723316664"/>
    <m/>
  </r>
  <r>
    <x v="16"/>
    <x v="0"/>
    <x v="0"/>
    <x v="2"/>
    <x v="0"/>
    <n v="121.87504000000001"/>
    <n v="36"/>
    <m/>
    <n v="123.01257200350061"/>
    <n v="122.13910257779939"/>
    <n v="159.78568786321071"/>
    <n v="4.4693330298431988"/>
    <m/>
    <n v="1"/>
    <n v="5861.5618048985816"/>
    <n v="110.97743787294485"/>
    <n v="0.76454716311574789"/>
    <m/>
    <n v="27.523697872166924"/>
    <m/>
    <m/>
    <n v="160.89598907435516"/>
    <m/>
  </r>
  <r>
    <x v="16"/>
    <x v="0"/>
    <x v="0"/>
    <x v="3"/>
    <x v="0"/>
    <n v="0"/>
    <n v="64"/>
    <m/>
    <n v="147.2136616420822"/>
    <n v="0"/>
    <n v="0"/>
    <n v="3.0078660235298704"/>
    <m/>
    <n v="0"/>
    <n v="4.173352258064515"/>
    <n v="175.63802178906334"/>
    <n v="0.76473268595192512"/>
    <m/>
    <n v="48.942891900923208"/>
    <m/>
    <m/>
    <n v="192.50342550591171"/>
    <m/>
  </r>
  <r>
    <x v="16"/>
    <x v="0"/>
    <x v="0"/>
    <x v="4"/>
    <x v="0"/>
    <n v="398.4948819999999"/>
    <n v="96"/>
    <m/>
    <n v="397.15911291702236"/>
    <n v="399.32808199999994"/>
    <n v="515.81865732493566"/>
    <n v="5.4041827679788685"/>
    <m/>
    <n v="1"/>
    <n v="18821.732964539427"/>
    <n v="275.3602979955831"/>
    <n v="0.76553186124622696"/>
    <m/>
    <n v="73.491058679637788"/>
    <m/>
    <m/>
    <n v="518.80154572597144"/>
    <m/>
  </r>
  <r>
    <x v="16"/>
    <x v="0"/>
    <x v="0"/>
    <x v="5"/>
    <x v="1"/>
    <n v="2262.7852284999999"/>
    <m/>
    <n v="162"/>
    <n v="2692.5322320000005"/>
    <m/>
    <m/>
    <m/>
    <n v="9.6830416666666679"/>
    <n v="0.99356815192712089"/>
    <n v="0"/>
    <n v="1984.9821236073285"/>
    <m/>
    <n v="0.96003118279569888"/>
    <m/>
    <n v="160.95804061219357"/>
    <n v="155.52505161290321"/>
    <m/>
    <n v="1568.6527500000002"/>
  </r>
  <r>
    <x v="16"/>
    <x v="0"/>
    <x v="0"/>
    <x v="6"/>
    <x v="1"/>
    <n v="769.16000249999991"/>
    <m/>
    <n v="66"/>
    <n v="1064.2924350975215"/>
    <m/>
    <m/>
    <m/>
    <n v="9.4263443263410753"/>
    <n v="0.8755208333333333"/>
    <n v="0"/>
    <n v="650.89559761321277"/>
    <m/>
    <n v="0.93099999999999994"/>
    <m/>
    <n v="57.784374999999997"/>
    <n v="61.445999999999998"/>
    <m/>
    <n v="622.13872553851093"/>
  </r>
  <r>
    <x v="16"/>
    <x v="0"/>
    <x v="0"/>
    <x v="7"/>
    <x v="1"/>
    <n v="485.14969800000006"/>
    <m/>
    <n v="36"/>
    <n v="572.14248583376116"/>
    <m/>
    <m/>
    <m/>
    <n v="9.4263443263410753"/>
    <n v="1"/>
    <n v="0"/>
    <n v="418.57883706474155"/>
    <m/>
    <n v="0.95550000000000002"/>
    <m/>
    <n v="36"/>
    <n v="34.398000000000003"/>
    <m/>
    <n v="339.34839574827873"/>
  </r>
  <r>
    <x v="16"/>
    <x v="0"/>
    <x v="0"/>
    <x v="8"/>
    <x v="1"/>
    <n v="804.94306749999998"/>
    <m/>
    <n v="108"/>
    <n v="916.17710293333346"/>
    <m/>
    <m/>
    <m/>
    <n v="7.2347024948559673"/>
    <n v="0.99502732247155634"/>
    <n v="0"/>
    <n v="649.86316506451612"/>
    <m/>
    <n v="0.9506"/>
    <m/>
    <n v="107.46295082692808"/>
    <n v="102.6648"/>
    <m/>
    <n v="781.34786944444443"/>
  </r>
  <r>
    <x v="17"/>
    <x v="0"/>
    <x v="0"/>
    <x v="0"/>
    <x v="0"/>
    <n v="77.692160000000001"/>
    <n v="44"/>
    <m/>
    <n v="67.110754758157498"/>
    <n v="78.080831875000001"/>
    <n v="87.83596403686883"/>
    <n v="2.0182313201058188"/>
    <m/>
    <n v="1"/>
    <n v="3640.8413241058065"/>
    <n v="140.23416746187425"/>
    <n v="0.75573320616280515"/>
    <m/>
    <n v="33.252261071163424"/>
    <m/>
    <m/>
    <n v="88.802178084656035"/>
    <m/>
  </r>
  <r>
    <x v="17"/>
    <x v="0"/>
    <x v="0"/>
    <x v="1"/>
    <x v="0"/>
    <n v="79.968560000000025"/>
    <n v="46"/>
    <m/>
    <n v="70.29553714307292"/>
    <n v="80.088555117187525"/>
    <n v="91.796063430351182"/>
    <n v="2.0065500000000003"/>
    <m/>
    <n v="1"/>
    <n v="3758.2616417094191"/>
    <n v="148.46023762888791"/>
    <n v="0.76158772566662569"/>
    <m/>
    <n v="35.033035380664785"/>
    <m/>
    <m/>
    <n v="92.301300000000012"/>
    <m/>
  </r>
  <r>
    <x v="17"/>
    <x v="0"/>
    <x v="0"/>
    <x v="2"/>
    <x v="0"/>
    <n v="107.63144"/>
    <n v="36"/>
    <m/>
    <n v="106.809077775056"/>
    <n v="107.9037233777792"/>
    <n v="139.4272644182829"/>
    <n v="3.8806223738949575"/>
    <m/>
    <n v="1"/>
    <n v="5037.9195169625809"/>
    <n v="110.97743787294485"/>
    <n v="0.76454716311574789"/>
    <m/>
    <n v="27.523697872166924"/>
    <m/>
    <m/>
    <n v="139.70240546021847"/>
    <m/>
  </r>
  <r>
    <x v="17"/>
    <x v="0"/>
    <x v="0"/>
    <x v="3"/>
    <x v="0"/>
    <n v="0"/>
    <n v="64"/>
    <m/>
    <n v="112.09551005725775"/>
    <n v="0"/>
    <n v="0"/>
    <n v="2.2903327879393922"/>
    <m/>
    <n v="0"/>
    <n v="68.643232258064529"/>
    <n v="175.63802178906334"/>
    <n v="0.76473268595192512"/>
    <m/>
    <n v="48.942891900923208"/>
    <m/>
    <m/>
    <n v="146.5812984281211"/>
    <m/>
  </r>
  <r>
    <x v="17"/>
    <x v="0"/>
    <x v="0"/>
    <x v="4"/>
    <x v="0"/>
    <n v="292.69296049999997"/>
    <n v="96"/>
    <m/>
    <n v="278.94862653212874"/>
    <n v="293.40736049999998"/>
    <n v="363.25599066848883"/>
    <n v="3.7956811555555556"/>
    <m/>
    <n v="1"/>
    <n v="13335.845823916829"/>
    <n v="275.3602979955831"/>
    <n v="0.76553186124622696"/>
    <m/>
    <n v="73.491058679637788"/>
    <m/>
    <m/>
    <n v="364.38539093333333"/>
    <m/>
  </r>
  <r>
    <x v="17"/>
    <x v="0"/>
    <x v="0"/>
    <x v="5"/>
    <x v="1"/>
    <n v="1515.8860459999996"/>
    <m/>
    <n v="162"/>
    <n v="1807.5645720000002"/>
    <m/>
    <m/>
    <m/>
    <n v="8.2347083333333337"/>
    <n v="0.99446748948795194"/>
    <n v="0"/>
    <n v="1984.9821236073285"/>
    <m/>
    <n v="0.96003118279569888"/>
    <m/>
    <n v="161.10373329704822"/>
    <n v="155.52505161290321"/>
    <m/>
    <n v="1334.0227500000001"/>
  </r>
  <r>
    <x v="17"/>
    <x v="0"/>
    <x v="0"/>
    <x v="6"/>
    <x v="1"/>
    <n v="630.14000150000015"/>
    <m/>
    <n v="66"/>
    <n v="1078.5971526277322"/>
    <m/>
    <m/>
    <m/>
    <n v="9.4742176890483449"/>
    <n v="0.9"/>
    <n v="0"/>
    <n v="650.89559761321277"/>
    <m/>
    <n v="0.93099999999999994"/>
    <m/>
    <n v="59.4"/>
    <n v="61.445999999999998"/>
    <m/>
    <n v="625.29836747719082"/>
  </r>
  <r>
    <x v="17"/>
    <x v="0"/>
    <x v="0"/>
    <x v="7"/>
    <x v="1"/>
    <n v="548.8853959999999"/>
    <m/>
    <n v="36"/>
    <n v="612.78011401966307"/>
    <m/>
    <m/>
    <m/>
    <n v="9.7273555831605822"/>
    <n v="1"/>
    <n v="0"/>
    <n v="418.57883706474155"/>
    <m/>
    <n v="0.95550000000000002"/>
    <m/>
    <n v="36"/>
    <n v="34.398000000000003"/>
    <m/>
    <n v="350.18480099378098"/>
  </r>
  <r>
    <x v="17"/>
    <x v="0"/>
    <x v="0"/>
    <x v="8"/>
    <x v="1"/>
    <n v="589.89385099999993"/>
    <m/>
    <n v="108"/>
    <n v="677.3053126666664"/>
    <m/>
    <m/>
    <m/>
    <n v="6.5598850565843607"/>
    <n v="0.99909074874453652"/>
    <n v="0"/>
    <n v="649.86316506451612"/>
    <m/>
    <n v="0.9506"/>
    <m/>
    <n v="107.90180086440995"/>
    <n v="102.6648"/>
    <m/>
    <n v="708.4675861111109"/>
  </r>
  <r>
    <x v="18"/>
    <x v="0"/>
    <x v="0"/>
    <x v="0"/>
    <x v="0"/>
    <n v="165.05384000000006"/>
    <n v="44"/>
    <m/>
    <n v="149.53327086724772"/>
    <n v="165.55359585937506"/>
    <n v="196.702848298623"/>
    <n v="4.4969354278564815"/>
    <m/>
    <n v="1"/>
    <n v="10341.995027081806"/>
    <n v="140.23416746187425"/>
    <n v="0.75573320616280515"/>
    <m/>
    <n v="33.252261071163424"/>
    <m/>
    <m/>
    <n v="197.86515882568517"/>
    <m/>
  </r>
  <r>
    <x v="18"/>
    <x v="0"/>
    <x v="0"/>
    <x v="1"/>
    <x v="0"/>
    <n v="153.36439999999996"/>
    <n v="46"/>
    <m/>
    <n v="149.61791798190984"/>
    <n v="153.48952207031246"/>
    <n v="196.2940598608601"/>
    <n v="4.2707666166000005"/>
    <m/>
    <n v="1"/>
    <n v="9794.0214255334195"/>
    <n v="148.46023762888791"/>
    <n v="0.76158772566662569"/>
    <m/>
    <n v="35.033035380664785"/>
    <m/>
    <m/>
    <n v="196.45526436360001"/>
    <m/>
  </r>
  <r>
    <x v="18"/>
    <x v="0"/>
    <x v="0"/>
    <x v="2"/>
    <x v="0"/>
    <n v="109.24816000000003"/>
    <n v="36"/>
    <m/>
    <n v="108.77693440127723"/>
    <n v="109.50100017777329"/>
    <n v="141.57340900576452"/>
    <n v="3.9521191849470512"/>
    <m/>
    <n v="1"/>
    <n v="7522.0607226905813"/>
    <n v="110.97743787294485"/>
    <n v="0.76454716311574789"/>
    <m/>
    <n v="27.523697872166924"/>
    <m/>
    <m/>
    <n v="142.27629065809384"/>
    <m/>
  </r>
  <r>
    <x v="18"/>
    <x v="0"/>
    <x v="0"/>
    <x v="3"/>
    <x v="0"/>
    <n v="0"/>
    <n v="64"/>
    <m/>
    <n v="216.28619072920452"/>
    <n v="0"/>
    <n v="0"/>
    <n v="4.4191542904134096"/>
    <m/>
    <n v="0"/>
    <n v="31.833152258064516"/>
    <n v="175.63802178906334"/>
    <n v="0.76473268595192512"/>
    <m/>
    <n v="48.942891900923208"/>
    <m/>
    <m/>
    <n v="282.82587458645821"/>
    <m/>
  </r>
  <r>
    <x v="18"/>
    <x v="0"/>
    <x v="0"/>
    <x v="4"/>
    <x v="0"/>
    <n v="401.81567999999999"/>
    <n v="96"/>
    <m/>
    <n v="395.18731365305871"/>
    <n v="402.58955964901185"/>
    <n v="514.33736930536293"/>
    <n v="5.3773523031660106"/>
    <m/>
    <n v="1"/>
    <n v="24312.031698663221"/>
    <n v="275.3602979955831"/>
    <n v="0.76553186124622696"/>
    <m/>
    <n v="73.491058679637788"/>
    <m/>
    <m/>
    <n v="516.22582110393705"/>
    <m/>
  </r>
  <r>
    <x v="18"/>
    <x v="0"/>
    <x v="0"/>
    <x v="5"/>
    <x v="1"/>
    <n v="2245.8124299999999"/>
    <m/>
    <n v="162"/>
    <n v="2606.9940719999995"/>
    <m/>
    <m/>
    <m/>
    <n v="9.7718333333333316"/>
    <n v="0.99266881436628962"/>
    <n v="0"/>
    <n v="1984.9821236073285"/>
    <m/>
    <n v="0.96003118279569888"/>
    <m/>
    <n v="160.81234792733892"/>
    <n v="155.52505161290321"/>
    <m/>
    <n v="1583.0369999999998"/>
  </r>
  <r>
    <x v="18"/>
    <x v="0"/>
    <x v="0"/>
    <x v="6"/>
    <x v="1"/>
    <n v="1080.7843264999999"/>
    <m/>
    <n v="66"/>
    <n v="1457.3874000000001"/>
    <m/>
    <m/>
    <m/>
    <n v="12.519965277777779"/>
    <n v="0.91640219791666655"/>
    <n v="0"/>
    <n v="650.89559761321277"/>
    <m/>
    <n v="0.93099999999999994"/>
    <m/>
    <n v="60.482545062499995"/>
    <n v="61.445999999999998"/>
    <m/>
    <n v="826.31770833333337"/>
  </r>
  <r>
    <x v="18"/>
    <x v="0"/>
    <x v="0"/>
    <x v="7"/>
    <x v="1"/>
    <n v="732.16359149999994"/>
    <m/>
    <n v="36"/>
    <n v="801.44477790815279"/>
    <m/>
    <m/>
    <m/>
    <n v="12.386200440217008"/>
    <n v="0.99999999999999989"/>
    <n v="0"/>
    <n v="418.57883706474155"/>
    <m/>
    <n v="0.95550000000000002"/>
    <m/>
    <n v="35.999999999999993"/>
    <n v="34.398000000000003"/>
    <m/>
    <n v="445.90321584781231"/>
  </r>
  <r>
    <x v="18"/>
    <x v="0"/>
    <x v="0"/>
    <x v="8"/>
    <x v="1"/>
    <n v="429.68440800000008"/>
    <m/>
    <n v="108"/>
    <n v="484.06685333333343"/>
    <m/>
    <m/>
    <m/>
    <n v="5.8996867283950634"/>
    <n v="0.98234739200451393"/>
    <n v="0"/>
    <n v="649.86316506451612"/>
    <m/>
    <n v="0.9506"/>
    <m/>
    <n v="106.09351833648751"/>
    <n v="102.6648"/>
    <m/>
    <n v="637.16616666666687"/>
  </r>
  <r>
    <x v="19"/>
    <x v="0"/>
    <x v="0"/>
    <x v="0"/>
    <x v="0"/>
    <n v="227.66015999999999"/>
    <n v="44"/>
    <m/>
    <n v="216.81770770197866"/>
    <n v="228.28320687499999"/>
    <n v="283.75598030592857"/>
    <n v="6.5203899138757917"/>
    <m/>
    <n v="1"/>
    <n v="11391.409995609809"/>
    <n v="140.23416746187425"/>
    <n v="0.75573320616280515"/>
    <m/>
    <n v="33.252261071163424"/>
    <m/>
    <m/>
    <n v="286.89715621053483"/>
    <m/>
  </r>
  <r>
    <x v="19"/>
    <x v="0"/>
    <x v="0"/>
    <x v="1"/>
    <x v="0"/>
    <n v="196.99456000000004"/>
    <n v="46"/>
    <m/>
    <n v="222.03861290343036"/>
    <n v="197.14360785156254"/>
    <n v="289.1664366348557"/>
    <n v="6.3379781537850004"/>
    <m/>
    <n v="1"/>
    <n v="9476.9421957734194"/>
    <n v="148.46023762888791"/>
    <n v="0.76158772566662569"/>
    <m/>
    <n v="35.033035380664785"/>
    <m/>
    <m/>
    <n v="291.54699507411004"/>
    <m/>
  </r>
  <r>
    <x v="19"/>
    <x v="0"/>
    <x v="0"/>
    <x v="2"/>
    <x v="0"/>
    <n v="155.90904049999997"/>
    <n v="36"/>
    <m/>
    <n v="163.24470261717829"/>
    <n v="156.21434097778371"/>
    <n v="211.5370059233874"/>
    <n v="5.9310599678634732"/>
    <m/>
    <n v="1"/>
    <n v="7829.9495897507804"/>
    <n v="110.97743787294485"/>
    <n v="0.76454716311574789"/>
    <m/>
    <n v="27.523697872166924"/>
    <m/>
    <m/>
    <n v="213.51815884308505"/>
    <m/>
  </r>
  <r>
    <x v="19"/>
    <x v="0"/>
    <x v="0"/>
    <x v="3"/>
    <x v="0"/>
    <n v="211.19279999999961"/>
    <n v="64"/>
    <m/>
    <n v="262.02845904701775"/>
    <n v="211.48528046874961"/>
    <n v="249.58714507473962"/>
    <n v="5.3537592257002515"/>
    <m/>
    <n v="0.74236220760346061"/>
    <n v="12578.642545058035"/>
    <n v="175.63802178906334"/>
    <n v="0.76473268595192512"/>
    <m/>
    <n v="48.942891900923208"/>
    <m/>
    <m/>
    <n v="342.6405904448161"/>
    <m/>
  </r>
  <r>
    <x v="19"/>
    <x v="0"/>
    <x v="0"/>
    <x v="4"/>
    <x v="0"/>
    <n v="449.73151949999988"/>
    <n v="96"/>
    <m/>
    <n v="453.72113984057506"/>
    <n v="450.58533964819344"/>
    <n v="589.4126729443077"/>
    <n v="6.1738277824848895"/>
    <m/>
    <n v="1"/>
    <n v="23954.294226550533"/>
    <n v="275.3602979955831"/>
    <n v="0.76553186124622696"/>
    <m/>
    <n v="73.491058679637788"/>
    <m/>
    <m/>
    <n v="592.68746711854942"/>
    <m/>
  </r>
  <r>
    <x v="19"/>
    <x v="0"/>
    <x v="0"/>
    <x v="5"/>
    <x v="1"/>
    <n v="2881.7125779999997"/>
    <m/>
    <n v="162"/>
    <n v="3398.0777100000009"/>
    <m/>
    <m/>
    <m/>
    <n v="11.065708333333335"/>
    <n v="0.9984945232325626"/>
    <n v="0"/>
    <n v="1984.9821236073285"/>
    <m/>
    <n v="0.96003118279569888"/>
    <m/>
    <n v="161.75611276367513"/>
    <n v="155.52505161290321"/>
    <m/>
    <n v="1792.6447500000004"/>
  </r>
  <r>
    <x v="19"/>
    <x v="0"/>
    <x v="0"/>
    <x v="6"/>
    <x v="1"/>
    <n v="1123.3051235"/>
    <m/>
    <n v="66"/>
    <n v="1524.6356999999998"/>
    <m/>
    <m/>
    <m/>
    <n v="12.68333333333333"/>
    <n v="0.92408622569444432"/>
    <n v="0"/>
    <n v="650.89559761321277"/>
    <m/>
    <n v="0.93099999999999994"/>
    <m/>
    <n v="60.989690895833327"/>
    <n v="61.445999999999998"/>
    <m/>
    <n v="837.0999999999998"/>
  </r>
  <r>
    <x v="19"/>
    <x v="0"/>
    <x v="0"/>
    <x v="7"/>
    <x v="1"/>
    <n v="668.91859150000016"/>
    <m/>
    <n v="36"/>
    <n v="741.13757233371041"/>
    <m/>
    <m/>
    <m/>
    <n v="11.471291625904028"/>
    <n v="0.99999999999999989"/>
    <n v="0"/>
    <n v="418.57883706474155"/>
    <m/>
    <n v="0.95550000000000002"/>
    <m/>
    <n v="35.999999999999993"/>
    <n v="34.398000000000003"/>
    <m/>
    <n v="412.96649853254502"/>
  </r>
  <r>
    <x v="19"/>
    <x v="0"/>
    <x v="0"/>
    <x v="8"/>
    <x v="1"/>
    <n v="713.50242350000008"/>
    <m/>
    <n v="108"/>
    <n v="792.2831099999994"/>
    <m/>
    <m/>
    <m/>
    <n v="6.9518145061728367"/>
    <n v="0.9976507563612893"/>
    <n v="0"/>
    <n v="649.86316506451612"/>
    <m/>
    <n v="0.9506"/>
    <m/>
    <n v="107.74628168701925"/>
    <n v="102.6648"/>
    <m/>
    <n v="750.79596666666635"/>
  </r>
  <r>
    <x v="20"/>
    <x v="0"/>
    <x v="0"/>
    <x v="0"/>
    <x v="0"/>
    <n v="174.91375999999994"/>
    <n v="44"/>
    <m/>
    <n v="170.57985904840882"/>
    <n v="175.45111999999995"/>
    <n v="223.77508383744413"/>
    <n v="5.1298724824561406"/>
    <m/>
    <n v="1"/>
    <n v="17879.634708553807"/>
    <n v="140.23416746187425"/>
    <n v="0.75573320616280515"/>
    <m/>
    <n v="33.252261071163424"/>
    <m/>
    <m/>
    <n v="225.71438922807019"/>
    <m/>
  </r>
  <r>
    <x v="20"/>
    <x v="0"/>
    <x v="0"/>
    <x v="1"/>
    <x v="0"/>
    <n v="170.52448000000001"/>
    <n v="46"/>
    <m/>
    <n v="186.29001784377544"/>
    <n v="170.69452000000001"/>
    <n v="243.82925450694088"/>
    <n v="5.3175528703000001"/>
    <m/>
    <n v="1"/>
    <n v="17653.393218077421"/>
    <n v="148.46023762888791"/>
    <n v="0.76158772566662569"/>
    <m/>
    <n v="35.033035380664785"/>
    <m/>
    <m/>
    <n v="244.60743203379999"/>
    <m/>
  </r>
  <r>
    <x v="20"/>
    <x v="0"/>
    <x v="0"/>
    <x v="2"/>
    <x v="0"/>
    <n v="129.20375999999999"/>
    <n v="36"/>
    <m/>
    <n v="132.02751901069325"/>
    <n v="129.48097137776594"/>
    <n v="170.9346069106648"/>
    <n v="4.7968670352323857"/>
    <m/>
    <n v="1"/>
    <n v="13034.306961714583"/>
    <n v="110.97743787294485"/>
    <n v="0.76454716311574789"/>
    <m/>
    <n v="27.523697872166924"/>
    <m/>
    <m/>
    <n v="172.68721326836589"/>
    <m/>
  </r>
  <r>
    <x v="20"/>
    <x v="0"/>
    <x v="0"/>
    <x v="3"/>
    <x v="0"/>
    <n v="220.53779999999949"/>
    <n v="64"/>
    <m/>
    <n v="210.1604441640074"/>
    <n v="220.91243999999949"/>
    <n v="273.93342448267447"/>
    <n v="4.2939931826963242"/>
    <m/>
    <n v="0.99946233631496872"/>
    <n v="22194.426687678024"/>
    <n v="175.63802178906334"/>
    <n v="0.76473268595192512"/>
    <m/>
    <n v="48.942891900923208"/>
    <m/>
    <m/>
    <n v="274.81556369256475"/>
    <m/>
  </r>
  <r>
    <x v="20"/>
    <x v="0"/>
    <x v="0"/>
    <x v="4"/>
    <x v="0"/>
    <n v="230.04575949999995"/>
    <n v="96"/>
    <m/>
    <n v="210.78269788780938"/>
    <n v="230.74377981652131"/>
    <n v="275.12532707120619"/>
    <n v="2.8681407190860218"/>
    <m/>
    <n v="0.97078889399772206"/>
    <n v="24641.509376931426"/>
    <n v="275.3602979955831"/>
    <n v="0.76553186124622696"/>
    <m/>
    <n v="73.491058679637788"/>
    <m/>
    <m/>
    <n v="275.3415090322581"/>
    <m/>
  </r>
  <r>
    <x v="20"/>
    <x v="0"/>
    <x v="0"/>
    <x v="5"/>
    <x v="1"/>
    <n v="3346.8172039999999"/>
    <m/>
    <n v="162"/>
    <n v="3784.3001819999999"/>
    <m/>
    <m/>
    <m/>
    <n v="12.603416666666666"/>
    <n v="0.99796491333562876"/>
    <n v="0"/>
    <n v="1984.9821236073285"/>
    <m/>
    <n v="0.96003118279569888"/>
    <m/>
    <n v="161.67031596037185"/>
    <n v="155.52505161290321"/>
    <m/>
    <n v="2041.7534999999998"/>
  </r>
  <r>
    <x v="20"/>
    <x v="0"/>
    <x v="0"/>
    <x v="6"/>
    <x v="1"/>
    <n v="827.0180855000001"/>
    <m/>
    <n v="66"/>
    <n v="1070.5003666666664"/>
    <m/>
    <m/>
    <m/>
    <n v="9.1437847222222235"/>
    <n v="0.9093385416666665"/>
    <n v="0"/>
    <n v="650.89559761321277"/>
    <m/>
    <n v="0.93099999999999994"/>
    <m/>
    <n v="60.01634374999999"/>
    <n v="61.445999999999998"/>
    <m/>
    <n v="603.48979166666675"/>
  </r>
  <r>
    <x v="20"/>
    <x v="0"/>
    <x v="0"/>
    <x v="7"/>
    <x v="1"/>
    <n v="402.15629800000005"/>
    <m/>
    <n v="36"/>
    <n v="427.65045351812995"/>
    <m/>
    <m/>
    <m/>
    <n v="7.4134023638196105"/>
    <n v="0.99999999999999989"/>
    <n v="0"/>
    <n v="418.57883706474155"/>
    <m/>
    <n v="0.95550000000000002"/>
    <m/>
    <n v="35.999999999999993"/>
    <n v="34.398000000000003"/>
    <m/>
    <n v="266.88248509750599"/>
  </r>
  <r>
    <x v="20"/>
    <x v="0"/>
    <x v="0"/>
    <x v="8"/>
    <x v="1"/>
    <n v="805.98396349999985"/>
    <m/>
    <n v="108"/>
    <n v="937.39330146666646"/>
    <m/>
    <m/>
    <m/>
    <n v="7.1558513631687228"/>
    <n v="0.98877223304035"/>
    <n v="0"/>
    <n v="649.86316506451612"/>
    <m/>
    <n v="0.9506"/>
    <m/>
    <n v="106.7874011683578"/>
    <n v="102.6648"/>
    <m/>
    <n v="772.83194722222208"/>
  </r>
  <r>
    <x v="21"/>
    <x v="0"/>
    <x v="0"/>
    <x v="0"/>
    <x v="0"/>
    <n v="225.52768049999995"/>
    <n v="44"/>
    <m/>
    <n v="210.98492716688472"/>
    <n v="226.12460049999999"/>
    <n v="275.40817100134529"/>
    <n v="6.3449798711538508"/>
    <m/>
    <n v="1"/>
    <n v="27641.634479768807"/>
    <n v="140.23416746187425"/>
    <n v="0.75573320616280515"/>
    <m/>
    <n v="33.252261071163424"/>
    <m/>
    <m/>
    <n v="279.17911433076944"/>
    <m/>
  </r>
  <r>
    <x v="21"/>
    <x v="0"/>
    <x v="0"/>
    <x v="1"/>
    <x v="0"/>
    <n v="187.94103999999999"/>
    <n v="46"/>
    <m/>
    <n v="212.24802103720691"/>
    <n v="188.11241999999999"/>
    <n v="276.43909057308889"/>
    <n v="6.0585107379633323"/>
    <m/>
    <n v="1"/>
    <n v="22783.64931910142"/>
    <n v="148.46023762888791"/>
    <n v="0.76158772566662569"/>
    <m/>
    <n v="35.033035380664785"/>
    <m/>
    <m/>
    <n v="278.6914939463133"/>
    <m/>
  </r>
  <r>
    <x v="21"/>
    <x v="0"/>
    <x v="0"/>
    <x v="2"/>
    <x v="0"/>
    <n v="158.4828"/>
    <n v="36"/>
    <m/>
    <n v="168.83257759760113"/>
    <n v="158.79240177777368"/>
    <n v="217.60774947331888"/>
    <n v="6.1340804706453147"/>
    <m/>
    <n v="1"/>
    <n v="19309.584778450582"/>
    <n v="110.97743787294485"/>
    <n v="0.76454716311574789"/>
    <m/>
    <n v="27.523697872166924"/>
    <m/>
    <m/>
    <n v="220.82689694323133"/>
    <m/>
  </r>
  <r>
    <x v="21"/>
    <x v="0"/>
    <x v="0"/>
    <x v="3"/>
    <x v="0"/>
    <n v="200.94689999999972"/>
    <n v="64"/>
    <m/>
    <n v="190.8316157697972"/>
    <n v="201.27948056640597"/>
    <n v="246.82632602826811"/>
    <n v="3.8990670219508941"/>
    <m/>
    <n v="1"/>
    <n v="25975.896161218021"/>
    <n v="175.63802178906334"/>
    <n v="0.76473268595192512"/>
    <m/>
    <n v="48.942891900923208"/>
    <m/>
    <m/>
    <n v="249.54028940485722"/>
    <m/>
  </r>
  <r>
    <x v="21"/>
    <x v="0"/>
    <x v="0"/>
    <x v="4"/>
    <x v="0"/>
    <n v="375.12206700000002"/>
    <n v="96"/>
    <m/>
    <n v="364.44620774792878"/>
    <n v="375.88262402338643"/>
    <n v="474.57760578834825"/>
    <n v="4.959055078205127"/>
    <m/>
    <n v="0.99934237849325624"/>
    <n v="48680.210733030821"/>
    <n v="275.3602979955831"/>
    <n v="0.76553186124622696"/>
    <m/>
    <n v="73.491058679637788"/>
    <m/>
    <m/>
    <n v="476.0692875076922"/>
    <m/>
  </r>
  <r>
    <x v="21"/>
    <x v="0"/>
    <x v="0"/>
    <x v="5"/>
    <x v="1"/>
    <n v="1281.3618920000001"/>
    <m/>
    <n v="162"/>
    <n v="1488.2748840000002"/>
    <m/>
    <m/>
    <m/>
    <n v="7.7211666666666678"/>
    <n v="0.99061033061594295"/>
    <n v="0"/>
    <n v="1984.9821236073285"/>
    <m/>
    <n v="0.96003118279569888"/>
    <m/>
    <n v="160.47887355978276"/>
    <n v="155.52505161290321"/>
    <m/>
    <n v="1250.8290000000002"/>
  </r>
  <r>
    <x v="21"/>
    <x v="0"/>
    <x v="0"/>
    <x v="6"/>
    <x v="1"/>
    <n v="68.99872000000002"/>
    <m/>
    <n v="66"/>
    <n v="94.393633333333341"/>
    <m/>
    <m/>
    <m/>
    <n v="2.5602499999999995"/>
    <n v="0.91568807638888883"/>
    <n v="0"/>
    <n v="650.89559761321277"/>
    <m/>
    <n v="0.93099999999999994"/>
    <m/>
    <n v="60.435413041666664"/>
    <n v="61.445999999999998"/>
    <m/>
    <n v="168.97649999999996"/>
  </r>
  <r>
    <x v="21"/>
    <x v="0"/>
    <x v="0"/>
    <x v="7"/>
    <x v="1"/>
    <n v="27.755699999999994"/>
    <m/>
    <n v="36"/>
    <n v="37.475011987893971"/>
    <m/>
    <m/>
    <m/>
    <n v="3.1034212172051472"/>
    <n v="0.97706211805555543"/>
    <n v="0"/>
    <n v="418.57883706474155"/>
    <m/>
    <n v="0.95550000000000002"/>
    <m/>
    <n v="35.174236249999993"/>
    <n v="34.398000000000003"/>
    <m/>
    <n v="111.72316381938529"/>
  </r>
  <r>
    <x v="21"/>
    <x v="0"/>
    <x v="0"/>
    <x v="8"/>
    <x v="1"/>
    <n v="606.67118649999998"/>
    <m/>
    <n v="108"/>
    <n v="646.41579493333336"/>
    <m/>
    <m/>
    <m/>
    <n v="6.5402048611111105"/>
    <n v="0.98520230535510567"/>
    <n v="0"/>
    <n v="649.86316506451612"/>
    <m/>
    <n v="0.9506"/>
    <m/>
    <n v="106.40184897835141"/>
    <n v="102.6648"/>
    <m/>
    <n v="706.3421249999999"/>
  </r>
  <r>
    <x v="22"/>
    <x v="0"/>
    <x v="0"/>
    <x v="0"/>
    <x v="0"/>
    <n v="215.73160050000001"/>
    <n v="44"/>
    <m/>
    <n v="216.75944193701457"/>
    <n v="216.29458050000002"/>
    <n v="282.96136940507307"/>
    <n v="6.5186376791979939"/>
    <m/>
    <n v="1"/>
    <n v="17543.952835393407"/>
    <n v="140.23416746187425"/>
    <n v="0.75573320616280515"/>
    <m/>
    <n v="33.252261071163424"/>
    <m/>
    <m/>
    <n v="286.82005788471173"/>
    <m/>
  </r>
  <r>
    <x v="22"/>
    <x v="0"/>
    <x v="0"/>
    <x v="1"/>
    <x v="0"/>
    <n v="201.26736"/>
    <n v="46"/>
    <m/>
    <n v="218.02301434223347"/>
    <n v="201.43778"/>
    <n v="283.97294622480973"/>
    <n v="6.2233549554933338"/>
    <m/>
    <n v="1"/>
    <n v="16815.437304605417"/>
    <n v="148.46023762888791"/>
    <n v="0.76158772566662569"/>
    <m/>
    <n v="35.033035380664785"/>
    <m/>
    <m/>
    <n v="286.27432795269334"/>
    <m/>
  </r>
  <r>
    <x v="22"/>
    <x v="0"/>
    <x v="0"/>
    <x v="2"/>
    <x v="0"/>
    <n v="174.62032000000008"/>
    <n v="36"/>
    <m/>
    <n v="187.4788234353735"/>
    <n v="174.93330417777432"/>
    <n v="241.68463918579297"/>
    <n v="6.8115419776119417"/>
    <m/>
    <n v="1"/>
    <n v="13906.910223474579"/>
    <n v="110.97743787294485"/>
    <n v="0.76454716311574789"/>
    <m/>
    <n v="27.523697872166924"/>
    <m/>
    <m/>
    <n v="245.21551119402989"/>
    <m/>
  </r>
  <r>
    <x v="22"/>
    <x v="0"/>
    <x v="0"/>
    <x v="3"/>
    <x v="0"/>
    <n v="296.45909999999958"/>
    <n v="64"/>
    <m/>
    <n v="283.55923593122964"/>
    <n v="296.87095999999963"/>
    <n v="362.92213885671958"/>
    <n v="5.7936755454754989"/>
    <m/>
    <n v="0.99954333745984369"/>
    <n v="26955.749881078027"/>
    <n v="175.63802178906334"/>
    <n v="0.76473268595192512"/>
    <m/>
    <n v="48.942891900923208"/>
    <m/>
    <m/>
    <n v="370.79523491043193"/>
    <m/>
  </r>
  <r>
    <x v="22"/>
    <x v="0"/>
    <x v="0"/>
    <x v="4"/>
    <x v="0"/>
    <n v="519.58535949999998"/>
    <n v="96"/>
    <m/>
    <n v="512.92151690712637"/>
    <n v="520.49935949999997"/>
    <n v="666.16748693207046"/>
    <n v="6.9793730845959612"/>
    <m/>
    <n v="1"/>
    <n v="43289.087667325417"/>
    <n v="275.3602979955831"/>
    <n v="0.76553186124622696"/>
    <m/>
    <n v="73.491058679637788"/>
    <m/>
    <m/>
    <n v="670.01981612121222"/>
    <m/>
  </r>
  <r>
    <x v="22"/>
    <x v="0"/>
    <x v="0"/>
    <x v="5"/>
    <x v="1"/>
    <n v="818.03518900000006"/>
    <m/>
    <n v="162"/>
    <n v="983.31872399999997"/>
    <m/>
    <m/>
    <m/>
    <n v="6.6367083333333339"/>
    <n v="0.98624354712612949"/>
    <n v="0"/>
    <n v="1984.9821236073285"/>
    <m/>
    <n v="0.96003118279569888"/>
    <m/>
    <n v="159.77145463443298"/>
    <n v="155.52505161290321"/>
    <m/>
    <n v="1075.1467500000001"/>
  </r>
  <r>
    <x v="22"/>
    <x v="0"/>
    <x v="0"/>
    <x v="6"/>
    <x v="1"/>
    <n v="401.71375999999998"/>
    <m/>
    <n v="66"/>
    <n v="535.11203333333333"/>
    <m/>
    <m/>
    <m/>
    <n v="6.4588541666666677"/>
    <n v="0.93199652777777764"/>
    <n v="0"/>
    <n v="650.89559761321277"/>
    <m/>
    <n v="0.93099999999999994"/>
    <m/>
    <n v="61.511770833333323"/>
    <n v="61.445999999999998"/>
    <m/>
    <n v="426.28437500000007"/>
  </r>
  <r>
    <x v="22"/>
    <x v="0"/>
    <x v="0"/>
    <x v="7"/>
    <x v="1"/>
    <n v="381.74569950000006"/>
    <m/>
    <n v="36"/>
    <n v="460.4333766662956"/>
    <m/>
    <m/>
    <m/>
    <n v="8.3925978296973156"/>
    <n v="0.99999999999999989"/>
    <n v="0"/>
    <n v="418.57883706474155"/>
    <m/>
    <n v="0.95550000000000002"/>
    <m/>
    <n v="35.999999999999993"/>
    <n v="34.398000000000003"/>
    <m/>
    <n v="302.13352186910333"/>
  </r>
  <r>
    <x v="22"/>
    <x v="0"/>
    <x v="0"/>
    <x v="8"/>
    <x v="1"/>
    <n v="271.36553850000001"/>
    <m/>
    <n v="108"/>
    <n v="309.43446579999994"/>
    <m/>
    <m/>
    <m/>
    <n v="5.1220547067901228"/>
    <n v="0.95334044356489789"/>
    <n v="0"/>
    <n v="649.86316506451612"/>
    <m/>
    <n v="0.9506"/>
    <m/>
    <n v="102.96076790500898"/>
    <n v="102.6648"/>
    <m/>
    <n v="553.18190833333324"/>
  </r>
  <r>
    <x v="23"/>
    <x v="0"/>
    <x v="0"/>
    <x v="0"/>
    <x v="0"/>
    <n v="191.17391999999992"/>
    <n v="44"/>
    <m/>
    <n v="180.98282299585418"/>
    <n v="191.75473999999994"/>
    <n v="236.70195896335602"/>
    <n v="5.4427223041624577"/>
    <m/>
    <n v="1"/>
    <n v="15566.782811785808"/>
    <n v="140.23416746187425"/>
    <n v="0.75573320616280515"/>
    <m/>
    <n v="33.252261071163424"/>
    <m/>
    <m/>
    <n v="239.47978138314815"/>
    <m/>
  </r>
  <r>
    <x v="23"/>
    <x v="0"/>
    <x v="0"/>
    <x v="1"/>
    <x v="0"/>
    <n v="162.52936000000005"/>
    <n v="46"/>
    <m/>
    <n v="182.17377305623748"/>
    <n v="162.65374000000006"/>
    <n v="237.72181471379608"/>
    <n v="5.2000567771750008"/>
    <m/>
    <n v="1"/>
    <n v="13244.890600781422"/>
    <n v="148.46023762888791"/>
    <n v="0.76158772566662569"/>
    <m/>
    <n v="35.033035380664785"/>
    <m/>
    <m/>
    <n v="239.20261175005004"/>
    <m/>
  </r>
  <r>
    <x v="23"/>
    <x v="0"/>
    <x v="0"/>
    <x v="2"/>
    <x v="0"/>
    <n v="172.98903999999996"/>
    <n v="36"/>
    <m/>
    <n v="188.27378494148937"/>
    <n v="173.30800497777452"/>
    <n v="243.31528946637658"/>
    <n v="6.8404247792546595"/>
    <m/>
    <n v="1"/>
    <n v="14539.327525906581"/>
    <n v="110.97743787294485"/>
    <n v="0.76454716311574789"/>
    <m/>
    <n v="27.523697872166924"/>
    <m/>
    <m/>
    <n v="246.25529205316775"/>
    <m/>
  </r>
  <r>
    <x v="23"/>
    <x v="0"/>
    <x v="0"/>
    <x v="3"/>
    <x v="0"/>
    <n v="158.34839999999954"/>
    <n v="64"/>
    <m/>
    <n v="150.85529542606716"/>
    <n v="158.68975999999952"/>
    <n v="195.54650306254672"/>
    <n v="3.0822717981489278"/>
    <m/>
    <n v="0.99851166514361533"/>
    <n v="11943.209974758038"/>
    <n v="175.63802178906334"/>
    <n v="0.76473268595192512"/>
    <m/>
    <n v="48.942891900923208"/>
    <m/>
    <m/>
    <n v="197.26539508153138"/>
    <m/>
  </r>
  <r>
    <x v="23"/>
    <x v="0"/>
    <x v="0"/>
    <x v="4"/>
    <x v="0"/>
    <n v="453.72768250000007"/>
    <n v="96"/>
    <m/>
    <n v="461.039882635406"/>
    <n v="454.58896615386971"/>
    <n v="598.4537157867951"/>
    <n v="6.2734146291887152"/>
    <m/>
    <n v="1"/>
    <n v="38996.061104475732"/>
    <n v="275.3602979955831"/>
    <n v="0.76553186124622696"/>
    <m/>
    <n v="73.491058679637788"/>
    <m/>
    <m/>
    <n v="602.24780440211669"/>
    <m/>
  </r>
  <r>
    <x v="23"/>
    <x v="0"/>
    <x v="0"/>
    <x v="5"/>
    <x v="1"/>
    <n v="2078.3116399999999"/>
    <m/>
    <n v="162"/>
    <n v="2454.9887159999998"/>
    <m/>
    <m/>
    <m/>
    <n v="9.3549999999999986"/>
    <n v="0.98597374585788022"/>
    <n v="0"/>
    <n v="1984.9821236073285"/>
    <m/>
    <n v="0.96003118279569888"/>
    <m/>
    <n v="159.72774682897659"/>
    <n v="155.52505161290321"/>
    <m/>
    <n v="1515.5099999999998"/>
  </r>
  <r>
    <x v="23"/>
    <x v="0"/>
    <x v="0"/>
    <x v="6"/>
    <x v="1"/>
    <n v="1087.7440025000003"/>
    <m/>
    <n v="66"/>
    <n v="1303.6848666666669"/>
    <m/>
    <m/>
    <m/>
    <n v="10.958958333333335"/>
    <n v="0.93629571874999984"/>
    <n v="0"/>
    <n v="650.89559761321277"/>
    <m/>
    <n v="0.93099999999999994"/>
    <m/>
    <n v="61.795517437499988"/>
    <n v="61.445999999999998"/>
    <m/>
    <n v="723.2912500000001"/>
  </r>
  <r>
    <x v="23"/>
    <x v="0"/>
    <x v="0"/>
    <x v="7"/>
    <x v="1"/>
    <n v="707.46199299999978"/>
    <m/>
    <n v="36"/>
    <n v="769.44023573585571"/>
    <m/>
    <m/>
    <m/>
    <n v="11.679918800118207"/>
    <n v="0.99999999999999989"/>
    <n v="0"/>
    <n v="418.57883706474155"/>
    <m/>
    <n v="0.95550000000000002"/>
    <m/>
    <n v="35.999999999999993"/>
    <n v="34.398000000000003"/>
    <m/>
    <n v="420.47707680425543"/>
  </r>
  <r>
    <x v="23"/>
    <x v="0"/>
    <x v="0"/>
    <x v="8"/>
    <x v="1"/>
    <n v="605.31603200000006"/>
    <m/>
    <n v="108"/>
    <n v="658.75471156666663"/>
    <m/>
    <m/>
    <m/>
    <n v="6.5006365740740764"/>
    <n v="0.98679694164102161"/>
    <n v="0"/>
    <n v="649.86316506451612"/>
    <m/>
    <n v="0.9506"/>
    <m/>
    <n v="106.57406969723033"/>
    <n v="102.6648"/>
    <m/>
    <n v="702.06875000000025"/>
  </r>
  <r>
    <x v="24"/>
    <x v="0"/>
    <x v="0"/>
    <x v="0"/>
    <x v="0"/>
    <n v="165.54216049999999"/>
    <n v="44"/>
    <m/>
    <n v="151.03390525386698"/>
    <n v="166.04435776562499"/>
    <n v="198.65505040374481"/>
    <n v="4.5420642202537183"/>
    <m/>
    <n v="1"/>
    <n v="7378.495994611807"/>
    <n v="140.23416746187425"/>
    <n v="0.75573320616280515"/>
    <m/>
    <n v="33.252261071163424"/>
    <m/>
    <m/>
    <n v="199.85082569116361"/>
    <m/>
  </r>
  <r>
    <x v="24"/>
    <x v="0"/>
    <x v="0"/>
    <x v="1"/>
    <x v="0"/>
    <n v="158.54551999999995"/>
    <n v="46"/>
    <m/>
    <n v="152.05800801552016"/>
    <n v="158.65489499999995"/>
    <n v="199.40138794997063"/>
    <n v="4.3404177332416669"/>
    <m/>
    <n v="1"/>
    <n v="7107.1320537254187"/>
    <n v="148.46023762888791"/>
    <n v="0.76158772566662569"/>
    <m/>
    <n v="35.033035380664785"/>
    <m/>
    <m/>
    <n v="199.65921572911668"/>
    <m/>
  </r>
  <r>
    <x v="24"/>
    <x v="0"/>
    <x v="0"/>
    <x v="2"/>
    <x v="0"/>
    <n v="138.24440000000001"/>
    <n v="36"/>
    <m/>
    <n v="147.55083622470309"/>
    <n v="138.53220657780042"/>
    <n v="190.83255116520039"/>
    <n v="5.3608652772603085"/>
    <m/>
    <n v="1"/>
    <n v="6229.8091372665795"/>
    <n v="110.97743787294485"/>
    <n v="0.76454716311574789"/>
    <m/>
    <n v="27.523697872166924"/>
    <m/>
    <m/>
    <n v="192.99114998137111"/>
    <m/>
  </r>
  <r>
    <x v="24"/>
    <x v="0"/>
    <x v="0"/>
    <x v="3"/>
    <x v="0"/>
    <n v="165.34769999999966"/>
    <n v="64"/>
    <m/>
    <n v="151.71165902700119"/>
    <n v="165.65092265624966"/>
    <n v="194.63690535928271"/>
    <n v="3.0997689988183854"/>
    <m/>
    <n v="0.99848447523301787"/>
    <n v="7368.3703634980511"/>
    <n v="175.63802178906334"/>
    <n v="0.76473268595192512"/>
    <m/>
    <n v="48.942891900923208"/>
    <m/>
    <m/>
    <n v="198.38521592437667"/>
    <m/>
  </r>
  <r>
    <x v="24"/>
    <x v="0"/>
    <x v="0"/>
    <x v="4"/>
    <x v="0"/>
    <n v="207.58136100000007"/>
    <n v="96"/>
    <m/>
    <n v="185.20980727578015"/>
    <n v="208.22514976115912"/>
    <n v="243.26407639744758"/>
    <n v="2.5201679034608375"/>
    <m/>
    <n v="1"/>
    <n v="9174.6994442892246"/>
    <n v="275.3602979955831"/>
    <n v="0.76553186124622696"/>
    <m/>
    <n v="73.491058679637788"/>
    <m/>
    <m/>
    <n v="241.9361187322404"/>
    <m/>
  </r>
  <r>
    <x v="24"/>
    <x v="0"/>
    <x v="0"/>
    <x v="5"/>
    <x v="1"/>
    <n v="2534.6879405"/>
    <m/>
    <n v="162"/>
    <n v="3145.2358859999999"/>
    <m/>
    <m/>
    <m/>
    <n v="10.349"/>
    <n v="0.98567396667093654"/>
    <n v="0"/>
    <n v="1984.9821236073285"/>
    <m/>
    <n v="0.96003118279569888"/>
    <m/>
    <n v="159.67918260069172"/>
    <n v="155.52505161290321"/>
    <m/>
    <n v="1676.538"/>
  </r>
  <r>
    <x v="24"/>
    <x v="0"/>
    <x v="0"/>
    <x v="6"/>
    <x v="1"/>
    <n v="620.83616199999994"/>
    <m/>
    <n v="66"/>
    <n v="860.75089999999989"/>
    <m/>
    <m/>
    <m/>
    <n v="8.367881944444445"/>
    <n v="0.9234461805555555"/>
    <n v="0"/>
    <n v="650.89559761321277"/>
    <m/>
    <n v="0.93099999999999994"/>
    <m/>
    <n v="60.947447916666661"/>
    <n v="61.445999999999998"/>
    <m/>
    <n v="552.28020833333335"/>
  </r>
  <r>
    <x v="24"/>
    <x v="0"/>
    <x v="0"/>
    <x v="7"/>
    <x v="1"/>
    <n v="353.39779749999997"/>
    <m/>
    <n v="36"/>
    <n v="422.3090672373707"/>
    <m/>
    <m/>
    <m/>
    <n v="7.8900644685326986"/>
    <n v="0.93701003472222211"/>
    <n v="0"/>
    <n v="418.57883706474155"/>
    <m/>
    <n v="0.95550000000000002"/>
    <m/>
    <n v="33.732361249999997"/>
    <n v="34.398000000000003"/>
    <m/>
    <n v="284.04232086717712"/>
  </r>
  <r>
    <x v="24"/>
    <x v="0"/>
    <x v="0"/>
    <x v="8"/>
    <x v="1"/>
    <n v="964.89644499999997"/>
    <m/>
    <n v="108"/>
    <n v="1093.3895338999998"/>
    <m/>
    <m/>
    <m/>
    <n v="7.5539922325102893"/>
    <n v="0.99752215666081212"/>
    <n v="0"/>
    <n v="649.86316506451612"/>
    <m/>
    <n v="0.9506"/>
    <m/>
    <n v="107.73239291936771"/>
    <n v="102.6648"/>
    <m/>
    <n v="815.83116111111121"/>
  </r>
  <r>
    <x v="25"/>
    <x v="0"/>
    <x v="0"/>
    <x v="0"/>
    <x v="0"/>
    <n v="109.57632000000001"/>
    <n v="44"/>
    <m/>
    <n v="96.839198115996382"/>
    <n v="110.02724773437501"/>
    <n v="127.73568850760256"/>
    <n v="2.9122590463472555"/>
    <m/>
    <n v="1"/>
    <n v="6586.4832630018072"/>
    <n v="140.23416746187425"/>
    <n v="0.75573320616280515"/>
    <m/>
    <n v="33.252261071163424"/>
    <m/>
    <m/>
    <n v="128.13939803927923"/>
    <m/>
  </r>
  <r>
    <x v="25"/>
    <x v="0"/>
    <x v="0"/>
    <x v="1"/>
    <x v="0"/>
    <n v="114.63759999999999"/>
    <n v="46"/>
    <m/>
    <n v="101.4140146444187"/>
    <n v="114.74905019531249"/>
    <n v="133.44387429382508"/>
    <n v="2.8948109560723507"/>
    <m/>
    <n v="1"/>
    <n v="6727.2231459654204"/>
    <n v="148.46023762888791"/>
    <n v="0.76158772566662569"/>
    <m/>
    <n v="35.033035380664785"/>
    <m/>
    <m/>
    <n v="133.16130397932812"/>
    <m/>
  </r>
  <r>
    <x v="25"/>
    <x v="0"/>
    <x v="0"/>
    <x v="2"/>
    <x v="0"/>
    <n v="60.907280000000014"/>
    <n v="36"/>
    <m/>
    <n v="55.726415973869905"/>
    <n v="61.134337777757395"/>
    <n v="73.009648510931797"/>
    <n v="2.0246703852327457"/>
    <m/>
    <n v="1"/>
    <n v="3815.3118942425817"/>
    <n v="110.97743787294485"/>
    <n v="0.76454716311574789"/>
    <m/>
    <n v="27.523697872166924"/>
    <m/>
    <m/>
    <n v="72.888133868378844"/>
    <m/>
  </r>
  <r>
    <x v="25"/>
    <x v="0"/>
    <x v="0"/>
    <x v="3"/>
    <x v="0"/>
    <n v="173.59019999999961"/>
    <n v="64"/>
    <m/>
    <n v="153.23305703344664"/>
    <n v="173.94334941406211"/>
    <n v="199.98099897809465"/>
    <n v="3.1308541665997511"/>
    <m/>
    <n v="1"/>
    <n v="10933.617637898034"/>
    <n v="175.63802178906334"/>
    <n v="0.76473268595192512"/>
    <m/>
    <n v="48.942891900923208"/>
    <m/>
    <m/>
    <n v="200.37466666238407"/>
    <m/>
  </r>
  <r>
    <x v="25"/>
    <x v="0"/>
    <x v="0"/>
    <x v="4"/>
    <x v="0"/>
    <n v="274.8026395"/>
    <n v="96"/>
    <m/>
    <n v="257.63245967001012"/>
    <n v="275.50365191467262"/>
    <n v="338.36872431166057"/>
    <n v="3.5056299949777765"/>
    <m/>
    <n v="1"/>
    <n v="16835.025135430824"/>
    <n v="275.3602979955831"/>
    <n v="0.76553186124622696"/>
    <m/>
    <n v="73.491058679637788"/>
    <m/>
    <m/>
    <n v="336.54047951786652"/>
    <m/>
  </r>
  <r>
    <x v="25"/>
    <x v="0"/>
    <x v="0"/>
    <x v="5"/>
    <x v="1"/>
    <n v="2356.0895519999999"/>
    <m/>
    <n v="162"/>
    <n v="2848.0740480000004"/>
    <m/>
    <m/>
    <m/>
    <n v="9.8528333333333347"/>
    <n v="0.98167691084502029"/>
    <n v="0"/>
    <n v="1984.9821236073285"/>
    <m/>
    <n v="0.96003118279569888"/>
    <m/>
    <n v="159.03165955689329"/>
    <n v="155.52505161290321"/>
    <m/>
    <n v="1596.1590000000001"/>
  </r>
  <r>
    <x v="25"/>
    <x v="0"/>
    <x v="0"/>
    <x v="6"/>
    <x v="1"/>
    <n v="796.91696249999995"/>
    <m/>
    <n v="66"/>
    <n v="1010.0298666666667"/>
    <m/>
    <m/>
    <m/>
    <n v="9.7319444444444461"/>
    <n v="0.93687253280016203"/>
    <n v="0"/>
    <n v="650.89559761321277"/>
    <m/>
    <n v="0.93099999999999994"/>
    <m/>
    <n v="61.833587164810695"/>
    <n v="61.445999999999998"/>
    <m/>
    <n v="642.30833333333339"/>
  </r>
  <r>
    <x v="25"/>
    <x v="0"/>
    <x v="0"/>
    <x v="7"/>
    <x v="1"/>
    <n v="474.76239649999997"/>
    <m/>
    <n v="36"/>
    <n v="547.19419980547525"/>
    <m/>
    <m/>
    <m/>
    <n v="9.3297580983740396"/>
    <n v="1"/>
    <n v="0"/>
    <n v="418.57883706474155"/>
    <m/>
    <n v="0.95550000000000002"/>
    <m/>
    <n v="36"/>
    <n v="34.398000000000003"/>
    <m/>
    <n v="335.87129154146544"/>
  </r>
  <r>
    <x v="25"/>
    <x v="0"/>
    <x v="0"/>
    <x v="8"/>
    <x v="1"/>
    <n v="1686.8590354999994"/>
    <m/>
    <n v="108"/>
    <n v="1921.4142694"/>
    <m/>
    <m/>
    <m/>
    <n v="9.8493907921810671"/>
    <n v="0.91977062343271343"/>
    <n v="0"/>
    <n v="649.86316506451612"/>
    <m/>
    <n v="0.9506"/>
    <m/>
    <n v="99.335227330733048"/>
    <n v="102.6648"/>
    <m/>
    <n v="1063.7342055555553"/>
  </r>
  <r>
    <x v="26"/>
    <x v="0"/>
    <x v="0"/>
    <x v="0"/>
    <x v="0"/>
    <n v="245.30687999999998"/>
    <n v="44"/>
    <m/>
    <n v="233.52120802881063"/>
    <n v="245.96653999999998"/>
    <n v="307.05438782248672"/>
    <n v="7.0227166666666676"/>
    <m/>
    <n v="1"/>
    <n v="13786.531275305808"/>
    <n v="140.23416746187425"/>
    <n v="0.75573320616280515"/>
    <m/>
    <n v="33.252261071163424"/>
    <m/>
    <m/>
    <n v="308.99953333333337"/>
    <m/>
  </r>
  <r>
    <x v="26"/>
    <x v="0"/>
    <x v="0"/>
    <x v="1"/>
    <x v="0"/>
    <n v="251.58223999999998"/>
    <n v="46"/>
    <m/>
    <n v="248.54069442911936"/>
    <n v="251.68186060458669"/>
    <n v="326.05079306662748"/>
    <n v="7.0944664579733336"/>
    <m/>
    <n v="1"/>
    <n v="14122.709875709421"/>
    <n v="148.46023762888791"/>
    <n v="0.76158772566662569"/>
    <m/>
    <n v="35.033035380664785"/>
    <m/>
    <m/>
    <n v="326.34545706677335"/>
    <m/>
  </r>
  <r>
    <x v="26"/>
    <x v="0"/>
    <x v="0"/>
    <x v="2"/>
    <x v="0"/>
    <n v="190.17936049999994"/>
    <n v="36"/>
    <m/>
    <n v="194.15017636412622"/>
    <n v="190.48573617778246"/>
    <n v="252.1152179114747"/>
    <n v="7.0539277558506672"/>
    <m/>
    <n v="1"/>
    <n v="10897.794198826281"/>
    <n v="110.97743787294485"/>
    <n v="0.76454716311574789"/>
    <m/>
    <n v="27.523697872166924"/>
    <m/>
    <m/>
    <n v="253.94139921062401"/>
    <m/>
  </r>
  <r>
    <x v="26"/>
    <x v="0"/>
    <x v="0"/>
    <x v="3"/>
    <x v="0"/>
    <n v="345.25049999999953"/>
    <n v="64"/>
    <m/>
    <n v="335.84806121882008"/>
    <n v="345.64447999999953"/>
    <n v="437.52040773325524"/>
    <n v="6.8620395766292059"/>
    <m/>
    <n v="1"/>
    <n v="20213.618069738037"/>
    <n v="175.63802178906334"/>
    <n v="0.76473268595192512"/>
    <m/>
    <n v="48.942891900923208"/>
    <m/>
    <m/>
    <n v="439.17053290426918"/>
    <m/>
  </r>
  <r>
    <x v="26"/>
    <x v="0"/>
    <x v="0"/>
    <x v="4"/>
    <x v="0"/>
    <n v="534.48752100000002"/>
    <n v="96"/>
    <m/>
    <n v="279.87838316169859"/>
    <n v="535.35732100000007"/>
    <n v="674.46922867016895"/>
    <n v="3.8083324446548579"/>
    <m/>
    <n v="1"/>
    <n v="29992.037345219531"/>
    <n v="275.3602979955831"/>
    <n v="0.76553186124622696"/>
    <m/>
    <n v="73.491058679637788"/>
    <m/>
    <m/>
    <n v="365.59991468686633"/>
    <m/>
  </r>
  <r>
    <x v="26"/>
    <x v="0"/>
    <x v="0"/>
    <x v="5"/>
    <x v="1"/>
    <n v="2123.0322744999999"/>
    <m/>
    <n v="162"/>
    <n v="2591.3110680000004"/>
    <m/>
    <m/>
    <m/>
    <n v="9.5320416666666681"/>
    <n v="0.97518169512790631"/>
    <n v="0"/>
    <n v="1984.9821236073285"/>
    <m/>
    <n v="0.96003118279569888"/>
    <m/>
    <n v="157.97943461072083"/>
    <n v="155.52505161290321"/>
    <m/>
    <n v="1544.1907500000002"/>
  </r>
  <r>
    <x v="26"/>
    <x v="0"/>
    <x v="0"/>
    <x v="6"/>
    <x v="1"/>
    <n v="592.56736000000001"/>
    <m/>
    <n v="66"/>
    <n v="820.48753333333332"/>
    <m/>
    <m/>
    <m/>
    <n v="8.5069097222222219"/>
    <n v="0.95141634465804736"/>
    <n v="0"/>
    <n v="650.89559761321277"/>
    <m/>
    <n v="0.93099999999999994"/>
    <m/>
    <n v="62.793478747431124"/>
    <n v="61.445999999999998"/>
    <m/>
    <n v="561.45604166666669"/>
  </r>
  <r>
    <x v="26"/>
    <x v="0"/>
    <x v="0"/>
    <x v="7"/>
    <x v="1"/>
    <n v="275.29949900000003"/>
    <m/>
    <n v="36"/>
    <n v="316.21813912532923"/>
    <m/>
    <m/>
    <m/>
    <n v="6.939920288926384"/>
    <n v="0.99063657407407413"/>
    <n v="0"/>
    <n v="418.57883706474155"/>
    <m/>
    <n v="0.95550000000000002"/>
    <m/>
    <n v="35.662916666666668"/>
    <n v="34.398000000000003"/>
    <m/>
    <n v="249.83713040134984"/>
  </r>
  <r>
    <x v="26"/>
    <x v="0"/>
    <x v="0"/>
    <x v="8"/>
    <x v="1"/>
    <n v="1963.8064835000005"/>
    <m/>
    <n v="108"/>
    <n v="2339.6888305333332"/>
    <m/>
    <m/>
    <m/>
    <n v="11.20316008230453"/>
    <n v="0.87150813694424389"/>
    <n v="0"/>
    <n v="649.86316506451612"/>
    <m/>
    <n v="0.9506"/>
    <m/>
    <n v="94.122878789978344"/>
    <n v="102.6648"/>
    <m/>
    <n v="1209.9412888888892"/>
  </r>
  <r>
    <x v="27"/>
    <x v="0"/>
    <x v="0"/>
    <x v="0"/>
    <x v="0"/>
    <n v="161.28111999999999"/>
    <n v="44"/>
    <m/>
    <n v="147.9080191279381"/>
    <n v="161.80869999999999"/>
    <n v="194.4605887475374"/>
    <n v="4.4480589999999998"/>
    <m/>
    <n v="1"/>
    <n v="8586.2485319778061"/>
    <n v="140.23416746187425"/>
    <n v="0.75573320616280515"/>
    <m/>
    <n v="33.252261071163424"/>
    <m/>
    <m/>
    <n v="195.714596"/>
    <m/>
  </r>
  <r>
    <x v="27"/>
    <x v="0"/>
    <x v="0"/>
    <x v="1"/>
    <x v="0"/>
    <n v="145.1352"/>
    <n v="46"/>
    <m/>
    <n v="155.80450453014819"/>
    <n v="145.2529978515625"/>
    <n v="204.37116841069513"/>
    <n v="4.44735955184"/>
    <m/>
    <n v="1"/>
    <n v="7341.0092804774176"/>
    <n v="148.46023762888791"/>
    <n v="0.76158772566662569"/>
    <m/>
    <n v="35.033035380664785"/>
    <m/>
    <m/>
    <n v="204.57853938464001"/>
    <m/>
  </r>
  <r>
    <x v="27"/>
    <x v="0"/>
    <x v="0"/>
    <x v="2"/>
    <x v="0"/>
    <n v="142.92040000000003"/>
    <n v="36"/>
    <m/>
    <n v="148.27815495773905"/>
    <n v="143.21194737777776"/>
    <n v="192.68622153617241"/>
    <n v="5.3872904595310178"/>
    <m/>
    <n v="1"/>
    <n v="7272.6523048665804"/>
    <n v="110.97743787294485"/>
    <n v="0.76454716311574789"/>
    <m/>
    <n v="27.523697872166924"/>
    <m/>
    <m/>
    <n v="193.94245654311663"/>
    <m/>
  </r>
  <r>
    <x v="27"/>
    <x v="0"/>
    <x v="0"/>
    <x v="3"/>
    <x v="0"/>
    <n v="205.43249999999969"/>
    <n v="64"/>
    <m/>
    <n v="190.73558599784994"/>
    <n v="205.78393999999969"/>
    <n v="248.5301565576882"/>
    <n v="3.8971049439408403"/>
    <m/>
    <n v="1"/>
    <n v="9937.9433409980484"/>
    <n v="175.63802178906334"/>
    <n v="0.76473268595192512"/>
    <m/>
    <n v="48.942891900923208"/>
    <m/>
    <m/>
    <n v="249.41471641221378"/>
    <m/>
  </r>
  <r>
    <x v="27"/>
    <x v="0"/>
    <x v="0"/>
    <x v="4"/>
    <x v="0"/>
    <n v="330.14687850000007"/>
    <n v="96"/>
    <m/>
    <n v="317.16109511707197"/>
    <n v="331.04434159261854"/>
    <n v="412.51827872761044"/>
    <n v="4.315641940873931"/>
    <m/>
    <n v="1"/>
    <n v="15902.236073822525"/>
    <n v="275.3602979955831"/>
    <n v="0.76553186124622696"/>
    <m/>
    <n v="73.491058679637788"/>
    <m/>
    <m/>
    <n v="414.30162632389738"/>
    <m/>
  </r>
  <r>
    <x v="27"/>
    <x v="0"/>
    <x v="0"/>
    <x v="5"/>
    <x v="1"/>
    <n v="152.48639950000003"/>
    <m/>
    <n v="162"/>
    <n v="200.07216000000003"/>
    <m/>
    <m/>
    <m/>
    <n v="3.8205416666666672"/>
    <n v="0.98600372377657453"/>
    <n v="0"/>
    <n v="1984.9821236073285"/>
    <m/>
    <n v="0.96003118279569888"/>
    <m/>
    <n v="159.73260325180507"/>
    <n v="155.52505161290321"/>
    <m/>
    <n v="618.92775000000006"/>
  </r>
  <r>
    <x v="27"/>
    <x v="0"/>
    <x v="0"/>
    <x v="6"/>
    <x v="1"/>
    <n v="2.2400000000000002E-3"/>
    <m/>
    <n v="66"/>
    <n v="9.5038999999999945"/>
    <m/>
    <m/>
    <m/>
    <n v="2.3140624999999999"/>
    <n v="0.95573098801162304"/>
    <n v="0"/>
    <n v="650.89559761321277"/>
    <m/>
    <n v="0.93099999999999994"/>
    <m/>
    <n v="63.078245208767122"/>
    <n v="61.445999999999998"/>
    <m/>
    <n v="152.72812500000001"/>
  </r>
  <r>
    <x v="27"/>
    <x v="0"/>
    <x v="0"/>
    <x v="7"/>
    <x v="1"/>
    <n v="5.0105999999999993"/>
    <m/>
    <n v="36"/>
    <n v="16.119346275247835"/>
    <m/>
    <m/>
    <m/>
    <n v="2.7717667724520645"/>
    <n v="0.96299961805555545"/>
    <n v="0"/>
    <n v="418.57883706474155"/>
    <m/>
    <n v="0.95550000000000002"/>
    <m/>
    <n v="34.667986249999998"/>
    <n v="34.398000000000003"/>
    <m/>
    <n v="99.783603808274322"/>
  </r>
  <r>
    <x v="27"/>
    <x v="0"/>
    <x v="0"/>
    <x v="8"/>
    <x v="1"/>
    <n v="1846.8805864999999"/>
    <m/>
    <n v="108"/>
    <n v="2171.2915983666662"/>
    <m/>
    <m/>
    <m/>
    <n v="10.48840586419753"/>
    <n v="0.99935914852732888"/>
    <n v="0"/>
    <n v="649.86316506451612"/>
    <m/>
    <n v="0.9506"/>
    <m/>
    <n v="107.93078804095151"/>
    <n v="102.6648"/>
    <m/>
    <n v="1132.7478333333331"/>
  </r>
  <r>
    <x v="28"/>
    <x v="0"/>
    <x v="0"/>
    <x v="0"/>
    <x v="0"/>
    <n v="238.29455999999996"/>
    <n v="44"/>
    <m/>
    <n v="229.28963612576456"/>
    <n v="238.98059515624996"/>
    <n v="299.97824342587978"/>
    <n v="6.8954599999999999"/>
    <m/>
    <n v="1"/>
    <n v="12776.771327065806"/>
    <n v="140.23416746187425"/>
    <n v="0.75573320616280515"/>
    <m/>
    <n v="33.252261071163424"/>
    <m/>
    <m/>
    <n v="303.40024"/>
    <m/>
  </r>
  <r>
    <x v="28"/>
    <x v="0"/>
    <x v="0"/>
    <x v="1"/>
    <x v="0"/>
    <n v="241.69768049999999"/>
    <n v="46"/>
    <m/>
    <n v="246.27753932650975"/>
    <n v="241.81364729687499"/>
    <n v="321.29484188246442"/>
    <n v="7.0298658580533324"/>
    <m/>
    <n v="1"/>
    <n v="12861.37071081752"/>
    <n v="148.46023762888791"/>
    <n v="0.76158772566662569"/>
    <m/>
    <n v="35.033035380664785"/>
    <m/>
    <m/>
    <n v="323.3738294704533"/>
    <m/>
  </r>
  <r>
    <x v="28"/>
    <x v="0"/>
    <x v="0"/>
    <x v="2"/>
    <x v="0"/>
    <n v="156.48359999999994"/>
    <n v="36"/>
    <m/>
    <n v="161.91302716295132"/>
    <n v="156.80281137777615"/>
    <n v="209.77711220473046"/>
    <n v="5.8826770993836668"/>
    <m/>
    <n v="1"/>
    <n v="8032.4149151705797"/>
    <n v="110.97743787294485"/>
    <n v="0.76454716311574789"/>
    <m/>
    <n v="27.523697872166924"/>
    <m/>
    <m/>
    <n v="211.77637557781202"/>
    <m/>
  </r>
  <r>
    <x v="28"/>
    <x v="0"/>
    <x v="0"/>
    <x v="3"/>
    <x v="0"/>
    <n v="288.55259999999964"/>
    <n v="64"/>
    <m/>
    <n v="277.3638980349296"/>
    <n v="288.92357999999962"/>
    <n v="359.45527092174507"/>
    <n v="5.6670925493411168"/>
    <m/>
    <n v="1"/>
    <n v="15674.584282938049"/>
    <n v="175.63802178906334"/>
    <n v="0.76473268595192512"/>
    <m/>
    <n v="48.942891900923208"/>
    <m/>
    <m/>
    <n v="362.69392315783148"/>
    <m/>
  </r>
  <r>
    <x v="28"/>
    <x v="0"/>
    <x v="0"/>
    <x v="4"/>
    <x v="0"/>
    <n v="424.1137604999999"/>
    <n v="96"/>
    <m/>
    <n v="416.33799662617525"/>
    <n v="424.91986493949798"/>
    <n v="541.60988023939751"/>
    <n v="5.6651517083333331"/>
    <m/>
    <n v="1"/>
    <n v="22184.129852861526"/>
    <n v="275.3602979955831"/>
    <n v="0.76553186124622696"/>
    <m/>
    <n v="73.491058679637788"/>
    <m/>
    <m/>
    <n v="543.85456399999998"/>
    <m/>
  </r>
  <r>
    <x v="28"/>
    <x v="0"/>
    <x v="0"/>
    <x v="5"/>
    <x v="1"/>
    <n v="681.94942849999995"/>
    <m/>
    <n v="162"/>
    <n v="796.71303"/>
    <m/>
    <m/>
    <m/>
    <n v="6.0341249999999995"/>
    <n v="0.99655595115699325"/>
    <n v="0"/>
    <n v="1984.9821236073285"/>
    <m/>
    <n v="0.96003118279569888"/>
    <m/>
    <n v="161.4420640874329"/>
    <n v="155.52505161290321"/>
    <m/>
    <n v="977.52824999999996"/>
  </r>
  <r>
    <x v="28"/>
    <x v="0"/>
    <x v="0"/>
    <x v="6"/>
    <x v="1"/>
    <n v="8.6878399999999996"/>
    <m/>
    <n v="66"/>
    <n v="37.177033333333334"/>
    <m/>
    <m/>
    <m/>
    <n v="2.6609027777777774"/>
    <n v="0.95573098801162304"/>
    <n v="0"/>
    <n v="650.89559761321277"/>
    <m/>
    <n v="0.93099999999999994"/>
    <m/>
    <n v="63.078245208767122"/>
    <n v="61.445999999999998"/>
    <m/>
    <n v="175.61958333333331"/>
  </r>
  <r>
    <x v="28"/>
    <x v="0"/>
    <x v="0"/>
    <x v="7"/>
    <x v="1"/>
    <n v="7.5971000000000011"/>
    <m/>
    <n v="36"/>
    <n v="18.201974849833665"/>
    <m/>
    <m/>
    <m/>
    <n v="2.7643646273603335"/>
    <n v="1"/>
    <n v="0"/>
    <n v="418.57883706474155"/>
    <m/>
    <n v="0.95550000000000002"/>
    <m/>
    <n v="36"/>
    <n v="34.398000000000003"/>
    <m/>
    <n v="99.517126584972004"/>
  </r>
  <r>
    <x v="28"/>
    <x v="0"/>
    <x v="0"/>
    <x v="8"/>
    <x v="1"/>
    <n v="1569.2896400000002"/>
    <m/>
    <n v="108"/>
    <n v="1793.7795819"/>
    <m/>
    <m/>
    <m/>
    <n v="9.7814414094650228"/>
    <n v="0.97555732781932247"/>
    <n v="0"/>
    <n v="649.86316506451612"/>
    <m/>
    <n v="0.9506"/>
    <m/>
    <n v="105.36019140448683"/>
    <n v="102.6648"/>
    <m/>
    <n v="1056.3956722222224"/>
  </r>
  <r>
    <x v="29"/>
    <x v="0"/>
    <x v="0"/>
    <x v="0"/>
    <x v="0"/>
    <n v="175.56504000000004"/>
    <n v="44"/>
    <m/>
    <n v="164.78850729254017"/>
    <n v="176.14902000000004"/>
    <n v="216.01886875183104"/>
    <n v="4.9557083333333329"/>
    <m/>
    <n v="1"/>
    <n v="10846.920195145807"/>
    <n v="140.23416746187425"/>
    <n v="0.75573320616280515"/>
    <m/>
    <n v="33.252261071163424"/>
    <m/>
    <m/>
    <n v="218.05116666666666"/>
    <m/>
  </r>
  <r>
    <x v="29"/>
    <x v="0"/>
    <x v="0"/>
    <x v="1"/>
    <x v="0"/>
    <n v="163.95512000000002"/>
    <n v="46"/>
    <m/>
    <n v="174.2078897818219"/>
    <n v="164.06888953125002"/>
    <n v="227.84816199653147"/>
    <n v="4.9726747308333339"/>
    <m/>
    <n v="1"/>
    <n v="10067.300832829422"/>
    <n v="148.46023762888791"/>
    <n v="0.76158772566662569"/>
    <m/>
    <n v="35.033035380664785"/>
    <m/>
    <m/>
    <n v="228.74303761833335"/>
    <m/>
  </r>
  <r>
    <x v="29"/>
    <x v="0"/>
    <x v="0"/>
    <x v="2"/>
    <x v="0"/>
    <n v="130.30136000000002"/>
    <n v="36"/>
    <m/>
    <n v="134.75718600543493"/>
    <n v="130.57384497778472"/>
    <n v="174.47580831261996"/>
    <n v="4.8960421899452271"/>
    <m/>
    <n v="1"/>
    <n v="8100.8909697625813"/>
    <n v="110.97743787294485"/>
    <n v="0.76454716311574789"/>
    <m/>
    <n v="27.523697872166924"/>
    <m/>
    <m/>
    <n v="176.25751883802818"/>
    <m/>
  </r>
  <r>
    <x v="29"/>
    <x v="0"/>
    <x v="0"/>
    <x v="3"/>
    <x v="0"/>
    <n v="219.44789999999961"/>
    <n v="64"/>
    <m/>
    <n v="216.35625491356777"/>
    <n v="219.83681999999959"/>
    <n v="279.62800918223536"/>
    <n v="4.4205858401572433"/>
    <m/>
    <n v="1"/>
    <n v="14621.413837038031"/>
    <n v="175.63802178906334"/>
    <n v="0.76473268595192512"/>
    <m/>
    <n v="48.942891900923208"/>
    <m/>
    <m/>
    <n v="282.91749377006357"/>
    <m/>
  </r>
  <r>
    <x v="29"/>
    <x v="0"/>
    <x v="0"/>
    <x v="4"/>
    <x v="0"/>
    <n v="288.83176000000014"/>
    <n v="96"/>
    <m/>
    <n v="271.27461246302346"/>
    <n v="289.60056000000009"/>
    <n v="353.32050627279892"/>
    <n v="3.6912600979877523"/>
    <m/>
    <n v="1"/>
    <n v="17831.288028845927"/>
    <n v="275.3602979955831"/>
    <n v="0.76553186124622696"/>
    <m/>
    <n v="73.491058679637788"/>
    <m/>
    <m/>
    <n v="354.36096940682421"/>
    <m/>
  </r>
  <r>
    <x v="29"/>
    <x v="0"/>
    <x v="0"/>
    <x v="5"/>
    <x v="1"/>
    <n v="1924.6924370000002"/>
    <m/>
    <n v="162"/>
    <n v="2203.3465559999995"/>
    <m/>
    <m/>
    <m/>
    <n v="9.028083333333333"/>
    <n v="0.99797490597519356"/>
    <n v="0"/>
    <n v="1984.9821236073285"/>
    <m/>
    <n v="0.96003118279569888"/>
    <m/>
    <n v="161.67193476798136"/>
    <n v="155.52505161290321"/>
    <m/>
    <n v="1462.5494999999999"/>
  </r>
  <r>
    <x v="29"/>
    <x v="0"/>
    <x v="0"/>
    <x v="6"/>
    <x v="1"/>
    <n v="332.91776149999998"/>
    <m/>
    <n v="66"/>
    <n v="379.22471333333328"/>
    <m/>
    <m/>
    <m/>
    <n v="4.6584652777777782"/>
    <n v="0.95573098801162304"/>
    <n v="0"/>
    <n v="650.89559761321277"/>
    <m/>
    <n v="0.93099999999999994"/>
    <m/>
    <n v="63.078245208767122"/>
    <n v="61.445999999999998"/>
    <m/>
    <n v="307.45870833333333"/>
  </r>
  <r>
    <x v="29"/>
    <x v="0"/>
    <x v="0"/>
    <x v="7"/>
    <x v="1"/>
    <n v="146.80749950000001"/>
    <m/>
    <n v="36"/>
    <n v="170.64787313025224"/>
    <m/>
    <m/>
    <m/>
    <n v="4.6387366059474706"/>
    <n v="0.96536650462962958"/>
    <n v="0"/>
    <n v="418.57883706474155"/>
    <m/>
    <n v="0.95550000000000002"/>
    <m/>
    <n v="34.753194166666667"/>
    <n v="34.398000000000003"/>
    <m/>
    <n v="166.99451781410895"/>
  </r>
  <r>
    <x v="29"/>
    <x v="0"/>
    <x v="0"/>
    <x v="8"/>
    <x v="1"/>
    <n v="857.07253749999995"/>
    <m/>
    <n v="108"/>
    <n v="983.16413586666681"/>
    <m/>
    <m/>
    <m/>
    <n v="7.3427116769547327"/>
    <n v="0.9997340715090185"/>
    <n v="0"/>
    <n v="649.86316506451612"/>
    <m/>
    <n v="0.9506"/>
    <m/>
    <n v="107.971279722974"/>
    <n v="102.6648"/>
    <m/>
    <n v="793.01286111111108"/>
  </r>
  <r>
    <x v="30"/>
    <x v="0"/>
    <x v="0"/>
    <x v="0"/>
    <x v="0"/>
    <n v="146.16167999999996"/>
    <n v="44"/>
    <m/>
    <n v="134.25594524389891"/>
    <n v="146.68803999999994"/>
    <n v="175.55099239419744"/>
    <n v="4.0374982307692306"/>
    <m/>
    <n v="1"/>
    <n v="6231.624134585807"/>
    <n v="140.23416746187425"/>
    <n v="0.75573320616280515"/>
    <m/>
    <n v="33.252261071163424"/>
    <m/>
    <m/>
    <n v="177.64992215384615"/>
    <m/>
  </r>
  <r>
    <x v="30"/>
    <x v="0"/>
    <x v="0"/>
    <x v="1"/>
    <x v="0"/>
    <n v="145.01536000000004"/>
    <n v="46"/>
    <m/>
    <n v="142.04279449062886"/>
    <n v="145.12742000000003"/>
    <n v="185.31409398680839"/>
    <n v="4.0545386075516667"/>
    <m/>
    <n v="1"/>
    <n v="6200.8531105574184"/>
    <n v="148.46023762888791"/>
    <n v="0.76158772566662569"/>
    <m/>
    <n v="35.033035380664785"/>
    <m/>
    <m/>
    <n v="186.50877594737668"/>
    <m/>
  </r>
  <r>
    <x v="30"/>
    <x v="0"/>
    <x v="0"/>
    <x v="2"/>
    <x v="0"/>
    <n v="146.87848050000002"/>
    <n v="36"/>
    <m/>
    <n v="159.26235961497642"/>
    <n v="147.16310577777475"/>
    <n v="204.82914627450947"/>
    <n v="5.7863721784284285"/>
    <m/>
    <n v="0.99929359929745332"/>
    <n v="6115.5741056862807"/>
    <n v="110.97743787294485"/>
    <n v="0.76454716311574789"/>
    <m/>
    <n v="27.523697872166924"/>
    <m/>
    <m/>
    <n v="208.30939842342343"/>
    <m/>
  </r>
  <r>
    <x v="30"/>
    <x v="0"/>
    <x v="0"/>
    <x v="3"/>
    <x v="0"/>
    <n v="232.58549999999963"/>
    <n v="64"/>
    <m/>
    <n v="222.99494535475577"/>
    <n v="232.92747999999963"/>
    <n v="288.06617109702484"/>
    <n v="4.556227404914531"/>
    <m/>
    <n v="1"/>
    <n v="9658.0632206580467"/>
    <n v="175.63802178906334"/>
    <n v="0.76473268595192512"/>
    <m/>
    <n v="48.942891900923208"/>
    <m/>
    <m/>
    <n v="291.59855391452999"/>
    <m/>
  </r>
  <r>
    <x v="30"/>
    <x v="0"/>
    <x v="0"/>
    <x v="4"/>
    <x v="0"/>
    <n v="324.80336050000005"/>
    <n v="96"/>
    <m/>
    <n v="310.1616621786826"/>
    <n v="325.57896050000005"/>
    <n v="404.66632054739694"/>
    <n v="4.220399974515801"/>
    <m/>
    <n v="1"/>
    <n v="13390.829971768626"/>
    <n v="275.3602979955831"/>
    <n v="0.76553186124622696"/>
    <m/>
    <n v="73.491058679637788"/>
    <m/>
    <m/>
    <n v="405.15839755351692"/>
    <m/>
  </r>
  <r>
    <x v="30"/>
    <x v="0"/>
    <x v="0"/>
    <x v="5"/>
    <x v="1"/>
    <n v="1221.8802914999997"/>
    <m/>
    <n v="162"/>
    <n v="1531.0865159999996"/>
    <m/>
    <m/>
    <m/>
    <n v="7.0445833333333328"/>
    <n v="0.99856447170951612"/>
    <n v="0"/>
    <n v="1984.9821236073285"/>
    <m/>
    <n v="0.96003118279569888"/>
    <m/>
    <n v="161.7674444169416"/>
    <n v="155.52505161290321"/>
    <m/>
    <n v="1141.2224999999999"/>
  </r>
  <r>
    <x v="30"/>
    <x v="0"/>
    <x v="0"/>
    <x v="6"/>
    <x v="1"/>
    <n v="18.007360000000002"/>
    <m/>
    <n v="66"/>
    <n v="24.397299999999994"/>
    <m/>
    <m/>
    <m/>
    <n v="2.3107986111111107"/>
    <n v="0.97148401614580959"/>
    <n v="0"/>
    <n v="650.89559761321277"/>
    <m/>
    <n v="0.93099999999999994"/>
    <m/>
    <n v="64.117945065623431"/>
    <n v="61.445999999999998"/>
    <m/>
    <n v="152.51270833333331"/>
  </r>
  <r>
    <x v="30"/>
    <x v="0"/>
    <x v="0"/>
    <x v="7"/>
    <x v="1"/>
    <n v="5.9149999999999983"/>
    <m/>
    <n v="36"/>
    <n v="11.718085242089153"/>
    <m/>
    <m/>
    <m/>
    <n v="2.440178297085593"/>
    <n v="0.98235725694444442"/>
    <n v="0"/>
    <n v="418.57883706474155"/>
    <m/>
    <n v="0.95550000000000002"/>
    <m/>
    <n v="35.364861249999997"/>
    <n v="34.398000000000003"/>
    <m/>
    <n v="87.846418695081354"/>
  </r>
  <r>
    <x v="30"/>
    <x v="0"/>
    <x v="0"/>
    <x v="8"/>
    <x v="1"/>
    <n v="458.88429200000002"/>
    <m/>
    <n v="108"/>
    <n v="531.67621259999976"/>
    <m/>
    <m/>
    <m/>
    <n v="6.1245298096707819"/>
    <n v="0.99074854115902167"/>
    <n v="0"/>
    <n v="649.86316506451612"/>
    <m/>
    <n v="0.9506"/>
    <m/>
    <n v="107.00084244517434"/>
    <n v="102.6648"/>
    <m/>
    <n v="661.44921944444445"/>
  </r>
  <r>
    <x v="31"/>
    <x v="1"/>
    <x v="0"/>
    <x v="0"/>
    <x v="0"/>
    <n v="212.38168000000005"/>
    <n v="44"/>
    <m/>
    <n v="213.49258421547015"/>
    <n v="213.02622000000005"/>
    <n v="278.61150031297581"/>
    <n v="6.4203929999999998"/>
    <m/>
    <n v="1"/>
    <n v="11630.588091192774"/>
    <n v="140.81888254510653"/>
    <n v="0.75573320616280515"/>
    <m/>
    <n v="33.252261071163424"/>
    <m/>
    <m/>
    <n v="282.49729200000002"/>
    <m/>
  </r>
  <r>
    <x v="31"/>
    <x v="1"/>
    <x v="0"/>
    <x v="1"/>
    <x v="0"/>
    <n v="220.65960000000001"/>
    <n v="46"/>
    <m/>
    <n v="226.29457158271569"/>
    <n v="220.77166"/>
    <n v="294.65715788379435"/>
    <n v="6.4594623081849996"/>
    <m/>
    <n v="1"/>
    <n v="12028.620511206713"/>
    <n v="149.07925182330999"/>
    <n v="0.76158772566662569"/>
    <m/>
    <n v="35.033035380664785"/>
    <m/>
    <m/>
    <n v="297.13526617650996"/>
    <m/>
  </r>
  <r>
    <x v="31"/>
    <x v="1"/>
    <x v="0"/>
    <x v="2"/>
    <x v="0"/>
    <n v="0"/>
    <n v="36"/>
    <m/>
    <n v="170.33351727132521"/>
    <n v="0"/>
    <n v="0"/>
    <n v="6.1886131021505415"/>
    <m/>
    <n v="1"/>
    <n v="1.1397716129032269"/>
    <n v="111.44016520250541"/>
    <n v="0.76454716311574789"/>
    <m/>
    <n v="27.523697872166924"/>
    <m/>
    <m/>
    <n v="222.79007167741949"/>
    <m/>
  </r>
  <r>
    <x v="31"/>
    <x v="1"/>
    <x v="0"/>
    <x v="3"/>
    <x v="0"/>
    <n v="323.40654349800002"/>
    <n v="64"/>
    <m/>
    <n v="322.74508253806346"/>
    <n v="323.78796349800001"/>
    <n v="415.40734677537125"/>
    <n v="6.594319828738513"/>
    <m/>
    <n v="1"/>
    <n v="19083.277372306547"/>
    <n v="176.37035544488987"/>
    <n v="0.76473268595192512"/>
    <m/>
    <n v="48.942891900923208"/>
    <m/>
    <m/>
    <n v="422.03646903926483"/>
    <m/>
  </r>
  <r>
    <x v="31"/>
    <x v="1"/>
    <x v="0"/>
    <x v="4"/>
    <x v="0"/>
    <n v="510.88632049999978"/>
    <n v="96"/>
    <m/>
    <n v="514.03930174020593"/>
    <n v="511.74510049999981"/>
    <n v="666.66056171625746"/>
    <n v="6.9945828917910395"/>
    <m/>
    <n v="1"/>
    <n v="28932.344775581736"/>
    <n v="276.50842988437637"/>
    <n v="0.76553186124622696"/>
    <m/>
    <n v="73.491058679637788"/>
    <m/>
    <m/>
    <n v="671.47995761193977"/>
    <m/>
  </r>
  <r>
    <x v="31"/>
    <x v="1"/>
    <x v="0"/>
    <x v="5"/>
    <x v="1"/>
    <n v="755.29342650000001"/>
    <m/>
    <n v="162"/>
    <n v="867.51604800000007"/>
    <m/>
    <m/>
    <m/>
    <n v="5.7183750000000009"/>
    <n v="0.992724774331182"/>
    <n v="0"/>
    <n v="1373.104761308517"/>
    <m/>
    <n v="0.95966781609195395"/>
    <m/>
    <n v="160.82141344165149"/>
    <n v="155.46618620689654"/>
    <m/>
    <n v="926.37675000000013"/>
  </r>
  <r>
    <x v="31"/>
    <x v="1"/>
    <x v="0"/>
    <x v="6"/>
    <x v="1"/>
    <n v="162.3316805"/>
    <m/>
    <n v="66"/>
    <n v="282.48970000000003"/>
    <m/>
    <m/>
    <m/>
    <n v="5.2772569444444448"/>
    <n v="0.96565856597222222"/>
    <n v="0"/>
    <n v="452.94015888701716"/>
    <m/>
    <n v="0.93099999999999994"/>
    <m/>
    <n v="63.733465354166668"/>
    <n v="61.445999999999998"/>
    <m/>
    <n v="348.29895833333336"/>
  </r>
  <r>
    <x v="31"/>
    <x v="1"/>
    <x v="0"/>
    <x v="7"/>
    <x v="1"/>
    <n v="107.1861"/>
    <m/>
    <n v="36"/>
    <n v="133.59977415398205"/>
    <m/>
    <m/>
    <m/>
    <n v="5.2864566643495587"/>
    <n v="1"/>
    <n v="0"/>
    <n v="329.16280073755593"/>
    <m/>
    <n v="0.95550000000000002"/>
    <m/>
    <n v="36"/>
    <n v="34.398000000000003"/>
    <m/>
    <n v="190.31243991658411"/>
  </r>
  <r>
    <x v="31"/>
    <x v="1"/>
    <x v="0"/>
    <x v="8"/>
    <x v="1"/>
    <n v="55.430065000000006"/>
    <m/>
    <n v="108"/>
    <n v="87.333391500000005"/>
    <m/>
    <m/>
    <m/>
    <n v="3.2966856738683128"/>
    <n v="0.92955057597254687"/>
    <n v="0"/>
    <n v="656.45205267756523"/>
    <m/>
    <n v="0.9506"/>
    <m/>
    <n v="100.39146220503505"/>
    <n v="102.6648"/>
    <m/>
    <n v="356.04205277777777"/>
  </r>
  <r>
    <x v="32"/>
    <x v="1"/>
    <x v="0"/>
    <x v="0"/>
    <x v="0"/>
    <n v="206.66464049999996"/>
    <n v="44"/>
    <m/>
    <n v="203.28670049072545"/>
    <n v="207.33554049999995"/>
    <n v="265.35063416712148"/>
    <n v="6.1134699999999995"/>
    <m/>
    <n v="1"/>
    <n v="25864.44969516337"/>
    <n v="140.81888254510653"/>
    <n v="0.75573320616280515"/>
    <m/>
    <n v="33.252261071163424"/>
    <m/>
    <m/>
    <n v="268.99267999999995"/>
    <m/>
  </r>
  <r>
    <x v="32"/>
    <x v="1"/>
    <x v="0"/>
    <x v="1"/>
    <x v="0"/>
    <n v="197.47279999999989"/>
    <n v="46"/>
    <m/>
    <n v="207.29150497084564"/>
    <n v="197.58901999999989"/>
    <n v="269.97185345929591"/>
    <n v="5.9170295327950004"/>
    <m/>
    <n v="1"/>
    <n v="25313.692494262708"/>
    <n v="149.07925182330999"/>
    <n v="0.76158772566662569"/>
    <m/>
    <n v="35.033035380664785"/>
    <m/>
    <m/>
    <n v="272.18335850857"/>
    <m/>
  </r>
  <r>
    <x v="32"/>
    <x v="1"/>
    <x v="0"/>
    <x v="2"/>
    <x v="0"/>
    <n v="154.95648000000003"/>
    <n v="36"/>
    <m/>
    <n v="163.53113650907261"/>
    <n v="155.26157937776799"/>
    <n v="211.291577335125"/>
    <n v="5.9414667777777739"/>
    <m/>
    <n v="1"/>
    <n v="20982.493090940901"/>
    <n v="111.44016520250541"/>
    <n v="0.76454716311574789"/>
    <m/>
    <n v="27.523697872166924"/>
    <m/>
    <m/>
    <n v="213.89280399999987"/>
    <m/>
  </r>
  <r>
    <x v="32"/>
    <x v="1"/>
    <x v="0"/>
    <x v="3"/>
    <x v="0"/>
    <n v="294.45338800000002"/>
    <n v="64"/>
    <m/>
    <n v="289.49554915376058"/>
    <n v="294.85756800000001"/>
    <n v="372.13209338723271"/>
    <n v="5.9149661556533371"/>
    <m/>
    <n v="1"/>
    <n v="38883.478905379263"/>
    <n v="176.37035544488987"/>
    <n v="0.76473268595192512"/>
    <m/>
    <n v="48.942891900923208"/>
    <m/>
    <m/>
    <n v="378.55783396181357"/>
    <m/>
  </r>
  <r>
    <x v="32"/>
    <x v="1"/>
    <x v="0"/>
    <x v="4"/>
    <x v="0"/>
    <n v="479.77664249999998"/>
    <n v="96"/>
    <m/>
    <n v="476.00376588411223"/>
    <n v="480.63208249999997"/>
    <n v="618.82031740907769"/>
    <n v="6.47702964736306"/>
    <m/>
    <n v="1"/>
    <n v="63422.743268963743"/>
    <n v="276.50842988437637"/>
    <n v="0.76553186124622696"/>
    <m/>
    <n v="73.491058679637788"/>
    <m/>
    <m/>
    <n v="621.79484614685373"/>
    <m/>
  </r>
  <r>
    <x v="32"/>
    <x v="1"/>
    <x v="0"/>
    <x v="5"/>
    <x v="1"/>
    <n v="118.63295949999998"/>
    <m/>
    <n v="162"/>
    <n v="206.96974200000002"/>
    <m/>
    <m/>
    <m/>
    <n v="3.9299166666666658"/>
    <n v="0.95080261343168948"/>
    <n v="0"/>
    <n v="1373.104761308517"/>
    <m/>
    <n v="0.95966781609195395"/>
    <m/>
    <n v="154.03002337593369"/>
    <n v="155.46618620689654"/>
    <m/>
    <n v="636.64649999999983"/>
  </r>
  <r>
    <x v="32"/>
    <x v="1"/>
    <x v="0"/>
    <x v="6"/>
    <x v="1"/>
    <n v="34.184640000000009"/>
    <m/>
    <n v="66"/>
    <n v="106.1687"/>
    <m/>
    <m/>
    <m/>
    <n v="3.9544791666666672"/>
    <n v="1.0000483570702619"/>
    <n v="0"/>
    <n v="452.94015888701716"/>
    <m/>
    <n v="0.93099999999999994"/>
    <m/>
    <n v="66.003191566637284"/>
    <n v="61.445999999999998"/>
    <m/>
    <n v="260.99562500000002"/>
  </r>
  <r>
    <x v="32"/>
    <x v="1"/>
    <x v="0"/>
    <x v="7"/>
    <x v="1"/>
    <n v="47.198900000000009"/>
    <m/>
    <n v="36"/>
    <n v="72.307580979511314"/>
    <m/>
    <m/>
    <m/>
    <n v="4.1670141918886214"/>
    <n v="0.9889602662037037"/>
    <n v="0"/>
    <n v="329.16280073755593"/>
    <m/>
    <n v="0.95550000000000002"/>
    <m/>
    <n v="35.602569583333334"/>
    <n v="34.398000000000003"/>
    <m/>
    <n v="150.01251090799036"/>
  </r>
  <r>
    <x v="32"/>
    <x v="1"/>
    <x v="0"/>
    <x v="8"/>
    <x v="1"/>
    <n v="53.501251000000003"/>
    <m/>
    <n v="108"/>
    <n v="76.016367333333292"/>
    <m/>
    <m/>
    <m/>
    <n v="3.1362113425925924"/>
    <n v="0.97646862564382186"/>
    <n v="0"/>
    <n v="656.45205267756523"/>
    <m/>
    <n v="0.9506"/>
    <m/>
    <n v="105.45861156953276"/>
    <n v="102.6648"/>
    <m/>
    <n v="338.710825"/>
  </r>
  <r>
    <x v="33"/>
    <x v="1"/>
    <x v="0"/>
    <x v="0"/>
    <x v="0"/>
    <n v="228.47832000000002"/>
    <n v="44"/>
    <m/>
    <n v="228.41419659805112"/>
    <n v="229.20464000000004"/>
    <n v="297.73072649787122"/>
    <n v="6.8691327819548897"/>
    <m/>
    <n v="1"/>
    <n v="24013.113378225371"/>
    <n v="140.81888254510653"/>
    <n v="0.75573320616280515"/>
    <m/>
    <n v="33.252261071163424"/>
    <m/>
    <m/>
    <n v="302.24184240601517"/>
    <m/>
  </r>
  <r>
    <x v="33"/>
    <x v="1"/>
    <x v="0"/>
    <x v="1"/>
    <x v="0"/>
    <n v="239.35352"/>
    <n v="46"/>
    <m/>
    <n v="244.72787268613698"/>
    <n v="239.4691205859375"/>
    <n v="318.28609914011872"/>
    <n v="6.9856314198000007"/>
    <m/>
    <n v="1"/>
    <n v="25148.803382326711"/>
    <n v="149.07925182330999"/>
    <n v="0.76158772566662569"/>
    <m/>
    <n v="35.033035380664785"/>
    <m/>
    <m/>
    <n v="321.33904531080003"/>
    <m/>
  </r>
  <r>
    <x v="33"/>
    <x v="1"/>
    <x v="0"/>
    <x v="2"/>
    <x v="0"/>
    <n v="174.53575949999995"/>
    <n v="36"/>
    <m/>
    <n v="184.4249827209631"/>
    <n v="174.84923697778268"/>
    <n v="238.32494549345921"/>
    <n v="6.7005888372093025"/>
    <m/>
    <n v="1"/>
    <n v="18589.713870828204"/>
    <n v="111.44016520250541"/>
    <n v="0.76454716311574789"/>
    <m/>
    <n v="27.523697872166924"/>
    <m/>
    <m/>
    <n v="241.22119813953489"/>
    <m/>
  </r>
  <r>
    <x v="33"/>
    <x v="1"/>
    <x v="0"/>
    <x v="3"/>
    <x v="0"/>
    <n v="309.35598900000002"/>
    <n v="64"/>
    <m/>
    <n v="307.76721715237505"/>
    <n v="309.77694900000006"/>
    <n v="397.48849561837574"/>
    <n v="6.288292440409915"/>
    <m/>
    <n v="1"/>
    <n v="33908.507541665771"/>
    <n v="176.37035544488987"/>
    <n v="0.76473268595192512"/>
    <m/>
    <n v="48.942891900923208"/>
    <m/>
    <m/>
    <n v="402.45071618623456"/>
    <m/>
  </r>
  <r>
    <x v="33"/>
    <x v="1"/>
    <x v="0"/>
    <x v="4"/>
    <x v="0"/>
    <n v="469.12712199999993"/>
    <n v="96"/>
    <m/>
    <n v="472.18407636365737"/>
    <n v="469.97980199999989"/>
    <n v="611.34226168248415"/>
    <n v="6.4250547596817471"/>
    <m/>
    <n v="1"/>
    <n v="50302.754348192939"/>
    <n v="276.50842988437637"/>
    <n v="0.76553186124622696"/>
    <m/>
    <n v="73.491058679637788"/>
    <m/>
    <m/>
    <n v="616.80525692944775"/>
    <m/>
  </r>
  <r>
    <x v="33"/>
    <x v="1"/>
    <x v="0"/>
    <x v="5"/>
    <x v="1"/>
    <n v="600.04990700000008"/>
    <m/>
    <n v="162"/>
    <n v="724.12007399999993"/>
    <m/>
    <m/>
    <m/>
    <n v="5.1124583333333335"/>
    <n v="0.95997746344238988"/>
    <n v="0"/>
    <n v="1373.104761308517"/>
    <m/>
    <n v="0.95966781609195395"/>
    <m/>
    <n v="155.51634907766717"/>
    <n v="155.46618620689654"/>
    <m/>
    <n v="828.21825000000001"/>
  </r>
  <r>
    <x v="33"/>
    <x v="1"/>
    <x v="0"/>
    <x v="6"/>
    <x v="1"/>
    <n v="340.96720099999999"/>
    <m/>
    <n v="66"/>
    <n v="540.91563333333329"/>
    <m/>
    <m/>
    <m/>
    <n v="6.1843750000000002"/>
    <n v="0.99389719837297419"/>
    <n v="0"/>
    <n v="452.94015888701716"/>
    <m/>
    <n v="0.93099999999999994"/>
    <m/>
    <n v="65.597215092616295"/>
    <n v="61.445999999999998"/>
    <m/>
    <n v="408.16874999999999"/>
  </r>
  <r>
    <x v="33"/>
    <x v="1"/>
    <x v="0"/>
    <x v="7"/>
    <x v="1"/>
    <n v="249.0186975"/>
    <m/>
    <n v="36"/>
    <n v="313.41868484508302"/>
    <m/>
    <m/>
    <m/>
    <n v="6.7033186329546126"/>
    <n v="0.99020254629629634"/>
    <n v="0"/>
    <n v="329.16280073755593"/>
    <m/>
    <n v="0.95550000000000002"/>
    <m/>
    <n v="35.647291666666668"/>
    <n v="34.398000000000003"/>
    <m/>
    <n v="241.31947078636605"/>
  </r>
  <r>
    <x v="33"/>
    <x v="1"/>
    <x v="0"/>
    <x v="8"/>
    <x v="1"/>
    <n v="255.348086"/>
    <m/>
    <n v="108"/>
    <n v="297.44497030000002"/>
    <m/>
    <m/>
    <m/>
    <n v="5.1374123713991757"/>
    <n v="0.94598613561779621"/>
    <n v="0"/>
    <n v="656.45205267756523"/>
    <m/>
    <n v="0.9506"/>
    <m/>
    <n v="102.16650264672199"/>
    <n v="102.6648"/>
    <m/>
    <n v="554.84053611111096"/>
  </r>
  <r>
    <x v="34"/>
    <x v="1"/>
    <x v="0"/>
    <x v="0"/>
    <x v="0"/>
    <n v="169.48456000000002"/>
    <n v="44"/>
    <m/>
    <n v="161.14577751262939"/>
    <n v="170.13006000000001"/>
    <n v="210.83763363574485"/>
    <n v="4.8461600000000011"/>
    <m/>
    <n v="1"/>
    <n v="22109.649039400771"/>
    <n v="140.81888254510653"/>
    <n v="0.75573320616280515"/>
    <m/>
    <n v="33.252261071163424"/>
    <m/>
    <m/>
    <n v="213.23104000000006"/>
    <m/>
  </r>
  <r>
    <x v="34"/>
    <x v="1"/>
    <x v="0"/>
    <x v="1"/>
    <x v="0"/>
    <n v="158.57072099999999"/>
    <n v="46"/>
    <m/>
    <n v="169.17744727284531"/>
    <n v="158.68656099999998"/>
    <n v="220.84862190887657"/>
    <n v="4.8290833333333341"/>
    <m/>
    <n v="1"/>
    <n v="21631.975442240113"/>
    <n v="149.07925182330999"/>
    <n v="0.76158772566662569"/>
    <m/>
    <n v="35.033035380664785"/>
    <m/>
    <m/>
    <n v="222.13783333333336"/>
    <m/>
  </r>
  <r>
    <x v="34"/>
    <x v="1"/>
    <x v="0"/>
    <x v="2"/>
    <x v="0"/>
    <n v="161.41719999999998"/>
    <n v="36"/>
    <m/>
    <n v="173.16053184343875"/>
    <n v="161.73475377778695"/>
    <n v="224.61896845465049"/>
    <n v="6.2913251209077421"/>
    <m/>
    <n v="1"/>
    <n v="19330.907663580907"/>
    <n v="111.44016520250541"/>
    <n v="0.76454716311574789"/>
    <m/>
    <n v="27.523697872166924"/>
    <m/>
    <m/>
    <n v="226.48770435267872"/>
    <m/>
  </r>
  <r>
    <x v="34"/>
    <x v="1"/>
    <x v="0"/>
    <x v="3"/>
    <x v="0"/>
    <n v="311.68769050000003"/>
    <n v="64"/>
    <m/>
    <n v="305.42828637387157"/>
    <n v="312.09389049999999"/>
    <n v="393.66252847098201"/>
    <n v="6.2405034625285447"/>
    <m/>
    <n v="1"/>
    <n v="39441.624991993071"/>
    <n v="176.37035544488987"/>
    <n v="0.76473268595192512"/>
    <m/>
    <n v="48.942891900923208"/>
    <m/>
    <m/>
    <n v="399.39222160182686"/>
    <m/>
  </r>
  <r>
    <x v="34"/>
    <x v="1"/>
    <x v="0"/>
    <x v="4"/>
    <x v="0"/>
    <n v="481.73608200000001"/>
    <n v="96"/>
    <m/>
    <n v="486.45591475335391"/>
    <n v="482.60382199999998"/>
    <n v="634.30006214572813"/>
    <n v="6.6192530559930081"/>
    <m/>
    <n v="1"/>
    <n v="61108.823660724534"/>
    <n v="276.50842988437637"/>
    <n v="0.76553186124622696"/>
    <m/>
    <n v="73.491058679637788"/>
    <m/>
    <m/>
    <n v="635.44829337532883"/>
    <m/>
  </r>
  <r>
    <x v="34"/>
    <x v="1"/>
    <x v="0"/>
    <x v="5"/>
    <x v="1"/>
    <n v="630.94271100000003"/>
    <m/>
    <n v="162"/>
    <n v="742.76362800000015"/>
    <m/>
    <m/>
    <m/>
    <n v="5.8557916666666658"/>
    <n v="0.99942831795950193"/>
    <n v="0"/>
    <n v="1373.104761308517"/>
    <m/>
    <n v="0.95966781609195395"/>
    <m/>
    <n v="161.9073875094393"/>
    <n v="155.46618620689654"/>
    <m/>
    <n v="948.63824999999986"/>
  </r>
  <r>
    <x v="34"/>
    <x v="1"/>
    <x v="0"/>
    <x v="6"/>
    <x v="1"/>
    <n v="407.24096049999991"/>
    <m/>
    <n v="66"/>
    <n v="706.35429999999997"/>
    <m/>
    <m/>
    <m/>
    <n v="7.7704513888888869"/>
    <n v="1.001432280847266"/>
    <n v="0"/>
    <n v="452.94015888701716"/>
    <m/>
    <n v="0.93099999999999994"/>
    <m/>
    <n v="66.09453053591956"/>
    <n v="61.445999999999998"/>
    <m/>
    <n v="512.84979166666653"/>
  </r>
  <r>
    <x v="34"/>
    <x v="1"/>
    <x v="0"/>
    <x v="7"/>
    <x v="1"/>
    <n v="314.88449899999995"/>
    <m/>
    <n v="36"/>
    <n v="343.43839261111998"/>
    <m/>
    <m/>
    <m/>
    <n v="7.5710557540953678"/>
    <n v="1"/>
    <n v="0"/>
    <n v="329.16280073755593"/>
    <m/>
    <n v="0.95550000000000002"/>
    <m/>
    <n v="36"/>
    <n v="34.398000000000003"/>
    <m/>
    <n v="272.55800714743322"/>
  </r>
  <r>
    <x v="34"/>
    <x v="1"/>
    <x v="0"/>
    <x v="8"/>
    <x v="1"/>
    <n v="136.01282800000001"/>
    <m/>
    <n v="108"/>
    <n v="182.95114293333336"/>
    <m/>
    <m/>
    <m/>
    <n v="4.4027516718106989"/>
    <n v="0.9729812708883262"/>
    <n v="0"/>
    <n v="656.45205267756523"/>
    <m/>
    <n v="0.9506"/>
    <m/>
    <n v="105.08197725593924"/>
    <n v="102.6648"/>
    <m/>
    <n v="475.49718055555547"/>
  </r>
  <r>
    <x v="35"/>
    <x v="1"/>
    <x v="0"/>
    <x v="0"/>
    <x v="0"/>
    <n v="240.63815999999994"/>
    <n v="44"/>
    <m/>
    <n v="234.93093468982795"/>
    <n v="241.35519999999994"/>
    <n v="308.59283277372634"/>
    <n v="7.0651115780382696"/>
    <m/>
    <n v="1"/>
    <n v="16744.473447512773"/>
    <n v="140.81888254510653"/>
    <n v="0.75573320616280515"/>
    <m/>
    <n v="33.252261071163424"/>
    <m/>
    <m/>
    <n v="310.86490943368386"/>
    <m/>
  </r>
  <r>
    <x v="35"/>
    <x v="1"/>
    <x v="0"/>
    <x v="1"/>
    <x v="0"/>
    <n v="236.03216049999995"/>
    <n v="46"/>
    <m/>
    <n v="246.17405002571212"/>
    <n v="236.14837143749995"/>
    <n v="322.62648523729553"/>
    <n v="7.0269118091199996"/>
    <m/>
    <n v="1"/>
    <n v="16227.184330515713"/>
    <n v="149.07925182330999"/>
    <n v="0.76158772566662569"/>
    <m/>
    <n v="35.033035380664785"/>
    <m/>
    <m/>
    <n v="323.23794321951999"/>
    <m/>
  </r>
  <r>
    <x v="35"/>
    <x v="1"/>
    <x v="0"/>
    <x v="2"/>
    <x v="0"/>
    <n v="182.78176000000002"/>
    <n v="36"/>
    <m/>
    <n v="191.56306313820042"/>
    <n v="183.08782257777779"/>
    <n v="248.59600949312215"/>
    <n v="6.9599319113263753"/>
    <m/>
    <n v="1"/>
    <n v="12947.315863276905"/>
    <n v="111.44016520250541"/>
    <n v="0.76454716311574789"/>
    <m/>
    <n v="27.523697872166924"/>
    <m/>
    <m/>
    <n v="250.55754880774953"/>
    <m/>
  </r>
  <r>
    <x v="35"/>
    <x v="1"/>
    <x v="0"/>
    <x v="3"/>
    <x v="0"/>
    <n v="339.26089250000007"/>
    <n v="64"/>
    <m/>
    <n v="338.21083005212301"/>
    <n v="339.66750871093757"/>
    <n v="440.58811479252785"/>
    <n v="6.9103156130776844"/>
    <m/>
    <n v="1"/>
    <n v="24909.761135380664"/>
    <n v="176.37035544488987"/>
    <n v="0.76473268595192512"/>
    <m/>
    <n v="48.942891900923208"/>
    <m/>
    <m/>
    <n v="442.2601992369718"/>
    <m/>
  </r>
  <r>
    <x v="35"/>
    <x v="1"/>
    <x v="0"/>
    <x v="4"/>
    <x v="0"/>
    <n v="481.29144300000002"/>
    <n v="96"/>
    <m/>
    <n v="484.29958480248206"/>
    <n v="482.14213929341338"/>
    <n v="633.3096441117541"/>
    <n v="6.5899116641337381"/>
    <m/>
    <n v="1"/>
    <n v="34557.985672972522"/>
    <n v="276.50842988437637"/>
    <n v="0.76553186124622696"/>
    <m/>
    <n v="73.491058679637788"/>
    <m/>
    <m/>
    <n v="632.63151975683888"/>
    <m/>
  </r>
  <r>
    <x v="35"/>
    <x v="1"/>
    <x v="0"/>
    <x v="5"/>
    <x v="1"/>
    <n v="1194.0710179999999"/>
    <m/>
    <n v="162"/>
    <n v="1372.3383959999999"/>
    <m/>
    <m/>
    <m/>
    <n v="7.4152083333333332"/>
    <n v="0.99975849249641913"/>
    <n v="0"/>
    <n v="1373.104761308517"/>
    <m/>
    <n v="0.95966781609195395"/>
    <m/>
    <n v="161.9608757844199"/>
    <n v="155.46618620689654"/>
    <m/>
    <n v="1201.2637500000001"/>
  </r>
  <r>
    <x v="35"/>
    <x v="1"/>
    <x v="0"/>
    <x v="6"/>
    <x v="1"/>
    <n v="640.01280150000002"/>
    <m/>
    <n v="66"/>
    <n v="1017.7884333333335"/>
    <m/>
    <m/>
    <m/>
    <n v="9.2038541666666678"/>
    <n v="1.001432280847266"/>
    <n v="0"/>
    <n v="452.94015888701716"/>
    <m/>
    <n v="0.93099999999999994"/>
    <m/>
    <n v="66.09453053591956"/>
    <n v="61.445999999999998"/>
    <m/>
    <n v="607.45437500000003"/>
  </r>
  <r>
    <x v="35"/>
    <x v="1"/>
    <x v="0"/>
    <x v="7"/>
    <x v="1"/>
    <n v="408.70549749999998"/>
    <m/>
    <n v="36"/>
    <n v="427.1857130729494"/>
    <m/>
    <m/>
    <m/>
    <n v="8.3139698971912921"/>
    <n v="0.98392167824074073"/>
    <n v="0"/>
    <n v="329.16280073755593"/>
    <m/>
    <n v="0.95550000000000002"/>
    <m/>
    <n v="35.421180416666665"/>
    <n v="34.398000000000003"/>
    <m/>
    <n v="299.30291629888654"/>
  </r>
  <r>
    <x v="35"/>
    <x v="1"/>
    <x v="0"/>
    <x v="8"/>
    <x v="1"/>
    <n v="134.61111650000001"/>
    <m/>
    <n v="108"/>
    <n v="183.99062729999991"/>
    <m/>
    <m/>
    <m/>
    <n v="4.4437022376543212"/>
    <n v="0.9810217064325194"/>
    <n v="0"/>
    <n v="656.45205267756523"/>
    <m/>
    <n v="0.9506"/>
    <m/>
    <n v="105.9503442947121"/>
    <n v="102.6648"/>
    <m/>
    <n v="479.91984166666668"/>
  </r>
  <r>
    <x v="36"/>
    <x v="1"/>
    <x v="0"/>
    <x v="0"/>
    <x v="0"/>
    <n v="204.06735999999998"/>
    <n v="44"/>
    <m/>
    <n v="190.87230134241733"/>
    <n v="204.70725999999999"/>
    <n v="251.20417356244258"/>
    <n v="5.7401300000000006"/>
    <m/>
    <n v="1"/>
    <n v="6975.3720813047748"/>
    <n v="140.81888254510653"/>
    <n v="0.75573320616280515"/>
    <m/>
    <n v="33.252261071163424"/>
    <m/>
    <m/>
    <n v="252.56572000000003"/>
    <m/>
  </r>
  <r>
    <x v="36"/>
    <x v="1"/>
    <x v="0"/>
    <x v="1"/>
    <x v="0"/>
    <n v="174.08160000000001"/>
    <n v="46"/>
    <m/>
    <n v="203.12561658653937"/>
    <n v="174.19683437500001"/>
    <n v="266.71331292824306"/>
    <n v="5.7981163886999996"/>
    <m/>
    <n v="1"/>
    <n v="6023.8446965027088"/>
    <n v="149.07925182330999"/>
    <n v="0.76158772566662569"/>
    <m/>
    <n v="35.033035380664785"/>
    <m/>
    <m/>
    <n v="266.71335388019997"/>
    <m/>
  </r>
  <r>
    <x v="36"/>
    <x v="1"/>
    <x v="0"/>
    <x v="2"/>
    <x v="0"/>
    <n v="172.41952000000001"/>
    <n v="36"/>
    <m/>
    <n v="179.7847056700985"/>
    <n v="172.74755697776229"/>
    <n v="233.83594418822042"/>
    <n v="6.5319967725668162"/>
    <m/>
    <n v="1"/>
    <n v="6211.0714287329038"/>
    <n v="111.44016520250541"/>
    <n v="0.76454716311574789"/>
    <m/>
    <n v="27.523697872166924"/>
    <m/>
    <m/>
    <n v="235.15188381240537"/>
    <m/>
  </r>
  <r>
    <x v="36"/>
    <x v="1"/>
    <x v="0"/>
    <x v="3"/>
    <x v="0"/>
    <n v="325.63419999999996"/>
    <n v="64"/>
    <m/>
    <n v="322.05654751760864"/>
    <n v="326.01035999999993"/>
    <n v="413.98828859799448"/>
    <n v="6.580251697622586"/>
    <m/>
    <n v="1"/>
    <n v="11802.140746421668"/>
    <n v="176.37035544488987"/>
    <n v="0.76473268595192512"/>
    <m/>
    <n v="48.942891900923208"/>
    <m/>
    <m/>
    <n v="421.1361086478455"/>
    <m/>
  </r>
  <r>
    <x v="36"/>
    <x v="1"/>
    <x v="0"/>
    <x v="4"/>
    <x v="0"/>
    <n v="460.6907235000001"/>
    <n v="96"/>
    <m/>
    <n v="462.41212036128837"/>
    <n v="461.5694635000001"/>
    <n v="603.25597918522089"/>
    <n v="6.2920868017024381"/>
    <m/>
    <n v="1"/>
    <n v="15709.845888608836"/>
    <n v="276.50842988437637"/>
    <n v="0.76553186124622696"/>
    <m/>
    <n v="73.491058679637788"/>
    <m/>
    <m/>
    <n v="604.04033296343403"/>
    <m/>
  </r>
  <r>
    <x v="36"/>
    <x v="1"/>
    <x v="0"/>
    <x v="5"/>
    <x v="1"/>
    <n v="3141.6997690000003"/>
    <m/>
    <n v="162"/>
    <n v="3513.5043299999998"/>
    <m/>
    <m/>
    <m/>
    <n v="11.826291666666668"/>
    <n v="0.99747728660499091"/>
    <n v="0"/>
    <n v="1373.104761308517"/>
    <m/>
    <n v="0.95966781609195395"/>
    <m/>
    <n v="161.59132043000852"/>
    <n v="155.46618620689654"/>
    <m/>
    <n v="1915.8592500000002"/>
  </r>
  <r>
    <x v="36"/>
    <x v="1"/>
    <x v="0"/>
    <x v="6"/>
    <x v="1"/>
    <n v="1277.0128049999998"/>
    <m/>
    <n v="66"/>
    <n v="1538.3865666666668"/>
    <m/>
    <m/>
    <m/>
    <n v="13.547708333333331"/>
    <n v="0.99111486134565241"/>
    <n v="0"/>
    <n v="452.94015888701716"/>
    <m/>
    <n v="0.93099999999999994"/>
    <m/>
    <n v="65.413580848813055"/>
    <n v="61.445999999999998"/>
    <m/>
    <n v="894.14874999999984"/>
  </r>
  <r>
    <x v="36"/>
    <x v="1"/>
    <x v="0"/>
    <x v="7"/>
    <x v="1"/>
    <n v="705.27449450000006"/>
    <m/>
    <n v="36"/>
    <n v="755.96593784630886"/>
    <m/>
    <m/>
    <m/>
    <n v="11.441055791405949"/>
    <n v="0.99179783564814816"/>
    <n v="0"/>
    <n v="329.16280073755593"/>
    <m/>
    <n v="0.95550000000000002"/>
    <m/>
    <n v="35.704722083333337"/>
    <n v="34.398000000000003"/>
    <m/>
    <n v="411.87800849061415"/>
  </r>
  <r>
    <x v="36"/>
    <x v="1"/>
    <x v="0"/>
    <x v="8"/>
    <x v="1"/>
    <n v="779.56090300000005"/>
    <m/>
    <n v="108"/>
    <n v="855.62193790000049"/>
    <m/>
    <m/>
    <m/>
    <n v="6.8826322530864177"/>
    <n v="0.97060364022109269"/>
    <n v="0"/>
    <n v="656.45205267756523"/>
    <m/>
    <n v="0.9506"/>
    <m/>
    <n v="104.82519314387801"/>
    <n v="102.6648"/>
    <m/>
    <n v="743.32428333333314"/>
  </r>
  <r>
    <x v="37"/>
    <x v="1"/>
    <x v="0"/>
    <x v="0"/>
    <x v="0"/>
    <n v="187.91360000000006"/>
    <n v="44"/>
    <m/>
    <n v="189.23972616469345"/>
    <n v="188.49466000000007"/>
    <n v="235.63169594658987"/>
    <n v="5.6910333333333334"/>
    <m/>
    <n v="1"/>
    <n v="7067.9227698007753"/>
    <n v="140.81888254510653"/>
    <n v="0.75573320616280515"/>
    <m/>
    <n v="33.252261071163424"/>
    <m/>
    <m/>
    <n v="250.40546666666665"/>
    <m/>
  </r>
  <r>
    <x v="37"/>
    <x v="1"/>
    <x v="0"/>
    <x v="1"/>
    <x v="0"/>
    <n v="178.29560049999998"/>
    <n v="46"/>
    <m/>
    <n v="200.48673000695698"/>
    <n v="178.41194049999996"/>
    <n v="229.30603964796998"/>
    <n v="5.7227907267666671"/>
    <m/>
    <n v="1"/>
    <n v="6661.185974311109"/>
    <n v="149.07925182330999"/>
    <n v="0.76158772566662569"/>
    <m/>
    <n v="35.033035380664785"/>
    <m/>
    <m/>
    <n v="263.24837343126671"/>
    <m/>
  </r>
  <r>
    <x v="37"/>
    <x v="1"/>
    <x v="0"/>
    <x v="2"/>
    <x v="0"/>
    <n v="160.57439999999997"/>
    <n v="36"/>
    <m/>
    <n v="182.56304336394462"/>
    <n v="160.86605937778839"/>
    <n v="202.46851974374005"/>
    <n v="6.6329402470501515"/>
    <m/>
    <n v="1"/>
    <n v="6205.244612044904"/>
    <n v="111.44016520250541"/>
    <n v="0.76454716311574789"/>
    <m/>
    <n v="27.523697872166924"/>
    <m/>
    <m/>
    <n v="238.78584889380545"/>
    <m/>
  </r>
  <r>
    <x v="37"/>
    <x v="1"/>
    <x v="0"/>
    <x v="3"/>
    <x v="0"/>
    <n v="311.40371750000003"/>
    <n v="64"/>
    <m/>
    <n v="332.43517441025517"/>
    <n v="311.77627749999999"/>
    <n v="392.61370547183969"/>
    <n v="6.7923075547561682"/>
    <m/>
    <n v="1"/>
    <n v="12294.166914581665"/>
    <n v="176.37035544488987"/>
    <n v="0.76473268595192512"/>
    <m/>
    <n v="48.942891900923208"/>
    <m/>
    <m/>
    <n v="434.70768350439477"/>
    <m/>
  </r>
  <r>
    <x v="37"/>
    <x v="1"/>
    <x v="0"/>
    <x v="4"/>
    <x v="0"/>
    <n v="293.87624149999988"/>
    <n v="96"/>
    <m/>
    <n v="298.66413604262755"/>
    <n v="294.63958149999991"/>
    <n v="363.33014863997835"/>
    <n v="4.0639520155038751"/>
    <m/>
    <n v="1"/>
    <n v="10902.609755730233"/>
    <n v="276.50842988437637"/>
    <n v="0.76553186124622696"/>
    <m/>
    <n v="73.491058679637788"/>
    <m/>
    <m/>
    <n v="390.13939348837198"/>
    <m/>
  </r>
  <r>
    <x v="37"/>
    <x v="1"/>
    <x v="0"/>
    <x v="5"/>
    <x v="1"/>
    <n v="3526.1260074999991"/>
    <m/>
    <n v="162"/>
    <n v="3882.8385719999997"/>
    <m/>
    <m/>
    <m/>
    <n v="13.050291666666666"/>
    <n v="0.99873795301867496"/>
    <n v="0"/>
    <n v="1373.104761308517"/>
    <m/>
    <n v="0.95966781609195395"/>
    <m/>
    <n v="161.79554838902536"/>
    <n v="155.46618620689654"/>
    <m/>
    <n v="2114.14725"/>
  </r>
  <r>
    <x v="37"/>
    <x v="1"/>
    <x v="0"/>
    <x v="6"/>
    <x v="1"/>
    <n v="1149.5736069999998"/>
    <m/>
    <n v="66"/>
    <n v="1512.3555000000001"/>
    <m/>
    <m/>
    <m/>
    <n v="12.222256944444444"/>
    <n v="1.0011268683419756"/>
    <n v="0"/>
    <n v="452.94015888701716"/>
    <m/>
    <n v="0.93099999999999994"/>
    <m/>
    <n v="66.074373310570394"/>
    <n v="61.445999999999998"/>
    <m/>
    <n v="806.66895833333331"/>
  </r>
  <r>
    <x v="37"/>
    <x v="1"/>
    <x v="0"/>
    <x v="7"/>
    <x v="1"/>
    <n v="534.58439900000008"/>
    <m/>
    <n v="36"/>
    <n v="551.19567612320975"/>
    <m/>
    <m/>
    <m/>
    <n v="9.4040414483998465"/>
    <n v="1"/>
    <n v="0"/>
    <n v="329.16280073755593"/>
    <m/>
    <n v="0.95550000000000002"/>
    <m/>
    <n v="36"/>
    <n v="34.398000000000003"/>
    <m/>
    <n v="338.54549214239449"/>
  </r>
  <r>
    <x v="37"/>
    <x v="1"/>
    <x v="0"/>
    <x v="8"/>
    <x v="1"/>
    <n v="1408.1191195000004"/>
    <m/>
    <n v="108"/>
    <n v="1794.0224919666664"/>
    <m/>
    <m/>
    <m/>
    <n v="9.5061759002057631"/>
    <n v="0.8006811906965724"/>
    <n v="0"/>
    <n v="656.45205267756523"/>
    <m/>
    <n v="0.9506"/>
    <m/>
    <n v="86.473568595229821"/>
    <n v="102.6648"/>
    <m/>
    <n v="1026.6669972222223"/>
  </r>
  <r>
    <x v="38"/>
    <x v="1"/>
    <x v="0"/>
    <x v="0"/>
    <x v="0"/>
    <n v="194.95952049999997"/>
    <n v="44"/>
    <m/>
    <n v="181.68117686878131"/>
    <n v="195.50859276562497"/>
    <n v="240.49566710995458"/>
    <n v="5.463724"/>
    <m/>
    <n v="1"/>
    <n v="3632.3073649497737"/>
    <n v="140.81888254510653"/>
    <n v="0.75573320616280515"/>
    <m/>
    <n v="33.252261071163424"/>
    <m/>
    <m/>
    <n v="240.40385599999999"/>
    <m/>
  </r>
  <r>
    <x v="38"/>
    <x v="1"/>
    <x v="0"/>
    <x v="1"/>
    <x v="0"/>
    <n v="174.04071999999994"/>
    <n v="46"/>
    <m/>
    <n v="192.56206211861758"/>
    <n v="174.15705300781244"/>
    <n v="253.86581925288516"/>
    <n v="5.4965851524499998"/>
    <m/>
    <n v="1"/>
    <n v="3222.3871661347098"/>
    <n v="149.07925182330999"/>
    <n v="0.76158772566662569"/>
    <m/>
    <n v="35.033035380664785"/>
    <m/>
    <m/>
    <n v="252.84291701269998"/>
    <m/>
  </r>
  <r>
    <x v="38"/>
    <x v="1"/>
    <x v="0"/>
    <x v="2"/>
    <x v="0"/>
    <n v="151.83391999999998"/>
    <n v="36"/>
    <m/>
    <n v="157.29515364373643"/>
    <n v="152.12307057776576"/>
    <n v="204.37931025670966"/>
    <n v="5.7148990071860819"/>
    <m/>
    <n v="1"/>
    <n v="2749.6460516449033"/>
    <n v="111.44016520250541"/>
    <n v="0.76454716311574789"/>
    <m/>
    <n v="27.523697872166924"/>
    <m/>
    <m/>
    <n v="205.73636425869896"/>
    <m/>
  </r>
  <r>
    <x v="38"/>
    <x v="1"/>
    <x v="0"/>
    <x v="3"/>
    <x v="0"/>
    <n v="320.80332900000002"/>
    <n v="64"/>
    <m/>
    <n v="313.81731116654157"/>
    <n v="321.14536900000007"/>
    <n v="410.33503382284516"/>
    <n v="6.4119078170087054"/>
    <m/>
    <n v="1"/>
    <n v="6020.6928759900629"/>
    <n v="176.37035544488987"/>
    <n v="0.76473268595192512"/>
    <m/>
    <n v="48.942891900923208"/>
    <m/>
    <m/>
    <n v="410.36210028855714"/>
    <m/>
  </r>
  <r>
    <x v="38"/>
    <x v="1"/>
    <x v="0"/>
    <x v="4"/>
    <x v="0"/>
    <n v="449.78976050000006"/>
    <n v="96"/>
    <m/>
    <n v="208.66978751805976"/>
    <n v="450.58190050000007"/>
    <n v="585.32118447874893"/>
    <n v="2.8393901417"/>
    <m/>
    <n v="1"/>
    <n v="8438.9913858760319"/>
    <n v="276.50842988437637"/>
    <n v="0.76553186124622696"/>
    <m/>
    <n v="73.491058679637788"/>
    <m/>
    <m/>
    <n v="272.58145360319998"/>
    <m/>
  </r>
  <r>
    <x v="38"/>
    <x v="1"/>
    <x v="0"/>
    <x v="5"/>
    <x v="1"/>
    <n v="3351.1333644999991"/>
    <m/>
    <n v="162"/>
    <n v="3819.8006999999993"/>
    <m/>
    <m/>
    <m/>
    <n v="12.489125"/>
    <n v="0.99772741882992821"/>
    <n v="0"/>
    <n v="1373.104761308517"/>
    <m/>
    <n v="0.95966781609195395"/>
    <m/>
    <n v="161.63184185044838"/>
    <n v="155.46618620689654"/>
    <m/>
    <n v="2023.2382499999999"/>
  </r>
  <r>
    <x v="38"/>
    <x v="1"/>
    <x v="0"/>
    <x v="6"/>
    <x v="1"/>
    <n v="773.6288055"/>
    <m/>
    <n v="66"/>
    <n v="1086.6690666666666"/>
    <m/>
    <m/>
    <m/>
    <n v="9.7233680555555537"/>
    <n v="1.0012022052579368"/>
    <n v="0"/>
    <n v="452.94015888701716"/>
    <m/>
    <n v="0.93099999999999994"/>
    <m/>
    <n v="66.079345547023834"/>
    <n v="61.445999999999998"/>
    <m/>
    <n v="641.74229166666657"/>
  </r>
  <r>
    <x v="38"/>
    <x v="1"/>
    <x v="0"/>
    <x v="7"/>
    <x v="1"/>
    <n v="332.24519699999996"/>
    <m/>
    <n v="36"/>
    <n v="353.40735006189573"/>
    <m/>
    <m/>
    <m/>
    <n v="7.3157267105650625"/>
    <n v="1"/>
    <n v="0"/>
    <n v="329.16280073755593"/>
    <m/>
    <n v="0.95550000000000002"/>
    <m/>
    <n v="36"/>
    <n v="34.398000000000003"/>
    <m/>
    <n v="263.36616158034224"/>
  </r>
  <r>
    <x v="38"/>
    <x v="1"/>
    <x v="0"/>
    <x v="8"/>
    <x v="1"/>
    <n v="2018.3951915000002"/>
    <m/>
    <n v="108"/>
    <n v="2449.8279812666665"/>
    <m/>
    <m/>
    <m/>
    <n v="11.208163168724282"/>
    <n v="0.97816638458198024"/>
    <n v="0"/>
    <n v="656.45205267756523"/>
    <m/>
    <n v="0.9506"/>
    <m/>
    <n v="105.64196953485387"/>
    <n v="102.6648"/>
    <m/>
    <n v="1210.4816222222223"/>
  </r>
  <r>
    <x v="39"/>
    <x v="1"/>
    <x v="0"/>
    <x v="0"/>
    <x v="0"/>
    <n v="253.83960000000002"/>
    <n v="44"/>
    <m/>
    <n v="243.25442194651566"/>
    <n v="254.51049843750002"/>
    <n v="321.73379315231614"/>
    <n v="7.3154249999999994"/>
    <m/>
    <n v="1"/>
    <n v="10425.303036952775"/>
    <n v="140.81888254510653"/>
    <n v="0.75573320616280515"/>
    <m/>
    <n v="33.252261071163424"/>
    <m/>
    <m/>
    <n v="321.87869999999998"/>
    <m/>
  </r>
  <r>
    <x v="39"/>
    <x v="1"/>
    <x v="0"/>
    <x v="1"/>
    <x v="0"/>
    <n v="229.37264049999996"/>
    <n v="46"/>
    <m/>
    <n v="257.29090903074103"/>
    <n v="229.48982049999995"/>
    <n v="339.92617651187192"/>
    <n v="7.3442368391733321"/>
    <m/>
    <n v="1"/>
    <n v="9388.3642486145109"/>
    <n v="149.07925182330999"/>
    <n v="0.76158772566662569"/>
    <m/>
    <n v="35.033035380664785"/>
    <m/>
    <m/>
    <n v="337.8348946019733"/>
    <m/>
  </r>
  <r>
    <x v="39"/>
    <x v="1"/>
    <x v="0"/>
    <x v="2"/>
    <x v="0"/>
    <n v="187.26680000000002"/>
    <n v="36"/>
    <m/>
    <n v="196.83938179690668"/>
    <n v="187.59942897778063"/>
    <n v="256.13026297542478"/>
    <n v="7.1516328478506743"/>
    <m/>
    <n v="1"/>
    <n v="7820.2908454849021"/>
    <n v="111.44016520250541"/>
    <n v="0.76454716311574789"/>
    <m/>
    <n v="27.523697872166924"/>
    <m/>
    <m/>
    <n v="257.45878252262429"/>
    <m/>
  </r>
  <r>
    <x v="39"/>
    <x v="1"/>
    <x v="0"/>
    <x v="3"/>
    <x v="0"/>
    <n v="357.00208599999996"/>
    <n v="64"/>
    <m/>
    <n v="351.48438892650938"/>
    <n v="357.37054599999999"/>
    <n v="459.18916674127183"/>
    <n v="7.1815206514161734"/>
    <m/>
    <n v="1"/>
    <n v="14718.700497527963"/>
    <n v="176.37035544488987"/>
    <n v="0.76473268595192512"/>
    <m/>
    <n v="48.942891900923208"/>
    <m/>
    <m/>
    <n v="459.61732169063509"/>
    <m/>
  </r>
  <r>
    <x v="39"/>
    <x v="1"/>
    <x v="0"/>
    <x v="4"/>
    <x v="0"/>
    <n v="509.51151949999996"/>
    <n v="96"/>
    <m/>
    <n v="447.01659217157896"/>
    <n v="510.24719949999991"/>
    <n v="655.17570220310324"/>
    <n v="6.0825983487353703"/>
    <m/>
    <n v="1"/>
    <n v="21176.959100315133"/>
    <n v="276.50842988437637"/>
    <n v="0.76553186124622696"/>
    <m/>
    <n v="73.491058679637788"/>
    <m/>
    <m/>
    <n v="583.92944147859555"/>
    <m/>
  </r>
  <r>
    <x v="39"/>
    <x v="1"/>
    <x v="0"/>
    <x v="5"/>
    <x v="1"/>
    <n v="2741.58329"/>
    <m/>
    <n v="162"/>
    <n v="3330.4602599999998"/>
    <m/>
    <m/>
    <m/>
    <n v="10.759458333333335"/>
    <n v="0.98831244188328793"/>
    <n v="0"/>
    <n v="1373.104761308517"/>
    <m/>
    <n v="0.95966781609195395"/>
    <m/>
    <n v="160.10661558509264"/>
    <n v="155.46618620689654"/>
    <m/>
    <n v="1743.0322500000002"/>
  </r>
  <r>
    <x v="39"/>
    <x v="1"/>
    <x v="0"/>
    <x v="6"/>
    <x v="1"/>
    <n v="512.76960149999991"/>
    <m/>
    <n v="66"/>
    <n v="735.31186666666679"/>
    <m/>
    <m/>
    <m/>
    <n v="7.7644444444444458"/>
    <n v="0.97962481041409455"/>
    <n v="0"/>
    <n v="452.94015888701716"/>
    <m/>
    <n v="0.93099999999999994"/>
    <m/>
    <n v="64.65523748733024"/>
    <n v="61.445999999999998"/>
    <m/>
    <n v="512.45333333333338"/>
  </r>
  <r>
    <x v="39"/>
    <x v="1"/>
    <x v="0"/>
    <x v="7"/>
    <x v="1"/>
    <n v="226.69989949999999"/>
    <m/>
    <n v="36"/>
    <n v="251.45063480328224"/>
    <m/>
    <m/>
    <m/>
    <n v="6.5897717084432443"/>
    <n v="0.99352430555555549"/>
    <n v="0"/>
    <n v="329.16280073755593"/>
    <m/>
    <n v="0.95550000000000002"/>
    <m/>
    <n v="35.766874999999999"/>
    <n v="34.398000000000003"/>
    <m/>
    <n v="237.2317815039568"/>
  </r>
  <r>
    <x v="39"/>
    <x v="1"/>
    <x v="0"/>
    <x v="8"/>
    <x v="1"/>
    <n v="1505.9980090000001"/>
    <m/>
    <n v="108"/>
    <n v="1824.1399246000001"/>
    <m/>
    <m/>
    <m/>
    <n v="9.4917046296296324"/>
    <n v="0.98585466020981016"/>
    <n v="0"/>
    <n v="656.45205267756523"/>
    <m/>
    <n v="0.9506"/>
    <m/>
    <n v="106.4723033026595"/>
    <n v="102.6648"/>
    <m/>
    <n v="1025.1041000000002"/>
  </r>
  <r>
    <x v="40"/>
    <x v="1"/>
    <x v="0"/>
    <x v="0"/>
    <x v="0"/>
    <n v="240.44776049999999"/>
    <n v="44"/>
    <m/>
    <n v="230.88707474762325"/>
    <n v="241.09424049999998"/>
    <n v="305.20512702549303"/>
    <n v="6.9434999999999993"/>
    <m/>
    <n v="1"/>
    <n v="11582.954691032779"/>
    <n v="140.81888254510653"/>
    <n v="0.75573320616280515"/>
    <m/>
    <n v="33.252261071163424"/>
    <m/>
    <m/>
    <n v="305.51399999999995"/>
    <m/>
  </r>
  <r>
    <x v="40"/>
    <x v="1"/>
    <x v="0"/>
    <x v="1"/>
    <x v="0"/>
    <n v="237.15047999999999"/>
    <n v="46"/>
    <m/>
    <n v="244.12561492546004"/>
    <n v="237.26705999999996"/>
    <n v="320.96160425079364"/>
    <n v="6.9684402813749999"/>
    <m/>
    <n v="1"/>
    <n v="11252.93933439071"/>
    <n v="149.07925182330999"/>
    <n v="0.76158772566662569"/>
    <m/>
    <n v="35.033035380664785"/>
    <m/>
    <m/>
    <n v="320.54825294325002"/>
    <m/>
  </r>
  <r>
    <x v="40"/>
    <x v="1"/>
    <x v="0"/>
    <x v="2"/>
    <x v="0"/>
    <n v="182.47432050000003"/>
    <n v="36"/>
    <m/>
    <n v="192.50546454157518"/>
    <n v="182.77957617776718"/>
    <n v="250.24864739986944"/>
    <n v="6.9941715475755339"/>
    <m/>
    <n v="1"/>
    <n v="8798.0032892249037"/>
    <n v="111.44016520250541"/>
    <n v="0.76454716311574789"/>
    <m/>
    <n v="27.523697872166924"/>
    <m/>
    <m/>
    <n v="251.79017571271922"/>
    <m/>
  </r>
  <r>
    <x v="40"/>
    <x v="1"/>
    <x v="0"/>
    <x v="3"/>
    <x v="0"/>
    <n v="305.87440549999997"/>
    <n v="64"/>
    <m/>
    <n v="303.09674556393247"/>
    <n v="306.23220549999996"/>
    <n v="395.80723933225102"/>
    <n v="6.1928654763086275"/>
    <m/>
    <n v="1"/>
    <n v="14833.576491163469"/>
    <n v="176.37035544488987"/>
    <n v="0.76473268595192512"/>
    <m/>
    <n v="48.942891900923208"/>
    <m/>
    <m/>
    <n v="396.34339048375216"/>
    <m/>
  </r>
  <r>
    <x v="40"/>
    <x v="1"/>
    <x v="0"/>
    <x v="4"/>
    <x v="0"/>
    <n v="487.39599950000002"/>
    <n v="96"/>
    <m/>
    <n v="482.23082508300615"/>
    <n v="488.16639950000007"/>
    <n v="630.56599675727114"/>
    <n v="6.5617618489501792"/>
    <m/>
    <n v="1"/>
    <n v="23782.186069262236"/>
    <n v="276.50842988437637"/>
    <n v="0.76553186124622696"/>
    <m/>
    <n v="73.491058679637788"/>
    <m/>
    <m/>
    <n v="629.92913749921718"/>
    <m/>
  </r>
  <r>
    <x v="40"/>
    <x v="1"/>
    <x v="0"/>
    <x v="5"/>
    <x v="1"/>
    <n v="1528.4198059999999"/>
    <m/>
    <n v="162"/>
    <n v="1838.9363579999999"/>
    <m/>
    <m/>
    <m/>
    <n v="8.26675"/>
    <n v="0.9737147252359466"/>
    <n v="0"/>
    <n v="1373.104761308517"/>
    <m/>
    <n v="0.95966781609195395"/>
    <m/>
    <n v="157.74178548822334"/>
    <n v="155.46618620689654"/>
    <m/>
    <n v="1339.2135000000001"/>
  </r>
  <r>
    <x v="40"/>
    <x v="1"/>
    <x v="0"/>
    <x v="6"/>
    <x v="1"/>
    <n v="59.973759999999999"/>
    <m/>
    <n v="66"/>
    <n v="116.72136666666668"/>
    <m/>
    <m/>
    <m/>
    <n v="3.2667152777777773"/>
    <n v="0.9820197469297971"/>
    <n v="0"/>
    <n v="452.94015888701716"/>
    <m/>
    <n v="0.93099999999999994"/>
    <m/>
    <n v="64.813303297366602"/>
    <n v="61.445999999999998"/>
    <m/>
    <n v="215.6032083333333"/>
  </r>
  <r>
    <x v="40"/>
    <x v="1"/>
    <x v="0"/>
    <x v="7"/>
    <x v="1"/>
    <n v="36.856400000000001"/>
    <m/>
    <n v="36"/>
    <n v="47.381112196488345"/>
    <m/>
    <m/>
    <m/>
    <n v="3.4882222051663887"/>
    <n v="0.98747685185185174"/>
    <n v="0"/>
    <n v="329.16280073755593"/>
    <m/>
    <n v="0.95550000000000002"/>
    <m/>
    <n v="35.549166666666665"/>
    <n v="34.398000000000003"/>
    <m/>
    <n v="125.57599938598999"/>
  </r>
  <r>
    <x v="40"/>
    <x v="1"/>
    <x v="0"/>
    <x v="8"/>
    <x v="1"/>
    <n v="1107.8230635000002"/>
    <m/>
    <n v="108"/>
    <n v="1260.1732475000001"/>
    <m/>
    <m/>
    <m/>
    <n v="8.0244048096707825"/>
    <n v="0.99751054702887565"/>
    <n v="0"/>
    <n v="656.45205267756523"/>
    <m/>
    <n v="0.9506"/>
    <m/>
    <n v="107.73113907911858"/>
    <n v="102.6648"/>
    <m/>
    <n v="866.63571944444448"/>
  </r>
  <r>
    <x v="41"/>
    <x v="1"/>
    <x v="0"/>
    <x v="0"/>
    <x v="0"/>
    <n v="132.86895999999999"/>
    <n v="44"/>
    <m/>
    <n v="121.50145092188674"/>
    <n v="133.36651859374999"/>
    <n v="160.67570250273042"/>
    <n v="3.6539305000000004"/>
    <m/>
    <n v="1"/>
    <n v="7333.4878235927736"/>
    <n v="140.81888254510653"/>
    <n v="0.75573320616280515"/>
    <m/>
    <n v="33.252261071163424"/>
    <m/>
    <m/>
    <n v="160.77294200000003"/>
    <m/>
  </r>
  <r>
    <x v="41"/>
    <x v="1"/>
    <x v="0"/>
    <x v="1"/>
    <x v="0"/>
    <n v="141.41288"/>
    <n v="46"/>
    <m/>
    <n v="128.48681435936459"/>
    <n v="141.53153234375"/>
    <n v="168.99197173317461"/>
    <n v="3.6675901178200001"/>
    <m/>
    <n v="1"/>
    <n v="7837.3111416387101"/>
    <n v="149.07925182330999"/>
    <n v="0.76158772566662569"/>
    <m/>
    <n v="35.033035380664785"/>
    <m/>
    <m/>
    <n v="168.70914541972002"/>
    <m/>
  </r>
  <r>
    <x v="41"/>
    <x v="1"/>
    <x v="0"/>
    <x v="2"/>
    <x v="0"/>
    <n v="116.36015999999999"/>
    <n v="36"/>
    <m/>
    <n v="119.60703428515291"/>
    <n v="116.64671217780183"/>
    <n v="155.99000693529547"/>
    <n v="4.3456019187779411"/>
    <m/>
    <n v="1"/>
    <n v="6393.732479292903"/>
    <n v="111.44016520250541"/>
    <n v="0.76454716311574789"/>
    <m/>
    <n v="27.523697872166924"/>
    <m/>
    <m/>
    <n v="156.44166907600589"/>
    <m/>
  </r>
  <r>
    <x v="41"/>
    <x v="1"/>
    <x v="0"/>
    <x v="3"/>
    <x v="0"/>
    <n v="151.71898050000004"/>
    <n v="64"/>
    <m/>
    <n v="144.52447462018858"/>
    <n v="152.05980050000005"/>
    <n v="189.19007068360452"/>
    <n v="2.9529206184373922"/>
    <m/>
    <n v="1"/>
    <n v="8462.8944930002635"/>
    <n v="176.37035544488987"/>
    <n v="0.76473268595192512"/>
    <m/>
    <n v="48.942891900923208"/>
    <m/>
    <m/>
    <n v="188.9869195799931"/>
    <m/>
  </r>
  <r>
    <x v="41"/>
    <x v="1"/>
    <x v="0"/>
    <x v="4"/>
    <x v="0"/>
    <n v="287.66584050000006"/>
    <n v="96"/>
    <m/>
    <n v="265.51440066116606"/>
    <n v="288.36380050000008"/>
    <n v="346.72111417913851"/>
    <n v="3.6128803344444442"/>
    <m/>
    <n v="1"/>
    <n v="15736.772430126033"/>
    <n v="276.50842988437637"/>
    <n v="0.76553186124622696"/>
    <m/>
    <n v="73.491058679637788"/>
    <m/>
    <m/>
    <n v="346.83651210666665"/>
    <m/>
  </r>
  <r>
    <x v="41"/>
    <x v="1"/>
    <x v="0"/>
    <x v="5"/>
    <x v="1"/>
    <n v="2098.9362770000002"/>
    <m/>
    <n v="162"/>
    <n v="2499.1210799999999"/>
    <m/>
    <m/>
    <m/>
    <n v="9.2402083333333334"/>
    <n v="0.99702704860010383"/>
    <n v="0"/>
    <n v="1373.104761308517"/>
    <m/>
    <n v="0.95966781609195395"/>
    <m/>
    <n v="161.51838187321681"/>
    <n v="155.46618620689654"/>
    <m/>
    <n v="1496.9137499999999"/>
  </r>
  <r>
    <x v="41"/>
    <x v="1"/>
    <x v="0"/>
    <x v="6"/>
    <x v="1"/>
    <n v="976.65456450000011"/>
    <m/>
    <n v="66"/>
    <n v="1159.0599333333332"/>
    <m/>
    <m/>
    <m/>
    <n v="11.249131944444445"/>
    <n v="0.99178370718718412"/>
    <n v="0"/>
    <n v="452.94015888701716"/>
    <m/>
    <n v="0.93099999999999994"/>
    <m/>
    <n v="65.457724674354154"/>
    <n v="61.445999999999998"/>
    <m/>
    <n v="742.44270833333337"/>
  </r>
  <r>
    <x v="41"/>
    <x v="1"/>
    <x v="0"/>
    <x v="7"/>
    <x v="1"/>
    <n v="553.22889499999997"/>
    <m/>
    <n v="36"/>
    <n v="651.40867363040377"/>
    <m/>
    <m/>
    <m/>
    <n v="10.729283069211162"/>
    <n v="0.95261574074074062"/>
    <n v="0"/>
    <n v="329.16280073755593"/>
    <m/>
    <n v="0.95550000000000002"/>
    <m/>
    <n v="34.294166666666662"/>
    <n v="34.398000000000003"/>
    <m/>
    <n v="386.25419049160183"/>
  </r>
  <r>
    <x v="41"/>
    <x v="1"/>
    <x v="0"/>
    <x v="8"/>
    <x v="1"/>
    <n v="548.18828250000001"/>
    <m/>
    <n v="108"/>
    <n v="614.74514939999983"/>
    <m/>
    <m/>
    <m/>
    <n v="6.3547948302469122"/>
    <n v="0.99629828094779338"/>
    <n v="0"/>
    <n v="656.45205267756523"/>
    <m/>
    <n v="0.9506"/>
    <m/>
    <n v="107.60021434236168"/>
    <n v="102.6648"/>
    <m/>
    <n v="686.31784166666648"/>
  </r>
  <r>
    <x v="42"/>
    <x v="1"/>
    <x v="0"/>
    <x v="0"/>
    <x v="0"/>
    <n v="11.490080000000003"/>
    <n v="44"/>
    <m/>
    <n v="11.398869553151309"/>
    <n v="11.795980000000002"/>
    <n v="15.140371284056473"/>
    <n v="0.3427998333333333"/>
    <m/>
    <n v="1"/>
    <n v="519.00542080877358"/>
    <n v="140.81888254510653"/>
    <n v="0.75573320616280515"/>
    <m/>
    <n v="33.252261071163424"/>
    <m/>
    <m/>
    <n v="15.083192666666665"/>
    <m/>
  </r>
  <r>
    <x v="42"/>
    <x v="1"/>
    <x v="0"/>
    <x v="1"/>
    <x v="0"/>
    <n v="12.698000000000002"/>
    <n v="46"/>
    <m/>
    <n v="12.11871800530583"/>
    <n v="12.782100000000002"/>
    <n v="16.008888480987476"/>
    <n v="0.34592258060500003"/>
    <m/>
    <n v="1"/>
    <n v="587.81116026270968"/>
    <n v="149.07925182330999"/>
    <n v="0.76158772566662569"/>
    <m/>
    <n v="35.033035380664785"/>
    <m/>
    <m/>
    <n v="15.912438707830001"/>
    <m/>
  </r>
  <r>
    <x v="42"/>
    <x v="1"/>
    <x v="0"/>
    <x v="2"/>
    <x v="0"/>
    <n v="57.715280000000007"/>
    <n v="36"/>
    <m/>
    <n v="52.941888449947953"/>
    <n v="57.939784177769212"/>
    <n v="69.304780714941188"/>
    <n v="1.9235020198170731"/>
    <m/>
    <n v="1"/>
    <n v="3567.6774613569032"/>
    <n v="111.44016520250541"/>
    <n v="0.76454716311574789"/>
    <m/>
    <n v="27.523697872166924"/>
    <m/>
    <m/>
    <n v="69.246072713414634"/>
    <m/>
  </r>
  <r>
    <x v="42"/>
    <x v="1"/>
    <x v="0"/>
    <x v="3"/>
    <x v="0"/>
    <n v="26.963813500000001"/>
    <n v="64"/>
    <m/>
    <n v="23.71725677620163"/>
    <n v="27.135753499999996"/>
    <n v="31.138981636383697"/>
    <n v="0.48459042477942038"/>
    <m/>
    <n v="1"/>
    <n v="1683.8560347477642"/>
    <n v="176.37035544488987"/>
    <n v="0.76473268595192512"/>
    <m/>
    <n v="48.942891900923208"/>
    <m/>
    <m/>
    <n v="31.013787185882904"/>
    <m/>
  </r>
  <r>
    <x v="42"/>
    <x v="1"/>
    <x v="0"/>
    <x v="4"/>
    <x v="0"/>
    <n v="96.793759999999978"/>
    <n v="96"/>
    <m/>
    <n v="83.184454816438205"/>
    <n v="97.365029118845172"/>
    <n v="109.7601217089331"/>
    <n v="1.1318989862298197"/>
    <m/>
    <n v="1"/>
    <n v="5803.9310600170329"/>
    <n v="276.50842988437637"/>
    <n v="0.76553186124622696"/>
    <m/>
    <n v="73.491058679637788"/>
    <m/>
    <m/>
    <n v="108.66230267806269"/>
    <m/>
  </r>
  <r>
    <x v="42"/>
    <x v="1"/>
    <x v="0"/>
    <x v="5"/>
    <x v="1"/>
    <n v="3356.2674464999996"/>
    <m/>
    <n v="162"/>
    <n v="3806.6432760000002"/>
    <m/>
    <m/>
    <m/>
    <n v="13.162541666666664"/>
    <n v="0.9913940708945157"/>
    <n v="0"/>
    <n v="1373.104761308517"/>
    <m/>
    <n v="0.95966781609195395"/>
    <m/>
    <n v="160.60583948491154"/>
    <n v="155.46618620689654"/>
    <m/>
    <n v="2132.3317499999994"/>
  </r>
  <r>
    <x v="42"/>
    <x v="1"/>
    <x v="0"/>
    <x v="6"/>
    <x v="1"/>
    <n v="922.75344299999995"/>
    <m/>
    <n v="66"/>
    <n v="1123.7465999999999"/>
    <m/>
    <m/>
    <m/>
    <n v="10.071145833333336"/>
    <n v="0.99335077827300067"/>
    <n v="0"/>
    <n v="452.94015888701716"/>
    <m/>
    <n v="0.93099999999999994"/>
    <m/>
    <n v="65.561151366018038"/>
    <n v="61.445999999999998"/>
    <m/>
    <n v="664.69562500000018"/>
  </r>
  <r>
    <x v="42"/>
    <x v="1"/>
    <x v="0"/>
    <x v="7"/>
    <x v="1"/>
    <n v="429.52839699999998"/>
    <m/>
    <n v="36"/>
    <n v="497.30094154496481"/>
    <m/>
    <m/>
    <m/>
    <n v="8.2584001805209635"/>
    <n v="0.97881944444444435"/>
    <n v="0"/>
    <n v="329.16280073755593"/>
    <m/>
    <n v="0.95550000000000002"/>
    <m/>
    <n v="35.237499999999997"/>
    <n v="34.398000000000003"/>
    <m/>
    <n v="297.30240649875469"/>
  </r>
  <r>
    <x v="42"/>
    <x v="1"/>
    <x v="0"/>
    <x v="8"/>
    <x v="1"/>
    <n v="935.45379650000018"/>
    <m/>
    <n v="108"/>
    <n v="1056.4413108333331"/>
    <m/>
    <m/>
    <m/>
    <n v="7.4597684156378596"/>
    <n v="0.99956843665088579"/>
    <n v="0"/>
    <n v="656.45205267756523"/>
    <m/>
    <n v="0.9506"/>
    <m/>
    <n v="107.95339115829566"/>
    <n v="102.6648"/>
    <m/>
    <n v="805.65498888888885"/>
  </r>
  <r>
    <x v="43"/>
    <x v="1"/>
    <x v="0"/>
    <x v="0"/>
    <x v="0"/>
    <n v="120.01787999999996"/>
    <n v="44"/>
    <m/>
    <n v="102.84988082811235"/>
    <n v="120.48173999999996"/>
    <n v="135.65843482325195"/>
    <n v="3.0930191666666671"/>
    <m/>
    <n v="1"/>
    <n v="12798.761076710487"/>
    <n v="140.81888254510653"/>
    <n v="0.75573320616280515"/>
    <m/>
    <n v="33.252261071163424"/>
    <m/>
    <m/>
    <n v="136.09284333333335"/>
    <m/>
  </r>
  <r>
    <x v="43"/>
    <x v="1"/>
    <x v="0"/>
    <x v="1"/>
    <x v="0"/>
    <n v="118.22216"/>
    <n v="46"/>
    <m/>
    <n v="109.12148249736852"/>
    <n v="118.3355633203125"/>
    <n v="143.15219481701348"/>
    <n v="3.1148166669449999"/>
    <m/>
    <n v="1"/>
    <n v="12731.711251174713"/>
    <n v="149.07925182330999"/>
    <n v="0.76158772566662569"/>
    <m/>
    <n v="35.033035380664785"/>
    <m/>
    <m/>
    <n v="143.28156667946999"/>
    <m/>
  </r>
  <r>
    <x v="43"/>
    <x v="1"/>
    <x v="0"/>
    <x v="2"/>
    <x v="0"/>
    <n v="77.558879999999974"/>
    <n v="36"/>
    <m/>
    <n v="74.714517785834545"/>
    <n v="77.807665777764527"/>
    <n v="97.198232671776026"/>
    <n v="2.7145523153481816"/>
    <m/>
    <n v="1"/>
    <n v="8438.8049056449036"/>
    <n v="111.44016520250541"/>
    <n v="0.76454716311574789"/>
    <m/>
    <n v="27.523697872166924"/>
    <m/>
    <m/>
    <n v="97.723883352534543"/>
    <m/>
  </r>
  <r>
    <x v="43"/>
    <x v="1"/>
    <x v="0"/>
    <x v="3"/>
    <x v="0"/>
    <n v="153.70061849999996"/>
    <n v="64"/>
    <m/>
    <n v="148.58209520153309"/>
    <n v="154.02355849999998"/>
    <n v="193.50722496989931"/>
    <n v="3.0358258253785451"/>
    <m/>
    <n v="0.98728993775901597"/>
    <n v="18012.294606230666"/>
    <n v="176.37035544488987"/>
    <n v="0.76473268595192512"/>
    <m/>
    <n v="48.942891900923208"/>
    <m/>
    <m/>
    <n v="194.29285282422688"/>
    <m/>
  </r>
  <r>
    <x v="43"/>
    <x v="1"/>
    <x v="0"/>
    <x v="4"/>
    <x v="0"/>
    <n v="196.55944099999999"/>
    <n v="96"/>
    <m/>
    <n v="179.27874194724009"/>
    <n v="197.18166099999999"/>
    <n v="235.55613576331038"/>
    <n v="2.4394633193236737"/>
    <m/>
    <n v="1"/>
    <n v="21791.206443999832"/>
    <n v="276.50842988437637"/>
    <n v="0.76553186124622696"/>
    <m/>
    <n v="73.491058679637788"/>
    <m/>
    <m/>
    <n v="234.18847865507269"/>
    <m/>
  </r>
  <r>
    <x v="43"/>
    <x v="1"/>
    <x v="0"/>
    <x v="5"/>
    <x v="1"/>
    <n v="1194.0594925"/>
    <m/>
    <n v="162"/>
    <n v="1437.0120899999999"/>
    <m/>
    <m/>
    <m/>
    <n v="6.4640833333333321"/>
    <n v="0.99169422956444042"/>
    <n v="0"/>
    <n v="1373.104761308517"/>
    <m/>
    <n v="0.95966781609195395"/>
    <m/>
    <n v="160.65446518943935"/>
    <n v="155.46618620689654"/>
    <m/>
    <n v="1047.1814999999997"/>
  </r>
  <r>
    <x v="43"/>
    <x v="1"/>
    <x v="0"/>
    <x v="6"/>
    <x v="1"/>
    <n v="435.4504005"/>
    <m/>
    <n v="66"/>
    <n v="606.14264000000003"/>
    <m/>
    <m/>
    <m/>
    <n v="6.3062807539682524"/>
    <n v="0.97907374641458034"/>
    <n v="0"/>
    <n v="452.94015888701716"/>
    <m/>
    <n v="0.93099999999999994"/>
    <m/>
    <n v="64.618867263362304"/>
    <n v="61.445999999999998"/>
    <m/>
    <n v="416.21452976190466"/>
  </r>
  <r>
    <x v="43"/>
    <x v="1"/>
    <x v="0"/>
    <x v="7"/>
    <x v="1"/>
    <n v="229.2269"/>
    <m/>
    <n v="36"/>
    <n v="295.25183183544436"/>
    <m/>
    <m/>
    <m/>
    <n v="6.3429353548821945"/>
    <n v="0.95543981481481466"/>
    <n v="0"/>
    <n v="329.16280073755593"/>
    <m/>
    <n v="0.95550000000000002"/>
    <m/>
    <n v="34.395833333333329"/>
    <n v="34.398000000000003"/>
    <m/>
    <n v="228.345672775759"/>
  </r>
  <r>
    <x v="43"/>
    <x v="1"/>
    <x v="0"/>
    <x v="8"/>
    <x v="1"/>
    <n v="551.88794150000001"/>
    <m/>
    <n v="108"/>
    <n v="607.30663736666679"/>
    <m/>
    <m/>
    <m/>
    <n v="6.3351363940329213"/>
    <n v="0.98665517927277191"/>
    <n v="0"/>
    <n v="656.45205267756523"/>
    <m/>
    <n v="0.9506"/>
    <m/>
    <n v="106.55875936145937"/>
    <n v="102.6648"/>
    <m/>
    <n v="684.19473055555545"/>
  </r>
  <r>
    <x v="44"/>
    <x v="1"/>
    <x v="0"/>
    <x v="0"/>
    <x v="0"/>
    <n v="198.55528049999992"/>
    <n v="44"/>
    <m/>
    <n v="191.91099924771785"/>
    <n v="199.18882049999993"/>
    <n v="252.43480764770084"/>
    <n v="5.7713669105691077"/>
    <m/>
    <n v="1"/>
    <n v="12802.532162009575"/>
    <n v="140.81888254510653"/>
    <n v="0.75573320616280515"/>
    <m/>
    <n v="33.252261071163424"/>
    <m/>
    <m/>
    <n v="253.94014406504073"/>
    <m/>
  </r>
  <r>
    <x v="44"/>
    <x v="1"/>
    <x v="0"/>
    <x v="1"/>
    <x v="0"/>
    <n v="194.66103949999999"/>
    <n v="46"/>
    <m/>
    <n v="202.20535797931069"/>
    <n v="194.77467949999999"/>
    <n v="264.54621429278149"/>
    <n v="5.7718480794533331"/>
    <m/>
    <n v="1"/>
    <n v="12551.932883365911"/>
    <n v="149.07925182330999"/>
    <n v="0.76158772566662569"/>
    <m/>
    <n v="35.033035380664785"/>
    <m/>
    <m/>
    <n v="265.50501165485332"/>
    <m/>
  </r>
  <r>
    <x v="44"/>
    <x v="1"/>
    <x v="0"/>
    <x v="2"/>
    <x v="0"/>
    <n v="74.11712"/>
    <n v="36"/>
    <m/>
    <n v="72.88470322608454"/>
    <n v="74.36091057777594"/>
    <n v="94.739144469897113"/>
    <n v="2.6480708938383057"/>
    <m/>
    <n v="1"/>
    <n v="4648.5999246849033"/>
    <n v="111.44016520250541"/>
    <n v="0.76454716311574789"/>
    <m/>
    <n v="27.523697872166924"/>
    <m/>
    <m/>
    <n v="95.330552178179005"/>
    <m/>
  </r>
  <r>
    <x v="44"/>
    <x v="1"/>
    <x v="0"/>
    <x v="3"/>
    <x v="0"/>
    <n v="219.70570000000001"/>
    <n v="64"/>
    <m/>
    <n v="211.21525176187961"/>
    <n v="220.02772000000002"/>
    <n v="275.68140443544655"/>
    <n v="4.3155449863782049"/>
    <m/>
    <n v="0.99954077280867604"/>
    <n v="14164.548687301163"/>
    <n v="176.37035544488987"/>
    <n v="0.76473268595192512"/>
    <m/>
    <n v="48.942891900923208"/>
    <m/>
    <m/>
    <n v="276.19487912820512"/>
    <m/>
  </r>
  <r>
    <x v="44"/>
    <x v="1"/>
    <x v="0"/>
    <x v="4"/>
    <x v="0"/>
    <n v="327.55128050000013"/>
    <n v="96"/>
    <m/>
    <n v="321.32060083928081"/>
    <n v="328.29844050000008"/>
    <n v="421.34034985353384"/>
    <n v="4.3722407407407413"/>
    <m/>
    <n v="1"/>
    <n v="20329.378656849833"/>
    <n v="276.50842988437637"/>
    <n v="0.76553186124622696"/>
    <m/>
    <n v="73.491058679637788"/>
    <m/>
    <m/>
    <n v="419.73511111111117"/>
    <m/>
  </r>
  <r>
    <x v="44"/>
    <x v="1"/>
    <x v="0"/>
    <x v="5"/>
    <x v="1"/>
    <n v="3380.0370504999996"/>
    <m/>
    <n v="162"/>
    <n v="3762.2438819999993"/>
    <m/>
    <m/>
    <m/>
    <n v="12.902833333333335"/>
    <n v="0.99772741882992821"/>
    <n v="0"/>
    <n v="1373.104761308517"/>
    <m/>
    <n v="0.95966781609195395"/>
    <m/>
    <n v="161.63184185044838"/>
    <n v="155.46618620689654"/>
    <m/>
    <n v="2090.2590000000005"/>
  </r>
  <r>
    <x v="44"/>
    <x v="1"/>
    <x v="0"/>
    <x v="6"/>
    <x v="1"/>
    <n v="1077.7592015"/>
    <m/>
    <n v="66"/>
    <n v="1584"/>
    <m/>
    <m/>
    <m/>
    <n v="16.306979166666668"/>
    <n v="0.94351772407442414"/>
    <n v="0"/>
    <n v="452.94015888701716"/>
    <m/>
    <n v="0.93099999999999994"/>
    <m/>
    <n v="62.272169788911995"/>
    <n v="61.445999999999998"/>
    <m/>
    <n v="1076.2606250000001"/>
  </r>
  <r>
    <x v="44"/>
    <x v="1"/>
    <x v="0"/>
    <x v="7"/>
    <x v="1"/>
    <n v="811.7745920000001"/>
    <m/>
    <n v="36"/>
    <n v="862.15957527828573"/>
    <m/>
    <m/>
    <m/>
    <n v="15.700928617345332"/>
    <n v="0.99050925925925914"/>
    <n v="0"/>
    <n v="329.16280073755593"/>
    <m/>
    <n v="0.95550000000000002"/>
    <m/>
    <n v="35.658333333333331"/>
    <n v="34.398000000000003"/>
    <m/>
    <n v="565.23343022443191"/>
  </r>
  <r>
    <x v="44"/>
    <x v="1"/>
    <x v="0"/>
    <x v="8"/>
    <x v="1"/>
    <n v="725.24157300000002"/>
    <m/>
    <n v="108"/>
    <n v="795.5639024666666"/>
    <m/>
    <m/>
    <m/>
    <n v="6.9647581275720176"/>
    <n v="0.99977404953725291"/>
    <n v="0"/>
    <n v="656.45205267756523"/>
    <m/>
    <n v="0.9506"/>
    <m/>
    <n v="107.97559735002332"/>
    <n v="102.6648"/>
    <m/>
    <n v="752.19387777777786"/>
  </r>
  <r>
    <x v="45"/>
    <x v="1"/>
    <x v="0"/>
    <x v="0"/>
    <x v="0"/>
    <n v="185.71840050000006"/>
    <n v="44"/>
    <m/>
    <n v="177.49408540696149"/>
    <n v="186.30751182812506"/>
    <n v="233.93097692542585"/>
    <n v="5.3378050000000004"/>
    <m/>
    <n v="1"/>
    <n v="11045.401987586776"/>
    <n v="140.81888254510653"/>
    <n v="0.75573320616280515"/>
    <m/>
    <n v="33.252261071163424"/>
    <m/>
    <m/>
    <n v="234.86342000000002"/>
    <m/>
  </r>
  <r>
    <x v="45"/>
    <x v="1"/>
    <x v="0"/>
    <x v="1"/>
    <x v="0"/>
    <n v="188.6735205"/>
    <n v="46"/>
    <m/>
    <n v="186.89113466896558"/>
    <n v="188.7900976484375"/>
    <n v="245.64154539261008"/>
    <n v="5.3347114413075776"/>
    <m/>
    <n v="1"/>
    <n v="11236.740170206711"/>
    <n v="149.07925182330999"/>
    <n v="0.76158772566662569"/>
    <m/>
    <n v="35.033035380664785"/>
    <m/>
    <m/>
    <n v="245.39672630014857"/>
    <m/>
  </r>
  <r>
    <x v="45"/>
    <x v="1"/>
    <x v="0"/>
    <x v="2"/>
    <x v="0"/>
    <n v="2.8447999999999998"/>
    <n v="36"/>
    <m/>
    <n v="173.20694613557086"/>
    <n v="3.0158801777936812"/>
    <n v="1.0522788445375286"/>
    <n v="6.2930114601615621"/>
    <m/>
    <n v="1"/>
    <n v="126.1066709569032"/>
    <n v="111.44016520250541"/>
    <n v="0.76454716311574789"/>
    <m/>
    <n v="27.523697872166924"/>
    <m/>
    <m/>
    <n v="226.54841256581625"/>
    <m/>
  </r>
  <r>
    <x v="45"/>
    <x v="1"/>
    <x v="0"/>
    <x v="3"/>
    <x v="0"/>
    <n v="281.92015414199994"/>
    <n v="64"/>
    <m/>
    <n v="268.73188972064264"/>
    <n v="282.25957414199996"/>
    <n v="352.09913593014318"/>
    <n v="5.4907235613425929"/>
    <m/>
    <n v="1"/>
    <n v="16474.88016310033"/>
    <n v="176.37035544488987"/>
    <n v="0.76473268595192512"/>
    <m/>
    <n v="48.942891900923208"/>
    <m/>
    <m/>
    <n v="351.40630792592594"/>
    <m/>
  </r>
  <r>
    <x v="45"/>
    <x v="1"/>
    <x v="0"/>
    <x v="4"/>
    <x v="0"/>
    <n v="415.7916014999999"/>
    <n v="96"/>
    <m/>
    <n v="406.62237593825364"/>
    <n v="416.56453752506621"/>
    <n v="512.07174080271113"/>
    <n v="5.5329503104697659"/>
    <m/>
    <n v="1"/>
    <n v="23975.859456453836"/>
    <n v="276.50842988437637"/>
    <n v="0.76553186124622696"/>
    <m/>
    <n v="73.491058679637788"/>
    <m/>
    <m/>
    <n v="531.16322980509756"/>
    <m/>
  </r>
  <r>
    <x v="45"/>
    <x v="1"/>
    <x v="0"/>
    <x v="5"/>
    <x v="1"/>
    <n v="3289.4552925000003"/>
    <m/>
    <n v="162"/>
    <n v="3802.5889559999996"/>
    <m/>
    <m/>
    <m/>
    <n v="12.225458333333334"/>
    <n v="0.99782747171990305"/>
    <n v="0"/>
    <n v="1373.104761308517"/>
    <m/>
    <n v="0.95966781609195395"/>
    <m/>
    <n v="161.64805041862428"/>
    <n v="155.46618620689654"/>
    <m/>
    <n v="1980.5242500000002"/>
  </r>
  <r>
    <x v="45"/>
    <x v="1"/>
    <x v="0"/>
    <x v="6"/>
    <x v="1"/>
    <n v="1405.2315239999998"/>
    <m/>
    <n v="66"/>
    <n v="1584"/>
    <m/>
    <m/>
    <m/>
    <n v="16.137743055555557"/>
    <n v="0.99317230846638371"/>
    <n v="0"/>
    <n v="452.94015888701716"/>
    <m/>
    <n v="0.93099999999999994"/>
    <m/>
    <n v="65.549372358781326"/>
    <n v="61.445999999999998"/>
    <m/>
    <n v="1065.0910416666668"/>
  </r>
  <r>
    <x v="45"/>
    <x v="1"/>
    <x v="0"/>
    <x v="7"/>
    <x v="1"/>
    <n v="837.93288900000027"/>
    <m/>
    <n v="36"/>
    <n v="863.94064979942857"/>
    <m/>
    <m/>
    <m/>
    <n v="14.758204823034442"/>
    <n v="0.99999999999999989"/>
    <n v="0"/>
    <n v="329.16280073755593"/>
    <m/>
    <n v="0.95550000000000002"/>
    <m/>
    <n v="35.999999999999993"/>
    <n v="34.398000000000003"/>
    <m/>
    <n v="531.29537362923986"/>
  </r>
  <r>
    <x v="45"/>
    <x v="1"/>
    <x v="0"/>
    <x v="8"/>
    <x v="1"/>
    <n v="1374.4430565"/>
    <m/>
    <n v="108"/>
    <n v="1570.8391138333336"/>
    <m/>
    <m/>
    <m/>
    <n v="8.9157220936213992"/>
    <n v="0.99835942649795495"/>
    <n v="0"/>
    <n v="656.45205267756523"/>
    <m/>
    <n v="0.9506"/>
    <m/>
    <n v="107.82281806177913"/>
    <n v="102.6648"/>
    <m/>
    <n v="962.89798611111109"/>
  </r>
  <r>
    <x v="46"/>
    <x v="1"/>
    <x v="0"/>
    <x v="0"/>
    <x v="0"/>
    <n v="126.55160049999999"/>
    <n v="44"/>
    <m/>
    <n v="113.15744442516916"/>
    <n v="126.99936049999998"/>
    <n v="150.46126691857151"/>
    <n v="3.4030000000000009"/>
    <m/>
    <n v="1"/>
    <n v="8421.9887565657737"/>
    <n v="140.81888254510653"/>
    <n v="0.75573320616280515"/>
    <m/>
    <n v="33.252261071163424"/>
    <m/>
    <m/>
    <n v="149.73200000000003"/>
    <m/>
  </r>
  <r>
    <x v="46"/>
    <x v="1"/>
    <x v="0"/>
    <x v="1"/>
    <x v="0"/>
    <n v="130.37080000000003"/>
    <n v="46"/>
    <m/>
    <n v="119.90353514756323"/>
    <n v="130.47724000000002"/>
    <n v="158.5623864619771"/>
    <n v="3.4225848215750001"/>
    <m/>
    <n v="1"/>
    <n v="8704.1882961827105"/>
    <n v="149.07925182330999"/>
    <n v="0.76158772566662569"/>
    <m/>
    <n v="35.033035380664785"/>
    <m/>
    <m/>
    <n v="157.43890179245"/>
    <m/>
  </r>
  <r>
    <x v="46"/>
    <x v="1"/>
    <x v="0"/>
    <x v="2"/>
    <x v="0"/>
    <n v="65.187360000000027"/>
    <n v="36"/>
    <m/>
    <n v="58.830529566620932"/>
    <n v="65.421764977764326"/>
    <n v="77.430928791951217"/>
    <n v="2.1374500563063057"/>
    <m/>
    <n v="1"/>
    <n v="4410.0252504449027"/>
    <n v="111.44016520250541"/>
    <n v="0.76454716311574789"/>
    <m/>
    <n v="27.523697872166924"/>
    <m/>
    <m/>
    <n v="76.948202027027008"/>
    <m/>
  </r>
  <r>
    <x v="46"/>
    <x v="1"/>
    <x v="0"/>
    <x v="3"/>
    <x v="0"/>
    <n v="180.17378349999998"/>
    <n v="64"/>
    <m/>
    <n v="159.7428061310417"/>
    <n v="180.47206230859373"/>
    <n v="209.9255275077337"/>
    <n v="3.2638612049000821"/>
    <m/>
    <n v="1"/>
    <n v="11928.028671038164"/>
    <n v="176.37035544488987"/>
    <n v="0.76473268595192512"/>
    <m/>
    <n v="48.942891900923208"/>
    <m/>
    <m/>
    <n v="208.88711711360526"/>
    <m/>
  </r>
  <r>
    <x v="46"/>
    <x v="1"/>
    <x v="0"/>
    <x v="4"/>
    <x v="0"/>
    <n v="181.63936049999998"/>
    <n v="96"/>
    <m/>
    <n v="162.40827610410892"/>
    <n v="182.23520049999999"/>
    <n v="213.60366470806531"/>
    <n v="2.2099052459167727"/>
    <m/>
    <n v="1"/>
    <n v="12077.155935086033"/>
    <n v="276.50842988437637"/>
    <n v="0.76553186124622696"/>
    <m/>
    <n v="73.491058679637788"/>
    <m/>
    <m/>
    <n v="212.1509036080102"/>
    <m/>
  </r>
  <r>
    <x v="46"/>
    <x v="1"/>
    <x v="0"/>
    <x v="5"/>
    <x v="1"/>
    <n v="3326.4728864999997"/>
    <m/>
    <n v="162"/>
    <n v="3833.8353000000006"/>
    <m/>
    <m/>
    <m/>
    <n v="12.675458333333333"/>
    <n v="0.99462577924070561"/>
    <n v="0"/>
    <n v="1373.104761308517"/>
    <m/>
    <n v="0.95966781609195395"/>
    <m/>
    <n v="161.12937623699432"/>
    <n v="155.46618620689654"/>
    <m/>
    <n v="2053.42425"/>
  </r>
  <r>
    <x v="46"/>
    <x v="1"/>
    <x v="0"/>
    <x v="6"/>
    <x v="1"/>
    <n v="1360.9030500000001"/>
    <m/>
    <n v="66"/>
    <n v="1579.5480666666667"/>
    <m/>
    <m/>
    <m/>
    <n v="14.444166666666668"/>
    <n v="1.0001836830944901"/>
    <n v="0"/>
    <n v="452.94015888701716"/>
    <m/>
    <n v="0.93099999999999994"/>
    <m/>
    <n v="66.01212308423635"/>
    <n v="61.445999999999998"/>
    <m/>
    <n v="953.31500000000005"/>
  </r>
  <r>
    <x v="46"/>
    <x v="1"/>
    <x v="0"/>
    <x v="7"/>
    <x v="1"/>
    <n v="690.09219349999989"/>
    <m/>
    <n v="36"/>
    <n v="740.32000945407287"/>
    <m/>
    <m/>
    <m/>
    <n v="11.533723383815422"/>
    <n v="0.99999999999999989"/>
    <n v="0"/>
    <n v="329.16280073755593"/>
    <m/>
    <n v="0.95550000000000002"/>
    <m/>
    <n v="35.999999999999993"/>
    <n v="34.398000000000003"/>
    <m/>
    <n v="415.21404181735522"/>
  </r>
  <r>
    <x v="46"/>
    <x v="1"/>
    <x v="0"/>
    <x v="8"/>
    <x v="1"/>
    <n v="1986.0626479999999"/>
    <m/>
    <n v="108"/>
    <n v="2257.3553368666662"/>
    <m/>
    <m/>
    <m/>
    <n v="11.984514609053498"/>
    <n v="0.97238002287552849"/>
    <n v="0"/>
    <n v="656.45205267756523"/>
    <m/>
    <n v="0.9506"/>
    <m/>
    <n v="105.01704247055707"/>
    <n v="102.6648"/>
    <m/>
    <n v="1294.3275777777778"/>
  </r>
  <r>
    <x v="47"/>
    <x v="1"/>
    <x v="0"/>
    <x v="0"/>
    <x v="0"/>
    <n v="223.64944000000006"/>
    <n v="44"/>
    <m/>
    <n v="215.60963929495739"/>
    <n v="224.28396000000004"/>
    <n v="284.85536788146487"/>
    <n v="6.4840594999999999"/>
    <m/>
    <n v="1"/>
    <n v="16622.055252648774"/>
    <n v="140.81888254510653"/>
    <n v="0.75573320616280515"/>
    <m/>
    <n v="33.252261071163424"/>
    <m/>
    <m/>
    <n v="285.29861799999998"/>
    <m/>
  </r>
  <r>
    <x v="47"/>
    <x v="1"/>
    <x v="0"/>
    <x v="1"/>
    <x v="0"/>
    <n v="225.06232049999994"/>
    <n v="46"/>
    <m/>
    <n v="228.36472447454187"/>
    <n v="225.17547967968744"/>
    <n v="300.07256319770033"/>
    <n v="6.518553759135"/>
    <m/>
    <n v="1"/>
    <n v="16679.056431939713"/>
    <n v="149.07925182330999"/>
    <n v="0.76158772566662569"/>
    <m/>
    <n v="35.033035380664785"/>
    <m/>
    <m/>
    <n v="299.85347292020998"/>
    <m/>
  </r>
  <r>
    <x v="47"/>
    <x v="1"/>
    <x v="0"/>
    <x v="2"/>
    <x v="0"/>
    <n v="194.44767999999999"/>
    <n v="36"/>
    <m/>
    <n v="203.27659499121205"/>
    <n v="194.77316337778942"/>
    <n v="264.02785722031888"/>
    <n v="7.3855117846201015"/>
    <m/>
    <n v="1"/>
    <n v="14516.523609276905"/>
    <n v="111.44016520250541"/>
    <n v="0.76454716311574789"/>
    <m/>
    <n v="27.523697872166924"/>
    <m/>
    <m/>
    <n v="265.87842424632368"/>
    <m/>
  </r>
  <r>
    <x v="47"/>
    <x v="1"/>
    <x v="0"/>
    <x v="3"/>
    <x v="0"/>
    <n v="358.95571450000006"/>
    <n v="64"/>
    <m/>
    <n v="344.33689256080362"/>
    <n v="359.3285145000001"/>
    <n v="447.92255605324857"/>
    <n v="7.0354831761444894"/>
    <m/>
    <n v="1"/>
    <n v="26739.645206913065"/>
    <n v="176.37035544488987"/>
    <n v="0.76473268595192512"/>
    <m/>
    <n v="48.942891900923208"/>
    <m/>
    <m/>
    <n v="450.27092327324732"/>
    <m/>
  </r>
  <r>
    <x v="47"/>
    <x v="1"/>
    <x v="0"/>
    <x v="4"/>
    <x v="0"/>
    <n v="414.19560150000001"/>
    <n v="96"/>
    <m/>
    <n v="407.51018400660234"/>
    <n v="415.09096149999999"/>
    <n v="532.21290334094476"/>
    <n v="5.5450308014070213"/>
    <m/>
    <n v="1"/>
    <n v="30922.742474923838"/>
    <n v="276.50842988437637"/>
    <n v="0.76553186124622696"/>
    <m/>
    <n v="73.491058679637788"/>
    <m/>
    <m/>
    <n v="532.32295693507399"/>
    <m/>
  </r>
  <r>
    <x v="47"/>
    <x v="1"/>
    <x v="0"/>
    <x v="5"/>
    <x v="1"/>
    <n v="2581.4591419999997"/>
    <m/>
    <n v="162"/>
    <n v="3113.6279039999999"/>
    <m/>
    <m/>
    <m/>
    <n v="10.504166666666666"/>
    <n v="0.99428559941479089"/>
    <n v="0"/>
    <n v="1373.104761308517"/>
    <m/>
    <n v="0.95966781609195395"/>
    <m/>
    <n v="161.07426710519613"/>
    <n v="155.46618620689654"/>
    <m/>
    <n v="1701.675"/>
  </r>
  <r>
    <x v="47"/>
    <x v="1"/>
    <x v="0"/>
    <x v="6"/>
    <x v="1"/>
    <n v="82.126239999999996"/>
    <m/>
    <n v="66"/>
    <n v="146.28253333333333"/>
    <m/>
    <m/>
    <m/>
    <n v="3.4995138888888886"/>
    <n v="0.98939755986873867"/>
    <n v="0"/>
    <n v="452.94015888701716"/>
    <m/>
    <n v="0.93099999999999994"/>
    <m/>
    <n v="65.300238951336752"/>
    <n v="61.445999999999998"/>
    <m/>
    <n v="230.96791666666664"/>
  </r>
  <r>
    <x v="47"/>
    <x v="1"/>
    <x v="0"/>
    <x v="7"/>
    <x v="1"/>
    <n v="20.598199999999995"/>
    <m/>
    <n v="36"/>
    <n v="27.762467927692086"/>
    <m/>
    <m/>
    <m/>
    <n v="3.0793240773003334"/>
    <n v="0.99999999999999989"/>
    <n v="0"/>
    <n v="329.16280073755593"/>
    <m/>
    <n v="0.95550000000000002"/>
    <m/>
    <n v="35.999999999999993"/>
    <n v="34.398000000000003"/>
    <m/>
    <n v="110.85566678281201"/>
  </r>
  <r>
    <x v="47"/>
    <x v="1"/>
    <x v="0"/>
    <x v="8"/>
    <x v="1"/>
    <n v="2046.6605914999998"/>
    <m/>
    <n v="108"/>
    <n v="2381.5282350333332"/>
    <m/>
    <m/>
    <m/>
    <n v="11.63054241255144"/>
    <n v="0.99203141591027344"/>
    <n v="0"/>
    <n v="656.45205267756523"/>
    <m/>
    <n v="0.9506"/>
    <m/>
    <n v="107.13939291830953"/>
    <n v="102.6648"/>
    <m/>
    <n v="1256.0985805555556"/>
  </r>
  <r>
    <x v="48"/>
    <x v="1"/>
    <x v="0"/>
    <x v="0"/>
    <x v="0"/>
    <n v="189.85344000000003"/>
    <n v="44"/>
    <m/>
    <n v="181.04733889437335"/>
    <n v="190.42106000000004"/>
    <n v="239.17750273853042"/>
    <n v="5.4446625000000006"/>
    <m/>
    <n v="1"/>
    <n v="13404.862863784774"/>
    <n v="140.81888254510653"/>
    <n v="0.75573320616280515"/>
    <m/>
    <n v="33.252261071163424"/>
    <m/>
    <m/>
    <n v="239.56515000000002"/>
    <m/>
  </r>
  <r>
    <x v="48"/>
    <x v="1"/>
    <x v="0"/>
    <x v="1"/>
    <x v="0"/>
    <n v="193.41336100000004"/>
    <n v="46"/>
    <m/>
    <n v="191.44444458029756"/>
    <n v="193.54226725000004"/>
    <n v="251.54829642497998"/>
    <n v="5.46468333389"/>
    <m/>
    <n v="1"/>
    <n v="13662.40237726851"/>
    <n v="149.07925182330999"/>
    <n v="0.76158772566662569"/>
    <m/>
    <n v="35.033035380664785"/>
    <m/>
    <m/>
    <n v="251.37543335894"/>
    <m/>
  </r>
  <r>
    <x v="48"/>
    <x v="1"/>
    <x v="0"/>
    <x v="2"/>
    <x v="0"/>
    <n v="138.58152000000001"/>
    <n v="36"/>
    <m/>
    <n v="138.48868342880294"/>
    <n v="138.86847537776697"/>
    <n v="180.19626144387007"/>
    <n v="5.0316161757046567"/>
    <m/>
    <n v="1"/>
    <n v="9714.1034827649037"/>
    <n v="111.44016520250541"/>
    <n v="0.76454716311574789"/>
    <m/>
    <n v="27.523697872166924"/>
    <m/>
    <m/>
    <n v="181.13818232536764"/>
    <m/>
  </r>
  <r>
    <x v="48"/>
    <x v="1"/>
    <x v="0"/>
    <x v="3"/>
    <x v="0"/>
    <n v="276.48087550000008"/>
    <n v="64"/>
    <m/>
    <n v="267.93906834020572"/>
    <n v="276.85080958203133"/>
    <n v="350.18822907799313"/>
    <n v="5.4745246538068093"/>
    <m/>
    <n v="1"/>
    <n v="19232.819367899167"/>
    <n v="176.37035544488987"/>
    <n v="0.76473268595192512"/>
    <m/>
    <n v="48.942891900923208"/>
    <m/>
    <m/>
    <n v="350.3695778436358"/>
    <m/>
  </r>
  <r>
    <x v="48"/>
    <x v="1"/>
    <x v="0"/>
    <x v="4"/>
    <x v="0"/>
    <n v="422.68800249999998"/>
    <n v="96"/>
    <m/>
    <n v="427.4824661527831"/>
    <n v="423.46632249999999"/>
    <n v="560.1024548605385"/>
    <n v="5.8167955916414895"/>
    <m/>
    <n v="1"/>
    <n v="29838.469565649732"/>
    <n v="276.50842988437637"/>
    <n v="0.76553186124622696"/>
    <m/>
    <n v="73.491058679637788"/>
    <m/>
    <m/>
    <n v="558.41237679758297"/>
    <m/>
  </r>
  <r>
    <x v="48"/>
    <x v="1"/>
    <x v="0"/>
    <x v="5"/>
    <x v="1"/>
    <n v="74.146559999999994"/>
    <m/>
    <n v="162"/>
    <n v="130.76191800000001"/>
    <m/>
    <m/>
    <m/>
    <n v="3.3001666666666662"/>
    <n v="0.94563988430898338"/>
    <n v="0"/>
    <n v="1373.104761308517"/>
    <m/>
    <n v="0.95966781609195395"/>
    <m/>
    <n v="153.1936612580553"/>
    <n v="155.46618620689654"/>
    <m/>
    <n v="534.62699999999995"/>
  </r>
  <r>
    <x v="48"/>
    <x v="1"/>
    <x v="0"/>
    <x v="6"/>
    <x v="1"/>
    <n v="11.912319999999999"/>
    <m/>
    <n v="66"/>
    <n v="33.093399999999988"/>
    <m/>
    <m/>
    <m/>
    <n v="2.3574305555555557"/>
    <n v="0.97848062326772201"/>
    <n v="0"/>
    <n v="452.94015888701716"/>
    <m/>
    <n v="0.93099999999999994"/>
    <m/>
    <n v="64.579721135669658"/>
    <n v="61.445999999999998"/>
    <m/>
    <n v="155.59041666666667"/>
  </r>
  <r>
    <x v="48"/>
    <x v="1"/>
    <x v="0"/>
    <x v="7"/>
    <x v="1"/>
    <n v="7.9085999999999999"/>
    <m/>
    <n v="36"/>
    <n v="16.016111060960288"/>
    <m/>
    <m/>
    <m/>
    <n v="2.5860095765730793"/>
    <n v="0.99999999999999989"/>
    <n v="0"/>
    <n v="329.16280073755593"/>
    <m/>
    <n v="0.95550000000000002"/>
    <m/>
    <n v="35.999999999999993"/>
    <n v="34.398000000000003"/>
    <m/>
    <n v="93.096344756630856"/>
  </r>
  <r>
    <x v="48"/>
    <x v="1"/>
    <x v="0"/>
    <x v="8"/>
    <x v="1"/>
    <n v="1532.3828249999999"/>
    <m/>
    <n v="108"/>
    <n v="1779.0878465333333"/>
    <m/>
    <m/>
    <m/>
    <n v="9.3878559156378607"/>
    <n v="0.99465522517833649"/>
    <n v="0"/>
    <n v="656.45205267756523"/>
    <m/>
    <n v="0.9506"/>
    <m/>
    <n v="107.42276431926034"/>
    <n v="102.6648"/>
    <m/>
    <n v="1013.8884388888889"/>
  </r>
  <r>
    <x v="49"/>
    <x v="1"/>
    <x v="0"/>
    <x v="0"/>
    <x v="0"/>
    <n v="151.25096000000005"/>
    <n v="44"/>
    <m/>
    <n v="138.57537303118326"/>
    <n v="151.77952445312505"/>
    <n v="182.81762533912004"/>
    <n v="4.1673970000000002"/>
    <m/>
    <n v="1"/>
    <n v="8719.8713337047739"/>
    <n v="140.81888254510653"/>
    <n v="0.75573320616280515"/>
    <m/>
    <n v="33.252261071163424"/>
    <m/>
    <m/>
    <n v="183.36546800000002"/>
    <m/>
  </r>
  <r>
    <x v="49"/>
    <x v="1"/>
    <x v="0"/>
    <x v="1"/>
    <x v="0"/>
    <n v="152.11840000000001"/>
    <n v="46"/>
    <m/>
    <n v="145.00669645391713"/>
    <n v="152.25694000000001"/>
    <n v="190.269525684786"/>
    <n v="4.1391416666666672"/>
    <m/>
    <n v="1"/>
    <n v="8769.0711445667093"/>
    <n v="149.07925182330999"/>
    <n v="0.76158772566662569"/>
    <m/>
    <n v="35.033035380664785"/>
    <m/>
    <m/>
    <n v="190.4005166666667"/>
    <m/>
  </r>
  <r>
    <x v="49"/>
    <x v="1"/>
    <x v="0"/>
    <x v="2"/>
    <x v="0"/>
    <n v="112.16464000000002"/>
    <n v="36"/>
    <m/>
    <n v="115.77256541915574"/>
    <n v="112.44335217778654"/>
    <n v="150.69115025429133"/>
    <n v="4.2062867408608504"/>
    <m/>
    <n v="1"/>
    <n v="6586.5848132769033"/>
    <n v="111.44016520250541"/>
    <n v="0.76454716311574789"/>
    <m/>
    <n v="27.523697872166924"/>
    <m/>
    <m/>
    <n v="151.4263226709906"/>
    <m/>
  </r>
  <r>
    <x v="49"/>
    <x v="1"/>
    <x v="0"/>
    <x v="3"/>
    <x v="0"/>
    <n v="203.14743899999996"/>
    <n v="64"/>
    <m/>
    <n v="193.94458744878827"/>
    <n v="203.51352786718746"/>
    <n v="252.00474686663989"/>
    <n v="3.9626711850496497"/>
    <m/>
    <n v="1"/>
    <n v="11776.799972808165"/>
    <n v="176.37035544488987"/>
    <n v="0.76473268595192512"/>
    <m/>
    <n v="48.942891900923208"/>
    <m/>
    <m/>
    <n v="253.61095584317758"/>
    <m/>
  </r>
  <r>
    <x v="49"/>
    <x v="1"/>
    <x v="0"/>
    <x v="4"/>
    <x v="0"/>
    <n v="349.14655900000002"/>
    <n v="96"/>
    <m/>
    <n v="330.58648979695954"/>
    <n v="349.91154618229081"/>
    <n v="432.63016801559291"/>
    <n v="4.4983225951071431"/>
    <m/>
    <n v="1"/>
    <n v="20351.574049249029"/>
    <n v="276.50842988437637"/>
    <n v="0.76553186124622696"/>
    <m/>
    <n v="73.491058679637788"/>
    <m/>
    <m/>
    <n v="431.8389691302857"/>
    <m/>
  </r>
  <r>
    <x v="49"/>
    <x v="1"/>
    <x v="0"/>
    <x v="5"/>
    <x v="1"/>
    <n v="23.66592"/>
    <m/>
    <n v="162"/>
    <n v="89.010900000000035"/>
    <m/>
    <m/>
    <m/>
    <n v="3.0615000000000001"/>
    <n v="0.97931768707454248"/>
    <n v="0"/>
    <n v="1373.104761308517"/>
    <m/>
    <n v="0.95966781609195395"/>
    <m/>
    <n v="158.64946530607588"/>
    <n v="155.46618620689654"/>
    <m/>
    <n v="495.96300000000002"/>
  </r>
  <r>
    <x v="49"/>
    <x v="1"/>
    <x v="0"/>
    <x v="6"/>
    <x v="1"/>
    <n v="3.8931199999999997"/>
    <m/>
    <n v="66"/>
    <n v="5.0838999999999972"/>
    <m/>
    <m/>
    <m/>
    <n v="1.9006944444444438"/>
    <n v="0.64589755385841363"/>
    <n v="0"/>
    <n v="452.94015888701716"/>
    <m/>
    <n v="0.93099999999999994"/>
    <m/>
    <n v="42.629238554655302"/>
    <n v="61.445999999999998"/>
    <m/>
    <n v="125.4458333333333"/>
  </r>
  <r>
    <x v="49"/>
    <x v="1"/>
    <x v="0"/>
    <x v="7"/>
    <x v="1"/>
    <n v="2.0208999999999997"/>
    <m/>
    <n v="36"/>
    <n v="25.987780359622803"/>
    <m/>
    <m/>
    <m/>
    <n v="3.0644383536300812"/>
    <n v="0.67696759259259265"/>
    <n v="0"/>
    <n v="329.16280073755593"/>
    <m/>
    <n v="0.95550000000000002"/>
    <m/>
    <n v="24.370833333333337"/>
    <n v="34.398000000000003"/>
    <m/>
    <n v="110.31978073068292"/>
  </r>
  <r>
    <x v="49"/>
    <x v="1"/>
    <x v="0"/>
    <x v="8"/>
    <x v="1"/>
    <n v="817.0297344999999"/>
    <m/>
    <n v="108"/>
    <n v="914.74282929999993"/>
    <m/>
    <m/>
    <m/>
    <n v="7.2512522119341591"/>
    <n v="1.0000056984863621"/>
    <n v="0"/>
    <n v="656.45205267756523"/>
    <m/>
    <n v="0.9506"/>
    <m/>
    <n v="108.00061543652711"/>
    <n v="102.6648"/>
    <m/>
    <n v="783.13523888888915"/>
  </r>
  <r>
    <x v="50"/>
    <x v="1"/>
    <x v="0"/>
    <x v="0"/>
    <x v="0"/>
    <n v="204.32440000000003"/>
    <n v="44"/>
    <m/>
    <n v="196.39133182648609"/>
    <n v="204.92156000000003"/>
    <n v="258.16517332623511"/>
    <n v="5.9061045925925892"/>
    <m/>
    <n v="0.98424541683765854"/>
    <n v="13773.211415848777"/>
    <n v="140.81888254510653"/>
    <n v="0.75573320616280515"/>
    <m/>
    <n v="33.252261071163424"/>
    <m/>
    <m/>
    <n v="259.86860207407392"/>
    <m/>
  </r>
  <r>
    <x v="50"/>
    <x v="1"/>
    <x v="0"/>
    <x v="1"/>
    <x v="0"/>
    <n v="202.33807999999999"/>
    <n v="46"/>
    <m/>
    <n v="208.71164383281837"/>
    <n v="202.48053999999999"/>
    <n v="272.88170308078361"/>
    <n v="5.9575666671466667"/>
    <m/>
    <n v="1"/>
    <n v="13575.169681062713"/>
    <n v="149.07925182330999"/>
    <n v="0.76158772566662569"/>
    <m/>
    <n v="35.033035380664785"/>
    <m/>
    <m/>
    <n v="274.04806668874664"/>
    <m/>
  </r>
  <r>
    <x v="50"/>
    <x v="1"/>
    <x v="0"/>
    <x v="2"/>
    <x v="0"/>
    <n v="106.95720000000004"/>
    <n v="36"/>
    <m/>
    <n v="108.60251452572383"/>
    <n v="107.23118577776962"/>
    <n v="140.9504831353716"/>
    <n v="3.9457821049382718"/>
    <m/>
    <n v="1"/>
    <n v="7374.8287545089024"/>
    <n v="111.44016520250541"/>
    <n v="0.76454716311574789"/>
    <m/>
    <n v="27.523697872166924"/>
    <m/>
    <m/>
    <n v="142.04815577777779"/>
    <m/>
  </r>
  <r>
    <x v="50"/>
    <x v="1"/>
    <x v="0"/>
    <x v="3"/>
    <x v="0"/>
    <n v="288.1276105"/>
    <n v="64"/>
    <m/>
    <n v="285.48692980142704"/>
    <n v="288.50335050000001"/>
    <n v="369.47331638791673"/>
    <n v="5.8330621406546248"/>
    <m/>
    <n v="1"/>
    <n v="20076.673741372964"/>
    <n v="176.37035544488987"/>
    <n v="0.76473268595192512"/>
    <m/>
    <n v="48.942891900923208"/>
    <m/>
    <m/>
    <n v="373.31597700189599"/>
    <m/>
  </r>
  <r>
    <x v="50"/>
    <x v="1"/>
    <x v="0"/>
    <x v="4"/>
    <x v="0"/>
    <n v="467.88336350000009"/>
    <n v="96"/>
    <m/>
    <n v="454.28821231539223"/>
    <n v="468.7768435000001"/>
    <n v="591.68581870490232"/>
    <n v="6.1815439929328724"/>
    <m/>
    <n v="1"/>
    <n v="32381.655859734336"/>
    <n v="276.50842988437637"/>
    <n v="0.76553186124622696"/>
    <m/>
    <n v="73.491058679637788"/>
    <m/>
    <m/>
    <n v="593.42822332155572"/>
    <m/>
  </r>
  <r>
    <x v="50"/>
    <x v="1"/>
    <x v="0"/>
    <x v="5"/>
    <x v="1"/>
    <n v="228.95231700000002"/>
    <m/>
    <n v="162"/>
    <n v="297.6388199999999"/>
    <m/>
    <m/>
    <m/>
    <n v="3.7791666666666663"/>
    <n v="0.98584113550090735"/>
    <n v="0"/>
    <n v="1373.104761308517"/>
    <m/>
    <n v="0.95966781609195395"/>
    <m/>
    <n v="159.70626395114698"/>
    <n v="155.46618620689654"/>
    <m/>
    <n v="612.22499999999991"/>
  </r>
  <r>
    <x v="50"/>
    <x v="1"/>
    <x v="0"/>
    <x v="6"/>
    <x v="1"/>
    <n v="9.8974400000000013"/>
    <m/>
    <n v="66"/>
    <n v="26.369799999999998"/>
    <m/>
    <m/>
    <m/>
    <n v="1.8895486111111108"/>
    <n v="0.99896935128676756"/>
    <n v="0"/>
    <n v="452.94015888701716"/>
    <m/>
    <n v="0.93099999999999994"/>
    <m/>
    <n v="65.931977184926666"/>
    <n v="61.445999999999998"/>
    <m/>
    <n v="124.71020833333331"/>
  </r>
  <r>
    <x v="50"/>
    <x v="1"/>
    <x v="0"/>
    <x v="7"/>
    <x v="1"/>
    <n v="2.1188999999999996"/>
    <m/>
    <n v="36"/>
    <n v="4.4460569415668214"/>
    <m/>
    <m/>
    <m/>
    <n v="1.7389529709310605"/>
    <n v="0.99108796296296287"/>
    <n v="0"/>
    <n v="329.16280073755593"/>
    <m/>
    <n v="0.95550000000000002"/>
    <m/>
    <n v="35.67916666666666"/>
    <n v="34.398000000000003"/>
    <m/>
    <n v="62.60230695351818"/>
  </r>
  <r>
    <x v="50"/>
    <x v="1"/>
    <x v="0"/>
    <x v="8"/>
    <x v="1"/>
    <n v="1101.8138154999999"/>
    <m/>
    <n v="108"/>
    <n v="1256.835657233333"/>
    <m/>
    <m/>
    <m/>
    <n v="8.0839293209876537"/>
    <n v="0.99308535913608487"/>
    <n v="0"/>
    <n v="656.45205267756523"/>
    <m/>
    <n v="0.9506"/>
    <m/>
    <n v="107.25321878669716"/>
    <n v="102.6648"/>
    <m/>
    <n v="873.06436666666661"/>
  </r>
  <r>
    <x v="51"/>
    <x v="1"/>
    <x v="0"/>
    <x v="0"/>
    <x v="0"/>
    <n v="215.0540005"/>
    <n v="44"/>
    <m/>
    <n v="205.43476884570512"/>
    <n v="215.71538050000001"/>
    <n v="270.00629447986012"/>
    <n v="6.1780691666666678"/>
    <m/>
    <n v="1"/>
    <n v="21986.512166537574"/>
    <n v="140.81888254510653"/>
    <n v="0.75573320616280515"/>
    <m/>
    <n v="33.252261071163424"/>
    <m/>
    <m/>
    <n v="271.83504333333337"/>
    <m/>
  </r>
  <r>
    <x v="51"/>
    <x v="1"/>
    <x v="0"/>
    <x v="1"/>
    <x v="0"/>
    <n v="219.68351999999996"/>
    <n v="46"/>
    <m/>
    <n v="217.61695473056423"/>
    <n v="219.81389109374996"/>
    <n v="284.47588803464623"/>
    <n v="6.2117641924533338"/>
    <m/>
    <n v="1"/>
    <n v="22468.090237606713"/>
    <n v="149.07925182330999"/>
    <n v="0.76158772566662569"/>
    <m/>
    <n v="35.033035380664785"/>
    <m/>
    <m/>
    <n v="285.74115285285336"/>
    <m/>
  </r>
  <r>
    <x v="51"/>
    <x v="1"/>
    <x v="0"/>
    <x v="2"/>
    <x v="0"/>
    <n v="170.93607999999998"/>
    <n v="36"/>
    <m/>
    <n v="184.00946529822593"/>
    <n v="171.23434737778533"/>
    <n v="237.9208280010252"/>
    <n v="6.6854921222014916"/>
    <m/>
    <n v="1"/>
    <n v="17133.302211820905"/>
    <n v="111.44016520250541"/>
    <n v="0.76454716311574789"/>
    <m/>
    <n v="27.523697872166924"/>
    <m/>
    <m/>
    <n v="240.67771639925371"/>
    <m/>
  </r>
  <r>
    <x v="51"/>
    <x v="1"/>
    <x v="0"/>
    <x v="3"/>
    <x v="0"/>
    <n v="313.42792450000002"/>
    <n v="64"/>
    <m/>
    <n v="310.52726268971639"/>
    <n v="313.79592450000007"/>
    <n v="403.02715940940595"/>
    <n v="6.3446856249999994"/>
    <m/>
    <n v="1"/>
    <n v="31248.194287430862"/>
    <n v="176.37035544488987"/>
    <n v="0.76473268595192512"/>
    <m/>
    <n v="48.942891900923208"/>
    <m/>
    <m/>
    <n v="406.05987999999996"/>
    <m/>
  </r>
  <r>
    <x v="51"/>
    <x v="1"/>
    <x v="0"/>
    <x v="4"/>
    <x v="0"/>
    <n v="496.21992399999982"/>
    <n v="96"/>
    <m/>
    <n v="495.83482425166096"/>
    <n v="497.08532399999984"/>
    <n v="645.63484701826985"/>
    <n v="6.7468727918739617"/>
    <m/>
    <n v="1"/>
    <n v="50214.050976101535"/>
    <n v="276.50842988437637"/>
    <n v="0.76553186124622696"/>
    <m/>
    <n v="73.491058679637788"/>
    <m/>
    <m/>
    <n v="647.69978801990032"/>
    <m/>
  </r>
  <r>
    <x v="51"/>
    <x v="1"/>
    <x v="0"/>
    <x v="5"/>
    <x v="1"/>
    <n v="10.110720000000001"/>
    <m/>
    <n v="162"/>
    <n v="44.451935999999989"/>
    <m/>
    <m/>
    <m/>
    <n v="2.3862916666666663"/>
    <n v="0.99845780492674507"/>
    <n v="0"/>
    <n v="1373.104761308517"/>
    <m/>
    <n v="0.95966781609195395"/>
    <m/>
    <n v="161.75016439813271"/>
    <n v="155.46618620689654"/>
    <m/>
    <n v="386.57924999999994"/>
  </r>
  <r>
    <x v="51"/>
    <x v="1"/>
    <x v="0"/>
    <x v="6"/>
    <x v="1"/>
    <n v="3.5728"/>
    <m/>
    <n v="66"/>
    <n v="6.7830666666666684"/>
    <m/>
    <m/>
    <m/>
    <n v="2.1240972222222223"/>
    <n v="1.0001836830944901"/>
    <n v="0"/>
    <n v="452.94015888701716"/>
    <m/>
    <n v="0.93099999999999994"/>
    <m/>
    <n v="66.01212308423635"/>
    <n v="61.445999999999998"/>
    <m/>
    <n v="140.19041666666666"/>
  </r>
  <r>
    <x v="51"/>
    <x v="1"/>
    <x v="0"/>
    <x v="7"/>
    <x v="1"/>
    <n v="3.7478000000000007"/>
    <m/>
    <n v="36"/>
    <n v="8.2934755641114108"/>
    <m/>
    <m/>
    <m/>
    <n v="2.3764650836882826"/>
    <n v="0.99999999999999989"/>
    <n v="0"/>
    <n v="329.16280073755593"/>
    <m/>
    <n v="0.95550000000000002"/>
    <m/>
    <n v="35.999999999999993"/>
    <n v="34.398000000000003"/>
    <m/>
    <n v="85.552743012778166"/>
  </r>
  <r>
    <x v="51"/>
    <x v="1"/>
    <x v="0"/>
    <x v="8"/>
    <x v="1"/>
    <n v="1147.478439"/>
    <m/>
    <n v="108"/>
    <n v="1332.5792876333328"/>
    <m/>
    <m/>
    <m/>
    <n v="8.2546949331275705"/>
    <n v="0.99856424625642715"/>
    <n v="0"/>
    <n v="656.45205267756523"/>
    <m/>
    <n v="0.9506"/>
    <m/>
    <n v="107.84493859569413"/>
    <n v="102.6648"/>
    <m/>
    <n v="891.50705277777763"/>
  </r>
  <r>
    <x v="52"/>
    <x v="1"/>
    <x v="0"/>
    <x v="0"/>
    <x v="0"/>
    <n v="147.31752000000003"/>
    <n v="44"/>
    <m/>
    <n v="135.38506284184137"/>
    <n v="147.82557664062503"/>
    <n v="178.4876068645986"/>
    <n v="4.0714543456790118"/>
    <m/>
    <n v="1"/>
    <n v="7975.0928074807716"/>
    <n v="140.81888254510653"/>
    <n v="0.75573320616280515"/>
    <m/>
    <n v="33.252261071163424"/>
    <m/>
    <m/>
    <n v="179.1439912098765"/>
    <m/>
  </r>
  <r>
    <x v="52"/>
    <x v="1"/>
    <x v="0"/>
    <x v="1"/>
    <x v="0"/>
    <n v="150.02511999999999"/>
    <n v="46"/>
    <m/>
    <n v="143.3113894746962"/>
    <n v="150.15768835937499"/>
    <n v="188.95651069249172"/>
    <n v="4.0907499997499999"/>
    <m/>
    <n v="1"/>
    <n v="8111.335914230709"/>
    <n v="149.07925182330999"/>
    <n v="0.76158772566662569"/>
    <m/>
    <n v="35.033035380664785"/>
    <m/>
    <m/>
    <n v="188.1744999885"/>
    <m/>
  </r>
  <r>
    <x v="52"/>
    <x v="1"/>
    <x v="0"/>
    <x v="2"/>
    <x v="0"/>
    <n v="133.38416000000001"/>
    <n v="36"/>
    <m/>
    <n v="136.02687073656131"/>
    <n v="133.65630897777552"/>
    <n v="176.93687774915804"/>
    <n v="4.9421727911828723"/>
    <m/>
    <n v="1"/>
    <n v="7202.2350402689035"/>
    <n v="111.44016520250541"/>
    <n v="0.76454716311574789"/>
    <m/>
    <n v="27.523697872166924"/>
    <m/>
    <m/>
    <n v="177.91822048258339"/>
    <m/>
  </r>
  <r>
    <x v="52"/>
    <x v="1"/>
    <x v="0"/>
    <x v="3"/>
    <x v="0"/>
    <n v="328.99984399999994"/>
    <n v="64"/>
    <m/>
    <n v="330.1128820491499"/>
    <n v="329.34438399999999"/>
    <n v="430.27346521547742"/>
    <n v="6.7448585326222412"/>
    <m/>
    <n v="1"/>
    <n v="17970.058794141471"/>
    <n v="176.37035544488987"/>
    <n v="0.76473268595192512"/>
    <m/>
    <n v="48.942891900923208"/>
    <m/>
    <m/>
    <n v="431.67094608782344"/>
    <m/>
  </r>
  <r>
    <x v="52"/>
    <x v="1"/>
    <x v="0"/>
    <x v="4"/>
    <x v="0"/>
    <n v="458.88583900000003"/>
    <n v="96"/>
    <m/>
    <n v="456.79607522284618"/>
    <n v="459.70603900000003"/>
    <n v="595.62869456845215"/>
    <n v="6.2156687280028384"/>
    <m/>
    <n v="1"/>
    <n v="25333.279154108233"/>
    <n v="276.50842988437637"/>
    <n v="0.76553186124622696"/>
    <m/>
    <n v="73.491058679637788"/>
    <m/>
    <m/>
    <n v="596.70419788827246"/>
    <m/>
  </r>
  <r>
    <x v="52"/>
    <x v="1"/>
    <x v="0"/>
    <x v="5"/>
    <x v="1"/>
    <n v="224.74751600000002"/>
    <m/>
    <n v="162"/>
    <n v="298.60596000000004"/>
    <m/>
    <m/>
    <m/>
    <n v="3.6234583333333332"/>
    <n v="0.99812763038982788"/>
    <n v="0"/>
    <n v="1373.104761308517"/>
    <m/>
    <n v="0.95966781609195395"/>
    <m/>
    <n v="161.69667612315212"/>
    <n v="155.46618620689654"/>
    <m/>
    <n v="587.00024999999994"/>
  </r>
  <r>
    <x v="52"/>
    <x v="1"/>
    <x v="0"/>
    <x v="6"/>
    <x v="1"/>
    <n v="108.32079999999999"/>
    <m/>
    <n v="66"/>
    <n v="220.87786666666659"/>
    <m/>
    <m/>
    <m/>
    <n v="3.9396527777777774"/>
    <n v="0.99790317052981437"/>
    <n v="0"/>
    <n v="452.94015888701716"/>
    <m/>
    <n v="0.93099999999999994"/>
    <m/>
    <n v="65.861609254967746"/>
    <n v="61.445999999999998"/>
    <m/>
    <n v="260.01708333333329"/>
  </r>
  <r>
    <x v="52"/>
    <x v="1"/>
    <x v="0"/>
    <x v="7"/>
    <x v="1"/>
    <n v="112.32480000000001"/>
    <m/>
    <n v="36"/>
    <n v="162.89332478055553"/>
    <m/>
    <m/>
    <m/>
    <n v="4.4467384585426366"/>
    <n v="0.99999999999999989"/>
    <n v="0"/>
    <n v="329.16280073755593"/>
    <m/>
    <n v="0.95550000000000002"/>
    <m/>
    <n v="35.999999999999993"/>
    <n v="34.398000000000003"/>
    <m/>
    <n v="160.08258450753493"/>
  </r>
  <r>
    <x v="52"/>
    <x v="1"/>
    <x v="0"/>
    <x v="8"/>
    <x v="1"/>
    <n v="623.38035200000002"/>
    <m/>
    <n v="108"/>
    <n v="702.09438326666657"/>
    <m/>
    <m/>
    <m/>
    <n v="6.6778581532921812"/>
    <n v="0.99810219029520375"/>
    <n v="0"/>
    <n v="656.45205267756523"/>
    <m/>
    <n v="0.9506"/>
    <m/>
    <n v="107.79503655188201"/>
    <n v="102.6648"/>
    <m/>
    <n v="721.20868055555559"/>
  </r>
  <r>
    <x v="53"/>
    <x v="1"/>
    <x v="0"/>
    <x v="0"/>
    <x v="0"/>
    <n v="185.03632049999996"/>
    <n v="44"/>
    <m/>
    <n v="171.26932207061398"/>
    <n v="185.59174049999999"/>
    <n v="225.45384141465794"/>
    <n v="5.1506068024691363"/>
    <m/>
    <n v="1"/>
    <n v="13107.942140997773"/>
    <n v="140.81888254510653"/>
    <n v="0.75573320616280515"/>
    <m/>
    <n v="33.252261071163424"/>
    <m/>
    <m/>
    <n v="226.626699308642"/>
    <m/>
  </r>
  <r>
    <x v="53"/>
    <x v="1"/>
    <x v="0"/>
    <x v="1"/>
    <x v="0"/>
    <n v="182.21896000000001"/>
    <n v="46"/>
    <m/>
    <n v="183.40480943580138"/>
    <n v="182.34872000000004"/>
    <n v="240.12536209088896"/>
    <n v="5.2351960782999996"/>
    <m/>
    <n v="1"/>
    <n v="12978.258344390711"/>
    <n v="149.07925182330999"/>
    <n v="0.76158772566662569"/>
    <m/>
    <n v="35.033035380664785"/>
    <m/>
    <m/>
    <n v="240.81901960179999"/>
    <m/>
  </r>
  <r>
    <x v="53"/>
    <x v="1"/>
    <x v="0"/>
    <x v="2"/>
    <x v="0"/>
    <n v="73.62487999999999"/>
    <n v="36"/>
    <m/>
    <n v="71.740129540433855"/>
    <n v="73.884529777780827"/>
    <n v="93.754911496630967"/>
    <n v="2.6064858680555556"/>
    <m/>
    <n v="1"/>
    <n v="4836.4657603169026"/>
    <n v="111.44016520250541"/>
    <n v="0.76454716311574789"/>
    <m/>
    <n v="27.523697872166924"/>
    <m/>
    <m/>
    <n v="93.833491250000009"/>
    <m/>
  </r>
  <r>
    <x v="53"/>
    <x v="1"/>
    <x v="0"/>
    <x v="3"/>
    <x v="0"/>
    <n v="244.94103699999997"/>
    <n v="64"/>
    <m/>
    <n v="239.15201964874845"/>
    <n v="245.30151063281247"/>
    <n v="310.82210270978646"/>
    <n v="4.8863483615327059"/>
    <m/>
    <n v="1"/>
    <n v="16504.583747021567"/>
    <n v="176.37035544488987"/>
    <n v="0.76473268595192512"/>
    <m/>
    <n v="48.942891900923208"/>
    <m/>
    <m/>
    <n v="312.72629513809318"/>
    <m/>
  </r>
  <r>
    <x v="53"/>
    <x v="1"/>
    <x v="0"/>
    <x v="4"/>
    <x v="0"/>
    <n v="383.44488200000001"/>
    <n v="96"/>
    <m/>
    <n v="364.42388558439006"/>
    <n v="384.299082"/>
    <n v="473.98229224559492"/>
    <n v="4.9587513383496979"/>
    <m/>
    <n v="1"/>
    <n v="27922.601130531733"/>
    <n v="276.50842988437637"/>
    <n v="0.76553186124622696"/>
    <m/>
    <n v="73.491058679637788"/>
    <m/>
    <m/>
    <n v="476.040128481571"/>
    <m/>
  </r>
  <r>
    <x v="53"/>
    <x v="1"/>
    <x v="0"/>
    <x v="5"/>
    <x v="1"/>
    <n v="2734.8594599999997"/>
    <m/>
    <n v="162"/>
    <n v="3232.8428940000003"/>
    <m/>
    <m/>
    <m/>
    <n v="11.026041666666666"/>
    <n v="0.96681107582767711"/>
    <n v="0"/>
    <n v="1373.104761308517"/>
    <m/>
    <n v="0.95966781609195395"/>
    <m/>
    <n v="156.6233942840837"/>
    <n v="155.46618620689654"/>
    <m/>
    <n v="1786.21875"/>
  </r>
  <r>
    <x v="53"/>
    <x v="1"/>
    <x v="0"/>
    <x v="6"/>
    <x v="1"/>
    <n v="1364.9518479999999"/>
    <m/>
    <n v="66"/>
    <n v="1582.9660666666666"/>
    <m/>
    <m/>
    <m/>
    <n v="14.783062499999998"/>
    <n v="1.004613536021655"/>
    <n v="0"/>
    <n v="452.94015888701716"/>
    <m/>
    <n v="0.93099999999999994"/>
    <m/>
    <n v="66.304493377429239"/>
    <n v="61.445999999999998"/>
    <m/>
    <n v="975.68212499999981"/>
  </r>
  <r>
    <x v="53"/>
    <x v="1"/>
    <x v="0"/>
    <x v="7"/>
    <x v="1"/>
    <n v="827.67719199999999"/>
    <m/>
    <n v="36"/>
    <n v="860.98535101348625"/>
    <m/>
    <m/>
    <m/>
    <n v="14.2057437180029"/>
    <n v="0.99086281900840345"/>
    <n v="0"/>
    <n v="329.16280073755593"/>
    <m/>
    <n v="0.95550000000000002"/>
    <m/>
    <n v="35.671061484302527"/>
    <n v="34.398000000000003"/>
    <m/>
    <n v="511.40677384810442"/>
  </r>
  <r>
    <x v="53"/>
    <x v="1"/>
    <x v="0"/>
    <x v="8"/>
    <x v="1"/>
    <n v="1448.3182139999999"/>
    <m/>
    <n v="108"/>
    <n v="1673.0840315666667"/>
    <m/>
    <m/>
    <m/>
    <n v="9.1689394547325112"/>
    <n v="0.97621138944107055"/>
    <n v="0"/>
    <n v="656.45205267756523"/>
    <m/>
    <n v="0.9506"/>
    <m/>
    <n v="105.43083005963562"/>
    <n v="102.6648"/>
    <m/>
    <n v="990.24546111111124"/>
  </r>
  <r>
    <x v="54"/>
    <x v="1"/>
    <x v="0"/>
    <x v="0"/>
    <x v="0"/>
    <n v="218.35632000000001"/>
    <n v="44"/>
    <m/>
    <n v="180.94663061101022"/>
    <n v="218.99524000000002"/>
    <n v="238.54374716414731"/>
    <n v="5.4416338854000008"/>
    <m/>
    <n v="1"/>
    <n v="12745.902530632773"/>
    <n v="140.81888254510653"/>
    <n v="0.75573320616280515"/>
    <m/>
    <n v="33.252261071163424"/>
    <m/>
    <m/>
    <n v="239.43189095760005"/>
    <m/>
  </r>
  <r>
    <x v="54"/>
    <x v="1"/>
    <x v="0"/>
    <x v="1"/>
    <x v="0"/>
    <n v="179.91623999999999"/>
    <n v="46"/>
    <m/>
    <n v="190.48499336929015"/>
    <n v="180.04525999999998"/>
    <n v="249.76076854444355"/>
    <n v="5.4372962919000001"/>
    <m/>
    <n v="1"/>
    <n v="10415.635257574708"/>
    <n v="149.07925182330999"/>
    <n v="0.76158772566662569"/>
    <m/>
    <n v="35.033035380664785"/>
    <m/>
    <m/>
    <n v="250.11562942739999"/>
    <m/>
  </r>
  <r>
    <x v="54"/>
    <x v="1"/>
    <x v="0"/>
    <x v="2"/>
    <x v="0"/>
    <n v="139.93279999999996"/>
    <n v="36"/>
    <m/>
    <n v="148.10478564898725"/>
    <n v="140.2135505777778"/>
    <n v="192.81229810004044"/>
    <n v="5.3809915490591393"/>
    <m/>
    <n v="1"/>
    <n v="8100.0126950049043"/>
    <n v="111.44016520250541"/>
    <n v="0.76454716311574789"/>
    <m/>
    <n v="27.523697872166924"/>
    <m/>
    <m/>
    <n v="193.71569576612902"/>
    <m/>
  </r>
  <r>
    <x v="54"/>
    <x v="1"/>
    <x v="0"/>
    <x v="3"/>
    <x v="0"/>
    <n v="348.99040549999995"/>
    <n v="64"/>
    <m/>
    <n v="345.52893801101527"/>
    <n v="349.38664573437495"/>
    <n v="448.4664665802195"/>
    <n v="7.0598390203521584"/>
    <m/>
    <n v="1"/>
    <n v="20450.517893955064"/>
    <n v="176.37035544488987"/>
    <n v="0.76473268595192512"/>
    <m/>
    <n v="48.942891900923208"/>
    <m/>
    <m/>
    <n v="451.82969730253814"/>
    <m/>
  </r>
  <r>
    <x v="54"/>
    <x v="1"/>
    <x v="0"/>
    <x v="4"/>
    <x v="0"/>
    <n v="400.39440100000007"/>
    <n v="96"/>
    <m/>
    <n v="452.24533296388972"/>
    <n v="401.28661250452518"/>
    <n v="540.05392469090611"/>
    <n v="6.1537463344393704"/>
    <m/>
    <n v="1"/>
    <n v="23234.339543796232"/>
    <n v="276.50842988437637"/>
    <n v="0.76553186124622696"/>
    <m/>
    <n v="73.491058679637788"/>
    <m/>
    <m/>
    <n v="590.75964810617961"/>
    <m/>
  </r>
  <r>
    <x v="54"/>
    <x v="1"/>
    <x v="0"/>
    <x v="5"/>
    <x v="1"/>
    <n v="3799.5186290000006"/>
    <m/>
    <n v="162"/>
    <n v="3888"/>
    <m/>
    <m/>
    <m/>
    <n v="15.409500000000001"/>
    <n v="0.99972847662942665"/>
    <n v="0"/>
    <n v="1373.104761308517"/>
    <m/>
    <n v="0.95966781609195395"/>
    <m/>
    <n v="161.95601321396711"/>
    <n v="155.46618620689654"/>
    <m/>
    <n v="2496.3390000000004"/>
  </r>
  <r>
    <x v="54"/>
    <x v="1"/>
    <x v="0"/>
    <x v="6"/>
    <x v="1"/>
    <n v="1004.7273639999999"/>
    <m/>
    <n v="66"/>
    <n v="1584"/>
    <m/>
    <m/>
    <m/>
    <n v="16.528298611111108"/>
    <n v="0.92194427450549921"/>
    <n v="0"/>
    <n v="452.94015888701716"/>
    <m/>
    <n v="0.93099999999999994"/>
    <m/>
    <n v="60.848322117362947"/>
    <n v="61.445999999999998"/>
    <m/>
    <n v="1090.8677083333332"/>
  </r>
  <r>
    <x v="54"/>
    <x v="1"/>
    <x v="0"/>
    <x v="7"/>
    <x v="1"/>
    <n v="828.72159350000004"/>
    <m/>
    <n v="36"/>
    <n v="863.98424816116665"/>
    <m/>
    <m/>
    <m/>
    <n v="16.080039071125224"/>
    <n v="0.98391180282979041"/>
    <n v="0"/>
    <n v="329.16280073755593"/>
    <m/>
    <n v="0.95550000000000002"/>
    <m/>
    <n v="35.420824901872457"/>
    <n v="34.398000000000003"/>
    <m/>
    <n v="578.88140656050803"/>
  </r>
  <r>
    <x v="54"/>
    <x v="1"/>
    <x v="0"/>
    <x v="8"/>
    <x v="1"/>
    <n v="1774.405477"/>
    <m/>
    <n v="108"/>
    <n v="2035.2231396000004"/>
    <m/>
    <m/>
    <m/>
    <n v="10.473912319958847"/>
    <n v="0.98605846752797799"/>
    <n v="0"/>
    <n v="656.45205267756523"/>
    <m/>
    <n v="0.9506"/>
    <m/>
    <n v="106.49431449302162"/>
    <n v="102.6648"/>
    <m/>
    <n v="1131.1825305555556"/>
  </r>
  <r>
    <x v="55"/>
    <x v="1"/>
    <x v="0"/>
    <x v="0"/>
    <x v="0"/>
    <n v="202.49096"/>
    <n v="44"/>
    <m/>
    <n v="186.17039837469375"/>
    <n v="203.04198"/>
    <n v="246.68358152350194"/>
    <n v="5.5987290000000005"/>
    <m/>
    <n v="1"/>
    <n v="7077.2047667767747"/>
    <n v="140.81888254510653"/>
    <n v="0.75573320616280515"/>
    <m/>
    <n v="33.252261071163424"/>
    <m/>
    <m/>
    <n v="246.34407600000003"/>
    <m/>
  </r>
  <r>
    <x v="55"/>
    <x v="1"/>
    <x v="0"/>
    <x v="1"/>
    <x v="0"/>
    <n v="194.09543999999997"/>
    <n v="46"/>
    <m/>
    <n v="200.6416876750246"/>
    <n v="194.22385999999997"/>
    <n v="264.4144675430781"/>
    <n v="5.7272139138066676"/>
    <m/>
    <n v="1"/>
    <n v="6532.6106355107086"/>
    <n v="149.07925182330999"/>
    <n v="0.76158772566662569"/>
    <m/>
    <n v="35.033035380664785"/>
    <m/>
    <m/>
    <n v="263.45184003510673"/>
    <m/>
  </r>
  <r>
    <x v="55"/>
    <x v="1"/>
    <x v="0"/>
    <x v="2"/>
    <x v="0"/>
    <n v="157.17799999999997"/>
    <n v="36"/>
    <m/>
    <n v="165.48711033834726"/>
    <n v="157.47534897776023"/>
    <n v="215.15150501273911"/>
    <n v="6.0125318591617924"/>
    <m/>
    <n v="1"/>
    <n v="5605.1951069889028"/>
    <n v="111.44016520250541"/>
    <n v="0.76454716311574789"/>
    <m/>
    <n v="27.523697872166924"/>
    <m/>
    <m/>
    <n v="216.45114692982452"/>
    <m/>
  </r>
  <r>
    <x v="55"/>
    <x v="1"/>
    <x v="0"/>
    <x v="3"/>
    <x v="0"/>
    <n v="253.70493650000003"/>
    <n v="64"/>
    <m/>
    <n v="239.35599553291095"/>
    <n v="254.06315183203128"/>
    <n v="314.10975927776281"/>
    <n v="4.8905159919329568"/>
    <m/>
    <n v="1"/>
    <n v="9774.1270151517638"/>
    <n v="176.37035544488987"/>
    <n v="0.76473268595192512"/>
    <m/>
    <n v="48.942891900923208"/>
    <m/>
    <m/>
    <n v="312.99302348370924"/>
    <m/>
  </r>
  <r>
    <x v="55"/>
    <x v="1"/>
    <x v="0"/>
    <x v="4"/>
    <x v="0"/>
    <n v="305.10368049999994"/>
    <n v="96"/>
    <m/>
    <n v="278.98917523232512"/>
    <n v="305.8147597582448"/>
    <n v="368.10685161634399"/>
    <n v="3.7962329056721678"/>
    <m/>
    <n v="1"/>
    <n v="12357.226905658832"/>
    <n v="276.50842988437637"/>
    <n v="0.76553186124622696"/>
    <m/>
    <n v="73.491058679637788"/>
    <m/>
    <m/>
    <n v="364.43835894452809"/>
    <m/>
  </r>
  <r>
    <x v="55"/>
    <x v="1"/>
    <x v="0"/>
    <x v="5"/>
    <x v="1"/>
    <n v="3527.8194419999995"/>
    <m/>
    <n v="162"/>
    <n v="3868.7351759999997"/>
    <m/>
    <m/>
    <m/>
    <n v="13.214625"/>
    <n v="0.99966844489544171"/>
    <n v="0"/>
    <n v="1373.104761308517"/>
    <m/>
    <n v="0.95966781609195395"/>
    <m/>
    <n v="161.94628807306157"/>
    <n v="155.46618620689654"/>
    <m/>
    <n v="2140.7692499999998"/>
  </r>
  <r>
    <x v="55"/>
    <x v="1"/>
    <x v="0"/>
    <x v="6"/>
    <x v="1"/>
    <n v="1250.212327"/>
    <m/>
    <n v="66"/>
    <n v="1533.6314"/>
    <m/>
    <m/>
    <m/>
    <n v="13.509479166666667"/>
    <n v="0.95887703932691171"/>
    <n v="0"/>
    <n v="452.94015888701716"/>
    <m/>
    <n v="0.93099999999999994"/>
    <m/>
    <n v="63.285884595576171"/>
    <n v="61.445999999999998"/>
    <m/>
    <n v="891.62562500000001"/>
  </r>
  <r>
    <x v="55"/>
    <x v="1"/>
    <x v="0"/>
    <x v="7"/>
    <x v="1"/>
    <n v="707.15749300000016"/>
    <m/>
    <n v="36"/>
    <n v="756.7431998501811"/>
    <m/>
    <m/>
    <m/>
    <n v="11.523927169777741"/>
    <n v="0.99348168247004676"/>
    <n v="0"/>
    <n v="329.16280073755593"/>
    <m/>
    <n v="0.95550000000000002"/>
    <m/>
    <n v="35.765340568921687"/>
    <n v="34.398000000000003"/>
    <m/>
    <n v="414.86137811199865"/>
  </r>
  <r>
    <x v="55"/>
    <x v="1"/>
    <x v="0"/>
    <x v="8"/>
    <x v="1"/>
    <n v="1727.0597970000001"/>
    <m/>
    <n v="108"/>
    <n v="2002.7616835000003"/>
    <m/>
    <m/>
    <m/>
    <n v="10.3039766718107"/>
    <n v="0.99784495409245244"/>
    <n v="0"/>
    <n v="656.45205267756523"/>
    <m/>
    <n v="0.9506"/>
    <m/>
    <n v="107.76725504198487"/>
    <n v="102.6648"/>
    <m/>
    <n v="1112.8294805555556"/>
  </r>
  <r>
    <x v="56"/>
    <x v="1"/>
    <x v="0"/>
    <x v="0"/>
    <x v="0"/>
    <n v="196.6899195"/>
    <n v="44"/>
    <m/>
    <n v="184.86303585228936"/>
    <n v="197.25583950000001"/>
    <n v="244.13919013644778"/>
    <n v="5.5594125000000005"/>
    <m/>
    <n v="1"/>
    <n v="8119.0324861047729"/>
    <n v="140.81888254510653"/>
    <n v="0.75573320616280515"/>
    <m/>
    <n v="33.252261071163424"/>
    <m/>
    <m/>
    <n v="244.61415000000002"/>
    <m/>
  </r>
  <r>
    <x v="56"/>
    <x v="1"/>
    <x v="0"/>
    <x v="1"/>
    <x v="0"/>
    <n v="186.02864"/>
    <n v="46"/>
    <m/>
    <n v="201.80485927824105"/>
    <n v="186.1505882421875"/>
    <n v="265.07022690103611"/>
    <n v="5.7604160497500008"/>
    <m/>
    <n v="1"/>
    <n v="7686.4971403107102"/>
    <n v="149.07925182330999"/>
    <n v="0.76158772566662569"/>
    <m/>
    <n v="35.033035380664785"/>
    <m/>
    <m/>
    <n v="264.97913828850005"/>
    <m/>
  </r>
  <r>
    <x v="56"/>
    <x v="1"/>
    <x v="0"/>
    <x v="2"/>
    <x v="0"/>
    <n v="90.58"/>
    <n v="36"/>
    <m/>
    <n v="88.858492354252348"/>
    <n v="90.838081777794088"/>
    <n v="115.87674981494973"/>
    <n v="3.2284358288974548"/>
    <m/>
    <n v="1"/>
    <n v="3842.5683894369031"/>
    <n v="111.44016520250541"/>
    <n v="0.76454716311574789"/>
    <m/>
    <n v="27.523697872166924"/>
    <m/>
    <m/>
    <n v="116.22368984030837"/>
    <m/>
  </r>
  <r>
    <x v="56"/>
    <x v="1"/>
    <x v="0"/>
    <x v="3"/>
    <x v="0"/>
    <n v="199.99784"/>
    <n v="64"/>
    <m/>
    <n v="268.74818528480006"/>
    <n v="200.33787747265626"/>
    <n v="258.22184938300609"/>
    <n v="5.4910565119207977"/>
    <m/>
    <n v="0.73648618783194997"/>
    <n v="8358.421692370066"/>
    <n v="176.37035544488987"/>
    <n v="0.76473268595192512"/>
    <m/>
    <n v="48.942891900923208"/>
    <m/>
    <m/>
    <n v="351.42761676293105"/>
    <m/>
  </r>
  <r>
    <x v="56"/>
    <x v="1"/>
    <x v="0"/>
    <x v="4"/>
    <x v="0"/>
    <n v="250.46336000000002"/>
    <n v="96"/>
    <m/>
    <n v="223.91576770446338"/>
    <n v="251.19015999999999"/>
    <n v="293.65229773191948"/>
    <n v="3.0468436804068499"/>
    <m/>
    <n v="1"/>
    <n v="10326.450771121032"/>
    <n v="276.50842988437637"/>
    <n v="0.76553186124622696"/>
    <m/>
    <n v="73.491058679637788"/>
    <m/>
    <m/>
    <n v="292.49699331905759"/>
    <m/>
  </r>
  <r>
    <x v="56"/>
    <x v="1"/>
    <x v="0"/>
    <x v="5"/>
    <x v="1"/>
    <n v="3498.8274490000003"/>
    <m/>
    <n v="162"/>
    <n v="3857.6657700000001"/>
    <m/>
    <m/>
    <m/>
    <n v="13.529375000000002"/>
    <n v="0.99941831267050429"/>
    <n v="0"/>
    <n v="1373.104761308517"/>
    <m/>
    <n v="0.95966781609195395"/>
    <m/>
    <n v="161.90576665262171"/>
    <n v="155.46618620689654"/>
    <m/>
    <n v="2191.7587500000004"/>
  </r>
  <r>
    <x v="56"/>
    <x v="1"/>
    <x v="0"/>
    <x v="6"/>
    <x v="1"/>
    <n v="1060.2860820000001"/>
    <m/>
    <n v="66"/>
    <n v="1489.2638000000002"/>
    <m/>
    <m/>
    <m/>
    <n v="12.370173611111113"/>
    <n v="0.95741150418344012"/>
    <n v="0"/>
    <n v="452.94015888701716"/>
    <m/>
    <n v="0.93099999999999994"/>
    <m/>
    <n v="63.189159276107048"/>
    <n v="61.445999999999998"/>
    <m/>
    <n v="816.43145833333347"/>
  </r>
  <r>
    <x v="56"/>
    <x v="1"/>
    <x v="0"/>
    <x v="7"/>
    <x v="1"/>
    <n v="557.20279899999991"/>
    <m/>
    <n v="36"/>
    <n v="586.85201108963713"/>
    <m/>
    <m/>
    <m/>
    <n v="10.10678718755093"/>
    <n v="0.99459254103729333"/>
    <n v="0"/>
    <n v="329.16280073755593"/>
    <m/>
    <n v="0.95550000000000002"/>
    <m/>
    <n v="35.805331477342563"/>
    <n v="34.398000000000003"/>
    <m/>
    <n v="363.8443387518335"/>
  </r>
  <r>
    <x v="56"/>
    <x v="1"/>
    <x v="0"/>
    <x v="8"/>
    <x v="1"/>
    <n v="1807.7572990000003"/>
    <m/>
    <n v="108"/>
    <n v="2126.2174209999998"/>
    <m/>
    <m/>
    <m/>
    <n v="10.434370601851855"/>
    <n v="0.99239154659412565"/>
    <n v="0"/>
    <n v="656.45205267756523"/>
    <m/>
    <n v="0.9506"/>
    <m/>
    <n v="107.17828703216557"/>
    <n v="102.6648"/>
    <m/>
    <n v="1126.9120250000003"/>
  </r>
  <r>
    <x v="57"/>
    <x v="1"/>
    <x v="0"/>
    <x v="0"/>
    <x v="0"/>
    <n v="165.23248000000001"/>
    <n v="44"/>
    <m/>
    <n v="151.93144296076571"/>
    <n v="165.78302000000002"/>
    <n v="200.78679770936861"/>
    <n v="4.5690560000000007"/>
    <m/>
    <n v="1"/>
    <n v="8747.4434109847753"/>
    <n v="140.81888254510653"/>
    <n v="0.75573320616280515"/>
    <m/>
    <n v="33.252261071163424"/>
    <m/>
    <m/>
    <n v="201.03846400000003"/>
    <m/>
  </r>
  <r>
    <x v="57"/>
    <x v="1"/>
    <x v="0"/>
    <x v="1"/>
    <x v="0"/>
    <n v="161.79128050000006"/>
    <n v="46"/>
    <m/>
    <n v="163.94176694586056"/>
    <n v="161.90908050000004"/>
    <n v="215.48520345230884"/>
    <n v="4.6796335277400001"/>
    <m/>
    <n v="1"/>
    <n v="8595.4402201356079"/>
    <n v="149.07925182330999"/>
    <n v="0.76158772566662569"/>
    <m/>
    <n v="35.033035380664785"/>
    <m/>
    <m/>
    <n v="215.26314227604001"/>
    <m/>
  </r>
  <r>
    <x v="57"/>
    <x v="1"/>
    <x v="0"/>
    <x v="2"/>
    <x v="0"/>
    <n v="149.29123999999999"/>
    <n v="36"/>
    <m/>
    <n v="155.77170461598718"/>
    <n v="150.29961297777777"/>
    <n v="202.46740667659904"/>
    <n v="5.659548558462772"/>
    <m/>
    <n v="1"/>
    <n v="8047.4490805089017"/>
    <n v="111.44016520250541"/>
    <n v="0.76454716311574789"/>
    <m/>
    <n v="27.523697872166924"/>
    <m/>
    <m/>
    <n v="203.7437481046598"/>
    <m/>
  </r>
  <r>
    <x v="57"/>
    <x v="1"/>
    <x v="0"/>
    <x v="3"/>
    <x v="0"/>
    <n v="140.86576000000005"/>
    <n v="64"/>
    <m/>
    <n v="209.53178225595201"/>
    <n v="141.19974000000008"/>
    <n v="200.61339030290372"/>
    <n v="4.2811483775849304"/>
    <m/>
    <n v="0.73760085641822748"/>
    <n v="7544.1098639380643"/>
    <n v="176.37035544488987"/>
    <n v="0.76473268595192512"/>
    <m/>
    <n v="48.942891900923208"/>
    <m/>
    <m/>
    <n v="273.99349616543554"/>
    <m/>
  </r>
  <r>
    <x v="57"/>
    <x v="1"/>
    <x v="0"/>
    <x v="4"/>
    <x v="0"/>
    <n v="366.65888249999995"/>
    <n v="96"/>
    <m/>
    <n v="342.34694847057904"/>
    <n v="367.42428249999995"/>
    <n v="450.25203415466132"/>
    <n v="4.658348302790654"/>
    <m/>
    <n v="1"/>
    <n v="19851.897548401732"/>
    <n v="276.50842988437637"/>
    <n v="0.76553186124622696"/>
    <m/>
    <n v="73.491058679637788"/>
    <m/>
    <m/>
    <n v="447.20143706790282"/>
    <m/>
  </r>
  <r>
    <x v="57"/>
    <x v="1"/>
    <x v="0"/>
    <x v="5"/>
    <x v="1"/>
    <n v="3468.8485694999999"/>
    <m/>
    <n v="162"/>
    <n v="3814.7333399999998"/>
    <m/>
    <m/>
    <m/>
    <n v="13.852000000000002"/>
    <n v="0.98722186538256129"/>
    <n v="0"/>
    <n v="1373.104761308517"/>
    <m/>
    <n v="0.95966781609195395"/>
    <m/>
    <n v="159.92994219197493"/>
    <n v="155.46618620689654"/>
    <m/>
    <n v="2244.0240000000003"/>
  </r>
  <r>
    <x v="57"/>
    <x v="1"/>
    <x v="0"/>
    <x v="6"/>
    <x v="1"/>
    <n v="849.46064349999983"/>
    <m/>
    <n v="66"/>
    <n v="1336.4120666666665"/>
    <m/>
    <m/>
    <m/>
    <n v="11.765291666666664"/>
    <n v="0.8967042371438223"/>
    <n v="0"/>
    <n v="452.94015888701716"/>
    <m/>
    <n v="0.93099999999999994"/>
    <m/>
    <n v="59.182479651492272"/>
    <n v="61.445999999999998"/>
    <m/>
    <n v="776.50924999999984"/>
  </r>
  <r>
    <x v="57"/>
    <x v="1"/>
    <x v="0"/>
    <x v="7"/>
    <x v="1"/>
    <n v="494.15099649999996"/>
    <m/>
    <n v="36"/>
    <n v="541.52597385499917"/>
    <m/>
    <m/>
    <m/>
    <n v="9.7218299059327542"/>
    <n v="0.96661962582061955"/>
    <n v="0"/>
    <n v="329.16280073755593"/>
    <m/>
    <n v="0.95550000000000002"/>
    <m/>
    <n v="34.798306529542302"/>
    <n v="34.398000000000003"/>
    <m/>
    <n v="349.98587661357914"/>
  </r>
  <r>
    <x v="57"/>
    <x v="1"/>
    <x v="0"/>
    <x v="8"/>
    <x v="1"/>
    <n v="1661.9856765000004"/>
    <m/>
    <n v="108"/>
    <n v="1942.3320887666666"/>
    <m/>
    <m/>
    <m/>
    <n v="9.9326519547325116"/>
    <n v="0.99825566225109252"/>
    <n v="0"/>
    <n v="656.45205267756523"/>
    <m/>
    <n v="0.9506"/>
    <m/>
    <n v="107.81161152311799"/>
    <n v="102.6648"/>
    <m/>
    <n v="1072.7264111111112"/>
  </r>
  <r>
    <x v="58"/>
    <x v="1"/>
    <x v="0"/>
    <x v="0"/>
    <x v="0"/>
    <n v="200.73424000000003"/>
    <n v="44"/>
    <m/>
    <n v="213.77526995854265"/>
    <n v="201.31900154513892"/>
    <n v="281.46838675674712"/>
    <n v="6.4288942487562126"/>
    <m/>
    <n v="0.89613357400573279"/>
    <n v="10413.129803397174"/>
    <n v="140.81888254510653"/>
    <n v="0.75573320616280515"/>
    <m/>
    <n v="33.252261071163424"/>
    <m/>
    <m/>
    <n v="282.87134694527333"/>
    <m/>
  </r>
  <r>
    <x v="58"/>
    <x v="1"/>
    <x v="0"/>
    <x v="1"/>
    <x v="0"/>
    <n v="199.41824000000005"/>
    <n v="46"/>
    <m/>
    <n v="226.83454158189508"/>
    <n v="199.54482691406255"/>
    <n v="297.05037819892038"/>
    <n v="6.4748754744525563"/>
    <m/>
    <n v="1"/>
    <n v="10292.216576150709"/>
    <n v="149.07925182330999"/>
    <n v="0.76158772566662569"/>
    <m/>
    <n v="35.033035380664785"/>
    <m/>
    <m/>
    <n v="297.84427182481761"/>
    <m/>
  </r>
  <r>
    <x v="58"/>
    <x v="1"/>
    <x v="0"/>
    <x v="2"/>
    <x v="0"/>
    <n v="180.04392000000004"/>
    <n v="36"/>
    <m/>
    <n v="190.57832341681947"/>
    <n v="180.36964977777779"/>
    <n v="246.91002984723698"/>
    <n v="6.9241540254494653"/>
    <m/>
    <n v="1"/>
    <n v="9203.9132623169044"/>
    <n v="111.44016520250541"/>
    <n v="0.76454716311574789"/>
    <m/>
    <n v="27.523697872166924"/>
    <m/>
    <m/>
    <n v="249.26954491618076"/>
    <m/>
  </r>
  <r>
    <x v="58"/>
    <x v="1"/>
    <x v="0"/>
    <x v="3"/>
    <x v="0"/>
    <n v="333.93583999999998"/>
    <n v="64"/>
    <m/>
    <n v="332.79239220256596"/>
    <n v="334.30601999999999"/>
    <n v="432.35603815953181"/>
    <n v="6.799606220168787"/>
    <m/>
    <n v="1"/>
    <n v="17370.157304802065"/>
    <n v="176.37035544488987"/>
    <n v="0.76473268595192512"/>
    <m/>
    <n v="48.942891900923208"/>
    <m/>
    <m/>
    <n v="435.17479809080237"/>
    <m/>
  </r>
  <r>
    <x v="58"/>
    <x v="1"/>
    <x v="0"/>
    <x v="4"/>
    <x v="0"/>
    <n v="387.12688100000003"/>
    <n v="96"/>
    <m/>
    <n v="377.91482065122489"/>
    <n v="387.90528100000006"/>
    <n v="494.55603976612775"/>
    <n v="5.1423238070175463"/>
    <m/>
    <n v="1"/>
    <n v="20296.026034318234"/>
    <n v="276.50842988437637"/>
    <n v="0.76553186124622696"/>
    <m/>
    <n v="73.491058679637788"/>
    <m/>
    <m/>
    <n v="493.66308547368442"/>
    <m/>
  </r>
  <r>
    <x v="58"/>
    <x v="1"/>
    <x v="0"/>
    <x v="5"/>
    <x v="1"/>
    <n v="3253.3324055000003"/>
    <m/>
    <n v="162"/>
    <n v="3811.1425020000001"/>
    <m/>
    <m/>
    <m/>
    <n v="12.539416666666668"/>
    <n v="0.97916760773958"/>
    <n v="0"/>
    <n v="1373.104761308517"/>
    <m/>
    <n v="0.95966781609195395"/>
    <m/>
    <n v="158.62515245381195"/>
    <n v="155.46618620689654"/>
    <m/>
    <n v="2031.3855000000001"/>
  </r>
  <r>
    <x v="58"/>
    <x v="1"/>
    <x v="0"/>
    <x v="6"/>
    <x v="1"/>
    <n v="1168.677443"/>
    <m/>
    <n v="66"/>
    <n v="1541.4389999999999"/>
    <m/>
    <m/>
    <m/>
    <n v="13.156006944444444"/>
    <n v="0.95887703932691171"/>
    <n v="0"/>
    <n v="452.94015888701716"/>
    <m/>
    <n v="0.93099999999999994"/>
    <m/>
    <n v="63.285884595576171"/>
    <n v="61.445999999999998"/>
    <m/>
    <n v="868.29645833333336"/>
  </r>
  <r>
    <x v="58"/>
    <x v="1"/>
    <x v="0"/>
    <x v="7"/>
    <x v="1"/>
    <n v="575.90889650000008"/>
    <m/>
    <n v="36"/>
    <n v="639.19793465782811"/>
    <m/>
    <m/>
    <m/>
    <n v="10.437405947508173"/>
    <n v="0.99459254103729333"/>
    <n v="0"/>
    <n v="329.16280073755593"/>
    <m/>
    <n v="0.95550000000000002"/>
    <m/>
    <n v="35.805331477342563"/>
    <n v="34.398000000000003"/>
    <m/>
    <n v="375.74661411029422"/>
  </r>
  <r>
    <x v="58"/>
    <x v="1"/>
    <x v="0"/>
    <x v="8"/>
    <x v="1"/>
    <n v="1257.3259384999999"/>
    <m/>
    <n v="108"/>
    <n v="1465.6249569333331"/>
    <m/>
    <m/>
    <m/>
    <n v="7.8699646347736625"/>
    <n v="0.96323862079563738"/>
    <n v="0"/>
    <n v="656.45205267756523"/>
    <m/>
    <n v="0.9506"/>
    <m/>
    <n v="104.02977104592884"/>
    <n v="102.6648"/>
    <m/>
    <n v="849.95618055555553"/>
  </r>
  <r>
    <x v="59"/>
    <x v="1"/>
    <x v="0"/>
    <x v="0"/>
    <x v="0"/>
    <n v="208.82008050000002"/>
    <n v="44"/>
    <m/>
    <n v="202.81551595134709"/>
    <n v="209.40484204513891"/>
    <n v="260.9341615206352"/>
    <n v="6.0993000000000004"/>
    <m/>
    <n v="1"/>
    <n v="8291.1372369207747"/>
    <n v="140.81888254510653"/>
    <n v="0.75573320616280515"/>
    <m/>
    <n v="33.252261071163424"/>
    <m/>
    <m/>
    <n v="268.36920000000003"/>
    <m/>
  </r>
  <r>
    <x v="59"/>
    <x v="1"/>
    <x v="0"/>
    <x v="1"/>
    <x v="0"/>
    <n v="193.60768000000004"/>
    <n v="46"/>
    <m/>
    <n v="210.32607470592629"/>
    <n v="193.73243585937504"/>
    <n v="274.56943453706475"/>
    <n v="6.0036497671568636"/>
    <m/>
    <n v="1"/>
    <n v="7687.5726773827091"/>
    <n v="149.07925182330999"/>
    <n v="0.76158772566662569"/>
    <m/>
    <n v="35.033035380664785"/>
    <m/>
    <m/>
    <n v="276.16788928921574"/>
    <m/>
  </r>
  <r>
    <x v="59"/>
    <x v="1"/>
    <x v="0"/>
    <x v="2"/>
    <x v="0"/>
    <n v="193.44080000000002"/>
    <n v="36"/>
    <m/>
    <n v="209.18720748806399"/>
    <n v="193.76435697777779"/>
    <n v="242.75280257863079"/>
    <n v="7.600258092485551"/>
    <m/>
    <n v="1"/>
    <n v="7495.5561162529038"/>
    <n v="111.44016520250541"/>
    <n v="0.76454716311574789"/>
    <m/>
    <n v="27.523697872166924"/>
    <m/>
    <m/>
    <n v="273.60929132947984"/>
    <m/>
  </r>
  <r>
    <x v="59"/>
    <x v="1"/>
    <x v="0"/>
    <x v="3"/>
    <x v="0"/>
    <n v="363.90927999999997"/>
    <n v="64"/>
    <m/>
    <n v="357.16021756220408"/>
    <n v="364.29007999999999"/>
    <n v="466.37605797607273"/>
    <n v="7.297489046728499"/>
    <m/>
    <n v="1"/>
    <n v="14109.285596050067"/>
    <n v="176.37035544488987"/>
    <n v="0.76473268595192512"/>
    <m/>
    <n v="48.942891900923208"/>
    <m/>
    <m/>
    <n v="467.03929899062393"/>
    <m/>
  </r>
  <r>
    <x v="59"/>
    <x v="1"/>
    <x v="0"/>
    <x v="4"/>
    <x v="0"/>
    <n v="417.31144100000012"/>
    <n v="96"/>
    <m/>
    <n v="422.74662915775082"/>
    <n v="418.0696410000001"/>
    <n v="539.33660541702227"/>
    <n v="5.7523545959595968"/>
    <m/>
    <n v="1"/>
    <n v="16748.225399986834"/>
    <n v="276.50842988437637"/>
    <n v="0.76553186124622696"/>
    <m/>
    <n v="73.491058679637788"/>
    <m/>
    <m/>
    <n v="552.22604121212134"/>
    <m/>
  </r>
  <r>
    <x v="59"/>
    <x v="1"/>
    <x v="0"/>
    <x v="5"/>
    <x v="1"/>
    <n v="2963.2472969999994"/>
    <m/>
    <n v="162"/>
    <n v="3317.6922299999997"/>
    <m/>
    <m/>
    <m/>
    <n v="13.207166666666668"/>
    <n v="0.98702175960261151"/>
    <n v="0"/>
    <n v="1373.104761308517"/>
    <m/>
    <n v="0.95966781609195395"/>
    <m/>
    <n v="159.89752505562308"/>
    <n v="155.46618620689654"/>
    <m/>
    <n v="2139.5610000000001"/>
  </r>
  <r>
    <x v="59"/>
    <x v="1"/>
    <x v="0"/>
    <x v="6"/>
    <x v="1"/>
    <n v="1095.8483240000003"/>
    <m/>
    <n v="66"/>
    <n v="1442.3937000000001"/>
    <m/>
    <m/>
    <m/>
    <n v="13.488958333333334"/>
    <n v="0.95516033939925749"/>
    <n v="0"/>
    <n v="452.94015888701716"/>
    <m/>
    <n v="0.93099999999999994"/>
    <m/>
    <n v="63.040582400350992"/>
    <n v="61.445999999999998"/>
    <m/>
    <n v="890.27125000000012"/>
  </r>
  <r>
    <x v="59"/>
    <x v="1"/>
    <x v="0"/>
    <x v="7"/>
    <x v="1"/>
    <n v="672.615995"/>
    <m/>
    <n v="36"/>
    <n v="728.92499212255234"/>
    <m/>
    <m/>
    <m/>
    <n v="11.922553744858648"/>
    <n v="0.99459254103729333"/>
    <n v="0"/>
    <n v="329.16280073755593"/>
    <m/>
    <n v="0.95550000000000002"/>
    <m/>
    <n v="35.805331477342563"/>
    <n v="34.398000000000003"/>
    <m/>
    <n v="429.21193481491133"/>
  </r>
  <r>
    <x v="59"/>
    <x v="1"/>
    <x v="0"/>
    <x v="8"/>
    <x v="1"/>
    <n v="1753.4994819999997"/>
    <m/>
    <n v="108"/>
    <n v="2010.5518596666666"/>
    <m/>
    <m/>
    <m/>
    <n v="10.164026131687242"/>
    <n v="0.99653138141449404"/>
    <n v="0"/>
    <n v="656.45205267756523"/>
    <m/>
    <n v="0.9506"/>
    <m/>
    <n v="107.62538919276535"/>
    <n v="102.6648"/>
    <m/>
    <n v="1097.7148222222222"/>
  </r>
  <r>
    <x v="60"/>
    <x v="1"/>
    <x v="0"/>
    <x v="0"/>
    <x v="0"/>
    <n v="209.20816050000005"/>
    <n v="44"/>
    <m/>
    <n v="197.44968171294613"/>
    <n v="209.78213510937505"/>
    <n v="259.19947503269731"/>
    <n v="5.9379324999999996"/>
    <m/>
    <n v="1"/>
    <n v="12028.964726368773"/>
    <n v="140.81888254510653"/>
    <n v="0.75573320616280515"/>
    <m/>
    <n v="33.252261071163424"/>
    <m/>
    <m/>
    <n v="261.26902999999999"/>
    <m/>
  </r>
  <r>
    <x v="60"/>
    <x v="1"/>
    <x v="0"/>
    <x v="1"/>
    <x v="0"/>
    <n v="206.77160000000001"/>
    <n v="46"/>
    <m/>
    <n v="213.45068757404246"/>
    <n v="206.90221523437501"/>
    <n v="278.69601589243916"/>
    <n v="6.0928402364999998"/>
    <m/>
    <n v="1"/>
    <n v="11886.776248118709"/>
    <n v="149.07925182330999"/>
    <n v="0.76158772566662569"/>
    <m/>
    <n v="35.033035380664785"/>
    <m/>
    <m/>
    <n v="280.27065087900002"/>
    <m/>
  </r>
  <r>
    <x v="60"/>
    <x v="1"/>
    <x v="0"/>
    <x v="2"/>
    <x v="0"/>
    <n v="163.18567999999999"/>
    <n v="36"/>
    <m/>
    <n v="171.85537565811509"/>
    <n v="163.47214257777779"/>
    <n v="222.30789947421616"/>
    <n v="6.2439057591858766"/>
    <m/>
    <n v="1"/>
    <n v="9529.9637183009036"/>
    <n v="111.44016520250541"/>
    <n v="0.76454716311574789"/>
    <m/>
    <n v="27.523697872166924"/>
    <m/>
    <m/>
    <n v="224.78060733069157"/>
    <m/>
  </r>
  <r>
    <x v="60"/>
    <x v="1"/>
    <x v="0"/>
    <x v="3"/>
    <x v="0"/>
    <n v="278.56191999999999"/>
    <n v="64"/>
    <m/>
    <n v="284.12904035824459"/>
    <n v="278.92910749999999"/>
    <n v="367.27426058588105"/>
    <n v="5.8053177759380636"/>
    <m/>
    <n v="1"/>
    <n v="15982.402510130063"/>
    <n v="176.37035544488987"/>
    <n v="0.76473268595192512"/>
    <m/>
    <n v="48.942891900923208"/>
    <m/>
    <m/>
    <n v="371.54033766003607"/>
    <m/>
  </r>
  <r>
    <x v="60"/>
    <x v="1"/>
    <x v="0"/>
    <x v="4"/>
    <x v="0"/>
    <n v="454.61528099999998"/>
    <n v="96"/>
    <m/>
    <n v="453.95247681568662"/>
    <n v="455.44965619252031"/>
    <n v="592.64538030102915"/>
    <n v="6.176975607257968"/>
    <m/>
    <n v="1"/>
    <n v="26572.731508968034"/>
    <n v="276.50842988437637"/>
    <n v="0.76553186124622696"/>
    <m/>
    <n v="73.491058679637788"/>
    <m/>
    <m/>
    <n v="592.9896582967649"/>
    <m/>
  </r>
  <r>
    <x v="60"/>
    <x v="1"/>
    <x v="0"/>
    <x v="5"/>
    <x v="1"/>
    <n v="3074.9913009999991"/>
    <m/>
    <n v="162"/>
    <n v="3595.0297499999997"/>
    <m/>
    <m/>
    <m/>
    <n v="12.923583333333335"/>
    <n v="0.97981795152441697"/>
    <n v="0"/>
    <n v="1373.104761308517"/>
    <m/>
    <n v="0.95966781609195395"/>
    <m/>
    <n v="158.73050814695554"/>
    <n v="155.46618620689654"/>
    <m/>
    <n v="2093.6205000000004"/>
  </r>
  <r>
    <x v="60"/>
    <x v="1"/>
    <x v="0"/>
    <x v="6"/>
    <x v="1"/>
    <n v="851.78576150000015"/>
    <m/>
    <n v="66"/>
    <n v="1307.1347000000001"/>
    <m/>
    <m/>
    <m/>
    <n v="11.775694444444442"/>
    <n v="0.91957060069444463"/>
    <n v="0"/>
    <n v="452.94015888701716"/>
    <m/>
    <n v="0.93099999999999994"/>
    <m/>
    <n v="60.691659645833347"/>
    <n v="61.445999999999998"/>
    <m/>
    <n v="777.19583333333321"/>
  </r>
  <r>
    <x v="60"/>
    <x v="1"/>
    <x v="0"/>
    <x v="7"/>
    <x v="1"/>
    <n v="471.50739599999997"/>
    <m/>
    <n v="36"/>
    <n v="504.45059724382548"/>
    <m/>
    <m/>
    <m/>
    <n v="9.0594345130341178"/>
    <n v="1"/>
    <n v="0"/>
    <n v="329.16280073755593"/>
    <m/>
    <n v="0.95550000000000002"/>
    <m/>
    <n v="36"/>
    <n v="34.398000000000003"/>
    <m/>
    <n v="326.13964246922825"/>
  </r>
  <r>
    <x v="60"/>
    <x v="1"/>
    <x v="0"/>
    <x v="8"/>
    <x v="1"/>
    <n v="1528.7629759999998"/>
    <m/>
    <n v="108"/>
    <n v="1794.5669703333342"/>
    <m/>
    <m/>
    <m/>
    <n v="9.3769697530864207"/>
    <n v="0.9837226865614076"/>
    <n v="0"/>
    <n v="656.45205267756523"/>
    <m/>
    <n v="0.9506"/>
    <m/>
    <n v="106.24205014863202"/>
    <n v="102.6648"/>
    <m/>
    <n v="1012.7127333333334"/>
  </r>
  <r>
    <x v="61"/>
    <x v="1"/>
    <x v="0"/>
    <x v="0"/>
    <x v="0"/>
    <n v="215.54960000000003"/>
    <n v="44"/>
    <m/>
    <n v="207.02774612253677"/>
    <n v="216.18338906250003"/>
    <n v="271.80469532682429"/>
    <n v="6.2259750000000009"/>
    <m/>
    <n v="1"/>
    <n v="10113.655289556775"/>
    <n v="140.81888254510653"/>
    <n v="0.75573320616280515"/>
    <m/>
    <n v="33.252261071163424"/>
    <m/>
    <m/>
    <n v="273.94290000000007"/>
    <m/>
  </r>
  <r>
    <x v="61"/>
    <x v="1"/>
    <x v="0"/>
    <x v="1"/>
    <x v="0"/>
    <n v="215.61344"/>
    <n v="46"/>
    <m/>
    <n v="224.7633198320699"/>
    <n v="215.7544312109375"/>
    <n v="293.50066939683762"/>
    <n v="6.4157535135000003"/>
    <m/>
    <n v="1"/>
    <n v="10066.925060054709"/>
    <n v="149.07925182330999"/>
    <n v="0.76158772566662569"/>
    <m/>
    <n v="35.033035380664785"/>
    <m/>
    <m/>
    <n v="295.12466162100003"/>
    <m/>
  </r>
  <r>
    <x v="61"/>
    <x v="1"/>
    <x v="0"/>
    <x v="2"/>
    <x v="0"/>
    <n v="138.06184000000002"/>
    <n v="36"/>
    <m/>
    <n v="145.91655842521698"/>
    <n v="138.36407217779166"/>
    <n v="188.94352933426336"/>
    <n v="5.301488161326378"/>
    <m/>
    <n v="1"/>
    <n v="6519.3791588929025"/>
    <n v="111.44016520250541"/>
    <n v="0.76454716311574789"/>
    <m/>
    <n v="27.523697872166924"/>
    <m/>
    <m/>
    <n v="190.8535738077496"/>
    <m/>
  </r>
  <r>
    <x v="61"/>
    <x v="1"/>
    <x v="0"/>
    <x v="3"/>
    <x v="0"/>
    <n v="260.46776"/>
    <n v="64"/>
    <m/>
    <n v="257.29369709688871"/>
    <n v="260.83726000000001"/>
    <n v="333.85047503385238"/>
    <n v="5.2570186824623537"/>
    <m/>
    <n v="1"/>
    <n v="12508.342553762064"/>
    <n v="176.37035544488987"/>
    <n v="0.76473268595192512"/>
    <m/>
    <n v="48.942891900923208"/>
    <m/>
    <m/>
    <n v="336.44919567759064"/>
    <m/>
  </r>
  <r>
    <x v="61"/>
    <x v="1"/>
    <x v="0"/>
    <x v="4"/>
    <x v="0"/>
    <n v="505.27680250000003"/>
    <n v="96"/>
    <m/>
    <n v="503.30527178469953"/>
    <n v="505.98580250000003"/>
    <n v="654.20272986447264"/>
    <n v="6.8485238997400728"/>
    <m/>
    <n v="1"/>
    <n v="23396.347838639831"/>
    <n v="276.50842988437637"/>
    <n v="0.76553186124622696"/>
    <m/>
    <n v="73.491058679637788"/>
    <m/>
    <m/>
    <n v="657.45829437504699"/>
    <m/>
  </r>
  <r>
    <x v="61"/>
    <x v="1"/>
    <x v="0"/>
    <x v="5"/>
    <x v="1"/>
    <n v="1755.0105225"/>
    <m/>
    <n v="162"/>
    <n v="2057.795658"/>
    <m/>
    <m/>
    <m/>
    <n v="8.5735833333333336"/>
    <n v="0.99810761981183282"/>
    <n v="0"/>
    <n v="1373.104761308517"/>
    <m/>
    <n v="0.95966781609195395"/>
    <m/>
    <n v="161.69343440951693"/>
    <n v="155.46618620689654"/>
    <m/>
    <n v="1388.9204999999999"/>
  </r>
  <r>
    <x v="61"/>
    <x v="1"/>
    <x v="0"/>
    <x v="6"/>
    <x v="1"/>
    <n v="112.35728000000002"/>
    <m/>
    <n v="66"/>
    <n v="212.4905"/>
    <m/>
    <m/>
    <m/>
    <n v="4.0988194444444437"/>
    <n v="0.81886515972222229"/>
    <n v="0"/>
    <n v="452.94015888701716"/>
    <m/>
    <n v="0.93099999999999994"/>
    <m/>
    <n v="54.04510054166667"/>
    <n v="61.445999999999998"/>
    <m/>
    <n v="270.52208333333328"/>
  </r>
  <r>
    <x v="61"/>
    <x v="1"/>
    <x v="0"/>
    <x v="7"/>
    <x v="1"/>
    <n v="28.567700000000002"/>
    <m/>
    <n v="36"/>
    <n v="35.127763338198655"/>
    <m/>
    <m/>
    <m/>
    <n v="3.2430077436372091"/>
    <n v="0.90535881944444441"/>
    <n v="0"/>
    <n v="329.16280073755593"/>
    <m/>
    <n v="0.95550000000000002"/>
    <m/>
    <n v="32.592917499999999"/>
    <n v="34.398000000000003"/>
    <m/>
    <n v="116.74827877093952"/>
  </r>
  <r>
    <x v="61"/>
    <x v="1"/>
    <x v="0"/>
    <x v="8"/>
    <x v="1"/>
    <n v="1449.723254"/>
    <m/>
    <n v="108"/>
    <n v="1696.419965966667"/>
    <m/>
    <m/>
    <m/>
    <n v="9.0962999485596718"/>
    <n v="0.98284808347205321"/>
    <n v="0"/>
    <n v="656.45205267756523"/>
    <m/>
    <n v="0.9506"/>
    <m/>
    <n v="106.14759301498175"/>
    <n v="102.6648"/>
    <m/>
    <n v="982.4003944444446"/>
  </r>
  <r>
    <x v="62"/>
    <x v="2"/>
    <x v="0"/>
    <x v="0"/>
    <x v="0"/>
    <n v="248.01112000000009"/>
    <n v="44"/>
    <m/>
    <n v="245.48461784429759"/>
    <n v="248.69324000000009"/>
    <n v="321.80416982291871"/>
    <n v="7.3824940000000012"/>
    <m/>
    <n v="1"/>
    <n v="15629.394903461516"/>
    <n v="180.74080891751717"/>
    <n v="0.75573320616280515"/>
    <m/>
    <n v="33.252261071163424"/>
    <m/>
    <m/>
    <n v="324.82973600000003"/>
    <m/>
  </r>
  <r>
    <x v="62"/>
    <x v="2"/>
    <x v="0"/>
    <x v="1"/>
    <x v="0"/>
    <n v="242.48672050000002"/>
    <n v="46"/>
    <m/>
    <n v="256.54852675400713"/>
    <n v="242.62490050000002"/>
    <n v="334.49961735463728"/>
    <n v="7.3230459184133343"/>
    <m/>
    <n v="1"/>
    <n v="15303.56999292983"/>
    <n v="191.3429795804015"/>
    <n v="0.76158772566662569"/>
    <m/>
    <n v="35.033035380664785"/>
    <m/>
    <m/>
    <n v="336.86011224701338"/>
    <m/>
  </r>
  <r>
    <x v="62"/>
    <x v="2"/>
    <x v="0"/>
    <x v="2"/>
    <x v="0"/>
    <n v="178.06880000000001"/>
    <n v="36"/>
    <m/>
    <n v="192.26788028411244"/>
    <n v="178.39685937777779"/>
    <n v="248.65232771395407"/>
    <n v="6.9855395585686004"/>
    <m/>
    <n v="1"/>
    <n v="11340.482691755036"/>
    <n v="143.03327253112403"/>
    <n v="0.76454716311574789"/>
    <m/>
    <n v="27.523697872166924"/>
    <m/>
    <m/>
    <n v="251.47942410846963"/>
    <m/>
  </r>
  <r>
    <x v="62"/>
    <x v="2"/>
    <x v="0"/>
    <x v="3"/>
    <x v="0"/>
    <n v="337.81328000000008"/>
    <n v="64"/>
    <m/>
    <n v="334.93083014086409"/>
    <n v="338.25432003906258"/>
    <n v="434.82355780002467"/>
    <n v="6.8432987331209638"/>
    <m/>
    <n v="1"/>
    <n v="21231.968469721378"/>
    <n v="226.37106711856345"/>
    <n v="0.76473268595192512"/>
    <m/>
    <n v="48.942891900923208"/>
    <m/>
    <m/>
    <n v="437.97111891974168"/>
    <m/>
  </r>
  <r>
    <x v="62"/>
    <x v="2"/>
    <x v="0"/>
    <x v="4"/>
    <x v="0"/>
    <n v="493.76264199999991"/>
    <n v="96"/>
    <m/>
    <n v="488.1533516289428"/>
    <n v="494.56052652670832"/>
    <n v="636.1273139248608"/>
    <n v="6.6423502450400225"/>
    <m/>
    <n v="1"/>
    <n v="30550.355568923682"/>
    <n v="354.89812436060572"/>
    <n v="0.76553186124622696"/>
    <m/>
    <n v="73.491058679637788"/>
    <m/>
    <m/>
    <n v="637.66562352384221"/>
    <m/>
  </r>
  <r>
    <x v="62"/>
    <x v="2"/>
    <x v="0"/>
    <x v="5"/>
    <x v="1"/>
    <n v="2437.9276239999999"/>
    <m/>
    <n v="162"/>
    <n v="2849.4822599999993"/>
    <m/>
    <m/>
    <m/>
    <n v="10.07508333333333"/>
    <n v="0.99992031026502703"/>
    <n v="0"/>
    <n v="1537.7459980860087"/>
    <m/>
    <n v="0.96003118279569888"/>
    <m/>
    <n v="161.98709026293437"/>
    <n v="155.52505161290321"/>
    <m/>
    <n v="1632.1634999999994"/>
  </r>
  <r>
    <x v="62"/>
    <x v="2"/>
    <x v="0"/>
    <x v="6"/>
    <x v="1"/>
    <n v="497.84000299999997"/>
    <m/>
    <n v="66"/>
    <n v="735.47916666666663"/>
    <m/>
    <m/>
    <m/>
    <n v="7.0251111111111113"/>
    <n v="0.90430381944444438"/>
    <n v="0"/>
    <n v="431.47400326709857"/>
    <m/>
    <n v="0.93099999999999994"/>
    <m/>
    <n v="59.684052083333327"/>
    <n v="61.445999999999998"/>
    <m/>
    <n v="463.65733333333333"/>
  </r>
  <r>
    <x v="62"/>
    <x v="2"/>
    <x v="0"/>
    <x v="7"/>
    <x v="1"/>
    <n v="295.12419799999998"/>
    <m/>
    <n v="36"/>
    <n v="354.17007107658782"/>
    <m/>
    <m/>
    <m/>
    <n v="6.5852163038893181"/>
    <n v="0.81924961805555552"/>
    <n v="0"/>
    <n v="255.80320313064803"/>
    <m/>
    <n v="0.95550000000000002"/>
    <m/>
    <n v="29.492986249999998"/>
    <n v="34.398000000000003"/>
    <m/>
    <n v="237.06778694001545"/>
  </r>
  <r>
    <x v="62"/>
    <x v="2"/>
    <x v="0"/>
    <x v="8"/>
    <x v="1"/>
    <n v="892.50281399999994"/>
    <m/>
    <n v="108"/>
    <n v="967.3695444333332"/>
    <m/>
    <m/>
    <m/>
    <n v="7.3524874228395065"/>
    <n v="0.94881270286051966"/>
    <n v="0"/>
    <n v="543.86204210098276"/>
    <m/>
    <n v="0.9506"/>
    <m/>
    <n v="102.47177190893612"/>
    <n v="102.6648"/>
    <m/>
    <n v="794.06864166666674"/>
  </r>
  <r>
    <x v="63"/>
    <x v="2"/>
    <x v="0"/>
    <x v="0"/>
    <x v="0"/>
    <n v="173.84864000000005"/>
    <n v="44"/>
    <m/>
    <n v="162.09517944460268"/>
    <n v="174.40528062500005"/>
    <n v="213.02989989613584"/>
    <n v="4.8747115000000001"/>
    <m/>
    <n v="1"/>
    <n v="9023.1735235895176"/>
    <n v="180.74080891751717"/>
    <n v="0.75573320616280515"/>
    <m/>
    <n v="33.252261071163424"/>
    <m/>
    <m/>
    <n v="214.48730599999999"/>
    <m/>
  </r>
  <r>
    <x v="63"/>
    <x v="2"/>
    <x v="0"/>
    <x v="1"/>
    <x v="0"/>
    <n v="170.54407949999998"/>
    <n v="46"/>
    <m/>
    <n v="170.35731578683911"/>
    <n v="170.68531485156248"/>
    <n v="222.68045414711767"/>
    <n v="4.8627620740183328"/>
    <m/>
    <n v="1"/>
    <n v="8868.7031071340298"/>
    <n v="191.3429795804015"/>
    <n v="0.76158772566662569"/>
    <m/>
    <n v="35.033035380664785"/>
    <m/>
    <m/>
    <n v="223.68705540484331"/>
    <m/>
  </r>
  <r>
    <x v="63"/>
    <x v="2"/>
    <x v="0"/>
    <x v="2"/>
    <x v="0"/>
    <n v="150.60920000000002"/>
    <n v="36"/>
    <m/>
    <n v="164.01280092628414"/>
    <n v="150.91530737777779"/>
    <n v="212.63906309986552"/>
    <n v="5.9589667670397048"/>
    <m/>
    <n v="1"/>
    <n v="7797.3034005230347"/>
    <n v="143.03327253112403"/>
    <n v="0.76454716311574789"/>
    <m/>
    <n v="27.523697872166924"/>
    <m/>
    <m/>
    <n v="214.52280361342937"/>
    <m/>
  </r>
  <r>
    <x v="63"/>
    <x v="2"/>
    <x v="0"/>
    <x v="3"/>
    <x v="0"/>
    <n v="278.85891149999986"/>
    <n v="64"/>
    <m/>
    <n v="274.55611618233775"/>
    <n v="279.2553314999999"/>
    <n v="356.49945658190251"/>
    <n v="5.6097240174963758"/>
    <m/>
    <n v="1"/>
    <n v="14746.191890660881"/>
    <n v="226.37106711856345"/>
    <n v="0.76473268595192512"/>
    <m/>
    <n v="48.942891900923208"/>
    <m/>
    <m/>
    <n v="359.02233711976805"/>
    <m/>
  </r>
  <r>
    <x v="63"/>
    <x v="2"/>
    <x v="0"/>
    <x v="4"/>
    <x v="0"/>
    <n v="442.76567999999992"/>
    <n v="96"/>
    <m/>
    <n v="442.02689705772337"/>
    <n v="443.53254099079766"/>
    <n v="575.58907907501134"/>
    <n v="6.0147030808823549"/>
    <m/>
    <n v="0.99997422465914376"/>
    <n v="23172.360905187485"/>
    <n v="354.89812436060572"/>
    <n v="0.76553186124622696"/>
    <m/>
    <n v="73.491058679637788"/>
    <m/>
    <m/>
    <n v="577.41149576470605"/>
    <m/>
  </r>
  <r>
    <x v="63"/>
    <x v="2"/>
    <x v="0"/>
    <x v="5"/>
    <x v="1"/>
    <n v="2604.4876129999998"/>
    <m/>
    <n v="162"/>
    <n v="3112.1959319999996"/>
    <m/>
    <m/>
    <m/>
    <n v="10.561166666666665"/>
    <n v="0.9927651559231585"/>
    <n v="0"/>
    <n v="1537.7459980860087"/>
    <m/>
    <n v="0.96003118279569888"/>
    <m/>
    <n v="160.82795525955169"/>
    <n v="155.52505161290321"/>
    <m/>
    <n v="1710.9089999999997"/>
  </r>
  <r>
    <x v="63"/>
    <x v="2"/>
    <x v="0"/>
    <x v="6"/>
    <x v="1"/>
    <n v="730.08544099999995"/>
    <m/>
    <n v="66"/>
    <n v="1170.3071666666669"/>
    <m/>
    <m/>
    <m/>
    <n v="10.492500000000001"/>
    <n v="0.88556481481464278"/>
    <n v="0"/>
    <n v="431.47400326709857"/>
    <m/>
    <n v="0.93099999999999994"/>
    <m/>
    <n v="58.447277777766423"/>
    <n v="61.445999999999998"/>
    <m/>
    <n v="692.50500000000011"/>
  </r>
  <r>
    <x v="63"/>
    <x v="2"/>
    <x v="0"/>
    <x v="7"/>
    <x v="1"/>
    <n v="413.03919699999994"/>
    <m/>
    <n v="36"/>
    <n v="448.46426852420228"/>
    <m/>
    <m/>
    <m/>
    <n v="8.6256284694525007"/>
    <n v="1"/>
    <n v="0"/>
    <n v="255.80320313064803"/>
    <m/>
    <n v="0.95550000000000002"/>
    <m/>
    <n v="36"/>
    <n v="34.398000000000003"/>
    <m/>
    <n v="310.52262490029"/>
  </r>
  <r>
    <x v="63"/>
    <x v="2"/>
    <x v="0"/>
    <x v="8"/>
    <x v="1"/>
    <n v="1291.8150925000002"/>
    <m/>
    <n v="108"/>
    <n v="1449.7095576333325"/>
    <m/>
    <m/>
    <m/>
    <n v="8.4765666409464959"/>
    <n v="1.0068128611788156"/>
    <n v="0"/>
    <n v="543.86204210098276"/>
    <m/>
    <n v="0.9506"/>
    <m/>
    <n v="108.73578900731209"/>
    <n v="102.6648"/>
    <m/>
    <n v="915.46919722222151"/>
  </r>
  <r>
    <x v="64"/>
    <x v="2"/>
    <x v="0"/>
    <x v="0"/>
    <x v="0"/>
    <n v="178.50671999999997"/>
    <n v="44"/>
    <m/>
    <n v="165.55635742110846"/>
    <n v="179.08435999999998"/>
    <n v="217.91457456196875"/>
    <n v="4.9787999999999997"/>
    <m/>
    <n v="1"/>
    <n v="10321.963159077517"/>
    <n v="180.74080891751717"/>
    <n v="0.75573320616280515"/>
    <m/>
    <n v="33.252261071163424"/>
    <m/>
    <m/>
    <n v="219.06719999999999"/>
    <m/>
  </r>
  <r>
    <x v="64"/>
    <x v="2"/>
    <x v="0"/>
    <x v="1"/>
    <x v="0"/>
    <n v="174.91879999999998"/>
    <n v="46"/>
    <m/>
    <n v="177.5518746710286"/>
    <n v="175.05001999999999"/>
    <n v="232.44227945161614"/>
    <n v="5.0681270618366669"/>
    <m/>
    <n v="1"/>
    <n v="10138.89604904883"/>
    <n v="191.3429795804015"/>
    <n v="0.76158772566662569"/>
    <m/>
    <n v="35.033035380664785"/>
    <m/>
    <m/>
    <n v="233.13384484448667"/>
    <m/>
  </r>
  <r>
    <x v="64"/>
    <x v="2"/>
    <x v="0"/>
    <x v="2"/>
    <x v="0"/>
    <n v="80.465280000000021"/>
    <n v="36"/>
    <m/>
    <n v="81.074535154720891"/>
    <n v="80.715252977777808"/>
    <n v="105.83722082878525"/>
    <n v="2.9456265481211643"/>
    <m/>
    <n v="0.99929102263255754"/>
    <n v="4913.9755494350347"/>
    <n v="143.03327253112403"/>
    <n v="0.76454716311574789"/>
    <m/>
    <n v="27.523697872166924"/>
    <m/>
    <m/>
    <n v="106.04255573236192"/>
    <m/>
  </r>
  <r>
    <x v="64"/>
    <x v="2"/>
    <x v="0"/>
    <x v="3"/>
    <x v="0"/>
    <n v="260.79413300000004"/>
    <n v="64"/>
    <m/>
    <n v="258.77761399195361"/>
    <n v="261.19109300000002"/>
    <n v="334.44561706799004"/>
    <n v="5.287338037069941"/>
    <m/>
    <n v="1"/>
    <n v="15009.205328644281"/>
    <n v="226.37106711856345"/>
    <n v="0.76473268595192512"/>
    <m/>
    <n v="48.942891900923208"/>
    <m/>
    <m/>
    <n v="338.38963437247622"/>
    <m/>
  </r>
  <r>
    <x v="64"/>
    <x v="2"/>
    <x v="0"/>
    <x v="4"/>
    <x v="0"/>
    <n v="337.57360300000011"/>
    <n v="96"/>
    <m/>
    <n v="320.74410514980991"/>
    <n v="338.39940300000012"/>
    <n v="418.84264366455574"/>
    <n v="4.3643963076923082"/>
    <m/>
    <n v="1"/>
    <n v="20194.072237219778"/>
    <n v="354.89812436060572"/>
    <n v="0.76553186124622696"/>
    <m/>
    <n v="73.491058679637788"/>
    <m/>
    <m/>
    <n v="418.98204553846159"/>
    <m/>
  </r>
  <r>
    <x v="64"/>
    <x v="2"/>
    <x v="0"/>
    <x v="5"/>
    <x v="1"/>
    <n v="1965.2773945000001"/>
    <m/>
    <n v="162"/>
    <n v="2406.1183919999999"/>
    <m/>
    <m/>
    <m/>
    <n v="9.1047916666666673"/>
    <n v="0.99630770786304856"/>
    <n v="0"/>
    <n v="1537.7459980860087"/>
    <m/>
    <n v="0.96003118279569888"/>
    <m/>
    <n v="161.40184867381387"/>
    <n v="155.52505161290321"/>
    <m/>
    <n v="1474.9762500000002"/>
  </r>
  <r>
    <x v="64"/>
    <x v="2"/>
    <x v="0"/>
    <x v="6"/>
    <x v="1"/>
    <n v="369.81728049999998"/>
    <m/>
    <n v="66"/>
    <n v="606.12863333333348"/>
    <m/>
    <m/>
    <m/>
    <n v="6.641319444444445"/>
    <n v="0.9192737268516793"/>
    <n v="0"/>
    <n v="431.47400326709857"/>
    <m/>
    <n v="0.93099999999999994"/>
    <m/>
    <n v="60.672065972210831"/>
    <n v="61.445999999999998"/>
    <m/>
    <n v="438.32708333333335"/>
  </r>
  <r>
    <x v="64"/>
    <x v="2"/>
    <x v="0"/>
    <x v="7"/>
    <x v="1"/>
    <n v="101.50069999999998"/>
    <m/>
    <n v="36"/>
    <n v="105.66720645672132"/>
    <m/>
    <m/>
    <m/>
    <n v="4.7877819490784157"/>
    <n v="0.99884722222222211"/>
    <n v="0"/>
    <n v="255.80320313064803"/>
    <m/>
    <n v="0.95550000000000002"/>
    <m/>
    <n v="35.958499999999994"/>
    <n v="34.398000000000003"/>
    <m/>
    <n v="172.36015016682296"/>
  </r>
  <r>
    <x v="64"/>
    <x v="2"/>
    <x v="0"/>
    <x v="8"/>
    <x v="1"/>
    <n v="1841.2587590000001"/>
    <m/>
    <n v="108"/>
    <n v="2142.5890906666664"/>
    <m/>
    <m/>
    <m/>
    <n v="10.621982767489712"/>
    <n v="1.0062408675070376"/>
    <n v="0"/>
    <n v="543.86204210098276"/>
    <m/>
    <n v="0.9506"/>
    <m/>
    <n v="108.67401369076006"/>
    <n v="102.6648"/>
    <m/>
    <n v="1147.1741388888888"/>
  </r>
  <r>
    <x v="65"/>
    <x v="2"/>
    <x v="0"/>
    <x v="0"/>
    <x v="0"/>
    <n v="176.14072049999999"/>
    <n v="44"/>
    <m/>
    <n v="216.72786295638903"/>
    <n v="176.66586050000001"/>
    <n v="205.05321388355983"/>
    <n v="6.5176880000000006"/>
    <m/>
    <n v="0.71866624630975573"/>
    <n v="9347.2273822375173"/>
    <n v="180.74080891751717"/>
    <n v="0.75573320616280515"/>
    <m/>
    <n v="33.252261071163424"/>
    <m/>
    <m/>
    <n v="286.77827200000002"/>
    <m/>
  </r>
  <r>
    <x v="65"/>
    <x v="2"/>
    <x v="0"/>
    <x v="1"/>
    <x v="0"/>
    <n v="227.78448049999997"/>
    <n v="46"/>
    <m/>
    <n v="232.76296006174238"/>
    <n v="227.91533987499997"/>
    <n v="303.68399510044509"/>
    <n v="6.6440991347900011"/>
    <m/>
    <n v="1"/>
    <n v="11900.467261795828"/>
    <n v="191.3429795804015"/>
    <n v="0.76158772566662569"/>
    <m/>
    <n v="35.033035380664785"/>
    <m/>
    <m/>
    <n v="305.62856020034008"/>
    <m/>
  </r>
  <r>
    <x v="65"/>
    <x v="2"/>
    <x v="0"/>
    <x v="2"/>
    <x v="0"/>
    <n v="104.32632"/>
    <n v="36"/>
    <m/>
    <n v="108.94291818984163"/>
    <n v="104.59540017777776"/>
    <n v="141.57602524088594"/>
    <n v="3.9581497622820918"/>
    <m/>
    <n v="1"/>
    <n v="5744.6096633550351"/>
    <n v="143.03327253112403"/>
    <n v="0.76454716311574789"/>
    <m/>
    <n v="27.523697872166924"/>
    <m/>
    <m/>
    <n v="142.49339144215531"/>
    <m/>
  </r>
  <r>
    <x v="65"/>
    <x v="2"/>
    <x v="0"/>
    <x v="3"/>
    <x v="0"/>
    <n v="250.92291549999999"/>
    <n v="64"/>
    <m/>
    <n v="243.72253770687891"/>
    <n v="251.30791550000001"/>
    <n v="314.37938524449225"/>
    <n v="4.9797330774866122"/>
    <m/>
    <n v="1"/>
    <n v="13493.725626288282"/>
    <n v="226.37106711856345"/>
    <n v="0.76473268595192512"/>
    <m/>
    <n v="48.942891900923208"/>
    <m/>
    <m/>
    <n v="318.70291695914318"/>
    <m/>
  </r>
  <r>
    <x v="65"/>
    <x v="2"/>
    <x v="0"/>
    <x v="4"/>
    <x v="0"/>
    <n v="436.29712000000012"/>
    <n v="96"/>
    <m/>
    <n v="432.15492451818568"/>
    <n v="437.60784490169959"/>
    <n v="561.38480918468258"/>
    <n v="5.8803741881313121"/>
    <m/>
    <n v="1"/>
    <n v="22691.86928959228"/>
    <n v="354.89812436060572"/>
    <n v="0.76553186124622696"/>
    <m/>
    <n v="73.491058679637788"/>
    <m/>
    <m/>
    <n v="564.51592206060593"/>
    <m/>
  </r>
  <r>
    <x v="65"/>
    <x v="2"/>
    <x v="0"/>
    <x v="5"/>
    <x v="1"/>
    <n v="12.944640000000001"/>
    <m/>
    <n v="162"/>
    <n v="56.486267999999995"/>
    <m/>
    <m/>
    <m/>
    <n v="2.57375"/>
    <n v="0.99195457200470905"/>
    <n v="0"/>
    <n v="1537.7459980860087"/>
    <m/>
    <n v="0.96003118279569888"/>
    <m/>
    <n v="160.69664066476287"/>
    <n v="155.52505161290321"/>
    <m/>
    <n v="416.94749999999999"/>
  </r>
  <r>
    <x v="65"/>
    <x v="2"/>
    <x v="0"/>
    <x v="6"/>
    <x v="1"/>
    <n v="0.17696000000000001"/>
    <m/>
    <n v="66"/>
    <n v="4.0396666666666654"/>
    <m/>
    <m/>
    <m/>
    <n v="1.747118055555555"/>
    <n v="0.94980613425905169"/>
    <n v="0"/>
    <n v="431.47400326709857"/>
    <m/>
    <n v="0.93099999999999994"/>
    <m/>
    <n v="62.687204861097413"/>
    <n v="61.445999999999998"/>
    <m/>
    <n v="115.30979166666663"/>
  </r>
  <r>
    <x v="65"/>
    <x v="2"/>
    <x v="0"/>
    <x v="7"/>
    <x v="1"/>
    <n v="0.87009999999999998"/>
    <m/>
    <n v="36"/>
    <n v="6.0306467074546486"/>
    <m/>
    <m/>
    <m/>
    <n v="1.9966162742949016"/>
    <n v="1"/>
    <n v="0"/>
    <n v="255.80320313064803"/>
    <m/>
    <n v="0.95550000000000002"/>
    <m/>
    <n v="36"/>
    <n v="34.398000000000003"/>
    <m/>
    <n v="71.878185874616463"/>
  </r>
  <r>
    <x v="65"/>
    <x v="2"/>
    <x v="0"/>
    <x v="8"/>
    <x v="1"/>
    <n v="1498.2361970000002"/>
    <m/>
    <n v="108"/>
    <n v="1752.4871052000005"/>
    <m/>
    <m/>
    <m/>
    <n v="9.3802746141975319"/>
    <n v="1.0106348188947876"/>
    <n v="0"/>
    <n v="543.86204210098276"/>
    <m/>
    <n v="0.9506"/>
    <m/>
    <n v="109.14856044063706"/>
    <n v="102.6648"/>
    <m/>
    <n v="1013.0696583333335"/>
  </r>
  <r>
    <x v="66"/>
    <x v="2"/>
    <x v="0"/>
    <x v="0"/>
    <x v="0"/>
    <n v="247.98088100000001"/>
    <n v="44"/>
    <m/>
    <n v="240.33653603752117"/>
    <n v="248.66618373437501"/>
    <n v="317.44458596722268"/>
    <n v="7.2276750000000014"/>
    <m/>
    <n v="1"/>
    <n v="7798.9501531323158"/>
    <n v="180.74080891751717"/>
    <n v="0.75573320616280515"/>
    <m/>
    <n v="33.252261071163424"/>
    <m/>
    <m/>
    <n v="318.01770000000005"/>
    <m/>
  </r>
  <r>
    <x v="66"/>
    <x v="2"/>
    <x v="0"/>
    <x v="1"/>
    <x v="0"/>
    <n v="236.55964850000004"/>
    <n v="46"/>
    <m/>
    <n v="254.21615486204826"/>
    <n v="236.69026373437504"/>
    <n v="331.62380998186222"/>
    <n v="7.2564695607949989"/>
    <m/>
    <n v="1"/>
    <n v="7681.7301581591282"/>
    <n v="191.3429795804015"/>
    <n v="0.76158772566662569"/>
    <m/>
    <n v="35.033035380664785"/>
    <m/>
    <m/>
    <n v="333.79759979656995"/>
    <m/>
  </r>
  <r>
    <x v="66"/>
    <x v="2"/>
    <x v="0"/>
    <x v="2"/>
    <x v="0"/>
    <n v="185.77160050000003"/>
    <n v="36"/>
    <m/>
    <n v="200.63717288382142"/>
    <n v="186.1058198777778"/>
    <n v="261.01387147762017"/>
    <n v="7.2896154366929684"/>
    <m/>
    <n v="1"/>
    <n v="5352.9748339789339"/>
    <n v="143.03327253112403"/>
    <n v="0.76454716311574789"/>
    <m/>
    <n v="27.523697872166924"/>
    <m/>
    <m/>
    <n v="262.42615572094684"/>
    <m/>
  </r>
  <r>
    <x v="66"/>
    <x v="2"/>
    <x v="0"/>
    <x v="3"/>
    <x v="0"/>
    <n v="342.99340299999994"/>
    <n v="64"/>
    <m/>
    <n v="344.92934838942637"/>
    <n v="343.37572721874994"/>
    <n v="452.45190956581598"/>
    <n v="7.0475882195044548"/>
    <m/>
    <n v="1"/>
    <n v="10981.764301528681"/>
    <n v="226.37106711856345"/>
    <n v="0.76473268595192512"/>
    <m/>
    <n v="48.942891900923208"/>
    <m/>
    <m/>
    <n v="451.04564604828511"/>
    <m/>
  </r>
  <r>
    <x v="66"/>
    <x v="2"/>
    <x v="0"/>
    <x v="4"/>
    <x v="0"/>
    <n v="501.35680249999996"/>
    <n v="96"/>
    <m/>
    <n v="511.43791584041509"/>
    <n v="502.17304002230958"/>
    <n v="672.69236362684114"/>
    <n v="6.9591855802469134"/>
    <m/>
    <n v="1"/>
    <n v="16030.025155994379"/>
    <n v="354.89812436060572"/>
    <n v="0.76553186124622696"/>
    <m/>
    <n v="73.491058679637788"/>
    <m/>
    <m/>
    <n v="668.08181570370368"/>
    <m/>
  </r>
  <r>
    <x v="66"/>
    <x v="2"/>
    <x v="0"/>
    <x v="5"/>
    <x v="1"/>
    <n v="71.335680000000011"/>
    <m/>
    <n v="162"/>
    <n v="129.95893800000002"/>
    <m/>
    <m/>
    <m/>
    <n v="3.1318749999999995"/>
    <n v="0.9837086318960383"/>
    <n v="0"/>
    <n v="1537.7459980860087"/>
    <m/>
    <n v="0.96003118279569888"/>
    <m/>
    <n v="159.3607983671582"/>
    <n v="155.52505161290321"/>
    <m/>
    <n v="507.36374999999992"/>
  </r>
  <r>
    <x v="66"/>
    <x v="2"/>
    <x v="0"/>
    <x v="6"/>
    <x v="1"/>
    <n v="113.77296000000001"/>
    <m/>
    <n v="66"/>
    <n v="188.30770000000007"/>
    <m/>
    <m/>
    <m/>
    <n v="3.9252083333333339"/>
    <n v="0.94965277777773727"/>
    <n v="0"/>
    <n v="431.47400326709857"/>
    <m/>
    <n v="0.93099999999999994"/>
    <m/>
    <n v="62.677083333330657"/>
    <n v="61.445999999999998"/>
    <m/>
    <n v="259.06375000000003"/>
  </r>
  <r>
    <x v="66"/>
    <x v="2"/>
    <x v="0"/>
    <x v="7"/>
    <x v="1"/>
    <n v="37.104900000000001"/>
    <m/>
    <n v="36"/>
    <n v="42.015594362317103"/>
    <m/>
    <m/>
    <m/>
    <n v="3.3067565985837724"/>
    <n v="1"/>
    <n v="0"/>
    <n v="255.80320313064803"/>
    <m/>
    <n v="0.95550000000000002"/>
    <m/>
    <n v="36"/>
    <n v="34.398000000000003"/>
    <m/>
    <n v="119.0432375490158"/>
  </r>
  <r>
    <x v="66"/>
    <x v="2"/>
    <x v="0"/>
    <x v="8"/>
    <x v="1"/>
    <n v="1206.7877425000001"/>
    <m/>
    <n v="108"/>
    <n v="1391.6316668333334"/>
    <m/>
    <m/>
    <m/>
    <n v="8.4259777263374485"/>
    <n v="1.0093348332771099"/>
    <n v="0"/>
    <n v="543.86204210098276"/>
    <m/>
    <n v="0.9506"/>
    <m/>
    <n v="109.00816199392787"/>
    <n v="102.6648"/>
    <m/>
    <n v="910.00559444444445"/>
  </r>
  <r>
    <x v="67"/>
    <x v="2"/>
    <x v="0"/>
    <x v="0"/>
    <x v="0"/>
    <n v="215.52776049999994"/>
    <n v="44"/>
    <m/>
    <n v="208.42065562859023"/>
    <n v="216.16667651562494"/>
    <n v="275.26552495107404"/>
    <n v="6.2678641666666675"/>
    <m/>
    <n v="1"/>
    <n v="12037.842175904518"/>
    <n v="180.74080891751717"/>
    <n v="0.75573320616280515"/>
    <m/>
    <n v="33.252261071163424"/>
    <m/>
    <m/>
    <n v="275.78602333333339"/>
    <m/>
  </r>
  <r>
    <x v="67"/>
    <x v="2"/>
    <x v="0"/>
    <x v="1"/>
    <x v="0"/>
    <n v="190.96784"/>
    <n v="46"/>
    <m/>
    <n v="211.81734341017486"/>
    <n v="191.045232578125"/>
    <n v="276.99338242135474"/>
    <n v="6.0462172663200002"/>
    <m/>
    <n v="1"/>
    <n v="10556.452720136826"/>
    <n v="191.3429795804015"/>
    <n v="0.76158772566662569"/>
    <m/>
    <n v="35.033035380664785"/>
    <m/>
    <m/>
    <n v="278.12599425072"/>
    <m/>
  </r>
  <r>
    <x v="67"/>
    <x v="2"/>
    <x v="0"/>
    <x v="2"/>
    <x v="0"/>
    <n v="149.32848000000004"/>
    <n v="36"/>
    <m/>
    <n v="159.1565850734662"/>
    <n v="149.63355697777783"/>
    <n v="207.43940803415666"/>
    <n v="5.7825291431647257"/>
    <m/>
    <n v="1"/>
    <n v="8525.0342097070352"/>
    <n v="143.03327253112403"/>
    <n v="0.76454716311574789"/>
    <m/>
    <n v="27.523697872166924"/>
    <m/>
    <m/>
    <n v="208.17104915393011"/>
    <m/>
  </r>
  <r>
    <x v="67"/>
    <x v="2"/>
    <x v="0"/>
    <x v="3"/>
    <x v="0"/>
    <n v="248.899271"/>
    <n v="64"/>
    <m/>
    <n v="248.19222876983179"/>
    <n v="249.30405615625"/>
    <n v="325.18669002694025"/>
    <n v="5.071057698679839"/>
    <m/>
    <n v="1"/>
    <n v="14240.521018898782"/>
    <n v="226.37106711856345"/>
    <n v="0.76473268595192512"/>
    <m/>
    <n v="48.942891900923208"/>
    <m/>
    <m/>
    <n v="324.5476927155097"/>
    <m/>
  </r>
  <r>
    <x v="67"/>
    <x v="2"/>
    <x v="0"/>
    <x v="4"/>
    <x v="0"/>
    <n v="476.25032299999987"/>
    <n v="96"/>
    <m/>
    <n v="477.46011078318287"/>
    <n v="477.11427501467819"/>
    <n v="625.77664101401911"/>
    <n v="6.496846274381852"/>
    <m/>
    <n v="1"/>
    <n v="28201.553938302783"/>
    <n v="354.89812436060572"/>
    <n v="0.76553186124622696"/>
    <m/>
    <n v="73.491058679637788"/>
    <m/>
    <m/>
    <n v="623.69724234065779"/>
    <m/>
  </r>
  <r>
    <x v="67"/>
    <x v="2"/>
    <x v="0"/>
    <x v="5"/>
    <x v="1"/>
    <n v="2140.3468385000001"/>
    <m/>
    <n v="162"/>
    <n v="2339.8001819999999"/>
    <m/>
    <m/>
    <m/>
    <n v="10.051750000000004"/>
    <n v="0.99531699418494379"/>
    <n v="0"/>
    <n v="1537.7459980860087"/>
    <m/>
    <n v="0.96003118279569888"/>
    <m/>
    <n v="161.24135305796091"/>
    <n v="155.52505161290321"/>
    <m/>
    <n v="1628.3835000000006"/>
  </r>
  <r>
    <x v="67"/>
    <x v="2"/>
    <x v="0"/>
    <x v="6"/>
    <x v="1"/>
    <n v="748.21936299999993"/>
    <m/>
    <n v="66"/>
    <n v="1015.3392666666667"/>
    <m/>
    <m/>
    <m/>
    <n v="9.9920659722222229"/>
    <n v="0.91379302371359117"/>
    <n v="0"/>
    <n v="431.47400326709857"/>
    <m/>
    <n v="0.93099999999999994"/>
    <m/>
    <n v="60.310339565097017"/>
    <n v="61.445999999999998"/>
    <m/>
    <n v="659.47635416666674"/>
  </r>
  <r>
    <x v="67"/>
    <x v="2"/>
    <x v="0"/>
    <x v="7"/>
    <x v="1"/>
    <n v="489.31539599999991"/>
    <m/>
    <n v="36"/>
    <n v="549.06632142448211"/>
    <m/>
    <m/>
    <m/>
    <n v="9.6402478609735685"/>
    <n v="0.99833815586316632"/>
    <n v="0"/>
    <n v="255.80320313064803"/>
    <m/>
    <n v="0.95550000000000002"/>
    <m/>
    <n v="35.940173611073988"/>
    <n v="34.398000000000003"/>
    <m/>
    <n v="347.04892299504849"/>
  </r>
  <r>
    <x v="67"/>
    <x v="2"/>
    <x v="0"/>
    <x v="8"/>
    <x v="1"/>
    <n v="1194.9887344999997"/>
    <m/>
    <n v="108"/>
    <n v="1399.9161062999997"/>
    <m/>
    <m/>
    <m/>
    <n v="8.4524483024691346"/>
    <n v="1.0107388177442016"/>
    <n v="0"/>
    <n v="543.86204210098276"/>
    <m/>
    <n v="0.9506"/>
    <m/>
    <n v="109.15979231637377"/>
    <n v="102.6648"/>
    <m/>
    <n v="912.86441666666656"/>
  </r>
  <r>
    <x v="68"/>
    <x v="2"/>
    <x v="0"/>
    <x v="0"/>
    <x v="0"/>
    <n v="246.16480049999998"/>
    <n v="44"/>
    <m/>
    <n v="239.00065970124822"/>
    <n v="246.86157784374998"/>
    <n v="315.65078590893052"/>
    <n v="7.187501000000001"/>
    <m/>
    <n v="1"/>
    <n v="25058.41243426242"/>
    <n v="180.74080891751717"/>
    <n v="0.75573320616280515"/>
    <m/>
    <n v="33.252261071163424"/>
    <m/>
    <m/>
    <n v="316.25004400000006"/>
    <m/>
  </r>
  <r>
    <x v="68"/>
    <x v="2"/>
    <x v="0"/>
    <x v="1"/>
    <x v="0"/>
    <n v="237.40080049999997"/>
    <n v="46"/>
    <m/>
    <n v="257.35503609926246"/>
    <n v="237.57963350781247"/>
    <n v="337.37148146954996"/>
    <n v="7.3460673134050003"/>
    <m/>
    <n v="1"/>
    <n v="24300.732823257629"/>
    <n v="191.3429795804015"/>
    <n v="0.76158772566662569"/>
    <m/>
    <n v="35.033035380664785"/>
    <m/>
    <m/>
    <n v="337.91909641663"/>
    <m/>
  </r>
  <r>
    <x v="68"/>
    <x v="2"/>
    <x v="0"/>
    <x v="2"/>
    <x v="0"/>
    <n v="176.43696000000006"/>
    <n v="36"/>
    <m/>
    <n v="193.25755279794572"/>
    <n v="176.7637201777778"/>
    <n v="251.78839627922906"/>
    <n v="7.021496664275463"/>
    <m/>
    <n v="0.9992951262534735"/>
    <n v="17074.95262348303"/>
    <n v="143.03327253112403"/>
    <n v="0.76454716311574789"/>
    <m/>
    <n v="27.523697872166924"/>
    <m/>
    <m/>
    <n v="252.77387991391666"/>
    <m/>
  </r>
  <r>
    <x v="68"/>
    <x v="2"/>
    <x v="0"/>
    <x v="3"/>
    <x v="0"/>
    <n v="303.63680250000004"/>
    <n v="64"/>
    <m/>
    <n v="307.59121885601218"/>
    <n v="304.05404250000004"/>
    <n v="402.42763358902477"/>
    <n v="6.2846964474163016"/>
    <m/>
    <n v="1"/>
    <n v="28837.389961481378"/>
    <n v="226.37106711856345"/>
    <n v="0.76473268595192512"/>
    <m/>
    <n v="48.942891900923208"/>
    <m/>
    <m/>
    <n v="402.2205726346433"/>
    <m/>
  </r>
  <r>
    <x v="68"/>
    <x v="2"/>
    <x v="0"/>
    <x v="4"/>
    <x v="0"/>
    <n v="527.77816099999995"/>
    <n v="96"/>
    <m/>
    <n v="538.75930909037857"/>
    <n v="528.56873568687161"/>
    <n v="707.05782238665699"/>
    <n v="7.3309504417256814"/>
    <m/>
    <n v="1"/>
    <n v="54223.919234470472"/>
    <n v="354.89812436060572"/>
    <n v="0.76553186124622696"/>
    <m/>
    <n v="73.491058679637788"/>
    <m/>
    <m/>
    <n v="703.77124240566536"/>
    <m/>
  </r>
  <r>
    <x v="68"/>
    <x v="2"/>
    <x v="0"/>
    <x v="5"/>
    <x v="1"/>
    <n v="2766.6738564999996"/>
    <m/>
    <n v="162"/>
    <n v="3281.9718779999994"/>
    <m/>
    <m/>
    <m/>
    <n v="10.963583333333334"/>
    <n v="0.99782880361125015"/>
    <n v="0"/>
    <n v="1537.7459980860087"/>
    <m/>
    <n v="0.96003118279569888"/>
    <m/>
    <n v="161.64826618502252"/>
    <n v="155.52505161290321"/>
    <m/>
    <n v="1776.1005000000002"/>
  </r>
  <r>
    <x v="68"/>
    <x v="2"/>
    <x v="0"/>
    <x v="6"/>
    <x v="1"/>
    <n v="458.28720099999992"/>
    <m/>
    <n v="66"/>
    <n v="696.49076666666656"/>
    <m/>
    <m/>
    <m/>
    <n v="7.4987152777777775"/>
    <n v="0.91094936893017564"/>
    <n v="0"/>
    <n v="431.47400326709857"/>
    <m/>
    <n v="0.93099999999999994"/>
    <m/>
    <n v="60.122658349391592"/>
    <n v="61.445999999999998"/>
    <m/>
    <n v="494.91520833333334"/>
  </r>
  <r>
    <x v="68"/>
    <x v="2"/>
    <x v="0"/>
    <x v="7"/>
    <x v="1"/>
    <n v="207.37219999999999"/>
    <m/>
    <n v="36"/>
    <n v="219.88149572884228"/>
    <m/>
    <m/>
    <m/>
    <n v="5.808246833183051"/>
    <n v="1"/>
    <n v="0"/>
    <n v="255.80320313064803"/>
    <m/>
    <n v="0.95550000000000002"/>
    <m/>
    <n v="36"/>
    <n v="34.398000000000003"/>
    <m/>
    <n v="209.09688599458983"/>
  </r>
  <r>
    <x v="68"/>
    <x v="2"/>
    <x v="0"/>
    <x v="8"/>
    <x v="1"/>
    <n v="1324.5234124999997"/>
    <m/>
    <n v="108"/>
    <n v="1539.436472966667"/>
    <m/>
    <m/>
    <m/>
    <n v="8.774441820987656"/>
    <n v="1.010088824935363"/>
    <n v="0"/>
    <n v="543.86204210098276"/>
    <m/>
    <n v="0.9506"/>
    <m/>
    <n v="109.0895930930192"/>
    <n v="102.6648"/>
    <m/>
    <n v="947.6397166666668"/>
  </r>
  <r>
    <x v="69"/>
    <x v="2"/>
    <x v="0"/>
    <x v="0"/>
    <x v="0"/>
    <n v="258.70543999999995"/>
    <n v="44"/>
    <m/>
    <n v="253.8206050040535"/>
    <n v="259.44811578124995"/>
    <n v="334.50120529123791"/>
    <n v="7.6331833333333341"/>
    <m/>
    <n v="1"/>
    <n v="14587.209164581518"/>
    <n v="180.74080891751717"/>
    <n v="0.75573320616280515"/>
    <m/>
    <n v="33.252261071163424"/>
    <m/>
    <m/>
    <n v="335.86006666666668"/>
    <m/>
  </r>
  <r>
    <x v="69"/>
    <x v="2"/>
    <x v="0"/>
    <x v="1"/>
    <x v="0"/>
    <n v="235.91959999999997"/>
    <n v="46"/>
    <m/>
    <n v="267.44949064403994"/>
    <n v="236.11039589843747"/>
    <n v="350.20514620325667"/>
    <n v="7.6342083333049997"/>
    <m/>
    <n v="1"/>
    <n v="13305.21235874483"/>
    <n v="191.3429795804015"/>
    <n v="0.76158772566662569"/>
    <m/>
    <n v="35.033035380664785"/>
    <m/>
    <m/>
    <n v="351.17358333202998"/>
    <m/>
  </r>
  <r>
    <x v="69"/>
    <x v="2"/>
    <x v="0"/>
    <x v="2"/>
    <x v="0"/>
    <n v="177.64600049999996"/>
    <n v="36"/>
    <m/>
    <n v="195.53204845046918"/>
    <n v="177.97372387777776"/>
    <n v="253.30485668941753"/>
    <n v="7.1041343847986029"/>
    <m/>
    <n v="0.99939500594530317"/>
    <n v="10101.760479910034"/>
    <n v="143.03327253112403"/>
    <n v="0.76454716311574789"/>
    <m/>
    <n v="27.523697872166924"/>
    <m/>
    <m/>
    <n v="255.74883785274972"/>
    <m/>
  </r>
  <r>
    <x v="69"/>
    <x v="2"/>
    <x v="0"/>
    <x v="3"/>
    <x v="0"/>
    <n v="330.53171850000001"/>
    <n v="64"/>
    <m/>
    <n v="332.53898526154421"/>
    <n v="330.93424535546876"/>
    <n v="437.5566776086041"/>
    <n v="6.7944286155937501"/>
    <m/>
    <n v="1"/>
    <n v="18803.549429946976"/>
    <n v="226.37106711856345"/>
    <n v="0.76473268595192512"/>
    <m/>
    <n v="48.942891900923208"/>
    <m/>
    <m/>
    <n v="434.84343139800001"/>
    <m/>
  </r>
  <r>
    <x v="69"/>
    <x v="2"/>
    <x v="0"/>
    <x v="4"/>
    <x v="0"/>
    <n v="521.48992200000009"/>
    <n v="96"/>
    <m/>
    <n v="537.04507327323438"/>
    <n v="522.30010249072177"/>
    <n v="704.55865296310571"/>
    <n v="7.3076246678432151"/>
    <m/>
    <n v="0.99996593832453806"/>
    <n v="29332.122721725082"/>
    <n v="354.89812436060572"/>
    <n v="0.76553186124622696"/>
    <m/>
    <n v="73.491058679637788"/>
    <m/>
    <m/>
    <n v="701.53196811294868"/>
    <m/>
  </r>
  <r>
    <x v="69"/>
    <x v="2"/>
    <x v="0"/>
    <x v="5"/>
    <x v="1"/>
    <n v="667.6991865"/>
    <m/>
    <n v="162"/>
    <n v="822.488202"/>
    <m/>
    <m/>
    <m/>
    <n v="5.4008750000000001"/>
    <n v="0.97917536627804325"/>
    <n v="0"/>
    <n v="1537.7459980860087"/>
    <m/>
    <n v="0.96003118279569888"/>
    <m/>
    <n v="158.62640933704301"/>
    <n v="155.52505161290321"/>
    <m/>
    <n v="874.94175000000007"/>
  </r>
  <r>
    <x v="69"/>
    <x v="2"/>
    <x v="0"/>
    <x v="6"/>
    <x v="1"/>
    <n v="0.22176000000000001"/>
    <m/>
    <n v="66"/>
    <n v="15.109593333333336"/>
    <m/>
    <m/>
    <m/>
    <n v="2.2881666666666662"/>
    <n v="0.91494219546879885"/>
    <n v="0"/>
    <n v="431.47400326709857"/>
    <m/>
    <n v="0.93099999999999994"/>
    <m/>
    <n v="60.386184900940727"/>
    <n v="61.445999999999998"/>
    <m/>
    <n v="151.01899999999998"/>
  </r>
  <r>
    <x v="69"/>
    <x v="2"/>
    <x v="0"/>
    <x v="7"/>
    <x v="1"/>
    <n v="10.325699999999999"/>
    <m/>
    <n v="36"/>
    <n v="18.356409380033497"/>
    <m/>
    <m/>
    <m/>
    <n v="2.8145322900623153"/>
    <n v="0.96364114004609291"/>
    <n v="0"/>
    <n v="255.80320313064803"/>
    <m/>
    <n v="0.95550000000000002"/>
    <m/>
    <n v="34.691081041659345"/>
    <n v="34.398000000000003"/>
    <m/>
    <n v="101.32316244224336"/>
  </r>
  <r>
    <x v="69"/>
    <x v="2"/>
    <x v="0"/>
    <x v="8"/>
    <x v="1"/>
    <n v="1115.7810784999999"/>
    <m/>
    <n v="108"/>
    <n v="1308.0711586999998"/>
    <m/>
    <m/>
    <m/>
    <n v="8.1346544753086416"/>
    <n v="1.0104788206206661"/>
    <n v="0"/>
    <n v="543.86204210098276"/>
    <m/>
    <n v="0.9506"/>
    <m/>
    <n v="109.13171262703193"/>
    <n v="102.6648"/>
    <m/>
    <n v="878.54268333333334"/>
  </r>
  <r>
    <x v="70"/>
    <x v="2"/>
    <x v="0"/>
    <x v="0"/>
    <x v="0"/>
    <n v="177.53512049999998"/>
    <n v="44"/>
    <m/>
    <n v="167.94303845949128"/>
    <n v="178.12960050000001"/>
    <n v="221.53711511174652"/>
    <n v="5.0505750000000011"/>
    <m/>
    <n v="1"/>
    <n v="8794.9779558784157"/>
    <n v="180.74080891751717"/>
    <n v="0.75573320616280515"/>
    <m/>
    <n v="33.252261071163424"/>
    <m/>
    <m/>
    <n v="222.22530000000006"/>
    <m/>
  </r>
  <r>
    <x v="70"/>
    <x v="2"/>
    <x v="0"/>
    <x v="1"/>
    <x v="0"/>
    <n v="183.8967204999999"/>
    <n v="46"/>
    <m/>
    <n v="182.9790502137335"/>
    <n v="184.0858074140624"/>
    <n v="240.17946478156227"/>
    <n v="5.2230429999999997"/>
    <m/>
    <n v="1"/>
    <n v="9176.2925604649281"/>
    <n v="191.3429795804015"/>
    <n v="0.76158772566662569"/>
    <m/>
    <n v="35.033035380664785"/>
    <m/>
    <m/>
    <n v="240.25997799999999"/>
    <m/>
  </r>
  <r>
    <x v="70"/>
    <x v="2"/>
    <x v="0"/>
    <x v="2"/>
    <x v="0"/>
    <n v="114.67456000000003"/>
    <n v="36"/>
    <m/>
    <n v="120.05860642382453"/>
    <n v="114.95190577777781"/>
    <n v="156.37275552057307"/>
    <n v="4.3620085855263167"/>
    <m/>
    <n v="1"/>
    <n v="5594.6181093870346"/>
    <n v="143.03327253112403"/>
    <n v="0.76454716311574789"/>
    <m/>
    <n v="27.523697872166924"/>
    <m/>
    <m/>
    <n v="157.03230907894741"/>
    <m/>
  </r>
  <r>
    <x v="70"/>
    <x v="2"/>
    <x v="0"/>
    <x v="3"/>
    <x v="0"/>
    <n v="238.96140150000002"/>
    <n v="64"/>
    <m/>
    <n v="230.17189872654083"/>
    <n v="239.31748150000004"/>
    <n v="301.63732355934968"/>
    <n v="4.7028667450318586"/>
    <m/>
    <n v="1"/>
    <n v="12113.291860451784"/>
    <n v="226.37106711856345"/>
    <n v="0.76473268595192512"/>
    <m/>
    <n v="48.942891900923208"/>
    <m/>
    <m/>
    <n v="300.98347168203895"/>
    <m/>
  </r>
  <r>
    <x v="70"/>
    <x v="2"/>
    <x v="0"/>
    <x v="4"/>
    <x v="0"/>
    <n v="304.87856200000004"/>
    <n v="96"/>
    <m/>
    <n v="287.02116694979236"/>
    <n v="305.68613015491576"/>
    <n v="375.92683749043948"/>
    <n v="3.9055250000000004"/>
    <m/>
    <n v="1"/>
    <n v="14686.471603564378"/>
    <n v="354.89812436060572"/>
    <n v="0.76553186124622696"/>
    <m/>
    <n v="73.491058679637788"/>
    <m/>
    <m/>
    <n v="374.93040000000002"/>
    <m/>
  </r>
  <r>
    <x v="70"/>
    <x v="2"/>
    <x v="0"/>
    <x v="5"/>
    <x v="1"/>
    <n v="2398.9170645000004"/>
    <m/>
    <n v="162"/>
    <n v="2618.5432679999999"/>
    <m/>
    <m/>
    <m/>
    <n v="10.607416666666667"/>
    <n v="0.99737847921211142"/>
    <n v="0"/>
    <n v="1537.7459980860087"/>
    <m/>
    <n v="0.96003118279569888"/>
    <m/>
    <n v="161.57531363236205"/>
    <n v="155.52505161290321"/>
    <m/>
    <n v="1718.4015000000002"/>
  </r>
  <r>
    <x v="70"/>
    <x v="2"/>
    <x v="0"/>
    <x v="6"/>
    <x v="1"/>
    <n v="732.32768450000003"/>
    <m/>
    <n v="66"/>
    <n v="980.83753333333334"/>
    <m/>
    <m/>
    <m/>
    <n v="10.426215277777779"/>
    <n v="0.93417629987169981"/>
    <n v="0"/>
    <n v="431.47400326709857"/>
    <m/>
    <n v="0.93099999999999994"/>
    <m/>
    <n v="61.655635791532191"/>
    <n v="61.445999999999998"/>
    <m/>
    <n v="688.13020833333337"/>
  </r>
  <r>
    <x v="70"/>
    <x v="2"/>
    <x v="0"/>
    <x v="7"/>
    <x v="1"/>
    <n v="476.68809600000009"/>
    <m/>
    <n v="36"/>
    <n v="558.74732155194101"/>
    <m/>
    <m/>
    <m/>
    <n v="10.669507266525441"/>
    <n v="0.94398148148148153"/>
    <n v="0"/>
    <n v="255.80320313064803"/>
    <m/>
    <n v="0.95550000000000002"/>
    <m/>
    <n v="33.983333333333334"/>
    <n v="34.398000000000003"/>
    <m/>
    <n v="384.10226159491589"/>
  </r>
  <r>
    <x v="70"/>
    <x v="2"/>
    <x v="0"/>
    <x v="8"/>
    <x v="1"/>
    <n v="674.42901899999993"/>
    <m/>
    <n v="108"/>
    <n v="768.89699026666665"/>
    <m/>
    <m/>
    <m/>
    <n v="6.8610239969135804"/>
    <n v="1.0080348476594325"/>
    <n v="0"/>
    <n v="543.86204210098276"/>
    <m/>
    <n v="0.9506"/>
    <m/>
    <n v="108.86776354721871"/>
    <n v="102.6648"/>
    <m/>
    <n v="740.99059166666666"/>
  </r>
  <r>
    <x v="71"/>
    <x v="2"/>
    <x v="0"/>
    <x v="0"/>
    <x v="0"/>
    <n v="78.224719999999991"/>
    <n v="44"/>
    <m/>
    <n v="67.597041805950468"/>
    <n v="78.599719999999991"/>
    <n v="89.798840579419647"/>
    <n v="2.0328555000000001"/>
    <m/>
    <n v="1"/>
    <n v="3901.2605382935167"/>
    <n v="180.74080891751717"/>
    <n v="0.75573320616280515"/>
    <m/>
    <n v="33.252261071163424"/>
    <m/>
    <m/>
    <n v="89.445642000000007"/>
    <m/>
  </r>
  <r>
    <x v="71"/>
    <x v="2"/>
    <x v="0"/>
    <x v="1"/>
    <x v="0"/>
    <n v="80.233440000000002"/>
    <n v="46"/>
    <m/>
    <n v="73.621240708277128"/>
    <n v="80.373210507812502"/>
    <n v="97.316370435824922"/>
    <n v="2.1014805000000001"/>
    <m/>
    <n v="1"/>
    <n v="3967.0819684248268"/>
    <n v="191.3429795804015"/>
    <n v="0.76158772566662569"/>
    <m/>
    <n v="35.033035380664785"/>
    <m/>
    <m/>
    <n v="96.668103000000002"/>
    <m/>
  </r>
  <r>
    <x v="71"/>
    <x v="2"/>
    <x v="0"/>
    <x v="2"/>
    <x v="0"/>
    <n v="95.499040000000008"/>
    <n v="36"/>
    <m/>
    <n v="97.54943914725753"/>
    <n v="95.761064177777797"/>
    <n v="127.59746656406432"/>
    <n v="3.5441981524547783"/>
    <m/>
    <n v="1"/>
    <n v="4929.8324310670341"/>
    <n v="143.03327253112403"/>
    <n v="0.76454716311574789"/>
    <m/>
    <n v="27.523697872166924"/>
    <m/>
    <m/>
    <n v="127.59113348837202"/>
    <m/>
  </r>
  <r>
    <x v="71"/>
    <x v="2"/>
    <x v="0"/>
    <x v="3"/>
    <x v="0"/>
    <n v="79.953269499999962"/>
    <n v="64"/>
    <m/>
    <n v="73.518730381088844"/>
    <n v="80.35597030569653"/>
    <n v="97.019925758216004"/>
    <n v="1.5021329456770833"/>
    <m/>
    <n v="1"/>
    <n v="4072.3809099825794"/>
    <n v="226.37106711856345"/>
    <n v="0.76473268595192512"/>
    <m/>
    <n v="48.942891900923208"/>
    <m/>
    <m/>
    <n v="96.136508523333333"/>
    <m/>
  </r>
  <r>
    <x v="71"/>
    <x v="2"/>
    <x v="0"/>
    <x v="4"/>
    <x v="0"/>
    <n v="369.32112250000011"/>
    <n v="96"/>
    <m/>
    <n v="359.37987539729437"/>
    <n v="370.13268080439366"/>
    <n v="472.64621438368044"/>
    <n v="4.8901170000000009"/>
    <m/>
    <n v="1"/>
    <n v="19538.214628112379"/>
    <n v="354.89812436060572"/>
    <n v="0.76553186124622696"/>
    <m/>
    <n v="73.491058679637788"/>
    <m/>
    <m/>
    <n v="469.45123200000012"/>
    <m/>
  </r>
  <r>
    <x v="71"/>
    <x v="2"/>
    <x v="0"/>
    <x v="5"/>
    <x v="1"/>
    <n v="2755.7912949999995"/>
    <m/>
    <n v="162"/>
    <n v="3276.5525460000003"/>
    <m/>
    <m/>
    <m/>
    <n v="10.899416666666665"/>
    <n v="0.99901966146674992"/>
    <n v="0"/>
    <n v="1537.7459980860087"/>
    <m/>
    <n v="0.96003118279569888"/>
    <m/>
    <n v="161.84118515761349"/>
    <n v="155.52505161290321"/>
    <m/>
    <n v="1765.7054999999998"/>
  </r>
  <r>
    <x v="71"/>
    <x v="2"/>
    <x v="0"/>
    <x v="6"/>
    <x v="1"/>
    <n v="917.99120500000015"/>
    <m/>
    <n v="66"/>
    <n v="993.75404547179926"/>
    <m/>
    <m/>
    <m/>
    <n v="8.6089500086641557"/>
    <n v="0.97180208886320674"/>
    <n v="0"/>
    <n v="431.47400326709857"/>
    <m/>
    <n v="0.93099999999999994"/>
    <m/>
    <n v="64.138937864971638"/>
    <n v="61.445999999999998"/>
    <m/>
    <n v="568.19070057183433"/>
  </r>
  <r>
    <x v="71"/>
    <x v="2"/>
    <x v="0"/>
    <x v="7"/>
    <x v="1"/>
    <n v="504.34929249999993"/>
    <m/>
    <n v="36"/>
    <n v="543.28568372633436"/>
    <m/>
    <m/>
    <m/>
    <n v="8.6089500086641557"/>
    <n v="0.97974537037037035"/>
    <n v="0"/>
    <n v="255.80320313064803"/>
    <m/>
    <n v="0.95550000000000002"/>
    <m/>
    <n v="35.270833333333336"/>
    <n v="34.398000000000003"/>
    <m/>
    <n v="309.92220031190959"/>
  </r>
  <r>
    <x v="71"/>
    <x v="2"/>
    <x v="0"/>
    <x v="8"/>
    <x v="1"/>
    <n v="368.68573799999996"/>
    <m/>
    <n v="108"/>
    <n v="417.11054669999987"/>
    <m/>
    <m/>
    <m/>
    <n v="5.6962083590534967"/>
    <n v="0.99701096962152791"/>
    <n v="0"/>
    <n v="543.86204210098276"/>
    <m/>
    <n v="0.9506"/>
    <m/>
    <n v="107.67718471912501"/>
    <n v="102.6648"/>
    <m/>
    <n v="615.19050277777762"/>
  </r>
  <r>
    <x v="72"/>
    <x v="2"/>
    <x v="0"/>
    <x v="0"/>
    <x v="0"/>
    <n v="166.18840000000006"/>
    <n v="44"/>
    <m/>
    <n v="154.66900185797135"/>
    <n v="166.71868000000006"/>
    <n v="204.05169396871923"/>
    <n v="4.651383"/>
    <m/>
    <n v="1"/>
    <n v="5937.6210997335183"/>
    <n v="180.74080891751717"/>
    <n v="0.75573320616280515"/>
    <m/>
    <n v="33.252261071163424"/>
    <m/>
    <m/>
    <n v="204.66085200000001"/>
    <m/>
  </r>
  <r>
    <x v="72"/>
    <x v="2"/>
    <x v="0"/>
    <x v="1"/>
    <x v="0"/>
    <n v="163.01095999999998"/>
    <n v="46"/>
    <m/>
    <n v="164.32004101240611"/>
    <n v="163.19358"/>
    <n v="215.71342414625732"/>
    <n v="4.6904311666666665"/>
    <m/>
    <n v="1"/>
    <n v="5820.3306556408279"/>
    <n v="191.3429795804015"/>
    <n v="0.76158772566662569"/>
    <m/>
    <n v="35.033035380664785"/>
    <m/>
    <m/>
    <n v="215.75983366666665"/>
    <m/>
  </r>
  <r>
    <x v="72"/>
    <x v="2"/>
    <x v="0"/>
    <x v="2"/>
    <x v="0"/>
    <n v="61.901839999999979"/>
    <n v="36"/>
    <m/>
    <n v="61.219465323915657"/>
    <n v="62.136961777777763"/>
    <n v="80.667875936818334"/>
    <n v="2.2242456521739129"/>
    <m/>
    <n v="1"/>
    <n v="2306.9160486350347"/>
    <n v="143.03327253112403"/>
    <n v="0.76454716311574789"/>
    <m/>
    <n v="27.523697872166924"/>
    <m/>
    <m/>
    <n v="80.072843478260864"/>
    <m/>
  </r>
  <r>
    <x v="72"/>
    <x v="2"/>
    <x v="0"/>
    <x v="3"/>
    <x v="0"/>
    <n v="172.387823"/>
    <n v="64"/>
    <m/>
    <n v="157.14237800450724"/>
    <n v="172.71436299999999"/>
    <n v="206.26405817258382"/>
    <n v="3.2107293194406248"/>
    <m/>
    <n v="1"/>
    <n v="6431.9753958955789"/>
    <n v="226.37106711856345"/>
    <n v="0.76473268595192512"/>
    <m/>
    <n v="48.942891900923208"/>
    <m/>
    <m/>
    <n v="205.48667644419999"/>
    <m/>
  </r>
  <r>
    <x v="72"/>
    <x v="2"/>
    <x v="0"/>
    <x v="4"/>
    <x v="0"/>
    <n v="281.53720050000004"/>
    <n v="96"/>
    <m/>
    <n v="268.07186492454122"/>
    <n v="282.26920541839837"/>
    <n v="354.4299025020303"/>
    <n v="3.6476800000000003"/>
    <m/>
    <n v="1"/>
    <n v="10293.881053201179"/>
    <n v="354.89812436060572"/>
    <n v="0.76553186124622696"/>
    <m/>
    <n v="73.491058679637788"/>
    <m/>
    <m/>
    <n v="350.17728"/>
    <m/>
  </r>
  <r>
    <x v="72"/>
    <x v="2"/>
    <x v="0"/>
    <x v="5"/>
    <x v="1"/>
    <n v="8.517120000000002"/>
    <m/>
    <n v="162"/>
    <n v="43.145136000000001"/>
    <m/>
    <m/>
    <m/>
    <n v="2.4677916666666673"/>
    <n v="0.98030618088032473"/>
    <n v="0"/>
    <n v="1537.7459980860087"/>
    <m/>
    <n v="0.96003118279569888"/>
    <m/>
    <n v="158.80960130261261"/>
    <n v="155.52505161290321"/>
    <m/>
    <n v="399.78225000000009"/>
  </r>
  <r>
    <x v="72"/>
    <x v="2"/>
    <x v="0"/>
    <x v="6"/>
    <x v="1"/>
    <n v="17.762079999999997"/>
    <m/>
    <n v="66"/>
    <n v="42.070399999999999"/>
    <m/>
    <m/>
    <m/>
    <n v="2.5986805555555552"/>
    <n v="0.91272536164305762"/>
    <n v="0"/>
    <n v="431.47400326709857"/>
    <m/>
    <n v="0.93099999999999994"/>
    <m/>
    <n v="60.239873868441805"/>
    <n v="61.445999999999998"/>
    <m/>
    <n v="171.51291666666665"/>
  </r>
  <r>
    <x v="72"/>
    <x v="2"/>
    <x v="0"/>
    <x v="7"/>
    <x v="1"/>
    <n v="14.021700000000001"/>
    <m/>
    <n v="36"/>
    <n v="22.030534242191873"/>
    <m/>
    <m/>
    <m/>
    <n v="2.7276498859537472"/>
    <n v="1"/>
    <n v="0"/>
    <n v="255.80320313064803"/>
    <m/>
    <n v="0.95550000000000002"/>
    <m/>
    <n v="36"/>
    <n v="34.398000000000003"/>
    <m/>
    <n v="98.195395894334894"/>
  </r>
  <r>
    <x v="72"/>
    <x v="2"/>
    <x v="0"/>
    <x v="8"/>
    <x v="1"/>
    <n v="269.94386999999995"/>
    <m/>
    <n v="108"/>
    <n v="319.09851389999994"/>
    <m/>
    <m/>
    <m/>
    <n v="5.1957871141975316"/>
    <n v="1.0036148965593295"/>
    <n v="0"/>
    <n v="543.86204210098276"/>
    <m/>
    <n v="0.9506"/>
    <m/>
    <n v="108.39040882840759"/>
    <n v="102.6648"/>
    <m/>
    <n v="561.14500833333341"/>
  </r>
  <r>
    <x v="73"/>
    <x v="2"/>
    <x v="0"/>
    <x v="0"/>
    <x v="0"/>
    <n v="213.9676005"/>
    <n v="44"/>
    <m/>
    <n v="210.81593237645984"/>
    <n v="214.586008703125"/>
    <n v="277.36749737161841"/>
    <n v="6.3398976666666664"/>
    <m/>
    <n v="1"/>
    <n v="9208.6084292241194"/>
    <n v="180.74080891751717"/>
    <n v="0.75573320616280515"/>
    <m/>
    <n v="33.252261071163424"/>
    <m/>
    <m/>
    <n v="278.95549733333331"/>
    <m/>
  </r>
  <r>
    <x v="73"/>
    <x v="2"/>
    <x v="0"/>
    <x v="1"/>
    <x v="0"/>
    <n v="204.44704100000001"/>
    <n v="46"/>
    <m/>
    <n v="223.21136173059969"/>
    <n v="204.64308592187501"/>
    <n v="293.06162469974026"/>
    <n v="6.3714536666666675"/>
    <m/>
    <n v="1"/>
    <n v="8838.427528472328"/>
    <n v="191.3429795804015"/>
    <n v="0.76158772566662569"/>
    <m/>
    <n v="35.033035380664785"/>
    <m/>
    <m/>
    <n v="293.0868686666667"/>
    <m/>
  </r>
  <r>
    <x v="73"/>
    <x v="2"/>
    <x v="0"/>
    <x v="2"/>
    <x v="0"/>
    <n v="163.58944"/>
    <n v="36"/>
    <m/>
    <n v="180.20012100940014"/>
    <n v="163.90591857777778"/>
    <n v="234.85644537478328"/>
    <n v="6.5470897786458329"/>
    <m/>
    <n v="0.99997425671188689"/>
    <n v="7342.0653578510355"/>
    <n v="143.03327253112403"/>
    <n v="0.76454716311574789"/>
    <m/>
    <n v="27.523697872166924"/>
    <m/>
    <m/>
    <n v="235.69523203124999"/>
    <m/>
  </r>
  <r>
    <x v="73"/>
    <x v="2"/>
    <x v="0"/>
    <x v="3"/>
    <x v="0"/>
    <n v="185.34799650000005"/>
    <n v="64"/>
    <m/>
    <n v="179.17869558584405"/>
    <n v="185.6660506992188"/>
    <n v="234.97851715055734"/>
    <n v="3.6609748346820554"/>
    <m/>
    <n v="1"/>
    <n v="8235.9345313018785"/>
    <n v="226.37106711856345"/>
    <n v="0.76473268595192512"/>
    <m/>
    <n v="48.942891900923208"/>
    <m/>
    <m/>
    <n v="234.30238941965155"/>
    <m/>
  </r>
  <r>
    <x v="73"/>
    <x v="2"/>
    <x v="0"/>
    <x v="4"/>
    <x v="0"/>
    <n v="229.5848805"/>
    <n v="96"/>
    <m/>
    <n v="223.77365948421587"/>
    <n v="230.30223959516547"/>
    <n v="297.35711579989641"/>
    <n v="3.0449099999999998"/>
    <m/>
    <n v="1"/>
    <n v="9261.068363963981"/>
    <n v="354.89812436060572"/>
    <n v="0.76553186124622696"/>
    <m/>
    <n v="73.491058679637788"/>
    <m/>
    <m/>
    <n v="292.31135999999998"/>
    <m/>
  </r>
  <r>
    <x v="73"/>
    <x v="2"/>
    <x v="0"/>
    <x v="5"/>
    <x v="1"/>
    <n v="2.1657599999999997"/>
    <m/>
    <n v="162"/>
    <n v="32.541263999999998"/>
    <m/>
    <m/>
    <m/>
    <n v="2.0979583333333331"/>
    <n v="0.9785048832837705"/>
    <n v="0"/>
    <n v="1537.7459980860087"/>
    <m/>
    <n v="0.96003118279569888"/>
    <m/>
    <n v="158.51779109197082"/>
    <n v="155.52505161290321"/>
    <m/>
    <n v="339.86924999999997"/>
  </r>
  <r>
    <x v="73"/>
    <x v="2"/>
    <x v="0"/>
    <x v="6"/>
    <x v="1"/>
    <n v="4.2571199999999996"/>
    <m/>
    <n v="66"/>
    <n v="18.503766666666664"/>
    <m/>
    <m/>
    <m/>
    <n v="2.1659722222222224"/>
    <n v="0.91394835132441143"/>
    <n v="0"/>
    <n v="431.47400326709857"/>
    <m/>
    <n v="0.93099999999999994"/>
    <m/>
    <n v="60.320591187411154"/>
    <n v="61.445999999999998"/>
    <m/>
    <n v="142.95416666666668"/>
  </r>
  <r>
    <x v="73"/>
    <x v="2"/>
    <x v="0"/>
    <x v="7"/>
    <x v="1"/>
    <n v="6.1334"/>
    <m/>
    <n v="36"/>
    <n v="10.797895299179395"/>
    <m/>
    <m/>
    <m/>
    <n v="2.1553358882276323"/>
    <n v="1"/>
    <n v="0"/>
    <n v="255.80320313064803"/>
    <m/>
    <n v="0.95550000000000002"/>
    <m/>
    <n v="36"/>
    <n v="34.398000000000003"/>
    <m/>
    <n v="77.592091976194766"/>
  </r>
  <r>
    <x v="73"/>
    <x v="2"/>
    <x v="0"/>
    <x v="8"/>
    <x v="1"/>
    <n v="35.546672000000001"/>
    <m/>
    <n v="108"/>
    <n v="59.871264299999993"/>
    <m/>
    <m/>
    <m/>
    <n v="3.1314697530864204"/>
    <n v="0.98255512955295488"/>
    <n v="0"/>
    <n v="543.86204210098276"/>
    <m/>
    <n v="0.9506"/>
    <m/>
    <n v="106.11595399171912"/>
    <n v="102.6648"/>
    <m/>
    <n v="338.19873333333339"/>
  </r>
  <r>
    <x v="74"/>
    <x v="2"/>
    <x v="0"/>
    <x v="0"/>
    <x v="0"/>
    <n v="129.94407999999999"/>
    <n v="44"/>
    <m/>
    <n v="211.81626199503387"/>
    <n v="130.27977335937499"/>
    <n v="148.54196498659252"/>
    <n v="6.369980722264998"/>
    <m/>
    <n v="0.54611166658731269"/>
    <n v="6029.877818853518"/>
    <n v="180.74080891751717"/>
    <n v="0.75573320616280515"/>
    <m/>
    <n v="33.252261071163424"/>
    <m/>
    <m/>
    <n v="280.27915177965991"/>
    <m/>
  </r>
  <r>
    <x v="74"/>
    <x v="2"/>
    <x v="0"/>
    <x v="1"/>
    <x v="0"/>
    <n v="153.94064000000003"/>
    <n v="46"/>
    <m/>
    <n v="192.34391195673695"/>
    <n v="154.08822300781253"/>
    <n v="220.9569586631853"/>
    <n v="5.4903581681333327"/>
    <m/>
    <n v="0.76759124087591268"/>
    <n v="7483.4616347768288"/>
    <n v="191.3429795804015"/>
    <n v="0.76158772566662569"/>
    <m/>
    <n v="35.033035380664785"/>
    <m/>
    <m/>
    <n v="252.5564757341333"/>
    <m/>
  </r>
  <r>
    <x v="74"/>
    <x v="2"/>
    <x v="0"/>
    <x v="2"/>
    <x v="0"/>
    <n v="177.93384"/>
    <n v="36"/>
    <m/>
    <n v="197.53823564324912"/>
    <n v="178.26180977777778"/>
    <n v="256.57162352410762"/>
    <n v="7.1770238345410613"/>
    <m/>
    <n v="0.99976771365960559"/>
    <n v="11057.981693515036"/>
    <n v="143.03327253112403"/>
    <n v="0.76454716311574789"/>
    <m/>
    <n v="27.523697872166924"/>
    <m/>
    <m/>
    <n v="258.37285804347823"/>
    <m/>
  </r>
  <r>
    <x v="74"/>
    <x v="2"/>
    <x v="0"/>
    <x v="3"/>
    <x v="0"/>
    <n v="307.421964"/>
    <n v="64"/>
    <m/>
    <n v="292.04323320972196"/>
    <n v="307.816251109375"/>
    <n v="380.89908672030822"/>
    <n v="5.9670203755208249"/>
    <m/>
    <n v="1"/>
    <n v="18324.821358724283"/>
    <n v="226.37106711856345"/>
    <n v="0.76473268595192512"/>
    <m/>
    <n v="48.942891900923208"/>
    <m/>
    <m/>
    <n v="381.88930403333279"/>
    <m/>
  </r>
  <r>
    <x v="74"/>
    <x v="2"/>
    <x v="0"/>
    <x v="4"/>
    <x v="0"/>
    <n v="553.74087850000012"/>
    <n v="96"/>
    <m/>
    <n v="527.59342980847453"/>
    <n v="554.6690773729913"/>
    <n v="741.01783257992656"/>
    <n v="7.1790152337900004"/>
    <m/>
    <n v="0.99931428862783489"/>
    <n v="32768.31894094999"/>
    <n v="354.89812436060572"/>
    <n v="0.76553186124622696"/>
    <m/>
    <n v="73.491058679637788"/>
    <m/>
    <m/>
    <n v="689.18546244384004"/>
    <m/>
  </r>
  <r>
    <x v="74"/>
    <x v="2"/>
    <x v="0"/>
    <x v="5"/>
    <x v="1"/>
    <n v="174.424319"/>
    <m/>
    <n v="162"/>
    <n v="237.44599200000002"/>
    <m/>
    <m/>
    <m/>
    <n v="3.4655416666666667"/>
    <n v="0.97790445075158561"/>
    <n v="0"/>
    <n v="1537.7459980860087"/>
    <m/>
    <n v="0.96003118279569888"/>
    <m/>
    <n v="158.42052102175685"/>
    <n v="155.52505161290321"/>
    <m/>
    <n v="561.41775000000007"/>
  </r>
  <r>
    <x v="74"/>
    <x v="2"/>
    <x v="0"/>
    <x v="6"/>
    <x v="1"/>
    <n v="80.575040000000016"/>
    <m/>
    <n v="66"/>
    <n v="176.41396000000003"/>
    <m/>
    <m/>
    <m/>
    <n v="3.7695069444444447"/>
    <n v="0.89559780092604346"/>
    <n v="0"/>
    <n v="431.47400326709857"/>
    <m/>
    <n v="0.93099999999999994"/>
    <m/>
    <n v="59.10945486111887"/>
    <n v="61.445999999999998"/>
    <m/>
    <n v="248.78745833333335"/>
  </r>
  <r>
    <x v="74"/>
    <x v="2"/>
    <x v="0"/>
    <x v="7"/>
    <x v="1"/>
    <n v="33.0974"/>
    <m/>
    <n v="36"/>
    <n v="41.788397078303724"/>
    <m/>
    <m/>
    <m/>
    <n v="3.2044756256115328"/>
    <n v="1.0000000000000002"/>
    <n v="0"/>
    <n v="255.80320313064803"/>
    <m/>
    <n v="0.95550000000000002"/>
    <m/>
    <n v="36.000000000000007"/>
    <n v="34.398000000000003"/>
    <m/>
    <n v="115.36112252201518"/>
  </r>
  <r>
    <x v="74"/>
    <x v="2"/>
    <x v="0"/>
    <x v="8"/>
    <x v="1"/>
    <n v="37.023210499999998"/>
    <m/>
    <n v="108"/>
    <n v="54.847762999999993"/>
    <m/>
    <m/>
    <m/>
    <n v="2.9773905349794241"/>
    <n v="0.99376985355235781"/>
    <n v="0"/>
    <n v="543.86204210098276"/>
    <m/>
    <n v="0.9506"/>
    <m/>
    <n v="107.32714418365464"/>
    <n v="102.6648"/>
    <m/>
    <n v="321.55817777777781"/>
  </r>
  <r>
    <x v="75"/>
    <x v="2"/>
    <x v="0"/>
    <x v="0"/>
    <x v="0"/>
    <n v="0"/>
    <n v="44"/>
    <m/>
    <n v="257.88532146730148"/>
    <n v="0"/>
    <n v="0"/>
    <n v="7.7554221325099988"/>
    <m/>
    <n v="0"/>
    <n v="22.24812896551725"/>
    <n v="180.74080891751717"/>
    <n v="0.75573320616280515"/>
    <m/>
    <n v="33.252261071163424"/>
    <m/>
    <m/>
    <n v="341.23857383043992"/>
    <m/>
  </r>
  <r>
    <x v="75"/>
    <x v="2"/>
    <x v="0"/>
    <x v="1"/>
    <x v="0"/>
    <n v="262.64840100000004"/>
    <n v="46"/>
    <m/>
    <n v="272.05947664533323"/>
    <n v="262.82992100000001"/>
    <n v="355.07670410617857"/>
    <n v="7.765798015763334"/>
    <m/>
    <n v="1"/>
    <n v="17390.221499883624"/>
    <n v="191.3429795804015"/>
    <n v="0.76158772566662569"/>
    <m/>
    <n v="35.033035380664785"/>
    <m/>
    <m/>
    <n v="357.22670872511338"/>
    <m/>
  </r>
  <r>
    <x v="75"/>
    <x v="2"/>
    <x v="0"/>
    <x v="2"/>
    <x v="0"/>
    <n v="187.17943999999997"/>
    <n v="36"/>
    <m/>
    <n v="206.77683525377921"/>
    <n v="187.51477937777773"/>
    <n v="269.68490867981194"/>
    <n v="7.5126836595194675"/>
    <m/>
    <n v="1"/>
    <n v="12258.509355403035"/>
    <n v="143.03327253112403"/>
    <n v="0.76454716311574789"/>
    <m/>
    <n v="27.523697872166924"/>
    <m/>
    <m/>
    <n v="270.45661174270083"/>
    <m/>
  </r>
  <r>
    <x v="75"/>
    <x v="2"/>
    <x v="0"/>
    <x v="3"/>
    <x v="0"/>
    <n v="339.54990450000008"/>
    <n v="64"/>
    <m/>
    <n v="326.90764934367849"/>
    <n v="339.99161592578133"/>
    <n v="429.47975574351835"/>
    <n v="6.6793692944309253"/>
    <m/>
    <n v="1"/>
    <n v="22395.227763529481"/>
    <n v="226.37106711856345"/>
    <n v="0.76473268595192512"/>
    <m/>
    <n v="48.942891900923208"/>
    <m/>
    <m/>
    <n v="427.47963484357922"/>
    <m/>
  </r>
  <r>
    <x v="75"/>
    <x v="2"/>
    <x v="0"/>
    <x v="4"/>
    <x v="0"/>
    <n v="566.51056150000011"/>
    <n v="96"/>
    <m/>
    <n v="586.05750956821669"/>
    <n v="567.42009740789058"/>
    <n v="769.86610233373563"/>
    <n v="7.974541666666668"/>
    <m/>
    <n v="1"/>
    <n v="37880.61124677708"/>
    <n v="354.89812436060572"/>
    <n v="0.76553186124622696"/>
    <m/>
    <n v="73.491058679637788"/>
    <m/>
    <m/>
    <n v="765.55600000000015"/>
    <m/>
  </r>
  <r>
    <x v="75"/>
    <x v="2"/>
    <x v="0"/>
    <x v="5"/>
    <x v="1"/>
    <n v="89.664000000000001"/>
    <m/>
    <n v="162"/>
    <n v="158.880528"/>
    <m/>
    <m/>
    <m/>
    <n v="3.5486666666666657"/>
    <n v="0.98778156590602506"/>
    <n v="0"/>
    <n v="1537.7459980860087"/>
    <m/>
    <n v="0.96003118279569888"/>
    <m/>
    <n v="160.02061367677607"/>
    <n v="155.52505161290321"/>
    <m/>
    <n v="574.8839999999999"/>
  </r>
  <r>
    <x v="75"/>
    <x v="2"/>
    <x v="0"/>
    <x v="6"/>
    <x v="1"/>
    <n v="16.54128"/>
    <m/>
    <n v="66"/>
    <n v="72.718466666666657"/>
    <m/>
    <m/>
    <m/>
    <n v="3.6631944444444446"/>
    <n v="0.91767361111124046"/>
    <n v="0"/>
    <n v="431.47400326709857"/>
    <m/>
    <n v="0.93099999999999994"/>
    <m/>
    <n v="60.56645833334187"/>
    <n v="61.445999999999998"/>
    <m/>
    <n v="241.77083333333334"/>
  </r>
  <r>
    <x v="75"/>
    <x v="2"/>
    <x v="0"/>
    <x v="7"/>
    <x v="1"/>
    <n v="33.106500000000004"/>
    <m/>
    <n v="36"/>
    <n v="46.149243328172219"/>
    <m/>
    <m/>
    <m/>
    <n v="3.7811738783379489"/>
    <n v="0.99237996527760219"/>
    <n v="0"/>
    <n v="255.80320313064803"/>
    <m/>
    <n v="0.95550000000000002"/>
    <m/>
    <n v="35.725678749993676"/>
    <n v="34.398000000000003"/>
    <m/>
    <n v="136.12225962016618"/>
  </r>
  <r>
    <x v="75"/>
    <x v="2"/>
    <x v="0"/>
    <x v="8"/>
    <x v="1"/>
    <n v="205.30373050000003"/>
    <m/>
    <n v="108"/>
    <n v="240.18573806666663"/>
    <m/>
    <m/>
    <m/>
    <n v="4.38858811728395"/>
    <n v="0.98384260303485893"/>
    <n v="0"/>
    <n v="543.86204210098276"/>
    <m/>
    <n v="0.9506"/>
    <m/>
    <n v="106.25500112776477"/>
    <n v="102.6648"/>
    <m/>
    <n v="473.9675166666666"/>
  </r>
  <r>
    <x v="76"/>
    <x v="2"/>
    <x v="0"/>
    <x v="0"/>
    <x v="0"/>
    <n v="0"/>
    <n v="44"/>
    <m/>
    <n v="251.97870192778765"/>
    <n v="0"/>
    <n v="0"/>
    <n v="7.5777915188541929"/>
    <m/>
    <n v="0"/>
    <n v="69.506748965517247"/>
    <n v="180.74080891751717"/>
    <n v="0.75573320616280515"/>
    <m/>
    <n v="33.252261071163424"/>
    <m/>
    <m/>
    <n v="333.42282682958449"/>
    <m/>
  </r>
  <r>
    <x v="76"/>
    <x v="2"/>
    <x v="0"/>
    <x v="1"/>
    <x v="0"/>
    <n v="258.32632000000001"/>
    <n v="46"/>
    <m/>
    <n v="265.4672895535918"/>
    <n v="258.46181999999999"/>
    <n v="347.24549634602266"/>
    <n v="7.5776274213483328"/>
    <m/>
    <n v="1"/>
    <n v="10968.242045824825"/>
    <n v="191.3429795804015"/>
    <n v="0.76158772566662569"/>
    <m/>
    <n v="35.033035380664785"/>
    <m/>
    <m/>
    <n v="348.57086138202328"/>
    <m/>
  </r>
  <r>
    <x v="76"/>
    <x v="2"/>
    <x v="0"/>
    <x v="2"/>
    <x v="0"/>
    <n v="182.59416100000001"/>
    <n v="36"/>
    <m/>
    <n v="202.27116889991845"/>
    <n v="182.92584917777782"/>
    <n v="263.14018041597365"/>
    <n v="7.3489823147805744"/>
    <m/>
    <n v="1"/>
    <n v="7598.6274098591348"/>
    <n v="143.03327253112403"/>
    <n v="0.76454716311574789"/>
    <m/>
    <n v="27.523697872166924"/>
    <m/>
    <m/>
    <n v="264.56336333210066"/>
    <m/>
  </r>
  <r>
    <x v="76"/>
    <x v="2"/>
    <x v="0"/>
    <x v="3"/>
    <x v="0"/>
    <n v="354.48050999999998"/>
    <n v="64"/>
    <m/>
    <n v="338.30394055404946"/>
    <n v="354.93252999999999"/>
    <n v="442.85245117888752"/>
    <n v="6.9122180446323007"/>
    <m/>
    <n v="1"/>
    <n v="15285.64120592888"/>
    <n v="226.37106711856345"/>
    <n v="0.76473268595192512"/>
    <m/>
    <n v="48.942891900923208"/>
    <m/>
    <m/>
    <n v="442.38195485646725"/>
    <m/>
  </r>
  <r>
    <x v="76"/>
    <x v="2"/>
    <x v="0"/>
    <x v="4"/>
    <x v="0"/>
    <n v="549.57784249999975"/>
    <n v="96"/>
    <m/>
    <n v="570.00951205453964"/>
    <n v="550.51584249999985"/>
    <n v="747.44042741607416"/>
    <n v="7.7561749999999998"/>
    <m/>
    <n v="1"/>
    <n v="23747.193044471984"/>
    <n v="354.89812436060572"/>
    <n v="0.76553186124622696"/>
    <m/>
    <n v="73.491058679637788"/>
    <m/>
    <m/>
    <n v="744.59280000000001"/>
    <m/>
  </r>
  <r>
    <x v="76"/>
    <x v="2"/>
    <x v="0"/>
    <x v="5"/>
    <x v="1"/>
    <n v="2609.9327680000001"/>
    <m/>
    <n v="162"/>
    <n v="2955.94731"/>
    <m/>
    <m/>
    <m/>
    <n v="11.064999999999998"/>
    <n v="0.98763145777297878"/>
    <n v="0"/>
    <n v="1537.7459980860087"/>
    <m/>
    <n v="0.96003118279569888"/>
    <m/>
    <n v="159.99629615922257"/>
    <n v="155.52505161290321"/>
    <m/>
    <n v="1792.5299999999997"/>
  </r>
  <r>
    <x v="76"/>
    <x v="2"/>
    <x v="0"/>
    <x v="6"/>
    <x v="1"/>
    <n v="879.70736349999993"/>
    <m/>
    <n v="66"/>
    <n v="1194.8052"/>
    <m/>
    <m/>
    <m/>
    <n v="11.129131944444444"/>
    <n v="0.90964872685181031"/>
    <n v="0"/>
    <n v="431.47400326709857"/>
    <m/>
    <n v="0.93099999999999994"/>
    <m/>
    <n v="60.036815972219479"/>
    <n v="61.445999999999998"/>
    <m/>
    <n v="734.5227083333333"/>
  </r>
  <r>
    <x v="76"/>
    <x v="2"/>
    <x v="0"/>
    <x v="7"/>
    <x v="1"/>
    <n v="515.81879500000002"/>
    <m/>
    <n v="36"/>
    <n v="550.31874947968322"/>
    <m/>
    <m/>
    <m/>
    <n v="9.3188080913178784"/>
    <n v="1.0000000000000002"/>
    <n v="0"/>
    <n v="255.80320313064803"/>
    <m/>
    <n v="0.95550000000000002"/>
    <m/>
    <n v="36.000000000000007"/>
    <n v="34.398000000000003"/>
    <m/>
    <n v="335.47709128744361"/>
  </r>
  <r>
    <x v="76"/>
    <x v="2"/>
    <x v="0"/>
    <x v="8"/>
    <x v="1"/>
    <n v="923.67141600000014"/>
    <m/>
    <n v="108"/>
    <n v="1084.5939163333333"/>
    <m/>
    <m/>
    <m/>
    <n v="7.2376829475308639"/>
    <n v="0.99240902053494973"/>
    <n v="0"/>
    <n v="543.86204210098276"/>
    <m/>
    <n v="0.9506"/>
    <m/>
    <n v="107.18017421777456"/>
    <n v="102.6648"/>
    <m/>
    <n v="781.66975833333333"/>
  </r>
  <r>
    <x v="77"/>
    <x v="2"/>
    <x v="0"/>
    <x v="0"/>
    <x v="0"/>
    <n v="0"/>
    <n v="44"/>
    <m/>
    <n v="260.81788588490849"/>
    <n v="0"/>
    <n v="-1.4839474705935753E-12"/>
    <n v="7.8436135613975271"/>
    <m/>
    <n v="-4.4408920985006262E-15"/>
    <n v="-2913.4342510344832"/>
    <n v="180.74080891751717"/>
    <n v="0.75573320616280515"/>
    <m/>
    <n v="33.252261071163424"/>
    <m/>
    <m/>
    <n v="345.1189967014912"/>
    <m/>
  </r>
  <r>
    <x v="77"/>
    <x v="2"/>
    <x v="0"/>
    <x v="1"/>
    <x v="0"/>
    <n v="263.67263949999989"/>
    <n v="46"/>
    <m/>
    <n v="275.88777735185386"/>
    <n v="263.80263949999988"/>
    <n v="360.3067797135198"/>
    <n v="7.875074892999999"/>
    <m/>
    <n v="1"/>
    <n v="11517.724564981829"/>
    <n v="191.3429795804015"/>
    <n v="0.76158772566662569"/>
    <m/>
    <n v="35.033035380664785"/>
    <m/>
    <m/>
    <n v="362.25344507799997"/>
    <m/>
  </r>
  <r>
    <x v="77"/>
    <x v="2"/>
    <x v="0"/>
    <x v="2"/>
    <x v="0"/>
    <n v="189.94752000000008"/>
    <n v="36"/>
    <m/>
    <n v="207.1987360588025"/>
    <n v="190.28507697777783"/>
    <n v="268.02376774442479"/>
    <n v="7.5280122976618724"/>
    <m/>
    <n v="1"/>
    <n v="8646.0366616750343"/>
    <n v="143.03327253112403"/>
    <n v="0.76454716311574789"/>
    <m/>
    <n v="27.523697872166924"/>
    <m/>
    <m/>
    <n v="271.00844271582741"/>
    <m/>
  </r>
  <r>
    <x v="77"/>
    <x v="2"/>
    <x v="0"/>
    <x v="3"/>
    <x v="0"/>
    <n v="360.798451"/>
    <n v="64"/>
    <m/>
    <n v="359.97267297988878"/>
    <n v="361.23645099999999"/>
    <n v="471.60207588009212"/>
    <n v="7.3549530687437503"/>
    <m/>
    <n v="1"/>
    <n v="15847.768348838783"/>
    <n v="226.37106711856345"/>
    <n v="0.76473268595192512"/>
    <m/>
    <n v="48.942891900923208"/>
    <m/>
    <m/>
    <n v="470.71699639960002"/>
    <m/>
  </r>
  <r>
    <x v="77"/>
    <x v="2"/>
    <x v="0"/>
    <x v="4"/>
    <x v="0"/>
    <n v="517.64328150000006"/>
    <n v="96"/>
    <m/>
    <n v="539.41518432620649"/>
    <n v="518.60928150000007"/>
    <n v="706.52390574160165"/>
    <n v="7.3398750000000001"/>
    <m/>
    <n v="0.99978602415458939"/>
    <n v="22436.839842061683"/>
    <n v="354.89812436060572"/>
    <n v="0.76553186124622696"/>
    <m/>
    <n v="73.491058679637788"/>
    <m/>
    <m/>
    <n v="704.62800000000004"/>
    <m/>
  </r>
  <r>
    <x v="77"/>
    <x v="2"/>
    <x v="0"/>
    <x v="5"/>
    <x v="1"/>
    <n v="669.21598699999993"/>
    <m/>
    <n v="162"/>
    <n v="896.07346199999961"/>
    <m/>
    <m/>
    <m/>
    <n v="5.3086666666666673"/>
    <n v="0.95603869937119057"/>
    <n v="0"/>
    <n v="1537.7459980860087"/>
    <m/>
    <n v="0.96003118279569888"/>
    <m/>
    <n v="154.87826929813286"/>
    <n v="155.52505161290321"/>
    <m/>
    <n v="860.00400000000013"/>
  </r>
  <r>
    <x v="77"/>
    <x v="2"/>
    <x v="0"/>
    <x v="6"/>
    <x v="1"/>
    <n v="6.2428800000000004"/>
    <m/>
    <n v="66"/>
    <n v="27.026600000000006"/>
    <m/>
    <m/>
    <m/>
    <n v="2.5705902777777783"/>
    <n v="0.94041550925903716"/>
    <n v="0"/>
    <n v="431.47400326709857"/>
    <m/>
    <n v="0.93099999999999994"/>
    <m/>
    <n v="62.067423611096451"/>
    <n v="61.445999999999998"/>
    <m/>
    <n v="169.65895833333337"/>
  </r>
  <r>
    <x v="77"/>
    <x v="2"/>
    <x v="0"/>
    <x v="7"/>
    <x v="1"/>
    <n v="8.3389999999999986"/>
    <m/>
    <n v="36"/>
    <n v="17.580876077980019"/>
    <m/>
    <m/>
    <m/>
    <n v="2.8078812636962684"/>
    <n v="1.0000000000000002"/>
    <n v="0"/>
    <n v="255.80320313064803"/>
    <m/>
    <n v="0.95550000000000002"/>
    <m/>
    <n v="36.000000000000007"/>
    <n v="34.398000000000003"/>
    <m/>
    <n v="101.08372549306566"/>
  </r>
  <r>
    <x v="77"/>
    <x v="2"/>
    <x v="0"/>
    <x v="8"/>
    <x v="1"/>
    <n v="1352.6009274999999"/>
    <m/>
    <n v="108"/>
    <n v="1562.3163048000001"/>
    <m/>
    <m/>
    <m/>
    <n v="9.022525334362145"/>
    <n v="1.0097244757708903"/>
    <n v="0"/>
    <n v="543.86204210098276"/>
    <m/>
    <n v="0.9506"/>
    <m/>
    <n v="109.05024338325616"/>
    <n v="102.6648"/>
    <m/>
    <n v="974.43273611111169"/>
  </r>
  <r>
    <x v="78"/>
    <x v="2"/>
    <x v="0"/>
    <x v="0"/>
    <x v="0"/>
    <n v="223.04856000000004"/>
    <n v="44"/>
    <m/>
    <n v="277.30522534076732"/>
    <n v="223.66380000000001"/>
    <n v="294.98228625015747"/>
    <n v="8.3394396774193567"/>
    <m/>
    <n v="0.79747361845266707"/>
    <n v="9058.0309752699177"/>
    <n v="180.74080891751717"/>
    <n v="0.75573320616280515"/>
    <m/>
    <n v="33.252261071163424"/>
    <m/>
    <m/>
    <n v="366.93534580645166"/>
    <m/>
  </r>
  <r>
    <x v="78"/>
    <x v="2"/>
    <x v="0"/>
    <x v="1"/>
    <x v="0"/>
    <n v="232.77519999999998"/>
    <n v="46"/>
    <m/>
    <n v="295.59859296178905"/>
    <n v="232.92652854980469"/>
    <n v="313.09884688896966"/>
    <n v="8.4377100000000009"/>
    <m/>
    <n v="0.81120943952802382"/>
    <n v="9415.5712443288303"/>
    <n v="191.3429795804015"/>
    <n v="0.76158772566662569"/>
    <m/>
    <n v="35.033035380664785"/>
    <m/>
    <m/>
    <n v="388.13466000000005"/>
    <m/>
  </r>
  <r>
    <x v="78"/>
    <x v="2"/>
    <x v="0"/>
    <x v="2"/>
    <x v="0"/>
    <n v="167.44615999999999"/>
    <n v="36"/>
    <m/>
    <n v="189.71263936882295"/>
    <n v="167.76572977777781"/>
    <n v="245.10535150859675"/>
    <n v="6.8927017092666185"/>
    <m/>
    <n v="1"/>
    <n v="6778.2534184910355"/>
    <n v="143.03327253112403"/>
    <n v="0.76454716311574789"/>
    <m/>
    <n v="27.523697872166924"/>
    <m/>
    <m/>
    <n v="248.13726153359826"/>
    <m/>
  </r>
  <r>
    <x v="78"/>
    <x v="2"/>
    <x v="0"/>
    <x v="3"/>
    <x v="0"/>
    <n v="356.56856700000009"/>
    <n v="64"/>
    <m/>
    <n v="359.31563008658912"/>
    <n v="357.00789805468759"/>
    <n v="471.77960155470555"/>
    <n v="7.3415283840187495"/>
    <m/>
    <n v="1"/>
    <n v="14299.28162890468"/>
    <n v="226.37106711856345"/>
    <n v="0.76473268595192512"/>
    <m/>
    <n v="48.942891900923208"/>
    <m/>
    <m/>
    <n v="469.85781657719997"/>
    <m/>
  </r>
  <r>
    <x v="78"/>
    <x v="2"/>
    <x v="0"/>
    <x v="4"/>
    <x v="0"/>
    <n v="540.2280820000002"/>
    <n v="96"/>
    <m/>
    <n v="561.38055939967001"/>
    <n v="541.21487669206624"/>
    <n v="736.86451120046786"/>
    <n v="7.6387600000000004"/>
    <m/>
    <n v="1"/>
    <n v="20940.407175651177"/>
    <n v="354.89812436060572"/>
    <n v="0.76553186124622696"/>
    <m/>
    <n v="73.491058679637788"/>
    <m/>
    <m/>
    <n v="733.32096000000001"/>
    <m/>
  </r>
  <r>
    <x v="78"/>
    <x v="2"/>
    <x v="0"/>
    <x v="5"/>
    <x v="1"/>
    <n v="0.74111999999999989"/>
    <m/>
    <n v="162"/>
    <n v="25.657073999999994"/>
    <m/>
    <m/>
    <m/>
    <n v="2.1250416666666667"/>
    <n v="0.97666355685173722"/>
    <n v="0"/>
    <n v="1537.7459980860087"/>
    <m/>
    <n v="0.96003118279569888"/>
    <m/>
    <n v="158.21949620998143"/>
    <n v="155.52505161290321"/>
    <m/>
    <n v="344.25675000000001"/>
  </r>
  <r>
    <x v="78"/>
    <x v="2"/>
    <x v="0"/>
    <x v="6"/>
    <x v="1"/>
    <n v="5.6000000000000008E-3"/>
    <m/>
    <n v="66"/>
    <n v="4.5167999999999973"/>
    <m/>
    <m/>
    <m/>
    <n v="1.8215902777777775"/>
    <n v="0.91719652777773741"/>
    <n v="0"/>
    <n v="431.47400326709857"/>
    <m/>
    <n v="0.93099999999999994"/>
    <m/>
    <n v="60.534970833330668"/>
    <n v="61.445999999999998"/>
    <m/>
    <n v="120.22495833333332"/>
  </r>
  <r>
    <x v="78"/>
    <x v="2"/>
    <x v="0"/>
    <x v="7"/>
    <x v="1"/>
    <n v="1.5869"/>
    <m/>
    <n v="36"/>
    <n v="8.7566081763491166"/>
    <m/>
    <m/>
    <m/>
    <n v="2.4252290679614203"/>
    <n v="1.0000000000000002"/>
    <n v="0"/>
    <n v="255.80320313064803"/>
    <m/>
    <n v="0.95550000000000002"/>
    <m/>
    <n v="36.000000000000007"/>
    <n v="34.398000000000003"/>
    <m/>
    <n v="87.308246446611136"/>
  </r>
  <r>
    <x v="78"/>
    <x v="2"/>
    <x v="0"/>
    <x v="8"/>
    <x v="1"/>
    <n v="652.91278699999998"/>
    <m/>
    <n v="108"/>
    <n v="717.88243206666652"/>
    <m/>
    <m/>
    <m/>
    <n v="6.7461431584362153"/>
    <n v="1.009854279549081"/>
    <n v="0"/>
    <n v="543.86204210098276"/>
    <m/>
    <n v="0.9506"/>
    <m/>
    <n v="109.06426219130076"/>
    <n v="102.6648"/>
    <m/>
    <n v="728.58346111111121"/>
  </r>
  <r>
    <x v="79"/>
    <x v="2"/>
    <x v="0"/>
    <x v="0"/>
    <x v="0"/>
    <n v="230.62816000000001"/>
    <n v="44"/>
    <m/>
    <n v="227.78370772637373"/>
    <n v="231.32517999999999"/>
    <n v="300.34151349307524"/>
    <n v="6.8501719999999997"/>
    <m/>
    <n v="1"/>
    <n v="8724.8664883575166"/>
    <n v="180.74080891751717"/>
    <n v="0.75573320616280515"/>
    <m/>
    <n v="33.252261071163424"/>
    <m/>
    <m/>
    <n v="301.40756799999997"/>
    <m/>
  </r>
  <r>
    <x v="79"/>
    <x v="2"/>
    <x v="0"/>
    <x v="1"/>
    <x v="0"/>
    <n v="237.29384000000002"/>
    <n v="46"/>
    <m/>
    <n v="240.89465418586175"/>
    <n v="237.43287808593752"/>
    <n v="316.06104555597796"/>
    <n v="6.8762141666666672"/>
    <m/>
    <n v="1"/>
    <n v="9003.2534766648296"/>
    <n v="191.3429795804015"/>
    <n v="0.76158772566662569"/>
    <m/>
    <n v="35.033035380664785"/>
    <m/>
    <m/>
    <n v="316.30585166666668"/>
    <m/>
  </r>
  <r>
    <x v="79"/>
    <x v="2"/>
    <x v="0"/>
    <x v="2"/>
    <x v="0"/>
    <n v="181.95520000000005"/>
    <n v="36"/>
    <m/>
    <n v="206.76733537038115"/>
    <n v="182.28778417777784"/>
    <n v="269.05324502679673"/>
    <n v="7.5123385066464001"/>
    <m/>
    <n v="1"/>
    <n v="6825.4669796430344"/>
    <n v="143.03327253112403"/>
    <n v="0.76454716311574789"/>
    <m/>
    <n v="27.523697872166924"/>
    <m/>
    <m/>
    <n v="270.44418623927038"/>
    <m/>
  </r>
  <r>
    <x v="79"/>
    <x v="2"/>
    <x v="0"/>
    <x v="3"/>
    <x v="0"/>
    <n v="318.86930050000001"/>
    <n v="64"/>
    <m/>
    <n v="308.87259573213333"/>
    <n v="319.26352657421876"/>
    <n v="405.45839783291706"/>
    <n v="6.3108775091875415"/>
    <m/>
    <n v="1"/>
    <n v="11995.910102104383"/>
    <n v="226.37106711856345"/>
    <n v="0.76473268595192512"/>
    <m/>
    <n v="48.942891900923208"/>
    <m/>
    <m/>
    <n v="403.89616058800266"/>
    <m/>
  </r>
  <r>
    <x v="79"/>
    <x v="2"/>
    <x v="0"/>
    <x v="4"/>
    <x v="0"/>
    <n v="539.33432049999999"/>
    <n v="96"/>
    <m/>
    <n v="567.05149694268425"/>
    <n v="540.23925743878488"/>
    <n v="745.36568538353231"/>
    <n v="7.7159250000000004"/>
    <m/>
    <n v="1"/>
    <n v="20406.842417334781"/>
    <n v="354.89812436060572"/>
    <n v="0.76553186124622696"/>
    <m/>
    <n v="73.491058679637788"/>
    <m/>
    <m/>
    <n v="740.72880000000009"/>
    <m/>
  </r>
  <r>
    <x v="79"/>
    <x v="2"/>
    <x v="0"/>
    <x v="5"/>
    <x v="1"/>
    <n v="337.89311099999998"/>
    <m/>
    <n v="162"/>
    <n v="415.85616000000005"/>
    <m/>
    <m/>
    <m/>
    <n v="4.2420416666666663"/>
    <n v="0.99093383669999502"/>
    <n v="0"/>
    <n v="1537.7459980860087"/>
    <m/>
    <n v="0.96003118279569888"/>
    <m/>
    <n v="160.5312815453992"/>
    <n v="155.52505161290321"/>
    <m/>
    <n v="687.21074999999996"/>
  </r>
  <r>
    <x v="79"/>
    <x v="2"/>
    <x v="0"/>
    <x v="6"/>
    <x v="1"/>
    <n v="223.27983999999998"/>
    <m/>
    <n v="66"/>
    <n v="398.43929999999995"/>
    <m/>
    <m/>
    <m/>
    <n v="5.7191666666666663"/>
    <n v="0.93509652777777774"/>
    <n v="0"/>
    <n v="431.47400326709857"/>
    <m/>
    <n v="0.93099999999999994"/>
    <m/>
    <n v="61.716370833333329"/>
    <n v="61.445999999999998"/>
    <m/>
    <n v="377.46499999999997"/>
  </r>
  <r>
    <x v="79"/>
    <x v="2"/>
    <x v="0"/>
    <x v="7"/>
    <x v="1"/>
    <n v="184.40869800000002"/>
    <m/>
    <n v="36"/>
    <n v="242.18179862986449"/>
    <m/>
    <m/>
    <m/>
    <n v="6.1647188554029704"/>
    <n v="0.98784722222222232"/>
    <n v="0"/>
    <n v="255.80320313064803"/>
    <m/>
    <n v="0.95550000000000002"/>
    <m/>
    <n v="35.5625"/>
    <n v="34.398000000000003"/>
    <m/>
    <n v="221.92987879450692"/>
  </r>
  <r>
    <x v="79"/>
    <x v="2"/>
    <x v="0"/>
    <x v="8"/>
    <x v="1"/>
    <n v="289.72250550000001"/>
    <m/>
    <n v="108"/>
    <n v="318.7617563666667"/>
    <m/>
    <m/>
    <m/>
    <n v="3.6148718878600827"/>
    <n v="0.26372144404617825"/>
    <n v="0"/>
    <n v="543.86204210098276"/>
    <m/>
    <n v="0.9506"/>
    <m/>
    <n v="28.481915956987251"/>
    <n v="102.6648"/>
    <m/>
    <n v="390.40616388888895"/>
  </r>
  <r>
    <x v="80"/>
    <x v="2"/>
    <x v="0"/>
    <x v="0"/>
    <x v="0"/>
    <n v="223.1325604999999"/>
    <n v="44"/>
    <m/>
    <n v="217.09071162919759"/>
    <n v="223.8127362812499"/>
    <n v="287.11900834275644"/>
    <n v="6.5286000000000008"/>
    <m/>
    <n v="1"/>
    <n v="7944.0353531395194"/>
    <n v="180.74080891751717"/>
    <n v="0.75573320616280515"/>
    <m/>
    <n v="33.252261071163424"/>
    <m/>
    <m/>
    <n v="287.25840000000005"/>
    <m/>
  </r>
  <r>
    <x v="80"/>
    <x v="2"/>
    <x v="0"/>
    <x v="1"/>
    <x v="0"/>
    <n v="217.91336099999992"/>
    <n v="46"/>
    <m/>
    <n v="229.05281676068552"/>
    <n v="218.04727213281242"/>
    <n v="302.11449107958413"/>
    <n v="6.5381949999999991"/>
    <m/>
    <n v="1"/>
    <n v="7850.182030212829"/>
    <n v="191.3429795804015"/>
    <n v="0.76158772566662569"/>
    <m/>
    <n v="35.033035380664785"/>
    <m/>
    <m/>
    <n v="300.75696999999997"/>
    <m/>
  </r>
  <r>
    <x v="80"/>
    <x v="2"/>
    <x v="0"/>
    <x v="2"/>
    <x v="0"/>
    <n v="183.71136000000004"/>
    <n v="36"/>
    <m/>
    <n v="206.76733537038115"/>
    <n v="184.04394417777783"/>
    <n v="269.05324502679673"/>
    <n v="7.5123385066464001"/>
    <m/>
    <n v="1"/>
    <n v="6022.0993039790355"/>
    <n v="143.03327253112403"/>
    <n v="0.76454716311574789"/>
    <m/>
    <n v="27.523697872166924"/>
    <m/>
    <m/>
    <n v="270.44418623927038"/>
    <m/>
  </r>
  <r>
    <x v="80"/>
    <x v="2"/>
    <x v="0"/>
    <x v="3"/>
    <x v="0"/>
    <n v="327.80122950000009"/>
    <n v="64"/>
    <m/>
    <n v="318.90191845105784"/>
    <n v="328.20003321093759"/>
    <n v="420.01250281195166"/>
    <n v="6.5157963917747654"/>
    <m/>
    <n v="1"/>
    <n v="10902.554198382679"/>
    <n v="226.37106711856345"/>
    <n v="0.76473268595192512"/>
    <m/>
    <n v="48.942891900923208"/>
    <m/>
    <m/>
    <n v="417.01096907358499"/>
    <m/>
  </r>
  <r>
    <x v="80"/>
    <x v="2"/>
    <x v="0"/>
    <x v="4"/>
    <x v="0"/>
    <n v="537.7293615000001"/>
    <n v="96"/>
    <m/>
    <n v="556.63564594154855"/>
    <n v="538.56490279794241"/>
    <n v="732.52939739260387"/>
    <n v="7.574195500000001"/>
    <m/>
    <n v="0.99997819383259912"/>
    <n v="17441.584696790978"/>
    <n v="354.89812436060572"/>
    <n v="0.76553186124622696"/>
    <m/>
    <n v="73.491058679637788"/>
    <m/>
    <m/>
    <n v="727.12276800000006"/>
    <m/>
  </r>
  <r>
    <x v="80"/>
    <x v="2"/>
    <x v="0"/>
    <x v="5"/>
    <x v="1"/>
    <n v="2580.7141860000002"/>
    <m/>
    <n v="162"/>
    <n v="3017.6282160000001"/>
    <m/>
    <m/>
    <m/>
    <n v="10.365791666666668"/>
    <n v="0.99721836387019558"/>
    <n v="0"/>
    <n v="1537.7459980860087"/>
    <m/>
    <n v="0.96003118279569888"/>
    <m/>
    <n v="161.54937494697168"/>
    <n v="155.52505161290321"/>
    <m/>
    <n v="1679.2582500000003"/>
  </r>
  <r>
    <x v="80"/>
    <x v="2"/>
    <x v="0"/>
    <x v="6"/>
    <x v="1"/>
    <n v="1226.2252859999999"/>
    <m/>
    <n v="66"/>
    <n v="1561.6244666666666"/>
    <m/>
    <m/>
    <m/>
    <n v="13.69996527777778"/>
    <n v="0.92248333333300347"/>
    <n v="0"/>
    <n v="431.47400326709857"/>
    <m/>
    <n v="0.93099999999999994"/>
    <m/>
    <n v="60.883899999978226"/>
    <n v="61.445999999999998"/>
    <m/>
    <n v="904.19770833333348"/>
  </r>
  <r>
    <x v="80"/>
    <x v="2"/>
    <x v="0"/>
    <x v="7"/>
    <x v="1"/>
    <n v="782.60138899999981"/>
    <m/>
    <n v="36"/>
    <n v="826.9910932392512"/>
    <m/>
    <m/>
    <m/>
    <n v="12.624439884096219"/>
    <n v="1.0000000000000002"/>
    <n v="0"/>
    <n v="255.80320313064803"/>
    <m/>
    <n v="0.95550000000000002"/>
    <m/>
    <n v="36.000000000000007"/>
    <n v="34.398000000000003"/>
    <m/>
    <n v="454.47983582746389"/>
  </r>
  <r>
    <x v="80"/>
    <x v="2"/>
    <x v="0"/>
    <x v="8"/>
    <x v="1"/>
    <n v="790.36723800000004"/>
    <m/>
    <n v="108"/>
    <n v="878.78761299999996"/>
    <m/>
    <m/>
    <m/>
    <n v="6.9289329732510305"/>
    <n v="1.0053828769993705"/>
    <n v="0"/>
    <n v="543.86204210098276"/>
    <m/>
    <n v="0.9506"/>
    <m/>
    <n v="108.581350715932"/>
    <n v="102.6648"/>
    <m/>
    <n v="748.32476111111134"/>
  </r>
  <r>
    <x v="81"/>
    <x v="2"/>
    <x v="0"/>
    <x v="0"/>
    <x v="0"/>
    <n v="261.3284799999999"/>
    <n v="44"/>
    <m/>
    <n v="257.17687763892332"/>
    <n v="262.0416147656249"/>
    <n v="339.22957839318332"/>
    <n v="7.7341170000000012"/>
    <m/>
    <n v="1"/>
    <n v="9601.8426315895176"/>
    <n v="180.74080891751717"/>
    <n v="0.75573320616280515"/>
    <m/>
    <n v="33.252261071163424"/>
    <m/>
    <m/>
    <n v="340.30114800000007"/>
    <m/>
  </r>
  <r>
    <x v="81"/>
    <x v="2"/>
    <x v="0"/>
    <x v="1"/>
    <x v="0"/>
    <n v="270.49288000000001"/>
    <n v="46"/>
    <m/>
    <n v="272.58854499341459"/>
    <n v="270.62972082031251"/>
    <n v="358.6137442073653"/>
    <n v="7.7808999999999999"/>
    <m/>
    <n v="1"/>
    <n v="9904.4555683928284"/>
    <n v="191.3429795804015"/>
    <n v="0.76158772566662569"/>
    <m/>
    <n v="35.033035380664785"/>
    <m/>
    <m/>
    <n v="357.92140000000001"/>
    <m/>
  </r>
  <r>
    <x v="81"/>
    <x v="2"/>
    <x v="0"/>
    <x v="2"/>
    <x v="0"/>
    <n v="185.37735999999998"/>
    <n v="36"/>
    <m/>
    <n v="211.30799751781632"/>
    <n v="185.71126577777775"/>
    <n v="275.46033415246069"/>
    <n v="7.6773113300120732"/>
    <m/>
    <n v="1"/>
    <n v="6872.9369225230348"/>
    <n v="143.03327253112403"/>
    <n v="0.76454716311574789"/>
    <m/>
    <n v="27.523697872166924"/>
    <m/>
    <m/>
    <n v="276.38320788043461"/>
    <m/>
  </r>
  <r>
    <x v="81"/>
    <x v="2"/>
    <x v="0"/>
    <x v="3"/>
    <x v="0"/>
    <n v="358.67118649999998"/>
    <n v="64"/>
    <m/>
    <n v="332.23523319841667"/>
    <n v="359.08134274999998"/>
    <n v="437.83598017810164"/>
    <n v="6.7882223606846113"/>
    <m/>
    <n v="1"/>
    <n v="13475.574477467484"/>
    <n v="226.37106711856345"/>
    <n v="0.76473268595192512"/>
    <m/>
    <n v="48.942891900923208"/>
    <m/>
    <m/>
    <n v="434.44623108381512"/>
    <m/>
  </r>
  <r>
    <x v="81"/>
    <x v="2"/>
    <x v="0"/>
    <x v="4"/>
    <x v="0"/>
    <n v="571.25319850000017"/>
    <n v="96"/>
    <m/>
    <n v="585.67008920387707"/>
    <n v="572.15647305004291"/>
    <n v="767.75090648578691"/>
    <n v="7.9692700000000007"/>
    <m/>
    <n v="1"/>
    <n v="21080.344333356981"/>
    <n v="354.89812436060572"/>
    <n v="0.76553186124622696"/>
    <m/>
    <n v="73.491058679637788"/>
    <m/>
    <m/>
    <n v="765.04992000000004"/>
    <m/>
  </r>
  <r>
    <x v="81"/>
    <x v="2"/>
    <x v="0"/>
    <x v="5"/>
    <x v="1"/>
    <n v="3604.9650415000001"/>
    <m/>
    <n v="162"/>
    <n v="3884.9407380000002"/>
    <m/>
    <m/>
    <m/>
    <n v="14.072583333333334"/>
    <n v="0.98641057829086987"/>
    <n v="0"/>
    <n v="1537.7459980860087"/>
    <m/>
    <n v="0.96003118279569888"/>
    <m/>
    <n v="159.79851368312092"/>
    <n v="155.52505161290321"/>
    <m/>
    <n v="2279.7584999999999"/>
  </r>
  <r>
    <x v="81"/>
    <x v="2"/>
    <x v="0"/>
    <x v="6"/>
    <x v="1"/>
    <n v="1189.5520034999997"/>
    <m/>
    <n v="66"/>
    <n v="1470.2435666666668"/>
    <m/>
    <m/>
    <m/>
    <n v="13.871006944444444"/>
    <n v="0.92221412037033579"/>
    <n v="0"/>
    <n v="431.47400326709857"/>
    <m/>
    <n v="0.93099999999999994"/>
    <m/>
    <n v="60.866131944442159"/>
    <n v="61.445999999999998"/>
    <m/>
    <n v="915.4864583333333"/>
  </r>
  <r>
    <x v="81"/>
    <x v="2"/>
    <x v="0"/>
    <x v="7"/>
    <x v="1"/>
    <n v="700.69229549999989"/>
    <m/>
    <n v="36"/>
    <n v="693.55938882323869"/>
    <m/>
    <m/>
    <m/>
    <n v="11.505013224213949"/>
    <n v="1"/>
    <n v="0"/>
    <n v="255.80320313064803"/>
    <m/>
    <n v="0.95550000000000002"/>
    <m/>
    <n v="36"/>
    <n v="34.398000000000003"/>
    <m/>
    <n v="414.18047607170217"/>
  </r>
  <r>
    <x v="81"/>
    <x v="2"/>
    <x v="0"/>
    <x v="8"/>
    <x v="1"/>
    <n v="903.30914749999988"/>
    <m/>
    <n v="108"/>
    <n v="945.8355141000003"/>
    <m/>
    <m/>
    <m/>
    <n v="7.2608654835390967"/>
    <n v="1.0102968226341913"/>
    <n v="0"/>
    <n v="543.86204210098276"/>
    <m/>
    <n v="0.9506"/>
    <m/>
    <n v="109.11205684449266"/>
    <n v="102.6648"/>
    <m/>
    <n v="784.17347222222247"/>
  </r>
  <r>
    <x v="82"/>
    <x v="2"/>
    <x v="0"/>
    <x v="0"/>
    <x v="0"/>
    <n v="254.14144049999993"/>
    <n v="44"/>
    <m/>
    <n v="252.90911619174483"/>
    <n v="254.84969245312493"/>
    <n v="333.31160940876822"/>
    <n v="7.6057720000000009"/>
    <m/>
    <n v="1"/>
    <n v="6974.8622527126172"/>
    <n v="180.74080891751717"/>
    <n v="0.75573320616280515"/>
    <m/>
    <n v="33.252261071163424"/>
    <m/>
    <m/>
    <n v="334.65396800000002"/>
    <m/>
  </r>
  <r>
    <x v="82"/>
    <x v="2"/>
    <x v="0"/>
    <x v="1"/>
    <x v="0"/>
    <n v="265.63376000000005"/>
    <n v="46"/>
    <m/>
    <n v="268.003771653147"/>
    <n v="265.77194359375005"/>
    <n v="352.52156798326342"/>
    <n v="7.6500300000000001"/>
    <m/>
    <n v="1"/>
    <n v="7270.8472444888284"/>
    <n v="191.3429795804015"/>
    <n v="0.76158772566662569"/>
    <m/>
    <n v="35.033035380664785"/>
    <m/>
    <m/>
    <n v="351.90138000000002"/>
    <m/>
  </r>
  <r>
    <x v="82"/>
    <x v="2"/>
    <x v="0"/>
    <x v="2"/>
    <x v="0"/>
    <n v="168.21391999999994"/>
    <n v="36"/>
    <m/>
    <n v="193.17766492110778"/>
    <n v="168.53409457777772"/>
    <n v="250.52320946533627"/>
    <n v="7.0185941517857175"/>
    <m/>
    <n v="1"/>
    <n v="4634.9553202990337"/>
    <n v="143.03327253112403"/>
    <n v="0.76454716311574789"/>
    <m/>
    <n v="27.523697872166924"/>
    <m/>
    <m/>
    <n v="252.66938946428584"/>
    <m/>
  </r>
  <r>
    <x v="82"/>
    <x v="2"/>
    <x v="0"/>
    <x v="3"/>
    <x v="0"/>
    <n v="362.92906949999997"/>
    <n v="64"/>
    <m/>
    <n v="310.47356393979942"/>
    <n v="363.34166715624997"/>
    <n v="407.04777448016557"/>
    <n v="6.3435884534224467"/>
    <m/>
    <n v="1"/>
    <n v="10417.63118200498"/>
    <n v="226.37106711856345"/>
    <n v="0.76473268595192512"/>
    <m/>
    <n v="48.942891900923208"/>
    <m/>
    <m/>
    <n v="405.98966101903659"/>
    <m/>
  </r>
  <r>
    <x v="82"/>
    <x v="2"/>
    <x v="0"/>
    <x v="4"/>
    <x v="0"/>
    <n v="560.39424100000031"/>
    <n v="96"/>
    <m/>
    <n v="573.95273605054444"/>
    <n v="561.33593120030582"/>
    <n v="750.46051307466507"/>
    <n v="7.8098308333333328"/>
    <m/>
    <n v="0.99998057553956832"/>
    <n v="15272.690085660477"/>
    <n v="354.89812436060572"/>
    <n v="0.76553186124622696"/>
    <m/>
    <n v="73.491058679637788"/>
    <m/>
    <m/>
    <n v="749.74375999999995"/>
    <m/>
  </r>
  <r>
    <x v="82"/>
    <x v="2"/>
    <x v="0"/>
    <x v="5"/>
    <x v="1"/>
    <n v="2132.6169145000003"/>
    <m/>
    <n v="162"/>
    <n v="2479.9034142000005"/>
    <m/>
    <m/>
    <m/>
    <n v="9.6640958333333327"/>
    <n v="0.99510684279867911"/>
    <n v="0"/>
    <n v="1537.7459980860087"/>
    <m/>
    <n v="0.96003118279569888"/>
    <m/>
    <n v="161.20730853338603"/>
    <n v="155.52505161290321"/>
    <m/>
    <n v="1565.5835249999998"/>
  </r>
  <r>
    <x v="82"/>
    <x v="2"/>
    <x v="0"/>
    <x v="6"/>
    <x v="1"/>
    <n v="53.794720000000005"/>
    <m/>
    <n v="66"/>
    <n v="108.2803333333333"/>
    <m/>
    <m/>
    <m/>
    <n v="3.2547222222222221"/>
    <n v="0.93963020833325561"/>
    <n v="0"/>
    <n v="431.47400326709857"/>
    <m/>
    <n v="0.93099999999999994"/>
    <m/>
    <n v="62.015593749994871"/>
    <n v="61.445999999999998"/>
    <m/>
    <n v="214.81166666666667"/>
  </r>
  <r>
    <x v="82"/>
    <x v="2"/>
    <x v="0"/>
    <x v="7"/>
    <x v="1"/>
    <n v="16.907799999999998"/>
    <m/>
    <n v="36"/>
    <n v="23.480321553130992"/>
    <m/>
    <m/>
    <m/>
    <n v="3.0044129372090826"/>
    <n v="1"/>
    <n v="0"/>
    <n v="255.80320313064803"/>
    <m/>
    <n v="0.95550000000000002"/>
    <m/>
    <n v="36"/>
    <n v="34.398000000000003"/>
    <m/>
    <n v="108.15886573952697"/>
  </r>
  <r>
    <x v="82"/>
    <x v="2"/>
    <x v="0"/>
    <x v="8"/>
    <x v="1"/>
    <n v="772.4425930000001"/>
    <m/>
    <n v="108"/>
    <n v="805.0548236000003"/>
    <m/>
    <m/>
    <m/>
    <n v="6.7799650205761326"/>
    <n v="0.98798553806474754"/>
    <n v="0"/>
    <n v="543.86204210098276"/>
    <m/>
    <n v="0.9506"/>
    <m/>
    <n v="106.70243811099273"/>
    <n v="102.6648"/>
    <m/>
    <n v="732.2362222222223"/>
  </r>
  <r>
    <x v="83"/>
    <x v="2"/>
    <x v="0"/>
    <x v="0"/>
    <x v="0"/>
    <n v="257.68120000000005"/>
    <n v="44"/>
    <m/>
    <n v="250.96212980150599"/>
    <n v="258.40361210937505"/>
    <n v="330.15863831445984"/>
    <n v="7.5472199999999994"/>
    <m/>
    <n v="1"/>
    <n v="6716.0393718686173"/>
    <n v="180.74080891751717"/>
    <n v="0.75573320616280515"/>
    <m/>
    <n v="33.252261071163424"/>
    <m/>
    <m/>
    <n v="332.07767999999999"/>
    <m/>
  </r>
  <r>
    <x v="83"/>
    <x v="2"/>
    <x v="0"/>
    <x v="1"/>
    <x v="0"/>
    <n v="260.40896000000009"/>
    <n v="46"/>
    <m/>
    <n v="265.85642174948913"/>
    <n v="260.54897464843759"/>
    <n v="348.03129133416724"/>
    <n v="7.5887349999999998"/>
    <m/>
    <n v="1"/>
    <n v="6854.5711008088283"/>
    <n v="191.3429795804015"/>
    <n v="0.76158772566662569"/>
    <m/>
    <n v="35.033035380664785"/>
    <m/>
    <m/>
    <n v="349.08181000000002"/>
    <m/>
  </r>
  <r>
    <x v="83"/>
    <x v="2"/>
    <x v="0"/>
    <x v="2"/>
    <x v="0"/>
    <n v="162.41456000000002"/>
    <n v="36"/>
    <m/>
    <n v="184.20313667497703"/>
    <n v="162.73009777777781"/>
    <n v="238.30307263980018"/>
    <n v="6.6925286540530839"/>
    <m/>
    <n v="1"/>
    <n v="4245.7047090670339"/>
    <n v="143.03327253112403"/>
    <n v="0.76454716311574789"/>
    <m/>
    <n v="27.523697872166924"/>
    <m/>
    <m/>
    <n v="240.93103154591103"/>
    <m/>
  </r>
  <r>
    <x v="83"/>
    <x v="2"/>
    <x v="0"/>
    <x v="3"/>
    <x v="0"/>
    <n v="301.98170349999998"/>
    <n v="64"/>
    <m/>
    <n v="265.02105991303875"/>
    <n v="302.41830349999998"/>
    <n v="345.82153059117888"/>
    <n v="5.4149039752193246"/>
    <m/>
    <n v="1"/>
    <n v="8304.1499963610786"/>
    <n v="226.37106711856345"/>
    <n v="0.76473268595192512"/>
    <m/>
    <n v="48.942891900923208"/>
    <m/>
    <m/>
    <n v="346.55385441403678"/>
    <m/>
  </r>
  <r>
    <x v="83"/>
    <x v="2"/>
    <x v="0"/>
    <x v="4"/>
    <x v="0"/>
    <n v="473.69280249999997"/>
    <n v="96"/>
    <m/>
    <n v="488.67970107997519"/>
    <n v="474.61505711449729"/>
    <n v="638.94085436502996"/>
    <n v="6.6495123333333339"/>
    <m/>
    <n v="1"/>
    <n v="12953.391125287179"/>
    <n v="354.89812436060572"/>
    <n v="0.76553186124622696"/>
    <m/>
    <n v="73.491058679637788"/>
    <m/>
    <m/>
    <n v="638.35318400000006"/>
    <m/>
  </r>
  <r>
    <x v="83"/>
    <x v="2"/>
    <x v="0"/>
    <x v="5"/>
    <x v="1"/>
    <n v="82.448638999999986"/>
    <m/>
    <n v="162"/>
    <n v="142.85694600000002"/>
    <m/>
    <m/>
    <m/>
    <n v="3.2286249999999996"/>
    <n v="0.97261063725948993"/>
    <n v="0"/>
    <n v="1537.7459980860087"/>
    <m/>
    <n v="0.96003118279569888"/>
    <m/>
    <n v="157.56292323603736"/>
    <n v="155.52505161290321"/>
    <m/>
    <n v="523.03724999999997"/>
  </r>
  <r>
    <x v="83"/>
    <x v="2"/>
    <x v="0"/>
    <x v="6"/>
    <x v="1"/>
    <n v="1.2320000000000001E-2"/>
    <m/>
    <n v="66"/>
    <n v="5.2950999999999988"/>
    <m/>
    <m/>
    <m/>
    <n v="2.0011805555555551"/>
    <n v="0.7941284722212002"/>
    <n v="0"/>
    <n v="431.47400326709857"/>
    <m/>
    <n v="0.93099999999999994"/>
    <m/>
    <n v="52.412479166599212"/>
    <n v="61.445999999999998"/>
    <m/>
    <n v="132.07791666666662"/>
  </r>
  <r>
    <x v="83"/>
    <x v="2"/>
    <x v="0"/>
    <x v="7"/>
    <x v="1"/>
    <n v="1.9130999999999998"/>
    <m/>
    <n v="36"/>
    <n v="6.7874278794965912"/>
    <m/>
    <m/>
    <m/>
    <n v="2.2860958408419418"/>
    <n v="0.83567167824003263"/>
    <n v="0"/>
    <n v="255.80320313064803"/>
    <m/>
    <n v="0.95550000000000002"/>
    <m/>
    <n v="30.084180416641175"/>
    <n v="34.398000000000003"/>
    <m/>
    <n v="82.299450270309904"/>
  </r>
  <r>
    <x v="83"/>
    <x v="2"/>
    <x v="0"/>
    <x v="8"/>
    <x v="1"/>
    <n v="1357.4728400000001"/>
    <m/>
    <n v="108"/>
    <n v="1522.3775444333337"/>
    <m/>
    <m/>
    <m/>
    <n v="8.5993334619341564"/>
    <n v="1.0017689169822273"/>
    <n v="0"/>
    <n v="543.86204210098276"/>
    <m/>
    <n v="0.9506"/>
    <m/>
    <n v="108.19104303408054"/>
    <n v="102.6648"/>
    <m/>
    <n v="928.72801388888888"/>
  </r>
  <r>
    <x v="84"/>
    <x v="2"/>
    <x v="0"/>
    <x v="0"/>
    <x v="0"/>
    <n v="247.66840050000008"/>
    <n v="44"/>
    <m/>
    <n v="249.39046168197748"/>
    <n v="248.36078331250008"/>
    <n v="327.74867646261004"/>
    <n v="7.4999549999999999"/>
    <m/>
    <n v="1"/>
    <n v="5709.221974013718"/>
    <n v="180.74080891751717"/>
    <n v="0.75573320616280515"/>
    <m/>
    <n v="33.252261071163424"/>
    <m/>
    <m/>
    <n v="329.99802"/>
    <m/>
  </r>
  <r>
    <x v="84"/>
    <x v="2"/>
    <x v="0"/>
    <x v="1"/>
    <x v="0"/>
    <n v="255.20488000000003"/>
    <n v="46"/>
    <m/>
    <n v="264.53485887814588"/>
    <n v="255.34245324218753"/>
    <n v="345.94287098040343"/>
    <n v="7.5510116666666658"/>
    <m/>
    <n v="1"/>
    <n v="5903.5893299448289"/>
    <n v="191.3429795804015"/>
    <n v="0.76158772566662569"/>
    <m/>
    <n v="35.033035380664785"/>
    <m/>
    <m/>
    <n v="347.34653666666662"/>
    <m/>
  </r>
  <r>
    <x v="84"/>
    <x v="2"/>
    <x v="0"/>
    <x v="2"/>
    <x v="0"/>
    <n v="174.04351999999997"/>
    <n v="36"/>
    <m/>
    <n v="195.55759297662394"/>
    <n v="174.36837617777775"/>
    <n v="252.52822940298566"/>
    <n v="7.1050624768839539"/>
    <m/>
    <n v="1"/>
    <n v="3979.8130925870337"/>
    <n v="143.03327253112403"/>
    <n v="0.76454716311574789"/>
    <m/>
    <n v="27.523697872166924"/>
    <m/>
    <m/>
    <n v="255.78224916782233"/>
    <m/>
  </r>
  <r>
    <x v="84"/>
    <x v="2"/>
    <x v="0"/>
    <x v="3"/>
    <x v="0"/>
    <n v="276.17113899999993"/>
    <n v="64"/>
    <m/>
    <n v="241.06457891543729"/>
    <n v="276.57989899999995"/>
    <n v="316.192143226339"/>
    <n v="4.9254257268539154"/>
    <m/>
    <n v="1"/>
    <n v="6147.0866555047805"/>
    <n v="226.37106711856345"/>
    <n v="0.76473268595192512"/>
    <m/>
    <n v="48.942891900923208"/>
    <m/>
    <m/>
    <n v="315.22724651865059"/>
    <m/>
  </r>
  <r>
    <x v="84"/>
    <x v="2"/>
    <x v="0"/>
    <x v="4"/>
    <x v="0"/>
    <n v="555.13248300000009"/>
    <n v="96"/>
    <m/>
    <n v="568.42798447175369"/>
    <n v="555.99660212873493"/>
    <n v="743.96141501794568"/>
    <n v="7.7346549999999992"/>
    <m/>
    <n v="1"/>
    <n v="12990.453484255777"/>
    <n v="354.89812436060572"/>
    <n v="0.76553186124622696"/>
    <m/>
    <n v="73.491058679637788"/>
    <m/>
    <m/>
    <n v="742.52687999999989"/>
    <m/>
  </r>
  <r>
    <x v="84"/>
    <x v="2"/>
    <x v="0"/>
    <x v="5"/>
    <x v="1"/>
    <n v="84.783359499999989"/>
    <m/>
    <n v="162"/>
    <n v="187.01177399999997"/>
    <m/>
    <m/>
    <m/>
    <n v="3.3179166666666666"/>
    <n v="0.82186204284563513"/>
    <n v="0"/>
    <n v="1537.7459980860087"/>
    <m/>
    <n v="0.96003118279569888"/>
    <m/>
    <n v="133.14165094099289"/>
    <n v="155.52505161290321"/>
    <m/>
    <n v="537.50249999999994"/>
  </r>
  <r>
    <x v="84"/>
    <x v="2"/>
    <x v="0"/>
    <x v="6"/>
    <x v="1"/>
    <n v="0"/>
    <m/>
    <n v="66"/>
    <n v="0"/>
    <m/>
    <m/>
    <m/>
    <n v="0"/>
    <n v="0"/>
    <n v="0"/>
    <n v="431.47400326709857"/>
    <m/>
    <n v="0.93099999999999994"/>
    <m/>
    <n v="0"/>
    <n v="61.445999999999998"/>
    <m/>
    <n v="0"/>
  </r>
  <r>
    <x v="84"/>
    <x v="2"/>
    <x v="0"/>
    <x v="7"/>
    <x v="1"/>
    <n v="0"/>
    <m/>
    <n v="36"/>
    <n v="0"/>
    <m/>
    <m/>
    <m/>
    <n v="0"/>
    <n v="0"/>
    <n v="0"/>
    <n v="255.80320313064803"/>
    <m/>
    <n v="0.95550000000000002"/>
    <m/>
    <n v="0"/>
    <n v="34.398000000000003"/>
    <m/>
    <n v="0"/>
  </r>
  <r>
    <x v="84"/>
    <x v="2"/>
    <x v="0"/>
    <x v="8"/>
    <x v="1"/>
    <n v="432.22844450000002"/>
    <m/>
    <n v="108"/>
    <n v="447.88556760000006"/>
    <m/>
    <m/>
    <m/>
    <n v="5.8295680041152274"/>
    <n v="0.9961269794015073"/>
    <n v="0"/>
    <n v="543.86204210098276"/>
    <m/>
    <n v="0.9506"/>
    <m/>
    <n v="107.58171377536279"/>
    <n v="102.6648"/>
    <m/>
    <n v="629.5933444444446"/>
  </r>
  <r>
    <x v="85"/>
    <x v="2"/>
    <x v="0"/>
    <x v="0"/>
    <x v="0"/>
    <n v="245.76327900000001"/>
    <n v="44"/>
    <m/>
    <n v="240.38072829248475"/>
    <n v="246.45615009375001"/>
    <n v="316.03234027949992"/>
    <n v="7.2290040000000015"/>
    <m/>
    <n v="1"/>
    <n v="6838.6211554281172"/>
    <n v="180.74080891751717"/>
    <n v="0.75573320616280515"/>
    <m/>
    <n v="33.252261071163424"/>
    <m/>
    <m/>
    <n v="318.07617600000009"/>
    <m/>
  </r>
  <r>
    <x v="85"/>
    <x v="2"/>
    <x v="0"/>
    <x v="1"/>
    <x v="0"/>
    <n v="243.49696"/>
    <n v="46"/>
    <m/>
    <n v="255.49718822046196"/>
    <n v="243.6367305078125"/>
    <n v="334.25374280736673"/>
    <n v="7.2930359999999999"/>
    <m/>
    <n v="1"/>
    <n v="7110.6038801528284"/>
    <n v="191.3429795804015"/>
    <n v="0.76158772566662569"/>
    <m/>
    <n v="35.033035380664785"/>
    <m/>
    <m/>
    <n v="335.47965599999998"/>
    <m/>
  </r>
  <r>
    <x v="85"/>
    <x v="2"/>
    <x v="0"/>
    <x v="2"/>
    <x v="0"/>
    <n v="171.92671999999996"/>
    <n v="36"/>
    <m/>
    <n v="201.68709245847597"/>
    <n v="172.24987377777774"/>
    <n v="259.20817734502583"/>
    <n v="7.3277614583333337"/>
    <m/>
    <n v="1"/>
    <n v="4884.744217387035"/>
    <n v="143.03327253112403"/>
    <n v="0.76454716311574789"/>
    <m/>
    <n v="27.523697872166924"/>
    <m/>
    <m/>
    <n v="263.79941250000002"/>
    <m/>
  </r>
  <r>
    <x v="85"/>
    <x v="2"/>
    <x v="0"/>
    <x v="3"/>
    <x v="0"/>
    <n v="266.89362949999997"/>
    <n v="64"/>
    <m/>
    <n v="265.49437787831334"/>
    <n v="267.28394932421872"/>
    <n v="347.48387855384095"/>
    <n v="5.4245747965968754"/>
    <m/>
    <n v="1"/>
    <n v="7695.8217124898802"/>
    <n v="226.37106711856345"/>
    <n v="0.76473268595192512"/>
    <m/>
    <n v="48.942891900923208"/>
    <m/>
    <m/>
    <n v="347.17278698220002"/>
    <m/>
  </r>
  <r>
    <x v="85"/>
    <x v="2"/>
    <x v="0"/>
    <x v="4"/>
    <x v="0"/>
    <n v="558.05344100000013"/>
    <n v="96"/>
    <m/>
    <n v="585.05612040264782"/>
    <n v="558.88344100000006"/>
    <n v="766.40050086549059"/>
    <n v="7.9609156666666667"/>
    <m/>
    <n v="0.99611435050210562"/>
    <n v="15752.55917781998"/>
    <n v="354.89812436060572"/>
    <n v="0.76553186124622696"/>
    <m/>
    <n v="73.491058679637788"/>
    <m/>
    <m/>
    <n v="764.24790400000006"/>
    <m/>
  </r>
  <r>
    <x v="85"/>
    <x v="2"/>
    <x v="0"/>
    <x v="5"/>
    <x v="1"/>
    <n v="658.90558699999997"/>
    <m/>
    <n v="162"/>
    <n v="776.5026660000002"/>
    <m/>
    <m/>
    <m/>
    <n v="5.7751666666666672"/>
    <n v="0.98928264723648685"/>
    <n v="0"/>
    <n v="1537.7459980860087"/>
    <m/>
    <n v="0.96003118279569888"/>
    <m/>
    <n v="160.26378885231088"/>
    <n v="155.52505161290321"/>
    <m/>
    <n v="935.57700000000011"/>
  </r>
  <r>
    <x v="85"/>
    <x v="2"/>
    <x v="0"/>
    <x v="6"/>
    <x v="1"/>
    <n v="308.05040100000002"/>
    <m/>
    <n v="66"/>
    <n v="641.50192980319275"/>
    <m/>
    <m/>
    <m/>
    <n v="7.5083670020423208"/>
    <n v="0.48318923611267445"/>
    <n v="0"/>
    <n v="431.47400326709857"/>
    <m/>
    <n v="0.93099999999999994"/>
    <m/>
    <n v="31.890489583436512"/>
    <n v="61.445999999999998"/>
    <m/>
    <n v="495.55222213479317"/>
  </r>
  <r>
    <x v="85"/>
    <x v="2"/>
    <x v="0"/>
    <x v="7"/>
    <x v="1"/>
    <n v="196.14769999999996"/>
    <m/>
    <n v="36"/>
    <n v="293.76001509772834"/>
    <m/>
    <m/>
    <m/>
    <n v="7.1713303609699972"/>
    <n v="0.47946026234421879"/>
    <n v="0"/>
    <n v="255.80320313064803"/>
    <m/>
    <n v="0.95550000000000002"/>
    <m/>
    <n v="17.260569444391876"/>
    <n v="34.398000000000003"/>
    <m/>
    <n v="258.1678929949199"/>
  </r>
  <r>
    <x v="85"/>
    <x v="2"/>
    <x v="0"/>
    <x v="8"/>
    <x v="1"/>
    <n v="687.78437799999983"/>
    <m/>
    <n v="108"/>
    <n v="703.68352513333309"/>
    <m/>
    <m/>
    <m/>
    <n v="6.6122535236625497"/>
    <n v="1.0002034479404149"/>
    <n v="0"/>
    <n v="543.86204210098276"/>
    <m/>
    <n v="0.9506"/>
    <m/>
    <n v="108.02197237756481"/>
    <n v="102.6648"/>
    <m/>
    <n v="714.1233805555554"/>
  </r>
  <r>
    <x v="86"/>
    <x v="2"/>
    <x v="0"/>
    <x v="0"/>
    <x v="0"/>
    <n v="239.18664050000001"/>
    <n v="44"/>
    <m/>
    <n v="235.15749637568743"/>
    <n v="239.88952135937501"/>
    <n v="308.91037403403465"/>
    <n v="7.0719250000000002"/>
    <m/>
    <n v="1"/>
    <n v="6732.935295817917"/>
    <n v="180.74080891751717"/>
    <n v="0.75573320616280515"/>
    <m/>
    <n v="33.252261071163424"/>
    <m/>
    <m/>
    <n v="311.16470000000004"/>
    <m/>
  </r>
  <r>
    <x v="86"/>
    <x v="2"/>
    <x v="0"/>
    <x v="1"/>
    <x v="0"/>
    <n v="239.54784000000004"/>
    <n v="46"/>
    <m/>
    <n v="249.95878062409727"/>
    <n v="239.70018375000004"/>
    <n v="326.74005460574648"/>
    <n v="7.1349450000000001"/>
    <m/>
    <n v="1"/>
    <n v="6841.6590057048297"/>
    <n v="191.3429795804015"/>
    <n v="0.76158772566662569"/>
    <m/>
    <n v="35.033035380664785"/>
    <m/>
    <m/>
    <n v="328.20747"/>
    <m/>
  </r>
  <r>
    <x v="86"/>
    <x v="2"/>
    <x v="0"/>
    <x v="2"/>
    <x v="0"/>
    <n v="166.21751999999995"/>
    <n v="36"/>
    <m/>
    <n v="196.47324454098245"/>
    <n v="166.53608177777772"/>
    <n v="253.57503501117782"/>
    <n v="7.1383302292263622"/>
    <m/>
    <n v="1"/>
    <n v="5003.2109686990352"/>
    <n v="143.03327253112403"/>
    <n v="0.76454716311574789"/>
    <m/>
    <n v="27.523697872166924"/>
    <m/>
    <m/>
    <n v="256.97988825214907"/>
    <m/>
  </r>
  <r>
    <x v="86"/>
    <x v="2"/>
    <x v="0"/>
    <x v="3"/>
    <x v="0"/>
    <n v="268.40926250000007"/>
    <n v="64"/>
    <m/>
    <n v="271.5902556669036"/>
    <n v="268.79799541015632"/>
    <n v="357.6027665544799"/>
    <n v="5.5491256261827182"/>
    <m/>
    <n v="1"/>
    <n v="7649.2424320498794"/>
    <n v="226.37106711856345"/>
    <n v="0.76473268595192512"/>
    <m/>
    <n v="48.942891900923208"/>
    <m/>
    <m/>
    <n v="355.14404007569397"/>
    <m/>
  </r>
  <r>
    <x v="86"/>
    <x v="2"/>
    <x v="0"/>
    <x v="4"/>
    <x v="0"/>
    <n v="522.11600050000004"/>
    <n v="96"/>
    <m/>
    <n v="532.84667598651822"/>
    <n v="522.93783979315253"/>
    <n v="696.45910671801187"/>
    <n v="7.2504966666666668"/>
    <m/>
    <n v="1"/>
    <n v="15703.864822669679"/>
    <n v="354.89812436060572"/>
    <n v="0.76553186124622696"/>
    <m/>
    <n v="73.491058679637788"/>
    <m/>
    <m/>
    <n v="696.04768000000001"/>
    <m/>
  </r>
  <r>
    <x v="86"/>
    <x v="2"/>
    <x v="0"/>
    <x v="5"/>
    <x v="1"/>
    <n v="552.62975000000006"/>
    <m/>
    <n v="162"/>
    <n v="680.84809199999995"/>
    <m/>
    <m/>
    <m/>
    <n v="5.2437083333333332"/>
    <n v="0.99370583355691466"/>
    <n v="0"/>
    <n v="1537.7459980860087"/>
    <m/>
    <n v="0.96003118279569888"/>
    <m/>
    <n v="160.98034503622017"/>
    <n v="155.52505161290321"/>
    <m/>
    <n v="849.48074999999994"/>
  </r>
  <r>
    <x v="86"/>
    <x v="2"/>
    <x v="0"/>
    <x v="6"/>
    <x v="1"/>
    <n v="0.98336000000000012"/>
    <m/>
    <n v="66"/>
    <n v="16.296400000000002"/>
    <m/>
    <m/>
    <m/>
    <n v="2.3433333333333337"/>
    <n v="0.93029629629625143"/>
    <n v="0"/>
    <n v="431.47400326709857"/>
    <m/>
    <n v="0.93099999999999994"/>
    <m/>
    <n v="61.399555555552595"/>
    <n v="61.445999999999998"/>
    <m/>
    <n v="154.66000000000003"/>
  </r>
  <r>
    <x v="86"/>
    <x v="2"/>
    <x v="0"/>
    <x v="7"/>
    <x v="1"/>
    <n v="5.6209999999999996"/>
    <m/>
    <n v="36"/>
    <n v="12.861812574998387"/>
    <m/>
    <m/>
    <m/>
    <n v="2.6328398223713152"/>
    <n v="1"/>
    <n v="0"/>
    <n v="255.80320313064803"/>
    <m/>
    <n v="0.95550000000000002"/>
    <m/>
    <n v="36"/>
    <n v="34.398000000000003"/>
    <m/>
    <n v="94.782233605367352"/>
  </r>
  <r>
    <x v="86"/>
    <x v="2"/>
    <x v="0"/>
    <x v="8"/>
    <x v="1"/>
    <n v="821.61232549999988"/>
    <m/>
    <n v="108"/>
    <n v="889.06333540000037"/>
    <m/>
    <m/>
    <m/>
    <n v="7.0351187242798368"/>
    <n v="1.0082688450706145"/>
    <n v="0"/>
    <n v="543.86204210098276"/>
    <m/>
    <n v="0.9506"/>
    <m/>
    <n v="108.89303526762637"/>
    <n v="102.6648"/>
    <m/>
    <n v="759.79282222222241"/>
  </r>
  <r>
    <x v="87"/>
    <x v="2"/>
    <x v="0"/>
    <x v="0"/>
    <x v="0"/>
    <n v="227.17631999999992"/>
    <n v="44"/>
    <m/>
    <n v="224.69884352531389"/>
    <n v="227.85942546874992"/>
    <n v="294.7869799240359"/>
    <n v="6.7574004379562069"/>
    <m/>
    <n v="1"/>
    <n v="7674.8834757175182"/>
    <n v="180.74080891751717"/>
    <n v="0.75573320616280515"/>
    <m/>
    <n v="33.252261071163424"/>
    <m/>
    <m/>
    <n v="297.3256192700731"/>
    <m/>
  </r>
  <r>
    <x v="87"/>
    <x v="2"/>
    <x v="0"/>
    <x v="1"/>
    <x v="0"/>
    <n v="227.33367999999996"/>
    <n v="46"/>
    <m/>
    <n v="245.10425083277181"/>
    <n v="227.49151691406246"/>
    <n v="320.93390608470929"/>
    <n v="6.9963749406666667"/>
    <m/>
    <n v="1"/>
    <n v="7668.1269253848268"/>
    <n v="191.3429795804015"/>
    <n v="0.76158772566662569"/>
    <m/>
    <n v="35.033035380664785"/>
    <m/>
    <m/>
    <n v="321.83324727066667"/>
    <m/>
  </r>
  <r>
    <x v="87"/>
    <x v="2"/>
    <x v="0"/>
    <x v="2"/>
    <x v="0"/>
    <n v="147.92063999999999"/>
    <n v="36"/>
    <m/>
    <n v="173.65068546084626"/>
    <n v="148.22459697777774"/>
    <n v="223.51337568988907"/>
    <n v="6.3091335425698327"/>
    <m/>
    <n v="1"/>
    <n v="4949.4454860110336"/>
    <n v="143.03327253112403"/>
    <n v="0.76454716311574789"/>
    <m/>
    <n v="27.523697872166924"/>
    <m/>
    <m/>
    <n v="227.12880753251397"/>
    <m/>
  </r>
  <r>
    <x v="87"/>
    <x v="2"/>
    <x v="0"/>
    <x v="3"/>
    <x v="0"/>
    <n v="314.48875400000014"/>
    <n v="64"/>
    <m/>
    <n v="291.06981984655152"/>
    <n v="314.88795400000015"/>
    <n v="379.50809406033511"/>
    <n v="5.947131616901066"/>
    <m/>
    <n v="1"/>
    <n v="10625.85442009168"/>
    <n v="226.37106711856345"/>
    <n v="0.76473268595192512"/>
    <m/>
    <n v="48.942891900923208"/>
    <m/>
    <m/>
    <n v="380.61642348166822"/>
    <m/>
  </r>
  <r>
    <x v="87"/>
    <x v="2"/>
    <x v="0"/>
    <x v="4"/>
    <x v="0"/>
    <n v="493.91776099999998"/>
    <n v="96"/>
    <m/>
    <n v="480.25014739947085"/>
    <n v="494.68514856152683"/>
    <n v="670.87845906385053"/>
    <n v="6.5348105746166656"/>
    <m/>
    <n v="1"/>
    <n v="16576.615082280277"/>
    <n v="354.89812436060572"/>
    <n v="0.76553186124622696"/>
    <m/>
    <n v="73.491058679637788"/>
    <m/>
    <m/>
    <n v="627.34181516319995"/>
    <m/>
  </r>
  <r>
    <x v="87"/>
    <x v="2"/>
    <x v="0"/>
    <x v="5"/>
    <x v="1"/>
    <n v="297.33887249999992"/>
    <m/>
    <n v="162"/>
    <n v="364.54730400000005"/>
    <m/>
    <m/>
    <m/>
    <n v="3.4606250000000003"/>
    <n v="0.99641778716061591"/>
    <n v="0"/>
    <n v="1537.7459980860087"/>
    <m/>
    <n v="0.96003118279569888"/>
    <m/>
    <n v="161.41968152001976"/>
    <n v="155.52505161290321"/>
    <m/>
    <n v="560.62125000000003"/>
  </r>
  <r>
    <x v="87"/>
    <x v="2"/>
    <x v="0"/>
    <x v="6"/>
    <x v="1"/>
    <n v="103.22480000000002"/>
    <m/>
    <n v="66"/>
    <n v="181.02519999999998"/>
    <m/>
    <m/>
    <m/>
    <n v="3.903541666666666"/>
    <n v="0.94298101851834426"/>
    <n v="0"/>
    <n v="431.47400326709857"/>
    <m/>
    <n v="0.93099999999999994"/>
    <m/>
    <n v="62.236747222210724"/>
    <n v="61.445999999999998"/>
    <m/>
    <n v="257.63374999999996"/>
  </r>
  <r>
    <x v="87"/>
    <x v="2"/>
    <x v="0"/>
    <x v="7"/>
    <x v="1"/>
    <n v="53.054399999999994"/>
    <m/>
    <n v="36"/>
    <n v="59.886304101462933"/>
    <m/>
    <m/>
    <m/>
    <n v="3.8028633912039265"/>
    <n v="1"/>
    <n v="0"/>
    <n v="255.80320313064803"/>
    <m/>
    <n v="0.95550000000000002"/>
    <m/>
    <n v="36"/>
    <n v="34.398000000000003"/>
    <m/>
    <n v="136.90308208334136"/>
  </r>
  <r>
    <x v="87"/>
    <x v="2"/>
    <x v="0"/>
    <x v="8"/>
    <x v="1"/>
    <n v="912.9349165000001"/>
    <m/>
    <n v="108"/>
    <n v="952.99796986666695"/>
    <m/>
    <m/>
    <m/>
    <n v="7.3919343364197516"/>
    <n v="1.0087628396053321"/>
    <n v="0"/>
    <n v="543.86204210098276"/>
    <m/>
    <n v="0.9506"/>
    <m/>
    <n v="108.94638667737587"/>
    <n v="102.6648"/>
    <m/>
    <n v="798.32890833333317"/>
  </r>
  <r>
    <x v="88"/>
    <x v="2"/>
    <x v="0"/>
    <x v="0"/>
    <x v="0"/>
    <n v="251.4797605"/>
    <n v="44"/>
    <m/>
    <n v="245.74232286759911"/>
    <n v="252.201196046875"/>
    <n v="323.1093527477114"/>
    <n v="7.3902440000000018"/>
    <m/>
    <n v="1"/>
    <n v="7783.3343424333179"/>
    <n v="180.74080891751717"/>
    <n v="0.75573320616280515"/>
    <m/>
    <n v="33.252261071163424"/>
    <m/>
    <m/>
    <n v="325.17073600000009"/>
    <m/>
  </r>
  <r>
    <x v="88"/>
    <x v="2"/>
    <x v="0"/>
    <x v="1"/>
    <x v="0"/>
    <n v="248.10800000000003"/>
    <n v="46"/>
    <m/>
    <n v="258.37438135020517"/>
    <n v="248.26180859375003"/>
    <n v="338.90746848378683"/>
    <n v="7.3751639999999989"/>
    <m/>
    <n v="0.99758359456635315"/>
    <n v="7723.3084179128273"/>
    <n v="191.3429795804015"/>
    <n v="0.76158772566662569"/>
    <m/>
    <n v="35.033035380664785"/>
    <m/>
    <m/>
    <n v="339.25754399999994"/>
    <m/>
  </r>
  <r>
    <x v="88"/>
    <x v="2"/>
    <x v="0"/>
    <x v="2"/>
    <x v="0"/>
    <n v="167.47976000000008"/>
    <n v="36"/>
    <m/>
    <n v="192.58797561639008"/>
    <n v="167.79935217777788"/>
    <n v="248.82554562721185"/>
    <n v="6.9971693669527903"/>
    <m/>
    <n v="1"/>
    <n v="5379.0280070510344"/>
    <n v="143.03327253112403"/>
    <n v="0.76454716311574789"/>
    <m/>
    <n v="27.523697872166924"/>
    <m/>
    <m/>
    <n v="251.89809721030045"/>
    <m/>
  </r>
  <r>
    <x v="88"/>
    <x v="2"/>
    <x v="0"/>
    <x v="3"/>
    <x v="0"/>
    <n v="335.33570400000008"/>
    <n v="64"/>
    <m/>
    <n v="324.76054369040241"/>
    <n v="335.76770400000009"/>
    <n v="424.31065815955037"/>
    <n v="6.6354996829330481"/>
    <m/>
    <n v="1"/>
    <n v="10970.54189389688"/>
    <n v="226.37106711856345"/>
    <n v="0.76473268595192512"/>
    <m/>
    <n v="48.942891900923208"/>
    <m/>
    <m/>
    <n v="424.67197970771508"/>
    <m/>
  </r>
  <r>
    <x v="88"/>
    <x v="2"/>
    <x v="0"/>
    <x v="4"/>
    <x v="0"/>
    <n v="491.71696350000002"/>
    <n v="96"/>
    <m/>
    <n v="505.46209474303782"/>
    <n v="492.51482195753249"/>
    <n v="663.10585954381372"/>
    <n v="6.8778720000000009"/>
    <m/>
    <n v="1"/>
    <n v="15793.414548676379"/>
    <n v="354.89812436060572"/>
    <n v="0.76553186124622696"/>
    <m/>
    <n v="73.491058679637788"/>
    <m/>
    <m/>
    <n v="660.27571200000011"/>
    <m/>
  </r>
  <r>
    <x v="88"/>
    <x v="2"/>
    <x v="0"/>
    <x v="5"/>
    <x v="1"/>
    <n v="638.38078900000005"/>
    <m/>
    <n v="162"/>
    <n v="780.63242400000013"/>
    <m/>
    <m/>
    <m/>
    <n v="5.9572499999999993"/>
    <n v="0.97970574834813995"/>
    <n v="0"/>
    <n v="1537.7459980860087"/>
    <m/>
    <n v="0.96003118279569888"/>
    <m/>
    <n v="158.71233123239867"/>
    <n v="155.52505161290321"/>
    <m/>
    <n v="965.07449999999983"/>
  </r>
  <r>
    <x v="88"/>
    <x v="2"/>
    <x v="0"/>
    <x v="6"/>
    <x v="1"/>
    <n v="526.77072099999998"/>
    <m/>
    <n v="66"/>
    <n v="674.93239999999992"/>
    <m/>
    <m/>
    <m/>
    <n v="6.6448263888888874"/>
    <n v="0.93663090277777783"/>
    <n v="0"/>
    <n v="431.47400326709857"/>
    <m/>
    <n v="0.93099999999999994"/>
    <m/>
    <n v="61.817639583333339"/>
    <n v="61.445999999999998"/>
    <m/>
    <n v="438.55854166666654"/>
  </r>
  <r>
    <x v="88"/>
    <x v="2"/>
    <x v="0"/>
    <x v="7"/>
    <x v="1"/>
    <n v="285.12259850000004"/>
    <m/>
    <n v="36"/>
    <n v="348.42224543795982"/>
    <m/>
    <m/>
    <m/>
    <n v="7.1896364337423302"/>
    <n v="0.96793981481481484"/>
    <n v="0"/>
    <n v="255.80320313064803"/>
    <m/>
    <n v="0.95550000000000002"/>
    <m/>
    <n v="34.845833333333331"/>
    <n v="34.398000000000003"/>
    <m/>
    <n v="258.82691161472388"/>
  </r>
  <r>
    <x v="88"/>
    <x v="2"/>
    <x v="0"/>
    <x v="8"/>
    <x v="1"/>
    <n v="1010.3864740000002"/>
    <m/>
    <n v="108"/>
    <n v="1087.6993526333331"/>
    <m/>
    <m/>
    <m/>
    <n v="7.5689098251028808"/>
    <n v="0.99298101420672791"/>
    <n v="0"/>
    <n v="543.86204210098276"/>
    <m/>
    <n v="0.9506"/>
    <m/>
    <n v="107.24194953432661"/>
    <n v="102.6648"/>
    <m/>
    <n v="817.44226111111118"/>
  </r>
  <r>
    <x v="89"/>
    <x v="2"/>
    <x v="0"/>
    <x v="0"/>
    <x v="0"/>
    <n v="259.35336050000006"/>
    <n v="44"/>
    <m/>
    <n v="254.64465145383201"/>
    <n v="260.11581167187506"/>
    <n v="334.27688010721334"/>
    <n v="7.6579649999999999"/>
    <m/>
    <n v="1"/>
    <n v="9100.2794176580192"/>
    <n v="180.74080891751717"/>
    <n v="0.75573320616280515"/>
    <m/>
    <n v="33.252261071163424"/>
    <m/>
    <m/>
    <n v="336.95046000000002"/>
    <m/>
  </r>
  <r>
    <x v="89"/>
    <x v="2"/>
    <x v="0"/>
    <x v="1"/>
    <x v="0"/>
    <n v="267.66543999999999"/>
    <n v="46"/>
    <m/>
    <n v="269.58466656889567"/>
    <n v="267.80521050781249"/>
    <n v="352.15106319558504"/>
    <n v="7.6951558333333336"/>
    <m/>
    <n v="1"/>
    <n v="9412.1061720888283"/>
    <n v="191.3429795804015"/>
    <n v="0.76158772566662569"/>
    <m/>
    <n v="35.033035380664785"/>
    <m/>
    <m/>
    <n v="353.97716833333334"/>
    <m/>
  </r>
  <r>
    <x v="89"/>
    <x v="2"/>
    <x v="0"/>
    <x v="2"/>
    <x v="0"/>
    <n v="152.36367999999996"/>
    <n v="36"/>
    <m/>
    <n v="181.51504176068912"/>
    <n v="152.67117617777774"/>
    <n v="234.00728891464533"/>
    <n v="6.5948639097744373"/>
    <m/>
    <n v="1"/>
    <n v="5493.6481744110342"/>
    <n v="143.03327253112403"/>
    <n v="0.76454716311574789"/>
    <m/>
    <n v="27.523697872166924"/>
    <m/>
    <m/>
    <n v="237.41510075187975"/>
    <m/>
  </r>
  <r>
    <x v="89"/>
    <x v="2"/>
    <x v="0"/>
    <x v="3"/>
    <x v="0"/>
    <n v="356.83181300000001"/>
    <n v="64"/>
    <m/>
    <n v="331.57158218376389"/>
    <n v="357.23970579296878"/>
    <n v="435.66192467471137"/>
    <n v="6.7746626589817325"/>
    <m/>
    <n v="1"/>
    <n v="13141.10201585538"/>
    <n v="226.37106711856345"/>
    <n v="0.76473268595192512"/>
    <m/>
    <n v="48.942891900923208"/>
    <m/>
    <m/>
    <n v="433.57841017483088"/>
    <m/>
  </r>
  <r>
    <x v="89"/>
    <x v="2"/>
    <x v="0"/>
    <x v="4"/>
    <x v="0"/>
    <n v="490.9699215"/>
    <n v="96"/>
    <m/>
    <n v="507.8139433543937"/>
    <n v="491.85202195916133"/>
    <n v="664.12995264642302"/>
    <n v="6.909873833333334"/>
    <m/>
    <n v="1"/>
    <n v="17437.508850328977"/>
    <n v="354.89812436060572"/>
    <n v="0.76553186124622696"/>
    <m/>
    <n v="73.491058679637788"/>
    <m/>
    <m/>
    <n v="663.34788800000001"/>
    <m/>
  </r>
  <r>
    <x v="89"/>
    <x v="2"/>
    <x v="0"/>
    <x v="5"/>
    <x v="1"/>
    <n v="1121.0150175000003"/>
    <m/>
    <n v="162"/>
    <n v="1315.7880299999999"/>
    <m/>
    <m/>
    <m/>
    <n v="7.3287500000000003"/>
    <n v="1.0000303895625942"/>
    <n v="0"/>
    <n v="1537.7459980860087"/>
    <m/>
    <n v="0.96003118279569888"/>
    <m/>
    <n v="162.00492310914026"/>
    <n v="155.52505161290321"/>
    <m/>
    <n v="1187.2575000000002"/>
  </r>
  <r>
    <x v="89"/>
    <x v="2"/>
    <x v="0"/>
    <x v="6"/>
    <x v="1"/>
    <n v="219.16047999999995"/>
    <m/>
    <n v="66"/>
    <n v="324.60663333333332"/>
    <m/>
    <m/>
    <m/>
    <n v="5.7378125000000004"/>
    <n v="0.92958969907376743"/>
    <n v="0"/>
    <n v="431.47400326709857"/>
    <m/>
    <n v="0.93099999999999994"/>
    <m/>
    <n v="61.352920138868647"/>
    <n v="61.445999999999998"/>
    <m/>
    <n v="378.69562500000001"/>
  </r>
  <r>
    <x v="89"/>
    <x v="2"/>
    <x v="0"/>
    <x v="7"/>
    <x v="1"/>
    <n v="140.62719999999999"/>
    <m/>
    <n v="36"/>
    <n v="157.97293997973247"/>
    <m/>
    <m/>
    <m/>
    <n v="5.4846906479373914"/>
    <n v="0.93477044753065763"/>
    <n v="0"/>
    <n v="255.80320313064803"/>
    <m/>
    <n v="0.95550000000000002"/>
    <m/>
    <n v="33.651736111103673"/>
    <n v="34.398000000000003"/>
    <m/>
    <n v="197.44886332574609"/>
  </r>
  <r>
    <x v="89"/>
    <x v="2"/>
    <x v="0"/>
    <x v="8"/>
    <x v="1"/>
    <n v="1065.4374230000001"/>
    <m/>
    <n v="108"/>
    <n v="1151.9786967333334"/>
    <m/>
    <m/>
    <m/>
    <n v="7.7550863940329222"/>
    <n v="1.0067868614664621"/>
    <n v="0"/>
    <n v="543.86204210098276"/>
    <m/>
    <n v="0.9506"/>
    <m/>
    <n v="108.73298103837791"/>
    <n v="102.6648"/>
    <m/>
    <n v="837.54933055555557"/>
  </r>
  <r>
    <x v="90"/>
    <x v="2"/>
    <x v="0"/>
    <x v="0"/>
    <x v="0"/>
    <n v="222.86600050000001"/>
    <n v="44"/>
    <m/>
    <n v="214.64507433193566"/>
    <n v="223.52371534375001"/>
    <n v="282.27074304586955"/>
    <n v="6.4550520000000011"/>
    <m/>
    <n v="1"/>
    <n v="6825.9345678358177"/>
    <n v="180.74080891751717"/>
    <n v="0.75573320616280515"/>
    <m/>
    <n v="33.252261071163424"/>
    <m/>
    <m/>
    <n v="284.02228800000006"/>
    <m/>
  </r>
  <r>
    <x v="90"/>
    <x v="2"/>
    <x v="0"/>
    <x v="1"/>
    <x v="0"/>
    <n v="202.89863999999997"/>
    <n v="46"/>
    <m/>
    <n v="228.37110892521321"/>
    <n v="203.04195999999999"/>
    <n v="298.84344212879569"/>
    <n v="6.5187359999999996"/>
    <m/>
    <n v="0.99943181818181814"/>
    <n v="6180.5327427448283"/>
    <n v="191.3429795804015"/>
    <n v="0.76158772566662569"/>
    <m/>
    <n v="35.033035380664785"/>
    <m/>
    <m/>
    <n v="299.86185599999999"/>
    <m/>
  </r>
  <r>
    <x v="90"/>
    <x v="2"/>
    <x v="0"/>
    <x v="2"/>
    <x v="0"/>
    <n v="167.26975999999999"/>
    <n v="36"/>
    <m/>
    <n v="193.67559154204031"/>
    <n v="167.58919537777777"/>
    <n v="249.9095811458586"/>
    <n v="7.0366849847560973"/>
    <m/>
    <n v="1"/>
    <n v="5289.3881659630351"/>
    <n v="143.03327253112403"/>
    <n v="0.76454716311574789"/>
    <m/>
    <n v="27.523697872166924"/>
    <m/>
    <m/>
    <n v="253.32065945121951"/>
    <m/>
  </r>
  <r>
    <x v="90"/>
    <x v="2"/>
    <x v="0"/>
    <x v="3"/>
    <x v="0"/>
    <n v="267.86820399999993"/>
    <n v="64"/>
    <m/>
    <n v="246.61641272037375"/>
    <n v="268.25462399999992"/>
    <n v="323.37947815370353"/>
    <n v="5.0388606627415458"/>
    <m/>
    <n v="1"/>
    <n v="8702.5049755555774"/>
    <n v="226.37106711856345"/>
    <n v="0.76473268595192512"/>
    <m/>
    <n v="48.942891900923208"/>
    <m/>
    <m/>
    <n v="322.48708241545893"/>
    <m/>
  </r>
  <r>
    <x v="90"/>
    <x v="2"/>
    <x v="0"/>
    <x v="4"/>
    <x v="0"/>
    <n v="466.47104200000001"/>
    <n v="96"/>
    <m/>
    <n v="471.63842291420383"/>
    <n v="467.33028019151669"/>
    <n v="616.40768980265523"/>
    <n v="6.4176299999999991"/>
    <m/>
    <n v="1"/>
    <n v="14464.52795787938"/>
    <n v="354.89812436060572"/>
    <n v="0.76553186124622696"/>
    <m/>
    <n v="73.491058679637788"/>
    <m/>
    <m/>
    <n v="616.09247999999991"/>
    <m/>
  </r>
  <r>
    <x v="90"/>
    <x v="2"/>
    <x v="0"/>
    <x v="5"/>
    <x v="1"/>
    <n v="751.23838650000016"/>
    <m/>
    <n v="162"/>
    <n v="879.18220800000017"/>
    <m/>
    <m/>
    <m/>
    <n v="6.0443333333333342"/>
    <n v="0.9998802814295481"/>
    <n v="0"/>
    <n v="1537.7459980860087"/>
    <m/>
    <n v="0.96003118279569888"/>
    <m/>
    <n v="161.98060559158679"/>
    <n v="155.52505161290321"/>
    <m/>
    <n v="979.18200000000013"/>
  </r>
  <r>
    <x v="90"/>
    <x v="2"/>
    <x v="0"/>
    <x v="6"/>
    <x v="1"/>
    <n v="26.807199999999998"/>
    <m/>
    <n v="66"/>
    <n v="61.490033333333351"/>
    <m/>
    <m/>
    <m/>
    <n v="3.1902777777777769"/>
    <n v="0.94053819444379771"/>
    <n v="0"/>
    <n v="431.47400326709857"/>
    <m/>
    <n v="0.93099999999999994"/>
    <m/>
    <n v="62.075520833290646"/>
    <n v="61.445999999999998"/>
    <m/>
    <n v="210.55833333333328"/>
  </r>
  <r>
    <x v="90"/>
    <x v="2"/>
    <x v="0"/>
    <x v="7"/>
    <x v="1"/>
    <n v="25.802"/>
    <m/>
    <n v="36"/>
    <n v="35.246332881682982"/>
    <m/>
    <m/>
    <m/>
    <n v="3.4870174626104387"/>
    <n v="1"/>
    <n v="0"/>
    <n v="255.80320313064803"/>
    <m/>
    <n v="0.95550000000000002"/>
    <m/>
    <n v="36"/>
    <n v="34.398000000000003"/>
    <m/>
    <n v="125.53262865397579"/>
  </r>
  <r>
    <x v="90"/>
    <x v="2"/>
    <x v="0"/>
    <x v="8"/>
    <x v="1"/>
    <n v="1505.999665"/>
    <m/>
    <n v="108"/>
    <n v="1769.0291577666662"/>
    <m/>
    <m/>
    <m/>
    <n v="9.284427957818929"/>
    <n v="1.0051199226259999"/>
    <n v="0"/>
    <n v="543.86204210098276"/>
    <m/>
    <n v="0.9506"/>
    <m/>
    <n v="108.552951643608"/>
    <n v="102.6648"/>
    <m/>
    <n v="1002.7182194444443"/>
  </r>
  <r>
    <x v="91"/>
    <x v="3"/>
    <x v="0"/>
    <x v="0"/>
    <x v="0"/>
    <n v="0"/>
    <n v="44"/>
    <m/>
    <n v="131.52512407736194"/>
    <n v="0"/>
    <n v="0"/>
    <n v="3.9553738555066666"/>
    <m/>
    <n v="0"/>
    <n v="19.60841677419355"/>
    <n v="171.90623447028923"/>
    <n v="0.75573320616280515"/>
    <m/>
    <n v="33.252261071163424"/>
    <m/>
    <m/>
    <n v="174.03644964229332"/>
    <m/>
  </r>
  <r>
    <x v="91"/>
    <x v="3"/>
    <x v="0"/>
    <x v="1"/>
    <x v="0"/>
    <n v="141.27960000000002"/>
    <n v="46"/>
    <m/>
    <n v="138.57605083424215"/>
    <n v="141.41522000000001"/>
    <n v="181.75337765032106"/>
    <n v="3.9555821905950004"/>
    <m/>
    <n v="0.99943181818181814"/>
    <n v="4334.4199761001291"/>
    <n v="181.99017316008218"/>
    <n v="0.76158772566662569"/>
    <m/>
    <n v="35.033035380664785"/>
    <m/>
    <m/>
    <n v="181.95678076737002"/>
    <m/>
  </r>
  <r>
    <x v="91"/>
    <x v="3"/>
    <x v="0"/>
    <x v="2"/>
    <x v="0"/>
    <n v="103.90240000000001"/>
    <n v="36"/>
    <m/>
    <n v="119.53905767355398"/>
    <n v="104.1711217777778"/>
    <n v="155.03730070676022"/>
    <n v="4.3431321702755907"/>
    <m/>
    <n v="0.98509966449575681"/>
    <n v="3412.9915821501932"/>
    <n v="136.04183489080938"/>
    <n v="0.76454716311574789"/>
    <m/>
    <n v="27.523697872166924"/>
    <m/>
    <m/>
    <n v="156.35275812992126"/>
    <m/>
  </r>
  <r>
    <x v="91"/>
    <x v="3"/>
    <x v="0"/>
    <x v="3"/>
    <x v="0"/>
    <n v="215.78779349999996"/>
    <n v="64"/>
    <m/>
    <n v="197.98872037290431"/>
    <n v="216.15669010156245"/>
    <n v="259.58308728178304"/>
    <n v="4.0453008124999998"/>
    <m/>
    <n v="1"/>
    <n v="6450.6836241175733"/>
    <n v="215.30609481300047"/>
    <n v="0.76473268595192512"/>
    <m/>
    <n v="48.942891900923208"/>
    <m/>
    <m/>
    <n v="258.89925199999999"/>
    <m/>
  </r>
  <r>
    <x v="91"/>
    <x v="3"/>
    <x v="0"/>
    <x v="4"/>
    <x v="0"/>
    <n v="336.16912100000002"/>
    <n v="96"/>
    <m/>
    <n v="318.27397456389514"/>
    <n v="337.0003636300155"/>
    <n v="416.61496933867676"/>
    <n v="4.3307849999999997"/>
    <m/>
    <n v="1"/>
    <n v="10460.601032803394"/>
    <n v="337.55077530521794"/>
    <n v="0.76553186124622696"/>
    <m/>
    <n v="73.491058679637788"/>
    <m/>
    <m/>
    <n v="415.75536"/>
    <m/>
  </r>
  <r>
    <x v="91"/>
    <x v="3"/>
    <x v="0"/>
    <x v="5"/>
    <x v="1"/>
    <n v="227.3663985"/>
    <m/>
    <n v="162"/>
    <n v="300.71357999999998"/>
    <m/>
    <m/>
    <m/>
    <n v="3.7105000000000001"/>
    <n v="0.99047855797680973"/>
    <n v="0"/>
    <n v="950.66777596565657"/>
    <m/>
    <n v="0.94013456790123462"/>
    <m/>
    <n v="160.45752639224318"/>
    <n v="152.30180000000001"/>
    <m/>
    <n v="601.101"/>
  </r>
  <r>
    <x v="91"/>
    <x v="3"/>
    <x v="0"/>
    <x v="6"/>
    <x v="1"/>
    <n v="2.3340799999999997"/>
    <m/>
    <n v="66"/>
    <n v="19.310733333333332"/>
    <m/>
    <m/>
    <m/>
    <n v="2.5873263888888887"/>
    <n v="0.96341954861145718"/>
    <n v="0"/>
    <n v="273.78361833858906"/>
    <m/>
    <n v="0.92061199999999999"/>
    <m/>
    <n v="63.585690208356176"/>
    <n v="60.760391999999996"/>
    <m/>
    <n v="170.76354166666664"/>
  </r>
  <r>
    <x v="91"/>
    <x v="3"/>
    <x v="0"/>
    <x v="7"/>
    <x v="1"/>
    <n v="4.7663000000000002"/>
    <m/>
    <n v="36"/>
    <n v="11.748042720067636"/>
    <m/>
    <m/>
    <m/>
    <n v="2.5805904052717645"/>
    <n v="0.99942129629629628"/>
    <n v="0"/>
    <n v="137.27486523422587"/>
    <m/>
    <n v="0.93589999999999995"/>
    <m/>
    <n v="35.979166666666664"/>
    <n v="33.692399999999999"/>
    <m/>
    <n v="92.90125458978352"/>
  </r>
  <r>
    <x v="91"/>
    <x v="3"/>
    <x v="0"/>
    <x v="8"/>
    <x v="1"/>
    <n v="751.20570699999985"/>
    <m/>
    <n v="108"/>
    <n v="784.50903049999999"/>
    <m/>
    <m/>
    <m/>
    <n v="6.8040320730452679"/>
    <n v="0.96026468854567637"/>
    <n v="0"/>
    <n v="463.92251926503212"/>
    <m/>
    <n v="0.9506"/>
    <m/>
    <n v="103.70858636293305"/>
    <n v="102.6648"/>
    <m/>
    <n v="734.83546388888897"/>
  </r>
  <r>
    <x v="92"/>
    <x v="3"/>
    <x v="0"/>
    <x v="0"/>
    <x v="0"/>
    <n v="0"/>
    <n v="44"/>
    <m/>
    <n v="158.84965143285217"/>
    <n v="0"/>
    <n v="0"/>
    <n v="4.7771082722133329"/>
    <m/>
    <n v="0"/>
    <n v="14.992756774193545"/>
    <n v="171.90623447028923"/>
    <n v="0.75573320616280515"/>
    <m/>
    <n v="33.252261071163424"/>
    <m/>
    <m/>
    <n v="210.19276397738665"/>
    <m/>
  </r>
  <r>
    <x v="92"/>
    <x v="3"/>
    <x v="0"/>
    <x v="1"/>
    <x v="0"/>
    <n v="170.34303999999995"/>
    <n v="46"/>
    <m/>
    <n v="167.36993786149409"/>
    <n v="170.47633999999994"/>
    <n v="218.90578912123004"/>
    <n v="4.7774889056249998"/>
    <m/>
    <n v="0.99943181818181814"/>
    <n v="4953.0890362441287"/>
    <n v="181.99017316008218"/>
    <n v="0.76158772566662569"/>
    <m/>
    <n v="35.033035380664785"/>
    <m/>
    <m/>
    <n v="219.76448965874999"/>
    <m/>
  </r>
  <r>
    <x v="92"/>
    <x v="3"/>
    <x v="0"/>
    <x v="2"/>
    <x v="0"/>
    <n v="124.37768000000001"/>
    <n v="36"/>
    <m/>
    <n v="141.78467822003927"/>
    <n v="124.66279857777778"/>
    <n v="182.90937361096667"/>
    <n v="5.1513673372871045"/>
    <m/>
    <n v="1"/>
    <n v="3737.368701222194"/>
    <n v="136.04183489080938"/>
    <n v="0.76454716311574789"/>
    <m/>
    <n v="27.523697872166924"/>
    <m/>
    <m/>
    <n v="185.44922414233577"/>
    <m/>
  </r>
  <r>
    <x v="92"/>
    <x v="3"/>
    <x v="0"/>
    <x v="3"/>
    <x v="0"/>
    <n v="220.47191399999997"/>
    <n v="64"/>
    <m/>
    <n v="200.08318248891246"/>
    <n v="220.84374017187497"/>
    <n v="260.65693969699691"/>
    <n v="4.0880948125000005"/>
    <m/>
    <n v="1"/>
    <n v="6653.0585837452745"/>
    <n v="215.30609481300047"/>
    <n v="0.76473268595192512"/>
    <m/>
    <n v="48.942891900923208"/>
    <m/>
    <m/>
    <n v="261.63806800000003"/>
    <m/>
  </r>
  <r>
    <x v="92"/>
    <x v="3"/>
    <x v="0"/>
    <x v="4"/>
    <x v="0"/>
    <n v="313.89288200000004"/>
    <n v="96"/>
    <m/>
    <n v="290.84049726937315"/>
    <n v="314.70764916437554"/>
    <n v="382.02657132094811"/>
    <n v="3.9574949999999998"/>
    <m/>
    <n v="1"/>
    <n v="8974.6450558658926"/>
    <n v="337.55077530521794"/>
    <n v="0.76553186124622696"/>
    <m/>
    <n v="73.491058679637788"/>
    <m/>
    <m/>
    <n v="379.91951999999998"/>
    <m/>
  </r>
  <r>
    <x v="92"/>
    <x v="3"/>
    <x v="0"/>
    <x v="5"/>
    <x v="1"/>
    <n v="63.352320000000006"/>
    <m/>
    <n v="162"/>
    <n v="108.90071999999999"/>
    <m/>
    <m/>
    <m/>
    <n v="2.7459166666666661"/>
    <n v="0.93471960138666987"/>
    <n v="0"/>
    <n v="950.66777596565657"/>
    <m/>
    <n v="0.94013456790123462"/>
    <m/>
    <n v="151.42457542464052"/>
    <n v="152.30180000000001"/>
    <m/>
    <n v="444.8384999999999"/>
  </r>
  <r>
    <x v="92"/>
    <x v="3"/>
    <x v="0"/>
    <x v="6"/>
    <x v="1"/>
    <n v="35.701120000000003"/>
    <m/>
    <n v="66"/>
    <n v="61.965966666666674"/>
    <m/>
    <m/>
    <m/>
    <n v="2.8217013888888887"/>
    <n v="0.97816145833285473"/>
    <n v="0"/>
    <n v="273.78361833858906"/>
    <m/>
    <n v="0.92061199999999999"/>
    <m/>
    <n v="64.558656249968408"/>
    <n v="60.760391999999996"/>
    <m/>
    <n v="186.23229166666664"/>
  </r>
  <r>
    <x v="92"/>
    <x v="3"/>
    <x v="0"/>
    <x v="7"/>
    <x v="1"/>
    <n v="9.8791000000000011"/>
    <m/>
    <n v="36"/>
    <n v="15.98093057900387"/>
    <m/>
    <m/>
    <m/>
    <n v="2.5356821853479259"/>
    <n v="1"/>
    <n v="0"/>
    <n v="137.27486523422587"/>
    <m/>
    <n v="0.93589999999999995"/>
    <m/>
    <n v="36"/>
    <n v="33.692399999999999"/>
    <m/>
    <n v="91.284558672525336"/>
  </r>
  <r>
    <x v="92"/>
    <x v="3"/>
    <x v="0"/>
    <x v="8"/>
    <x v="1"/>
    <n v="1171.1379770000001"/>
    <m/>
    <n v="108"/>
    <n v="1254.9432545"/>
    <m/>
    <m/>
    <m/>
    <n v="8.1317975565843632"/>
    <n v="0.9629462505929115"/>
    <n v="0"/>
    <n v="463.92251926503212"/>
    <m/>
    <n v="0.9506"/>
    <m/>
    <n v="103.99819506403445"/>
    <n v="102.6648"/>
    <m/>
    <n v="878.23413611111118"/>
  </r>
  <r>
    <x v="93"/>
    <x v="3"/>
    <x v="0"/>
    <x v="0"/>
    <x v="0"/>
    <n v="0"/>
    <n v="44"/>
    <m/>
    <n v="206.45714937184485"/>
    <n v="0"/>
    <n v="0"/>
    <n v="6.2088153623599993"/>
    <m/>
    <n v="0"/>
    <n v="13.411936774193546"/>
    <n v="171.90623447028923"/>
    <n v="0.75573320616280515"/>
    <m/>
    <n v="33.252261071163424"/>
    <m/>
    <m/>
    <n v="273.18787594383997"/>
    <m/>
  </r>
  <r>
    <x v="93"/>
    <x v="3"/>
    <x v="0"/>
    <x v="1"/>
    <x v="0"/>
    <n v="210.13383999999996"/>
    <n v="46"/>
    <m/>
    <n v="217.61173794771958"/>
    <n v="210.27129999999997"/>
    <n v="284.49570959467394"/>
    <n v="6.211615282066667"/>
    <m/>
    <n v="1"/>
    <n v="5102.9403686761289"/>
    <n v="181.99017316008218"/>
    <n v="0.76158772566662569"/>
    <m/>
    <n v="35.033035380664785"/>
    <m/>
    <m/>
    <n v="285.73430297506667"/>
    <m/>
  </r>
  <r>
    <x v="93"/>
    <x v="3"/>
    <x v="0"/>
    <x v="2"/>
    <x v="0"/>
    <n v="100.88791999999999"/>
    <n v="36"/>
    <m/>
    <n v="121.17440564654126"/>
    <n v="101.16002417777777"/>
    <n v="157.1420243417443"/>
    <n v="4.402548168103448"/>
    <m/>
    <n v="0.99945853262340945"/>
    <n v="2210.8744589341941"/>
    <n v="136.04183489080938"/>
    <n v="0.76454716311574789"/>
    <m/>
    <n v="27.523697872166924"/>
    <m/>
    <m/>
    <n v="158.49173405172414"/>
    <m/>
  </r>
  <r>
    <x v="93"/>
    <x v="3"/>
    <x v="0"/>
    <x v="3"/>
    <x v="0"/>
    <n v="298.24583149999995"/>
    <n v="64"/>
    <m/>
    <n v="281.48483868502024"/>
    <n v="298.67361149999994"/>
    <n v="367.40124439809915"/>
    <n v="5.7512915104166664"/>
    <m/>
    <n v="1"/>
    <n v="6631.4187826951747"/>
    <n v="215.30609481300047"/>
    <n v="0.76473268595192512"/>
    <m/>
    <n v="48.942891900923208"/>
    <m/>
    <m/>
    <n v="368.08265666666665"/>
    <m/>
  </r>
  <r>
    <x v="93"/>
    <x v="3"/>
    <x v="0"/>
    <x v="4"/>
    <x v="0"/>
    <n v="482.46352150000001"/>
    <n v="96"/>
    <m/>
    <n v="479.9410017774772"/>
    <n v="483.33246326299951"/>
    <n v="628.55184931092981"/>
    <n v="6.5306039999999994"/>
    <m/>
    <n v="0.99994359012663825"/>
    <n v="11326.743141966595"/>
    <n v="337.55077530521794"/>
    <n v="0.76553186124622696"/>
    <m/>
    <n v="73.491058679637788"/>
    <m/>
    <m/>
    <n v="626.93798399999991"/>
    <m/>
  </r>
  <r>
    <x v="93"/>
    <x v="3"/>
    <x v="0"/>
    <x v="5"/>
    <x v="1"/>
    <n v="81.438719500000005"/>
    <m/>
    <n v="162"/>
    <n v="144.342432"/>
    <m/>
    <m/>
    <m/>
    <n v="3.3620833333333331"/>
    <n v="0.96583227962024309"/>
    <n v="0"/>
    <n v="950.66777596565657"/>
    <m/>
    <n v="0.94013456790123462"/>
    <m/>
    <n v="156.46482929847937"/>
    <n v="152.30180000000001"/>
    <m/>
    <n v="544.65749999999991"/>
  </r>
  <r>
    <x v="93"/>
    <x v="3"/>
    <x v="0"/>
    <x v="6"/>
    <x v="1"/>
    <n v="65.877279999999999"/>
    <m/>
    <n v="66"/>
    <n v="130.83943333333332"/>
    <m/>
    <m/>
    <m/>
    <n v="3.9260763888888892"/>
    <n v="0.98801157407433493"/>
    <n v="0"/>
    <n v="273.78361833858906"/>
    <m/>
    <n v="0.92061199999999999"/>
    <m/>
    <n v="65.208763888906105"/>
    <n v="60.760391999999996"/>
    <m/>
    <n v="259.12104166666671"/>
  </r>
  <r>
    <x v="93"/>
    <x v="3"/>
    <x v="0"/>
    <x v="7"/>
    <x v="1"/>
    <n v="34.983899999999998"/>
    <m/>
    <n v="36"/>
    <n v="55.993656154067907"/>
    <m/>
    <m/>
    <m/>
    <n v="3.9713655243080979"/>
    <n v="0.99784446373450919"/>
    <n v="0"/>
    <n v="137.27486523422587"/>
    <m/>
    <n v="0.93589999999999995"/>
    <m/>
    <n v="35.922400694442331"/>
    <n v="33.692399999999999"/>
    <m/>
    <n v="142.96915887509152"/>
  </r>
  <r>
    <x v="93"/>
    <x v="3"/>
    <x v="0"/>
    <x v="8"/>
    <x v="1"/>
    <n v="731.88266700000008"/>
    <m/>
    <n v="108"/>
    <n v="756.51453609999987"/>
    <m/>
    <m/>
    <m/>
    <n v="6.8248809927983531"/>
    <n v="0.95766694558215359"/>
    <n v="0"/>
    <n v="463.92251926503212"/>
    <m/>
    <n v="0.9506"/>
    <m/>
    <n v="103.42803012287258"/>
    <n v="102.6648"/>
    <m/>
    <n v="737.08714722222214"/>
  </r>
  <r>
    <x v="94"/>
    <x v="3"/>
    <x v="0"/>
    <x v="0"/>
    <x v="0"/>
    <n v="247.93552099999999"/>
    <n v="44"/>
    <m/>
    <n v="247.84905312002371"/>
    <n v="248.65329443749999"/>
    <n v="325.48730100494703"/>
    <n v="7.4536000000000007"/>
    <m/>
    <n v="1"/>
    <n v="7970.095012644194"/>
    <n v="171.90623447028923"/>
    <n v="0.75573320616280515"/>
    <m/>
    <n v="33.252261071163424"/>
    <m/>
    <m/>
    <n v="327.95840000000004"/>
    <m/>
  </r>
  <r>
    <x v="94"/>
    <x v="3"/>
    <x v="0"/>
    <x v="1"/>
    <x v="0"/>
    <n v="261.09663999999998"/>
    <n v="46"/>
    <m/>
    <n v="263.0595593698738"/>
    <n v="261.23702085937498"/>
    <n v="341.17843974386665"/>
    <n v="7.5088999999999997"/>
    <m/>
    <n v="1"/>
    <n v="8434.4909604041295"/>
    <n v="181.99017316008218"/>
    <n v="0.76158772566662569"/>
    <m/>
    <n v="35.033035380664785"/>
    <m/>
    <m/>
    <n v="345.40940000000001"/>
    <m/>
  </r>
  <r>
    <x v="94"/>
    <x v="3"/>
    <x v="0"/>
    <x v="2"/>
    <x v="0"/>
    <n v="152.12903999999997"/>
    <n v="36"/>
    <m/>
    <n v="183.17949679539532"/>
    <n v="152.43633457777776"/>
    <n v="222.36058259964813"/>
    <n v="6.6553374348958325"/>
    <m/>
    <n v="1"/>
    <n v="4939.7901617981952"/>
    <n v="136.04183489080938"/>
    <n v="0.76454716311574789"/>
    <m/>
    <n v="27.523697872166924"/>
    <m/>
    <m/>
    <n v="239.59214765624998"/>
    <m/>
  </r>
  <r>
    <x v="94"/>
    <x v="3"/>
    <x v="0"/>
    <x v="3"/>
    <x v="0"/>
    <n v="322.465149"/>
    <n v="64"/>
    <m/>
    <n v="295.13718460648124"/>
    <n v="322.89172370703125"/>
    <n v="385.84500798096502"/>
    <n v="6.0302359166666673"/>
    <m/>
    <n v="1"/>
    <n v="10485.956675846875"/>
    <n v="215.30609481300047"/>
    <n v="0.76473268595192512"/>
    <m/>
    <n v="48.942891900923208"/>
    <m/>
    <m/>
    <n v="385.9350986666667"/>
    <m/>
  </r>
  <r>
    <x v="94"/>
    <x v="3"/>
    <x v="0"/>
    <x v="4"/>
    <x v="0"/>
    <n v="543.62168499999996"/>
    <n v="96"/>
    <m/>
    <n v="539.65572056126496"/>
    <n v="544.48579239421201"/>
    <n v="688.82464250963335"/>
    <n v="7.3431480000000011"/>
    <m/>
    <n v="0.99975148801331104"/>
    <n v="17449.047485223597"/>
    <n v="337.55077530521794"/>
    <n v="0.76553186124622696"/>
    <m/>
    <n v="73.491058679637788"/>
    <m/>
    <m/>
    <n v="704.94220800000016"/>
    <m/>
  </r>
  <r>
    <x v="94"/>
    <x v="3"/>
    <x v="0"/>
    <x v="5"/>
    <x v="1"/>
    <n v="1810.6329195000003"/>
    <m/>
    <n v="162"/>
    <n v="2203.0682939999992"/>
    <m/>
    <m/>
    <m/>
    <n v="8.8494583333333328"/>
    <n v="0.97585669859495372"/>
    <n v="0"/>
    <n v="950.66777596565657"/>
    <m/>
    <n v="0.94013456790123462"/>
    <m/>
    <n v="158.0887851723825"/>
    <n v="152.30180000000001"/>
    <m/>
    <n v="1433.6122499999999"/>
  </r>
  <r>
    <x v="94"/>
    <x v="3"/>
    <x v="0"/>
    <x v="6"/>
    <x v="1"/>
    <n v="537.29088299999989"/>
    <m/>
    <n v="66"/>
    <n v="679.8506666666666"/>
    <m/>
    <m/>
    <m/>
    <n v="7.6115277777777797"/>
    <n v="0.98245428240807087"/>
    <n v="0"/>
    <n v="273.78361833858906"/>
    <m/>
    <n v="0.92061199999999999"/>
    <m/>
    <n v="64.841982638932677"/>
    <n v="60.760391999999996"/>
    <m/>
    <n v="502.36083333333346"/>
  </r>
  <r>
    <x v="94"/>
    <x v="3"/>
    <x v="0"/>
    <x v="7"/>
    <x v="1"/>
    <n v="314.24119750000006"/>
    <m/>
    <n v="36"/>
    <n v="339.26555448894129"/>
    <m/>
    <m/>
    <m/>
    <n v="7.0222763560798711"/>
    <n v="0.9968445852634128"/>
    <n v="0"/>
    <n v="137.27486523422587"/>
    <m/>
    <n v="0.93589999999999995"/>
    <m/>
    <n v="35.886405069482862"/>
    <n v="33.692399999999999"/>
    <m/>
    <n v="252.80194881887536"/>
  </r>
  <r>
    <x v="94"/>
    <x v="3"/>
    <x v="0"/>
    <x v="8"/>
    <x v="1"/>
    <n v="583.88293950000002"/>
    <m/>
    <n v="108"/>
    <n v="604.07234149999977"/>
    <m/>
    <m/>
    <m/>
    <n v="6.3930201903292172"/>
    <n v="0.95187549892387058"/>
    <n v="0"/>
    <n v="463.92251926503212"/>
    <m/>
    <n v="0.9506"/>
    <m/>
    <n v="102.80255388377802"/>
    <n v="102.6648"/>
    <m/>
    <n v="690.44618055555543"/>
  </r>
  <r>
    <x v="95"/>
    <x v="3"/>
    <x v="0"/>
    <x v="0"/>
    <x v="0"/>
    <n v="246.60495999999995"/>
    <n v="44"/>
    <m/>
    <n v="247.82819731143337"/>
    <n v="247.32932523437495"/>
    <n v="324.40977571557858"/>
    <n v="7.452972800287303"/>
    <m/>
    <n v="1"/>
    <n v="7195.1784473341941"/>
    <n v="171.90623447028923"/>
    <n v="0.75573320616280515"/>
    <m/>
    <n v="33.252261071163424"/>
    <m/>
    <m/>
    <n v="327.93080321264131"/>
    <m/>
  </r>
  <r>
    <x v="95"/>
    <x v="3"/>
    <x v="0"/>
    <x v="1"/>
    <x v="0"/>
    <n v="260.85023949999999"/>
    <n v="46"/>
    <m/>
    <n v="262.95647466326619"/>
    <n v="260.99208520312499"/>
    <n v="343.8935974334463"/>
    <n v="7.5059575000000001"/>
    <m/>
    <n v="1"/>
    <n v="7635.0027713331292"/>
    <n v="181.99017316008218"/>
    <n v="0.76158772566662569"/>
    <m/>
    <n v="35.033035380664785"/>
    <m/>
    <m/>
    <n v="345.274045"/>
    <m/>
  </r>
  <r>
    <x v="95"/>
    <x v="3"/>
    <x v="0"/>
    <x v="2"/>
    <x v="0"/>
    <n v="169.14519999999996"/>
    <n v="36"/>
    <m/>
    <n v="198.19837020325383"/>
    <n v="169.46613617777774"/>
    <n v="254.43506489694568"/>
    <n v="7.2010080594468393"/>
    <m/>
    <n v="1"/>
    <n v="5127.6634117661924"/>
    <n v="136.04183489080938"/>
    <n v="0.76454716311574789"/>
    <m/>
    <n v="27.523697872166924"/>
    <m/>
    <m/>
    <n v="259.23629014008623"/>
    <m/>
  </r>
  <r>
    <x v="95"/>
    <x v="3"/>
    <x v="0"/>
    <x v="3"/>
    <x v="0"/>
    <n v="329.83383650000019"/>
    <n v="64"/>
    <m/>
    <n v="297.94963078952719"/>
    <n v="330.26419538671894"/>
    <n v="388.38460844083647"/>
    <n v="6.0876997499999987"/>
    <m/>
    <n v="1"/>
    <n v="10149.438699300874"/>
    <n v="215.30609481300047"/>
    <n v="0.76473268595192512"/>
    <m/>
    <n v="48.942891900923208"/>
    <m/>
    <m/>
    <n v="389.61278399999992"/>
    <m/>
  </r>
  <r>
    <x v="95"/>
    <x v="3"/>
    <x v="0"/>
    <x v="4"/>
    <x v="0"/>
    <n v="556.31632049999985"/>
    <n v="96"/>
    <m/>
    <n v="547.05715206300852"/>
    <n v="557.17887720299188"/>
    <n v="712.3022924797873"/>
    <n v="7.4438599999999999"/>
    <m/>
    <n v="1"/>
    <n v="16347.658038939593"/>
    <n v="337.55077530521794"/>
    <n v="0.76553186124622696"/>
    <m/>
    <n v="73.491058679637788"/>
    <m/>
    <m/>
    <n v="714.61055999999996"/>
    <m/>
  </r>
  <r>
    <x v="95"/>
    <x v="3"/>
    <x v="0"/>
    <x v="5"/>
    <x v="1"/>
    <n v="145.72031749999999"/>
    <m/>
    <n v="162"/>
    <n v="212.32870199999999"/>
    <m/>
    <m/>
    <m/>
    <n v="3.3093749999999997"/>
    <n v="0.97325814532134969"/>
    <n v="0"/>
    <n v="950.66777596565657"/>
    <m/>
    <n v="0.94013456790123462"/>
    <m/>
    <n v="157.66781954205865"/>
    <n v="152.30180000000001"/>
    <m/>
    <n v="536.11874999999998"/>
  </r>
  <r>
    <x v="95"/>
    <x v="3"/>
    <x v="0"/>
    <x v="6"/>
    <x v="1"/>
    <n v="17.573919999999998"/>
    <m/>
    <n v="66"/>
    <n v="44.521633333333327"/>
    <m/>
    <m/>
    <m/>
    <n v="2.8422569444444452"/>
    <n v="0.98057013888934497"/>
    <n v="0"/>
    <n v="273.78361833858906"/>
    <m/>
    <n v="0.92061199999999999"/>
    <m/>
    <n v="64.717629166696767"/>
    <n v="60.760391999999996"/>
    <m/>
    <n v="187.58895833333338"/>
  </r>
  <r>
    <x v="95"/>
    <x v="3"/>
    <x v="0"/>
    <x v="7"/>
    <x v="1"/>
    <n v="29.682100000000002"/>
    <m/>
    <n v="36"/>
    <n v="33.763500955586203"/>
    <m/>
    <m/>
    <m/>
    <n v="3.0956813033932793"/>
    <n v="0.99942129629629639"/>
    <n v="0"/>
    <n v="137.27486523422587"/>
    <m/>
    <n v="0.93589999999999995"/>
    <m/>
    <n v="35.979166666666671"/>
    <n v="33.692399999999999"/>
    <m/>
    <n v="111.44452692215805"/>
  </r>
  <r>
    <x v="95"/>
    <x v="3"/>
    <x v="0"/>
    <x v="8"/>
    <x v="1"/>
    <n v="737.39308750000009"/>
    <m/>
    <n v="108"/>
    <n v="772.41669089999982"/>
    <m/>
    <m/>
    <m/>
    <n v="6.8446986882716052"/>
    <n v="0.95656097580560462"/>
    <n v="0"/>
    <n v="463.92251926503212"/>
    <m/>
    <n v="0.9506"/>
    <m/>
    <n v="103.30858538700529"/>
    <n v="102.6648"/>
    <m/>
    <n v="739.2274583333334"/>
  </r>
  <r>
    <x v="96"/>
    <x v="3"/>
    <x v="0"/>
    <x v="0"/>
    <x v="0"/>
    <n v="253.86536100000001"/>
    <n v="44"/>
    <m/>
    <n v="253.92036178726698"/>
    <n v="254.60852506250001"/>
    <n v="332.90598980878838"/>
    <n v="7.6361833333333333"/>
    <m/>
    <n v="1"/>
    <n v="5326.2996482831923"/>
    <n v="171.90623447028923"/>
    <n v="0.75573320616280515"/>
    <m/>
    <n v="33.252261071163424"/>
    <m/>
    <m/>
    <n v="335.99206666666669"/>
    <m/>
  </r>
  <r>
    <x v="96"/>
    <x v="3"/>
    <x v="0"/>
    <x v="1"/>
    <x v="0"/>
    <n v="267.75952000000007"/>
    <n v="46"/>
    <m/>
    <n v="270.17126555214872"/>
    <n v="267.90075535156257"/>
    <n v="352.47506553645667"/>
    <n v="7.7119"/>
    <m/>
    <n v="0.99983606557377047"/>
    <n v="5629.3515796681295"/>
    <n v="181.99017316008218"/>
    <n v="0.76158772566662569"/>
    <m/>
    <n v="35.033035380664785"/>
    <m/>
    <m/>
    <n v="354.74739999999997"/>
    <m/>
  </r>
  <r>
    <x v="96"/>
    <x v="3"/>
    <x v="0"/>
    <x v="2"/>
    <x v="0"/>
    <n v="174.83200000000002"/>
    <n v="36"/>
    <m/>
    <n v="209.05422336249845"/>
    <n v="175.15748337777779"/>
    <n v="269.09255252954512"/>
    <n v="7.5954264697078564"/>
    <m/>
    <n v="1"/>
    <n v="3791.1132824061933"/>
    <n v="136.04183489080938"/>
    <n v="0.76454716311574789"/>
    <m/>
    <n v="27.523697872166924"/>
    <m/>
    <m/>
    <n v="273.43535290948284"/>
    <m/>
  </r>
  <r>
    <x v="96"/>
    <x v="3"/>
    <x v="0"/>
    <x v="3"/>
    <x v="0"/>
    <n v="361.13842900000009"/>
    <n v="64"/>
    <m/>
    <n v="352.45009206944547"/>
    <n v="361.56634648046884"/>
    <n v="458.79852969085266"/>
    <n v="7.2012518749999987"/>
    <m/>
    <n v="1"/>
    <n v="7793.4587049456759"/>
    <n v="215.30609481300047"/>
    <n v="0.76473268595192512"/>
    <m/>
    <n v="48.942891900923208"/>
    <m/>
    <m/>
    <n v="460.88011999999992"/>
    <m/>
  </r>
  <r>
    <x v="96"/>
    <x v="3"/>
    <x v="0"/>
    <x v="4"/>
    <x v="0"/>
    <n v="569.24336199999993"/>
    <n v="96"/>
    <m/>
    <n v="564.92086866646378"/>
    <n v="570.09868119617965"/>
    <n v="737.8240227282447"/>
    <n v="7.6869333333333341"/>
    <m/>
    <n v="1"/>
    <n v="11736.854910537793"/>
    <n v="337.55077530521794"/>
    <n v="0.76553186124622696"/>
    <m/>
    <n v="73.491058679637788"/>
    <m/>
    <m/>
    <n v="737.94560000000001"/>
    <m/>
  </r>
  <r>
    <x v="96"/>
    <x v="3"/>
    <x v="0"/>
    <x v="5"/>
    <x v="1"/>
    <n v="53.898240000000001"/>
    <m/>
    <n v="162"/>
    <n v="111.703914"/>
    <m/>
    <m/>
    <m/>
    <n v="2.9739166666666663"/>
    <n v="0.94137589554136303"/>
    <n v="0"/>
    <n v="950.66777596565657"/>
    <m/>
    <n v="0.94013456790123462"/>
    <m/>
    <n v="152.5028950777008"/>
    <n v="152.30180000000001"/>
    <m/>
    <n v="481.77449999999993"/>
  </r>
  <r>
    <x v="96"/>
    <x v="3"/>
    <x v="0"/>
    <x v="6"/>
    <x v="1"/>
    <n v="14.640640000000001"/>
    <m/>
    <n v="66"/>
    <n v="51.608499999999999"/>
    <m/>
    <m/>
    <m/>
    <n v="2.9192013888888879"/>
    <n v="0.98375810196741109"/>
    <n v="0"/>
    <n v="273.78361833858906"/>
    <m/>
    <n v="0.92061199999999999"/>
    <m/>
    <n v="64.928034729849131"/>
    <n v="60.760391999999996"/>
    <m/>
    <n v="192.66729166666661"/>
  </r>
  <r>
    <x v="96"/>
    <x v="3"/>
    <x v="0"/>
    <x v="7"/>
    <x v="1"/>
    <n v="17.133899999999997"/>
    <m/>
    <n v="36"/>
    <n v="27.543126407867362"/>
    <m/>
    <m/>
    <m/>
    <n v="3.135485265364593"/>
    <n v="1.0000000000000002"/>
    <n v="0"/>
    <n v="137.27486523422587"/>
    <m/>
    <n v="0.93589999999999995"/>
    <m/>
    <n v="36.000000000000007"/>
    <n v="33.692399999999999"/>
    <m/>
    <n v="112.87746955312535"/>
  </r>
  <r>
    <x v="96"/>
    <x v="3"/>
    <x v="0"/>
    <x v="8"/>
    <x v="1"/>
    <n v="787.52390500000013"/>
    <m/>
    <n v="108"/>
    <n v="828.82950009999979"/>
    <m/>
    <m/>
    <m/>
    <n v="7.0829116255144022"/>
    <n v="0.96165358082320329"/>
    <n v="0"/>
    <n v="463.92251926503212"/>
    <m/>
    <n v="0.9506"/>
    <m/>
    <n v="103.85858672890596"/>
    <n v="102.6648"/>
    <m/>
    <n v="764.95445555555546"/>
  </r>
  <r>
    <x v="97"/>
    <x v="3"/>
    <x v="0"/>
    <x v="0"/>
    <x v="0"/>
    <n v="240.11847999999992"/>
    <n v="44"/>
    <m/>
    <n v="238.79766573149578"/>
    <n v="240.84894874999992"/>
    <n v="314.8229670374015"/>
    <n v="7.1813963333333337"/>
    <m/>
    <n v="1"/>
    <n v="5989.1255651261936"/>
    <n v="171.90623447028923"/>
    <n v="0.75573320616280515"/>
    <m/>
    <n v="33.252261071163424"/>
    <m/>
    <m/>
    <n v="315.98143866666669"/>
    <m/>
  </r>
  <r>
    <x v="97"/>
    <x v="3"/>
    <x v="0"/>
    <x v="1"/>
    <x v="0"/>
    <n v="248.26031999999998"/>
    <n v="46"/>
    <m/>
    <n v="254.10068384760018"/>
    <n v="248.40070085937498"/>
    <n v="333.21563753700138"/>
    <n v="7.2531734999999999"/>
    <m/>
    <n v="1"/>
    <n v="6119.3446018281275"/>
    <n v="181.99017316008218"/>
    <n v="0.76158772566662569"/>
    <m/>
    <n v="35.033035380664785"/>
    <m/>
    <m/>
    <n v="333.64598100000001"/>
    <m/>
  </r>
  <r>
    <x v="97"/>
    <x v="3"/>
    <x v="0"/>
    <x v="2"/>
    <x v="0"/>
    <n v="173.39112"/>
    <n v="36"/>
    <m/>
    <n v="207.70539365470452"/>
    <n v="173.71543857777777"/>
    <n v="266.89679856918167"/>
    <n v="7.5464203472726172"/>
    <m/>
    <n v="1"/>
    <n v="4412.4641168061944"/>
    <n v="136.04183489080938"/>
    <n v="0.76454716311574789"/>
    <m/>
    <n v="27.523697872166924"/>
    <m/>
    <m/>
    <n v="271.67113250181421"/>
    <m/>
  </r>
  <r>
    <x v="97"/>
    <x v="3"/>
    <x v="0"/>
    <x v="3"/>
    <x v="0"/>
    <n v="349.368471"/>
    <n v="64"/>
    <m/>
    <n v="345.8636574526322"/>
    <n v="349.813311"/>
    <n v="451.56770795128864"/>
    <n v="7.0666779999999996"/>
    <m/>
    <n v="1"/>
    <n v="9156.3592900572748"/>
    <n v="215.30609481300047"/>
    <n v="0.76473268595192512"/>
    <m/>
    <n v="48.942891900923208"/>
    <m/>
    <m/>
    <n v="452.26739199999997"/>
    <m/>
  </r>
  <r>
    <x v="97"/>
    <x v="3"/>
    <x v="0"/>
    <x v="4"/>
    <x v="0"/>
    <n v="520.40296049999984"/>
    <n v="96"/>
    <m/>
    <n v="512.77185839758829"/>
    <n v="521.22832049999988"/>
    <n v="672.40816578087606"/>
    <n v="6.9773366666666661"/>
    <m/>
    <n v="1"/>
    <n v="13411.563033599492"/>
    <n v="337.55077530521794"/>
    <n v="0.76553186124622696"/>
    <m/>
    <n v="73.491058679637788"/>
    <m/>
    <m/>
    <n v="669.82431999999994"/>
    <m/>
  </r>
  <r>
    <x v="97"/>
    <x v="3"/>
    <x v="0"/>
    <x v="5"/>
    <x v="1"/>
    <n v="636.42238750000001"/>
    <m/>
    <n v="162"/>
    <n v="751.43149200000005"/>
    <m/>
    <m/>
    <m/>
    <n v="5.2279166666666663"/>
    <n v="0.99704490221049347"/>
    <n v="0"/>
    <n v="950.66777596565657"/>
    <m/>
    <n v="0.94013456790123462"/>
    <m/>
    <n v="161.52127415809994"/>
    <n v="152.30180000000001"/>
    <m/>
    <n v="846.9224999999999"/>
  </r>
  <r>
    <x v="97"/>
    <x v="3"/>
    <x v="0"/>
    <x v="6"/>
    <x v="1"/>
    <n v="533.45600100000001"/>
    <m/>
    <n v="66"/>
    <n v="794.86503333333337"/>
    <m/>
    <m/>
    <m/>
    <n v="7.2651388888888908"/>
    <n v="0.9809265069444445"/>
    <n v="0"/>
    <n v="273.78361833858906"/>
    <m/>
    <n v="0.92061199999999999"/>
    <m/>
    <n v="64.741149458333339"/>
    <n v="60.760391999999996"/>
    <m/>
    <n v="479.49916666666678"/>
  </r>
  <r>
    <x v="97"/>
    <x v="3"/>
    <x v="0"/>
    <x v="7"/>
    <x v="1"/>
    <n v="340.71309600000001"/>
    <m/>
    <n v="36"/>
    <n v="402.17799890038521"/>
    <m/>
    <m/>
    <m/>
    <n v="7.20861833293052"/>
    <n v="1.0000000000000002"/>
    <n v="0"/>
    <n v="137.27486523422587"/>
    <m/>
    <n v="0.93589999999999995"/>
    <m/>
    <n v="36.000000000000007"/>
    <n v="33.692399999999999"/>
    <m/>
    <n v="259.51025998549869"/>
  </r>
  <r>
    <x v="97"/>
    <x v="3"/>
    <x v="0"/>
    <x v="8"/>
    <x v="1"/>
    <n v="960.72788100000002"/>
    <m/>
    <n v="108"/>
    <n v="1022.7961505333333"/>
    <m/>
    <m/>
    <m/>
    <n v="7.4337707818930028"/>
    <n v="0.95591797012156421"/>
    <n v="0"/>
    <n v="463.92251926503212"/>
    <m/>
    <n v="0.9506"/>
    <m/>
    <n v="103.23914077312894"/>
    <n v="102.6648"/>
    <m/>
    <n v="802.8472444444443"/>
  </r>
  <r>
    <x v="98"/>
    <x v="3"/>
    <x v="0"/>
    <x v="0"/>
    <x v="0"/>
    <n v="252.72407999999999"/>
    <n v="44"/>
    <m/>
    <n v="248.68559687792151"/>
    <n v="253.48969999999997"/>
    <n v="327.29138487480577"/>
    <n v="7.4787575000000004"/>
    <m/>
    <n v="1"/>
    <n v="5911.6762802461926"/>
    <n v="171.90623447028923"/>
    <n v="0.75573320616280515"/>
    <m/>
    <n v="33.252261071163424"/>
    <m/>
    <m/>
    <n v="329.06533000000002"/>
    <m/>
  </r>
  <r>
    <x v="98"/>
    <x v="3"/>
    <x v="0"/>
    <x v="1"/>
    <x v="0"/>
    <n v="262.08559949999994"/>
    <n v="46"/>
    <m/>
    <n v="265.28433228172293"/>
    <n v="262.22744520312494"/>
    <n v="347.28237191775759"/>
    <n v="7.5724050000000007"/>
    <m/>
    <n v="1"/>
    <n v="6240.3489386611282"/>
    <n v="181.99017316008218"/>
    <n v="0.76158772566662569"/>
    <m/>
    <n v="35.033035380664785"/>
    <m/>
    <m/>
    <n v="348.33063000000004"/>
    <m/>
  </r>
  <r>
    <x v="98"/>
    <x v="3"/>
    <x v="0"/>
    <x v="2"/>
    <x v="0"/>
    <n v="163.92207999999994"/>
    <n v="36"/>
    <m/>
    <n v="196.08611269667489"/>
    <n v="164.23882737777771"/>
    <n v="251.86259190529506"/>
    <n v="7.1242648283450718"/>
    <m/>
    <n v="1"/>
    <n v="3909.1819171421935"/>
    <n v="136.04183489080938"/>
    <n v="0.76454716311574789"/>
    <m/>
    <n v="27.523697872166924"/>
    <m/>
    <m/>
    <n v="256.47353382042257"/>
    <m/>
  </r>
  <r>
    <x v="98"/>
    <x v="3"/>
    <x v="0"/>
    <x v="3"/>
    <x v="0"/>
    <n v="303.23352850000003"/>
    <n v="64"/>
    <m/>
    <n v="298.84860923956728"/>
    <n v="303.71289861718753"/>
    <n v="394.18693631821424"/>
    <n v="6.1060676562499996"/>
    <m/>
    <n v="1"/>
    <n v="7260.4858592912742"/>
    <n v="215.30609481300047"/>
    <n v="0.76473268595192512"/>
    <m/>
    <n v="48.942891900923208"/>
    <m/>
    <m/>
    <n v="390.78832999999997"/>
    <m/>
  </r>
  <r>
    <x v="98"/>
    <x v="3"/>
    <x v="0"/>
    <x v="4"/>
    <x v="0"/>
    <n v="551.39336250000019"/>
    <n v="96"/>
    <m/>
    <n v="537.75869586356737"/>
    <n v="552.19364250000024"/>
    <n v="707.56944751443336"/>
    <n v="7.3173349999999999"/>
    <m/>
    <n v="1"/>
    <n v="13380.661157217093"/>
    <n v="337.55077530521794"/>
    <n v="0.76553186124622696"/>
    <m/>
    <n v="73.491058679637788"/>
    <m/>
    <m/>
    <n v="702.46415999999999"/>
    <m/>
  </r>
  <r>
    <x v="98"/>
    <x v="3"/>
    <x v="0"/>
    <x v="5"/>
    <x v="1"/>
    <n v="2405.5756759999999"/>
    <m/>
    <n v="162"/>
    <n v="2966.456682"/>
    <m/>
    <m/>
    <m/>
    <n v="9.9756666666666636"/>
    <n v="0.99235751188233856"/>
    <n v="0"/>
    <n v="950.66777596565657"/>
    <m/>
    <n v="0.94013456790123462"/>
    <m/>
    <n v="160.76191692493884"/>
    <n v="152.30180000000001"/>
    <m/>
    <n v="1616.0579999999995"/>
  </r>
  <r>
    <x v="98"/>
    <x v="3"/>
    <x v="0"/>
    <x v="6"/>
    <x v="1"/>
    <n v="715.98576050000008"/>
    <m/>
    <n v="66"/>
    <n v="1109.5905666666665"/>
    <m/>
    <m/>
    <m/>
    <n v="9.8672569444444456"/>
    <n v="0.97970717708333344"/>
    <n v="0"/>
    <n v="273.78361833858906"/>
    <m/>
    <n v="0.92061199999999999"/>
    <m/>
    <n v="64.660673687500008"/>
    <n v="60.760391999999996"/>
    <m/>
    <n v="651.23895833333336"/>
  </r>
  <r>
    <x v="98"/>
    <x v="3"/>
    <x v="0"/>
    <x v="7"/>
    <x v="1"/>
    <n v="340.67179850000002"/>
    <m/>
    <n v="36"/>
    <n v="367.80200394609375"/>
    <m/>
    <m/>
    <m/>
    <n v="7.708491333166485"/>
    <n v="1.0000000000000002"/>
    <n v="0"/>
    <n v="137.27486523422587"/>
    <m/>
    <n v="0.93589999999999995"/>
    <m/>
    <n v="36.000000000000007"/>
    <n v="33.692399999999999"/>
    <m/>
    <n v="277.50568799399343"/>
  </r>
  <r>
    <x v="98"/>
    <x v="3"/>
    <x v="0"/>
    <x v="8"/>
    <x v="1"/>
    <n v="1198.828068"/>
    <m/>
    <n v="108"/>
    <n v="1310.6147868666665"/>
    <m/>
    <m/>
    <m/>
    <n v="8.207068467078189"/>
    <n v="0.95740974330853768"/>
    <n v="0"/>
    <n v="463.92251926503212"/>
    <m/>
    <n v="0.9506"/>
    <m/>
    <n v="103.40025227732207"/>
    <n v="102.6648"/>
    <m/>
    <n v="886.36339444444445"/>
  </r>
  <r>
    <x v="99"/>
    <x v="3"/>
    <x v="0"/>
    <x v="0"/>
    <x v="0"/>
    <n v="186.93079999999995"/>
    <n v="44"/>
    <m/>
    <n v="178.65444522521378"/>
    <n v="187.54041914062495"/>
    <n v="235.93982090833393"/>
    <n v="5.3727006666666668"/>
    <m/>
    <n v="1"/>
    <n v="1951.2424627581934"/>
    <n v="171.90623447028923"/>
    <n v="0.75573320616280515"/>
    <m/>
    <n v="33.252261071163424"/>
    <m/>
    <m/>
    <n v="236.39882933333334"/>
    <m/>
  </r>
  <r>
    <x v="99"/>
    <x v="3"/>
    <x v="0"/>
    <x v="1"/>
    <x v="0"/>
    <n v="184.10560000000004"/>
    <n v="46"/>
    <m/>
    <n v="186.77890839629731"/>
    <n v="184.24060976562504"/>
    <n v="245.35476035479186"/>
    <n v="5.3315079999999995"/>
    <m/>
    <n v="1"/>
    <n v="1926.6521808521286"/>
    <n v="181.99017316008218"/>
    <n v="0.76158772566662569"/>
    <m/>
    <n v="35.033035380664785"/>
    <m/>
    <m/>
    <n v="245.24936799999998"/>
    <m/>
  </r>
  <r>
    <x v="99"/>
    <x v="3"/>
    <x v="0"/>
    <x v="2"/>
    <x v="0"/>
    <n v="152.95504"/>
    <n v="36"/>
    <m/>
    <n v="179.82677414105564"/>
    <n v="153.26300657777776"/>
    <n v="231.9321027096662"/>
    <n v="6.5335252180232564"/>
    <m/>
    <n v="1"/>
    <n v="1744.1099405661939"/>
    <n v="136.04183489080938"/>
    <n v="0.76454716311574789"/>
    <m/>
    <n v="27.523697872166924"/>
    <m/>
    <m/>
    <n v="235.20690784883723"/>
    <m/>
  </r>
  <r>
    <x v="99"/>
    <x v="3"/>
    <x v="0"/>
    <x v="3"/>
    <x v="0"/>
    <n v="279.20408499999991"/>
    <n v="64"/>
    <m/>
    <n v="270.36106405571849"/>
    <n v="279.61704886718741"/>
    <n v="355.27867226004844"/>
    <n v="5.5240108125000003"/>
    <m/>
    <n v="1"/>
    <n v="2734.6530708459745"/>
    <n v="215.30609481300047"/>
    <n v="0.76473268595192512"/>
    <m/>
    <n v="48.942891900923208"/>
    <m/>
    <m/>
    <n v="353.53669200000002"/>
    <m/>
  </r>
  <r>
    <x v="99"/>
    <x v="3"/>
    <x v="0"/>
    <x v="4"/>
    <x v="0"/>
    <n v="520.11960199999999"/>
    <n v="96"/>
    <m/>
    <n v="508.57006836012897"/>
    <n v="520.97626199621709"/>
    <n v="667.82476257560177"/>
    <n v="6.9201625"/>
    <m/>
    <n v="1"/>
    <n v="7215.3172620520936"/>
    <n v="337.55077530521794"/>
    <n v="0.76553186124622696"/>
    <m/>
    <n v="73.491058679637788"/>
    <m/>
    <m/>
    <n v="664.3356"/>
    <m/>
  </r>
  <r>
    <x v="99"/>
    <x v="3"/>
    <x v="0"/>
    <x v="5"/>
    <x v="1"/>
    <n v="1814.1638250000001"/>
    <m/>
    <n v="162"/>
    <n v="2276.6775299999999"/>
    <m/>
    <m/>
    <m/>
    <n v="8.5485833333333314"/>
    <n v="0.98932919787502338"/>
    <n v="0"/>
    <n v="950.66777596565657"/>
    <m/>
    <n v="0.94013456790123462"/>
    <m/>
    <n v="160.27133005575379"/>
    <n v="152.30180000000001"/>
    <m/>
    <n v="1384.8704999999998"/>
  </r>
  <r>
    <x v="99"/>
    <x v="3"/>
    <x v="0"/>
    <x v="6"/>
    <x v="1"/>
    <n v="698.81952449999994"/>
    <m/>
    <n v="66"/>
    <n v="937.23570000000007"/>
    <m/>
    <m/>
    <m/>
    <n v="8.4349305555555549"/>
    <n v="0.97308275694444457"/>
    <n v="0"/>
    <n v="273.78361833858906"/>
    <m/>
    <n v="0.92061199999999999"/>
    <m/>
    <n v="64.223461958333345"/>
    <n v="60.760391999999996"/>
    <m/>
    <n v="556.70541666666668"/>
  </r>
  <r>
    <x v="99"/>
    <x v="3"/>
    <x v="0"/>
    <x v="7"/>
    <x v="1"/>
    <n v="325.3403955"/>
    <m/>
    <n v="36"/>
    <n v="332.49004963865588"/>
    <m/>
    <m/>
    <m/>
    <n v="6.3594186201902785"/>
    <n v="1.0000000000000002"/>
    <n v="0"/>
    <n v="137.27486523422587"/>
    <m/>
    <n v="0.93589999999999995"/>
    <m/>
    <n v="36.000000000000007"/>
    <n v="33.692399999999999"/>
    <m/>
    <n v="228.93907032685001"/>
  </r>
  <r>
    <x v="99"/>
    <x v="3"/>
    <x v="0"/>
    <x v="8"/>
    <x v="1"/>
    <n v="919.93850299999997"/>
    <m/>
    <n v="108"/>
    <n v="997.34807659999979"/>
    <m/>
    <m/>
    <m/>
    <n v="7.3440105195473242"/>
    <n v="0.96112517726167557"/>
    <n v="0"/>
    <n v="463.92251926503212"/>
    <m/>
    <n v="0.9506"/>
    <m/>
    <n v="103.80151914426096"/>
    <n v="102.6648"/>
    <m/>
    <n v="793.15313611111105"/>
  </r>
  <r>
    <x v="100"/>
    <x v="3"/>
    <x v="0"/>
    <x v="0"/>
    <x v="0"/>
    <n v="250.56303999999994"/>
    <n v="44"/>
    <m/>
    <n v="246.31667808899428"/>
    <n v="251.33501265624994"/>
    <n v="324.13152898678732"/>
    <n v="7.407516666666667"/>
    <m/>
    <n v="1"/>
    <n v="2609.4257614621938"/>
    <n v="171.90623447028923"/>
    <n v="0.75573320616280515"/>
    <m/>
    <n v="33.252261071163424"/>
    <m/>
    <m/>
    <n v="325.93073333333336"/>
    <m/>
  </r>
  <r>
    <x v="100"/>
    <x v="3"/>
    <x v="0"/>
    <x v="1"/>
    <x v="0"/>
    <n v="246.16032050000007"/>
    <n v="46"/>
    <m/>
    <n v="263.28800979359113"/>
    <n v="246.30058050000008"/>
    <n v="344.62441129013001"/>
    <n v="7.5154210000000008"/>
    <m/>
    <n v="0.99941605839416059"/>
    <n v="2703.5104303561297"/>
    <n v="181.99017316008218"/>
    <n v="0.76158772566662569"/>
    <m/>
    <n v="35.033035380664785"/>
    <m/>
    <m/>
    <n v="345.70936600000005"/>
    <m/>
  </r>
  <r>
    <x v="100"/>
    <x v="3"/>
    <x v="0"/>
    <x v="2"/>
    <x v="0"/>
    <n v="180.77920000000006"/>
    <n v="36"/>
    <m/>
    <n v="204.87119197211575"/>
    <n v="181.10943217777785"/>
    <n v="263.88751743007526"/>
    <n v="7.4434472040651842"/>
    <m/>
    <n v="1"/>
    <n v="1834.0980806461939"/>
    <n v="136.04183489080938"/>
    <n v="0.76454716311574789"/>
    <m/>
    <n v="27.523697872166924"/>
    <m/>
    <m/>
    <n v="267.96409934634664"/>
    <m/>
  </r>
  <r>
    <x v="100"/>
    <x v="3"/>
    <x v="0"/>
    <x v="3"/>
    <x v="0"/>
    <n v="352.26027250000004"/>
    <n v="64"/>
    <m/>
    <n v="356.13097990673799"/>
    <n v="352.72804593750004"/>
    <n v="446.52105835848465"/>
    <n v="7.2764596875000009"/>
    <m/>
    <n v="1"/>
    <n v="4094.5489457146755"/>
    <n v="215.30609481300047"/>
    <n v="0.76473268595192512"/>
    <m/>
    <n v="48.942891900923208"/>
    <m/>
    <m/>
    <n v="465.69342000000006"/>
    <m/>
  </r>
  <r>
    <x v="100"/>
    <x v="3"/>
    <x v="0"/>
    <x v="4"/>
    <x v="0"/>
    <n v="512.50920350000001"/>
    <n v="96"/>
    <m/>
    <n v="516.32447741671092"/>
    <n v="513.27690673234781"/>
    <n v="677.55356839307444"/>
    <n v="7.0256774999999996"/>
    <m/>
    <n v="1"/>
    <n v="5906.3442706718934"/>
    <n v="337.55077530521794"/>
    <n v="0.76553186124622696"/>
    <m/>
    <n v="73.491058679637788"/>
    <m/>
    <m/>
    <n v="674.46503999999993"/>
    <m/>
  </r>
  <r>
    <x v="100"/>
    <x v="3"/>
    <x v="0"/>
    <x v="5"/>
    <x v="1"/>
    <n v="820.56958050000003"/>
    <m/>
    <n v="162"/>
    <n v="949.48923600000001"/>
    <m/>
    <m/>
    <m/>
    <n v="5.7410416666666668"/>
    <n v="0.99580559218769771"/>
    <n v="0"/>
    <n v="950.66777596565657"/>
    <m/>
    <n v="0.94013456790123462"/>
    <m/>
    <n v="161.32050593440704"/>
    <n v="152.30180000000001"/>
    <m/>
    <n v="930.04875000000004"/>
  </r>
  <r>
    <x v="100"/>
    <x v="3"/>
    <x v="0"/>
    <x v="6"/>
    <x v="1"/>
    <n v="487.9156825"/>
    <m/>
    <n v="66"/>
    <n v="699.82749999999987"/>
    <m/>
    <m/>
    <m/>
    <n v="6.6605902777777759"/>
    <n v="0.981092013888889"/>
    <n v="0"/>
    <n v="273.78361833858906"/>
    <m/>
    <n v="0.92061199999999999"/>
    <m/>
    <n v="64.752072916666677"/>
    <n v="60.760391999999996"/>
    <m/>
    <n v="439.5989583333332"/>
  </r>
  <r>
    <x v="100"/>
    <x v="3"/>
    <x v="0"/>
    <x v="7"/>
    <x v="1"/>
    <n v="277.81879850000001"/>
    <m/>
    <n v="36"/>
    <n v="323.46662216452512"/>
    <m/>
    <m/>
    <m/>
    <n v="6.2478231396124713"/>
    <n v="1.0000000000000002"/>
    <n v="0"/>
    <n v="137.27486523422587"/>
    <m/>
    <n v="0.93589999999999995"/>
    <m/>
    <n v="36.000000000000007"/>
    <n v="33.692399999999999"/>
    <m/>
    <n v="224.92163302604897"/>
  </r>
  <r>
    <x v="100"/>
    <x v="3"/>
    <x v="0"/>
    <x v="8"/>
    <x v="1"/>
    <n v="1038.452352"/>
    <m/>
    <n v="108"/>
    <n v="1158.0772983333331"/>
    <m/>
    <m/>
    <m/>
    <n v="7.6556621399176974"/>
    <n v="0.96201366400626576"/>
    <n v="0"/>
    <n v="463.92251926503212"/>
    <m/>
    <n v="0.9506"/>
    <m/>
    <n v="103.89747571267671"/>
    <n v="102.6648"/>
    <m/>
    <n v="826.81151111111137"/>
  </r>
  <r>
    <x v="101"/>
    <x v="3"/>
    <x v="0"/>
    <x v="0"/>
    <x v="0"/>
    <n v="254.29823999999996"/>
    <n v="44"/>
    <m/>
    <n v="250.76411258682725"/>
    <n v="255.05605249999996"/>
    <n v="330.35728427749603"/>
    <n v="7.5412649999999992"/>
    <m/>
    <n v="1"/>
    <n v="5582.8176914461937"/>
    <n v="171.90623447028923"/>
    <n v="0.75573320616280515"/>
    <m/>
    <n v="33.252261071163424"/>
    <m/>
    <m/>
    <n v="331.81565999999998"/>
    <m/>
  </r>
  <r>
    <x v="101"/>
    <x v="3"/>
    <x v="0"/>
    <x v="1"/>
    <x v="0"/>
    <n v="265.25352100000009"/>
    <n v="46"/>
    <m/>
    <n v="266.96381599787196"/>
    <n v="265.39451221093759"/>
    <n v="351.0180290498256"/>
    <n v="7.6203450000000004"/>
    <m/>
    <n v="0.99944637868042119"/>
    <n v="5803.7540350702302"/>
    <n v="181.99017316008218"/>
    <n v="0.76158772566662569"/>
    <m/>
    <n v="35.033035380664785"/>
    <m/>
    <m/>
    <n v="350.53587000000005"/>
    <m/>
  </r>
  <r>
    <x v="101"/>
    <x v="3"/>
    <x v="0"/>
    <x v="2"/>
    <x v="0"/>
    <n v="179.77456000000006"/>
    <n v="36"/>
    <m/>
    <n v="205.15846635204286"/>
    <n v="180.10398577777784"/>
    <n v="264.80028747578979"/>
    <n v="7.4538845508657969"/>
    <m/>
    <n v="0.99930137360138271"/>
    <n v="3910.7415882141936"/>
    <n v="136.04183489080938"/>
    <n v="0.76454716311574789"/>
    <m/>
    <n v="27.523697872166924"/>
    <m/>
    <m/>
    <n v="268.33984383116871"/>
    <m/>
  </r>
  <r>
    <x v="101"/>
    <x v="3"/>
    <x v="0"/>
    <x v="3"/>
    <x v="0"/>
    <n v="305.78142750000012"/>
    <n v="64"/>
    <m/>
    <n v="293.42601976803877"/>
    <n v="306.23162281250012"/>
    <n v="384.00308637765806"/>
    <n v="5.9952734374999999"/>
    <m/>
    <n v="1"/>
    <n v="6599.2095034475733"/>
    <n v="215.30609481300047"/>
    <n v="0.76473268595192512"/>
    <m/>
    <n v="48.942891900923208"/>
    <m/>
    <m/>
    <n v="383.69749999999999"/>
    <m/>
  </r>
  <r>
    <x v="101"/>
    <x v="3"/>
    <x v="0"/>
    <x v="4"/>
    <x v="0"/>
    <n v="552.41704149999987"/>
    <n v="96"/>
    <m/>
    <n v="542.57978280401039"/>
    <n v="553.14473597798178"/>
    <n v="712.24625623871032"/>
    <n v="7.3829360000000008"/>
    <m/>
    <n v="1"/>
    <n v="12071.510934127195"/>
    <n v="337.55077530521794"/>
    <n v="0.76553186124622696"/>
    <m/>
    <n v="73.491058679637788"/>
    <m/>
    <m/>
    <n v="708.76185600000008"/>
    <m/>
  </r>
  <r>
    <x v="101"/>
    <x v="3"/>
    <x v="0"/>
    <x v="5"/>
    <x v="1"/>
    <n v="2500.9938650000004"/>
    <m/>
    <n v="162"/>
    <n v="3013.1936820000001"/>
    <m/>
    <m/>
    <m/>
    <n v="10.106166666666667"/>
    <n v="0.99641525276342791"/>
    <n v="0"/>
    <n v="950.66777596565657"/>
    <m/>
    <n v="0.94013456790123462"/>
    <m/>
    <n v="161.41927094767533"/>
    <n v="152.30180000000001"/>
    <m/>
    <n v="1637.1990000000001"/>
  </r>
  <r>
    <x v="101"/>
    <x v="3"/>
    <x v="0"/>
    <x v="6"/>
    <x v="1"/>
    <n v="1030.6788815"/>
    <m/>
    <n v="66"/>
    <n v="1375.8279666666667"/>
    <m/>
    <m/>
    <m/>
    <n v="12.179652777777777"/>
    <n v="0.97957465277777789"/>
    <n v="0"/>
    <n v="273.78361833858906"/>
    <m/>
    <n v="0.92061199999999999"/>
    <m/>
    <n v="64.651927083333334"/>
    <n v="60.760391999999996"/>
    <m/>
    <n v="803.85708333333332"/>
  </r>
  <r>
    <x v="101"/>
    <x v="3"/>
    <x v="0"/>
    <x v="7"/>
    <x v="1"/>
    <n v="601.32169650000014"/>
    <m/>
    <n v="36"/>
    <n v="667.84620155777338"/>
    <m/>
    <m/>
    <m/>
    <n v="10.570059649893073"/>
    <n v="0.99821952546296311"/>
    <n v="0"/>
    <n v="137.27486523422587"/>
    <m/>
    <n v="0.93589999999999995"/>
    <m/>
    <n v="35.93590291666667"/>
    <n v="33.692399999999999"/>
    <m/>
    <n v="380.52214739615061"/>
  </r>
  <r>
    <x v="101"/>
    <x v="3"/>
    <x v="0"/>
    <x v="8"/>
    <x v="1"/>
    <n v="949.51417400000003"/>
    <m/>
    <n v="108"/>
    <n v="1022.5935514333335"/>
    <m/>
    <m/>
    <m/>
    <n v="7.3422859567901249"/>
    <n v="0.96047045036456913"/>
    <n v="0"/>
    <n v="463.92251926503212"/>
    <m/>
    <n v="0.9506"/>
    <m/>
    <n v="103.73080863937346"/>
    <n v="102.6648"/>
    <m/>
    <n v="792.9668833333335"/>
  </r>
  <r>
    <x v="102"/>
    <x v="3"/>
    <x v="0"/>
    <x v="0"/>
    <x v="0"/>
    <n v="254.1812000000001"/>
    <n v="44"/>
    <m/>
    <n v="254.14414950427587"/>
    <n v="254.9480457031251"/>
    <n v="334.71323684598525"/>
    <n v="7.6429133333333326"/>
    <m/>
    <n v="1"/>
    <n v="6417.8654453341942"/>
    <n v="171.90623447028923"/>
    <n v="0.75573320616280515"/>
    <m/>
    <n v="33.252261071163424"/>
    <m/>
    <m/>
    <n v="336.28818666666666"/>
    <m/>
  </r>
  <r>
    <x v="102"/>
    <x v="3"/>
    <x v="0"/>
    <x v="1"/>
    <x v="0"/>
    <n v="269.72456"/>
    <n v="46"/>
    <m/>
    <n v="270.43392573491525"/>
    <n v="269.863964296875"/>
    <n v="355.70283157941884"/>
    <n v="7.7193975000000004"/>
    <m/>
    <n v="1"/>
    <n v="6830.9365176041283"/>
    <n v="181.99017316008218"/>
    <n v="0.76158772566662569"/>
    <m/>
    <n v="35.033035380664785"/>
    <m/>
    <m/>
    <n v="355.092285"/>
    <m/>
  </r>
  <r>
    <x v="102"/>
    <x v="3"/>
    <x v="0"/>
    <x v="2"/>
    <x v="0"/>
    <n v="178.9228"/>
    <n v="36"/>
    <m/>
    <n v="206.37791324856369"/>
    <n v="179.25155377777776"/>
    <n v="265.81696771370025"/>
    <n v="7.4981898946529775"/>
    <m/>
    <n v="1"/>
    <n v="4507.1593155901937"/>
    <n v="136.04183489080938"/>
    <n v="0.76454716311574789"/>
    <m/>
    <n v="27.523697872166924"/>
    <m/>
    <m/>
    <n v="269.9348362075072"/>
    <m/>
  </r>
  <r>
    <x v="102"/>
    <x v="3"/>
    <x v="0"/>
    <x v="3"/>
    <x v="0"/>
    <n v="346.43018099999995"/>
    <n v="64"/>
    <m/>
    <n v="334.79197080585777"/>
    <n v="346.89258334374995"/>
    <n v="439.94075444557745"/>
    <n v="6.8404615625000007"/>
    <m/>
    <n v="1"/>
    <n v="9081.5186155437732"/>
    <n v="215.30609481300047"/>
    <n v="0.76473268595192512"/>
    <m/>
    <n v="48.942891900923208"/>
    <m/>
    <m/>
    <n v="437.78954000000004"/>
    <m/>
  </r>
  <r>
    <x v="102"/>
    <x v="3"/>
    <x v="0"/>
    <x v="4"/>
    <x v="0"/>
    <n v="575.79312149999998"/>
    <n v="96"/>
    <m/>
    <n v="557.86842170537"/>
    <n v="576.53225978724538"/>
    <n v="733.1341662213224"/>
    <n v="7.5909699999999996"/>
    <m/>
    <n v="1"/>
    <n v="14663.324777483194"/>
    <n v="337.55077530521794"/>
    <n v="0.76553186124622696"/>
    <m/>
    <n v="73.491058679637788"/>
    <m/>
    <m/>
    <n v="728.73311999999999"/>
    <m/>
  </r>
  <r>
    <x v="102"/>
    <x v="3"/>
    <x v="0"/>
    <x v="5"/>
    <x v="1"/>
    <n v="1424.5554929999998"/>
    <m/>
    <n v="162"/>
    <n v="1667.5215659999999"/>
    <m/>
    <m/>
    <m/>
    <n v="7.844375000000003"/>
    <n v="0.99818426787661196"/>
    <n v="0"/>
    <n v="950.66777596565657"/>
    <m/>
    <n v="0.94013456790123462"/>
    <m/>
    <n v="161.70585139601113"/>
    <n v="152.30180000000001"/>
    <m/>
    <n v="1270.7887500000004"/>
  </r>
  <r>
    <x v="102"/>
    <x v="3"/>
    <x v="0"/>
    <x v="6"/>
    <x v="1"/>
    <n v="529.875361"/>
    <m/>
    <n v="66"/>
    <n v="832.27693333333343"/>
    <m/>
    <m/>
    <m/>
    <n v="7.8079166666666682"/>
    <n v="0.99074542707939706"/>
    <n v="0"/>
    <n v="273.78361833858906"/>
    <m/>
    <n v="0.92061199999999999"/>
    <m/>
    <n v="65.389198187240211"/>
    <n v="60.760391999999996"/>
    <m/>
    <n v="515.3225000000001"/>
  </r>
  <r>
    <x v="102"/>
    <x v="3"/>
    <x v="0"/>
    <x v="7"/>
    <x v="1"/>
    <n v="245.76229949999995"/>
    <m/>
    <n v="36"/>
    <n v="250.09673758845247"/>
    <m/>
    <m/>
    <m/>
    <n v="5.8660703822704461"/>
    <n v="0.99823827095569917"/>
    <n v="0"/>
    <n v="137.27486523422587"/>
    <m/>
    <n v="0.93589999999999995"/>
    <m/>
    <n v="35.936577754405171"/>
    <n v="33.692399999999999"/>
    <m/>
    <n v="211.17853376173605"/>
  </r>
  <r>
    <x v="102"/>
    <x v="3"/>
    <x v="0"/>
    <x v="8"/>
    <x v="1"/>
    <n v="733.95780350000007"/>
    <m/>
    <n v="108"/>
    <n v="773.53299056666674"/>
    <m/>
    <m/>
    <m/>
    <n v="6.9008551697530871"/>
    <n v="0.96270811014502899"/>
    <n v="0"/>
    <n v="463.92251926503212"/>
    <m/>
    <n v="0.9506"/>
    <m/>
    <n v="103.97247589566314"/>
    <n v="102.6648"/>
    <m/>
    <n v="745.29235833333337"/>
  </r>
  <r>
    <x v="103"/>
    <x v="3"/>
    <x v="0"/>
    <x v="0"/>
    <x v="0"/>
    <n v="242.55784000000003"/>
    <n v="44"/>
    <m/>
    <n v="242.55138601681864"/>
    <n v="243.26950992187503"/>
    <n v="319.6748844943981"/>
    <n v="7.2942824999999996"/>
    <m/>
    <n v="1"/>
    <n v="7306.2156677181938"/>
    <n v="171.90623447028923"/>
    <n v="0.75573320616280515"/>
    <m/>
    <n v="33.252261071163424"/>
    <m/>
    <m/>
    <n v="320.94842999999997"/>
    <m/>
  </r>
  <r>
    <x v="103"/>
    <x v="3"/>
    <x v="0"/>
    <x v="1"/>
    <x v="0"/>
    <n v="258.91600000000005"/>
    <n v="46"/>
    <m/>
    <n v="258.76398373667354"/>
    <n v="259.05699121093755"/>
    <n v="339.21401839052623"/>
    <n v="7.3862849999999991"/>
    <m/>
    <n v="1"/>
    <n v="7788.847438436127"/>
    <n v="181.99017316008218"/>
    <n v="0.76158772566662569"/>
    <m/>
    <n v="35.033035380664785"/>
    <m/>
    <m/>
    <n v="339.76910999999996"/>
    <m/>
  </r>
  <r>
    <x v="103"/>
    <x v="3"/>
    <x v="0"/>
    <x v="2"/>
    <x v="0"/>
    <n v="177.35368000000005"/>
    <n v="36"/>
    <m/>
    <n v="207.35070543999936"/>
    <n v="177.68115697777785"/>
    <n v="268.10620551005258"/>
    <n v="7.5335336989613157"/>
    <m/>
    <n v="1"/>
    <n v="5330.0082825341933"/>
    <n v="136.04183489080938"/>
    <n v="0.76454716311574789"/>
    <m/>
    <n v="27.523697872166924"/>
    <m/>
    <m/>
    <n v="271.20721316260739"/>
    <m/>
  </r>
  <r>
    <x v="103"/>
    <x v="3"/>
    <x v="0"/>
    <x v="3"/>
    <x v="0"/>
    <n v="359.74153799999999"/>
    <n v="64"/>
    <m/>
    <n v="342.77372750466674"/>
    <n v="360.20095799999996"/>
    <n v="451.63959068254906"/>
    <n v="7.003544625"/>
    <m/>
    <n v="1"/>
    <n v="11042.594921017673"/>
    <n v="215.30609481300047"/>
    <n v="0.76473268595192512"/>
    <m/>
    <n v="48.942891900923208"/>
    <m/>
    <m/>
    <n v="448.226856"/>
    <m/>
  </r>
  <r>
    <x v="103"/>
    <x v="3"/>
    <x v="0"/>
    <x v="4"/>
    <x v="0"/>
    <n v="553.67760249999981"/>
    <n v="96"/>
    <m/>
    <n v="536.39918476905291"/>
    <n v="554.4541957089242"/>
    <n v="705.39814155904821"/>
    <n v="7.2988360000000014"/>
    <m/>
    <n v="1"/>
    <n v="16670.187883520892"/>
    <n v="337.55077530521794"/>
    <n v="0.76553186124622696"/>
    <m/>
    <n v="73.491058679637788"/>
    <m/>
    <m/>
    <n v="700.68825600000014"/>
    <m/>
  </r>
  <r>
    <x v="103"/>
    <x v="3"/>
    <x v="0"/>
    <x v="5"/>
    <x v="1"/>
    <n v="290.62847649999998"/>
    <m/>
    <n v="162"/>
    <n v="375.31263599999994"/>
    <m/>
    <m/>
    <m/>
    <n v="4.5821666666666667"/>
    <n v="0.99140804049390641"/>
    <n v="0"/>
    <n v="950.66777596565657"/>
    <m/>
    <n v="0.94013456790123462"/>
    <m/>
    <n v="160.60810256001284"/>
    <n v="152.30180000000001"/>
    <m/>
    <n v="742.31100000000004"/>
  </r>
  <r>
    <x v="103"/>
    <x v="3"/>
    <x v="0"/>
    <x v="6"/>
    <x v="1"/>
    <n v="158.36016000000001"/>
    <m/>
    <n v="66"/>
    <n v="310.96179999999993"/>
    <m/>
    <m/>
    <m/>
    <n v="4.9885069444444445"/>
    <n v="0.96819180406429273"/>
    <n v="0"/>
    <n v="273.78361833858906"/>
    <m/>
    <n v="0.92061199999999999"/>
    <m/>
    <n v="63.900659068243321"/>
    <n v="60.760391999999996"/>
    <m/>
    <n v="329.24145833333336"/>
  </r>
  <r>
    <x v="103"/>
    <x v="3"/>
    <x v="0"/>
    <x v="7"/>
    <x v="1"/>
    <n v="106.00800000000001"/>
    <m/>
    <n v="36"/>
    <n v="140.66829058796137"/>
    <m/>
    <m/>
    <m/>
    <n v="5.0571166527852229"/>
    <n v="1.0005756457741428"/>
    <n v="0"/>
    <n v="137.27486523422587"/>
    <m/>
    <n v="0.93589999999999995"/>
    <m/>
    <n v="36.020723247869142"/>
    <n v="33.692399999999999"/>
    <m/>
    <n v="182.05619950026804"/>
  </r>
  <r>
    <x v="103"/>
    <x v="3"/>
    <x v="0"/>
    <x v="8"/>
    <x v="1"/>
    <n v="226.00686549999998"/>
    <m/>
    <n v="108"/>
    <n v="254.71875106666661"/>
    <m/>
    <m/>
    <m/>
    <n v="4.7035761316872433"/>
    <n v="0.91427692202311917"/>
    <n v="0"/>
    <n v="463.92251926503212"/>
    <m/>
    <n v="0.9506"/>
    <m/>
    <n v="98.741907578496864"/>
    <n v="102.6648"/>
    <m/>
    <n v="507.9862222222223"/>
  </r>
  <r>
    <x v="104"/>
    <x v="3"/>
    <x v="0"/>
    <x v="0"/>
    <x v="0"/>
    <n v="249.94759999999999"/>
    <n v="44"/>
    <m/>
    <n v="245.65365571345282"/>
    <n v="250.67416249999999"/>
    <n v="323.16094618695683"/>
    <n v="7.3875774999999999"/>
    <m/>
    <n v="1"/>
    <n v="6156.874637811793"/>
    <n v="171.90623447028923"/>
    <n v="0.75573320616280515"/>
    <m/>
    <n v="33.252261071163424"/>
    <m/>
    <m/>
    <n v="325.05340999999999"/>
    <m/>
  </r>
  <r>
    <x v="104"/>
    <x v="3"/>
    <x v="0"/>
    <x v="1"/>
    <x v="0"/>
    <n v="263.30527999999993"/>
    <n v="46"/>
    <m/>
    <n v="262.46904252549729"/>
    <n v="263.44749191406243"/>
    <n v="343.44873601399252"/>
    <n v="7.4920439999999999"/>
    <m/>
    <n v="1"/>
    <n v="6568.1231678921285"/>
    <n v="181.99017316008218"/>
    <n v="0.76158772566662569"/>
    <m/>
    <n v="35.033035380664785"/>
    <m/>
    <m/>
    <n v="344.63402400000001"/>
    <m/>
  </r>
  <r>
    <x v="104"/>
    <x v="3"/>
    <x v="0"/>
    <x v="2"/>
    <x v="0"/>
    <n v="168.13271999999998"/>
    <n v="36"/>
    <m/>
    <n v="197.64609440943332"/>
    <n v="168.45284977777777"/>
    <n v="255.09956721340444"/>
    <n v="7.1809425945378154"/>
    <m/>
    <n v="1"/>
    <n v="4302.2559902141938"/>
    <n v="136.04183489080938"/>
    <n v="0.76454716311574789"/>
    <m/>
    <n v="27.523697872166924"/>
    <m/>
    <m/>
    <n v="258.51393340336136"/>
    <m/>
  </r>
  <r>
    <x v="104"/>
    <x v="3"/>
    <x v="0"/>
    <x v="3"/>
    <x v="0"/>
    <n v="274.88458699999984"/>
    <n v="64"/>
    <m/>
    <n v="263.34831900668541"/>
    <n v="275.34978699999988"/>
    <n v="345.47818618617623"/>
    <n v="5.3807265729166671"/>
    <m/>
    <n v="1"/>
    <n v="6705.6481296196744"/>
    <n v="215.30609481300047"/>
    <n v="0.76473268595192512"/>
    <m/>
    <n v="48.942891900923208"/>
    <m/>
    <m/>
    <n v="344.3665006666667"/>
    <m/>
  </r>
  <r>
    <x v="104"/>
    <x v="3"/>
    <x v="0"/>
    <x v="4"/>
    <x v="0"/>
    <n v="555.81623949999994"/>
    <n v="96"/>
    <m/>
    <n v="542.85150374496857"/>
    <n v="556.61157763401309"/>
    <n v="712.81138165605751"/>
    <n v="7.3866333333333349"/>
    <m/>
    <n v="1"/>
    <n v="13934.686757268095"/>
    <n v="337.55077530521794"/>
    <n v="0.76553186124622696"/>
    <m/>
    <n v="73.491058679637788"/>
    <m/>
    <m/>
    <n v="709.11680000000013"/>
    <m/>
  </r>
  <r>
    <x v="104"/>
    <x v="3"/>
    <x v="0"/>
    <x v="5"/>
    <x v="1"/>
    <n v="2129.0053840000005"/>
    <m/>
    <n v="162"/>
    <n v="2553.7300920000002"/>
    <m/>
    <m/>
    <m/>
    <n v="9.3810416666666683"/>
    <n v="0.99453629885789885"/>
    <n v="0"/>
    <n v="950.66777596565657"/>
    <m/>
    <n v="0.94013456790123462"/>
    <m/>
    <n v="161.11488041497961"/>
    <n v="152.30180000000001"/>
    <m/>
    <n v="1519.7287500000002"/>
  </r>
  <r>
    <x v="104"/>
    <x v="3"/>
    <x v="0"/>
    <x v="6"/>
    <x v="1"/>
    <n v="722.53328099999999"/>
    <m/>
    <n v="66"/>
    <n v="1046.1498999999999"/>
    <m/>
    <m/>
    <m/>
    <n v="9.4790972222222205"/>
    <n v="0.9838926667641178"/>
    <n v="0"/>
    <n v="273.78361833858906"/>
    <m/>
    <n v="0.92061199999999999"/>
    <m/>
    <n v="64.936916006431773"/>
    <n v="60.760391999999996"/>
    <m/>
    <n v="625.62041666666653"/>
  </r>
  <r>
    <x v="104"/>
    <x v="3"/>
    <x v="0"/>
    <x v="7"/>
    <x v="1"/>
    <n v="385.63699800000012"/>
    <m/>
    <n v="36"/>
    <n v="402.99883223284627"/>
    <m/>
    <m/>
    <m/>
    <n v="7.6429723667780491"/>
    <n v="1.0005756457741428"/>
    <n v="0"/>
    <n v="137.27486523422587"/>
    <m/>
    <n v="0.93589999999999995"/>
    <m/>
    <n v="36.020723247869142"/>
    <n v="33.692399999999999"/>
    <m/>
    <n v="275.14700520400976"/>
  </r>
  <r>
    <x v="104"/>
    <x v="3"/>
    <x v="0"/>
    <x v="8"/>
    <x v="1"/>
    <n v="406.397333"/>
    <m/>
    <n v="108"/>
    <n v="466.39013173333353"/>
    <m/>
    <m/>
    <m/>
    <n v="5.6508204989711928"/>
    <n v="0.99380386502521445"/>
    <n v="0"/>
    <n v="463.92251926503212"/>
    <m/>
    <n v="0.9506"/>
    <m/>
    <n v="107.33081742272316"/>
    <n v="102.6648"/>
    <m/>
    <n v="610.28861388888879"/>
  </r>
  <r>
    <x v="105"/>
    <x v="3"/>
    <x v="0"/>
    <x v="0"/>
    <x v="0"/>
    <n v="252.69216050000003"/>
    <n v="44"/>
    <m/>
    <n v="249.50218927917663"/>
    <n v="253.40554050000003"/>
    <n v="327.95329811611299"/>
    <n v="7.5033150000000006"/>
    <m/>
    <n v="1"/>
    <n v="-21.697250585806454"/>
    <n v="171.90623447028923"/>
    <n v="0.75573320616280515"/>
    <m/>
    <n v="33.252261071163424"/>
    <m/>
    <m/>
    <n v="330.14586000000003"/>
    <m/>
  </r>
  <r>
    <x v="105"/>
    <x v="3"/>
    <x v="0"/>
    <x v="1"/>
    <x v="0"/>
    <n v="266.34496100000001"/>
    <n v="46"/>
    <m/>
    <n v="266.64402277323882"/>
    <n v="266.48558100000002"/>
    <n v="348.62585390279662"/>
    <n v="7.6112166666666665"/>
    <m/>
    <n v="1"/>
    <n v="-19.923483883870968"/>
    <n v="181.99017316008218"/>
    <n v="0.76158772566662569"/>
    <m/>
    <n v="35.033035380664785"/>
    <m/>
    <m/>
    <n v="350.11596666666668"/>
    <m/>
  </r>
  <r>
    <x v="105"/>
    <x v="3"/>
    <x v="0"/>
    <x v="2"/>
    <x v="0"/>
    <n v="171.67976000000007"/>
    <n v="36"/>
    <m/>
    <n v="199.59801930493708"/>
    <n v="172.00271217777788"/>
    <n v="256.44798640149372"/>
    <n v="7.2518605687347941"/>
    <m/>
    <n v="1"/>
    <n v="-5.4499189858064527"/>
    <n v="136.04183489080938"/>
    <n v="0.76454716311574789"/>
    <m/>
    <n v="27.523697872166924"/>
    <m/>
    <m/>
    <n v="261.06698047445258"/>
    <m/>
  </r>
  <r>
    <x v="105"/>
    <x v="3"/>
    <x v="0"/>
    <x v="3"/>
    <x v="0"/>
    <n v="288.68603199999984"/>
    <n v="64"/>
    <m/>
    <n v="279.74115384401864"/>
    <n v="289.14110102343739"/>
    <n v="366.11483994850869"/>
    <n v="5.7156645833333339"/>
    <m/>
    <n v="1"/>
    <n v="-9.365410667225806"/>
    <n v="215.30609481300047"/>
    <n v="0.76473268595192512"/>
    <m/>
    <n v="48.942891900923208"/>
    <m/>
    <m/>
    <n v="365.80253333333337"/>
    <m/>
  </r>
  <r>
    <x v="105"/>
    <x v="3"/>
    <x v="0"/>
    <x v="4"/>
    <x v="0"/>
    <n v="537.58488"/>
    <n v="96"/>
    <m/>
    <n v="527.54160143063086"/>
    <n v="538.35774390092854"/>
    <n v="690.21957497822552"/>
    <n v="7.1783100000000006"/>
    <m/>
    <n v="1"/>
    <n v="-3.9087439458064352"/>
    <n v="337.55077530521794"/>
    <n v="0.76553186124622696"/>
    <m/>
    <n v="73.491058679637788"/>
    <m/>
    <m/>
    <n v="689.11776000000009"/>
    <m/>
  </r>
  <r>
    <x v="105"/>
    <x v="3"/>
    <x v="0"/>
    <x v="5"/>
    <x v="1"/>
    <n v="1376.5574159999999"/>
    <m/>
    <n v="162"/>
    <n v="1568.163186"/>
    <m/>
    <m/>
    <m/>
    <n v="7.9178333333333333"/>
    <n v="0.99611541969339656"/>
    <n v="0"/>
    <n v="950.66777596565657"/>
    <m/>
    <n v="0.94013456790123462"/>
    <m/>
    <n v="161.37069799033026"/>
    <n v="152.30180000000001"/>
    <m/>
    <n v="1282.6890000000001"/>
  </r>
  <r>
    <x v="105"/>
    <x v="3"/>
    <x v="0"/>
    <x v="6"/>
    <x v="1"/>
    <n v="505.16256149999998"/>
    <m/>
    <n v="66"/>
    <n v="750.49576666666667"/>
    <m/>
    <m/>
    <m/>
    <n v="7.0522222222222224"/>
    <n v="0.98800875622009421"/>
    <n v="0"/>
    <n v="273.78361833858906"/>
    <m/>
    <n v="0.92061199999999999"/>
    <m/>
    <n v="65.208577910526216"/>
    <n v="60.760391999999996"/>
    <m/>
    <n v="465.44666666666666"/>
  </r>
  <r>
    <x v="105"/>
    <x v="3"/>
    <x v="0"/>
    <x v="7"/>
    <x v="1"/>
    <n v="293.9243965"/>
    <m/>
    <n v="36"/>
    <n v="356.31164789719514"/>
    <m/>
    <m/>
    <m/>
    <n v="6.9676958355012486"/>
    <n v="0.99897364773239672"/>
    <n v="0"/>
    <n v="137.27486523422587"/>
    <m/>
    <n v="0.93589999999999995"/>
    <m/>
    <n v="35.963051318366283"/>
    <n v="33.692399999999999"/>
    <m/>
    <n v="250.83705007804494"/>
  </r>
  <r>
    <x v="105"/>
    <x v="3"/>
    <x v="0"/>
    <x v="8"/>
    <x v="1"/>
    <n v="539.71813750000001"/>
    <m/>
    <n v="108"/>
    <n v="612.06766460000006"/>
    <m/>
    <m/>
    <m/>
    <n v="6.3698653549382733"/>
    <n v="0.99370098411576802"/>
    <n v="0"/>
    <n v="463.92251926503212"/>
    <m/>
    <n v="0.9506"/>
    <m/>
    <n v="107.31970628450294"/>
    <n v="102.6648"/>
    <m/>
    <n v="687.94545833333348"/>
  </r>
  <r>
    <x v="106"/>
    <x v="3"/>
    <x v="0"/>
    <x v="0"/>
    <x v="0"/>
    <n v="245.85287999999991"/>
    <n v="44"/>
    <m/>
    <n v="242.91604693785547"/>
    <n v="246.58969640624991"/>
    <n v="318.39547175619384"/>
    <n v="7.3052489999999981"/>
    <m/>
    <n v="1"/>
    <n v="1147.5468902301936"/>
    <n v="171.90623447028923"/>
    <n v="0.75573320616280515"/>
    <m/>
    <n v="33.252261071163424"/>
    <m/>
    <m/>
    <n v="321.43095599999992"/>
    <m/>
  </r>
  <r>
    <x v="106"/>
    <x v="3"/>
    <x v="0"/>
    <x v="1"/>
    <x v="0"/>
    <n v="259.55832099999998"/>
    <n v="46"/>
    <m/>
    <n v="258.3235308993502"/>
    <n v="259.70016670312498"/>
    <n v="336.79936691146634"/>
    <n v="7.3737125000000008"/>
    <m/>
    <n v="1"/>
    <n v="1215.5278518921291"/>
    <n v="181.99017316008218"/>
    <n v="0.76158772566662569"/>
    <m/>
    <n v="35.033035380664785"/>
    <m/>
    <m/>
    <n v="339.19077500000003"/>
    <m/>
  </r>
  <r>
    <x v="106"/>
    <x v="3"/>
    <x v="0"/>
    <x v="2"/>
    <x v="0"/>
    <n v="164.32024000000001"/>
    <n v="36"/>
    <m/>
    <n v="188.10912604483639"/>
    <n v="164.63730097777778"/>
    <n v="240.88794325679774"/>
    <n v="6.834442338326201"/>
    <m/>
    <n v="1"/>
    <n v="798.39661331819354"/>
    <n v="136.04183489080938"/>
    <n v="0.76454716311574789"/>
    <m/>
    <n v="27.523697872166924"/>
    <m/>
    <m/>
    <n v="246.03992417974322"/>
    <m/>
  </r>
  <r>
    <x v="106"/>
    <x v="3"/>
    <x v="0"/>
    <x v="3"/>
    <x v="0"/>
    <n v="210.04955849999999"/>
    <n v="64"/>
    <m/>
    <n v="203.30685806578938"/>
    <n v="210.48626504296874"/>
    <n v="266.44769603000918"/>
    <n v="4.1539608750000001"/>
    <m/>
    <n v="1"/>
    <n v="886.67579140487419"/>
    <n v="215.30609481300047"/>
    <n v="0.76473268595192512"/>
    <m/>
    <n v="48.942891900923208"/>
    <m/>
    <m/>
    <n v="265.85349600000001"/>
    <m/>
  </r>
  <r>
    <x v="106"/>
    <x v="3"/>
    <x v="0"/>
    <x v="4"/>
    <x v="0"/>
    <n v="523.72376250000002"/>
    <n v="96"/>
    <m/>
    <n v="508.78349864304448"/>
    <n v="524.49222586932399"/>
    <n v="666.57009080848854"/>
    <n v="6.923066666666668"/>
    <m/>
    <n v="1"/>
    <n v="2686.3902745464939"/>
    <n v="337.55077530521794"/>
    <n v="0.76553186124622696"/>
    <m/>
    <n v="73.491058679637788"/>
    <m/>
    <m/>
    <n v="664.61440000000016"/>
    <m/>
  </r>
  <r>
    <x v="106"/>
    <x v="3"/>
    <x v="0"/>
    <x v="5"/>
    <x v="1"/>
    <n v="3080.0408920000004"/>
    <m/>
    <n v="162"/>
    <n v="3537.4640706"/>
    <m/>
    <m/>
    <m/>
    <n v="11.731387500000002"/>
    <n v="0.99814429013394124"/>
    <n v="0"/>
    <n v="950.66777596565657"/>
    <m/>
    <n v="0.94013456790123462"/>
    <m/>
    <n v="161.69937500169848"/>
    <n v="152.30180000000001"/>
    <m/>
    <n v="1900.4847750000004"/>
  </r>
  <r>
    <x v="106"/>
    <x v="3"/>
    <x v="0"/>
    <x v="6"/>
    <x v="1"/>
    <n v="1064.764966"/>
    <m/>
    <n v="66"/>
    <n v="1347.2688666666668"/>
    <m/>
    <m/>
    <m/>
    <n v="12.267187500000004"/>
    <n v="0.97918631379941246"/>
    <n v="0"/>
    <n v="273.78361833858906"/>
    <m/>
    <n v="0.92061199999999999"/>
    <m/>
    <n v="64.626296710761224"/>
    <n v="60.760391999999996"/>
    <m/>
    <n v="809.6343750000002"/>
  </r>
  <r>
    <x v="106"/>
    <x v="3"/>
    <x v="0"/>
    <x v="7"/>
    <x v="1"/>
    <n v="588.4913959999999"/>
    <m/>
    <n v="36"/>
    <n v="623.41147647222158"/>
    <m/>
    <m/>
    <m/>
    <n v="10.010823015736371"/>
    <n v="0.99812631997459156"/>
    <n v="0"/>
    <n v="137.27486523422587"/>
    <m/>
    <n v="0.93589999999999995"/>
    <m/>
    <n v="35.932547519085297"/>
    <n v="33.692399999999999"/>
    <m/>
    <n v="360.38962856650937"/>
  </r>
  <r>
    <x v="106"/>
    <x v="3"/>
    <x v="0"/>
    <x v="8"/>
    <x v="1"/>
    <n v="859.2158455"/>
    <m/>
    <n v="108"/>
    <n v="1000.2149951666669"/>
    <m/>
    <m/>
    <m/>
    <n v="7.3065126543209891"/>
    <n v="0.99529563821218792"/>
    <n v="0"/>
    <n v="463.92251926503212"/>
    <m/>
    <n v="0.9506"/>
    <m/>
    <n v="107.4919289269163"/>
    <n v="102.6648"/>
    <m/>
    <n v="789.10336666666683"/>
  </r>
  <r>
    <x v="107"/>
    <x v="3"/>
    <x v="0"/>
    <x v="0"/>
    <x v="0"/>
    <n v="250.18447999999998"/>
    <n v="44"/>
    <m/>
    <n v="248.11124719856986"/>
    <n v="250.94497804687498"/>
    <n v="326.74781455341821"/>
    <n v="7.4614850000000006"/>
    <m/>
    <n v="1"/>
    <n v="3142.7808780221931"/>
    <n v="171.90623447028923"/>
    <n v="0.75573320616280515"/>
    <m/>
    <n v="33.252261071163424"/>
    <m/>
    <m/>
    <n v="328.30534"/>
    <m/>
  </r>
  <r>
    <x v="107"/>
    <x v="3"/>
    <x v="0"/>
    <x v="1"/>
    <x v="0"/>
    <n v="266.24584000000004"/>
    <n v="46"/>
    <m/>
    <n v="264.6257112165664"/>
    <n v="266.38817398437504"/>
    <n v="346.6442320458018"/>
    <n v="7.5536050000000001"/>
    <m/>
    <n v="0.99956489579254226"/>
    <n v="3301.7973309321296"/>
    <n v="181.99017316008218"/>
    <n v="0.76158772566662569"/>
    <m/>
    <n v="35.033035380664785"/>
    <m/>
    <m/>
    <n v="347.46582999999998"/>
    <m/>
  </r>
  <r>
    <x v="107"/>
    <x v="3"/>
    <x v="0"/>
    <x v="2"/>
    <x v="0"/>
    <n v="173.27856000000006"/>
    <n v="36"/>
    <m/>
    <n v="201.0860249362847"/>
    <n v="173.60278897777783"/>
    <n v="258.23151936403195"/>
    <n v="7.3059232763788984"/>
    <m/>
    <n v="1"/>
    <n v="2003.3232485661938"/>
    <n v="136.04183489080938"/>
    <n v="0.76454716311574789"/>
    <m/>
    <n v="27.523697872166924"/>
    <m/>
    <m/>
    <n v="263.01323794964037"/>
    <m/>
  </r>
  <r>
    <x v="107"/>
    <x v="3"/>
    <x v="0"/>
    <x v="3"/>
    <x v="0"/>
    <n v="342.35376650000001"/>
    <n v="64"/>
    <m/>
    <n v="340.99766643085087"/>
    <n v="342.79395204687501"/>
    <n v="445.90280252433786"/>
    <n v="6.9672561875000003"/>
    <m/>
    <n v="1"/>
    <n v="4413.3359253644749"/>
    <n v="215.30609481300047"/>
    <n v="0.76473268595192512"/>
    <m/>
    <n v="48.942891900923208"/>
    <m/>
    <m/>
    <n v="445.90439600000002"/>
    <m/>
  </r>
  <r>
    <x v="107"/>
    <x v="3"/>
    <x v="0"/>
    <x v="4"/>
    <x v="0"/>
    <n v="551.46280100000024"/>
    <n v="96"/>
    <m/>
    <n v="522.60164270277346"/>
    <n v="552.22736040154723"/>
    <n v="684.30093327034103"/>
    <n v="7.1110914999999997"/>
    <m/>
    <n v="1"/>
    <n v="7189.3050505603933"/>
    <n v="337.55077530521794"/>
    <n v="0.76553186124622696"/>
    <m/>
    <n v="73.491058679637788"/>
    <m/>
    <m/>
    <n v="682.66478399999994"/>
    <m/>
  </r>
  <r>
    <x v="107"/>
    <x v="3"/>
    <x v="0"/>
    <x v="5"/>
    <x v="1"/>
    <n v="675.65950399999997"/>
    <m/>
    <n v="162"/>
    <n v="882.71110799999997"/>
    <m/>
    <m/>
    <m/>
    <n v="5.3809166666666668"/>
    <n v="0.99488610410626854"/>
    <n v="0"/>
    <n v="950.66777596565657"/>
    <m/>
    <n v="0.94013456790123462"/>
    <m/>
    <n v="161.1715488652155"/>
    <n v="152.30180000000001"/>
    <m/>
    <n v="871.70850000000007"/>
  </r>
  <r>
    <x v="107"/>
    <x v="3"/>
    <x v="0"/>
    <x v="6"/>
    <x v="1"/>
    <n v="0"/>
    <m/>
    <n v="66"/>
    <n v="7.1767666666666674"/>
    <m/>
    <m/>
    <m/>
    <n v="1.987708333333333"/>
    <n v="0.96753563403217258"/>
    <n v="0"/>
    <n v="273.78361833858906"/>
    <m/>
    <n v="0.92061199999999999"/>
    <m/>
    <n v="63.857351846123393"/>
    <n v="60.760391999999996"/>
    <m/>
    <n v="131.18874999999997"/>
  </r>
  <r>
    <x v="107"/>
    <x v="3"/>
    <x v="0"/>
    <x v="7"/>
    <x v="1"/>
    <n v="1.7086999999999999"/>
    <m/>
    <n v="36"/>
    <n v="6.7171135723163049"/>
    <m/>
    <m/>
    <m/>
    <n v="1.9931966702076593"/>
    <n v="1.0005756457741428"/>
    <n v="0"/>
    <n v="137.27486523422587"/>
    <m/>
    <n v="0.93589999999999995"/>
    <m/>
    <n v="36.020723247869142"/>
    <n v="33.692399999999999"/>
    <m/>
    <n v="71.755080127475736"/>
  </r>
  <r>
    <x v="107"/>
    <x v="3"/>
    <x v="0"/>
    <x v="8"/>
    <x v="1"/>
    <n v="976.95817149999993"/>
    <m/>
    <n v="108"/>
    <n v="1111.3452674000007"/>
    <m/>
    <m/>
    <m/>
    <n v="7.6592152520576136"/>
    <n v="0.99879358913336658"/>
    <n v="0"/>
    <n v="463.92251926503212"/>
    <m/>
    <n v="0.9506"/>
    <m/>
    <n v="107.8697076264036"/>
    <n v="102.6648"/>
    <m/>
    <n v="827.19524722222229"/>
  </r>
  <r>
    <x v="108"/>
    <x v="3"/>
    <x v="0"/>
    <x v="0"/>
    <x v="0"/>
    <n v="240.42088000000004"/>
    <n v="44"/>
    <m/>
    <n v="237.59322449915012"/>
    <n v="241.16404406250004"/>
    <n v="313.26218101449729"/>
    <n v="7.1451750000000001"/>
    <m/>
    <n v="1"/>
    <n v="6780.4168852221947"/>
    <n v="171.90623447028923"/>
    <n v="0.75573320616280515"/>
    <m/>
    <n v="33.252261071163424"/>
    <m/>
    <m/>
    <n v="314.3877"/>
    <m/>
  </r>
  <r>
    <x v="108"/>
    <x v="3"/>
    <x v="0"/>
    <x v="1"/>
    <x v="0"/>
    <n v="257.14808050000005"/>
    <n v="46"/>
    <m/>
    <n v="254.12777022278871"/>
    <n v="257.28638616406255"/>
    <n v="335.01554354803505"/>
    <n v="7.2539466666666677"/>
    <m/>
    <n v="1"/>
    <n v="7302.074414921829"/>
    <n v="181.99017316008218"/>
    <n v="0.76158772566662569"/>
    <m/>
    <n v="35.033035380664785"/>
    <m/>
    <m/>
    <n v="333.68154666666669"/>
    <m/>
  </r>
  <r>
    <x v="108"/>
    <x v="3"/>
    <x v="0"/>
    <x v="2"/>
    <x v="0"/>
    <n v="172.79584000000008"/>
    <n v="36"/>
    <m/>
    <n v="200.56936408713273"/>
    <n v="173.11968817777787"/>
    <n v="258.81209359285947"/>
    <n v="7.2871517852968655"/>
    <m/>
    <n v="1"/>
    <n v="5069.178126726194"/>
    <n v="136.04183489080938"/>
    <n v="0.76454716311574789"/>
    <m/>
    <n v="27.523697872166924"/>
    <m/>
    <m/>
    <n v="262.33746427068718"/>
    <m/>
  </r>
  <r>
    <x v="108"/>
    <x v="3"/>
    <x v="0"/>
    <x v="3"/>
    <x v="0"/>
    <n v="344.51687650000008"/>
    <n v="64"/>
    <m/>
    <n v="341.99319850035386"/>
    <n v="344.95700101171883"/>
    <n v="448.01371397204855"/>
    <n v="6.9875968750000013"/>
    <m/>
    <n v="1"/>
    <n v="10149.366668971974"/>
    <n v="215.30609481300047"/>
    <n v="0.76473268595192512"/>
    <m/>
    <n v="48.942891900923208"/>
    <m/>
    <m/>
    <n v="447.20620000000008"/>
    <m/>
  </r>
  <r>
    <x v="108"/>
    <x v="3"/>
    <x v="0"/>
    <x v="4"/>
    <x v="0"/>
    <n v="501.22184099999993"/>
    <n v="96"/>
    <m/>
    <n v="482.74995252531085"/>
    <n v="501.96052501062906"/>
    <n v="633.46912290199759"/>
    <n v="6.5688256666666671"/>
    <m/>
    <n v="1"/>
    <n v="14034.152090206891"/>
    <n v="337.55077530521794"/>
    <n v="0.76553186124622696"/>
    <m/>
    <n v="73.491058679637788"/>
    <m/>
    <m/>
    <n v="630.60726399999999"/>
    <m/>
  </r>
  <r>
    <x v="108"/>
    <x v="3"/>
    <x v="0"/>
    <x v="5"/>
    <x v="1"/>
    <n v="302.74559599999998"/>
    <m/>
    <n v="162"/>
    <n v="356.04046799999998"/>
    <m/>
    <m/>
    <m/>
    <n v="4.070125"/>
    <n v="0.99650520268443721"/>
    <n v="0"/>
    <n v="950.66777596565657"/>
    <m/>
    <n v="0.94013456790123462"/>
    <m/>
    <n v="161.43384283487882"/>
    <n v="152.30180000000001"/>
    <m/>
    <n v="659.36024999999995"/>
  </r>
  <r>
    <x v="108"/>
    <x v="3"/>
    <x v="0"/>
    <x v="6"/>
    <x v="1"/>
    <n v="132.54080000000002"/>
    <m/>
    <n v="66"/>
    <n v="254.44780000000003"/>
    <m/>
    <m/>
    <m/>
    <n v="4.4025694444444445"/>
    <n v="0.98115074653615908"/>
    <n v="0"/>
    <n v="273.78361833858906"/>
    <m/>
    <n v="0.92061199999999999"/>
    <m/>
    <n v="64.755949271386498"/>
    <n v="60.760391999999996"/>
    <m/>
    <n v="290.56958333333336"/>
  </r>
  <r>
    <x v="108"/>
    <x v="3"/>
    <x v="0"/>
    <x v="7"/>
    <x v="1"/>
    <n v="96.63709999999999"/>
    <m/>
    <n v="36"/>
    <n v="138.18824148971567"/>
    <m/>
    <m/>
    <m/>
    <n v="4.58402794286659"/>
    <n v="1.0005756457741428"/>
    <n v="0"/>
    <n v="137.27486523422587"/>
    <m/>
    <n v="0.93589999999999995"/>
    <m/>
    <n v="36.020723247869142"/>
    <n v="33.692399999999999"/>
    <m/>
    <n v="165.02500594319724"/>
  </r>
  <r>
    <x v="108"/>
    <x v="3"/>
    <x v="0"/>
    <x v="8"/>
    <x v="1"/>
    <n v="51.740380500000001"/>
    <m/>
    <n v="108"/>
    <n v="86.389204800000016"/>
    <m/>
    <m/>
    <m/>
    <n v="3.481200025720165"/>
    <n v="0.96720914993331075"/>
    <n v="0"/>
    <n v="463.92251926503212"/>
    <m/>
    <n v="0.9506"/>
    <m/>
    <n v="104.45858819279756"/>
    <n v="102.6648"/>
    <m/>
    <n v="375.96960277777782"/>
  </r>
  <r>
    <x v="109"/>
    <x v="3"/>
    <x v="0"/>
    <x v="0"/>
    <x v="0"/>
    <n v="235.88824000000002"/>
    <n v="44"/>
    <m/>
    <n v="235.33602776537853"/>
    <n v="236.59722437500002"/>
    <n v="309.80277323335332"/>
    <n v="7.0772940000000011"/>
    <m/>
    <n v="1"/>
    <n v="4057.8943708701931"/>
    <n v="171.90623447028923"/>
    <n v="0.75573320616280515"/>
    <m/>
    <n v="33.252261071163424"/>
    <m/>
    <m/>
    <n v="311.40093600000006"/>
    <m/>
  </r>
  <r>
    <x v="109"/>
    <x v="3"/>
    <x v="0"/>
    <x v="1"/>
    <x v="0"/>
    <n v="252.77448050000007"/>
    <n v="46"/>
    <m/>
    <n v="251.32979846371961"/>
    <n v="252.91644827343757"/>
    <n v="330.83045606789483"/>
    <n v="7.17408"/>
    <m/>
    <n v="1"/>
    <n v="4341.2393544201295"/>
    <n v="181.99017316008218"/>
    <n v="0.76158772566662569"/>
    <m/>
    <n v="35.033035380664785"/>
    <m/>
    <m/>
    <n v="330.00767999999999"/>
    <m/>
  </r>
  <r>
    <x v="109"/>
    <x v="3"/>
    <x v="0"/>
    <x v="2"/>
    <x v="0"/>
    <n v="165.16639999999992"/>
    <n v="36"/>
    <m/>
    <n v="191.13623415326597"/>
    <n v="165.4841329777777"/>
    <n v="246.4233867487203"/>
    <n v="6.944424220938374"/>
    <m/>
    <n v="1"/>
    <n v="2824.0718041981936"/>
    <n v="136.04183489080938"/>
    <n v="0.76454716311574789"/>
    <m/>
    <n v="27.523697872166924"/>
    <m/>
    <m/>
    <n v="249.99927195378146"/>
    <m/>
  </r>
  <r>
    <x v="109"/>
    <x v="3"/>
    <x v="0"/>
    <x v="3"/>
    <x v="0"/>
    <n v="300.35293000000007"/>
    <n v="64"/>
    <m/>
    <n v="288.37361495762082"/>
    <n v="300.80990021484382"/>
    <n v="376.15302223957582"/>
    <n v="5.8920428229166664"/>
    <m/>
    <n v="1"/>
    <n v="5478.4912760340749"/>
    <n v="215.30609481300047"/>
    <n v="0.76473268595192512"/>
    <m/>
    <n v="48.942891900923208"/>
    <m/>
    <m/>
    <n v="377.09074066666665"/>
    <m/>
  </r>
  <r>
    <x v="109"/>
    <x v="3"/>
    <x v="0"/>
    <x v="4"/>
    <x v="0"/>
    <n v="528.09064399999988"/>
    <n v="96"/>
    <m/>
    <n v="515.83227105120409"/>
    <n v="528.8210592867888"/>
    <n v="675.63509786231873"/>
    <n v="7.01898"/>
    <m/>
    <n v="0.9997942922710511"/>
    <n v="9405.4617236629947"/>
    <n v="337.55077530521794"/>
    <n v="0.76553186124622696"/>
    <m/>
    <n v="73.491058679637788"/>
    <m/>
    <m/>
    <n v="673.82208000000003"/>
    <m/>
  </r>
  <r>
    <x v="109"/>
    <x v="3"/>
    <x v="0"/>
    <x v="5"/>
    <x v="1"/>
    <n v="2921.1493774999994"/>
    <m/>
    <n v="162"/>
    <n v="3229.1003700000001"/>
    <m/>
    <m/>
    <m/>
    <n v="11.58625"/>
    <n v="0.99794440142058716"/>
    <n v="0"/>
    <n v="950.66777596565657"/>
    <m/>
    <n v="0.94013456790123462"/>
    <m/>
    <n v="161.66699303013513"/>
    <n v="152.30180000000001"/>
    <m/>
    <n v="1876.9724999999999"/>
  </r>
  <r>
    <x v="109"/>
    <x v="3"/>
    <x v="0"/>
    <x v="6"/>
    <x v="1"/>
    <n v="1121.7875259999998"/>
    <m/>
    <n v="66"/>
    <n v="1524.0818666666667"/>
    <m/>
    <m/>
    <m/>
    <n v="14.241527777777776"/>
    <n v="0.9678888888888888"/>
    <n v="0"/>
    <n v="273.78361833858906"/>
    <m/>
    <n v="0.92061199999999999"/>
    <m/>
    <n v="63.880666666666663"/>
    <n v="60.760391999999996"/>
    <m/>
    <n v="939.94083333333322"/>
  </r>
  <r>
    <x v="109"/>
    <x v="3"/>
    <x v="0"/>
    <x v="7"/>
    <x v="1"/>
    <n v="617.78149649999989"/>
    <m/>
    <n v="36"/>
    <n v="792.02926847497497"/>
    <m/>
    <m/>
    <m/>
    <n v="12.822213697078517"/>
    <n v="0.79167296296322531"/>
    <n v="0"/>
    <n v="137.27486523422587"/>
    <m/>
    <n v="0.93589999999999995"/>
    <m/>
    <n v="28.500226666676113"/>
    <n v="33.692399999999999"/>
    <m/>
    <n v="461.59969309482665"/>
  </r>
  <r>
    <x v="109"/>
    <x v="3"/>
    <x v="0"/>
    <x v="8"/>
    <x v="1"/>
    <n v="60.167291999999996"/>
    <m/>
    <n v="108"/>
    <n v="81.41371950000007"/>
    <m/>
    <m/>
    <m/>
    <n v="3.2622535236625523"/>
    <n v="0.93770804914954509"/>
    <n v="0"/>
    <n v="463.92251926503212"/>
    <m/>
    <n v="0.9506"/>
    <m/>
    <n v="101.27246930815087"/>
    <n v="102.6648"/>
    <m/>
    <n v="352.32338055555567"/>
  </r>
  <r>
    <x v="110"/>
    <x v="3"/>
    <x v="0"/>
    <x v="0"/>
    <x v="0"/>
    <n v="234.34152000000003"/>
    <n v="44"/>
    <m/>
    <n v="234.54469045640701"/>
    <n v="235.04293601562503"/>
    <n v="307.38280580674535"/>
    <n v="7.0534960000000018"/>
    <m/>
    <n v="1"/>
    <n v="3862.7659122621935"/>
    <n v="171.90623447028923"/>
    <n v="0.75573320616280515"/>
    <m/>
    <n v="33.252261071163424"/>
    <m/>
    <m/>
    <n v="310.35382400000009"/>
    <m/>
  </r>
  <r>
    <x v="110"/>
    <x v="3"/>
    <x v="0"/>
    <x v="1"/>
    <x v="0"/>
    <n v="251.91488000000001"/>
    <n v="46"/>
    <m/>
    <n v="250.62978002842161"/>
    <n v="252.05513878906251"/>
    <n v="326.72589802519514"/>
    <n v="7.1540983333333328"/>
    <m/>
    <n v="0.99932783700047256"/>
    <n v="4114.9205540841285"/>
    <n v="181.99017316008218"/>
    <n v="0.76158772566662569"/>
    <m/>
    <n v="35.033035380664785"/>
    <m/>
    <m/>
    <n v="329.08852333333328"/>
    <m/>
  </r>
  <r>
    <x v="110"/>
    <x v="3"/>
    <x v="0"/>
    <x v="2"/>
    <x v="0"/>
    <n v="157.41488000000004"/>
    <n v="36"/>
    <m/>
    <n v="179.88985796312215"/>
    <n v="157.72643057777779"/>
    <n v="231.6139928932875"/>
    <n v="6.5358172000948329"/>
    <m/>
    <n v="1"/>
    <n v="2677.9860698301941"/>
    <n v="136.04183489080938"/>
    <n v="0.76454716311574789"/>
    <m/>
    <n v="27.523697872166924"/>
    <m/>
    <m/>
    <n v="235.28941920341398"/>
    <m/>
  </r>
  <r>
    <x v="110"/>
    <x v="3"/>
    <x v="0"/>
    <x v="3"/>
    <x v="0"/>
    <n v="292.66722800000002"/>
    <n v="64"/>
    <m/>
    <n v="281.82499433284067"/>
    <n v="293.14281393750002"/>
    <n v="366.70791708462286"/>
    <n v="5.7582415625000003"/>
    <m/>
    <n v="1"/>
    <n v="5186.9774351073747"/>
    <n v="215.30609481300047"/>
    <n v="0.76473268595192512"/>
    <m/>
    <n v="48.942891900923208"/>
    <m/>
    <m/>
    <n v="368.52746000000002"/>
    <m/>
  </r>
  <r>
    <x v="110"/>
    <x v="3"/>
    <x v="0"/>
    <x v="4"/>
    <x v="0"/>
    <n v="523.26120200000003"/>
    <n v="96"/>
    <m/>
    <n v="509.13999152018948"/>
    <n v="524.05284035120735"/>
    <n v="665.16599977415319"/>
    <n v="6.9279174999999995"/>
    <m/>
    <n v="1"/>
    <n v="8583.1077037488922"/>
    <n v="337.55077530521794"/>
    <n v="0.76553186124622696"/>
    <m/>
    <n v="73.491058679637788"/>
    <m/>
    <m/>
    <n v="665.08007999999995"/>
    <m/>
  </r>
  <r>
    <x v="110"/>
    <x v="3"/>
    <x v="0"/>
    <x v="5"/>
    <x v="1"/>
    <n v="3062.4402555000006"/>
    <m/>
    <n v="162"/>
    <n v="3412.2868920000005"/>
    <m/>
    <m/>
    <m/>
    <n v="12.417124999999997"/>
    <n v="0.99313707786441974"/>
    <n v="0"/>
    <n v="950.66777596565657"/>
    <m/>
    <n v="0.94013456790123462"/>
    <m/>
    <n v="160.88820661403599"/>
    <n v="152.30180000000001"/>
    <m/>
    <n v="2011.5742499999994"/>
  </r>
  <r>
    <x v="110"/>
    <x v="3"/>
    <x v="0"/>
    <x v="6"/>
    <x v="1"/>
    <n v="616.46592149999992"/>
    <m/>
    <n v="66"/>
    <n v="945.44309999999996"/>
    <m/>
    <m/>
    <m/>
    <n v="8.5958680555555542"/>
    <n v="0.98159953472222206"/>
    <n v="0"/>
    <n v="273.78361833858906"/>
    <m/>
    <n v="0.92061199999999999"/>
    <m/>
    <n v="64.785569291666661"/>
    <n v="60.760391999999996"/>
    <m/>
    <n v="567.32729166666661"/>
  </r>
  <r>
    <x v="110"/>
    <x v="3"/>
    <x v="0"/>
    <x v="7"/>
    <x v="1"/>
    <n v="188.03539999999998"/>
    <m/>
    <n v="36"/>
    <n v="206.42779127485628"/>
    <m/>
    <m/>
    <m/>
    <n v="5.7586441617379878"/>
    <n v="0.84490740740740744"/>
    <n v="0"/>
    <n v="137.27486523422587"/>
    <m/>
    <n v="0.93589999999999995"/>
    <m/>
    <n v="30.416666666666668"/>
    <n v="33.692399999999999"/>
    <m/>
    <n v="207.31118982256757"/>
  </r>
  <r>
    <x v="110"/>
    <x v="3"/>
    <x v="0"/>
    <x v="8"/>
    <x v="1"/>
    <n v="247.79246750000001"/>
    <m/>
    <n v="108"/>
    <n v="273.56162533333332"/>
    <m/>
    <m/>
    <m/>
    <n v="4.8120948045267484"/>
    <n v="0.97859605316925546"/>
    <n v="0"/>
    <n v="463.92251926503212"/>
    <m/>
    <n v="0.9506"/>
    <m/>
    <n v="105.68837374227959"/>
    <n v="102.6648"/>
    <m/>
    <n v="519.70623888888883"/>
  </r>
  <r>
    <x v="111"/>
    <x v="3"/>
    <x v="0"/>
    <x v="0"/>
    <x v="0"/>
    <n v="221.73088000000001"/>
    <n v="44"/>
    <m/>
    <n v="222.31366644381922"/>
    <n v="222.45887999999999"/>
    <n v="291.92416237459986"/>
    <n v="6.6856706666666668"/>
    <m/>
    <n v="1"/>
    <n v="7549.1091679101964"/>
    <n v="171.90623447028923"/>
    <n v="0.75573320616280515"/>
    <m/>
    <n v="33.252261071163424"/>
    <m/>
    <m/>
    <n v="294.16950933333334"/>
    <m/>
  </r>
  <r>
    <x v="111"/>
    <x v="3"/>
    <x v="0"/>
    <x v="1"/>
    <x v="0"/>
    <n v="236.87944049999999"/>
    <n v="46"/>
    <m/>
    <n v="237.15900571831151"/>
    <n v="237.01921100781249"/>
    <n v="309.76753734972579"/>
    <n v="6.7695820000000007"/>
    <m/>
    <n v="0.99889811304992537"/>
    <n v="8029.4115013544288"/>
    <n v="181.99017316008218"/>
    <n v="0.76158772566662569"/>
    <m/>
    <n v="35.033035380664785"/>
    <m/>
    <m/>
    <n v="311.40077200000002"/>
    <m/>
  </r>
  <r>
    <x v="111"/>
    <x v="3"/>
    <x v="0"/>
    <x v="2"/>
    <x v="0"/>
    <n v="150.95976000000002"/>
    <n v="36"/>
    <m/>
    <n v="174.22119844762904"/>
    <n v="151.26613617777781"/>
    <n v="224.13109072089878"/>
    <n v="6.3298616071428597"/>
    <m/>
    <n v="1"/>
    <n v="5254.4142306621934"/>
    <n v="136.04183489080938"/>
    <n v="0.76454716311574789"/>
    <m/>
    <n v="27.523697872166924"/>
    <m/>
    <m/>
    <n v="227.87501785714295"/>
    <m/>
  </r>
  <r>
    <x v="111"/>
    <x v="3"/>
    <x v="0"/>
    <x v="3"/>
    <x v="0"/>
    <n v="316.23235000000011"/>
    <n v="64"/>
    <m/>
    <n v="311.5328632297626"/>
    <n v="316.68077529296886"/>
    <n v="405.19180908262092"/>
    <n v="6.3652320312499997"/>
    <m/>
    <n v="1"/>
    <n v="11024.641030264476"/>
    <n v="215.30609481300047"/>
    <n v="0.76473268595192512"/>
    <m/>
    <n v="48.942891900923208"/>
    <m/>
    <m/>
    <n v="407.37484999999998"/>
    <m/>
  </r>
  <r>
    <x v="111"/>
    <x v="3"/>
    <x v="0"/>
    <x v="4"/>
    <x v="0"/>
    <n v="536.809843"/>
    <n v="96"/>
    <m/>
    <n v="518.25042084599886"/>
    <n v="537.61053709258465"/>
    <n v="677.03989399164254"/>
    <n v="7.0518840000000003"/>
    <m/>
    <n v="1"/>
    <n v="17867.015557202896"/>
    <n v="337.55077530521794"/>
    <n v="0.76553186124622696"/>
    <m/>
    <n v="73.491058679637788"/>
    <m/>
    <m/>
    <n v="676.980864"/>
    <m/>
  </r>
  <r>
    <x v="111"/>
    <x v="3"/>
    <x v="0"/>
    <x v="5"/>
    <x v="1"/>
    <n v="412.86335199999991"/>
    <m/>
    <n v="162"/>
    <n v="513.60107399999993"/>
    <m/>
    <m/>
    <m/>
    <n v="4.7434166666666675"/>
    <n v="0.98581115651999029"/>
    <n v="0"/>
    <n v="950.66777596565657"/>
    <m/>
    <n v="0.94013456790123462"/>
    <m/>
    <n v="159.70140735623843"/>
    <n v="152.30180000000001"/>
    <m/>
    <n v="768.43350000000009"/>
  </r>
  <r>
    <x v="111"/>
    <x v="3"/>
    <x v="0"/>
    <x v="6"/>
    <x v="1"/>
    <n v="180.41184000000004"/>
    <m/>
    <n v="66"/>
    <n v="313.54223333333334"/>
    <m/>
    <m/>
    <m/>
    <n v="4.9990763888888887"/>
    <n v="0.94872164583333318"/>
    <n v="0"/>
    <n v="273.78361833858906"/>
    <m/>
    <n v="0.92061199999999999"/>
    <m/>
    <n v="62.615628624999992"/>
    <n v="60.760391999999996"/>
    <m/>
    <n v="329.93904166666664"/>
  </r>
  <r>
    <x v="111"/>
    <x v="3"/>
    <x v="0"/>
    <x v="7"/>
    <x v="1"/>
    <n v="99.153599999999997"/>
    <m/>
    <n v="36"/>
    <n v="123.41131526117603"/>
    <m/>
    <m/>
    <m/>
    <n v="5.1165104866505118"/>
    <n v="0.99829475694444447"/>
    <n v="0"/>
    <n v="137.27486523422587"/>
    <m/>
    <n v="0.93589999999999995"/>
    <m/>
    <n v="35.938611250000001"/>
    <n v="33.692399999999999"/>
    <m/>
    <n v="184.19437751941842"/>
  </r>
  <r>
    <x v="111"/>
    <x v="3"/>
    <x v="0"/>
    <x v="8"/>
    <x v="1"/>
    <n v="122.078824"/>
    <m/>
    <n v="108"/>
    <n v="161.84961253333333"/>
    <m/>
    <m/>
    <m/>
    <n v="4.1181448816872424"/>
    <n v="0.98199550181777895"/>
    <n v="0"/>
    <n v="463.92251926503212"/>
    <m/>
    <n v="0.9506"/>
    <m/>
    <n v="106.05551419632013"/>
    <n v="102.6648"/>
    <m/>
    <n v="444.75964722222216"/>
  </r>
  <r>
    <x v="112"/>
    <x v="3"/>
    <x v="0"/>
    <x v="0"/>
    <x v="0"/>
    <n v="232.47112000000001"/>
    <n v="44"/>
    <m/>
    <n v="232.77181290513678"/>
    <n v="233.17888367187501"/>
    <n v="304.83360383811532"/>
    <n v="7.0001799999999994"/>
    <m/>
    <n v="1"/>
    <n v="8463.9869374301943"/>
    <n v="171.90623447028923"/>
    <n v="0.75573320616280515"/>
    <m/>
    <n v="33.252261071163424"/>
    <m/>
    <m/>
    <n v="308.00791999999996"/>
    <m/>
  </r>
  <r>
    <x v="112"/>
    <x v="3"/>
    <x v="0"/>
    <x v="1"/>
    <x v="0"/>
    <n v="244.33080099999998"/>
    <n v="46"/>
    <m/>
    <n v="248.75705992795201"/>
    <n v="244.47350119531248"/>
    <n v="324.04587878149772"/>
    <n v="7.1006425000000002"/>
    <m/>
    <n v="0.99941605839416059"/>
    <n v="8889.7456962077285"/>
    <n v="181.99017316008218"/>
    <n v="0.76158772566662569"/>
    <m/>
    <n v="35.033035380664785"/>
    <m/>
    <m/>
    <n v="326.62955499999998"/>
    <m/>
  </r>
  <r>
    <x v="112"/>
    <x v="3"/>
    <x v="0"/>
    <x v="2"/>
    <x v="0"/>
    <n v="156.34584000000001"/>
    <n v="36"/>
    <m/>
    <n v="179.29051117075369"/>
    <n v="156.65651697777776"/>
    <n v="230.07051886662677"/>
    <n v="6.5140415362595405"/>
    <m/>
    <n v="1"/>
    <n v="5725.1745197501941"/>
    <n v="136.04183489080938"/>
    <n v="0.76454716311574789"/>
    <m/>
    <n v="27.523697872166924"/>
    <m/>
    <m/>
    <n v="234.50549530534346"/>
    <m/>
  </r>
  <r>
    <x v="112"/>
    <x v="3"/>
    <x v="0"/>
    <x v="3"/>
    <x v="0"/>
    <n v="313.71077349999996"/>
    <n v="64"/>
    <m/>
    <n v="310.52214407893848"/>
    <n v="314.16035846093746"/>
    <n v="406.50957822781879"/>
    <n v="6.3445810416666681"/>
    <m/>
    <n v="1"/>
    <n v="11903.643430124175"/>
    <n v="215.30609481300047"/>
    <n v="0.76473268595192512"/>
    <m/>
    <n v="48.942891900923208"/>
    <m/>
    <m/>
    <n v="406.05318666666676"/>
    <m/>
  </r>
  <r>
    <x v="112"/>
    <x v="3"/>
    <x v="0"/>
    <x v="4"/>
    <x v="0"/>
    <n v="541.36936100000014"/>
    <n v="96"/>
    <m/>
    <n v="520.05849686567444"/>
    <n v="542.13309373383686"/>
    <n v="679.23079761102656"/>
    <n v="7.0764866666666668"/>
    <m/>
    <n v="1"/>
    <n v="19638.097045751292"/>
    <n v="337.55077530521794"/>
    <n v="0.76553186124622696"/>
    <m/>
    <n v="73.491058679637788"/>
    <m/>
    <m/>
    <n v="679.34271999999999"/>
    <m/>
  </r>
  <r>
    <x v="112"/>
    <x v="3"/>
    <x v="0"/>
    <x v="5"/>
    <x v="1"/>
    <n v="2270.3365985000005"/>
    <m/>
    <n v="162"/>
    <n v="2674.1530619999999"/>
    <m/>
    <m/>
    <m/>
    <n v="9.6815000000000015"/>
    <n v="0.99868398965999738"/>
    <n v="0"/>
    <n v="950.66777596565657"/>
    <m/>
    <n v="0.94013456790123462"/>
    <m/>
    <n v="161.78680632491958"/>
    <n v="152.30180000000001"/>
    <m/>
    <n v="1568.4030000000002"/>
  </r>
  <r>
    <x v="112"/>
    <x v="3"/>
    <x v="0"/>
    <x v="6"/>
    <x v="1"/>
    <n v="730.11792099999991"/>
    <m/>
    <n v="66"/>
    <n v="1023.2932999999998"/>
    <m/>
    <m/>
    <m/>
    <n v="9.2723611111111115"/>
    <n v="0.9793101840277777"/>
    <n v="0"/>
    <n v="273.78361833858906"/>
    <m/>
    <n v="0.92061199999999999"/>
    <m/>
    <n v="64.634472145833328"/>
    <n v="60.760391999999996"/>
    <m/>
    <n v="611.97583333333341"/>
  </r>
  <r>
    <x v="112"/>
    <x v="3"/>
    <x v="0"/>
    <x v="7"/>
    <x v="1"/>
    <n v="334.50479899999999"/>
    <m/>
    <n v="36"/>
    <n v="353.00584343405728"/>
    <m/>
    <m/>
    <m/>
    <n v="7.5403832644774651"/>
    <n v="0.99443422453703711"/>
    <n v="0"/>
    <n v="137.27486523422587"/>
    <m/>
    <n v="0.93589999999999995"/>
    <m/>
    <n v="35.799632083333336"/>
    <n v="33.692399999999999"/>
    <m/>
    <n v="271.45379752118873"/>
  </r>
  <r>
    <x v="112"/>
    <x v="3"/>
    <x v="0"/>
    <x v="8"/>
    <x v="1"/>
    <n v="249.40368549999997"/>
    <m/>
    <n v="108"/>
    <n v="287.05362243333349"/>
    <m/>
    <m/>
    <m/>
    <n v="4.6991641718107005"/>
    <n v="0.9834103326607605"/>
    <n v="0"/>
    <n v="463.92251926503212"/>
    <m/>
    <n v="0.9506"/>
    <m/>
    <n v="106.20831592736214"/>
    <n v="102.6648"/>
    <m/>
    <n v="507.50973055555562"/>
  </r>
  <r>
    <x v="113"/>
    <x v="3"/>
    <x v="0"/>
    <x v="0"/>
    <x v="0"/>
    <n v="235.46767999999994"/>
    <n v="44"/>
    <m/>
    <n v="237.58205173943026"/>
    <n v="235.93716242187494"/>
    <n v="310.65860720087477"/>
    <n v="7.1448390000000011"/>
    <m/>
    <n v="1"/>
    <n v="8450.895333798193"/>
    <n v="171.90623447028923"/>
    <n v="0.75573320616280515"/>
    <m/>
    <n v="33.252261071163424"/>
    <m/>
    <m/>
    <n v="314.37291600000003"/>
    <m/>
  </r>
  <r>
    <x v="113"/>
    <x v="3"/>
    <x v="0"/>
    <x v="1"/>
    <x v="0"/>
    <n v="253.229761"/>
    <n v="46"/>
    <m/>
    <n v="253.47031692547819"/>
    <n v="253.317895765625"/>
    <n v="329.68488803850568"/>
    <n v="7.2351799999999997"/>
    <m/>
    <n v="0.99941605839416059"/>
    <n v="9067.6068608284295"/>
    <n v="181.99017316008218"/>
    <n v="0.76158772566662569"/>
    <m/>
    <n v="35.033035380664785"/>
    <m/>
    <m/>
    <n v="332.81827999999996"/>
    <m/>
  </r>
  <r>
    <x v="113"/>
    <x v="3"/>
    <x v="0"/>
    <x v="2"/>
    <x v="0"/>
    <n v="162.12111999999996"/>
    <n v="36"/>
    <m/>
    <n v="194.38196348951087"/>
    <n v="162.43643377777775"/>
    <n v="247.6197016724162"/>
    <n v="7.062349121557455"/>
    <m/>
    <n v="0.99930685920577622"/>
    <n v="5816.0815114461921"/>
    <n v="136.04183489080938"/>
    <n v="0.76454716311574789"/>
    <m/>
    <n v="27.523697872166924"/>
    <m/>
    <m/>
    <n v="254.24456837606837"/>
    <m/>
  </r>
  <r>
    <x v="113"/>
    <x v="3"/>
    <x v="0"/>
    <x v="3"/>
    <x v="0"/>
    <n v="220.65786850000003"/>
    <n v="64"/>
    <m/>
    <n v="304.47678479242785"/>
    <n v="221.10130850000002"/>
    <n v="292.89241635967483"/>
    <n v="6.2210624049104162"/>
    <m/>
    <n v="0.73952657436355529"/>
    <n v="8428.9612461708748"/>
    <n v="215.30609481300047"/>
    <n v="0.76473268595192512"/>
    <m/>
    <n v="48.942891900923208"/>
    <m/>
    <m/>
    <n v="398.14799391426664"/>
    <m/>
  </r>
  <r>
    <x v="113"/>
    <x v="3"/>
    <x v="0"/>
    <x v="4"/>
    <x v="0"/>
    <n v="540.54055999999991"/>
    <n v="96"/>
    <m/>
    <n v="527.62795342457935"/>
    <n v="541.37875999999994"/>
    <n v="686.62803189673127"/>
    <n v="7.1794849999999997"/>
    <m/>
    <n v="0.99581500000000001"/>
    <n v="19307.514146090594"/>
    <n v="337.55077530521794"/>
    <n v="0.76553186124622696"/>
    <m/>
    <n v="73.491058679637788"/>
    <m/>
    <m/>
    <n v="689.23055999999997"/>
    <m/>
  </r>
  <r>
    <x v="113"/>
    <x v="3"/>
    <x v="0"/>
    <x v="5"/>
    <x v="1"/>
    <n v="377.88670950000005"/>
    <m/>
    <n v="162"/>
    <n v="523.50888600000008"/>
    <m/>
    <m/>
    <m/>
    <n v="4.4197083333333333"/>
    <n v="0.97445747760147461"/>
    <n v="0"/>
    <n v="950.66777596565657"/>
    <m/>
    <n v="0.94013456790123462"/>
    <m/>
    <n v="157.86211137143889"/>
    <n v="152.30180000000001"/>
    <m/>
    <n v="715.99275"/>
  </r>
  <r>
    <x v="113"/>
    <x v="3"/>
    <x v="0"/>
    <x v="6"/>
    <x v="1"/>
    <n v="0"/>
    <m/>
    <n v="66"/>
    <n v="12.880266666666666"/>
    <m/>
    <m/>
    <m/>
    <n v="2.0053125000000001"/>
    <n v="0.95579571874999991"/>
    <n v="0"/>
    <n v="273.78361833858906"/>
    <m/>
    <n v="0.92061199999999999"/>
    <m/>
    <n v="63.082517437499995"/>
    <n v="60.760391999999996"/>
    <m/>
    <n v="132.35062500000001"/>
  </r>
  <r>
    <x v="113"/>
    <x v="3"/>
    <x v="0"/>
    <x v="7"/>
    <x v="1"/>
    <n v="3.0170000000000003"/>
    <m/>
    <n v="36"/>
    <n v="8.9106622818245782"/>
    <m/>
    <m/>
    <m/>
    <n v="2.2480868887449366"/>
    <n v="1"/>
    <n v="0"/>
    <n v="137.27486523422587"/>
    <m/>
    <n v="0.93589999999999995"/>
    <m/>
    <n v="36"/>
    <n v="33.692399999999999"/>
    <m/>
    <n v="80.931127994817714"/>
  </r>
  <r>
    <x v="113"/>
    <x v="3"/>
    <x v="0"/>
    <x v="8"/>
    <x v="1"/>
    <n v="457.20822199999998"/>
    <m/>
    <n v="108"/>
    <n v="508.14329503333335"/>
    <m/>
    <m/>
    <m/>
    <n v="5.8965668981481487"/>
    <n v="0.98747668909425868"/>
    <n v="0"/>
    <n v="463.92251926503212"/>
    <m/>
    <n v="0.9506"/>
    <m/>
    <n v="106.64748242217993"/>
    <n v="102.6648"/>
    <m/>
    <n v="636.82922500000006"/>
  </r>
  <r>
    <x v="114"/>
    <x v="3"/>
    <x v="0"/>
    <x v="0"/>
    <x v="0"/>
    <n v="227.66015999999999"/>
    <n v="44"/>
    <m/>
    <n v="225.40266848828605"/>
    <n v="228.37416000000002"/>
    <n v="295.3631407793535"/>
    <n v="6.7785666666666673"/>
    <m/>
    <n v="1"/>
    <n v="7991.1336148221926"/>
    <n v="171.90623447028923"/>
    <n v="0.75573320616280515"/>
    <m/>
    <n v="33.252261071163424"/>
    <m/>
    <m/>
    <n v="298.25693333333334"/>
    <m/>
  </r>
  <r>
    <x v="114"/>
    <x v="3"/>
    <x v="0"/>
    <x v="1"/>
    <x v="0"/>
    <n v="223.7765599999999"/>
    <n v="46"/>
    <m/>
    <n v="236.70506407546657"/>
    <n v="223.91889999999989"/>
    <n v="308.53328167609595"/>
    <n v="6.7566244689749997"/>
    <m/>
    <n v="0.99941605839416059"/>
    <n v="7895.2609560841283"/>
    <n v="181.99017316008218"/>
    <n v="0.76158772566662569"/>
    <m/>
    <n v="35.033035380664785"/>
    <m/>
    <m/>
    <n v="310.80472557284997"/>
    <m/>
  </r>
  <r>
    <x v="114"/>
    <x v="3"/>
    <x v="0"/>
    <x v="2"/>
    <x v="0"/>
    <n v="151.24983999999998"/>
    <n v="36"/>
    <m/>
    <n v="179.55445131442039"/>
    <n v="151.55644017777774"/>
    <n v="229.52099316366949"/>
    <n v="6.5236310959507042"/>
    <m/>
    <n v="1"/>
    <n v="5360.3223027581935"/>
    <n v="136.04183489080938"/>
    <n v="0.76454716311574789"/>
    <m/>
    <n v="27.523697872166924"/>
    <m/>
    <m/>
    <n v="234.85071945422536"/>
    <m/>
  </r>
  <r>
    <x v="114"/>
    <x v="3"/>
    <x v="0"/>
    <x v="3"/>
    <x v="0"/>
    <n v="132.40222799999998"/>
    <n v="64"/>
    <m/>
    <n v="230.95848492473678"/>
    <n v="132.804508"/>
    <n v="173.2935989646594"/>
    <n v="4.7189382554728079"/>
    <m/>
    <n v="0.57647795207298325"/>
    <n v="4919.5736593397751"/>
    <n v="215.30609481300047"/>
    <n v="0.76473268595192512"/>
    <m/>
    <n v="48.942891900923208"/>
    <m/>
    <m/>
    <n v="302.0120483502597"/>
    <m/>
  </r>
  <r>
    <x v="114"/>
    <x v="3"/>
    <x v="0"/>
    <x v="4"/>
    <x v="0"/>
    <n v="503.98656349999999"/>
    <n v="96"/>
    <m/>
    <n v="493.19114569318128"/>
    <n v="504.77896350000003"/>
    <n v="642.08425818487854"/>
    <n v="6.7109000000000005"/>
    <m/>
    <n v="0.99610894941634243"/>
    <n v="17794.701364926794"/>
    <n v="337.55077530521794"/>
    <n v="0.76553186124622696"/>
    <m/>
    <n v="73.491058679637788"/>
    <m/>
    <m/>
    <n v="644.24639999999999"/>
    <m/>
  </r>
  <r>
    <x v="114"/>
    <x v="3"/>
    <x v="0"/>
    <x v="5"/>
    <x v="1"/>
    <n v="81.459840000000014"/>
    <m/>
    <n v="162"/>
    <n v="135.380808"/>
    <m/>
    <m/>
    <m/>
    <n v="3.2510833333333338"/>
    <n v="0.92902277305607672"/>
    <n v="0"/>
    <n v="950.66777596565657"/>
    <m/>
    <n v="0.94013456790123462"/>
    <m/>
    <n v="150.50168923508443"/>
    <n v="152.30180000000001"/>
    <m/>
    <n v="526.67550000000006"/>
  </r>
  <r>
    <x v="114"/>
    <x v="3"/>
    <x v="0"/>
    <x v="6"/>
    <x v="1"/>
    <n v="8.1715199999999992"/>
    <m/>
    <n v="66"/>
    <n v="24.717033333333337"/>
    <m/>
    <m/>
    <m/>
    <n v="2.4946874999999999"/>
    <n v="0.98130381944444434"/>
    <n v="0"/>
    <n v="273.78361833858906"/>
    <m/>
    <n v="0.92061199999999999"/>
    <m/>
    <n v="64.766052083333321"/>
    <n v="60.760391999999996"/>
    <m/>
    <n v="164.64937499999999"/>
  </r>
  <r>
    <x v="114"/>
    <x v="3"/>
    <x v="0"/>
    <x v="7"/>
    <x v="1"/>
    <n v="11.5738"/>
    <m/>
    <n v="36"/>
    <n v="16.583171556640789"/>
    <m/>
    <m/>
    <m/>
    <n v="2.595330698483397"/>
    <n v="1"/>
    <n v="0"/>
    <n v="137.27486523422587"/>
    <m/>
    <n v="0.93589999999999995"/>
    <m/>
    <n v="36"/>
    <n v="33.692399999999999"/>
    <m/>
    <n v="93.431905145402297"/>
  </r>
  <r>
    <x v="114"/>
    <x v="3"/>
    <x v="0"/>
    <x v="8"/>
    <x v="1"/>
    <n v="502.57188450000001"/>
    <m/>
    <n v="108"/>
    <n v="579.45232026666667"/>
    <m/>
    <m/>
    <m/>
    <n v="5.8927575102880665"/>
    <n v="0.99753329799264778"/>
    <n v="0"/>
    <n v="463.92251926503212"/>
    <m/>
    <n v="0.9506"/>
    <m/>
    <n v="107.73359618320596"/>
    <n v="102.6648"/>
    <m/>
    <n v="636.41781111111118"/>
  </r>
  <r>
    <x v="115"/>
    <x v="3"/>
    <x v="0"/>
    <x v="0"/>
    <x v="0"/>
    <n v="228.36631999999994"/>
    <n v="44"/>
    <m/>
    <n v="222.82993550716657"/>
    <n v="229.11778484374994"/>
    <n v="291.71220722594876"/>
    <n v="6.7011964999999991"/>
    <m/>
    <n v="1"/>
    <n v="6847.9481155421945"/>
    <n v="171.90623447028923"/>
    <n v="0.75573320616280515"/>
    <m/>
    <n v="33.252261071163424"/>
    <m/>
    <m/>
    <n v="294.85264599999994"/>
    <m/>
  </r>
  <r>
    <x v="115"/>
    <x v="3"/>
    <x v="0"/>
    <x v="1"/>
    <x v="0"/>
    <n v="236.64200000000002"/>
    <n v="46"/>
    <m/>
    <n v="238.98453463439205"/>
    <n v="236.78140429687502"/>
    <n v="312.17894930717614"/>
    <n v="6.8216907852150008"/>
    <m/>
    <n v="0.99912408759124083"/>
    <n v="7090.4930530601259"/>
    <n v="181.99017316008218"/>
    <n v="0.76158772566662569"/>
    <m/>
    <n v="35.033035380664785"/>
    <m/>
    <m/>
    <n v="313.79777611989005"/>
    <m/>
  </r>
  <r>
    <x v="115"/>
    <x v="3"/>
    <x v="0"/>
    <x v="2"/>
    <x v="0"/>
    <n v="88.937519999999992"/>
    <n v="36"/>
    <m/>
    <n v="102.74469818584723"/>
    <n v="89.194302577777776"/>
    <n v="132.09400499743035"/>
    <n v="3.7329540043290046"/>
    <m/>
    <n v="0.99900773841961854"/>
    <n v="2437.8741605021937"/>
    <n v="136.04183489080938"/>
    <n v="0.76454716311574789"/>
    <m/>
    <n v="27.523697872166924"/>
    <m/>
    <m/>
    <n v="134.38634415584417"/>
    <m/>
  </r>
  <r>
    <x v="115"/>
    <x v="3"/>
    <x v="0"/>
    <x v="3"/>
    <x v="0"/>
    <n v="330.05787499999991"/>
    <n v="64"/>
    <m/>
    <n v="322.23943947170869"/>
    <n v="330.51045068359366"/>
    <n v="417.97440669011758"/>
    <n v="6.5839885416666668"/>
    <m/>
    <n v="1"/>
    <n v="10167.416785773674"/>
    <n v="215.30609481300047"/>
    <n v="0.76473268595192512"/>
    <m/>
    <n v="48.942891900923208"/>
    <m/>
    <m/>
    <n v="421.37526666666668"/>
    <m/>
  </r>
  <r>
    <x v="115"/>
    <x v="3"/>
    <x v="0"/>
    <x v="4"/>
    <x v="0"/>
    <n v="544.48912050000001"/>
    <n v="96"/>
    <m/>
    <n v="546.30999296643233"/>
    <n v="545.27734441154394"/>
    <n v="712.46816604185869"/>
    <n v="7.4336933333333342"/>
    <m/>
    <n v="0.99945265165934627"/>
    <n v="16544.350091676992"/>
    <n v="337.55077530521794"/>
    <n v="0.76553186124622696"/>
    <m/>
    <n v="73.491058679637788"/>
    <m/>
    <m/>
    <n v="713.63456000000008"/>
    <m/>
  </r>
  <r>
    <x v="115"/>
    <x v="3"/>
    <x v="0"/>
    <x v="5"/>
    <x v="1"/>
    <n v="144.23039850000001"/>
    <m/>
    <n v="162"/>
    <n v="208.90845000000002"/>
    <m/>
    <m/>
    <m/>
    <n v="3.1343749999999999"/>
    <n v="0.97374787266906737"/>
    <n v="0"/>
    <n v="950.66777596565657"/>
    <m/>
    <n v="0.94013456790123462"/>
    <m/>
    <n v="157.7471553723889"/>
    <n v="152.30180000000001"/>
    <m/>
    <n v="507.76875000000001"/>
  </r>
  <r>
    <x v="115"/>
    <x v="3"/>
    <x v="0"/>
    <x v="6"/>
    <x v="1"/>
    <n v="126.104161"/>
    <m/>
    <n v="66"/>
    <n v="203.61299999999997"/>
    <m/>
    <m/>
    <m/>
    <n v="3.7657986111111099"/>
    <n v="0.97406064930555547"/>
    <n v="0"/>
    <n v="273.78361833858906"/>
    <m/>
    <n v="0.92061199999999999"/>
    <m/>
    <n v="64.288002854166663"/>
    <n v="60.760391999999996"/>
    <m/>
    <n v="248.54270833333325"/>
  </r>
  <r>
    <x v="115"/>
    <x v="3"/>
    <x v="0"/>
    <x v="7"/>
    <x v="1"/>
    <n v="64.304100000000005"/>
    <m/>
    <n v="36"/>
    <n v="69.950420737643086"/>
    <m/>
    <m/>
    <m/>
    <n v="3.7811967647332949"/>
    <n v="0.95359375000000002"/>
    <n v="0"/>
    <n v="137.27486523422587"/>
    <m/>
    <n v="0.93589999999999995"/>
    <m/>
    <n v="34.329374999999999"/>
    <n v="33.692399999999999"/>
    <m/>
    <n v="136.12308353039862"/>
  </r>
  <r>
    <x v="115"/>
    <x v="3"/>
    <x v="0"/>
    <x v="8"/>
    <x v="1"/>
    <n v="1000.1238685000001"/>
    <m/>
    <n v="108"/>
    <n v="1147.383820366666"/>
    <m/>
    <m/>
    <m/>
    <n v="7.858728755144031"/>
    <n v="0.99946231504476857"/>
    <n v="0"/>
    <n v="463.92251926503212"/>
    <m/>
    <n v="0.9506"/>
    <m/>
    <n v="107.941930024835"/>
    <n v="102.6648"/>
    <m/>
    <n v="848.7427055555554"/>
  </r>
  <r>
    <x v="116"/>
    <x v="3"/>
    <x v="0"/>
    <x v="0"/>
    <x v="0"/>
    <n v="163.79104000000001"/>
    <n v="44"/>
    <m/>
    <n v="154.42882077625433"/>
    <n v="164.41433101562501"/>
    <n v="203.1445427975811"/>
    <n v="4.6441599999999994"/>
    <m/>
    <n v="1"/>
    <n v="5649.4012365181934"/>
    <n v="171.90623447028923"/>
    <n v="0.75573320616280515"/>
    <m/>
    <n v="33.252261071163424"/>
    <m/>
    <m/>
    <n v="204.34303999999997"/>
    <m/>
  </r>
  <r>
    <x v="116"/>
    <x v="3"/>
    <x v="0"/>
    <x v="1"/>
    <x v="0"/>
    <n v="163.74567999999999"/>
    <n v="46"/>
    <m/>
    <n v="165.16790548350914"/>
    <n v="163.88203253906249"/>
    <n v="216.70526926318433"/>
    <n v="4.7146330224833335"/>
    <m/>
    <n v="0.99910518300687912"/>
    <n v="5642.9933101321294"/>
    <n v="181.99017316008218"/>
    <n v="0.76158772566662569"/>
    <m/>
    <n v="35.033035380664785"/>
    <m/>
    <m/>
    <n v="216.87311903423335"/>
    <m/>
  </r>
  <r>
    <x v="116"/>
    <x v="3"/>
    <x v="0"/>
    <x v="2"/>
    <x v="0"/>
    <n v="87.94128000000002"/>
    <n v="36"/>
    <m/>
    <n v="92.116571800375482"/>
    <n v="88.197233777777768"/>
    <n v="118.97554624447021"/>
    <n v="3.3468094377510038"/>
    <m/>
    <n v="1"/>
    <n v="3010.8310956381938"/>
    <n v="136.04183489080938"/>
    <n v="0.76454716311574789"/>
    <m/>
    <n v="27.523697872166924"/>
    <m/>
    <m/>
    <n v="120.48513975903614"/>
    <m/>
  </r>
  <r>
    <x v="116"/>
    <x v="3"/>
    <x v="0"/>
    <x v="3"/>
    <x v="0"/>
    <n v="218.52108300000003"/>
    <n v="64"/>
    <m/>
    <n v="209.42468284623587"/>
    <n v="218.94192040234378"/>
    <n v="273.01199422217047"/>
    <n v="4.2789601250000002"/>
    <m/>
    <n v="1"/>
    <n v="7853.7589465142737"/>
    <n v="215.30609481300047"/>
    <n v="0.76473268595192512"/>
    <m/>
    <n v="48.942891900923208"/>
    <m/>
    <m/>
    <n v="273.85344800000001"/>
    <m/>
  </r>
  <r>
    <x v="116"/>
    <x v="3"/>
    <x v="0"/>
    <x v="4"/>
    <x v="0"/>
    <n v="434.09351899999984"/>
    <n v="96"/>
    <m/>
    <n v="415.50815702645684"/>
    <n v="434.87481977159445"/>
    <n v="543.93467404874684"/>
    <n v="5.6538599999999999"/>
    <m/>
    <n v="1"/>
    <n v="14780.478791842195"/>
    <n v="337.55077530521794"/>
    <n v="0.76553186124622696"/>
    <m/>
    <n v="73.491058679637788"/>
    <m/>
    <m/>
    <n v="542.77055999999993"/>
    <m/>
  </r>
  <r>
    <x v="116"/>
    <x v="3"/>
    <x v="0"/>
    <x v="5"/>
    <x v="1"/>
    <n v="193.75487850000002"/>
    <m/>
    <n v="162"/>
    <n v="259.36858800000005"/>
    <m/>
    <m/>
    <m/>
    <n v="3.6579999999999999"/>
    <n v="0.96804104990280648"/>
    <n v="0"/>
    <n v="950.66777596565657"/>
    <m/>
    <n v="0.94013456790123462"/>
    <m/>
    <n v="156.82265008425466"/>
    <n v="152.30180000000001"/>
    <m/>
    <n v="592.596"/>
  </r>
  <r>
    <x v="116"/>
    <x v="3"/>
    <x v="0"/>
    <x v="6"/>
    <x v="1"/>
    <n v="110.37823999999999"/>
    <m/>
    <n v="66"/>
    <n v="188.00211333333337"/>
    <m/>
    <m/>
    <m/>
    <n v="3.6716388888888889"/>
    <n v="0.94350405208333332"/>
    <n v="0"/>
    <n v="273.78361833858906"/>
    <m/>
    <n v="0.92061199999999999"/>
    <m/>
    <n v="62.271267437500001"/>
    <n v="60.760391999999996"/>
    <m/>
    <n v="242.32816666666668"/>
  </r>
  <r>
    <x v="116"/>
    <x v="3"/>
    <x v="0"/>
    <x v="7"/>
    <x v="1"/>
    <n v="70.248499999999979"/>
    <m/>
    <n v="36"/>
    <n v="83.066411071859861"/>
    <m/>
    <m/>
    <m/>
    <n v="3.9155011342848489"/>
    <n v="1"/>
    <n v="0"/>
    <n v="137.27486523422587"/>
    <m/>
    <n v="0.93589999999999995"/>
    <m/>
    <n v="36"/>
    <n v="33.692399999999999"/>
    <m/>
    <n v="140.95804083425458"/>
  </r>
  <r>
    <x v="116"/>
    <x v="3"/>
    <x v="0"/>
    <x v="8"/>
    <x v="1"/>
    <n v="971.84349149999969"/>
    <m/>
    <n v="108"/>
    <n v="1067.2191361666669"/>
    <m/>
    <m/>
    <m/>
    <n v="7.5971231738683143"/>
    <n v="0.97545587279021873"/>
    <n v="0"/>
    <n v="463.92251926503212"/>
    <m/>
    <n v="0.9506"/>
    <m/>
    <n v="105.34923426134363"/>
    <n v="102.6648"/>
    <m/>
    <n v="820.48930277777799"/>
  </r>
  <r>
    <x v="117"/>
    <x v="3"/>
    <x v="0"/>
    <x v="0"/>
    <x v="0"/>
    <n v="219.82352"/>
    <n v="44"/>
    <m/>
    <n v="214.97297976668742"/>
    <n v="220.5159028125"/>
    <n v="281.43873546778912"/>
    <n v="6.4649131470074188"/>
    <m/>
    <n v="1"/>
    <n v="6175.3268794621927"/>
    <n v="171.90623447028923"/>
    <n v="0.75573320616280515"/>
    <m/>
    <n v="33.252261071163424"/>
    <m/>
    <m/>
    <n v="284.45617846832641"/>
    <m/>
  </r>
  <r>
    <x v="117"/>
    <x v="3"/>
    <x v="0"/>
    <x v="1"/>
    <x v="0"/>
    <n v="227.31855949999994"/>
    <n v="46"/>
    <m/>
    <n v="232.3436145213266"/>
    <n v="227.45881828906244"/>
    <n v="302.57293475968203"/>
    <n v="6.6321291317383331"/>
    <m/>
    <n v="0.99782072004365152"/>
    <n v="6371.2427505874284"/>
    <n v="181.99017316008218"/>
    <n v="0.76158772566662569"/>
    <m/>
    <n v="35.033035380664785"/>
    <m/>
    <m/>
    <n v="305.07794005996334"/>
    <m/>
  </r>
  <r>
    <x v="117"/>
    <x v="3"/>
    <x v="0"/>
    <x v="2"/>
    <x v="0"/>
    <n v="160.95743999999996"/>
    <n v="36"/>
    <m/>
    <n v="174.93045252731645"/>
    <n v="161.27181297777776"/>
    <n v="223.7669708141236"/>
    <n v="6.3556304585152859"/>
    <m/>
    <n v="1"/>
    <n v="4473.1092225981938"/>
    <n v="136.04183489080938"/>
    <n v="0.76454716311574789"/>
    <m/>
    <n v="27.523697872166924"/>
    <m/>
    <m/>
    <n v="228.80269650655029"/>
    <m/>
  </r>
  <r>
    <x v="117"/>
    <x v="3"/>
    <x v="0"/>
    <x v="3"/>
    <x v="0"/>
    <n v="245.40480150000008"/>
    <n v="64"/>
    <m/>
    <n v="234.24444312263336"/>
    <n v="245.81221116796883"/>
    <n v="305.9321680442057"/>
    <n v="4.786076875"/>
    <m/>
    <n v="1"/>
    <n v="7224.5413556767753"/>
    <n v="215.30609481300047"/>
    <n v="0.76473268595192512"/>
    <m/>
    <n v="48.942891900923208"/>
    <m/>
    <m/>
    <n v="306.30892"/>
    <m/>
  </r>
  <r>
    <x v="117"/>
    <x v="3"/>
    <x v="0"/>
    <x v="4"/>
    <x v="0"/>
    <n v="421.52936199999999"/>
    <n v="96"/>
    <m/>
    <n v="397.44229101759367"/>
    <n v="422.34149759182907"/>
    <n v="520.96077450044868"/>
    <n v="5.408036000000001"/>
    <m/>
    <n v="1"/>
    <n v="12485.985049666695"/>
    <n v="337.55077530521794"/>
    <n v="0.76553186124622696"/>
    <m/>
    <n v="73.491058679637788"/>
    <m/>
    <m/>
    <n v="519.17145600000003"/>
    <m/>
  </r>
  <r>
    <x v="117"/>
    <x v="3"/>
    <x v="0"/>
    <x v="5"/>
    <x v="1"/>
    <n v="212.32895799999997"/>
    <m/>
    <n v="162"/>
    <n v="287.846136"/>
    <m/>
    <m/>
    <m/>
    <n v="3.976833333333333"/>
    <n v="0.968570754993195"/>
    <n v="0"/>
    <n v="950.66777596565657"/>
    <m/>
    <n v="0.94013456790123462"/>
    <m/>
    <n v="156.90846230889758"/>
    <n v="152.30180000000001"/>
    <m/>
    <n v="644.24699999999996"/>
  </r>
  <r>
    <x v="117"/>
    <x v="3"/>
    <x v="0"/>
    <x v="6"/>
    <x v="1"/>
    <n v="3.34544"/>
    <m/>
    <n v="66"/>
    <n v="25.747166666666672"/>
    <m/>
    <m/>
    <m/>
    <n v="2.5483680555555557"/>
    <n v="0.94359953472222224"/>
    <n v="0"/>
    <n v="273.78361833858906"/>
    <m/>
    <n v="0.92061199999999999"/>
    <m/>
    <n v="62.277569291666666"/>
    <n v="60.760391999999996"/>
    <m/>
    <n v="168.19229166666668"/>
  </r>
  <r>
    <x v="117"/>
    <x v="3"/>
    <x v="0"/>
    <x v="7"/>
    <x v="1"/>
    <n v="15.987300000000001"/>
    <m/>
    <n v="36"/>
    <n v="27.698009887772947"/>
    <m/>
    <m/>
    <m/>
    <n v="3.1891134275520829"/>
    <n v="1"/>
    <n v="0"/>
    <n v="137.27486523422587"/>
    <m/>
    <n v="0.93589999999999995"/>
    <m/>
    <n v="36"/>
    <n v="33.692399999999999"/>
    <m/>
    <n v="114.80808339187499"/>
  </r>
  <r>
    <x v="117"/>
    <x v="3"/>
    <x v="0"/>
    <x v="8"/>
    <x v="1"/>
    <n v="1049.1256644999999"/>
    <m/>
    <n v="108"/>
    <n v="1160.8670457333328"/>
    <m/>
    <m/>
    <m/>
    <n v="7.9105926697530835"/>
    <n v="0.9797244696037769"/>
    <n v="0"/>
    <n v="463.92251926503212"/>
    <m/>
    <n v="0.9506"/>
    <m/>
    <n v="105.8102427172079"/>
    <n v="102.6648"/>
    <m/>
    <n v="854.34400833333302"/>
  </r>
  <r>
    <x v="118"/>
    <x v="3"/>
    <x v="0"/>
    <x v="0"/>
    <x v="0"/>
    <n v="189.61880000000002"/>
    <n v="44"/>
    <m/>
    <n v="179.52430220666139"/>
    <n v="190.24184000000002"/>
    <n v="235.49085517723177"/>
    <n v="5.3988600000000009"/>
    <m/>
    <n v="1"/>
    <n v="4980.5477953021937"/>
    <n v="171.90623447028923"/>
    <n v="0.75573320616280515"/>
    <m/>
    <n v="33.252261071163424"/>
    <m/>
    <m/>
    <n v="237.54984000000005"/>
    <m/>
  </r>
  <r>
    <x v="118"/>
    <x v="3"/>
    <x v="0"/>
    <x v="1"/>
    <x v="0"/>
    <n v="190.94711999999996"/>
    <n v="46"/>
    <m/>
    <n v="190.0260515122784"/>
    <n v="191.08908777343746"/>
    <n v="247.94694073086418"/>
    <n v="5.4241960323299994"/>
    <m/>
    <n v="0.99941605839416059"/>
    <n v="5089.905200884129"/>
    <n v="181.99017316008218"/>
    <n v="0.76158772566662569"/>
    <m/>
    <n v="35.033035380664785"/>
    <m/>
    <m/>
    <n v="249.51301748717998"/>
    <m/>
  </r>
  <r>
    <x v="118"/>
    <x v="3"/>
    <x v="0"/>
    <x v="2"/>
    <x v="0"/>
    <n v="157.72120050000001"/>
    <n v="36"/>
    <m/>
    <n v="174.18290556070502"/>
    <n v="158.03299747777777"/>
    <n v="222.8275053596013"/>
    <n v="6.3284703374413152"/>
    <m/>
    <n v="1"/>
    <n v="3639.5478447101937"/>
    <n v="136.04183489080938"/>
    <n v="0.76454716311574789"/>
    <m/>
    <n v="27.523697872166924"/>
    <m/>
    <m/>
    <n v="227.82493214788735"/>
    <m/>
  </r>
  <r>
    <x v="118"/>
    <x v="3"/>
    <x v="0"/>
    <x v="3"/>
    <x v="0"/>
    <n v="299.17615950000004"/>
    <n v="64"/>
    <m/>
    <n v="295.17239289934247"/>
    <n v="299.62141096484379"/>
    <n v="385.05901447122221"/>
    <n v="6.0309552916666673"/>
    <m/>
    <n v="1"/>
    <n v="7208.763676020375"/>
    <n v="215.30609481300047"/>
    <n v="0.76473268595192512"/>
    <m/>
    <n v="48.942891900923208"/>
    <m/>
    <m/>
    <n v="385.98113866666671"/>
    <m/>
  </r>
  <r>
    <x v="118"/>
    <x v="3"/>
    <x v="0"/>
    <x v="4"/>
    <x v="0"/>
    <n v="464.87280499999991"/>
    <n v="96"/>
    <m/>
    <n v="448.02427593926262"/>
    <n v="465.68105333345198"/>
    <n v="587.01705136371618"/>
    <n v="6.0963099999999999"/>
    <m/>
    <n v="0.9998485624736303"/>
    <n v="11323.867115202693"/>
    <n v="337.55077530521794"/>
    <n v="0.76553186124622696"/>
    <m/>
    <n v="73.491058679637788"/>
    <m/>
    <m/>
    <n v="585.24576000000002"/>
    <m/>
  </r>
  <r>
    <x v="118"/>
    <x v="3"/>
    <x v="0"/>
    <x v="5"/>
    <x v="1"/>
    <n v="921.45598399999994"/>
    <m/>
    <n v="162"/>
    <n v="1086.0413039999999"/>
    <m/>
    <m/>
    <m/>
    <n v="6.7622500000000016"/>
    <n v="0.98005436157539083"/>
    <n v="0"/>
    <n v="950.66777596565657"/>
    <m/>
    <n v="0.94013456790123462"/>
    <m/>
    <n v="158.76880657521332"/>
    <n v="152.30180000000001"/>
    <m/>
    <n v="1095.4845000000003"/>
  </r>
  <r>
    <x v="118"/>
    <x v="3"/>
    <x v="0"/>
    <x v="6"/>
    <x v="1"/>
    <n v="717.88080049999985"/>
    <m/>
    <n v="66"/>
    <n v="1013.2888666666665"/>
    <m/>
    <m/>
    <m/>
    <n v="8.9674652777777784"/>
    <n v="0.97775462847222228"/>
    <n v="0"/>
    <n v="273.78361833858906"/>
    <m/>
    <n v="0.92061199999999999"/>
    <m/>
    <n v="64.531805479166664"/>
    <n v="60.760391999999996"/>
    <m/>
    <n v="591.85270833333334"/>
  </r>
  <r>
    <x v="118"/>
    <x v="3"/>
    <x v="0"/>
    <x v="7"/>
    <x v="1"/>
    <n v="380.06429850000006"/>
    <m/>
    <n v="36"/>
    <n v="448.71004601034178"/>
    <m/>
    <m/>
    <m/>
    <n v="8.3317955172968059"/>
    <n v="1"/>
    <n v="0"/>
    <n v="137.27486523422587"/>
    <m/>
    <n v="0.93589999999999995"/>
    <m/>
    <n v="36"/>
    <n v="33.692399999999999"/>
    <m/>
    <n v="299.94463862268503"/>
  </r>
  <r>
    <x v="118"/>
    <x v="3"/>
    <x v="0"/>
    <x v="8"/>
    <x v="1"/>
    <n v="713.06345350000015"/>
    <m/>
    <n v="108"/>
    <n v="794.34139323333341"/>
    <m/>
    <m/>
    <m/>
    <n v="6.9586525205761305"/>
    <n v="0.9794005377027134"/>
    <n v="0"/>
    <n v="463.92251926503212"/>
    <m/>
    <n v="0.9506"/>
    <m/>
    <n v="105.77525807189305"/>
    <n v="102.6648"/>
    <m/>
    <n v="751.53447222222212"/>
  </r>
  <r>
    <x v="119"/>
    <x v="3"/>
    <x v="0"/>
    <x v="0"/>
    <x v="0"/>
    <n v="242.78072050000003"/>
    <n v="44"/>
    <m/>
    <n v="232.81479145257128"/>
    <n v="243.54243925000003"/>
    <n v="305.79307573233365"/>
    <n v="7.0014725000000002"/>
    <m/>
    <n v="1"/>
    <n v="5318.6444846108943"/>
    <n v="171.90623447028923"/>
    <n v="0.75573320616280515"/>
    <m/>
    <n v="33.252261071163424"/>
    <m/>
    <m/>
    <n v="308.06479000000002"/>
    <m/>
  </r>
  <r>
    <x v="119"/>
    <x v="3"/>
    <x v="0"/>
    <x v="1"/>
    <x v="0"/>
    <n v="245.00784049999993"/>
    <n v="46"/>
    <m/>
    <n v="253.78600725675668"/>
    <n v="245.14896049999993"/>
    <n v="331.57100867503755"/>
    <n v="7.2441912183500001"/>
    <m/>
    <n v="0.99941605839416059"/>
    <n v="5304.7205680008283"/>
    <n v="181.99017316008218"/>
    <n v="0.76158772566662569"/>
    <m/>
    <n v="35.033035380664785"/>
    <m/>
    <m/>
    <n v="333.23279604409998"/>
    <m/>
  </r>
  <r>
    <x v="119"/>
    <x v="3"/>
    <x v="0"/>
    <x v="2"/>
    <x v="0"/>
    <n v="179.91456000000005"/>
    <n v="36"/>
    <m/>
    <n v="195.58557716811109"/>
    <n v="180.24409777777785"/>
    <n v="251.0227783485243"/>
    <n v="7.1060792076887003"/>
    <m/>
    <n v="1"/>
    <n v="3904.5979094941931"/>
    <n v="136.04183489080938"/>
    <n v="0.76454716311574789"/>
    <m/>
    <n v="27.523697872166924"/>
    <m/>
    <m/>
    <n v="255.81885147679321"/>
    <m/>
  </r>
  <r>
    <x v="119"/>
    <x v="3"/>
    <x v="0"/>
    <x v="3"/>
    <x v="0"/>
    <n v="340.39565549999998"/>
    <n v="64"/>
    <m/>
    <n v="327.54195622492875"/>
    <n v="340.85500608593748"/>
    <n v="426.41521472704767"/>
    <n v="6.6923294375000006"/>
    <m/>
    <n v="1"/>
    <n v="7909.2162992064732"/>
    <n v="215.30609481300047"/>
    <n v="0.76473268595192512"/>
    <m/>
    <n v="48.942891900923208"/>
    <m/>
    <m/>
    <n v="428.30908400000004"/>
    <m/>
  </r>
  <r>
    <x v="119"/>
    <x v="3"/>
    <x v="0"/>
    <x v="4"/>
    <x v="0"/>
    <n v="517.71720349999987"/>
    <n v="96"/>
    <m/>
    <n v="514.46030322224317"/>
    <n v="518.55120349999993"/>
    <n v="672.06028297409523"/>
    <n v="7.0003114999999996"/>
    <m/>
    <n v="1"/>
    <n v="11451.794661052993"/>
    <n v="337.55077530521794"/>
    <n v="0.76553186124622696"/>
    <m/>
    <n v="73.491058679637788"/>
    <m/>
    <m/>
    <n v="672.02990399999999"/>
    <m/>
  </r>
  <r>
    <x v="119"/>
    <x v="3"/>
    <x v="0"/>
    <x v="5"/>
    <x v="1"/>
    <n v="2101.7759565000001"/>
    <m/>
    <n v="162"/>
    <n v="2474.0516340000004"/>
    <m/>
    <m/>
    <m/>
    <n v="9.274166666666666"/>
    <n v="0.99769454052889439"/>
    <n v="0"/>
    <n v="950.66777596565657"/>
    <m/>
    <n v="0.94013456790123462"/>
    <m/>
    <n v="161.6265155656809"/>
    <n v="152.30180000000001"/>
    <m/>
    <n v="1502.415"/>
  </r>
  <r>
    <x v="119"/>
    <x v="3"/>
    <x v="0"/>
    <x v="6"/>
    <x v="1"/>
    <n v="1266.1107249999998"/>
    <m/>
    <n v="66"/>
    <n v="1553.3677333333333"/>
    <m/>
    <m/>
    <m/>
    <n v="12.60798611111111"/>
    <n v="0.95872222222222225"/>
    <n v="0"/>
    <n v="273.78361833858906"/>
    <m/>
    <n v="0.92061199999999999"/>
    <m/>
    <n v="63.275666666666666"/>
    <n v="60.760391999999996"/>
    <m/>
    <n v="832.1270833333333"/>
  </r>
  <r>
    <x v="119"/>
    <x v="3"/>
    <x v="0"/>
    <x v="7"/>
    <x v="1"/>
    <n v="707.10499249999998"/>
    <m/>
    <n v="36"/>
    <n v="775.42045212588278"/>
    <m/>
    <m/>
    <m/>
    <n v="11.241656632791114"/>
    <n v="1"/>
    <n v="0"/>
    <n v="137.27486523422587"/>
    <m/>
    <n v="0.93589999999999995"/>
    <m/>
    <n v="36"/>
    <n v="33.692399999999999"/>
    <m/>
    <n v="404.69963878048014"/>
  </r>
  <r>
    <x v="119"/>
    <x v="3"/>
    <x v="0"/>
    <x v="8"/>
    <x v="1"/>
    <n v="1044.7010344999999"/>
    <m/>
    <n v="108"/>
    <n v="1193.0686242333331"/>
    <m/>
    <m/>
    <m/>
    <n v="7.8554199331275711"/>
    <n v="0.95304128360840212"/>
    <n v="0"/>
    <n v="463.92251926503212"/>
    <m/>
    <n v="0.9506"/>
    <m/>
    <n v="102.92845862970744"/>
    <n v="102.6648"/>
    <m/>
    <n v="848.38535277777771"/>
  </r>
  <r>
    <x v="120"/>
    <x v="3"/>
    <x v="0"/>
    <x v="0"/>
    <x v="0"/>
    <n v="191.04008000000002"/>
    <n v="44"/>
    <m/>
    <n v="183.04824936798249"/>
    <n v="191.72367375000002"/>
    <n v="240.19693375920534"/>
    <n v="5.5048361666666663"/>
    <m/>
    <n v="1"/>
    <n v="4235.9548549021929"/>
    <n v="171.90623447028923"/>
    <n v="0.75573320616280515"/>
    <m/>
    <n v="33.252261071163424"/>
    <m/>
    <m/>
    <n v="242.21279133333331"/>
    <m/>
  </r>
  <r>
    <x v="120"/>
    <x v="3"/>
    <x v="0"/>
    <x v="1"/>
    <x v="0"/>
    <n v="178.14607999999998"/>
    <n v="46"/>
    <m/>
    <n v="194.31760022371347"/>
    <n v="178.28657999999999"/>
    <n v="253.63432318171999"/>
    <n v="5.5466960859166674"/>
    <m/>
    <n v="0.99941605839416059"/>
    <n v="4051.4998117321288"/>
    <n v="181.99017316008218"/>
    <n v="0.76158772566662569"/>
    <m/>
    <n v="35.033035380664785"/>
    <m/>
    <m/>
    <n v="255.14801995216669"/>
    <m/>
  </r>
  <r>
    <x v="120"/>
    <x v="3"/>
    <x v="0"/>
    <x v="2"/>
    <x v="0"/>
    <n v="137.49456000000001"/>
    <n v="36"/>
    <m/>
    <n v="150.61442665978623"/>
    <n v="137.79016177777777"/>
    <n v="192.79628264789577"/>
    <n v="5.4721726477056567"/>
    <m/>
    <n v="1"/>
    <n v="3405.4071207261936"/>
    <n v="136.04183489080938"/>
    <n v="0.76454716311574789"/>
    <m/>
    <n v="27.523697872166924"/>
    <m/>
    <m/>
    <n v="196.99821531740363"/>
    <m/>
  </r>
  <r>
    <x v="120"/>
    <x v="3"/>
    <x v="0"/>
    <x v="3"/>
    <x v="0"/>
    <n v="274.71487649999995"/>
    <n v="64"/>
    <m/>
    <n v="261.51860377780133"/>
    <n v="275.17312845312495"/>
    <n v="340.79664573695197"/>
    <n v="5.3433418750000001"/>
    <m/>
    <n v="1"/>
    <n v="6494.4707587075745"/>
    <n v="215.30609481300047"/>
    <n v="0.76473268595192512"/>
    <m/>
    <n v="48.942891900923208"/>
    <m/>
    <m/>
    <n v="341.97388000000001"/>
    <m/>
  </r>
  <r>
    <x v="120"/>
    <x v="3"/>
    <x v="0"/>
    <x v="4"/>
    <x v="0"/>
    <n v="288.06063999999998"/>
    <n v="96"/>
    <m/>
    <n v="269.04295127691432"/>
    <n v="288.82481918413265"/>
    <n v="353.0407439230479"/>
    <n v="3.6608936666666669"/>
    <m/>
    <n v="1"/>
    <n v="6785.5295794301937"/>
    <n v="337.55077530521794"/>
    <n v="0.76553186124622696"/>
    <m/>
    <n v="73.491058679637788"/>
    <m/>
    <m/>
    <n v="351.44579200000004"/>
    <m/>
  </r>
  <r>
    <x v="120"/>
    <x v="3"/>
    <x v="0"/>
    <x v="5"/>
    <x v="1"/>
    <n v="2837.8616964999997"/>
    <m/>
    <n v="162"/>
    <n v="3387.3143220000002"/>
    <m/>
    <m/>
    <m/>
    <n v="10.905000000000001"/>
    <n v="0.99867399522432976"/>
    <n v="0"/>
    <n v="950.66777596565657"/>
    <m/>
    <n v="0.94013456790123462"/>
    <m/>
    <n v="161.78518722634141"/>
    <n v="152.30180000000001"/>
    <m/>
    <n v="1766.6100000000001"/>
  </r>
  <r>
    <x v="120"/>
    <x v="3"/>
    <x v="0"/>
    <x v="6"/>
    <x v="1"/>
    <n v="1373.1435219999998"/>
    <m/>
    <n v="66"/>
    <n v="1579.5735333333332"/>
    <m/>
    <m/>
    <m/>
    <n v="13.71763888888889"/>
    <n v="0.96697222222222223"/>
    <n v="0"/>
    <n v="273.78361833858906"/>
    <m/>
    <n v="0.92061199999999999"/>
    <m/>
    <n v="63.820166666666665"/>
    <n v="60.760391999999996"/>
    <m/>
    <n v="905.36416666666673"/>
  </r>
  <r>
    <x v="120"/>
    <x v="3"/>
    <x v="0"/>
    <x v="7"/>
    <x v="1"/>
    <n v="803.40049250000004"/>
    <m/>
    <n v="36"/>
    <n v="853.54414318564636"/>
    <m/>
    <m/>
    <m/>
    <n v="12.962475322516674"/>
    <n v="1"/>
    <n v="0"/>
    <n v="137.27486523422587"/>
    <m/>
    <n v="0.93589999999999995"/>
    <m/>
    <n v="36"/>
    <n v="33.692399999999999"/>
    <m/>
    <n v="466.64911161060024"/>
  </r>
  <r>
    <x v="120"/>
    <x v="3"/>
    <x v="0"/>
    <x v="8"/>
    <x v="1"/>
    <n v="934.87016549999998"/>
    <m/>
    <n v="108"/>
    <n v="1009.7933274999999"/>
    <m/>
    <m/>
    <m/>
    <n v="7.4603767232510281"/>
    <n v="0.96791446075357179"/>
    <n v="0"/>
    <n v="463.92251926503212"/>
    <m/>
    <n v="0.9506"/>
    <m/>
    <n v="104.53476176138575"/>
    <n v="102.6648"/>
    <m/>
    <n v="805.72068611111104"/>
  </r>
  <r>
    <x v="121"/>
    <x v="3"/>
    <x v="0"/>
    <x v="0"/>
    <x v="0"/>
    <n v="200.27952000000005"/>
    <n v="44"/>
    <m/>
    <n v="189.95889498305351"/>
    <n v="200.97654148437505"/>
    <n v="250.17544883719924"/>
    <n v="5.7126609999999998"/>
    <m/>
    <n v="0.99978143085575333"/>
    <n v="2911.4922798141938"/>
    <n v="171.90623447028923"/>
    <n v="0.75573320616280515"/>
    <m/>
    <n v="33.252261071163424"/>
    <m/>
    <m/>
    <n v="251.35708399999999"/>
    <m/>
  </r>
  <r>
    <x v="121"/>
    <x v="3"/>
    <x v="0"/>
    <x v="1"/>
    <x v="0"/>
    <n v="195.10848050000001"/>
    <n v="46"/>
    <m/>
    <n v="198.86603770396545"/>
    <n v="195.24532132031251"/>
    <n v="260.51412426887015"/>
    <n v="5.6765288974566666"/>
    <m/>
    <n v="0.99839205704789746"/>
    <n v="2881.2029717161295"/>
    <n v="181.99017316008218"/>
    <n v="0.76158772566662569"/>
    <m/>
    <n v="35.033035380664785"/>
    <m/>
    <m/>
    <n v="261.12032928300664"/>
    <m/>
  </r>
  <r>
    <x v="121"/>
    <x v="3"/>
    <x v="0"/>
    <x v="2"/>
    <x v="0"/>
    <n v="156.43488000000002"/>
    <n v="36"/>
    <m/>
    <n v="173.68757255923359"/>
    <n v="156.74687857777781"/>
    <n v="222.49584835953902"/>
    <n v="6.3104737367021269"/>
    <m/>
    <n v="1"/>
    <n v="2518.7132546941934"/>
    <n v="136.04183489080938"/>
    <n v="0.76454716311574789"/>
    <m/>
    <n v="27.523697872166924"/>
    <m/>
    <m/>
    <n v="227.17705452127657"/>
    <m/>
  </r>
  <r>
    <x v="121"/>
    <x v="3"/>
    <x v="0"/>
    <x v="3"/>
    <x v="0"/>
    <n v="222.81201599999997"/>
    <n v="64"/>
    <m/>
    <n v="204.95926929930832"/>
    <n v="223.23486756249997"/>
    <n v="267.77341555180885"/>
    <n v="4.1877229019121813"/>
    <m/>
    <n v="1"/>
    <n v="3466.4204876650747"/>
    <n v="215.30609481300047"/>
    <n v="0.76473268595192512"/>
    <m/>
    <n v="48.942891900923208"/>
    <m/>
    <m/>
    <n v="268.0142657223796"/>
    <m/>
  </r>
  <r>
    <x v="121"/>
    <x v="3"/>
    <x v="0"/>
    <x v="4"/>
    <x v="0"/>
    <n v="494.67319950000007"/>
    <n v="96"/>
    <m/>
    <n v="465.9292700206762"/>
    <n v="495.47599950000006"/>
    <n v="609.22449329485221"/>
    <n v="6.3399449999999993"/>
    <m/>
    <n v="1"/>
    <n v="8215.7691087899912"/>
    <n v="337.55077530521794"/>
    <n v="0.76553186124622696"/>
    <m/>
    <n v="73.491058679637788"/>
    <m/>
    <m/>
    <n v="608.6347199999999"/>
    <m/>
  </r>
  <r>
    <x v="121"/>
    <x v="3"/>
    <x v="0"/>
    <x v="5"/>
    <x v="1"/>
    <n v="2985.379139000001"/>
    <m/>
    <n v="162"/>
    <n v="3588.5289599999996"/>
    <m/>
    <m/>
    <m/>
    <n v="11.283041666666664"/>
    <n v="0.99675506357612997"/>
    <n v="0"/>
    <n v="950.66777596565657"/>
    <m/>
    <n v="0.94013456790123462"/>
    <m/>
    <n v="161.47432029933304"/>
    <n v="152.30180000000001"/>
    <m/>
    <n v="1827.8527499999996"/>
  </r>
  <r>
    <x v="121"/>
    <x v="3"/>
    <x v="0"/>
    <x v="6"/>
    <x v="1"/>
    <n v="1237.4185629999999"/>
    <m/>
    <n v="66"/>
    <n v="1408.4217666666668"/>
    <m/>
    <m/>
    <m/>
    <n v="13.013194444444444"/>
    <n v="0.9701822916666667"/>
    <n v="0"/>
    <n v="273.78361833858906"/>
    <m/>
    <n v="0.92061199999999999"/>
    <m/>
    <n v="64.032031250000003"/>
    <n v="60.760391999999996"/>
    <m/>
    <n v="858.87083333333328"/>
  </r>
  <r>
    <x v="121"/>
    <x v="3"/>
    <x v="0"/>
    <x v="7"/>
    <x v="1"/>
    <n v="675.68549199999984"/>
    <m/>
    <n v="36"/>
    <n v="708.39902408842818"/>
    <m/>
    <m/>
    <m/>
    <n v="11.562125103907002"/>
    <n v="0.97494791666666669"/>
    <n v="0"/>
    <n v="137.27486523422587"/>
    <m/>
    <n v="0.93589999999999995"/>
    <m/>
    <n v="35.098125000000003"/>
    <n v="33.692399999999999"/>
    <m/>
    <n v="416.2365037406521"/>
  </r>
  <r>
    <x v="121"/>
    <x v="3"/>
    <x v="0"/>
    <x v="8"/>
    <x v="1"/>
    <n v="1135.0991240000001"/>
    <m/>
    <n v="108"/>
    <n v="1315.9832015666664"/>
    <m/>
    <m/>
    <m/>
    <n v="8.216341538065846"/>
    <n v="0.9839787381730799"/>
    <n v="0"/>
    <n v="463.92251926503212"/>
    <m/>
    <n v="0.9506"/>
    <m/>
    <n v="106.26970372269263"/>
    <n v="102.6648"/>
    <m/>
    <n v="887.36488611111133"/>
  </r>
  <r>
    <x v="122"/>
    <x v="4"/>
    <x v="0"/>
    <x v="0"/>
    <x v="0"/>
    <n v="197.11888000000005"/>
    <n v="44"/>
    <m/>
    <n v="179.41451281529964"/>
    <n v="197.81443664062505"/>
    <n v="246.32871103279803"/>
    <n v="5.3955582879411788"/>
    <m/>
    <n v="0.99971647292316412"/>
    <n v="5857.3035127946678"/>
    <n v="168.57335849586525"/>
    <n v="0.75573320616280515"/>
    <m/>
    <n v="33.252261071163424"/>
    <m/>
    <m/>
    <n v="237.40456466941185"/>
    <m/>
  </r>
  <r>
    <x v="122"/>
    <x v="4"/>
    <x v="0"/>
    <x v="1"/>
    <x v="0"/>
    <n v="186.794161"/>
    <n v="46"/>
    <m/>
    <n v="202.29896270964284"/>
    <n v="186.93406099999999"/>
    <n v="265.36524001020172"/>
    <n v="5.7745199783999999"/>
    <m/>
    <n v="0.99941605839416059"/>
    <n v="5598.2519058186663"/>
    <n v="178.46179225187652"/>
    <n v="0.76158772566662569"/>
    <m/>
    <n v="35.033035380664785"/>
    <m/>
    <m/>
    <n v="265.62791900640002"/>
    <m/>
  </r>
  <r>
    <x v="122"/>
    <x v="4"/>
    <x v="0"/>
    <x v="2"/>
    <x v="0"/>
    <n v="157.99840000000003"/>
    <n v="36"/>
    <m/>
    <n v="173.68757255923359"/>
    <n v="158.31039857777779"/>
    <n v="222.49584835953902"/>
    <n v="6.3104737367021269"/>
    <m/>
    <n v="1"/>
    <n v="4421.7494411200005"/>
    <n v="133.4042891123141"/>
    <n v="0.76454716311574789"/>
    <m/>
    <n v="27.523697872166924"/>
    <m/>
    <m/>
    <n v="227.17705452127657"/>
    <m/>
  </r>
  <r>
    <x v="122"/>
    <x v="4"/>
    <x v="0"/>
    <x v="3"/>
    <x v="0"/>
    <n v="271.49205599999999"/>
    <n v="64"/>
    <m/>
    <n v="273.96208423093367"/>
    <n v="271.93150912499999"/>
    <n v="357.94938493369938"/>
    <n v="5.5975867708333338"/>
    <m/>
    <n v="1"/>
    <n v="8035.9500958096341"/>
    <n v="211.13179297478928"/>
    <n v="0.76473268595192512"/>
    <m/>
    <n v="48.942891900923208"/>
    <m/>
    <m/>
    <n v="358.24555333333336"/>
    <m/>
  </r>
  <r>
    <x v="122"/>
    <x v="4"/>
    <x v="0"/>
    <x v="4"/>
    <x v="0"/>
    <n v="435.50696049999988"/>
    <n v="96"/>
    <m/>
    <n v="398.80124548398896"/>
    <n v="436.30072658999558"/>
    <n v="547.30410289703457"/>
    <n v="5.4265274259069161"/>
    <m/>
    <n v="1"/>
    <n v="12453.463846092935"/>
    <n v="331.00642353909637"/>
    <n v="0.76553186124622696"/>
    <m/>
    <n v="73.491058679637788"/>
    <m/>
    <m/>
    <n v="520.94663288706397"/>
    <m/>
  </r>
  <r>
    <x v="122"/>
    <x v="4"/>
    <x v="0"/>
    <x v="5"/>
    <x v="1"/>
    <n v="1021.7606185"/>
    <m/>
    <n v="162"/>
    <n v="1168.376886"/>
    <m/>
    <m/>
    <m/>
    <n v="7.0428333333333333"/>
    <n v="0.99297503060525982"/>
    <n v="0"/>
    <n v="657.33786303422039"/>
    <m/>
    <n v="0.94430083632019124"/>
    <m/>
    <n v="160.86195495805208"/>
    <n v="152.97673548387098"/>
    <m/>
    <n v="1140.9390000000001"/>
  </r>
  <r>
    <x v="122"/>
    <x v="4"/>
    <x v="0"/>
    <x v="6"/>
    <x v="1"/>
    <n v="540.63296200000013"/>
    <m/>
    <n v="66"/>
    <n v="732.20433333333312"/>
    <m/>
    <m/>
    <m/>
    <n v="6.423298611111111"/>
    <n v="0.97255381944444441"/>
    <n v="0"/>
    <n v="144.5551612493577"/>
    <m/>
    <n v="0.87347399999999997"/>
    <m/>
    <n v="64.188552083333335"/>
    <n v="57.649284000000002"/>
    <m/>
    <n v="423.93770833333332"/>
  </r>
  <r>
    <x v="122"/>
    <x v="4"/>
    <x v="0"/>
    <x v="7"/>
    <x v="1"/>
    <n v="287.75459799999999"/>
    <m/>
    <n v="36"/>
    <n v="347.72019246736437"/>
    <m/>
    <m/>
    <m/>
    <n v="6.4448764450611522"/>
    <n v="1"/>
    <n v="0"/>
    <n v="79.114757020798763"/>
    <m/>
    <n v="0.93589999999999995"/>
    <m/>
    <n v="36"/>
    <n v="33.692399999999999"/>
    <m/>
    <n v="232.01555202220149"/>
  </r>
  <r>
    <x v="122"/>
    <x v="4"/>
    <x v="0"/>
    <x v="8"/>
    <x v="1"/>
    <n v="1128.3981690000001"/>
    <m/>
    <n v="108"/>
    <n v="1228.7164182333331"/>
    <m/>
    <m/>
    <m/>
    <n v="7.9722938528806573"/>
    <n v="0.95214130701092892"/>
    <n v="0"/>
    <n v="175.99701980326665"/>
    <m/>
    <n v="0.91139999999999999"/>
    <m/>
    <n v="102.83126115718032"/>
    <n v="98.431200000000004"/>
    <m/>
    <n v="861.00773611111094"/>
  </r>
  <r>
    <x v="123"/>
    <x v="4"/>
    <x v="0"/>
    <x v="0"/>
    <x v="0"/>
    <n v="192.87520000000001"/>
    <n v="44"/>
    <m/>
    <n v="184.73971984210695"/>
    <n v="193.56685039062501"/>
    <n v="243.03820995514286"/>
    <n v="5.5557040000000004"/>
    <m/>
    <n v="0.99971647292316412"/>
    <n v="5778.7370777386668"/>
    <n v="168.57335849586525"/>
    <n v="0.75573320616280515"/>
    <m/>
    <n v="33.252261071163424"/>
    <m/>
    <m/>
    <n v="244.45097600000003"/>
    <m/>
  </r>
  <r>
    <x v="123"/>
    <x v="4"/>
    <x v="0"/>
    <x v="1"/>
    <x v="0"/>
    <n v="196.6815205"/>
    <n v="46"/>
    <m/>
    <n v="196.954042384346"/>
    <n v="196.8202005"/>
    <n v="258.36516933553833"/>
    <n v="5.6219519731666665"/>
    <m/>
    <n v="0.99941605839416059"/>
    <n v="5936.6414576367652"/>
    <n v="178.46179225187652"/>
    <n v="0.76158772566662569"/>
    <m/>
    <n v="35.033035380664785"/>
    <m/>
    <m/>
    <n v="258.60979076566667"/>
    <m/>
  </r>
  <r>
    <x v="123"/>
    <x v="4"/>
    <x v="0"/>
    <x v="2"/>
    <x v="0"/>
    <n v="143.74528000000007"/>
    <n v="36"/>
    <m/>
    <n v="156.23343206525993"/>
    <n v="144.04587697777782"/>
    <n v="200.46854325558701"/>
    <n v="5.676324191279889"/>
    <m/>
    <n v="1"/>
    <n v="4498.4977563679995"/>
    <n v="133.4042891123141"/>
    <n v="0.76454716311574789"/>
    <m/>
    <n v="27.523697872166924"/>
    <m/>
    <m/>
    <n v="204.347670886076"/>
    <m/>
  </r>
  <r>
    <x v="123"/>
    <x v="4"/>
    <x v="0"/>
    <x v="3"/>
    <x v="0"/>
    <n v="256.69755550000002"/>
    <n v="64"/>
    <m/>
    <n v="240.54681319485377"/>
    <n v="257.16313167187502"/>
    <n v="314.44452252655003"/>
    <n v="4.9148467500000006"/>
    <m/>
    <n v="1"/>
    <n v="8241.5330537341342"/>
    <n v="211.13179297478928"/>
    <n v="0.76473268595192512"/>
    <m/>
    <n v="48.942891900923208"/>
    <m/>
    <m/>
    <n v="314.55019200000004"/>
    <m/>
  </r>
  <r>
    <x v="123"/>
    <x v="4"/>
    <x v="0"/>
    <x v="4"/>
    <x v="0"/>
    <n v="408.36040199999997"/>
    <n v="96"/>
    <m/>
    <n v="377.83588804980565"/>
    <n v="409.14397894569265"/>
    <n v="494.55637084966395"/>
    <n v="5.1412497634149998"/>
    <m/>
    <n v="1"/>
    <n v="12784.383621044532"/>
    <n v="331.00642353909637"/>
    <n v="0.76553186124622696"/>
    <m/>
    <n v="73.491058679637788"/>
    <m/>
    <m/>
    <n v="493.55997728783996"/>
    <m/>
  </r>
  <r>
    <x v="123"/>
    <x v="4"/>
    <x v="0"/>
    <x v="5"/>
    <x v="1"/>
    <n v="2019.0585165000002"/>
    <m/>
    <n v="162"/>
    <n v="2424.808278"/>
    <m/>
    <m/>
    <m/>
    <n v="9.1805833333333329"/>
    <n v="0.99449531389429391"/>
    <n v="0"/>
    <n v="657.33786303422039"/>
    <m/>
    <n v="0.94430083632019124"/>
    <m/>
    <n v="161.1082408508756"/>
    <n v="152.97673548387098"/>
    <m/>
    <n v="1487.2545"/>
  </r>
  <r>
    <x v="123"/>
    <x v="4"/>
    <x v="0"/>
    <x v="6"/>
    <x v="1"/>
    <n v="1230.1990455"/>
    <m/>
    <n v="66"/>
    <n v="1484.2206333333334"/>
    <m/>
    <m/>
    <m/>
    <n v="12.483506944444445"/>
    <n v="0.96556076388888867"/>
    <n v="0"/>
    <n v="144.5551612493577"/>
    <m/>
    <n v="0.87347399999999997"/>
    <m/>
    <n v="63.727010416666651"/>
    <n v="57.649284000000002"/>
    <m/>
    <n v="823.91145833333337"/>
  </r>
  <r>
    <x v="123"/>
    <x v="4"/>
    <x v="0"/>
    <x v="7"/>
    <x v="1"/>
    <n v="646.49829399999987"/>
    <m/>
    <n v="36"/>
    <n v="719.66635361941553"/>
    <m/>
    <m/>
    <m/>
    <n v="10.914348158339381"/>
    <n v="1"/>
    <n v="0"/>
    <n v="79.114757020798763"/>
    <m/>
    <n v="0.93589999999999995"/>
    <m/>
    <n v="36"/>
    <n v="33.692399999999999"/>
    <m/>
    <n v="392.91653370021771"/>
  </r>
  <r>
    <x v="123"/>
    <x v="4"/>
    <x v="0"/>
    <x v="8"/>
    <x v="1"/>
    <n v="1278.0889305000001"/>
    <m/>
    <n v="108"/>
    <n v="1383.8137353666671"/>
    <m/>
    <m/>
    <m/>
    <n v="8.3546139403292194"/>
    <n v="0.95315125103704845"/>
    <n v="0"/>
    <n v="175.99701980326665"/>
    <m/>
    <n v="0.91139999999999999"/>
    <m/>
    <n v="102.94033511200124"/>
    <n v="98.431200000000004"/>
    <m/>
    <n v="902.29830555555566"/>
  </r>
  <r>
    <x v="124"/>
    <x v="4"/>
    <x v="0"/>
    <x v="0"/>
    <x v="0"/>
    <n v="156.13472049999993"/>
    <n v="44"/>
    <m/>
    <n v="140.35805999946942"/>
    <n v="156.73972049999995"/>
    <n v="185.23561693841822"/>
    <n v="4.2210080000000003"/>
    <m/>
    <n v="0.99971647292316412"/>
    <n v="3404.1337246696667"/>
    <n v="168.57335849586525"/>
    <n v="0.75573320616280515"/>
    <m/>
    <n v="33.252261071163424"/>
    <m/>
    <m/>
    <n v="185.72435200000001"/>
    <m/>
  </r>
  <r>
    <x v="124"/>
    <x v="4"/>
    <x v="0"/>
    <x v="1"/>
    <x v="0"/>
    <n v="146.11631999999992"/>
    <n v="46"/>
    <m/>
    <n v="141.16043098558009"/>
    <n v="146.25351999999992"/>
    <n v="185.3023552815776"/>
    <n v="4.0293519945316669"/>
    <m/>
    <n v="0.99941605839416059"/>
    <n v="3163.3462433866666"/>
    <n v="178.46179225187652"/>
    <n v="0.76158772566662569"/>
    <m/>
    <n v="35.033035380664785"/>
    <m/>
    <m/>
    <n v="185.35019174845667"/>
    <m/>
  </r>
  <r>
    <x v="124"/>
    <x v="4"/>
    <x v="0"/>
    <x v="2"/>
    <x v="0"/>
    <n v="100.14368000000002"/>
    <n v="36"/>
    <m/>
    <n v="104.66228751409182"/>
    <n v="100.4094225777778"/>
    <n v="135.2803861118494"/>
    <n v="3.8026244874577904"/>
    <m/>
    <n v="1"/>
    <n v="2119.6089108320002"/>
    <n v="133.4042891123141"/>
    <n v="0.76454716311574789"/>
    <m/>
    <n v="27.523697872166924"/>
    <m/>
    <m/>
    <n v="136.89448154848046"/>
    <m/>
  </r>
  <r>
    <x v="124"/>
    <x v="4"/>
    <x v="0"/>
    <x v="3"/>
    <x v="0"/>
    <n v="188.20170900000002"/>
    <n v="64"/>
    <m/>
    <n v="174.30184274480285"/>
    <n v="188.59697267187502"/>
    <n v="228.69788169639256"/>
    <n v="3.5613310937499998"/>
    <m/>
    <n v="1"/>
    <n v="4540.1256470963326"/>
    <n v="211.13179297478928"/>
    <n v="0.76473268595192512"/>
    <m/>
    <n v="48.942891900923208"/>
    <m/>
    <m/>
    <n v="227.92518999999999"/>
    <m/>
  </r>
  <r>
    <x v="124"/>
    <x v="4"/>
    <x v="0"/>
    <x v="4"/>
    <x v="0"/>
    <n v="424.37584150000009"/>
    <n v="96"/>
    <m/>
    <n v="390.18877251995241"/>
    <n v="425.1790415000001"/>
    <n v="511.66700993930596"/>
    <n v="5.3093366666666659"/>
    <m/>
    <n v="1"/>
    <n v="7652.6154748573354"/>
    <n v="331.00642353909637"/>
    <n v="0.76553186124622696"/>
    <m/>
    <n v="73.491058679637788"/>
    <m/>
    <m/>
    <n v="509.6963199999999"/>
    <m/>
  </r>
  <r>
    <x v="124"/>
    <x v="4"/>
    <x v="0"/>
    <x v="5"/>
    <x v="1"/>
    <n v="2777.5429734999993"/>
    <m/>
    <n v="162"/>
    <n v="3264.8030099999996"/>
    <m/>
    <m/>
    <m/>
    <n v="11.011541666666668"/>
    <n v="0.99137473240627683"/>
    <n v="0"/>
    <n v="657.33786303422039"/>
    <m/>
    <n v="0.94430083632019124"/>
    <m/>
    <n v="160.60270664981684"/>
    <n v="152.97673548387098"/>
    <m/>
    <n v="1783.8697500000003"/>
  </r>
  <r>
    <x v="124"/>
    <x v="4"/>
    <x v="0"/>
    <x v="6"/>
    <x v="1"/>
    <n v="1327.8496094999998"/>
    <m/>
    <n v="66"/>
    <n v="1571.6694000000002"/>
    <m/>
    <m/>
    <m/>
    <n v="13.60767361111111"/>
    <n v="0.95926851736111085"/>
    <n v="0"/>
    <n v="144.5551612493577"/>
    <m/>
    <n v="0.87347399999999997"/>
    <m/>
    <n v="63.311722145833315"/>
    <n v="57.649284000000002"/>
    <m/>
    <n v="898.10645833333331"/>
  </r>
  <r>
    <x v="124"/>
    <x v="4"/>
    <x v="0"/>
    <x v="7"/>
    <x v="1"/>
    <n v="789.22619150000003"/>
    <m/>
    <n v="36"/>
    <n v="838.7237271891737"/>
    <m/>
    <m/>
    <m/>
    <n v="12.776881995965162"/>
    <n v="1"/>
    <n v="0"/>
    <n v="79.114757020798763"/>
    <m/>
    <n v="0.93589999999999995"/>
    <m/>
    <n v="36"/>
    <n v="33.692399999999999"/>
    <m/>
    <n v="459.96775185474587"/>
  </r>
  <r>
    <x v="124"/>
    <x v="4"/>
    <x v="0"/>
    <x v="8"/>
    <x v="1"/>
    <n v="1124.7932825"/>
    <m/>
    <n v="108"/>
    <n v="1270.9490268"/>
    <m/>
    <m/>
    <m/>
    <n v="8.0703998971193389"/>
    <n v="0.97587000737235363"/>
    <n v="0"/>
    <n v="175.99701980326665"/>
    <m/>
    <n v="0.91139999999999999"/>
    <m/>
    <n v="105.39396079621419"/>
    <n v="98.431200000000004"/>
    <m/>
    <n v="871.60318888888855"/>
  </r>
  <r>
    <x v="125"/>
    <x v="4"/>
    <x v="0"/>
    <x v="0"/>
    <x v="0"/>
    <n v="204.59096000000008"/>
    <n v="44"/>
    <m/>
    <n v="191.23500038005102"/>
    <n v="205.26138000000009"/>
    <n v="251.57241599924612"/>
    <n v="5.7510374999999998"/>
    <m/>
    <n v="0.99971647292316412"/>
    <n v="3793.0277873066666"/>
    <n v="168.57335849586525"/>
    <n v="0.75573320616280515"/>
    <m/>
    <n v="33.252261071163424"/>
    <m/>
    <m/>
    <n v="253.04564999999999"/>
    <m/>
  </r>
  <r>
    <x v="125"/>
    <x v="4"/>
    <x v="0"/>
    <x v="1"/>
    <x v="0"/>
    <n v="201.96120049999999"/>
    <n v="46"/>
    <m/>
    <n v="202.40187349842472"/>
    <n v="202.10316827343749"/>
    <n v="264.84901591068609"/>
    <n v="5.7774575140049995"/>
    <m/>
    <n v="0.99941605839416059"/>
    <n v="3813.9145107409659"/>
    <n v="178.46179225187652"/>
    <n v="0.76158772566662569"/>
    <m/>
    <n v="35.033035380664785"/>
    <m/>
    <m/>
    <n v="265.76304564422998"/>
    <m/>
  </r>
  <r>
    <x v="125"/>
    <x v="4"/>
    <x v="0"/>
    <x v="2"/>
    <x v="0"/>
    <n v="173.55911999999998"/>
    <n v="36"/>
    <m/>
    <n v="189.39526911441121"/>
    <n v="173.88357297777773"/>
    <n v="243.3116337297734"/>
    <n v="6.8811709093034104"/>
    <m/>
    <n v="1"/>
    <n v="2980.757005168"/>
    <n v="133.4042891123141"/>
    <n v="0.76454716311574789"/>
    <m/>
    <n v="27.523697872166924"/>
    <m/>
    <m/>
    <n v="247.72215273492276"/>
    <m/>
  </r>
  <r>
    <x v="125"/>
    <x v="4"/>
    <x v="0"/>
    <x v="3"/>
    <x v="0"/>
    <n v="282.34792899999985"/>
    <n v="64"/>
    <m/>
    <n v="271.3966635295692"/>
    <n v="282.80862235937485"/>
    <n v="355.30267937456915"/>
    <n v="5.5451701562500002"/>
    <m/>
    <n v="1"/>
    <n v="5162.1926807767341"/>
    <n v="211.13179297478928"/>
    <n v="0.76473268595192512"/>
    <m/>
    <n v="48.942891900923208"/>
    <m/>
    <m/>
    <n v="354.89089000000001"/>
    <m/>
  </r>
  <r>
    <x v="125"/>
    <x v="4"/>
    <x v="0"/>
    <x v="4"/>
    <x v="0"/>
    <n v="336.88032049999998"/>
    <n v="96"/>
    <m/>
    <n v="305.93534024899475"/>
    <n v="337.64692049999996"/>
    <n v="402.03863460320059"/>
    <n v="4.1628920000000011"/>
    <m/>
    <n v="0.99961405600391295"/>
    <n v="6623.9101929596345"/>
    <n v="331.00642353909637"/>
    <n v="0.76553186124622696"/>
    <m/>
    <n v="73.491058679637788"/>
    <m/>
    <m/>
    <n v="399.63763200000011"/>
    <m/>
  </r>
  <r>
    <x v="125"/>
    <x v="4"/>
    <x v="0"/>
    <x v="5"/>
    <x v="1"/>
    <n v="1586.1100460000002"/>
    <m/>
    <n v="162"/>
    <n v="1835.6378759999998"/>
    <m/>
    <m/>
    <m/>
    <n v="8.3899583333333325"/>
    <n v="0.98564366448116869"/>
    <n v="0"/>
    <n v="657.33786303422039"/>
    <m/>
    <n v="0.94430083632019124"/>
    <m/>
    <n v="159.67427364594934"/>
    <n v="152.97673548387098"/>
    <m/>
    <n v="1359.1732499999998"/>
  </r>
  <r>
    <x v="125"/>
    <x v="4"/>
    <x v="0"/>
    <x v="6"/>
    <x v="1"/>
    <n v="767.276163"/>
    <m/>
    <n v="66"/>
    <n v="1087.3315000000002"/>
    <m/>
    <m/>
    <m/>
    <n v="9.5394097222222243"/>
    <n v="0.96040451388888881"/>
    <n v="0"/>
    <n v="144.5551612493577"/>
    <m/>
    <n v="0.87347399999999997"/>
    <m/>
    <n v="63.386697916666662"/>
    <n v="57.649284000000002"/>
    <m/>
    <n v="629.60104166666679"/>
  </r>
  <r>
    <x v="125"/>
    <x v="4"/>
    <x v="0"/>
    <x v="7"/>
    <x v="1"/>
    <n v="380.48709800000012"/>
    <m/>
    <n v="36"/>
    <n v="388.81297777111018"/>
    <m/>
    <m/>
    <m/>
    <n v="8.0060240796740718"/>
    <n v="1"/>
    <n v="0"/>
    <n v="79.114757020798763"/>
    <m/>
    <n v="0.93589999999999995"/>
    <m/>
    <n v="36"/>
    <n v="33.692399999999999"/>
    <m/>
    <n v="288.21686686826661"/>
  </r>
  <r>
    <x v="125"/>
    <x v="4"/>
    <x v="0"/>
    <x v="8"/>
    <x v="1"/>
    <n v="813.52794350000011"/>
    <m/>
    <n v="108"/>
    <n v="897.79157626666665"/>
    <m/>
    <m/>
    <m/>
    <n v="7.1044357767489741"/>
    <n v="0.97574946061475798"/>
    <n v="0"/>
    <n v="175.99701980326665"/>
    <m/>
    <n v="0.91139999999999999"/>
    <m/>
    <n v="105.38094174639386"/>
    <n v="98.431200000000004"/>
    <m/>
    <n v="767.27906388888925"/>
  </r>
  <r>
    <x v="126"/>
    <x v="4"/>
    <x v="0"/>
    <x v="0"/>
    <x v="0"/>
    <n v="150.78672050000006"/>
    <n v="44"/>
    <m/>
    <n v="137.29104324161415"/>
    <n v="151.40048050000007"/>
    <n v="180.67101823901564"/>
    <n v="4.1287731666666669"/>
    <m/>
    <n v="0.99971647292316412"/>
    <n v="3810.9540904162673"/>
    <n v="168.57335849586525"/>
    <n v="0.75573320616280515"/>
    <m/>
    <n v="33.252261071163424"/>
    <m/>
    <m/>
    <n v="181.66601933333334"/>
    <m/>
  </r>
  <r>
    <x v="126"/>
    <x v="4"/>
    <x v="0"/>
    <x v="1"/>
    <x v="0"/>
    <n v="150.2424"/>
    <n v="46"/>
    <m/>
    <n v="146.15807792344719"/>
    <n v="150.381804296875"/>
    <n v="191.31829722026961"/>
    <n v="4.1720072592999999"/>
    <m/>
    <n v="0.99941605839416059"/>
    <n v="3702.3506198826667"/>
    <n v="178.46179225187652"/>
    <n v="0.76158772566662569"/>
    <m/>
    <n v="35.033035380664785"/>
    <m/>
    <m/>
    <n v="191.91233392780001"/>
    <m/>
  </r>
  <r>
    <x v="126"/>
    <x v="4"/>
    <x v="0"/>
    <x v="2"/>
    <x v="0"/>
    <n v="117.5776"/>
    <n v="36"/>
    <m/>
    <n v="122.99856620717139"/>
    <n v="117.8572753777778"/>
    <n v="158.24943435906263"/>
    <n v="4.4688241666666642"/>
    <m/>
    <n v="1"/>
    <n v="2891.0666933759999"/>
    <n v="133.4042891123141"/>
    <n v="0.76454716311574789"/>
    <m/>
    <n v="27.523697872166924"/>
    <m/>
    <m/>
    <n v="160.87766999999991"/>
    <m/>
  </r>
  <r>
    <x v="126"/>
    <x v="4"/>
    <x v="0"/>
    <x v="3"/>
    <x v="0"/>
    <n v="235.27089850000002"/>
    <n v="64"/>
    <m/>
    <n v="226.12107816340819"/>
    <n v="235.72755849999999"/>
    <n v="295.633823322436"/>
    <n v="4.6201004759006254"/>
    <m/>
    <n v="1"/>
    <n v="5299.4601283835327"/>
    <n v="211.13179297478928"/>
    <n v="0.76473268595192512"/>
    <m/>
    <n v="48.942891900923208"/>
    <m/>
    <m/>
    <n v="295.68643045764003"/>
    <m/>
  </r>
  <r>
    <x v="126"/>
    <x v="4"/>
    <x v="0"/>
    <x v="4"/>
    <x v="0"/>
    <n v="493.37176299999987"/>
    <n v="96"/>
    <m/>
    <n v="460.35975013863992"/>
    <n v="494.21676299999984"/>
    <n v="602.44711891415454"/>
    <n v="6.2641600000000004"/>
    <m/>
    <n v="1"/>
    <n v="10770.900583549734"/>
    <n v="331.00642353909637"/>
    <n v="0.76553186124622696"/>
    <m/>
    <n v="73.491058679637788"/>
    <m/>
    <m/>
    <n v="601.35936000000004"/>
    <m/>
  </r>
  <r>
    <x v="126"/>
    <x v="4"/>
    <x v="0"/>
    <x v="5"/>
    <x v="1"/>
    <n v="488.01215349999995"/>
    <m/>
    <n v="162"/>
    <n v="604.06419600000004"/>
    <m/>
    <m/>
    <m/>
    <n v="5.3780416666666655"/>
    <n v="0.97535174668895874"/>
    <n v="0"/>
    <n v="657.33786303422039"/>
    <m/>
    <n v="0.94430083632019124"/>
    <m/>
    <n v="158.00698296361131"/>
    <n v="152.97673548387098"/>
    <m/>
    <n v="871.24274999999977"/>
  </r>
  <r>
    <x v="126"/>
    <x v="4"/>
    <x v="0"/>
    <x v="6"/>
    <x v="1"/>
    <n v="11.799200000000001"/>
    <m/>
    <n v="66"/>
    <n v="26.511333333333337"/>
    <m/>
    <m/>
    <m/>
    <n v="2.1768749999999999"/>
    <n v="0.94975810416666651"/>
    <n v="0"/>
    <n v="144.5551612493577"/>
    <m/>
    <n v="0.87347399999999997"/>
    <m/>
    <n v="62.684034874999988"/>
    <n v="57.649284000000002"/>
    <m/>
    <n v="143.67374999999998"/>
  </r>
  <r>
    <x v="126"/>
    <x v="4"/>
    <x v="0"/>
    <x v="7"/>
    <x v="1"/>
    <n v="8.6051000000000002"/>
    <m/>
    <n v="36"/>
    <n v="15.896428450510276"/>
    <m/>
    <m/>
    <m/>
    <n v="2.6105234530596118"/>
    <n v="1"/>
    <n v="0"/>
    <n v="79.114757020798763"/>
    <m/>
    <n v="0.93589999999999995"/>
    <m/>
    <n v="36"/>
    <n v="33.692399999999999"/>
    <m/>
    <n v="93.97884431014603"/>
  </r>
  <r>
    <x v="126"/>
    <x v="4"/>
    <x v="0"/>
    <x v="8"/>
    <x v="1"/>
    <n v="944.74368700000002"/>
    <m/>
    <n v="108"/>
    <n v="1031.7050177333331"/>
    <m/>
    <m/>
    <m/>
    <n v="7.4968744084362129"/>
    <n v="0.97415791898859849"/>
    <n v="0"/>
    <n v="175.99701980326665"/>
    <m/>
    <n v="0.91139999999999999"/>
    <m/>
    <n v="105.20905525076864"/>
    <n v="98.431200000000004"/>
    <m/>
    <n v="809.66243611111099"/>
  </r>
  <r>
    <x v="127"/>
    <x v="4"/>
    <x v="0"/>
    <x v="0"/>
    <x v="0"/>
    <n v="184.35928000000004"/>
    <n v="44"/>
    <m/>
    <n v="172.02031987116703"/>
    <n v="184.97524679687504"/>
    <n v="226.17745923632839"/>
    <n v="5.173191666666666"/>
    <m/>
    <n v="0.99971647292316412"/>
    <n v="4546.9168841386681"/>
    <n v="168.57335849586525"/>
    <n v="0.75573320616280515"/>
    <m/>
    <n v="33.252261071163424"/>
    <m/>
    <m/>
    <n v="227.6204333333333"/>
    <m/>
  </r>
  <r>
    <x v="127"/>
    <x v="4"/>
    <x v="0"/>
    <x v="1"/>
    <x v="0"/>
    <n v="191.49031999999994"/>
    <n v="46"/>
    <m/>
    <n v="187.62012807567484"/>
    <n v="191.64852312499994"/>
    <n v="246.68219565548992"/>
    <n v="5.3555201836500004"/>
    <m/>
    <n v="0.99941605839416059"/>
    <n v="4804.1899894506669"/>
    <n v="178.46179225187652"/>
    <n v="0.76158772566662569"/>
    <m/>
    <n v="35.033035380664785"/>
    <m/>
    <m/>
    <n v="246.35392844790002"/>
    <m/>
  </r>
  <r>
    <x v="127"/>
    <x v="4"/>
    <x v="0"/>
    <x v="2"/>
    <x v="0"/>
    <n v="123.79136000000001"/>
    <n v="36"/>
    <m/>
    <n v="128.95767523953668"/>
    <n v="124.07600817777778"/>
    <n v="166.5297992133566"/>
    <n v="4.6853324665340086"/>
    <m/>
    <n v="1"/>
    <n v="3101.8548299359995"/>
    <n v="133.4042891123141"/>
    <n v="0.76454716311574789"/>
    <m/>
    <n v="27.523697872166924"/>
    <m/>
    <m/>
    <n v="168.6719687952243"/>
    <m/>
  </r>
  <r>
    <x v="127"/>
    <x v="4"/>
    <x v="0"/>
    <x v="3"/>
    <x v="0"/>
    <n v="279.33290950000003"/>
    <n v="64"/>
    <m/>
    <n v="267.06510489590738"/>
    <n v="279.80050950000009"/>
    <n v="350.13219874200803"/>
    <n v="5.4566678535574997"/>
    <m/>
    <n v="1"/>
    <n v="7294.4570872843351"/>
    <n v="211.13179297478928"/>
    <n v="0.76473268595192512"/>
    <m/>
    <n v="48.942891900923208"/>
    <m/>
    <m/>
    <n v="349.22674262767998"/>
    <m/>
  </r>
  <r>
    <x v="127"/>
    <x v="4"/>
    <x v="0"/>
    <x v="4"/>
    <x v="0"/>
    <n v="425.49864000000002"/>
    <n v="96"/>
    <m/>
    <n v="400.53202660362251"/>
    <n v="426.2979884669495"/>
    <n v="526.37289430621581"/>
    <n v="5.4500783333333329"/>
    <m/>
    <n v="1"/>
    <n v="10605.790457888732"/>
    <n v="331.00642353909637"/>
    <n v="0.76553186124622696"/>
    <m/>
    <n v="73.491058679637788"/>
    <m/>
    <m/>
    <n v="523.20751999999993"/>
    <m/>
  </r>
  <r>
    <x v="127"/>
    <x v="4"/>
    <x v="0"/>
    <x v="5"/>
    <x v="1"/>
    <n v="90.026879500000007"/>
    <m/>
    <n v="162"/>
    <n v="147.44899799999996"/>
    <m/>
    <m/>
    <m/>
    <n v="3.2877083333333332"/>
    <n v="0.97977257046364952"/>
    <n v="0"/>
    <n v="657.33786303422039"/>
    <m/>
    <n v="0.94430083632019124"/>
    <m/>
    <n v="158.72315641511122"/>
    <n v="152.97673548387098"/>
    <m/>
    <n v="532.60874999999999"/>
  </r>
  <r>
    <x v="127"/>
    <x v="4"/>
    <x v="0"/>
    <x v="6"/>
    <x v="1"/>
    <n v="51.290399999999998"/>
    <m/>
    <n v="66"/>
    <n v="91.298533333333324"/>
    <m/>
    <m/>
    <m/>
    <n v="2.5867013888888883"/>
    <n v="0.95246875000012432"/>
    <n v="0"/>
    <n v="144.5551612493577"/>
    <m/>
    <n v="0.87347399999999997"/>
    <m/>
    <n v="62.862937500008208"/>
    <n v="57.649284000000002"/>
    <m/>
    <n v="170.72229166666662"/>
  </r>
  <r>
    <x v="127"/>
    <x v="4"/>
    <x v="0"/>
    <x v="7"/>
    <x v="1"/>
    <n v="19.4467"/>
    <m/>
    <n v="36"/>
    <n v="22.668729076552829"/>
    <m/>
    <m/>
    <m/>
    <n v="2.6348776382393124"/>
    <n v="0.99768518518518523"/>
    <n v="0"/>
    <n v="79.114757020798763"/>
    <m/>
    <n v="0.93589999999999995"/>
    <m/>
    <n v="35.916666666666671"/>
    <n v="33.692399999999999"/>
    <m/>
    <n v="94.855594976615251"/>
  </r>
  <r>
    <x v="127"/>
    <x v="4"/>
    <x v="0"/>
    <x v="8"/>
    <x v="1"/>
    <n v="773.24072050000007"/>
    <m/>
    <n v="108"/>
    <n v="886.92543003333333"/>
    <m/>
    <m/>
    <m/>
    <n v="7.1504548353909456"/>
    <n v="0.99972393803743465"/>
    <n v="0"/>
    <n v="175.99701980326665"/>
    <m/>
    <n v="0.91139999999999999"/>
    <m/>
    <n v="107.97018530804294"/>
    <n v="98.431200000000004"/>
    <m/>
    <n v="772.24912222222213"/>
  </r>
  <r>
    <x v="128"/>
    <x v="4"/>
    <x v="0"/>
    <x v="0"/>
    <x v="0"/>
    <n v="228.49792049999999"/>
    <n v="44"/>
    <m/>
    <n v="214.44341599466952"/>
    <n v="229.18249081249999"/>
    <n v="281.54065549636766"/>
    <n v="6.4489874999999994"/>
    <m/>
    <n v="0.99971647292316412"/>
    <n v="5473.7294691951665"/>
    <n v="168.57335849586525"/>
    <n v="0.75573320616280515"/>
    <m/>
    <n v="33.252261071163424"/>
    <m/>
    <m/>
    <n v="283.75545"/>
    <m/>
  </r>
  <r>
    <x v="128"/>
    <x v="4"/>
    <x v="0"/>
    <x v="1"/>
    <x v="0"/>
    <n v="219.74792050000008"/>
    <n v="46"/>
    <m/>
    <n v="230.1044036863924"/>
    <n v="219.94665096875008"/>
    <n v="302.0987402953948"/>
    <n v="6.5682120086399998"/>
    <m/>
    <n v="0.99941605839416059"/>
    <n v="5209.5236647946676"/>
    <n v="178.46179225187652"/>
    <n v="0.76158772566662569"/>
    <m/>
    <n v="35.033035380664785"/>
    <m/>
    <m/>
    <n v="302.13775239744001"/>
    <m/>
  </r>
  <r>
    <x v="128"/>
    <x v="4"/>
    <x v="0"/>
    <x v="2"/>
    <x v="0"/>
    <n v="156.25399999999999"/>
    <n v="36"/>
    <m/>
    <n v="168.31112936373995"/>
    <n v="156.5646097777778"/>
    <n v="216.91481407197929"/>
    <n v="6.1151350427350453"/>
    <m/>
    <n v="1"/>
    <n v="3899.1773999520001"/>
    <n v="133.4042891123141"/>
    <n v="0.76454716311574789"/>
    <m/>
    <n v="27.523697872166924"/>
    <m/>
    <m/>
    <n v="220.14486153846164"/>
    <m/>
  </r>
  <r>
    <x v="128"/>
    <x v="4"/>
    <x v="0"/>
    <x v="3"/>
    <x v="0"/>
    <n v="337.31342349999994"/>
    <n v="64"/>
    <m/>
    <n v="330.67419753562518"/>
    <n v="337.75397525781244"/>
    <n v="434.19496311166768"/>
    <n v="6.7563273172541667"/>
    <m/>
    <n v="1"/>
    <n v="8457.9945706343351"/>
    <n v="211.13179297478928"/>
    <n v="0.76473268595192512"/>
    <m/>
    <n v="48.942891900923208"/>
    <m/>
    <m/>
    <n v="432.40494830426667"/>
    <m/>
  </r>
  <r>
    <x v="128"/>
    <x v="4"/>
    <x v="0"/>
    <x v="4"/>
    <x v="0"/>
    <n v="492.34752200000008"/>
    <n v="96"/>
    <m/>
    <n v="460.47200773077304"/>
    <n v="493.18396393554252"/>
    <n v="603.27598836535981"/>
    <n v="6.2656875000000003"/>
    <m/>
    <n v="1"/>
    <n v="11556.727356940632"/>
    <n v="331.00642353909637"/>
    <n v="0.76553186124622696"/>
    <m/>
    <n v="73.491058679637788"/>
    <m/>
    <m/>
    <n v="601.50600000000009"/>
    <m/>
  </r>
  <r>
    <x v="128"/>
    <x v="4"/>
    <x v="0"/>
    <x v="5"/>
    <x v="1"/>
    <n v="49.653120000000008"/>
    <m/>
    <n v="162"/>
    <n v="114.399162"/>
    <m/>
    <m/>
    <m/>
    <n v="3.2933749999999993"/>
    <n v="0.9940752356170609"/>
    <n v="0"/>
    <n v="657.33786303422039"/>
    <m/>
    <n v="0.94430083632019124"/>
    <m/>
    <n v="161.04018816996387"/>
    <n v="152.97673548387098"/>
    <m/>
    <n v="533.52674999999988"/>
  </r>
  <r>
    <x v="128"/>
    <x v="4"/>
    <x v="0"/>
    <x v="6"/>
    <x v="1"/>
    <n v="108.90432049999998"/>
    <m/>
    <n v="66"/>
    <n v="180.31310000000002"/>
    <m/>
    <m/>
    <m/>
    <n v="3.329652777777778"/>
    <n v="0.96970902777777757"/>
    <n v="0"/>
    <n v="144.5551612493577"/>
    <m/>
    <n v="0.87347399999999997"/>
    <m/>
    <n v="64.000795833333314"/>
    <n v="57.649284000000002"/>
    <m/>
    <n v="219.75708333333336"/>
  </r>
  <r>
    <x v="128"/>
    <x v="4"/>
    <x v="0"/>
    <x v="7"/>
    <x v="1"/>
    <n v="24.4132"/>
    <m/>
    <n v="36"/>
    <n v="27.943555882609399"/>
    <m/>
    <m/>
    <m/>
    <n v="2.5956535764433375"/>
    <n v="1"/>
    <n v="0"/>
    <n v="79.114757020798763"/>
    <m/>
    <n v="0.93589999999999995"/>
    <m/>
    <n v="36"/>
    <n v="33.692399999999999"/>
    <m/>
    <n v="93.443528751960145"/>
  </r>
  <r>
    <x v="128"/>
    <x v="4"/>
    <x v="0"/>
    <x v="8"/>
    <x v="1"/>
    <n v="546.69345499999997"/>
    <m/>
    <n v="108"/>
    <n v="521.80083140000011"/>
    <m/>
    <m/>
    <m/>
    <n v="6.0001090792181087"/>
    <n v="0.91223188416245604"/>
    <n v="0"/>
    <n v="175.99701980326665"/>
    <m/>
    <n v="0.91139999999999999"/>
    <m/>
    <n v="98.521043489545249"/>
    <n v="98.431200000000004"/>
    <m/>
    <n v="648.01178055555579"/>
  </r>
  <r>
    <x v="129"/>
    <x v="4"/>
    <x v="0"/>
    <x v="0"/>
    <x v="0"/>
    <n v="70.932960000000008"/>
    <n v="44"/>
    <m/>
    <n v="59.687143577516913"/>
    <n v="71.390967812500008"/>
    <n v="79.196932745788587"/>
    <n v="1.7949799999999998"/>
    <m/>
    <n v="0.99971647292316412"/>
    <n v="2103.5074236106661"/>
    <n v="168.57335849586525"/>
    <n v="0.75573320616280515"/>
    <m/>
    <n v="33.252261071163424"/>
    <m/>
    <m/>
    <n v="78.979119999999995"/>
    <m/>
  </r>
  <r>
    <x v="129"/>
    <x v="4"/>
    <x v="0"/>
    <x v="1"/>
    <x v="0"/>
    <n v="72.23048"/>
    <n v="46"/>
    <m/>
    <n v="63.756172819688494"/>
    <n v="72.3924673046875"/>
    <n v="84.679279049921291"/>
    <n v="1.8198872043750001"/>
    <m/>
    <n v="0.99941605839416059"/>
    <n v="1985.4265817866667"/>
    <n v="178.46179225187652"/>
    <n v="0.76158772566662569"/>
    <m/>
    <n v="35.033035380664785"/>
    <m/>
    <m/>
    <n v="83.714811401250003"/>
    <m/>
  </r>
  <r>
    <x v="129"/>
    <x v="4"/>
    <x v="0"/>
    <x v="2"/>
    <x v="0"/>
    <n v="72.053520000000006"/>
    <n v="36"/>
    <m/>
    <n v="71.958620514643698"/>
    <n v="72.296772977777778"/>
    <n v="93.5047366835594"/>
    <n v="2.6144241536458357"/>
    <m/>
    <n v="1"/>
    <n v="2037.7421040960003"/>
    <n v="133.4042891123141"/>
    <n v="0.76454716311574789"/>
    <m/>
    <n v="27.523697872166924"/>
    <m/>
    <m/>
    <n v="94.119269531250083"/>
    <m/>
  </r>
  <r>
    <x v="129"/>
    <x v="4"/>
    <x v="0"/>
    <x v="3"/>
    <x v="0"/>
    <n v="79.472701999999998"/>
    <n v="64"/>
    <m/>
    <n v="71.971290237444109"/>
    <n v="79.768478367187498"/>
    <n v="95.537178179466451"/>
    <n v="1.4705156855695836"/>
    <m/>
    <n v="1"/>
    <n v="3228.5956829946331"/>
    <n v="211.13179297478928"/>
    <n v="0.76473268595192512"/>
    <m/>
    <n v="48.942891900923208"/>
    <m/>
    <m/>
    <n v="94.113003876453348"/>
    <m/>
  </r>
  <r>
    <x v="129"/>
    <x v="4"/>
    <x v="0"/>
    <x v="4"/>
    <x v="0"/>
    <n v="180.81728000000007"/>
    <n v="96"/>
    <m/>
    <n v="162.34152815014386"/>
    <n v="181.44287170748186"/>
    <n v="210.60854707218706"/>
    <n v="2.2089970000000001"/>
    <m/>
    <n v="0.98004815961472302"/>
    <n v="5364.3920990613333"/>
    <n v="331.00642353909637"/>
    <n v="0.76553186124622696"/>
    <m/>
    <n v="73.491058679637788"/>
    <m/>
    <m/>
    <n v="212.06371200000001"/>
    <m/>
  </r>
  <r>
    <x v="129"/>
    <x v="4"/>
    <x v="0"/>
    <x v="5"/>
    <x v="1"/>
    <n v="8.7993600000000001"/>
    <m/>
    <n v="162"/>
    <n v="34.448165999999993"/>
    <m/>
    <m/>
    <m/>
    <n v="2.0169166666666674"/>
    <n v="0.96505982889674868"/>
    <n v="0"/>
    <n v="657.33786303422039"/>
    <m/>
    <n v="0.94430083632019124"/>
    <m/>
    <n v="156.3396922812733"/>
    <n v="152.97673548387098"/>
    <m/>
    <n v="326.74050000000011"/>
  </r>
  <r>
    <x v="129"/>
    <x v="4"/>
    <x v="0"/>
    <x v="6"/>
    <x v="1"/>
    <n v="0"/>
    <m/>
    <n v="66"/>
    <n v="16.080533333333335"/>
    <m/>
    <m/>
    <m/>
    <n v="2.2449305555555554"/>
    <n v="0.99999999999999978"/>
    <n v="0"/>
    <n v="144.5551612493577"/>
    <m/>
    <n v="0.87347399999999997"/>
    <m/>
    <n v="65.999999999999986"/>
    <n v="57.649284000000002"/>
    <m/>
    <n v="148.16541666666666"/>
  </r>
  <r>
    <x v="129"/>
    <x v="4"/>
    <x v="0"/>
    <x v="7"/>
    <x v="1"/>
    <n v="6.6458000000000004"/>
    <m/>
    <n v="36"/>
    <n v="13.649898653626119"/>
    <m/>
    <m/>
    <m/>
    <n v="2.3711482719303141"/>
    <n v="1"/>
    <n v="0"/>
    <n v="79.114757020798763"/>
    <m/>
    <n v="0.93589999999999995"/>
    <m/>
    <n v="36"/>
    <n v="33.692399999999999"/>
    <m/>
    <n v="85.361337789491301"/>
  </r>
  <r>
    <x v="129"/>
    <x v="4"/>
    <x v="0"/>
    <x v="8"/>
    <x v="1"/>
    <n v="43.652671000000005"/>
    <m/>
    <n v="108"/>
    <n v="38.75636810000001"/>
    <m/>
    <m/>
    <m/>
    <n v="2.2965945216049386"/>
    <n v="0.77297118319423375"/>
    <n v="0"/>
    <n v="175.99701980326665"/>
    <m/>
    <n v="0.91139999999999999"/>
    <m/>
    <n v="83.480887784977241"/>
    <n v="98.431200000000004"/>
    <m/>
    <n v="248.03220833333336"/>
  </r>
  <r>
    <x v="130"/>
    <x v="4"/>
    <x v="0"/>
    <x v="0"/>
    <x v="0"/>
    <n v="169.88383999999999"/>
    <n v="44"/>
    <m/>
    <n v="162.73403851043241"/>
    <n v="170.46391812499999"/>
    <n v="213.67048955289818"/>
    <n v="4.8939240000000002"/>
    <m/>
    <n v="0.99971647292316412"/>
    <n v="6258.4785948746649"/>
    <n v="168.57335849586525"/>
    <n v="0.75573320616280515"/>
    <m/>
    <n v="33.252261071163424"/>
    <m/>
    <m/>
    <n v="215.33265600000001"/>
    <m/>
  </r>
  <r>
    <x v="130"/>
    <x v="4"/>
    <x v="0"/>
    <x v="1"/>
    <x v="0"/>
    <n v="174.84263999999996"/>
    <n v="46"/>
    <m/>
    <n v="177.94494913393027"/>
    <n v="175.00462730468746"/>
    <n v="234.40326064530183"/>
    <n v="5.0793471704750006"/>
    <m/>
    <n v="0.99941605839416059"/>
    <n v="6527.9527099146671"/>
    <n v="178.46179225187652"/>
    <n v="0.76158772566662569"/>
    <m/>
    <n v="35.033035380664785"/>
    <m/>
    <m/>
    <n v="233.64996984185004"/>
    <m/>
  </r>
  <r>
    <x v="130"/>
    <x v="4"/>
    <x v="0"/>
    <x v="2"/>
    <x v="0"/>
    <n v="143.62431999999995"/>
    <n v="36"/>
    <m/>
    <n v="154.30076463601353"/>
    <n v="143.92482737777772"/>
    <n v="199.06224711234194"/>
    <n v="5.6061058856502237"/>
    <m/>
    <n v="1"/>
    <n v="5130.9496649120001"/>
    <n v="133.4042891123141"/>
    <n v="0.76454716311574789"/>
    <m/>
    <n v="27.523697872166924"/>
    <m/>
    <m/>
    <n v="201.81981188340805"/>
    <m/>
  </r>
  <r>
    <x v="130"/>
    <x v="4"/>
    <x v="0"/>
    <x v="3"/>
    <x v="0"/>
    <n v="173.69565800000009"/>
    <n v="64"/>
    <m/>
    <n v="167.28988836064309"/>
    <n v="174.08811405468759"/>
    <n v="220.00485906653097"/>
    <n v="3.4180630090124997"/>
    <m/>
    <n v="1"/>
    <n v="6579.1242129006341"/>
    <n v="211.13179297478928"/>
    <n v="0.76473268595192512"/>
    <m/>
    <n v="48.942891900923208"/>
    <m/>
    <m/>
    <n v="218.75603257679998"/>
    <m/>
  </r>
  <r>
    <x v="130"/>
    <x v="4"/>
    <x v="0"/>
    <x v="4"/>
    <x v="0"/>
    <n v="247.09048050000007"/>
    <n v="96"/>
    <m/>
    <n v="228.01964214496138"/>
    <n v="247.85668531872986"/>
    <n v="294.55386307606381"/>
    <n v="3.1026855000000007"/>
    <m/>
    <n v="0.97777777777777786"/>
    <n v="7843.3163650590332"/>
    <n v="331.00642353909637"/>
    <n v="0.76553186124622696"/>
    <m/>
    <n v="73.491058679637788"/>
    <m/>
    <m/>
    <n v="297.85780800000009"/>
    <m/>
  </r>
  <r>
    <x v="130"/>
    <x v="4"/>
    <x v="0"/>
    <x v="5"/>
    <x v="1"/>
    <n v="113.04"/>
    <m/>
    <n v="162"/>
    <n v="182.11073399999998"/>
    <m/>
    <m/>
    <m/>
    <n v="3.6512499999999997"/>
    <n v="0.9760918846059885"/>
    <n v="0"/>
    <n v="657.33786303422039"/>
    <m/>
    <n v="0.94430083632019124"/>
    <m/>
    <n v="158.12688530617012"/>
    <n v="152.97673548387098"/>
    <m/>
    <n v="591.50249999999994"/>
  </r>
  <r>
    <x v="130"/>
    <x v="4"/>
    <x v="0"/>
    <x v="6"/>
    <x v="1"/>
    <n v="59.347680000000004"/>
    <m/>
    <n v="66"/>
    <n v="111.1212"/>
    <m/>
    <m/>
    <m/>
    <n v="3.4399652777777781"/>
    <n v="0.99044270833292103"/>
    <n v="0"/>
    <n v="144.5551612493577"/>
    <m/>
    <n v="0.87347399999999997"/>
    <m/>
    <n v="65.369218749972788"/>
    <n v="57.649284000000002"/>
    <m/>
    <n v="227.03770833333334"/>
  </r>
  <r>
    <x v="130"/>
    <x v="4"/>
    <x v="0"/>
    <x v="7"/>
    <x v="1"/>
    <n v="34.985299999999995"/>
    <m/>
    <n v="36"/>
    <n v="45.918412233970272"/>
    <m/>
    <m/>
    <m/>
    <n v="3.5821859413096724"/>
    <n v="1.0004588852725251"/>
    <n v="0"/>
    <n v="79.114757020798763"/>
    <m/>
    <n v="0.93589999999999995"/>
    <m/>
    <n v="36.016519869810907"/>
    <n v="33.692399999999999"/>
    <m/>
    <n v="128.9586938871482"/>
  </r>
  <r>
    <x v="130"/>
    <x v="4"/>
    <x v="0"/>
    <x v="8"/>
    <x v="1"/>
    <n v="6.6011924999999998"/>
    <m/>
    <n v="108"/>
    <n v="7.7849752999999993"/>
    <m/>
    <m/>
    <m/>
    <n v="1.8151476594650209"/>
    <n v="0.82868665993620771"/>
    <n v="0"/>
    <n v="175.99701980326665"/>
    <m/>
    <n v="0.91139999999999999"/>
    <m/>
    <n v="89.498159273110431"/>
    <n v="98.431200000000004"/>
    <m/>
    <n v="196.03594722222226"/>
  </r>
  <r>
    <x v="131"/>
    <x v="4"/>
    <x v="0"/>
    <x v="0"/>
    <x v="0"/>
    <n v="211.06343999999999"/>
    <n v="44"/>
    <m/>
    <n v="207.58778070349726"/>
    <n v="211.71871343749999"/>
    <n v="271.29644786367049"/>
    <n v="6.2428170000000005"/>
    <m/>
    <n v="0.99946075114845501"/>
    <n v="5721.8454423946678"/>
    <n v="168.57335849586525"/>
    <n v="0.75573320616280515"/>
    <m/>
    <n v="33.252261071163424"/>
    <m/>
    <m/>
    <n v="274.68394800000004"/>
    <m/>
  </r>
  <r>
    <x v="131"/>
    <x v="4"/>
    <x v="0"/>
    <x v="1"/>
    <x v="0"/>
    <n v="223.20311950000001"/>
    <n v="46"/>
    <m/>
    <n v="227.93923781293415"/>
    <n v="223.40856383593751"/>
    <n v="297.9051769687814"/>
    <n v="6.5064084609333328"/>
    <m/>
    <n v="0.99941605839416059"/>
    <n v="5914.5725863146663"/>
    <n v="178.46179225187652"/>
    <n v="0.76158772566662569"/>
    <m/>
    <n v="35.033035380664785"/>
    <m/>
    <m/>
    <n v="299.29478920293332"/>
    <m/>
  </r>
  <r>
    <x v="131"/>
    <x v="4"/>
    <x v="0"/>
    <x v="2"/>
    <x v="0"/>
    <n v="158.79415999999998"/>
    <n v="36"/>
    <m/>
    <n v="174.09048904128124"/>
    <n v="159.10680817777776"/>
    <n v="222.64775132700791"/>
    <n v="6.3251126302083334"/>
    <m/>
    <n v="1"/>
    <n v="4425.4121576799989"/>
    <n v="133.4042891123141"/>
    <n v="0.76454716311574789"/>
    <m/>
    <n v="27.523697872166924"/>
    <m/>
    <m/>
    <n v="227.70405468749999"/>
    <m/>
  </r>
  <r>
    <x v="131"/>
    <x v="4"/>
    <x v="0"/>
    <x v="3"/>
    <x v="0"/>
    <n v="238.52452300000004"/>
    <n v="64"/>
    <m/>
    <n v="238.64819386026889"/>
    <n v="238.94176300000001"/>
    <n v="311.81362758573249"/>
    <n v="4.8760542050390629"/>
    <m/>
    <n v="1"/>
    <n v="7675.333159639933"/>
    <n v="211.13179297478928"/>
    <n v="0.76473268595192512"/>
    <m/>
    <n v="48.942891900923208"/>
    <m/>
    <m/>
    <n v="312.06746912250003"/>
    <m/>
  </r>
  <r>
    <x v="131"/>
    <x v="4"/>
    <x v="0"/>
    <x v="4"/>
    <x v="0"/>
    <n v="374.94632250000001"/>
    <n v="96"/>
    <m/>
    <n v="362.81691747813335"/>
    <n v="375.90272250000004"/>
    <n v="463.72178879712976"/>
    <n v="4.9368851666666664"/>
    <m/>
    <n v="0.97749343963295288"/>
    <n v="11230.009728061934"/>
    <n v="331.00642353909637"/>
    <n v="0.76553186124622696"/>
    <m/>
    <n v="73.491058679637788"/>
    <m/>
    <m/>
    <n v="473.94097599999998"/>
    <m/>
  </r>
  <r>
    <x v="131"/>
    <x v="4"/>
    <x v="0"/>
    <x v="5"/>
    <x v="1"/>
    <n v="77.429759999999987"/>
    <m/>
    <n v="162"/>
    <n v="127.36736999999997"/>
    <m/>
    <m/>
    <m/>
    <n v="3.1392500000000001"/>
    <n v="0.97417152676720864"/>
    <n v="0"/>
    <n v="657.33786303422039"/>
    <m/>
    <n v="0.94430083632019124"/>
    <m/>
    <n v="157.8157873362878"/>
    <n v="152.97673548387098"/>
    <m/>
    <n v="508.55850000000004"/>
  </r>
  <r>
    <x v="131"/>
    <x v="4"/>
    <x v="0"/>
    <x v="6"/>
    <x v="1"/>
    <n v="41.400800000000004"/>
    <m/>
    <n v="66"/>
    <n v="71.79813333333334"/>
    <m/>
    <m/>
    <m/>
    <n v="2.3447222222222219"/>
    <n v="0.98498437499992719"/>
    <n v="0"/>
    <n v="144.5551612493577"/>
    <m/>
    <n v="0.87347399999999997"/>
    <m/>
    <n v="65.008968749995191"/>
    <n v="57.649284000000002"/>
    <m/>
    <n v="154.75166666666664"/>
  </r>
  <r>
    <x v="131"/>
    <x v="4"/>
    <x v="0"/>
    <x v="7"/>
    <x v="1"/>
    <n v="14.817599999999997"/>
    <m/>
    <n v="36"/>
    <n v="19.076495207709947"/>
    <m/>
    <m/>
    <m/>
    <n v="2.2746646549656151"/>
    <n v="1.0004588852725251"/>
    <n v="0"/>
    <n v="79.114757020798763"/>
    <m/>
    <n v="0.93589999999999995"/>
    <m/>
    <n v="36.016519869810907"/>
    <n v="33.692399999999999"/>
    <m/>
    <n v="81.887927578762145"/>
  </r>
  <r>
    <x v="131"/>
    <x v="4"/>
    <x v="0"/>
    <x v="8"/>
    <x v="1"/>
    <n v="0.22780049999999999"/>
    <m/>
    <n v="108"/>
    <n v="0.67560850000000006"/>
    <m/>
    <m/>
    <m/>
    <n v="1.4173679269547323"/>
    <n v="0.7313363959373923"/>
    <n v="0"/>
    <n v="175.99701980326665"/>
    <m/>
    <n v="0.91139999999999999"/>
    <m/>
    <n v="78.984330761238368"/>
    <n v="98.431200000000004"/>
    <m/>
    <n v="153.0757361111111"/>
  </r>
  <r>
    <x v="132"/>
    <x v="4"/>
    <x v="0"/>
    <x v="0"/>
    <x v="0"/>
    <n v="218.70800000000003"/>
    <n v="44"/>
    <m/>
    <n v="214.99606303162875"/>
    <n v="219.41283398437503"/>
    <n v="280.24239457624861"/>
    <n v="6.4656073333333328"/>
    <m/>
    <n v="0.99971647292316412"/>
    <n v="7279.0594935146646"/>
    <n v="168.57335849586525"/>
    <n v="0.75573320616280515"/>
    <m/>
    <n v="33.252261071163424"/>
    <m/>
    <m/>
    <n v="284.48672266666665"/>
    <m/>
  </r>
  <r>
    <x v="132"/>
    <x v="4"/>
    <x v="0"/>
    <x v="1"/>
    <x v="0"/>
    <n v="233.23944050000006"/>
    <n v="46"/>
    <m/>
    <n v="235.0975226696564"/>
    <n v="233.44964557812506"/>
    <n v="306.46447221111544"/>
    <n v="6.7107380252699995"/>
    <m/>
    <n v="0.99941605839416059"/>
    <n v="7711.4439122156646"/>
    <n v="178.46179225187652"/>
    <n v="0.76158772566662569"/>
    <m/>
    <n v="35.033035380664785"/>
    <m/>
    <m/>
    <n v="308.69394916241998"/>
    <m/>
  </r>
  <r>
    <x v="132"/>
    <x v="4"/>
    <x v="0"/>
    <x v="2"/>
    <x v="0"/>
    <n v="153.88464000000002"/>
    <n v="36"/>
    <m/>
    <n v="168.39157203796427"/>
    <n v="154.19334577777778"/>
    <n v="215.00778937445682"/>
    <n v="6.118057712305025"/>
    <m/>
    <n v="1"/>
    <n v="5169.2179071680002"/>
    <n v="133.4042891123141"/>
    <n v="0.76454716311574789"/>
    <m/>
    <n v="27.523697872166924"/>
    <m/>
    <m/>
    <n v="220.2500776429809"/>
    <m/>
  </r>
  <r>
    <x v="132"/>
    <x v="4"/>
    <x v="0"/>
    <x v="3"/>
    <x v="0"/>
    <n v="304.34532799999999"/>
    <n v="64"/>
    <m/>
    <n v="306.93278924429893"/>
    <n v="304.83775964062499"/>
    <n v="399.86247353615101"/>
    <n v="6.2712434292937491"/>
    <m/>
    <n v="1"/>
    <n v="10725.980172793334"/>
    <n v="211.13179297478928"/>
    <n v="0.76473268595192512"/>
    <m/>
    <n v="48.942891900923208"/>
    <m/>
    <m/>
    <n v="401.35957947479994"/>
    <m/>
  </r>
  <r>
    <x v="132"/>
    <x v="4"/>
    <x v="0"/>
    <x v="4"/>
    <x v="0"/>
    <n v="467.034401"/>
    <n v="96"/>
    <m/>
    <n v="446.34147767761613"/>
    <n v="467.98502752043134"/>
    <n v="582.16804339589794"/>
    <n v="6.0734119999999985"/>
    <m/>
    <n v="0.99986014306676452"/>
    <n v="15926.234102060234"/>
    <n v="331.00642353909637"/>
    <n v="0.76553186124622696"/>
    <m/>
    <n v="73.491058679637788"/>
    <m/>
    <m/>
    <n v="583.04755199999988"/>
    <m/>
  </r>
  <r>
    <x v="132"/>
    <x v="4"/>
    <x v="0"/>
    <x v="5"/>
    <x v="1"/>
    <n v="49.568640000000002"/>
    <m/>
    <n v="162"/>
    <n v="103.12687800000002"/>
    <m/>
    <m/>
    <m/>
    <n v="2.9403333333333332"/>
    <n v="0.91884121653736861"/>
    <n v="0"/>
    <n v="657.33786303422039"/>
    <m/>
    <n v="0.94430083632019124"/>
    <m/>
    <n v="148.85227707905372"/>
    <n v="152.97673548387098"/>
    <m/>
    <n v="476.334"/>
  </r>
  <r>
    <x v="132"/>
    <x v="4"/>
    <x v="0"/>
    <x v="6"/>
    <x v="1"/>
    <n v="0.10976000000000001"/>
    <m/>
    <n v="66"/>
    <n v="17.333399999999997"/>
    <m/>
    <m/>
    <m/>
    <n v="2.5620138888888886"/>
    <n v="0.97509189930556039"/>
    <n v="0"/>
    <n v="144.5551612493577"/>
    <m/>
    <n v="0.87347399999999997"/>
    <m/>
    <n v="64.356065354166986"/>
    <n v="57.649284000000002"/>
    <m/>
    <n v="169.09291666666664"/>
  </r>
  <r>
    <x v="132"/>
    <x v="4"/>
    <x v="0"/>
    <x v="7"/>
    <x v="1"/>
    <n v="12.0596"/>
    <m/>
    <n v="36"/>
    <n v="25.140996522287804"/>
    <m/>
    <m/>
    <m/>
    <n v="3.1503690941538207"/>
    <n v="0.92600343813939623"/>
    <n v="0"/>
    <n v="79.114757020798763"/>
    <m/>
    <n v="0.93589999999999995"/>
    <m/>
    <n v="33.336123773018265"/>
    <n v="33.692399999999999"/>
    <m/>
    <n v="113.41328738953754"/>
  </r>
  <r>
    <x v="132"/>
    <x v="4"/>
    <x v="0"/>
    <x v="8"/>
    <x v="1"/>
    <n v="7.6803309999999989"/>
    <m/>
    <n v="108"/>
    <n v="6.5318569333333238"/>
    <m/>
    <m/>
    <m/>
    <n v="1.8058745627572017"/>
    <n v="0.78596269760031623"/>
    <n v="0"/>
    <n v="175.99701980326665"/>
    <m/>
    <n v="0.91139999999999999"/>
    <m/>
    <n v="84.883971340834151"/>
    <n v="98.431200000000004"/>
    <m/>
    <n v="195.03445277777777"/>
  </r>
  <r>
    <x v="133"/>
    <x v="4"/>
    <x v="0"/>
    <x v="0"/>
    <x v="0"/>
    <n v="225.67832049999996"/>
    <n v="44"/>
    <m/>
    <n v="219.14570136339549"/>
    <n v="226.37534198437496"/>
    <n v="285.96391088053548"/>
    <n v="6.5904000000000007"/>
    <m/>
    <n v="0.99971647292316412"/>
    <n v="7915.7309000755658"/>
    <n v="168.57335849586525"/>
    <n v="0.75573320616280515"/>
    <m/>
    <n v="33.252261071163424"/>
    <m/>
    <m/>
    <n v="289.97760000000005"/>
    <m/>
  </r>
  <r>
    <x v="133"/>
    <x v="4"/>
    <x v="0"/>
    <x v="1"/>
    <x v="0"/>
    <n v="230.00992099999996"/>
    <n v="46"/>
    <m/>
    <n v="237.96857386123727"/>
    <n v="230.22232334374996"/>
    <n v="310.54288067173258"/>
    <n v="6.7926907068000002"/>
    <m/>
    <n v="0.99941605839416059"/>
    <n v="8026.5583635984685"/>
    <n v="178.46179225187652"/>
    <n v="0.76158772566662569"/>
    <m/>
    <n v="35.033035380664785"/>
    <m/>
    <m/>
    <n v="312.46377251280001"/>
    <m/>
  </r>
  <r>
    <x v="133"/>
    <x v="4"/>
    <x v="0"/>
    <x v="2"/>
    <x v="0"/>
    <n v="148.82840000000002"/>
    <n v="36"/>
    <m/>
    <n v="161.73303538494028"/>
    <n v="149.13307377777781"/>
    <n v="206.37058732123256"/>
    <n v="5.8761375791910311"/>
    <m/>
    <n v="1"/>
    <n v="5135.3698540000005"/>
    <n v="133.4042891123141"/>
    <n v="0.76454716311574789"/>
    <m/>
    <n v="27.523697872166924"/>
    <m/>
    <m/>
    <n v="211.54095285087712"/>
    <m/>
  </r>
  <r>
    <x v="133"/>
    <x v="4"/>
    <x v="0"/>
    <x v="3"/>
    <x v="0"/>
    <n v="302.45162800000003"/>
    <n v="64"/>
    <m/>
    <n v="284.00182991452021"/>
    <n v="302.91085651562503"/>
    <n v="369.69853126168232"/>
    <n v="5.8027186151859382"/>
    <m/>
    <n v="1"/>
    <n v="11147.468294757733"/>
    <n v="211.13179297478928"/>
    <n v="0.76473268595192512"/>
    <m/>
    <n v="48.942891900923208"/>
    <m/>
    <m/>
    <n v="371.37399137190005"/>
    <m/>
  </r>
  <r>
    <x v="133"/>
    <x v="4"/>
    <x v="0"/>
    <x v="4"/>
    <x v="0"/>
    <n v="491.26952"/>
    <n v="96"/>
    <m/>
    <n v="459.75631505582129"/>
    <n v="492.28332"/>
    <n v="600.29562858035194"/>
    <n v="6.2559489999999993"/>
    <m/>
    <n v="1"/>
    <n v="17122.136419051036"/>
    <n v="331.00642353909637"/>
    <n v="0.76553186124622696"/>
    <m/>
    <n v="73.491058679637788"/>
    <m/>
    <m/>
    <n v="600.57110399999988"/>
    <m/>
  </r>
  <r>
    <x v="133"/>
    <x v="4"/>
    <x v="0"/>
    <x v="5"/>
    <x v="1"/>
    <n v="373.87775500000004"/>
    <m/>
    <n v="162"/>
    <n v="476.44092000000006"/>
    <m/>
    <m/>
    <m/>
    <n v="5.1076666666666659"/>
    <n v="0.9725812304319692"/>
    <n v="0"/>
    <n v="657.33786303422039"/>
    <m/>
    <n v="0.94430083632019124"/>
    <m/>
    <n v="157.55815932997902"/>
    <n v="152.97673548387098"/>
    <m/>
    <n v="827.44199999999989"/>
  </r>
  <r>
    <x v="133"/>
    <x v="4"/>
    <x v="0"/>
    <x v="6"/>
    <x v="1"/>
    <n v="125.66736"/>
    <m/>
    <n v="66"/>
    <n v="207.20510000000002"/>
    <m/>
    <m/>
    <m/>
    <n v="3.9011458333333331"/>
    <n v="0.96796238425886261"/>
    <n v="0"/>
    <n v="144.5551612493577"/>
    <m/>
    <n v="0.87347399999999997"/>
    <m/>
    <n v="63.885517361084929"/>
    <n v="57.649284000000002"/>
    <m/>
    <n v="257.47562499999998"/>
  </r>
  <r>
    <x v="133"/>
    <x v="4"/>
    <x v="0"/>
    <x v="7"/>
    <x v="1"/>
    <n v="69.912500000000023"/>
    <m/>
    <n v="36"/>
    <n v="82.868744750019957"/>
    <m/>
    <m/>
    <m/>
    <n v="4.4437613901266504"/>
    <n v="1.0004588852725251"/>
    <n v="0"/>
    <n v="79.114757020798763"/>
    <m/>
    <n v="0.93589999999999995"/>
    <m/>
    <n v="36.016519869810907"/>
    <n v="33.692399999999999"/>
    <m/>
    <n v="159.97541004455942"/>
  </r>
  <r>
    <x v="133"/>
    <x v="4"/>
    <x v="0"/>
    <x v="8"/>
    <x v="1"/>
    <n v="47.264206000000001"/>
    <m/>
    <n v="108"/>
    <n v="32.701498933333319"/>
    <m/>
    <m/>
    <m/>
    <n v="2.2417358024691358"/>
    <n v="0.80900760881498046"/>
    <n v="0"/>
    <n v="175.99701980326665"/>
    <m/>
    <n v="0.91139999999999999"/>
    <m/>
    <n v="87.372821752017884"/>
    <n v="98.431200000000004"/>
    <m/>
    <n v="242.10746666666668"/>
  </r>
  <r>
    <x v="134"/>
    <x v="4"/>
    <x v="0"/>
    <x v="0"/>
    <x v="0"/>
    <n v="239.85248000000001"/>
    <n v="44"/>
    <m/>
    <n v="234.83953825532498"/>
    <n v="240.59466750000001"/>
    <n v="306.40265464150934"/>
    <n v="7.0623630000000004"/>
    <m/>
    <n v="0.99971647292316412"/>
    <n v="7773.0834742506668"/>
    <n v="168.57335849586525"/>
    <n v="0.75573320616280515"/>
    <m/>
    <n v="33.252261071163424"/>
    <m/>
    <m/>
    <n v="310.74397200000004"/>
    <m/>
  </r>
  <r>
    <x v="134"/>
    <x v="4"/>
    <x v="0"/>
    <x v="1"/>
    <x v="0"/>
    <n v="256.1613605"/>
    <n v="46"/>
    <m/>
    <n v="255.48651322110607"/>
    <n v="256.3699786640625"/>
    <n v="333.36007798423157"/>
    <n v="7.2927312876266672"/>
    <m/>
    <n v="0.99941605839416059"/>
    <n v="8289.9111930290674"/>
    <n v="178.46179225187652"/>
    <n v="0.76158772566662569"/>
    <m/>
    <n v="35.033035380664785"/>
    <m/>
    <m/>
    <n v="335.4656392308267"/>
    <m/>
  </r>
  <r>
    <x v="134"/>
    <x v="4"/>
    <x v="0"/>
    <x v="2"/>
    <x v="0"/>
    <n v="162.98855999999998"/>
    <n v="36"/>
    <m/>
    <n v="176.65513466264625"/>
    <n v="163.30456817777775"/>
    <n v="225.62855637708364"/>
    <n v="6.4182921743697481"/>
    <m/>
    <n v="1"/>
    <n v="5371.3177418239993"/>
    <n v="133.4042891123141"/>
    <n v="0.76454716311574789"/>
    <m/>
    <n v="27.523697872166924"/>
    <m/>
    <m/>
    <n v="231.05851827731092"/>
    <m/>
  </r>
  <r>
    <x v="134"/>
    <x v="4"/>
    <x v="0"/>
    <x v="3"/>
    <x v="0"/>
    <n v="264.74732199999988"/>
    <n v="64"/>
    <m/>
    <n v="265.861316979089"/>
    <n v="265.21296199999989"/>
    <n v="346.41053536588407"/>
    <n v="5.4320720875521875"/>
    <m/>
    <n v="1"/>
    <n v="8909.7283448458329"/>
    <n v="211.13179297478928"/>
    <n v="0.76473268595192512"/>
    <m/>
    <n v="48.942891900923208"/>
    <m/>
    <m/>
    <n v="347.65261360334"/>
    <m/>
  </r>
  <r>
    <x v="134"/>
    <x v="4"/>
    <x v="0"/>
    <x v="4"/>
    <x v="0"/>
    <n v="533.58648350000021"/>
    <n v="96"/>
    <m/>
    <n v="502.31322335179135"/>
    <n v="534.49807021044364"/>
    <n v="656.96354621894511"/>
    <n v="6.8350250000000008"/>
    <m/>
    <n v="1"/>
    <n v="17285.559883879534"/>
    <n v="331.00642353909637"/>
    <n v="0.76553186124622696"/>
    <m/>
    <n v="73.491058679637788"/>
    <m/>
    <m/>
    <n v="656.16240000000005"/>
    <m/>
  </r>
  <r>
    <x v="134"/>
    <x v="4"/>
    <x v="0"/>
    <x v="5"/>
    <x v="1"/>
    <n v="477.87839400000007"/>
    <m/>
    <n v="162"/>
    <n v="581.07628799999986"/>
    <m/>
    <m/>
    <m/>
    <n v="5.4101249999999999"/>
    <n v="0.99868609480288084"/>
    <n v="0"/>
    <n v="657.33786303422039"/>
    <m/>
    <n v="0.94430083632019124"/>
    <m/>
    <n v="161.7871473580667"/>
    <n v="152.97673548387098"/>
    <m/>
    <n v="876.44024999999999"/>
  </r>
  <r>
    <x v="134"/>
    <x v="4"/>
    <x v="0"/>
    <x v="6"/>
    <x v="1"/>
    <n v="45.400320000000001"/>
    <m/>
    <n v="66"/>
    <n v="91.863583333333324"/>
    <m/>
    <m/>
    <m/>
    <n v="3.2007812499999999"/>
    <n v="0.9747042824077653"/>
    <n v="0"/>
    <n v="144.5551612493577"/>
    <m/>
    <n v="0.87347399999999997"/>
    <m/>
    <n v="64.330482638912514"/>
    <n v="57.649284000000002"/>
    <m/>
    <n v="211.25156250000001"/>
  </r>
  <r>
    <x v="134"/>
    <x v="4"/>
    <x v="0"/>
    <x v="7"/>
    <x v="1"/>
    <n v="29.967700000000001"/>
    <m/>
    <n v="36"/>
    <n v="41.406807159559357"/>
    <m/>
    <m/>
    <m/>
    <n v="3.4863032770381732"/>
    <n v="0.94604959847095771"/>
    <n v="0"/>
    <n v="79.114757020798763"/>
    <m/>
    <n v="0.93589999999999995"/>
    <m/>
    <n v="34.057785544954477"/>
    <n v="33.692399999999999"/>
    <m/>
    <n v="125.50691797337424"/>
  </r>
  <r>
    <x v="134"/>
    <x v="4"/>
    <x v="0"/>
    <x v="8"/>
    <x v="1"/>
    <n v="464.6524384999999"/>
    <m/>
    <n v="108"/>
    <n v="364.40883583333328"/>
    <m/>
    <m/>
    <m/>
    <n v="5.4073599022633738"/>
    <n v="0.84686795090742173"/>
    <n v="0"/>
    <n v="175.99701980326665"/>
    <m/>
    <n v="0.91139999999999999"/>
    <m/>
    <n v="91.46173869800154"/>
    <n v="98.431200000000004"/>
    <m/>
    <n v="583.99486944444436"/>
  </r>
  <r>
    <x v="135"/>
    <x v="4"/>
    <x v="0"/>
    <x v="0"/>
    <x v="0"/>
    <n v="68.714800000000011"/>
    <n v="44"/>
    <m/>
    <n v="137.28075727786353"/>
    <n v="69.362800000000021"/>
    <n v="117.30034247881143"/>
    <n v="4.1284638354086027"/>
    <m/>
    <n v="0.68478881905194078"/>
    <n v="2575.0116892906667"/>
    <n v="168.57335849586525"/>
    <n v="0.75573320616280515"/>
    <m/>
    <n v="33.252261071163424"/>
    <m/>
    <m/>
    <n v="181.65240875797852"/>
    <m/>
  </r>
  <r>
    <x v="135"/>
    <x v="4"/>
    <x v="0"/>
    <x v="1"/>
    <x v="0"/>
    <n v="174.81240049999997"/>
    <n v="46"/>
    <m/>
    <n v="271.81435065780994"/>
    <n v="174.95461241406247"/>
    <n v="233.81390134540024"/>
    <n v="7.7588010203600009"/>
    <m/>
    <n v="0.97187286073652535"/>
    <n v="3653.7927993866674"/>
    <n v="178.46179225187652"/>
    <n v="0.76158772566662569"/>
    <m/>
    <n v="35.033035380664785"/>
    <m/>
    <m/>
    <n v="356.90484693656003"/>
    <m/>
  </r>
  <r>
    <x v="135"/>
    <x v="4"/>
    <x v="0"/>
    <x v="2"/>
    <x v="0"/>
    <n v="166.35640000000004"/>
    <n v="36"/>
    <m/>
    <n v="181.07703428445109"/>
    <n v="166.67509617777779"/>
    <n v="231.36053624237223"/>
    <n v="6.5789500787815109"/>
    <m/>
    <n v="1"/>
    <n v="2941.77615384"/>
    <n v="133.4042891123141"/>
    <n v="0.76454716311574789"/>
    <m/>
    <n v="27.523697872166924"/>
    <m/>
    <m/>
    <n v="236.84220283613439"/>
    <m/>
  </r>
  <r>
    <x v="135"/>
    <x v="4"/>
    <x v="0"/>
    <x v="3"/>
    <x v="0"/>
    <n v="337.97209999999995"/>
    <n v="64"/>
    <m/>
    <n v="334.90707124718728"/>
    <n v="338.43035195312495"/>
    <n v="436.54553457502493"/>
    <n v="6.8428132919720248"/>
    <m/>
    <n v="1"/>
    <n v="6410.8595991374332"/>
    <n v="211.13179297478928"/>
    <n v="0.76473268595192512"/>
    <m/>
    <n v="48.942891900923208"/>
    <m/>
    <m/>
    <n v="437.94005068620959"/>
    <m/>
  </r>
  <r>
    <x v="135"/>
    <x v="4"/>
    <x v="0"/>
    <x v="4"/>
    <x v="0"/>
    <n v="517.79168049999998"/>
    <n v="96"/>
    <m/>
    <n v="471.06226930099206"/>
    <n v="518.70328049999989"/>
    <n v="641.30686880279677"/>
    <n v="6.4097902216165732"/>
    <m/>
    <n v="1"/>
    <n v="9399.9718343580353"/>
    <n v="331.00642353909637"/>
    <n v="0.76553186124622696"/>
    <m/>
    <n v="73.491058679637788"/>
    <m/>
    <m/>
    <n v="615.33986127519097"/>
    <m/>
  </r>
  <r>
    <x v="135"/>
    <x v="4"/>
    <x v="0"/>
    <x v="5"/>
    <x v="1"/>
    <n v="90.397440000000017"/>
    <m/>
    <n v="162"/>
    <n v="159.14971800000001"/>
    <m/>
    <m/>
    <m/>
    <n v="3.5310833333333336"/>
    <n v="0.98870423478672387"/>
    <n v="0"/>
    <n v="657.33786303422039"/>
    <m/>
    <n v="0.94430083632019124"/>
    <m/>
    <n v="160.17008603544926"/>
    <n v="152.97673548387098"/>
    <m/>
    <n v="572.03550000000007"/>
  </r>
  <r>
    <x v="135"/>
    <x v="4"/>
    <x v="0"/>
    <x v="6"/>
    <x v="1"/>
    <n v="9.3475199999999994"/>
    <m/>
    <n v="66"/>
    <n v="47.700433333333351"/>
    <m/>
    <m/>
    <m/>
    <n v="2.7323958333333334"/>
    <n v="0.96647340278125005"/>
    <n v="0"/>
    <n v="144.5551612493577"/>
    <m/>
    <n v="0.87347399999999997"/>
    <m/>
    <n v="63.787244583562504"/>
    <n v="57.649284000000002"/>
    <m/>
    <n v="180.33812499999999"/>
  </r>
  <r>
    <x v="135"/>
    <x v="4"/>
    <x v="0"/>
    <x v="7"/>
    <x v="1"/>
    <n v="10.6295"/>
    <m/>
    <n v="36"/>
    <n v="18.686733243869806"/>
    <m/>
    <m/>
    <m/>
    <n v="2.7044884495663406"/>
    <n v="0.93921745046265781"/>
    <n v="0"/>
    <n v="79.114757020798763"/>
    <m/>
    <n v="0.93589999999999995"/>
    <m/>
    <n v="33.811828216655684"/>
    <n v="33.692399999999999"/>
    <m/>
    <n v="97.361584184388263"/>
  </r>
  <r>
    <x v="135"/>
    <x v="4"/>
    <x v="0"/>
    <x v="8"/>
    <x v="1"/>
    <n v="527.04617800000005"/>
    <m/>
    <n v="108"/>
    <n v="414.28538636666673"/>
    <m/>
    <m/>
    <m/>
    <n v="5.6198697273662548"/>
    <n v="0.83776295015964697"/>
    <n v="0"/>
    <n v="175.99701980326665"/>
    <m/>
    <n v="0.91139999999999999"/>
    <m/>
    <n v="90.478398617241879"/>
    <n v="98.431200000000004"/>
    <m/>
    <n v="606.94593055555549"/>
  </r>
  <r>
    <x v="136"/>
    <x v="4"/>
    <x v="0"/>
    <x v="0"/>
    <x v="0"/>
    <n v="216.47583949999995"/>
    <n v="44"/>
    <m/>
    <n v="210.61849153430629"/>
    <n v="217.22706020312495"/>
    <n v="274.9328550629503"/>
    <n v="6.3339600000000003"/>
    <m/>
    <n v="0.99971647292316412"/>
    <n v="5640.8831922185664"/>
    <n v="168.57335849586525"/>
    <n v="0.75573320616280515"/>
    <m/>
    <n v="33.252261071163424"/>
    <m/>
    <m/>
    <n v="278.69424000000004"/>
    <m/>
  </r>
  <r>
    <x v="136"/>
    <x v="4"/>
    <x v="0"/>
    <x v="1"/>
    <x v="0"/>
    <n v="225.32272100000003"/>
    <n v="46"/>
    <m/>
    <n v="226.07969302048983"/>
    <n v="225.53329228906253"/>
    <n v="296.08739169290095"/>
    <n v="6.4533287100000001"/>
    <m/>
    <n v="0.99941605839416059"/>
    <n v="5922.6578928702666"/>
    <n v="178.46179225187652"/>
    <n v="0.76158772566662569"/>
    <m/>
    <n v="35.033035380664785"/>
    <m/>
    <m/>
    <n v="296.85312066"/>
    <m/>
  </r>
  <r>
    <x v="136"/>
    <x v="4"/>
    <x v="0"/>
    <x v="2"/>
    <x v="0"/>
    <n v="164.30736000000002"/>
    <n v="36"/>
    <m/>
    <n v="180.35756019978223"/>
    <n v="164.62442097777776"/>
    <n v="230.58164091191745"/>
    <n v="6.5528099108429423"/>
    <m/>
    <n v="1"/>
    <n v="4305.3064764159999"/>
    <n v="133.4042891123141"/>
    <n v="0.76454716311574789"/>
    <m/>
    <n v="27.523697872166924"/>
    <m/>
    <m/>
    <n v="235.90115679034591"/>
    <m/>
  </r>
  <r>
    <x v="136"/>
    <x v="4"/>
    <x v="0"/>
    <x v="3"/>
    <x v="0"/>
    <n v="299.26745449999999"/>
    <n v="64"/>
    <m/>
    <n v="282.98134250739582"/>
    <n v="299.71008145312499"/>
    <n v="369.8167693980098"/>
    <n v="5.7818680408228591"/>
    <m/>
    <n v="1"/>
    <n v="8053.1693233849319"/>
    <n v="211.13179297478928"/>
    <n v="0.76473268595192512"/>
    <m/>
    <n v="48.942891900923208"/>
    <m/>
    <m/>
    <n v="370.03955461266298"/>
    <m/>
  </r>
  <r>
    <x v="136"/>
    <x v="4"/>
    <x v="0"/>
    <x v="4"/>
    <x v="0"/>
    <n v="514.50392249999993"/>
    <n v="96"/>
    <m/>
    <n v="479.8466392581326"/>
    <n v="515.31384304906203"/>
    <n v="626.500886243791"/>
    <n v="6.5293200000000002"/>
    <m/>
    <n v="1"/>
    <n v="13675.626790032233"/>
    <n v="331.00642353909637"/>
    <n v="0.76553186124622696"/>
    <m/>
    <n v="73.491058679637788"/>
    <m/>
    <m/>
    <n v="626.81472000000008"/>
    <m/>
  </r>
  <r>
    <x v="136"/>
    <x v="4"/>
    <x v="0"/>
    <x v="5"/>
    <x v="1"/>
    <n v="187.17695999999995"/>
    <m/>
    <n v="162"/>
    <n v="271.666494"/>
    <m/>
    <m/>
    <m/>
    <n v="4.347833333333333"/>
    <n v="0.99468534930542318"/>
    <n v="0"/>
    <n v="657.33786303422039"/>
    <m/>
    <n v="0.94430083632019124"/>
    <m/>
    <n v="161.13902658747855"/>
    <n v="152.97673548387098"/>
    <m/>
    <n v="704.34899999999993"/>
  </r>
  <r>
    <x v="136"/>
    <x v="4"/>
    <x v="0"/>
    <x v="6"/>
    <x v="1"/>
    <n v="65.396799999999999"/>
    <m/>
    <n v="66"/>
    <n v="118.80236666666667"/>
    <m/>
    <m/>
    <m/>
    <n v="3.5292013888888896"/>
    <n v="0.96402951388881775"/>
    <n v="0"/>
    <n v="144.5551612493577"/>
    <m/>
    <n v="0.87347399999999997"/>
    <m/>
    <n v="63.625947916661971"/>
    <n v="57.649284000000002"/>
    <m/>
    <n v="232.92729166666672"/>
  </r>
  <r>
    <x v="136"/>
    <x v="4"/>
    <x v="0"/>
    <x v="7"/>
    <x v="1"/>
    <n v="47.904500000000006"/>
    <m/>
    <n v="36"/>
    <n v="61.042461528437599"/>
    <m/>
    <m/>
    <m/>
    <n v="3.9421595008113037"/>
    <n v="1.0004588852725251"/>
    <n v="0"/>
    <n v="79.114757020798763"/>
    <m/>
    <n v="0.93589999999999995"/>
    <m/>
    <n v="36.016519869810907"/>
    <n v="33.692399999999999"/>
    <m/>
    <n v="141.91774202920692"/>
  </r>
  <r>
    <x v="136"/>
    <x v="4"/>
    <x v="0"/>
    <x v="8"/>
    <x v="1"/>
    <n v="246.26437699999997"/>
    <m/>
    <n v="108"/>
    <n v="179.1398863666667"/>
    <m/>
    <m/>
    <m/>
    <n v="4.3271632458847753"/>
    <n v="0.80737520702760679"/>
    <n v="0"/>
    <n v="175.99701980326665"/>
    <m/>
    <n v="0.91139999999999999"/>
    <m/>
    <n v="87.196522358981539"/>
    <n v="98.431200000000004"/>
    <m/>
    <n v="467.33363055555571"/>
  </r>
  <r>
    <x v="137"/>
    <x v="4"/>
    <x v="0"/>
    <x v="0"/>
    <x v="0"/>
    <n v="226.60512"/>
    <n v="44"/>
    <m/>
    <n v="215.88792192581843"/>
    <n v="227.32533484375"/>
    <n v="282.17627507441625"/>
    <n v="6.4924283333333328"/>
    <m/>
    <n v="1"/>
    <n v="7409.0501837066658"/>
    <n v="168.57335849586525"/>
    <n v="0.75573320616280515"/>
    <m/>
    <n v="33.252261071163424"/>
    <m/>
    <m/>
    <n v="285.66684666666663"/>
    <m/>
  </r>
  <r>
    <x v="137"/>
    <x v="4"/>
    <x v="0"/>
    <x v="1"/>
    <x v="0"/>
    <n v="216.92608000000013"/>
    <n v="46"/>
    <m/>
    <n v="227.40825339032"/>
    <n v="217.13091398437513"/>
    <n v="297.99422621911771"/>
    <n v="6.4912517833333325"/>
    <m/>
    <n v="0.99968633993743483"/>
    <n v="7083.9106006026677"/>
    <n v="178.46179225187652"/>
    <n v="0.76158772566662569"/>
    <m/>
    <n v="35.033035380664785"/>
    <m/>
    <m/>
    <n v="298.59758203333331"/>
    <m/>
  </r>
  <r>
    <x v="137"/>
    <x v="4"/>
    <x v="0"/>
    <x v="2"/>
    <x v="0"/>
    <n v="145.40288000000001"/>
    <n v="36"/>
    <m/>
    <n v="156.94474979262051"/>
    <n v="145.70479857777778"/>
    <n v="201.60670067409575"/>
    <n v="5.702168019775038"/>
    <m/>
    <n v="0.98955594710442318"/>
    <n v="4758.6591049280005"/>
    <n v="133.4042891123141"/>
    <n v="0.76454716311574789"/>
    <m/>
    <n v="27.523697872166924"/>
    <m/>
    <m/>
    <n v="205.27804871190136"/>
    <m/>
  </r>
  <r>
    <x v="137"/>
    <x v="4"/>
    <x v="0"/>
    <x v="3"/>
    <x v="0"/>
    <n v="227.40540299999992"/>
    <n v="64"/>
    <m/>
    <n v="215.43919763710048"/>
    <n v="227.80237565624992"/>
    <n v="282.711457027476"/>
    <n v="4.4018485477568738"/>
    <m/>
    <n v="1"/>
    <n v="7584.0808945656336"/>
    <n v="211.13179297478928"/>
    <n v="0.76473268595192512"/>
    <m/>
    <n v="48.942891900923208"/>
    <m/>
    <m/>
    <n v="281.71830705643993"/>
    <m/>
  </r>
  <r>
    <x v="137"/>
    <x v="4"/>
    <x v="0"/>
    <x v="4"/>
    <x v="0"/>
    <n v="493.70663999999994"/>
    <n v="96"/>
    <m/>
    <n v="463.92039193166835"/>
    <n v="494.57870246375182"/>
    <n v="605.96161332767667"/>
    <n v="6.3126100000000003"/>
    <m/>
    <n v="1"/>
    <n v="15790.328530361336"/>
    <n v="331.00642353909637"/>
    <n v="0.76553186124622696"/>
    <m/>
    <n v="73.491058679637788"/>
    <m/>
    <m/>
    <n v="606.01056000000005"/>
    <m/>
  </r>
  <r>
    <x v="137"/>
    <x v="4"/>
    <x v="0"/>
    <x v="5"/>
    <x v="1"/>
    <n v="354.33791849999994"/>
    <m/>
    <n v="162"/>
    <n v="456.8541479999999"/>
    <m/>
    <m/>
    <m/>
    <n v="5.2095833333333337"/>
    <n v="0.94975697736897291"/>
    <n v="0"/>
    <n v="657.33786303422039"/>
    <m/>
    <n v="0.94430083632019124"/>
    <m/>
    <n v="153.8606303337736"/>
    <n v="152.97673548387098"/>
    <m/>
    <n v="843.9525000000001"/>
  </r>
  <r>
    <x v="137"/>
    <x v="4"/>
    <x v="0"/>
    <x v="6"/>
    <x v="1"/>
    <n v="82.006399999999999"/>
    <m/>
    <n v="66"/>
    <n v="138.78523333333331"/>
    <m/>
    <m/>
    <m/>
    <n v="3.7344097222222223"/>
    <n v="0.96879629629656849"/>
    <n v="0"/>
    <n v="144.5551612493577"/>
    <m/>
    <n v="0.87347399999999997"/>
    <m/>
    <n v="63.940555555573518"/>
    <n v="57.649284000000002"/>
    <m/>
    <n v="246.47104166666668"/>
  </r>
  <r>
    <x v="137"/>
    <x v="4"/>
    <x v="0"/>
    <x v="7"/>
    <x v="1"/>
    <n v="58.086000000000013"/>
    <m/>
    <n v="36"/>
    <n v="68.255149480625775"/>
    <m/>
    <m/>
    <m/>
    <n v="3.9649646413852246"/>
    <n v="1.0000000000000002"/>
    <n v="0"/>
    <n v="79.114757020798763"/>
    <m/>
    <n v="0.93589999999999995"/>
    <m/>
    <n v="36.000000000000007"/>
    <n v="33.692399999999999"/>
    <m/>
    <n v="142.73872708986809"/>
  </r>
  <r>
    <x v="137"/>
    <x v="4"/>
    <x v="0"/>
    <x v="8"/>
    <x v="1"/>
    <n v="291.27220650000004"/>
    <m/>
    <n v="108"/>
    <n v="173.82740106666671"/>
    <m/>
    <m/>
    <m/>
    <n v="4.0982993569958861"/>
    <n v="0.79394515384305808"/>
    <n v="0"/>
    <n v="175.99701980326665"/>
    <m/>
    <n v="0.91139999999999999"/>
    <m/>
    <n v="85.746076615050271"/>
    <n v="98.431200000000004"/>
    <m/>
    <n v="442.61633055555569"/>
  </r>
  <r>
    <x v="138"/>
    <x v="4"/>
    <x v="0"/>
    <x v="0"/>
    <x v="0"/>
    <n v="154.41047999999995"/>
    <n v="44"/>
    <m/>
    <n v="144.53937665194988"/>
    <n v="155.02449999999993"/>
    <n v="189.62414605632316"/>
    <n v="4.3467533333333339"/>
    <m/>
    <n v="1"/>
    <n v="5145.4725571146673"/>
    <n v="168.57335849586525"/>
    <n v="0.75573320616280515"/>
    <m/>
    <n v="33.252261071163424"/>
    <m/>
    <m/>
    <n v="191.2571466666667"/>
    <m/>
  </r>
  <r>
    <x v="138"/>
    <x v="4"/>
    <x v="0"/>
    <x v="1"/>
    <x v="0"/>
    <n v="155.20007999999999"/>
    <n v="46"/>
    <m/>
    <n v="153.82336733751555"/>
    <n v="155.40284"/>
    <n v="201.80352779506171"/>
    <n v="4.3908090082999998"/>
    <m/>
    <n v="1"/>
    <n v="5179.5593095626664"/>
    <n v="178.46179225187652"/>
    <n v="0.76158772566662569"/>
    <m/>
    <n v="35.033035380664785"/>
    <m/>
    <m/>
    <n v="201.9772143818"/>
    <m/>
  </r>
  <r>
    <x v="138"/>
    <x v="4"/>
    <x v="0"/>
    <x v="2"/>
    <x v="0"/>
    <n v="107.47744"/>
    <n v="36"/>
    <m/>
    <n v="112.16182318236241"/>
    <n v="107.7490289777778"/>
    <n v="144.91038424249263"/>
    <n v="4.0751000720649886"/>
    <m/>
    <n v="1"/>
    <n v="3404.0965834880003"/>
    <n v="133.4042891123141"/>
    <n v="0.76454716311574789"/>
    <m/>
    <n v="27.523697872166924"/>
    <m/>
    <m/>
    <n v="146.7036025943396"/>
    <m/>
  </r>
  <r>
    <x v="138"/>
    <x v="4"/>
    <x v="0"/>
    <x v="3"/>
    <x v="0"/>
    <n v="275.93645550000008"/>
    <n v="64"/>
    <m/>
    <n v="266.69892255269872"/>
    <n v="276.39671550000008"/>
    <n v="350.48023922903769"/>
    <n v="5.4491860246547468"/>
    <m/>
    <n v="1"/>
    <n v="9465.0217439497337"/>
    <n v="211.13179297478928"/>
    <n v="0.76473268595192512"/>
    <m/>
    <n v="48.942891900923208"/>
    <m/>
    <m/>
    <n v="348.74790557790379"/>
    <m/>
  </r>
  <r>
    <x v="138"/>
    <x v="4"/>
    <x v="0"/>
    <x v="4"/>
    <x v="0"/>
    <n v="408.88904099999996"/>
    <n v="96"/>
    <m/>
    <n v="374.65491845279837"/>
    <n v="409.67464099999995"/>
    <n v="490.9270584668289"/>
    <n v="5.0979660000000004"/>
    <m/>
    <n v="1"/>
    <n v="13761.218567894632"/>
    <n v="331.00642353909637"/>
    <n v="0.76553186124622696"/>
    <m/>
    <n v="73.491058679637788"/>
    <m/>
    <m/>
    <n v="489.40473600000007"/>
    <m/>
  </r>
  <r>
    <x v="138"/>
    <x v="4"/>
    <x v="0"/>
    <x v="5"/>
    <x v="1"/>
    <n v="188.87807899999999"/>
    <m/>
    <n v="162"/>
    <n v="269.60995800000001"/>
    <m/>
    <m/>
    <m/>
    <n v="4.1834999999999996"/>
    <n v="0.9778422107611261"/>
    <n v="0"/>
    <n v="657.33786303422039"/>
    <m/>
    <n v="0.94430083632019124"/>
    <m/>
    <n v="158.41043814330243"/>
    <n v="152.97673548387098"/>
    <m/>
    <n v="677.72699999999998"/>
  </r>
  <r>
    <x v="138"/>
    <x v="4"/>
    <x v="0"/>
    <x v="6"/>
    <x v="1"/>
    <n v="54.712000000000003"/>
    <m/>
    <n v="66"/>
    <n v="143.72433333333333"/>
    <m/>
    <m/>
    <m/>
    <n v="3.8515625000000004"/>
    <n v="0.85428472222556595"/>
    <n v="0"/>
    <n v="144.5551612493577"/>
    <m/>
    <n v="0.87347399999999997"/>
    <m/>
    <n v="56.38279166688735"/>
    <n v="57.649284000000002"/>
    <m/>
    <n v="254.20312500000003"/>
  </r>
  <r>
    <x v="138"/>
    <x v="4"/>
    <x v="0"/>
    <x v="7"/>
    <x v="1"/>
    <n v="43.992200000000004"/>
    <m/>
    <n v="36"/>
    <n v="101.65639776245337"/>
    <m/>
    <m/>
    <m/>
    <n v="4.5146719393791095"/>
    <n v="0.7920446122686069"/>
    <n v="0"/>
    <n v="79.114757020798763"/>
    <m/>
    <n v="0.93589999999999995"/>
    <m/>
    <n v="28.513606041669849"/>
    <n v="33.692399999999999"/>
    <m/>
    <n v="162.52818981764796"/>
  </r>
  <r>
    <x v="138"/>
    <x v="4"/>
    <x v="0"/>
    <x v="8"/>
    <x v="1"/>
    <n v="104.08101549999999"/>
    <m/>
    <n v="108"/>
    <n v="66.50025060000003"/>
    <m/>
    <m/>
    <m/>
    <n v="3.0053904063786008"/>
    <n v="0.76666163764757933"/>
    <n v="0"/>
    <n v="175.99701980326665"/>
    <m/>
    <n v="0.91139999999999999"/>
    <m/>
    <n v="82.799456865938566"/>
    <n v="98.431200000000004"/>
    <m/>
    <n v="324.58216388888889"/>
  </r>
  <r>
    <x v="139"/>
    <x v="4"/>
    <x v="0"/>
    <x v="0"/>
    <x v="0"/>
    <n v="212.77983950000007"/>
    <n v="44"/>
    <m/>
    <n v="201.29910200563177"/>
    <n v="213.45537660937507"/>
    <n v="263.81276276373313"/>
    <n v="6.0536966666666663"/>
    <m/>
    <n v="1"/>
    <n v="6817.1392401994672"/>
    <n v="168.57335849586525"/>
    <n v="0.75573320616280515"/>
    <m/>
    <n v="33.252261071163424"/>
    <m/>
    <m/>
    <n v="266.3626533333333"/>
    <m/>
  </r>
  <r>
    <x v="139"/>
    <x v="4"/>
    <x v="0"/>
    <x v="1"/>
    <x v="0"/>
    <n v="192.35383949999994"/>
    <n v="46"/>
    <m/>
    <n v="206.43918235114836"/>
    <n v="192.55879555468744"/>
    <n v="270.55145662288805"/>
    <n v="5.8927004214166674"/>
    <m/>
    <n v="1"/>
    <n v="6114.0828044582668"/>
    <n v="178.46179225187652"/>
    <n v="0.76158772566662569"/>
    <m/>
    <n v="35.033035380664785"/>
    <m/>
    <m/>
    <n v="271.06421938516672"/>
    <m/>
  </r>
  <r>
    <x v="139"/>
    <x v="4"/>
    <x v="0"/>
    <x v="2"/>
    <x v="0"/>
    <n v="148.80712000000003"/>
    <n v="36"/>
    <m/>
    <n v="161.6192138003843"/>
    <n v="149.11179377777779"/>
    <n v="207.0667089229882"/>
    <n v="5.8720021761254753"/>
    <m/>
    <n v="1"/>
    <n v="4904.6258562399998"/>
    <n v="133.4042891123141"/>
    <n v="0.76454716311574789"/>
    <m/>
    <n v="27.523697872166924"/>
    <m/>
    <m/>
    <n v="211.39207834051712"/>
    <m/>
  </r>
  <r>
    <x v="139"/>
    <x v="4"/>
    <x v="0"/>
    <x v="3"/>
    <x v="0"/>
    <n v="281.08714299999997"/>
    <n v="64"/>
    <m/>
    <n v="271.3995495439633"/>
    <n v="281.55540471874997"/>
    <n v="354.93559511376702"/>
    <n v="5.5452291232272666"/>
    <m/>
    <n v="1"/>
    <n v="9482.4287484388351"/>
    <n v="211.13179297478928"/>
    <n v="0.76473268595192512"/>
    <m/>
    <n v="48.942891900923208"/>
    <m/>
    <m/>
    <n v="354.89466388654506"/>
    <m/>
  </r>
  <r>
    <x v="139"/>
    <x v="4"/>
    <x v="0"/>
    <x v="4"/>
    <x v="0"/>
    <n v="467.06576150000012"/>
    <n v="96"/>
    <m/>
    <n v="436.5329200398798"/>
    <n v="467.83542264852605"/>
    <n v="571.05077241621598"/>
    <n v="5.9399459999999999"/>
    <m/>
    <n v="1"/>
    <n v="15207.638497892332"/>
    <n v="331.00642353909637"/>
    <n v="0.76553186124622696"/>
    <m/>
    <n v="73.491058679637788"/>
    <m/>
    <m/>
    <n v="570.23481600000002"/>
    <m/>
  </r>
  <r>
    <x v="139"/>
    <x v="4"/>
    <x v="0"/>
    <x v="5"/>
    <x v="1"/>
    <n v="1119.6518115000001"/>
    <m/>
    <n v="162"/>
    <n v="1292.137056"/>
    <m/>
    <m/>
    <m/>
    <n v="7.3220416666666646"/>
    <n v="0.9864838210356347"/>
    <n v="0"/>
    <n v="657.33786303422039"/>
    <m/>
    <n v="0.94430083632019124"/>
    <m/>
    <n v="159.81037900777281"/>
    <n v="152.97673548387098"/>
    <m/>
    <n v="1186.1707499999998"/>
  </r>
  <r>
    <x v="139"/>
    <x v="4"/>
    <x v="0"/>
    <x v="6"/>
    <x v="1"/>
    <n v="658.62048200000004"/>
    <m/>
    <n v="66"/>
    <n v="923.95546666666678"/>
    <m/>
    <m/>
    <m/>
    <n v="8.73576388888889"/>
    <n v="0.97037222222230957"/>
    <n v="0"/>
    <n v="144.5551612493577"/>
    <m/>
    <n v="0.87347399999999997"/>
    <m/>
    <n v="64.044566666672438"/>
    <n v="57.649284000000002"/>
    <m/>
    <n v="576.5604166666667"/>
  </r>
  <r>
    <x v="139"/>
    <x v="4"/>
    <x v="0"/>
    <x v="7"/>
    <x v="1"/>
    <n v="404.93109850000002"/>
    <m/>
    <n v="36"/>
    <n v="444.82157305322426"/>
    <m/>
    <m/>
    <m/>
    <n v="8.375907889161736"/>
    <n v="0.9929475347222223"/>
    <n v="0"/>
    <n v="79.114757020798763"/>
    <m/>
    <n v="0.93589999999999995"/>
    <m/>
    <n v="35.746111250000006"/>
    <n v="33.692399999999999"/>
    <m/>
    <n v="301.5326840098225"/>
  </r>
  <r>
    <x v="139"/>
    <x v="4"/>
    <x v="0"/>
    <x v="8"/>
    <x v="1"/>
    <n v="139.95359049999999"/>
    <m/>
    <n v="108"/>
    <n v="90.801289266666714"/>
    <m/>
    <m/>
    <m/>
    <n v="2.8463471965020575"/>
    <n v="0.78755684434140971"/>
    <n v="0"/>
    <n v="175.99701980326665"/>
    <m/>
    <n v="0.91139999999999999"/>
    <m/>
    <n v="85.056139188872251"/>
    <n v="98.431200000000004"/>
    <m/>
    <n v="307.40549722222221"/>
  </r>
  <r>
    <x v="140"/>
    <x v="4"/>
    <x v="0"/>
    <x v="0"/>
    <x v="0"/>
    <n v="170.23216050000002"/>
    <n v="44"/>
    <m/>
    <n v="160.88178781198539"/>
    <n v="170.88304050000002"/>
    <n v="211.01819557421857"/>
    <n v="4.8382209999999999"/>
    <m/>
    <n v="1"/>
    <n v="5436.612273988967"/>
    <n v="168.57335849586525"/>
    <n v="0.75573320616280515"/>
    <m/>
    <n v="33.252261071163424"/>
    <m/>
    <m/>
    <n v="212.88172399999999"/>
    <m/>
  </r>
  <r>
    <x v="140"/>
    <x v="4"/>
    <x v="0"/>
    <x v="1"/>
    <x v="0"/>
    <n v="162.48175999999998"/>
    <n v="46"/>
    <m/>
    <n v="174.08958166821014"/>
    <n v="162.68818089843748"/>
    <n v="228.34199013053708"/>
    <n v="4.9692976865"/>
    <m/>
    <n v="1"/>
    <n v="5180.9727413546671"/>
    <n v="178.46179225187652"/>
    <n v="0.76158772566662569"/>
    <m/>
    <n v="35.033035380664785"/>
    <m/>
    <m/>
    <n v="228.58769357899999"/>
    <m/>
  </r>
  <r>
    <x v="140"/>
    <x v="4"/>
    <x v="0"/>
    <x v="2"/>
    <x v="0"/>
    <n v="107.61912000000001"/>
    <n v="36"/>
    <m/>
    <n v="110.52303572431423"/>
    <n v="107.89082097777778"/>
    <n v="142.94430740765901"/>
    <n v="4.0155591097401047"/>
    <m/>
    <n v="1"/>
    <n v="3016.3498695039993"/>
    <n v="133.4042891123141"/>
    <n v="0.76454716311574789"/>
    <m/>
    <n v="27.523697872166924"/>
    <m/>
    <m/>
    <n v="144.56012795064376"/>
    <m/>
  </r>
  <r>
    <x v="140"/>
    <x v="4"/>
    <x v="0"/>
    <x v="3"/>
    <x v="0"/>
    <n v="272.25827549999991"/>
    <n v="64"/>
    <m/>
    <n v="267.69365969583095"/>
    <n v="272.68143223828116"/>
    <n v="350.5741525520383"/>
    <n v="5.4695104702380997"/>
    <m/>
    <n v="0.99965134887527995"/>
    <n v="9289.1046784422342"/>
    <n v="211.13179297478928"/>
    <n v="0.76473268595192512"/>
    <m/>
    <n v="48.942891900923208"/>
    <m/>
    <m/>
    <n v="350.04867009523838"/>
    <m/>
  </r>
  <r>
    <x v="140"/>
    <x v="4"/>
    <x v="0"/>
    <x v="4"/>
    <x v="0"/>
    <n v="367.18024000000003"/>
    <n v="96"/>
    <m/>
    <n v="344.30464228183041"/>
    <n v="367.92981086459059"/>
    <n v="452.42309187107259"/>
    <n v="4.6849868333333333"/>
    <m/>
    <n v="1"/>
    <n v="10826.894479344932"/>
    <n v="331.00642353909637"/>
    <n v="0.76553186124622696"/>
    <m/>
    <n v="73.491058679637788"/>
    <m/>
    <m/>
    <n v="449.758736"/>
    <m/>
  </r>
  <r>
    <x v="140"/>
    <x v="4"/>
    <x v="0"/>
    <x v="5"/>
    <x v="1"/>
    <n v="1639.1730785"/>
    <m/>
    <n v="162"/>
    <n v="1927.4166540000001"/>
    <m/>
    <m/>
    <m/>
    <n v="8.3942499999999978"/>
    <n v="0.99756588606359264"/>
    <n v="0"/>
    <n v="657.33786303422039"/>
    <m/>
    <n v="0.94430083632019124"/>
    <m/>
    <n v="161.60567354230201"/>
    <n v="152.97673548387098"/>
    <m/>
    <n v="1359.8684999999996"/>
  </r>
  <r>
    <x v="140"/>
    <x v="4"/>
    <x v="0"/>
    <x v="6"/>
    <x v="1"/>
    <n v="311.39024150000006"/>
    <m/>
    <n v="66"/>
    <n v="471.12313333333344"/>
    <m/>
    <m/>
    <m/>
    <n v="5.62454861111111"/>
    <n v="0.95085650463001825"/>
    <n v="0"/>
    <n v="144.5551612493577"/>
    <m/>
    <n v="0.87347399999999997"/>
    <m/>
    <n v="62.756529305581203"/>
    <n v="57.649284000000002"/>
    <m/>
    <n v="371.22020833333329"/>
  </r>
  <r>
    <x v="140"/>
    <x v="4"/>
    <x v="0"/>
    <x v="7"/>
    <x v="1"/>
    <n v="109.85590000000002"/>
    <m/>
    <n v="36"/>
    <n v="113.07797743282141"/>
    <m/>
    <m/>
    <m/>
    <n v="4.3463834424787064"/>
    <n v="0.9965277777777779"/>
    <n v="0"/>
    <n v="79.114757020798763"/>
    <m/>
    <n v="0.93589999999999995"/>
    <m/>
    <n v="35.875000000000007"/>
    <n v="33.692399999999999"/>
    <m/>
    <n v="156.46980392923342"/>
  </r>
  <r>
    <x v="140"/>
    <x v="4"/>
    <x v="0"/>
    <x v="8"/>
    <x v="1"/>
    <n v="104.9855625"/>
    <m/>
    <n v="108"/>
    <n v="64.111535600000039"/>
    <m/>
    <m/>
    <m/>
    <n v="2.951002109053499"/>
    <n v="0.7937424199269284"/>
    <n v="0"/>
    <n v="175.99701980326665"/>
    <m/>
    <n v="0.91139999999999999"/>
    <m/>
    <n v="85.724181352108261"/>
    <n v="98.431200000000004"/>
    <m/>
    <n v="318.70822777777789"/>
  </r>
  <r>
    <x v="141"/>
    <x v="4"/>
    <x v="0"/>
    <x v="0"/>
    <x v="0"/>
    <n v="174.25408049999999"/>
    <n v="44"/>
    <m/>
    <n v="162.81877081368523"/>
    <n v="174.86296721874999"/>
    <n v="213.67027692295486"/>
    <n v="4.8964721666666664"/>
    <m/>
    <n v="1"/>
    <n v="511.06892506666657"/>
    <n v="168.57335849586525"/>
    <n v="0.75573320616280515"/>
    <m/>
    <n v="33.252261071163424"/>
    <m/>
    <m/>
    <n v="215.44477533333333"/>
    <m/>
  </r>
  <r>
    <x v="141"/>
    <x v="4"/>
    <x v="0"/>
    <x v="1"/>
    <x v="0"/>
    <n v="183.59655999999998"/>
    <n v="46"/>
    <m/>
    <n v="178.12128699702581"/>
    <n v="183.79919671874998"/>
    <n v="233.75076770068435"/>
    <n v="5.0843806442000004"/>
    <m/>
    <n v="0.99959328262977898"/>
    <n v="479.09064892266667"/>
    <n v="178.46179225187652"/>
    <n v="0.76158772566662569"/>
    <m/>
    <n v="35.033035380664785"/>
    <m/>
    <m/>
    <n v="233.88150963320001"/>
    <m/>
  </r>
  <r>
    <x v="141"/>
    <x v="4"/>
    <x v="0"/>
    <x v="2"/>
    <x v="0"/>
    <n v="104.33920000000001"/>
    <n v="36"/>
    <m/>
    <n v="106.33318560685005"/>
    <n v="104.60828017777781"/>
    <n v="136.63551844237782"/>
    <n v="3.8633321038732396"/>
    <m/>
    <n v="1"/>
    <n v="281.70702187199998"/>
    <n v="133.4042891123141"/>
    <n v="0.76454716311574789"/>
    <m/>
    <n v="27.523697872166924"/>
    <m/>
    <m/>
    <n v="139.07995573943663"/>
    <m/>
  </r>
  <r>
    <x v="141"/>
    <x v="4"/>
    <x v="0"/>
    <x v="3"/>
    <x v="0"/>
    <n v="206.03699549999999"/>
    <n v="64"/>
    <m/>
    <n v="197.55259260246189"/>
    <n v="206.43439540234374"/>
    <n v="259.21042840614774"/>
    <n v="4.03638986029625"/>
    <m/>
    <n v="1"/>
    <n v="607.65344592533324"/>
    <n v="211.13179297478928"/>
    <n v="0.76473268595192512"/>
    <m/>
    <n v="48.942891900923208"/>
    <m/>
    <m/>
    <n v="258.32895105896"/>
    <m/>
  </r>
  <r>
    <x v="141"/>
    <x v="4"/>
    <x v="0"/>
    <x v="4"/>
    <x v="0"/>
    <n v="373.26576100000017"/>
    <n v="96"/>
    <m/>
    <n v="349.1981424667207"/>
    <n v="374.08436100000017"/>
    <n v="454.90745984352867"/>
    <n v="4.7515731674100001"/>
    <m/>
    <n v="1"/>
    <n v="1026.1143483253331"/>
    <n v="331.00642353909637"/>
    <n v="0.76553186124622696"/>
    <m/>
    <n v="73.491058679637788"/>
    <m/>
    <m/>
    <n v="456.15102407135998"/>
    <m/>
  </r>
  <r>
    <x v="141"/>
    <x v="4"/>
    <x v="0"/>
    <x v="5"/>
    <x v="1"/>
    <n v="74.981759999999994"/>
    <m/>
    <n v="162"/>
    <n v="101.88871199999998"/>
    <m/>
    <m/>
    <m/>
    <n v="3.0134583333333329"/>
    <n v="0.9723711912933527"/>
    <n v="0"/>
    <n v="657.33786303422039"/>
    <m/>
    <n v="0.94430083632019124"/>
    <m/>
    <n v="157.52413298952314"/>
    <n v="152.97673548387098"/>
    <m/>
    <n v="488.18024999999994"/>
  </r>
  <r>
    <x v="141"/>
    <x v="4"/>
    <x v="0"/>
    <x v="6"/>
    <x v="1"/>
    <n v="18.736479999999997"/>
    <m/>
    <n v="66"/>
    <n v="37.2027"/>
    <m/>
    <m/>
    <m/>
    <n v="2.739340277777778"/>
    <n v="0.94801967592538861"/>
    <n v="0"/>
    <n v="144.5551612493577"/>
    <m/>
    <n v="0.87347399999999997"/>
    <m/>
    <n v="62.569298611075645"/>
    <n v="57.649284000000002"/>
    <m/>
    <n v="180.79645833333336"/>
  </r>
  <r>
    <x v="141"/>
    <x v="4"/>
    <x v="0"/>
    <x v="7"/>
    <x v="1"/>
    <n v="9.6453000000000007"/>
    <m/>
    <n v="36"/>
    <n v="18.102430315652168"/>
    <m/>
    <m/>
    <m/>
    <n v="2.5932350790357597"/>
    <n v="1.0000000000000002"/>
    <n v="0"/>
    <n v="79.114757020798763"/>
    <m/>
    <n v="0.93589999999999995"/>
    <m/>
    <n v="36.000000000000007"/>
    <n v="33.692399999999999"/>
    <m/>
    <n v="93.356462845287354"/>
  </r>
  <r>
    <x v="141"/>
    <x v="4"/>
    <x v="0"/>
    <x v="8"/>
    <x v="1"/>
    <n v="108.296134"/>
    <m/>
    <n v="108"/>
    <n v="72.062987166666645"/>
    <m/>
    <m/>
    <m/>
    <n v="3.2870192901234567"/>
    <n v="0.79584706036161534"/>
    <n v="0"/>
    <n v="175.99701980326665"/>
    <m/>
    <n v="0.91139999999999999"/>
    <m/>
    <n v="85.951482519054451"/>
    <n v="98.431200000000004"/>
    <m/>
    <n v="354.99808333333334"/>
  </r>
  <r>
    <x v="142"/>
    <x v="4"/>
    <x v="0"/>
    <x v="0"/>
    <x v="0"/>
    <n v="127.61895999999999"/>
    <n v="44"/>
    <m/>
    <n v="123.58065384418792"/>
    <n v="128.19317874999999"/>
    <n v="162.58624276165745"/>
    <n v="3.7164586666666666"/>
    <m/>
    <n v="1"/>
    <n v="2611.9718052586663"/>
    <n v="168.57335849586525"/>
    <n v="0.75573320616280515"/>
    <m/>
    <n v="33.252261071163424"/>
    <m/>
    <m/>
    <n v="163.52418133333333"/>
    <m/>
  </r>
  <r>
    <x v="142"/>
    <x v="4"/>
    <x v="0"/>
    <x v="1"/>
    <x v="0"/>
    <n v="134.17431950000002"/>
    <n v="46"/>
    <m/>
    <n v="134.80621076333807"/>
    <n v="134.36267399218752"/>
    <n v="177.34919853442784"/>
    <n v="3.8479740421733335"/>
    <m/>
    <n v="1"/>
    <n v="2741.7989516106663"/>
    <n v="178.46179225187652"/>
    <n v="0.76158772566662569"/>
    <m/>
    <n v="35.033035380664785"/>
    <m/>
    <m/>
    <n v="177.00680593997333"/>
    <m/>
  </r>
  <r>
    <x v="142"/>
    <x v="4"/>
    <x v="0"/>
    <x v="2"/>
    <x v="0"/>
    <n v="135.86776"/>
    <n v="36"/>
    <m/>
    <n v="146.27810620235294"/>
    <n v="136.16206257777779"/>
    <n v="189.29816298839842"/>
    <n v="5.3146240335051527"/>
    <m/>
    <n v="1"/>
    <n v="3269.1770101759994"/>
    <n v="133.4042891123141"/>
    <n v="0.76454716311574789"/>
    <m/>
    <n v="27.523697872166924"/>
    <m/>
    <m/>
    <n v="191.3264652061855"/>
    <m/>
  </r>
  <r>
    <x v="142"/>
    <x v="4"/>
    <x v="0"/>
    <x v="3"/>
    <x v="0"/>
    <n v="176.47599800000006"/>
    <n v="64"/>
    <m/>
    <n v="169.41099363070785"/>
    <n v="176.85439800000006"/>
    <n v="223.4274869800301"/>
    <n v="3.4614013813007292"/>
    <m/>
    <n v="1"/>
    <n v="4333.5528016259341"/>
    <n v="211.13179297478928"/>
    <n v="0.76473268595192512"/>
    <m/>
    <n v="48.942891900923208"/>
    <m/>
    <m/>
    <n v="221.52968840324667"/>
    <m/>
  </r>
  <r>
    <x v="142"/>
    <x v="4"/>
    <x v="0"/>
    <x v="4"/>
    <x v="0"/>
    <n v="191.99655949999999"/>
    <n v="96"/>
    <m/>
    <n v="183.12247776598062"/>
    <n v="192.63455949999999"/>
    <n v="241.83191010677112"/>
    <n v="2.4917654073300004"/>
    <m/>
    <n v="1"/>
    <n v="5264.1267746162321"/>
    <n v="331.00642353909637"/>
    <n v="0.76553186124622696"/>
    <m/>
    <n v="73.491058679637788"/>
    <m/>
    <m/>
    <n v="239.20947910368005"/>
    <m/>
  </r>
  <r>
    <x v="142"/>
    <x v="4"/>
    <x v="0"/>
    <x v="5"/>
    <x v="1"/>
    <n v="1280.0140490000001"/>
    <m/>
    <n v="162"/>
    <n v="1526.9243039999997"/>
    <m/>
    <m/>
    <m/>
    <n v="7.1336666666666666"/>
    <n v="0.99906616562513917"/>
    <n v="0"/>
    <n v="657.33786303422039"/>
    <m/>
    <n v="0.94430083632019124"/>
    <m/>
    <n v="161.84871883127255"/>
    <n v="152.97673548387098"/>
    <m/>
    <n v="1155.654"/>
  </r>
  <r>
    <x v="142"/>
    <x v="4"/>
    <x v="0"/>
    <x v="6"/>
    <x v="1"/>
    <n v="355.58432299999998"/>
    <m/>
    <n v="66"/>
    <n v="477.71673333333337"/>
    <m/>
    <m/>
    <m/>
    <n v="6.0951736111111146"/>
    <n v="0.97322164351753593"/>
    <n v="0"/>
    <n v="144.5551612493577"/>
    <m/>
    <n v="0.87347399999999997"/>
    <m/>
    <n v="64.232628472157373"/>
    <n v="57.649284000000002"/>
    <m/>
    <n v="402.28145833333355"/>
  </r>
  <r>
    <x v="142"/>
    <x v="4"/>
    <x v="0"/>
    <x v="7"/>
    <x v="1"/>
    <n v="207.28819949999996"/>
    <m/>
    <n v="36"/>
    <n v="217.10828103738251"/>
    <m/>
    <m/>
    <m/>
    <n v="5.854947487096986"/>
    <n v="1.0000000000000002"/>
    <n v="0"/>
    <n v="79.114757020798763"/>
    <m/>
    <n v="0.93589999999999995"/>
    <m/>
    <n v="36.000000000000007"/>
    <n v="33.692399999999999"/>
    <m/>
    <n v="210.7781095354915"/>
  </r>
  <r>
    <x v="142"/>
    <x v="4"/>
    <x v="0"/>
    <x v="8"/>
    <x v="1"/>
    <n v="5.1728735000000006"/>
    <m/>
    <n v="108"/>
    <n v="1.8759258000000001"/>
    <m/>
    <m/>
    <m/>
    <n v="1.6203470164609055"/>
    <n v="0.82014451650929243"/>
    <n v="0"/>
    <n v="175.99701980326665"/>
    <m/>
    <n v="0.91139999999999999"/>
    <m/>
    <n v="88.575607783003576"/>
    <n v="98.431200000000004"/>
    <m/>
    <n v="174.99747777777779"/>
  </r>
  <r>
    <x v="143"/>
    <x v="4"/>
    <x v="0"/>
    <x v="0"/>
    <x v="0"/>
    <n v="205.28424000000004"/>
    <n v="44"/>
    <m/>
    <n v="203.0129845037182"/>
    <n v="205.95049976562504"/>
    <n v="265.5663479298301"/>
    <n v="6.1052385000000005"/>
    <m/>
    <n v="1"/>
    <n v="7627.6055470506662"/>
    <n v="168.57335849586525"/>
    <n v="0.75573320616280515"/>
    <m/>
    <n v="33.252261071163424"/>
    <m/>
    <m/>
    <n v="268.630494"/>
    <m/>
  </r>
  <r>
    <x v="143"/>
    <x v="4"/>
    <x v="0"/>
    <x v="1"/>
    <x v="0"/>
    <n v="215.56247999999997"/>
    <n v="46"/>
    <m/>
    <n v="218.62763481425344"/>
    <n v="215.75608351562497"/>
    <n v="286.24134849213726"/>
    <n v="6.2406135362999997"/>
    <m/>
    <n v="1"/>
    <n v="7988.2842498026675"/>
    <n v="178.46179225187652"/>
    <n v="0.76158772566662569"/>
    <m/>
    <n v="35.033035380664785"/>
    <m/>
    <m/>
    <n v="287.06822266979998"/>
    <m/>
  </r>
  <r>
    <x v="143"/>
    <x v="4"/>
    <x v="0"/>
    <x v="2"/>
    <x v="0"/>
    <n v="164.89032000000003"/>
    <n v="36"/>
    <m/>
    <n v="177.70005681693547"/>
    <n v="165.20785137777781"/>
    <n v="228.61357855837809"/>
    <n v="6.4562566280976714"/>
    <m/>
    <n v="1"/>
    <n v="6216.8195527999987"/>
    <n v="133.4042891123141"/>
    <n v="0.76454716311574789"/>
    <m/>
    <n v="27.523697872166924"/>
    <m/>
    <m/>
    <n v="232.42523861151616"/>
    <m/>
  </r>
  <r>
    <x v="143"/>
    <x v="4"/>
    <x v="0"/>
    <x v="3"/>
    <x v="0"/>
    <n v="288.75044200000002"/>
    <n v="64"/>
    <m/>
    <n v="278.59900336111156"/>
    <n v="289.16621348437502"/>
    <n v="364.64530394169827"/>
    <n v="5.6923281919076043"/>
    <m/>
    <n v="1"/>
    <n v="11260.558749238935"/>
    <n v="211.13179297478928"/>
    <n v="0.76473268595192512"/>
    <m/>
    <n v="48.942891900923208"/>
    <m/>
    <m/>
    <n v="364.30900428208668"/>
    <m/>
  </r>
  <r>
    <x v="143"/>
    <x v="4"/>
    <x v="0"/>
    <x v="4"/>
    <x v="0"/>
    <n v="409.19256099999996"/>
    <n v="96"/>
    <m/>
    <n v="407.69328258965572"/>
    <n v="409.85433092085981"/>
    <n v="533.86089490633196"/>
    <n v="5.547522241676667"/>
    <m/>
    <n v="1"/>
    <n v="15601.628990512236"/>
    <n v="331.00642353909637"/>
    <n v="0.76553186124622696"/>
    <m/>
    <n v="73.491058679637788"/>
    <m/>
    <m/>
    <n v="532.56213520096003"/>
    <m/>
  </r>
  <r>
    <x v="143"/>
    <x v="4"/>
    <x v="0"/>
    <x v="5"/>
    <x v="1"/>
    <n v="1642.4850815000004"/>
    <m/>
    <n v="162"/>
    <n v="1990.3482540000005"/>
    <m/>
    <m/>
    <m/>
    <n v="8.3260416666666668"/>
    <n v="0.9917147957735607"/>
    <n v="0"/>
    <n v="657.33786303422039"/>
    <m/>
    <n v="0.94430083632019124"/>
    <m/>
    <n v="160.65779691531682"/>
    <n v="152.97673548387098"/>
    <m/>
    <n v="1348.8187499999999"/>
  </r>
  <r>
    <x v="143"/>
    <x v="4"/>
    <x v="0"/>
    <x v="6"/>
    <x v="1"/>
    <n v="510.5452810000001"/>
    <m/>
    <n v="66"/>
    <n v="760.55826666666678"/>
    <m/>
    <m/>
    <m/>
    <n v="8.0200000000000014"/>
    <n v="0.94772048611111115"/>
    <n v="0"/>
    <n v="144.5551612493577"/>
    <m/>
    <n v="0.87347399999999997"/>
    <m/>
    <n v="62.549552083333339"/>
    <n v="57.649284000000002"/>
    <m/>
    <n v="529.32000000000005"/>
  </r>
  <r>
    <x v="143"/>
    <x v="4"/>
    <x v="0"/>
    <x v="7"/>
    <x v="1"/>
    <n v="473.97349799999995"/>
    <m/>
    <n v="36"/>
    <n v="497.47159914358917"/>
    <m/>
    <m/>
    <m/>
    <n v="8.8621433784697956"/>
    <n v="0.99641203703703718"/>
    <n v="0"/>
    <n v="79.114757020798763"/>
    <m/>
    <n v="0.93589999999999995"/>
    <m/>
    <n v="35.870833333333337"/>
    <n v="33.692399999999999"/>
    <m/>
    <n v="319.03716162491264"/>
  </r>
  <r>
    <x v="143"/>
    <x v="4"/>
    <x v="0"/>
    <x v="8"/>
    <x v="1"/>
    <n v="52.952539499999993"/>
    <m/>
    <n v="108"/>
    <n v="48.267104433333323"/>
    <m/>
    <m/>
    <m/>
    <n v="2.9608173353909457"/>
    <n v="0.84270125564996534"/>
    <n v="0"/>
    <n v="175.99701980326665"/>
    <m/>
    <n v="0.91139999999999999"/>
    <m/>
    <n v="91.011735610196254"/>
    <n v="98.431200000000004"/>
    <m/>
    <n v="319.76827222222215"/>
  </r>
  <r>
    <x v="144"/>
    <x v="4"/>
    <x v="0"/>
    <x v="0"/>
    <x v="0"/>
    <n v="190.13399999999996"/>
    <n v="44"/>
    <m/>
    <n v="181.48505503298361"/>
    <n v="190.76485937499996"/>
    <n v="236.95501506457984"/>
    <n v="5.4578260000000007"/>
    <m/>
    <n v="1"/>
    <n v="10101.631993930667"/>
    <n v="168.57335849586525"/>
    <n v="0.75573320616280515"/>
    <m/>
    <n v="33.252261071163424"/>
    <m/>
    <m/>
    <n v="240.14434400000005"/>
    <m/>
  </r>
  <r>
    <x v="144"/>
    <x v="4"/>
    <x v="0"/>
    <x v="1"/>
    <x v="0"/>
    <n v="199.77608050000001"/>
    <n v="46"/>
    <m/>
    <n v="197.10112888654427"/>
    <n v="199.95601214062501"/>
    <n v="257.55680923147315"/>
    <n v="5.6261504818199999"/>
    <m/>
    <n v="1"/>
    <n v="10598.447916586565"/>
    <n v="178.46179225187652"/>
    <n v="0.76158772566662569"/>
    <m/>
    <n v="35.033035380664785"/>
    <m/>
    <m/>
    <n v="258.80292216371998"/>
    <m/>
  </r>
  <r>
    <x v="144"/>
    <x v="4"/>
    <x v="0"/>
    <x v="2"/>
    <x v="0"/>
    <n v="114.77535999999998"/>
    <n v="36"/>
    <m/>
    <n v="115.73469344470045"/>
    <n v="115.05279537777776"/>
    <n v="149.38125282935641"/>
    <n v="4.2049107638888907"/>
    <m/>
    <n v="1"/>
    <n v="6089.8995209280019"/>
    <n v="133.4042891123141"/>
    <n v="0.76454716311574789"/>
    <m/>
    <n v="27.523697872166924"/>
    <m/>
    <m/>
    <n v="151.37678750000006"/>
    <m/>
  </r>
  <r>
    <x v="144"/>
    <x v="4"/>
    <x v="0"/>
    <x v="3"/>
    <x v="0"/>
    <n v="196.59033799999997"/>
    <n v="64"/>
    <m/>
    <n v="186.28645350687836"/>
    <n v="197.044738"/>
    <n v="243.64576874165434"/>
    <n v="3.806200375"/>
    <m/>
    <n v="1"/>
    <n v="10398.896500975536"/>
    <n v="211.13179297478928"/>
    <n v="0.76473268595192512"/>
    <m/>
    <n v="48.942891900923208"/>
    <m/>
    <m/>
    <n v="243.596824"/>
    <m/>
  </r>
  <r>
    <x v="144"/>
    <x v="4"/>
    <x v="0"/>
    <x v="4"/>
    <x v="0"/>
    <n v="331.36319999999989"/>
    <n v="96"/>
    <m/>
    <n v="311.49256572363527"/>
    <n v="332.08807287084306"/>
    <n v="407.71837118507079"/>
    <n v="4.2385097088000006"/>
    <m/>
    <n v="1"/>
    <n v="17724.220604261933"/>
    <n v="331.00642353909637"/>
    <n v="0.76553186124622696"/>
    <m/>
    <n v="73.491058679637788"/>
    <m/>
    <m/>
    <n v="406.89693204480005"/>
    <m/>
  </r>
  <r>
    <x v="144"/>
    <x v="4"/>
    <x v="0"/>
    <x v="5"/>
    <x v="1"/>
    <n v="831.22750600000006"/>
    <m/>
    <n v="162"/>
    <n v="1009.1723579999999"/>
    <m/>
    <m/>
    <m/>
    <n v="6.5106666666666664"/>
    <n v="0.9737614503537193"/>
    <n v="0"/>
    <n v="657.33786303422039"/>
    <m/>
    <n v="0.94430083632019124"/>
    <m/>
    <n v="157.74935495730253"/>
    <n v="152.97673548387098"/>
    <m/>
    <n v="1054.7280000000001"/>
  </r>
  <r>
    <x v="144"/>
    <x v="4"/>
    <x v="0"/>
    <x v="6"/>
    <x v="1"/>
    <n v="193.60992000000002"/>
    <m/>
    <n v="66"/>
    <n v="378.41440000000006"/>
    <m/>
    <m/>
    <m/>
    <n v="6.1213888888888883"/>
    <n v="0.96576446993023879"/>
    <n v="0"/>
    <n v="144.5551612493577"/>
    <m/>
    <n v="0.87347399999999997"/>
    <m/>
    <n v="63.74045501539576"/>
    <n v="57.649284000000002"/>
    <m/>
    <n v="404.01166666666666"/>
  </r>
  <r>
    <x v="144"/>
    <x v="4"/>
    <x v="0"/>
    <x v="7"/>
    <x v="1"/>
    <n v="174.66190000000003"/>
    <m/>
    <n v="36"/>
    <n v="68.255149480625775"/>
    <m/>
    <m/>
    <m/>
    <n v="3.9649646413852246"/>
    <n v="1"/>
    <n v="0"/>
    <n v="79.114757020798763"/>
    <m/>
    <n v="0.93589999999999995"/>
    <m/>
    <n v="36"/>
    <n v="33.692399999999999"/>
    <m/>
    <n v="142.73872708986809"/>
  </r>
  <r>
    <x v="144"/>
    <x v="4"/>
    <x v="0"/>
    <x v="8"/>
    <x v="1"/>
    <n v="16.469726500000004"/>
    <m/>
    <n v="108"/>
    <n v="17.39730526666667"/>
    <m/>
    <m/>
    <m/>
    <n v="2.3672303755144033"/>
    <n v="0.87397719042198241"/>
    <n v="0"/>
    <n v="175.99701980326665"/>
    <m/>
    <n v="0.91139999999999999"/>
    <m/>
    <n v="94.389536565574105"/>
    <n v="98.431200000000004"/>
    <m/>
    <n v="255.66088055555556"/>
  </r>
  <r>
    <x v="145"/>
    <x v="4"/>
    <x v="0"/>
    <x v="0"/>
    <x v="0"/>
    <n v="205.27919999999997"/>
    <n v="44"/>
    <m/>
    <n v="201.48038224890476"/>
    <n v="205.99526445312497"/>
    <n v="263.51009660233888"/>
    <n v="6.0591483333333338"/>
    <m/>
    <n v="1"/>
    <n v="10506.761461834667"/>
    <n v="168.57335849586525"/>
    <n v="0.75573320616280515"/>
    <m/>
    <n v="33.252261071163424"/>
    <m/>
    <m/>
    <n v="266.60252666666668"/>
    <m/>
  </r>
  <r>
    <x v="145"/>
    <x v="4"/>
    <x v="0"/>
    <x v="1"/>
    <x v="0"/>
    <n v="216.80624099999994"/>
    <n v="46"/>
    <m/>
    <n v="219.07718056582803"/>
    <n v="216.98604099999994"/>
    <n v="286.53313572549098"/>
    <n v="6.2534455888666658"/>
    <m/>
    <n v="1"/>
    <n v="11018.068286232769"/>
    <n v="178.46179225187652"/>
    <n v="0.76158772566662569"/>
    <m/>
    <n v="35.033035380664785"/>
    <m/>
    <m/>
    <n v="287.65849708786664"/>
    <m/>
  </r>
  <r>
    <x v="145"/>
    <x v="4"/>
    <x v="0"/>
    <x v="2"/>
    <x v="0"/>
    <n v="148.28407999999999"/>
    <n v="36"/>
    <m/>
    <n v="159.80478500683881"/>
    <n v="148.58830577777775"/>
    <n v="206.26352543187784"/>
    <n v="5.8060797553093275"/>
    <m/>
    <n v="1"/>
    <n v="7569.4313364480004"/>
    <n v="133.4042891123141"/>
    <n v="0.76454716311574789"/>
    <m/>
    <n v="27.523697872166924"/>
    <m/>
    <m/>
    <n v="209.01887119113579"/>
    <m/>
  </r>
  <r>
    <x v="145"/>
    <x v="4"/>
    <x v="0"/>
    <x v="3"/>
    <x v="0"/>
    <n v="305.71421599999996"/>
    <n v="64"/>
    <m/>
    <n v="306.11429625216226"/>
    <n v="306.14860320703121"/>
    <n v="399.78010401084833"/>
    <n v="6.2545200000000003"/>
    <m/>
    <n v="1"/>
    <n v="15391.574410586232"/>
    <n v="211.13179297478928"/>
    <n v="0.76473268595192512"/>
    <m/>
    <n v="48.942891900923208"/>
    <m/>
    <m/>
    <n v="400.28928000000002"/>
    <m/>
  </r>
  <r>
    <x v="145"/>
    <x v="4"/>
    <x v="0"/>
    <x v="4"/>
    <x v="0"/>
    <n v="462.52584200000007"/>
    <n v="96"/>
    <m/>
    <n v="455.57460089668405"/>
    <n v="463.36504200000007"/>
    <n v="595.46037140324995"/>
    <n v="6.199048007766832"/>
    <m/>
    <n v="1"/>
    <n v="23088.600393453231"/>
    <n v="331.00642353909637"/>
    <n v="0.76553186124622696"/>
    <m/>
    <n v="73.491058679637788"/>
    <m/>
    <m/>
    <n v="595.10860874561581"/>
    <m/>
  </r>
  <r>
    <x v="145"/>
    <x v="4"/>
    <x v="0"/>
    <x v="5"/>
    <x v="1"/>
    <n v="201.78815750000001"/>
    <m/>
    <n v="162"/>
    <n v="262.96812"/>
    <m/>
    <m/>
    <m/>
    <n v="3.5195833333333333"/>
    <n v="0.95742840686034814"/>
    <n v="0"/>
    <n v="657.33786303422039"/>
    <m/>
    <n v="0.94430083632019124"/>
    <m/>
    <n v="155.10340191137641"/>
    <n v="152.97673548387098"/>
    <m/>
    <n v="570.17250000000001"/>
  </r>
  <r>
    <x v="145"/>
    <x v="4"/>
    <x v="0"/>
    <x v="6"/>
    <x v="1"/>
    <n v="66.026240000000001"/>
    <m/>
    <n v="66"/>
    <n v="128.40272666666667"/>
    <m/>
    <m/>
    <m/>
    <n v="3.8663263888888895"/>
    <n v="0.96974305555595508"/>
    <n v="0"/>
    <n v="144.5551612493577"/>
    <m/>
    <n v="0.87347399999999997"/>
    <m/>
    <n v="64.003041666693036"/>
    <n v="57.649284000000002"/>
    <m/>
    <n v="255.17754166666671"/>
  </r>
  <r>
    <x v="145"/>
    <x v="4"/>
    <x v="0"/>
    <x v="7"/>
    <x v="1"/>
    <n v="66.093999999999994"/>
    <m/>
    <n v="36"/>
    <n v="70.329507334691939"/>
    <m/>
    <m/>
    <m/>
    <n v="3.8897617571389329"/>
    <n v="1"/>
    <n v="0"/>
    <n v="79.114757020798763"/>
    <m/>
    <n v="0.93589999999999995"/>
    <m/>
    <n v="36"/>
    <n v="33.692399999999999"/>
    <m/>
    <n v="140.03142325700159"/>
  </r>
  <r>
    <x v="145"/>
    <x v="4"/>
    <x v="0"/>
    <x v="8"/>
    <x v="1"/>
    <n v="32.778162500000001"/>
    <m/>
    <n v="108"/>
    <n v="22.068947866666662"/>
    <m/>
    <m/>
    <m/>
    <n v="1.9207228652263373"/>
    <n v="0.91289206649933552"/>
    <n v="0"/>
    <n v="175.99701980326665"/>
    <m/>
    <n v="0.91139999999999999"/>
    <m/>
    <n v="98.592343181928243"/>
    <n v="98.431200000000004"/>
    <m/>
    <n v="207.43806944444444"/>
  </r>
  <r>
    <x v="146"/>
    <x v="4"/>
    <x v="0"/>
    <x v="0"/>
    <x v="0"/>
    <n v="213.62319999999997"/>
    <n v="44"/>
    <m/>
    <n v="207.8891459455852"/>
    <n v="214.33071953124997"/>
    <n v="270.99055271999862"/>
    <n v="6.2518799999999999"/>
    <m/>
    <n v="0.99970465929496266"/>
    <n v="12095.059800586665"/>
    <n v="168.57335849586525"/>
    <n v="0.75573320616280515"/>
    <m/>
    <n v="33.252261071163424"/>
    <m/>
    <m/>
    <n v="275.08271999999999"/>
    <m/>
  </r>
  <r>
    <x v="146"/>
    <x v="4"/>
    <x v="0"/>
    <x v="1"/>
    <x v="0"/>
    <n v="224.41888150000005"/>
    <n v="46"/>
    <m/>
    <n v="226.11526053387149"/>
    <n v="224.60467251562505"/>
    <n v="294.76828949358031"/>
    <n v="6.4543439664000006"/>
    <m/>
    <n v="0.99983779399837791"/>
    <n v="12758.044915616969"/>
    <n v="178.46179225187652"/>
    <n v="0.76158772566662569"/>
    <m/>
    <n v="35.033035380664785"/>
    <m/>
    <m/>
    <n v="296.89982245440001"/>
    <m/>
  </r>
  <r>
    <x v="146"/>
    <x v="4"/>
    <x v="0"/>
    <x v="2"/>
    <x v="0"/>
    <n v="129.67584000000002"/>
    <n v="36"/>
    <m/>
    <n v="135.03000025803181"/>
    <n v="129.96519217777779"/>
    <n v="174.13410403943934"/>
    <n v="4.9059541666666666"/>
    <m/>
    <n v="1"/>
    <n v="6830.0993032799988"/>
    <n v="133.4042891123141"/>
    <n v="0.76454716311574789"/>
    <m/>
    <n v="27.523697872166924"/>
    <m/>
    <m/>
    <n v="176.61435"/>
    <m/>
  </r>
  <r>
    <x v="146"/>
    <x v="4"/>
    <x v="0"/>
    <x v="3"/>
    <x v="0"/>
    <n v="308.85526349999998"/>
    <n v="64"/>
    <m/>
    <n v="308.79697239662011"/>
    <n v="309.35026349999998"/>
    <n v="402.16755990003389"/>
    <n v="6.3093323750000003"/>
    <m/>
    <n v="1"/>
    <n v="17967.955850825234"/>
    <n v="211.13179297478928"/>
    <n v="0.76473268595192512"/>
    <m/>
    <n v="48.942891900923208"/>
    <m/>
    <m/>
    <n v="403.79727200000002"/>
    <m/>
  </r>
  <r>
    <x v="146"/>
    <x v="4"/>
    <x v="0"/>
    <x v="4"/>
    <x v="0"/>
    <n v="471.85544300000009"/>
    <n v="96"/>
    <m/>
    <n v="456.47608657061551"/>
    <n v="472.62404300000009"/>
    <n v="594.10514363572099"/>
    <n v="6.2113146112166655"/>
    <m/>
    <n v="1"/>
    <n v="27070.452843352734"/>
    <n v="331.00642353909637"/>
    <n v="0.76553186124622696"/>
    <m/>
    <n v="73.491058679637788"/>
    <m/>
    <m/>
    <n v="596.28620267679992"/>
    <m/>
  </r>
  <r>
    <x v="146"/>
    <x v="4"/>
    <x v="0"/>
    <x v="5"/>
    <x v="1"/>
    <n v="188.96063650000008"/>
    <m/>
    <n v="162"/>
    <n v="249.45375599999997"/>
    <m/>
    <m/>
    <m/>
    <n v="3.2742499999999999"/>
    <n v="0.95454787010217867"/>
    <n v="0"/>
    <n v="657.33786303422039"/>
    <m/>
    <n v="0.94430083632019124"/>
    <m/>
    <n v="154.63675495655295"/>
    <n v="152.97673548387098"/>
    <m/>
    <n v="530.42849999999999"/>
  </r>
  <r>
    <x v="146"/>
    <x v="4"/>
    <x v="0"/>
    <x v="6"/>
    <x v="1"/>
    <n v="50.78304"/>
    <m/>
    <n v="66"/>
    <n v="94.229633333333325"/>
    <m/>
    <m/>
    <m/>
    <n v="3.1493402777777777"/>
    <n v="0.9806348379635893"/>
    <n v="0"/>
    <n v="144.5551612493577"/>
    <m/>
    <n v="0.87347399999999997"/>
    <m/>
    <n v="64.721899305596892"/>
    <n v="57.649284000000002"/>
    <m/>
    <n v="207.85645833333334"/>
  </r>
  <r>
    <x v="146"/>
    <x v="4"/>
    <x v="0"/>
    <x v="7"/>
    <x v="1"/>
    <n v="37.291800000000002"/>
    <m/>
    <n v="36"/>
    <n v="43.634867196367978"/>
    <m/>
    <m/>
    <m/>
    <n v="3.1824975592627873"/>
    <n v="1"/>
    <n v="0"/>
    <n v="79.114757020798763"/>
    <m/>
    <n v="0.93589999999999995"/>
    <m/>
    <n v="36"/>
    <n v="33.692399999999999"/>
    <m/>
    <n v="114.56991213346035"/>
  </r>
  <r>
    <x v="146"/>
    <x v="4"/>
    <x v="0"/>
    <x v="8"/>
    <x v="1"/>
    <n v="52.220918499999996"/>
    <m/>
    <n v="108"/>
    <n v="39.293489466666664"/>
    <m/>
    <m/>
    <m/>
    <n v="2.2265714248971191"/>
    <n v="0.91428683802552324"/>
    <n v="0"/>
    <n v="175.99701980326665"/>
    <m/>
    <n v="0.91139999999999999"/>
    <m/>
    <n v="98.742978506756515"/>
    <n v="98.431200000000004"/>
    <m/>
    <n v="240.46971388888886"/>
  </r>
  <r>
    <x v="147"/>
    <x v="4"/>
    <x v="0"/>
    <x v="0"/>
    <x v="0"/>
    <n v="208.58655999999999"/>
    <n v="44"/>
    <m/>
    <n v="203.6828513029968"/>
    <n v="209.24549999999999"/>
    <n v="265.85611061695329"/>
    <n v="6.1253835000000008"/>
    <m/>
    <n v="0.99954300699007892"/>
    <n v="12472.766563386665"/>
    <n v="168.57335849586525"/>
    <n v="0.75573320616280515"/>
    <m/>
    <n v="33.252261071163424"/>
    <m/>
    <m/>
    <n v="269.51687400000003"/>
    <m/>
  </r>
  <r>
    <x v="147"/>
    <x v="4"/>
    <x v="0"/>
    <x v="1"/>
    <x v="0"/>
    <n v="221.60488000000004"/>
    <n v="46"/>
    <m/>
    <n v="224.14812679308548"/>
    <n v="221.79103722656254"/>
    <n v="292.58346615206625"/>
    <n v="6.3981931442000004"/>
    <m/>
    <n v="0.9994389260374662"/>
    <n v="13101.781602602668"/>
    <n v="178.46179225187652"/>
    <n v="0.76158772566662569"/>
    <m/>
    <n v="35.033035380664785"/>
    <m/>
    <m/>
    <n v="294.3168846332"/>
    <m/>
  </r>
  <r>
    <x v="147"/>
    <x v="4"/>
    <x v="0"/>
    <x v="2"/>
    <x v="0"/>
    <n v="128.55247999999997"/>
    <n v="36"/>
    <m/>
    <n v="132.75615526317176"/>
    <n v="128.84093617777776"/>
    <n v="171.07501556416449"/>
    <n v="4.8233400860507247"/>
    <m/>
    <n v="1"/>
    <n v="8320.1142135520004"/>
    <n v="133.4042891123141"/>
    <n v="0.76454716311574789"/>
    <m/>
    <n v="27.523697872166924"/>
    <m/>
    <m/>
    <n v="173.6402430978261"/>
    <m/>
  </r>
  <r>
    <x v="147"/>
    <x v="4"/>
    <x v="0"/>
    <x v="3"/>
    <x v="0"/>
    <n v="289.87904650000002"/>
    <n v="64"/>
    <m/>
    <n v="287.27639128464892"/>
    <n v="290.32278050000002"/>
    <n v="375.49077910797689"/>
    <n v="5.8696243749999999"/>
    <m/>
    <n v="1"/>
    <n v="17548.200774176836"/>
    <n v="211.13179297478928"/>
    <n v="0.76473268595192512"/>
    <m/>
    <n v="48.942891900923208"/>
    <m/>
    <m/>
    <n v="375.65595999999999"/>
    <m/>
  </r>
  <r>
    <x v="147"/>
    <x v="4"/>
    <x v="0"/>
    <x v="4"/>
    <x v="0"/>
    <n v="400.03880199999998"/>
    <n v="96"/>
    <m/>
    <n v="390.22004617956856"/>
    <n v="400.92540199999996"/>
    <n v="510.24255448340688"/>
    <n v="5.3097622104018907"/>
    <m/>
    <n v="1"/>
    <n v="26087.412928480837"/>
    <n v="331.00642353909637"/>
    <n v="0.76553186124622696"/>
    <m/>
    <n v="73.491058679637788"/>
    <m/>
    <m/>
    <n v="509.7371721985815"/>
    <m/>
  </r>
  <r>
    <x v="147"/>
    <x v="4"/>
    <x v="0"/>
    <x v="5"/>
    <x v="1"/>
    <n v="359.28959299999991"/>
    <m/>
    <n v="162"/>
    <n v="420.83101800000009"/>
    <m/>
    <m/>
    <m/>
    <n v="4.0283749999999996"/>
    <n v="0.94067528508974407"/>
    <n v="0"/>
    <n v="657.33786303422039"/>
    <m/>
    <n v="0.94430083632019124"/>
    <m/>
    <n v="152.38939618453853"/>
    <n v="152.97673548387098"/>
    <m/>
    <n v="652.59674999999993"/>
  </r>
  <r>
    <x v="147"/>
    <x v="4"/>
    <x v="0"/>
    <x v="6"/>
    <x v="1"/>
    <n v="163.14928000000003"/>
    <m/>
    <n v="66"/>
    <n v="272.08956666666666"/>
    <m/>
    <m/>
    <m/>
    <n v="4.9234375000000004"/>
    <n v="0.99027777777777792"/>
    <n v="0"/>
    <n v="144.5551612493577"/>
    <m/>
    <n v="0.87347399999999997"/>
    <m/>
    <n v="65.358333333333348"/>
    <n v="57.649284000000002"/>
    <m/>
    <n v="324.94687500000003"/>
  </r>
  <r>
    <x v="147"/>
    <x v="4"/>
    <x v="0"/>
    <x v="7"/>
    <x v="1"/>
    <n v="142.88890000000001"/>
    <m/>
    <n v="36"/>
    <n v="157.29336204849699"/>
    <m/>
    <m/>
    <m/>
    <n v="5.4227190897199575"/>
    <n v="1"/>
    <n v="0"/>
    <n v="79.114757020798763"/>
    <m/>
    <n v="0.93589999999999995"/>
    <m/>
    <n v="36"/>
    <n v="33.692399999999999"/>
    <m/>
    <n v="195.21788722991846"/>
  </r>
  <r>
    <x v="147"/>
    <x v="4"/>
    <x v="0"/>
    <x v="8"/>
    <x v="1"/>
    <n v="42.367350000000002"/>
    <m/>
    <n v="108"/>
    <n v="51.747445999999982"/>
    <m/>
    <m/>
    <m/>
    <n v="2.4858468878600819"/>
    <n v="0.96703338450517051"/>
    <n v="0"/>
    <n v="175.99701980326665"/>
    <m/>
    <n v="0.91139999999999999"/>
    <m/>
    <n v="104.43960552655841"/>
    <n v="98.431200000000004"/>
    <m/>
    <n v="268.47146388888882"/>
  </r>
  <r>
    <x v="148"/>
    <x v="4"/>
    <x v="0"/>
    <x v="0"/>
    <x v="0"/>
    <n v="212.69024049999996"/>
    <n v="44"/>
    <m/>
    <n v="207.56344004839315"/>
    <n v="213.35064089062496"/>
    <n v="271.45410229215258"/>
    <n v="6.2420850000000003"/>
    <m/>
    <n v="0.99976167289193507"/>
    <n v="11402.043494184267"/>
    <n v="168.57335849586525"/>
    <n v="0.75573320616280515"/>
    <m/>
    <n v="33.252261071163424"/>
    <m/>
    <m/>
    <n v="274.65174000000002"/>
    <m/>
  </r>
  <r>
    <x v="148"/>
    <x v="4"/>
    <x v="0"/>
    <x v="1"/>
    <x v="0"/>
    <n v="220.17968049999993"/>
    <n v="46"/>
    <m/>
    <n v="226.41267726780015"/>
    <n v="220.35582796093743"/>
    <n v="296.11452169950809"/>
    <n v="6.4628335743000003"/>
    <m/>
    <n v="1"/>
    <n v="11740.613073686069"/>
    <n v="178.46179225187652"/>
    <n v="0.76158772566662569"/>
    <m/>
    <n v="35.033035380664785"/>
    <m/>
    <m/>
    <n v="297.29034441779999"/>
    <m/>
  </r>
  <r>
    <x v="148"/>
    <x v="4"/>
    <x v="0"/>
    <x v="2"/>
    <x v="0"/>
    <n v="145.93656050000001"/>
    <n v="36"/>
    <m/>
    <n v="155.29471593333352"/>
    <n v="146.23892707777779"/>
    <n v="201.75011463823299"/>
    <n v="5.6422184495192349"/>
    <m/>
    <n v="0.9995687965710518"/>
    <n v="8056.1701599271"/>
    <n v="133.4042891123141"/>
    <n v="0.76454716311574789"/>
    <m/>
    <n v="27.523697872166924"/>
    <m/>
    <m/>
    <n v="203.11986418269245"/>
    <m/>
  </r>
  <r>
    <x v="148"/>
    <x v="4"/>
    <x v="0"/>
    <x v="3"/>
    <x v="0"/>
    <n v="143.6412085"/>
    <n v="64"/>
    <m/>
    <n v="194.90198697289833"/>
    <n v="143.95425781640625"/>
    <n v="200.99552632764056"/>
    <n v="3.9822327492916676"/>
    <m/>
    <n v="0.78501910132072039"/>
    <n v="7700.3440242584329"/>
    <n v="211.13179297478928"/>
    <n v="0.76473268595192512"/>
    <m/>
    <n v="48.942891900923208"/>
    <m/>
    <m/>
    <n v="254.86289595466673"/>
    <m/>
  </r>
  <r>
    <x v="148"/>
    <x v="4"/>
    <x v="0"/>
    <x v="4"/>
    <x v="0"/>
    <n v="488.29592550000007"/>
    <n v="96"/>
    <m/>
    <n v="478.59059303268145"/>
    <n v="489.08952550000004"/>
    <n v="627.74865364949767"/>
    <n v="6.5122288565600002"/>
    <m/>
    <n v="1"/>
    <n v="25575.222730795831"/>
    <n v="331.00642353909637"/>
    <n v="0.76553186124622696"/>
    <m/>
    <n v="73.491058679637788"/>
    <m/>
    <m/>
    <n v="625.17397022976002"/>
    <m/>
  </r>
  <r>
    <x v="148"/>
    <x v="4"/>
    <x v="0"/>
    <x v="5"/>
    <x v="1"/>
    <n v="1196.2079735"/>
    <m/>
    <n v="162"/>
    <n v="1382.0936040000001"/>
    <m/>
    <m/>
    <m/>
    <n v="7.1669583333333327"/>
    <n v="0.990384547895656"/>
    <n v="0"/>
    <n v="657.33786303422039"/>
    <m/>
    <n v="0.94430083632019124"/>
    <m/>
    <n v="160.44229675909628"/>
    <n v="152.97673548387098"/>
    <m/>
    <n v="1161.0472499999998"/>
  </r>
  <r>
    <x v="148"/>
    <x v="4"/>
    <x v="0"/>
    <x v="6"/>
    <x v="1"/>
    <n v="395.31632049999996"/>
    <m/>
    <n v="66"/>
    <n v="518.47159999999997"/>
    <m/>
    <m/>
    <m/>
    <n v="6.9352777777777783"/>
    <n v="0.9836695602083334"/>
    <n v="0"/>
    <n v="144.5551612493577"/>
    <m/>
    <n v="0.87347399999999997"/>
    <m/>
    <n v="64.922190973750006"/>
    <n v="57.649284000000002"/>
    <m/>
    <n v="457.72833333333335"/>
  </r>
  <r>
    <x v="148"/>
    <x v="4"/>
    <x v="0"/>
    <x v="7"/>
    <x v="1"/>
    <n v="403.84049799999997"/>
    <m/>
    <n v="36"/>
    <n v="431.81080759451339"/>
    <m/>
    <m/>
    <m/>
    <n v="8.3205053881869038"/>
    <n v="1"/>
    <n v="0"/>
    <n v="79.114757020798763"/>
    <m/>
    <n v="0.93589999999999995"/>
    <m/>
    <n v="36"/>
    <n v="33.692399999999999"/>
    <m/>
    <n v="299.53819397472853"/>
  </r>
  <r>
    <x v="148"/>
    <x v="4"/>
    <x v="0"/>
    <x v="8"/>
    <x v="1"/>
    <n v="59.442324499999998"/>
    <m/>
    <n v="108"/>
    <n v="77.442340533333351"/>
    <m/>
    <m/>
    <m/>
    <n v="3.1733930812757207"/>
    <n v="0.91111107350453924"/>
    <n v="0"/>
    <n v="175.99701980326665"/>
    <m/>
    <n v="0.91139999999999999"/>
    <m/>
    <n v="98.399995938490235"/>
    <n v="98.431200000000004"/>
    <m/>
    <n v="342.72645277777787"/>
  </r>
  <r>
    <x v="149"/>
    <x v="4"/>
    <x v="0"/>
    <x v="0"/>
    <x v="0"/>
    <n v="212.2125605"/>
    <n v="44"/>
    <m/>
    <n v="203.65979085994394"/>
    <n v="212.85562690625"/>
    <n v="266.77875858393531"/>
    <n v="6.1246900000000002"/>
    <m/>
    <n v="1"/>
    <n v="6695.5791313251675"/>
    <n v="168.57335849586525"/>
    <n v="0.75573320616280515"/>
    <m/>
    <n v="33.252261071163424"/>
    <m/>
    <m/>
    <n v="269.48635999999999"/>
    <m/>
  </r>
  <r>
    <x v="149"/>
    <x v="4"/>
    <x v="0"/>
    <x v="1"/>
    <x v="0"/>
    <n v="211.82392000000002"/>
    <n v="46"/>
    <m/>
    <n v="218.45512458440672"/>
    <n v="212.00604890625002"/>
    <n v="286.16345913590476"/>
    <n v="6.2356893203999997"/>
    <m/>
    <n v="1"/>
    <n v="6689.4701568106675"/>
    <n v="178.46179225187652"/>
    <n v="0.76158772566662569"/>
    <m/>
    <n v="35.033035380664785"/>
    <m/>
    <m/>
    <n v="286.84170873839997"/>
    <m/>
  </r>
  <r>
    <x v="149"/>
    <x v="4"/>
    <x v="0"/>
    <x v="2"/>
    <x v="0"/>
    <n v="130.92576000000003"/>
    <n v="36"/>
    <m/>
    <n v="137.41415006424245"/>
    <n v="131.2160977777778"/>
    <n v="177.96477997487142"/>
    <n v="4.9925758777929765"/>
    <m/>
    <n v="1"/>
    <n v="4217.0254658079994"/>
    <n v="133.4042891123141"/>
    <n v="0.76454716311574789"/>
    <m/>
    <n v="27.523697872166924"/>
    <m/>
    <m/>
    <n v="179.73273160054714"/>
    <m/>
  </r>
  <r>
    <x v="149"/>
    <x v="4"/>
    <x v="0"/>
    <x v="3"/>
    <x v="0"/>
    <n v="330.80560949999995"/>
    <n v="64"/>
    <m/>
    <n v="327.39203446042211"/>
    <n v="331.22618949999992"/>
    <n v="428.50655937951444"/>
    <n v="6.6892662395833327"/>
    <m/>
    <n v="1"/>
    <n v="10947.298365273535"/>
    <n v="211.13179297478928"/>
    <n v="0.76473268595192512"/>
    <m/>
    <n v="48.942891900923208"/>
    <m/>
    <m/>
    <n v="428.11303933333329"/>
    <m/>
  </r>
  <r>
    <x v="149"/>
    <x v="4"/>
    <x v="0"/>
    <x v="4"/>
    <x v="0"/>
    <n v="407.4089590000001"/>
    <n v="96"/>
    <m/>
    <n v="393.43705830390536"/>
    <n v="408.14388925154759"/>
    <n v="513.70375672310627"/>
    <n v="5.3535364080000001"/>
    <m/>
    <n v="1"/>
    <n v="12786.083266677533"/>
    <n v="331.00642353909637"/>
    <n v="0.76553186124622696"/>
    <m/>
    <n v="73.491058679637788"/>
    <m/>
    <m/>
    <n v="513.93949516800001"/>
    <m/>
  </r>
  <r>
    <x v="149"/>
    <x v="4"/>
    <x v="0"/>
    <x v="5"/>
    <x v="1"/>
    <n v="1850.8953209999997"/>
    <m/>
    <n v="162"/>
    <n v="2243.5739640000002"/>
    <m/>
    <m/>
    <m/>
    <n v="8.8186666666666689"/>
    <n v="0.99927620476375578"/>
    <n v="0"/>
    <n v="657.33786303422039"/>
    <m/>
    <n v="0.94430083632019124"/>
    <m/>
    <n v="161.88274517172843"/>
    <n v="152.97673548387098"/>
    <m/>
    <n v="1428.6240000000003"/>
  </r>
  <r>
    <x v="149"/>
    <x v="4"/>
    <x v="0"/>
    <x v="6"/>
    <x v="1"/>
    <n v="570.72848099999999"/>
    <m/>
    <n v="66"/>
    <n v="754.70796666666672"/>
    <m/>
    <m/>
    <m/>
    <n v="8.0362152777777762"/>
    <n v="0.99887210648157643"/>
    <n v="0"/>
    <n v="144.5551612493577"/>
    <m/>
    <n v="0.87347399999999997"/>
    <m/>
    <n v="65.925559027784047"/>
    <n v="57.649284000000002"/>
    <m/>
    <n v="530.39020833333325"/>
  </r>
  <r>
    <x v="149"/>
    <x v="4"/>
    <x v="0"/>
    <x v="7"/>
    <x v="1"/>
    <n v="504.13509650000003"/>
    <m/>
    <n v="36"/>
    <n v="572.08001241994521"/>
    <m/>
    <m/>
    <m/>
    <n v="9.4862093847741722"/>
    <n v="0.97478163966176601"/>
    <n v="0"/>
    <n v="79.114757020798763"/>
    <m/>
    <n v="0.93589999999999995"/>
    <m/>
    <n v="35.092139027823578"/>
    <n v="33.692399999999999"/>
    <m/>
    <n v="341.50353785187019"/>
  </r>
  <r>
    <x v="149"/>
    <x v="4"/>
    <x v="0"/>
    <x v="8"/>
    <x v="1"/>
    <n v="57.300679000000002"/>
    <m/>
    <n v="108"/>
    <n v="86.844000166666646"/>
    <m/>
    <m/>
    <m/>
    <n v="3.3534105195473245"/>
    <n v="0.8823302353783441"/>
    <n v="0"/>
    <n v="175.99701980326665"/>
    <m/>
    <n v="0.91139999999999999"/>
    <m/>
    <n v="95.291665420861165"/>
    <n v="98.431200000000004"/>
    <m/>
    <n v="362.16833611111105"/>
  </r>
  <r>
    <x v="150"/>
    <x v="4"/>
    <x v="0"/>
    <x v="0"/>
    <x v="0"/>
    <n v="211.21016049999994"/>
    <n v="44"/>
    <m/>
    <n v="205.94344530944119"/>
    <n v="211.84907651562494"/>
    <n v="268.91248300919739"/>
    <n v="6.1933666666666669"/>
    <m/>
    <n v="1"/>
    <n v="8049.7715644715654"/>
    <n v="168.57335849586525"/>
    <n v="0.75573320616280515"/>
    <m/>
    <n v="33.252261071163424"/>
    <m/>
    <m/>
    <n v="272.50813333333332"/>
    <m/>
  </r>
  <r>
    <x v="150"/>
    <x v="4"/>
    <x v="0"/>
    <x v="1"/>
    <x v="0"/>
    <n v="225.11552049999995"/>
    <n v="46"/>
    <m/>
    <n v="222.85629677358315"/>
    <n v="225.29435350781245"/>
    <n v="291.92873775000669"/>
    <n v="6.3613185198499993"/>
    <m/>
    <n v="1"/>
    <n v="8632.8232621800653"/>
    <n v="178.46179225187652"/>
    <n v="0.76158772566662569"/>
    <m/>
    <n v="35.033035380664785"/>
    <m/>
    <m/>
    <n v="292.62065191309995"/>
    <m/>
  </r>
  <r>
    <x v="150"/>
    <x v="4"/>
    <x v="0"/>
    <x v="2"/>
    <x v="0"/>
    <n v="149.05799999999996"/>
    <n v="36"/>
    <m/>
    <n v="152.10891830142521"/>
    <n v="149.36285297777775"/>
    <n v="196.58061927034183"/>
    <n v="5.5264710071986327"/>
    <m/>
    <n v="1"/>
    <n v="6033.1784865759992"/>
    <n v="133.4042891123141"/>
    <n v="0.76454716311574789"/>
    <m/>
    <n v="27.523697872166924"/>
    <m/>
    <m/>
    <n v="198.95295625915077"/>
    <m/>
  </r>
  <r>
    <x v="150"/>
    <x v="4"/>
    <x v="0"/>
    <x v="3"/>
    <x v="0"/>
    <n v="243.00645050000003"/>
    <n v="64"/>
    <m/>
    <n v="231.20058526006579"/>
    <n v="243.40928253125003"/>
    <n v="303.07734618181439"/>
    <n v="4.7238848437500005"/>
    <m/>
    <n v="1"/>
    <n v="9509.6229181629333"/>
    <n v="211.13179297478928"/>
    <n v="0.76473268595192512"/>
    <m/>
    <n v="48.942891900923208"/>
    <m/>
    <m/>
    <n v="302.32863000000003"/>
    <m/>
  </r>
  <r>
    <x v="150"/>
    <x v="4"/>
    <x v="0"/>
    <x v="4"/>
    <x v="0"/>
    <n v="446.10328200000009"/>
    <n v="96"/>
    <m/>
    <n v="436.17516866007827"/>
    <n v="446.86103677961438"/>
    <n v="569.76932306738388"/>
    <n v="5.9350780420983318"/>
    <m/>
    <n v="1"/>
    <n v="17075.270615782832"/>
    <n v="331.00642353909637"/>
    <n v="0.76553186124622696"/>
    <m/>
    <n v="73.491058679637788"/>
    <m/>
    <m/>
    <n v="569.76749204143982"/>
    <m/>
  </r>
  <r>
    <x v="150"/>
    <x v="4"/>
    <x v="0"/>
    <x v="5"/>
    <x v="1"/>
    <n v="913.82398250000006"/>
    <m/>
    <n v="162"/>
    <n v="1085.994594"/>
    <m/>
    <m/>
    <m/>
    <n v="6.6537499999999996"/>
    <n v="0.99232490946192309"/>
    <n v="0"/>
    <n v="657.33786303422039"/>
    <m/>
    <n v="0.94430083632019124"/>
    <m/>
    <n v="160.75663533283154"/>
    <n v="152.97673548387098"/>
    <m/>
    <n v="1077.9075"/>
  </r>
  <r>
    <x v="150"/>
    <x v="4"/>
    <x v="0"/>
    <x v="6"/>
    <x v="1"/>
    <n v="367.9760005"/>
    <m/>
    <n v="66"/>
    <n v="547.01799333333338"/>
    <m/>
    <m/>
    <m/>
    <n v="7.1333472222222225"/>
    <n v="0.99912557870375174"/>
    <n v="0"/>
    <n v="144.5551612493577"/>
    <m/>
    <n v="0.87347399999999997"/>
    <m/>
    <n v="65.942288194447613"/>
    <n v="57.649284000000002"/>
    <m/>
    <n v="470.80091666666669"/>
  </r>
  <r>
    <x v="150"/>
    <x v="4"/>
    <x v="0"/>
    <x v="7"/>
    <x v="1"/>
    <n v="339.1471995"/>
    <m/>
    <n v="36"/>
    <n v="346.75050710534219"/>
    <m/>
    <m/>
    <m/>
    <n v="7.6613334105943949"/>
    <n v="1"/>
    <n v="0"/>
    <n v="79.114757020798763"/>
    <m/>
    <n v="0.93589999999999995"/>
    <m/>
    <n v="36"/>
    <n v="33.692399999999999"/>
    <m/>
    <n v="275.80800278139822"/>
  </r>
  <r>
    <x v="150"/>
    <x v="4"/>
    <x v="0"/>
    <x v="8"/>
    <x v="1"/>
    <n v="6.488124"/>
    <m/>
    <n v="108"/>
    <n v="3.9651283000000008"/>
    <m/>
    <m/>
    <m/>
    <n v="1.7073834104938277"/>
    <n v="0.93568028870986752"/>
    <n v="0"/>
    <n v="175.99701980326665"/>
    <m/>
    <n v="0.91139999999999999"/>
    <m/>
    <n v="101.0534711806657"/>
    <n v="98.431200000000004"/>
    <m/>
    <n v="184.3974083333334"/>
  </r>
  <r>
    <x v="151"/>
    <x v="4"/>
    <x v="0"/>
    <x v="0"/>
    <x v="0"/>
    <n v="208.88672000000003"/>
    <n v="44"/>
    <m/>
    <n v="199.9764379010912"/>
    <n v="209.53149539062503"/>
    <n v="261.79412546405382"/>
    <n v="6.0139200000000006"/>
    <m/>
    <n v="1"/>
    <n v="7552.962672282667"/>
    <n v="168.57335849586525"/>
    <n v="0.75573320616280515"/>
    <m/>
    <n v="33.252261071163424"/>
    <m/>
    <m/>
    <n v="264.61248000000001"/>
    <m/>
  </r>
  <r>
    <x v="151"/>
    <x v="4"/>
    <x v="0"/>
    <x v="1"/>
    <x v="0"/>
    <n v="218.60943999999998"/>
    <n v="46"/>
    <m/>
    <n v="219.90260601751334"/>
    <n v="218.79034820312498"/>
    <n v="289.25119597655242"/>
    <n v="6.2770069343999992"/>
    <m/>
    <n v="1"/>
    <n v="7918.0334415786665"/>
    <n v="178.46179225187652"/>
    <n v="0.76158772566662569"/>
    <m/>
    <n v="35.033035380664785"/>
    <m/>
    <m/>
    <n v="288.74231898239998"/>
    <m/>
  </r>
  <r>
    <x v="151"/>
    <x v="4"/>
    <x v="0"/>
    <x v="2"/>
    <x v="0"/>
    <n v="163.95568000000006"/>
    <n v="36"/>
    <m/>
    <n v="175.85049691905769"/>
    <n v="164.27244977777784"/>
    <n v="226.62394122995124"/>
    <n v="6.3890578124999999"/>
    <m/>
    <n v="1"/>
    <n v="5956.1340785279999"/>
    <n v="133.4042891123141"/>
    <n v="0.76454716311574789"/>
    <m/>
    <n v="27.523697872166924"/>
    <m/>
    <m/>
    <n v="230.00608124999999"/>
    <m/>
  </r>
  <r>
    <x v="151"/>
    <x v="4"/>
    <x v="0"/>
    <x v="3"/>
    <x v="0"/>
    <n v="321.61883599999999"/>
    <n v="64"/>
    <m/>
    <n v="317.07863584234428"/>
    <n v="322.03936822656249"/>
    <n v="414.56276111518002"/>
    <n v="6.4785431250000016"/>
    <m/>
    <n v="1"/>
    <n v="12070.770047873035"/>
    <n v="211.13179297478928"/>
    <n v="0.76473268595192512"/>
    <m/>
    <n v="48.942891900923208"/>
    <m/>
    <m/>
    <n v="414.6267600000001"/>
    <m/>
  </r>
  <r>
    <x v="151"/>
    <x v="4"/>
    <x v="0"/>
    <x v="4"/>
    <x v="0"/>
    <n v="478.88176099999993"/>
    <n v="96"/>
    <m/>
    <n v="471.31954119185679"/>
    <n v="479.63447542611578"/>
    <n v="615.34182102079728"/>
    <n v="6.4132909453166658"/>
    <m/>
    <n v="1"/>
    <n v="17168.702177795833"/>
    <n v="331.00642353909637"/>
    <n v="0.76553186124622696"/>
    <m/>
    <n v="73.491058679637788"/>
    <m/>
    <m/>
    <n v="615.67593075039986"/>
    <m/>
  </r>
  <r>
    <x v="151"/>
    <x v="4"/>
    <x v="0"/>
    <x v="5"/>
    <x v="1"/>
    <n v="696.52030649999995"/>
    <m/>
    <n v="162"/>
    <n v="836.61449400000026"/>
    <m/>
    <m/>
    <m/>
    <n v="5.994083333333335"/>
    <n v="0.96929061726031029"/>
    <n v="0"/>
    <n v="657.33786303422039"/>
    <m/>
    <n v="0.94430083632019124"/>
    <m/>
    <n v="157.02507999617026"/>
    <n v="152.97673548387098"/>
    <m/>
    <n v="971.04150000000027"/>
  </r>
  <r>
    <x v="151"/>
    <x v="4"/>
    <x v="0"/>
    <x v="6"/>
    <x v="1"/>
    <n v="250.85200000000012"/>
    <m/>
    <n v="66"/>
    <n v="377.41080000000011"/>
    <m/>
    <m/>
    <m/>
    <n v="6.1357291666666667"/>
    <n v="0.99677662037029224"/>
    <n v="0"/>
    <n v="144.5551612493577"/>
    <m/>
    <n v="0.87347399999999997"/>
    <m/>
    <n v="65.787256944439292"/>
    <n v="57.649284000000002"/>
    <m/>
    <n v="404.958125"/>
  </r>
  <r>
    <x v="151"/>
    <x v="4"/>
    <x v="0"/>
    <x v="7"/>
    <x v="1"/>
    <n v="241.73519999999999"/>
    <m/>
    <n v="36"/>
    <n v="247.59102864077704"/>
    <m/>
    <m/>
    <m/>
    <n v="6.6866508404592713"/>
    <n v="1"/>
    <n v="0"/>
    <n v="79.114757020798763"/>
    <m/>
    <n v="0.93589999999999995"/>
    <m/>
    <n v="36"/>
    <n v="33.692399999999999"/>
    <m/>
    <n v="240.71943025653377"/>
  </r>
  <r>
    <x v="151"/>
    <x v="4"/>
    <x v="0"/>
    <x v="8"/>
    <x v="1"/>
    <n v="5.1113504999999995"/>
    <m/>
    <n v="108"/>
    <n v="10.348715433333346"/>
    <m/>
    <m/>
    <m/>
    <n v="2.0263947788065848"/>
    <n v="0.95818558716834978"/>
    <n v="0"/>
    <n v="175.99701980326665"/>
    <m/>
    <n v="0.91139999999999999"/>
    <m/>
    <n v="103.48404341418177"/>
    <n v="98.431200000000004"/>
    <m/>
    <n v="218.85063611111116"/>
  </r>
  <r>
    <x v="152"/>
    <x v="5"/>
    <x v="0"/>
    <x v="0"/>
    <x v="0"/>
    <n v="226.49928000000003"/>
    <n v="44"/>
    <m/>
    <n v="221.77019148887214"/>
    <n v="227.17823507812503"/>
    <n v="289.66696195729924"/>
    <n v="6.6693266666666666"/>
    <m/>
    <n v="0.99983644206710032"/>
    <n v="43072.867365843107"/>
    <n v="136.9207819902247"/>
    <n v="0.75573320616280515"/>
    <m/>
    <n v="33.252261071163424"/>
    <m/>
    <m/>
    <n v="293.45037333333335"/>
    <m/>
  </r>
  <r>
    <x v="152"/>
    <x v="5"/>
    <x v="0"/>
    <x v="1"/>
    <x v="0"/>
    <n v="241.20208"/>
    <n v="46"/>
    <m/>
    <n v="243.50224649921549"/>
    <n v="241.380546796875"/>
    <n v="318.066567698222"/>
    <n v="6.9506465498449996"/>
    <m/>
    <n v="1"/>
    <n v="46038.998647636996"/>
    <n v="144.95249052716295"/>
    <n v="0.76158772566662569"/>
    <m/>
    <n v="35.033035380664785"/>
    <m/>
    <m/>
    <n v="319.72974129286996"/>
    <m/>
  </r>
  <r>
    <x v="152"/>
    <x v="5"/>
    <x v="0"/>
    <x v="2"/>
    <x v="0"/>
    <n v="168.83439999999999"/>
    <n v="36"/>
    <m/>
    <n v="181.28306538334317"/>
    <n v="169.15508977777776"/>
    <n v="233.28532010609919"/>
    <n v="6.586435668103447"/>
    <m/>
    <n v="0.99960689421447591"/>
    <n v="33164.099050166195"/>
    <n v="108.35531633876825"/>
    <n v="0.76454716311574789"/>
    <m/>
    <n v="27.523697872166924"/>
    <m/>
    <m/>
    <n v="237.1116840517241"/>
    <m/>
  </r>
  <r>
    <x v="152"/>
    <x v="5"/>
    <x v="0"/>
    <x v="3"/>
    <x v="0"/>
    <n v="282.84193900000002"/>
    <n v="64"/>
    <m/>
    <n v="282.70213813523134"/>
    <n v="283.323579"/>
    <n v="368.92941367841411"/>
    <n v="5.7761633437499995"/>
    <m/>
    <n v="1"/>
    <n v="57309.196812610164"/>
    <n v="171.488131072713"/>
    <n v="0.76473268595192512"/>
    <m/>
    <n v="48.942891900923208"/>
    <m/>
    <m/>
    <n v="369.67445399999997"/>
    <m/>
  </r>
  <r>
    <x v="152"/>
    <x v="5"/>
    <x v="0"/>
    <x v="4"/>
    <x v="0"/>
    <n v="475.54472249999998"/>
    <n v="96"/>
    <m/>
    <n v="470.51451459115964"/>
    <n v="476.38761823818254"/>
    <n v="614.31660923513004"/>
    <n v="6.4023368698800009"/>
    <m/>
    <n v="0.99974955027603751"/>
    <n v="97385.739592973827"/>
    <n v="268.85421729242131"/>
    <n v="0.76553186124622696"/>
    <m/>
    <n v="73.491058679637788"/>
    <m/>
    <m/>
    <n v="614.62433950848003"/>
    <m/>
  </r>
  <r>
    <x v="152"/>
    <x v="5"/>
    <x v="0"/>
    <x v="5"/>
    <x v="1"/>
    <n v="426.42815000000002"/>
    <m/>
    <n v="162"/>
    <n v="538.989822"/>
    <m/>
    <m/>
    <m/>
    <n v="4.4192500000000008"/>
    <n v="0.9553189076198666"/>
    <n v="0"/>
    <n v="514.02743685517316"/>
    <m/>
    <n v="0.89148744855967077"/>
    <m/>
    <n v="154.76166303441838"/>
    <n v="144.42096666666666"/>
    <m/>
    <n v="715.91850000000011"/>
  </r>
  <r>
    <x v="152"/>
    <x v="5"/>
    <x v="0"/>
    <x v="6"/>
    <x v="1"/>
    <n v="108.86623999999999"/>
    <m/>
    <n v="66"/>
    <n v="203.53023333333337"/>
    <m/>
    <m/>
    <m/>
    <n v="4.841597222222223"/>
    <n v="0.9825035906338111"/>
    <n v="0"/>
    <n v="129.09947782536699"/>
    <m/>
    <n v="0.87308200000000002"/>
    <m/>
    <n v="64.845236981831533"/>
    <n v="57.623412000000002"/>
    <m/>
    <n v="319.54541666666671"/>
  </r>
  <r>
    <x v="152"/>
    <x v="5"/>
    <x v="0"/>
    <x v="7"/>
    <x v="1"/>
    <n v="95.543000000000006"/>
    <m/>
    <n v="36"/>
    <n v="110.96158621397505"/>
    <m/>
    <m/>
    <m/>
    <n v="5.1493107563784193"/>
    <n v="1.0114292437800871"/>
    <n v="0"/>
    <n v="104.18730715923184"/>
    <m/>
    <n v="0.93589999999999995"/>
    <m/>
    <n v="36.411452776083138"/>
    <n v="33.692399999999999"/>
    <m/>
    <n v="185.37518722962309"/>
  </r>
  <r>
    <x v="152"/>
    <x v="5"/>
    <x v="0"/>
    <x v="8"/>
    <x v="1"/>
    <n v="13.840889000000001"/>
    <m/>
    <n v="108"/>
    <n v="23.288921933333341"/>
    <m/>
    <m/>
    <m/>
    <n v="2.3149185699588481"/>
    <n v="0.95306586852581876"/>
    <n v="0"/>
    <n v="82.364284017774196"/>
    <m/>
    <n v="0.93099999999999994"/>
    <m/>
    <n v="102.93111380078842"/>
    <n v="100.54799999999999"/>
    <m/>
    <n v="250.01120555555559"/>
  </r>
  <r>
    <x v="153"/>
    <x v="5"/>
    <x v="0"/>
    <x v="0"/>
    <x v="0"/>
    <n v="218.87320049999994"/>
    <n v="44"/>
    <m/>
    <n v="214.98082795401464"/>
    <n v="219.56900128124994"/>
    <n v="280.70086093038856"/>
    <n v="6.4651491666666665"/>
    <m/>
    <n v="0.99973828269830534"/>
    <n v="11596.844782397495"/>
    <n v="136.9207819902247"/>
    <n v="0.75573320616280515"/>
    <m/>
    <n v="33.252261071163424"/>
    <m/>
    <m/>
    <n v="284.46656333333334"/>
    <m/>
  </r>
  <r>
    <x v="153"/>
    <x v="5"/>
    <x v="0"/>
    <x v="1"/>
    <x v="0"/>
    <n v="227.92112050000006"/>
    <n v="46"/>
    <m/>
    <n v="229.98003357288164"/>
    <n v="228.09739003125006"/>
    <n v="301.16954620141303"/>
    <n v="6.5646619276333329"/>
    <m/>
    <n v="1"/>
    <n v="12064.406179916496"/>
    <n v="144.95249052716295"/>
    <n v="0.76158772566662569"/>
    <m/>
    <n v="35.033035380664785"/>
    <m/>
    <m/>
    <n v="301.9744486711333"/>
    <m/>
  </r>
  <r>
    <x v="153"/>
    <x v="5"/>
    <x v="0"/>
    <x v="2"/>
    <x v="0"/>
    <n v="163.60512"/>
    <n v="36"/>
    <m/>
    <n v="177.36183559028655"/>
    <n v="163.92162097777779"/>
    <n v="229.01811974881065"/>
    <n v="6.4439682637863136"/>
    <m/>
    <n v="1"/>
    <n v="8900.2271228701939"/>
    <n v="108.35531633876825"/>
    <n v="0.76454716311574789"/>
    <m/>
    <n v="27.523697872166924"/>
    <m/>
    <m/>
    <n v="231.9828574963073"/>
    <m/>
  </r>
  <r>
    <x v="153"/>
    <x v="5"/>
    <x v="0"/>
    <x v="3"/>
    <x v="0"/>
    <n v="301.69493149999988"/>
    <n v="64"/>
    <m/>
    <n v="299.98096422230998"/>
    <n v="302.13731431249988"/>
    <n v="391.41200804032951"/>
    <n v="6.1292039062499999"/>
    <m/>
    <n v="1"/>
    <n v="16701.941813494774"/>
    <n v="171.488131072713"/>
    <n v="0.76473268595192512"/>
    <m/>
    <n v="48.942891900923208"/>
    <m/>
    <m/>
    <n v="392.26904999999999"/>
    <m/>
  </r>
  <r>
    <x v="153"/>
    <x v="5"/>
    <x v="0"/>
    <x v="4"/>
    <x v="0"/>
    <n v="512.33896400000003"/>
    <n v="96"/>
    <m/>
    <n v="505.98569548933415"/>
    <n v="513.233564"/>
    <n v="660.26794441829486"/>
    <n v="6.8849966864000001"/>
    <m/>
    <n v="1"/>
    <n v="27190.753799970229"/>
    <n v="268.85421729242131"/>
    <n v="0.76553186124622696"/>
    <m/>
    <n v="73.491058679637788"/>
    <m/>
    <m/>
    <n v="660.95968189439998"/>
    <m/>
  </r>
  <r>
    <x v="153"/>
    <x v="5"/>
    <x v="0"/>
    <x v="5"/>
    <x v="1"/>
    <n v="145.59935900000005"/>
    <m/>
    <n v="162"/>
    <n v="195.30698400000003"/>
    <m/>
    <m/>
    <m/>
    <n v="3.2526250000000001"/>
    <n v="0.96508433191746645"/>
    <n v="0"/>
    <n v="514.02743685517316"/>
    <m/>
    <n v="0.89148744855967077"/>
    <m/>
    <n v="156.34366177062955"/>
    <n v="144.42096666666666"/>
    <m/>
    <n v="526.92525000000001"/>
  </r>
  <r>
    <x v="153"/>
    <x v="5"/>
    <x v="0"/>
    <x v="6"/>
    <x v="1"/>
    <n v="57.223040000000005"/>
    <m/>
    <n v="66"/>
    <n v="120.88246666666669"/>
    <m/>
    <m/>
    <m/>
    <n v="3.9599652777777781"/>
    <n v="0.98879087414995126"/>
    <n v="0"/>
    <n v="129.09947782536699"/>
    <m/>
    <n v="0.87308200000000002"/>
    <m/>
    <n v="65.260197693896785"/>
    <n v="57.623412000000002"/>
    <m/>
    <n v="261.35770833333333"/>
  </r>
  <r>
    <x v="153"/>
    <x v="5"/>
    <x v="0"/>
    <x v="7"/>
    <x v="1"/>
    <n v="67.359600000000015"/>
    <m/>
    <n v="36"/>
    <n v="73.491322003250744"/>
    <m/>
    <m/>
    <m/>
    <n v="4.4176155390772864"/>
    <n v="1.0075153150204907"/>
    <n v="0"/>
    <n v="104.18730715923184"/>
    <m/>
    <n v="0.93589999999999995"/>
    <m/>
    <n v="36.270551340737669"/>
    <n v="33.692399999999999"/>
    <m/>
    <n v="159.03415940678232"/>
  </r>
  <r>
    <x v="153"/>
    <x v="5"/>
    <x v="0"/>
    <x v="8"/>
    <x v="1"/>
    <n v="23.2056045"/>
    <m/>
    <n v="108"/>
    <n v="27.711173766666683"/>
    <m/>
    <m/>
    <m/>
    <n v="2.6866588220164616"/>
    <n v="0.93610122571073173"/>
    <n v="0"/>
    <n v="82.364284017774196"/>
    <m/>
    <n v="0.93099999999999994"/>
    <m/>
    <n v="101.09893237675902"/>
    <n v="100.54799999999999"/>
    <m/>
    <n v="290.15915277777788"/>
  </r>
  <r>
    <x v="154"/>
    <x v="5"/>
    <x v="0"/>
    <x v="0"/>
    <x v="0"/>
    <n v="160.81184000000002"/>
    <n v="44"/>
    <m/>
    <n v="155.66048452633024"/>
    <n v="161.43854898437502"/>
    <n v="204.24967548817918"/>
    <n v="4.6811999999999996"/>
    <m/>
    <n v="1"/>
    <n v="8962.8036666750995"/>
    <n v="136.9207819902247"/>
    <n v="0.75573320616280515"/>
    <m/>
    <n v="33.252261071163424"/>
    <m/>
    <m/>
    <n v="205.97279999999998"/>
    <m/>
  </r>
  <r>
    <x v="154"/>
    <x v="5"/>
    <x v="0"/>
    <x v="1"/>
    <x v="0"/>
    <n v="167.91600049999997"/>
    <n v="46"/>
    <m/>
    <n v="171.90033124003065"/>
    <n v="168.09703077343747"/>
    <n v="225.86832212925779"/>
    <n v="4.9068066575499998"/>
    <m/>
    <n v="1"/>
    <n v="9344.3706408368962"/>
    <n v="144.95249052716295"/>
    <n v="0.76158772566662569"/>
    <m/>
    <n v="35.033035380664785"/>
    <m/>
    <m/>
    <n v="225.7131062473"/>
    <m/>
  </r>
  <r>
    <x v="154"/>
    <x v="5"/>
    <x v="0"/>
    <x v="2"/>
    <x v="0"/>
    <n v="89.313280000000034"/>
    <n v="36"/>
    <m/>
    <n v="91.941868008162302"/>
    <n v="89.570331377777791"/>
    <n v="119.57287636679408"/>
    <n v="3.3404620423892109"/>
    <m/>
    <n v="1"/>
    <n v="5322.8118806621933"/>
    <n v="108.35531633876825"/>
    <n v="0.76454716311574789"/>
    <m/>
    <n v="27.523697872166924"/>
    <m/>
    <m/>
    <n v="120.2566335260116"/>
    <m/>
  </r>
  <r>
    <x v="154"/>
    <x v="5"/>
    <x v="0"/>
    <x v="3"/>
    <x v="0"/>
    <n v="193.72990250000004"/>
    <n v="64"/>
    <m/>
    <n v="196.74408427827942"/>
    <n v="194.11594986328129"/>
    <n v="248.49670750935169"/>
    <n v="4.0198704375000007"/>
    <m/>
    <n v="1"/>
    <n v="10858.700317310277"/>
    <n v="171.488131072713"/>
    <n v="0.76473268595192512"/>
    <m/>
    <n v="48.942891900923208"/>
    <m/>
    <m/>
    <n v="257.27170800000005"/>
    <m/>
  </r>
  <r>
    <x v="154"/>
    <x v="5"/>
    <x v="0"/>
    <x v="4"/>
    <x v="0"/>
    <n v="239.97176000000007"/>
    <n v="96"/>
    <m/>
    <n v="226.68153679723252"/>
    <n v="240.74076000000008"/>
    <n v="289.61079977453795"/>
    <n v="3.0844777700833328"/>
    <m/>
    <n v="0.97241379310344811"/>
    <n v="13564.163377764127"/>
    <n v="268.85421729242131"/>
    <n v="0.76553186124622696"/>
    <m/>
    <n v="73.491058679637788"/>
    <m/>
    <m/>
    <n v="296.10986592799998"/>
    <m/>
  </r>
  <r>
    <x v="154"/>
    <x v="5"/>
    <x v="0"/>
    <x v="5"/>
    <x v="1"/>
    <n v="34.529280000000007"/>
    <m/>
    <n v="162"/>
    <n v="60.666569999999993"/>
    <m/>
    <m/>
    <m/>
    <n v="2.4199166666666669"/>
    <n v="0.94048547850730713"/>
    <n v="0"/>
    <n v="514.02743685517316"/>
    <m/>
    <n v="0.89148744855967077"/>
    <m/>
    <n v="152.35864751818374"/>
    <n v="144.42096666666666"/>
    <m/>
    <n v="392.02650000000006"/>
  </r>
  <r>
    <x v="154"/>
    <x v="5"/>
    <x v="0"/>
    <x v="6"/>
    <x v="1"/>
    <n v="61.860960000000006"/>
    <m/>
    <n v="66"/>
    <n v="113.16473333333332"/>
    <m/>
    <m/>
    <m/>
    <n v="3.7094791666666662"/>
    <n v="0.97135324620166086"/>
    <n v="0"/>
    <n v="129.09947782536699"/>
    <m/>
    <n v="0.87308200000000002"/>
    <m/>
    <n v="64.10931424930962"/>
    <n v="57.623412000000002"/>
    <m/>
    <n v="244.82562499999997"/>
  </r>
  <r>
    <x v="154"/>
    <x v="5"/>
    <x v="0"/>
    <x v="7"/>
    <x v="1"/>
    <n v="46.7376"/>
    <m/>
    <n v="36"/>
    <n v="56.545702570417539"/>
    <m/>
    <m/>
    <m/>
    <n v="4.0287602880176889"/>
    <n v="0.98048620690899624"/>
    <n v="0"/>
    <n v="104.18730715923184"/>
    <m/>
    <n v="0.93589999999999995"/>
    <m/>
    <n v="35.297503448723866"/>
    <n v="33.692399999999999"/>
    <m/>
    <n v="145.03537036863679"/>
  </r>
  <r>
    <x v="154"/>
    <x v="5"/>
    <x v="0"/>
    <x v="8"/>
    <x v="1"/>
    <n v="42.955969499999995"/>
    <m/>
    <n v="108"/>
    <n v="23.848501833333348"/>
    <m/>
    <m/>
    <m/>
    <n v="2.2091507716049388"/>
    <n v="0.95685223634027028"/>
    <n v="0"/>
    <n v="82.364284017774196"/>
    <m/>
    <n v="0.93099999999999994"/>
    <m/>
    <n v="103.3400415247492"/>
    <n v="100.54799999999999"/>
    <m/>
    <n v="238.58828333333338"/>
  </r>
  <r>
    <x v="155"/>
    <x v="5"/>
    <x v="0"/>
    <x v="0"/>
    <x v="0"/>
    <n v="146.39463999999998"/>
    <n v="44"/>
    <m/>
    <n v="133.7534515691668"/>
    <n v="146.95250132812498"/>
    <n v="175.95460502848184"/>
    <n v="4.0223866666666659"/>
    <m/>
    <n v="1"/>
    <n v="6379.925829475098"/>
    <n v="136.9207819902247"/>
    <n v="0.75573320616280515"/>
    <m/>
    <n v="33.252261071163424"/>
    <m/>
    <m/>
    <n v="176.98501333333331"/>
    <m/>
  </r>
  <r>
    <x v="155"/>
    <x v="5"/>
    <x v="0"/>
    <x v="1"/>
    <x v="0"/>
    <n v="151.51528000000002"/>
    <n v="46"/>
    <m/>
    <n v="145.72589628476527"/>
    <n v="151.70741867187502"/>
    <n v="191.69853535023356"/>
    <n v="4.1596708564166667"/>
    <m/>
    <n v="0.99981233324943364"/>
    <n v="6594.7967091230967"/>
    <n v="144.95249052716295"/>
    <n v="0.76158772566662569"/>
    <m/>
    <n v="35.033035380664785"/>
    <m/>
    <m/>
    <n v="191.34485939516668"/>
    <m/>
  </r>
  <r>
    <x v="155"/>
    <x v="5"/>
    <x v="0"/>
    <x v="2"/>
    <x v="0"/>
    <n v="125.96976000000002"/>
    <n v="36"/>
    <m/>
    <n v="129.02584732207384"/>
    <n v="126.2561553777778"/>
    <n v="167.62919219618101"/>
    <n v="4.6878093169504673"/>
    <m/>
    <n v="1"/>
    <n v="6025.9230476541934"/>
    <n v="108.35531633876825"/>
    <n v="0.76454716311574789"/>
    <m/>
    <n v="27.523697872166924"/>
    <m/>
    <m/>
    <n v="168.76113541021681"/>
    <m/>
  </r>
  <r>
    <x v="155"/>
    <x v="5"/>
    <x v="0"/>
    <x v="3"/>
    <x v="0"/>
    <n v="218.85770399999998"/>
    <n v="64"/>
    <m/>
    <n v="205.9073473688444"/>
    <n v="219.26194399999997"/>
    <n v="271.37517307413094"/>
    <n v="4.2070940104166663"/>
    <m/>
    <n v="1"/>
    <n v="10176.211284819174"/>
    <n v="171.488131072713"/>
    <n v="0.76473268595192512"/>
    <m/>
    <n v="48.942891900923208"/>
    <m/>
    <m/>
    <n v="269.25401666666664"/>
    <m/>
  </r>
  <r>
    <x v="155"/>
    <x v="5"/>
    <x v="0"/>
    <x v="4"/>
    <x v="0"/>
    <n v="382.68160050000006"/>
    <n v="96"/>
    <m/>
    <n v="365.9975242566432"/>
    <n v="383.50180532817973"/>
    <n v="480.5264508319645"/>
    <n v="4.9801639931750001"/>
    <m/>
    <n v="1"/>
    <n v="16722.394862238529"/>
    <n v="268.85421729242131"/>
    <n v="0.76553186124622696"/>
    <m/>
    <n v="73.491058679637788"/>
    <m/>
    <m/>
    <n v="478.09574334479998"/>
    <m/>
  </r>
  <r>
    <x v="155"/>
    <x v="5"/>
    <x v="0"/>
    <x v="5"/>
    <x v="1"/>
    <n v="23.124479999999998"/>
    <m/>
    <n v="162"/>
    <n v="67.430880000000016"/>
    <m/>
    <m/>
    <m/>
    <n v="2.7758333333333334"/>
    <n v="0.93718025797581184"/>
    <n v="0"/>
    <n v="514.02743685517316"/>
    <m/>
    <n v="0.89148744855967077"/>
    <m/>
    <n v="151.82320179208151"/>
    <n v="144.42096666666666"/>
    <m/>
    <n v="449.685"/>
  </r>
  <r>
    <x v="155"/>
    <x v="5"/>
    <x v="0"/>
    <x v="6"/>
    <x v="1"/>
    <n v="2.3553600000000001"/>
    <m/>
    <n v="66"/>
    <n v="12.848366666666664"/>
    <m/>
    <m/>
    <m/>
    <n v="2.2851388888888886"/>
    <n v="0.99019081105314311"/>
    <n v="0"/>
    <n v="129.09947782536699"/>
    <m/>
    <n v="0.87308200000000002"/>
    <m/>
    <n v="65.352593529507445"/>
    <n v="57.623412000000002"/>
    <m/>
    <n v="150.81916666666666"/>
  </r>
  <r>
    <x v="155"/>
    <x v="5"/>
    <x v="0"/>
    <x v="7"/>
    <x v="1"/>
    <n v="9.3218999999999994"/>
    <m/>
    <n v="36"/>
    <n v="14.411661935851971"/>
    <m/>
    <m/>
    <m/>
    <n v="2.4766849364380712"/>
    <n v="1.0114292437800871"/>
    <n v="0"/>
    <n v="104.18730715923184"/>
    <m/>
    <n v="0.93589999999999995"/>
    <m/>
    <n v="36.411452776083138"/>
    <n v="33.692399999999999"/>
    <m/>
    <n v="89.160657711770568"/>
  </r>
  <r>
    <x v="155"/>
    <x v="5"/>
    <x v="0"/>
    <x v="8"/>
    <x v="1"/>
    <n v="28.814120999999997"/>
    <m/>
    <n v="108"/>
    <n v="32.808719833333356"/>
    <m/>
    <m/>
    <m/>
    <n v="2.4092678497942388"/>
    <n v="0.94667176618010596"/>
    <n v="0"/>
    <n v="82.364284017774196"/>
    <m/>
    <n v="0.93099999999999994"/>
    <m/>
    <n v="102.24055074745144"/>
    <n v="100.54799999999999"/>
    <m/>
    <n v="260.20092777777779"/>
  </r>
  <r>
    <x v="156"/>
    <x v="5"/>
    <x v="0"/>
    <x v="0"/>
    <x v="0"/>
    <n v="219.9203995"/>
    <n v="44"/>
    <m/>
    <n v="212.74929642374647"/>
    <n v="220.59666903125"/>
    <n v="278.28478083141721"/>
    <n v="6.3980399999999999"/>
    <m/>
    <n v="1"/>
    <n v="7595.3585026662959"/>
    <n v="136.9207819902247"/>
    <n v="0.75573320616280515"/>
    <m/>
    <n v="33.252261071163424"/>
    <m/>
    <m/>
    <n v="281.51375999999999"/>
    <m/>
  </r>
  <r>
    <x v="156"/>
    <x v="5"/>
    <x v="0"/>
    <x v="1"/>
    <x v="0"/>
    <n v="230.86111999999997"/>
    <n v="46"/>
    <m/>
    <n v="229.14126465133148"/>
    <n v="231.06143738281247"/>
    <n v="299.73484998415751"/>
    <n v="6.5407196996066661"/>
    <m/>
    <n v="0.99961097631544216"/>
    <n v="7913.2426744510958"/>
    <n v="144.95249052716295"/>
    <n v="0.76158772566662569"/>
    <m/>
    <n v="35.033035380664785"/>
    <m/>
    <m/>
    <n v="300.87310618190662"/>
    <m/>
  </r>
  <r>
    <x v="156"/>
    <x v="5"/>
    <x v="0"/>
    <x v="2"/>
    <x v="0"/>
    <n v="152.01368049999996"/>
    <n v="36"/>
    <m/>
    <n v="161.10963588401162"/>
    <n v="152.32088547777775"/>
    <n v="207.73179730516"/>
    <n v="5.853488024475527"/>
    <m/>
    <n v="1"/>
    <n v="5156.5495347273936"/>
    <n v="108.35531633876825"/>
    <n v="0.76454716311574789"/>
    <m/>
    <n v="27.523697872166924"/>
    <m/>
    <m/>
    <n v="210.72556888111896"/>
    <m/>
  </r>
  <r>
    <x v="156"/>
    <x v="5"/>
    <x v="0"/>
    <x v="3"/>
    <x v="0"/>
    <n v="246.26567749999998"/>
    <n v="64"/>
    <m/>
    <n v="233.15567902545939"/>
    <n v="246.64591749999997"/>
    <n v="306.97512068184722"/>
    <n v="4.7638312729342704"/>
    <m/>
    <n v="1"/>
    <n v="8836.5461763950734"/>
    <n v="171.488131072713"/>
    <n v="0.76473268595192512"/>
    <m/>
    <n v="48.942891900923208"/>
    <m/>
    <m/>
    <n v="304.88520146779331"/>
    <m/>
  </r>
  <r>
    <x v="156"/>
    <x v="5"/>
    <x v="0"/>
    <x v="4"/>
    <x v="0"/>
    <n v="486.75704150000007"/>
    <n v="96"/>
    <m/>
    <n v="474.99568710945272"/>
    <n v="487.53303557321772"/>
    <n v="621.57429841536498"/>
    <n v="6.4633126212000001"/>
    <m/>
    <n v="1"/>
    <n v="16893.410991182631"/>
    <n v="268.85421729242131"/>
    <n v="0.76553186124622696"/>
    <m/>
    <n v="73.491058679637788"/>
    <m/>
    <m/>
    <n v="620.47801163520001"/>
    <m/>
  </r>
  <r>
    <x v="156"/>
    <x v="5"/>
    <x v="0"/>
    <x v="5"/>
    <x v="1"/>
    <n v="151.2883185"/>
    <m/>
    <n v="162"/>
    <n v="219.9555"/>
    <m/>
    <m/>
    <m/>
    <n v="3.6925416666666675"/>
    <n v="0.96325143689545534"/>
    <n v="0"/>
    <n v="514.02743685517316"/>
    <m/>
    <n v="0.89148744855967077"/>
    <m/>
    <n v="156.04673277706377"/>
    <n v="144.42096666666666"/>
    <m/>
    <n v="598.19175000000018"/>
  </r>
  <r>
    <x v="156"/>
    <x v="5"/>
    <x v="0"/>
    <x v="6"/>
    <x v="1"/>
    <n v="95.986239999999981"/>
    <m/>
    <n v="66"/>
    <n v="153.91473333333334"/>
    <m/>
    <m/>
    <m/>
    <n v="3.887395833333334"/>
    <n v="0.99096566485336812"/>
    <n v="0"/>
    <n v="129.09947782536699"/>
    <m/>
    <n v="0.87308200000000002"/>
    <m/>
    <n v="65.403733880322292"/>
    <n v="57.623412000000002"/>
    <m/>
    <n v="256.56812500000007"/>
  </r>
  <r>
    <x v="156"/>
    <x v="5"/>
    <x v="0"/>
    <x v="7"/>
    <x v="1"/>
    <n v="27.180300000000003"/>
    <m/>
    <n v="36"/>
    <n v="33.76739136857087"/>
    <m/>
    <m/>
    <m/>
    <n v="3.1978901658280594"/>
    <n v="1.0042883660172879"/>
    <n v="0"/>
    <n v="104.18730715923184"/>
    <m/>
    <n v="0.93589999999999995"/>
    <m/>
    <n v="36.154381176622366"/>
    <n v="33.692399999999999"/>
    <m/>
    <n v="115.12404596981014"/>
  </r>
  <r>
    <x v="156"/>
    <x v="5"/>
    <x v="0"/>
    <x v="8"/>
    <x v="1"/>
    <n v="154.4379715"/>
    <m/>
    <n v="108"/>
    <n v="180.32337976666662"/>
    <m/>
    <m/>
    <m/>
    <n v="3.4201566358024693"/>
    <n v="0.99283930967374601"/>
    <n v="0"/>
    <n v="82.364284017774196"/>
    <m/>
    <n v="0.93099999999999994"/>
    <m/>
    <n v="107.22664544476457"/>
    <n v="100.54799999999999"/>
    <m/>
    <n v="369.37691666666666"/>
  </r>
  <r>
    <x v="157"/>
    <x v="5"/>
    <x v="0"/>
    <x v="0"/>
    <x v="0"/>
    <n v="218.44591999999994"/>
    <n v="44"/>
    <m/>
    <n v="209.35756579448775"/>
    <n v="219.15343953124994"/>
    <n v="274.33795967767628"/>
    <n v="6.2960399999999996"/>
    <m/>
    <n v="1"/>
    <n v="6980.7910795764974"/>
    <n v="136.9207819902247"/>
    <n v="0.75573320616280515"/>
    <m/>
    <n v="33.252261071163424"/>
    <m/>
    <m/>
    <n v="277.02575999999999"/>
    <m/>
  </r>
  <r>
    <x v="157"/>
    <x v="5"/>
    <x v="0"/>
    <x v="1"/>
    <x v="0"/>
    <n v="220.02623999999997"/>
    <n v="46"/>
    <m/>
    <n v="220.29899708473314"/>
    <n v="220.23266089843747"/>
    <n v="288.3410145433013"/>
    <n v="6.2883217138049998"/>
    <m/>
    <n v="0.99965716459904075"/>
    <n v="7190.2705185630948"/>
    <n v="144.95249052716295"/>
    <n v="0.76158772566662569"/>
    <m/>
    <n v="35.033035380664785"/>
    <m/>
    <m/>
    <n v="289.26279883502997"/>
    <m/>
  </r>
  <r>
    <x v="157"/>
    <x v="5"/>
    <x v="0"/>
    <x v="2"/>
    <x v="0"/>
    <n v="164.02735999999999"/>
    <n v="36"/>
    <m/>
    <n v="173.29970404381316"/>
    <n v="164.34419697777776"/>
    <n v="224.27262787747995"/>
    <n v="6.2963815708448401"/>
    <m/>
    <n v="1"/>
    <n v="5383.9047905181942"/>
    <n v="108.35531633876825"/>
    <n v="0.76454716311574789"/>
    <m/>
    <n v="27.523697872166924"/>
    <m/>
    <m/>
    <n v="226.66973655041426"/>
    <m/>
  </r>
  <r>
    <x v="157"/>
    <x v="5"/>
    <x v="0"/>
    <x v="3"/>
    <x v="0"/>
    <n v="246.78657099999995"/>
    <n v="64"/>
    <m/>
    <n v="242.33444724618769"/>
    <n v="247.14997432031245"/>
    <n v="318.7944256754451"/>
    <n v="4.9513716463006254"/>
    <m/>
    <n v="1"/>
    <n v="8270.0123430340755"/>
    <n v="171.488131072713"/>
    <n v="0.76473268595192512"/>
    <m/>
    <n v="48.942891900923208"/>
    <m/>
    <m/>
    <n v="316.88778536324003"/>
    <m/>
  </r>
  <r>
    <x v="157"/>
    <x v="5"/>
    <x v="0"/>
    <x v="4"/>
    <x v="0"/>
    <n v="494.40888349999994"/>
    <n v="96"/>
    <m/>
    <n v="481.03704789390599"/>
    <n v="495.24955621143909"/>
    <n v="631.37974883324341"/>
    <n v="6.5455180063583329"/>
    <m/>
    <n v="1"/>
    <n v="15717.775409091728"/>
    <n v="268.85421729242131"/>
    <n v="0.76553186124622696"/>
    <m/>
    <n v="73.491058679637788"/>
    <m/>
    <m/>
    <n v="628.36972861039999"/>
    <m/>
  </r>
  <r>
    <x v="157"/>
    <x v="5"/>
    <x v="0"/>
    <x v="5"/>
    <x v="1"/>
    <n v="200.22528000000003"/>
    <m/>
    <n v="162"/>
    <n v="263.32295399999998"/>
    <m/>
    <m/>
    <m/>
    <n v="3.8936666666666664"/>
    <n v="0.96391248100175431"/>
    <n v="0"/>
    <n v="514.02743685517316"/>
    <m/>
    <n v="0.89148744855967077"/>
    <m/>
    <n v="156.15382192228421"/>
    <n v="144.42096666666666"/>
    <m/>
    <n v="630.774"/>
  </r>
  <r>
    <x v="157"/>
    <x v="5"/>
    <x v="0"/>
    <x v="6"/>
    <x v="1"/>
    <n v="81.017439999999993"/>
    <m/>
    <n v="66"/>
    <n v="127.31593333333338"/>
    <m/>
    <m/>
    <m/>
    <n v="3.5788541666666664"/>
    <n v="0.99851872979904921"/>
    <n v="0"/>
    <n v="129.09947782536699"/>
    <m/>
    <n v="0.87308200000000002"/>
    <m/>
    <n v="65.902236166737254"/>
    <n v="57.623412000000002"/>
    <m/>
    <n v="236.204375"/>
  </r>
  <r>
    <x v="157"/>
    <x v="5"/>
    <x v="0"/>
    <x v="7"/>
    <x v="1"/>
    <n v="41.344099999999997"/>
    <m/>
    <n v="36"/>
    <n v="55.88313216955757"/>
    <m/>
    <m/>
    <m/>
    <n v="3.7297222306426492"/>
    <n v="0.98485162449305175"/>
    <n v="0"/>
    <n v="104.18730715923184"/>
    <m/>
    <n v="0.93589999999999995"/>
    <m/>
    <n v="35.45465848174986"/>
    <n v="33.692399999999999"/>
    <m/>
    <n v="134.27000030313536"/>
  </r>
  <r>
    <x v="157"/>
    <x v="5"/>
    <x v="0"/>
    <x v="8"/>
    <x v="1"/>
    <n v="300.46731650000009"/>
    <m/>
    <n v="108"/>
    <n v="285.1108544999999"/>
    <m/>
    <m/>
    <m/>
    <n v="4.7764087191358024"/>
    <n v="0.94286555757032942"/>
    <n v="0"/>
    <n v="82.364284017774196"/>
    <m/>
    <n v="0.93099999999999994"/>
    <m/>
    <n v="101.82948021759557"/>
    <n v="100.54799999999999"/>
    <m/>
    <n v="515.85214166666663"/>
  </r>
  <r>
    <x v="158"/>
    <x v="5"/>
    <x v="0"/>
    <x v="0"/>
    <x v="0"/>
    <n v="224.89599950000002"/>
    <n v="44"/>
    <m/>
    <n v="218.99564499326829"/>
    <n v="225.61255223437502"/>
    <n v="284.94876093391235"/>
    <n v="6.585887333333333"/>
    <m/>
    <n v="0.99960242851236991"/>
    <n v="22739.8830525923"/>
    <n v="136.9207819902247"/>
    <n v="0.75573320616280515"/>
    <m/>
    <n v="33.252261071163424"/>
    <m/>
    <m/>
    <n v="289.77904266666667"/>
    <m/>
  </r>
  <r>
    <x v="158"/>
    <x v="5"/>
    <x v="0"/>
    <x v="1"/>
    <x v="0"/>
    <n v="239.98463999999996"/>
    <n v="46"/>
    <m/>
    <n v="238.90727608271294"/>
    <n v="240.19106089843746"/>
    <n v="311.87574666366038"/>
    <n v="6.8194854795416662"/>
    <m/>
    <n v="0.99987113012836648"/>
    <n v="22879.269772595097"/>
    <n v="144.95249052716295"/>
    <n v="0.76158772566662569"/>
    <m/>
    <n v="35.033035380664785"/>
    <m/>
    <m/>
    <n v="313.69633205891665"/>
    <m/>
  </r>
  <r>
    <x v="158"/>
    <x v="5"/>
    <x v="0"/>
    <x v="2"/>
    <x v="0"/>
    <n v="166.70248000000001"/>
    <n v="36"/>
    <m/>
    <n v="176.98804275095881"/>
    <n v="167.0214449777778"/>
    <n v="227.8722719784611"/>
    <n v="6.4303875000000001"/>
    <m/>
    <n v="1"/>
    <n v="16915.850345750194"/>
    <n v="108.35531633876825"/>
    <n v="0.76454716311574789"/>
    <m/>
    <n v="27.523697872166924"/>
    <m/>
    <m/>
    <n v="231.49395000000001"/>
    <m/>
  </r>
  <r>
    <x v="158"/>
    <x v="5"/>
    <x v="0"/>
    <x v="3"/>
    <x v="0"/>
    <n v="296.47311300000001"/>
    <n v="64"/>
    <m/>
    <n v="295.16867359390227"/>
    <n v="296.89657491406251"/>
    <n v="385.70730938562338"/>
    <n v="6.0308792989066209"/>
    <m/>
    <n v="1"/>
    <n v="29558.881989214682"/>
    <n v="171.488131072713"/>
    <n v="0.76473268595192512"/>
    <m/>
    <n v="48.942891900923208"/>
    <m/>
    <m/>
    <n v="385.97627513002374"/>
    <m/>
  </r>
  <r>
    <x v="158"/>
    <x v="5"/>
    <x v="0"/>
    <x v="4"/>
    <x v="0"/>
    <n v="432.21528300000011"/>
    <n v="96"/>
    <m/>
    <n v="418.75180738638051"/>
    <n v="433.14553049522965"/>
    <n v="546.06768896179585"/>
    <n v="5.6979966666666666"/>
    <m/>
    <n v="1"/>
    <n v="45169.694012673928"/>
    <n v="268.85421729242131"/>
    <n v="0.76553186124622696"/>
    <m/>
    <n v="73.491058679637788"/>
    <m/>
    <m/>
    <n v="547.00767999999994"/>
    <m/>
  </r>
  <r>
    <x v="158"/>
    <x v="5"/>
    <x v="0"/>
    <x v="5"/>
    <x v="1"/>
    <n v="164.69183999999998"/>
    <m/>
    <n v="162"/>
    <n v="247.55760000000001"/>
    <m/>
    <m/>
    <m/>
    <n v="4.0668333333333324"/>
    <n v="0.96988190959803089"/>
    <n v="0"/>
    <n v="514.02743685517316"/>
    <m/>
    <n v="0.89148744855967077"/>
    <m/>
    <n v="157.12086935488099"/>
    <n v="144.42096666666666"/>
    <m/>
    <n v="658.82699999999988"/>
  </r>
  <r>
    <x v="158"/>
    <x v="5"/>
    <x v="0"/>
    <x v="6"/>
    <x v="1"/>
    <n v="16.09552"/>
    <m/>
    <n v="66"/>
    <n v="45.337399999999995"/>
    <m/>
    <m/>
    <m/>
    <n v="2.8958333333333335"/>
    <n v="0.97804282407378196"/>
    <n v="0"/>
    <n v="129.09947782536699"/>
    <m/>
    <n v="0.87308200000000002"/>
    <m/>
    <n v="64.550826388869609"/>
    <n v="57.623412000000002"/>
    <m/>
    <n v="191.125"/>
  </r>
  <r>
    <x v="158"/>
    <x v="5"/>
    <x v="0"/>
    <x v="7"/>
    <x v="1"/>
    <n v="20.5471"/>
    <m/>
    <n v="36"/>
    <n v="28.834698203679515"/>
    <m/>
    <m/>
    <m/>
    <n v="3.0678064172061261"/>
    <n v="1"/>
    <n v="0"/>
    <n v="104.18730715923184"/>
    <m/>
    <n v="0.93589999999999995"/>
    <m/>
    <n v="36"/>
    <n v="33.692399999999999"/>
    <m/>
    <n v="110.44103101942054"/>
  </r>
  <r>
    <x v="158"/>
    <x v="5"/>
    <x v="0"/>
    <x v="8"/>
    <x v="1"/>
    <n v="118.1048085"/>
    <m/>
    <n v="108"/>
    <n v="112.6296870333333"/>
    <m/>
    <m/>
    <m/>
    <n v="3.8005081790123456"/>
    <n v="0.95937772887778883"/>
    <n v="0"/>
    <n v="82.364284017774196"/>
    <m/>
    <n v="0.93099999999999994"/>
    <m/>
    <n v="103.6127947188012"/>
    <n v="100.54799999999999"/>
    <m/>
    <n v="410.45488333333333"/>
  </r>
  <r>
    <x v="159"/>
    <x v="5"/>
    <x v="0"/>
    <x v="0"/>
    <x v="0"/>
    <n v="200.01071999999996"/>
    <n v="44"/>
    <m/>
    <n v="194.99258901174517"/>
    <n v="200.68674539062496"/>
    <n v="254.47981227089537"/>
    <n v="5.8640400000000001"/>
    <m/>
    <n v="0.99755064108622371"/>
    <n v="18900.376716739094"/>
    <n v="136.9207819902247"/>
    <n v="0.75573320616280515"/>
    <m/>
    <n v="33.252261071163424"/>
    <m/>
    <m/>
    <n v="258.01776000000001"/>
    <m/>
  </r>
  <r>
    <x v="159"/>
    <x v="5"/>
    <x v="0"/>
    <x v="1"/>
    <x v="0"/>
    <n v="216.41255999999998"/>
    <n v="46"/>
    <m/>
    <n v="219.488973266941"/>
    <n v="216.61714984374998"/>
    <n v="287.2947319404891"/>
    <n v="6.2652000000000001"/>
    <m/>
    <n v="0.9998325223033252"/>
    <n v="20145.3968896511"/>
    <n v="144.95249052716295"/>
    <n v="0.76158772566662569"/>
    <m/>
    <n v="35.033035380664785"/>
    <m/>
    <m/>
    <n v="288.19920000000002"/>
    <m/>
  </r>
  <r>
    <x v="159"/>
    <x v="5"/>
    <x v="0"/>
    <x v="2"/>
    <x v="0"/>
    <n v="133.75319999999999"/>
    <n v="36"/>
    <m/>
    <n v="141.37748249220834"/>
    <n v="134.04582257777776"/>
    <n v="182.69400588750597"/>
    <n v="5.1365729688224402"/>
    <m/>
    <n v="1"/>
    <n v="12907.342599542193"/>
    <n v="108.35531633876825"/>
    <n v="0.76454716311574789"/>
    <m/>
    <n v="27.523697872166924"/>
    <m/>
    <m/>
    <n v="184.91662687760785"/>
    <m/>
  </r>
  <r>
    <x v="159"/>
    <x v="5"/>
    <x v="0"/>
    <x v="3"/>
    <x v="0"/>
    <n v="220.78893399999998"/>
    <n v="64"/>
    <m/>
    <n v="214.58856477957218"/>
    <n v="221.24131399999999"/>
    <n v="280.9892052421244"/>
    <n v="4.3844684374999998"/>
    <m/>
    <n v="1"/>
    <n v="19799.75816209157"/>
    <n v="171.488131072713"/>
    <n v="0.76473268595192512"/>
    <m/>
    <n v="48.942891900923208"/>
    <m/>
    <m/>
    <n v="280.60597999999999"/>
    <m/>
  </r>
  <r>
    <x v="159"/>
    <x v="5"/>
    <x v="0"/>
    <x v="4"/>
    <x v="0"/>
    <n v="408.45168000000001"/>
    <n v="96"/>
    <m/>
    <n v="399.60983630229083"/>
    <n v="409.3347509412352"/>
    <n v="520.42635313870892"/>
    <n v="5.4375299999999998"/>
    <m/>
    <n v="1"/>
    <n v="44896.789768248927"/>
    <n v="268.85421729242131"/>
    <n v="0.76553186124622696"/>
    <m/>
    <n v="73.491058679637788"/>
    <m/>
    <m/>
    <n v="522.00288"/>
    <m/>
  </r>
  <r>
    <x v="159"/>
    <x v="5"/>
    <x v="0"/>
    <x v="5"/>
    <x v="1"/>
    <n v="8.6803199999999983"/>
    <m/>
    <n v="162"/>
    <n v="35.563751999999994"/>
    <m/>
    <m/>
    <m/>
    <n v="2.1923333333333335"/>
    <n v="0.92797571958658687"/>
    <n v="0"/>
    <n v="514.02743685517316"/>
    <m/>
    <n v="0.89148744855967077"/>
    <m/>
    <n v="150.33206657302708"/>
    <n v="144.42096666666666"/>
    <m/>
    <n v="355.15800000000002"/>
  </r>
  <r>
    <x v="159"/>
    <x v="5"/>
    <x v="0"/>
    <x v="6"/>
    <x v="1"/>
    <n v="19.057920000000003"/>
    <m/>
    <n v="66"/>
    <n v="46.621866666666669"/>
    <m/>
    <m/>
    <m/>
    <n v="2.858784722222222"/>
    <n v="0.9632349548611111"/>
    <n v="0"/>
    <n v="129.09947782536699"/>
    <m/>
    <n v="0.87308200000000002"/>
    <m/>
    <n v="63.573507020833333"/>
    <n v="57.623412000000002"/>
    <m/>
    <n v="188.67979166666666"/>
  </r>
  <r>
    <x v="159"/>
    <x v="5"/>
    <x v="0"/>
    <x v="7"/>
    <x v="1"/>
    <n v="12.872299999999999"/>
    <m/>
    <n v="36"/>
    <n v="21.079892644680513"/>
    <m/>
    <m/>
    <m/>
    <n v="2.9025347804565818"/>
    <n v="1"/>
    <n v="0"/>
    <n v="104.18730715923184"/>
    <m/>
    <n v="0.93589999999999995"/>
    <m/>
    <n v="36"/>
    <n v="33.692399999999999"/>
    <m/>
    <n v="104.49125209643694"/>
  </r>
  <r>
    <x v="159"/>
    <x v="5"/>
    <x v="0"/>
    <x v="8"/>
    <x v="1"/>
    <n v="42.703226999999991"/>
    <m/>
    <n v="108"/>
    <n v="65.990095200000013"/>
    <m/>
    <m/>
    <m/>
    <n v="3.2204590020576132"/>
    <n v="0.96399434842269716"/>
    <n v="0"/>
    <n v="82.364284017774196"/>
    <m/>
    <n v="0.93099999999999994"/>
    <m/>
    <n v="104.1113896296513"/>
    <n v="100.54799999999999"/>
    <m/>
    <n v="347.80957222222224"/>
  </r>
  <r>
    <x v="160"/>
    <x v="5"/>
    <x v="0"/>
    <x v="0"/>
    <x v="0"/>
    <n v="214.87984049999997"/>
    <n v="44"/>
    <m/>
    <n v="207.3089771205461"/>
    <n v="215.55440104687497"/>
    <n v="271.20410186100202"/>
    <n v="6.2344325000000005"/>
    <m/>
    <n v="0.99946833646017452"/>
    <n v="31491.564824188197"/>
    <n v="136.9207819902247"/>
    <n v="0.75573320616280515"/>
    <m/>
    <n v="33.252261071163424"/>
    <m/>
    <m/>
    <n v="274.31503000000004"/>
    <m/>
  </r>
  <r>
    <x v="160"/>
    <x v="5"/>
    <x v="0"/>
    <x v="1"/>
    <x v="0"/>
    <n v="227.80351999999996"/>
    <n v="46"/>
    <m/>
    <n v="227.11480675994491"/>
    <n v="228.04045999999997"/>
    <n v="298.26350648463381"/>
    <n v="6.4828755000000005"/>
    <m/>
    <n v="0.99980911207877776"/>
    <n v="33170.560610595094"/>
    <n v="144.95249052716295"/>
    <n v="0.76158772566662569"/>
    <m/>
    <n v="35.033035380664785"/>
    <m/>
    <m/>
    <n v="298.21227300000004"/>
    <m/>
  </r>
  <r>
    <x v="160"/>
    <x v="5"/>
    <x v="0"/>
    <x v="2"/>
    <x v="0"/>
    <n v="160.28431999999995"/>
    <n v="36"/>
    <m/>
    <n v="169.34450467269696"/>
    <n v="160.59815537777774"/>
    <n v="218.4564246966853"/>
    <n v="6.1526799726989072"/>
    <m/>
    <n v="1"/>
    <n v="24379.702643158191"/>
    <n v="108.35531633876825"/>
    <n v="0.76454716311574789"/>
    <m/>
    <n v="27.523697872166924"/>
    <m/>
    <m/>
    <n v="221.49647901716065"/>
    <m/>
  </r>
  <r>
    <x v="160"/>
    <x v="5"/>
    <x v="0"/>
    <x v="3"/>
    <x v="0"/>
    <n v="239.74330199999994"/>
    <n v="64"/>
    <m/>
    <n v="239.5826749315745"/>
    <n v="240.18092407031244"/>
    <n v="313.56373222041185"/>
    <n v="4.8951475000000002"/>
    <m/>
    <n v="1"/>
    <n v="35285.034201107774"/>
    <n v="171.488131072713"/>
    <n v="0.76473268595192512"/>
    <m/>
    <n v="48.942891900923208"/>
    <m/>
    <m/>
    <n v="313.28944000000001"/>
    <m/>
  </r>
  <r>
    <x v="160"/>
    <x v="5"/>
    <x v="0"/>
    <x v="4"/>
    <x v="0"/>
    <n v="485.30720049999996"/>
    <n v="96"/>
    <m/>
    <n v="485.61289470425424"/>
    <n v="486.21820049999997"/>
    <n v="632.51115976102778"/>
    <n v="6.6077819999999985"/>
    <m/>
    <n v="1"/>
    <n v="71915.645952629522"/>
    <n v="268.85421729242131"/>
    <n v="0.76553186124622696"/>
    <m/>
    <n v="73.491058679637788"/>
    <m/>
    <m/>
    <n v="634.3470719999998"/>
    <m/>
  </r>
  <r>
    <x v="160"/>
    <x v="5"/>
    <x v="0"/>
    <x v="5"/>
    <x v="1"/>
    <n v="53.719679999999997"/>
    <m/>
    <n v="162"/>
    <n v="116.75826000000004"/>
    <m/>
    <m/>
    <m/>
    <n v="3.2446666666666673"/>
    <n v="0.90449863799317776"/>
    <n v="0"/>
    <n v="514.02743685517316"/>
    <m/>
    <n v="0.89148744855967077"/>
    <m/>
    <n v="146.52877935489479"/>
    <n v="144.42096666666666"/>
    <m/>
    <n v="525.63600000000008"/>
  </r>
  <r>
    <x v="160"/>
    <x v="5"/>
    <x v="0"/>
    <x v="6"/>
    <x v="1"/>
    <n v="68.159839999999988"/>
    <m/>
    <n v="66"/>
    <n v="133.23713333333333"/>
    <m/>
    <m/>
    <m/>
    <n v="4.0405555555555557"/>
    <n v="0.9457881944444444"/>
    <n v="0"/>
    <n v="129.09947782536699"/>
    <m/>
    <n v="0.87308200000000002"/>
    <m/>
    <n v="62.422020833333328"/>
    <n v="57.623412000000002"/>
    <m/>
    <n v="266.67666666666668"/>
  </r>
  <r>
    <x v="160"/>
    <x v="5"/>
    <x v="0"/>
    <x v="7"/>
    <x v="1"/>
    <n v="21.944300000000002"/>
    <m/>
    <n v="36"/>
    <n v="29.770058340698967"/>
    <m/>
    <m/>
    <m/>
    <n v="3.3725221368757357"/>
    <n v="1"/>
    <n v="0"/>
    <n v="104.18730715923184"/>
    <m/>
    <n v="0.93589999999999995"/>
    <m/>
    <n v="36"/>
    <n v="33.692399999999999"/>
    <m/>
    <n v="121.41079692752649"/>
  </r>
  <r>
    <x v="160"/>
    <x v="5"/>
    <x v="0"/>
    <x v="8"/>
    <x v="1"/>
    <n v="10.674976000000001"/>
    <m/>
    <n v="108"/>
    <n v="17.286592300000002"/>
    <m/>
    <m/>
    <m/>
    <n v="2.1891800668724279"/>
    <n v="0.98111103846470959"/>
    <n v="0"/>
    <n v="82.364284017774196"/>
    <m/>
    <n v="0.93099999999999994"/>
    <m/>
    <n v="105.95999215418864"/>
    <n v="100.54799999999999"/>
    <m/>
    <n v="236.43144722222223"/>
  </r>
  <r>
    <x v="161"/>
    <x v="5"/>
    <x v="0"/>
    <x v="0"/>
    <x v="0"/>
    <n v="216.25912050000002"/>
    <n v="44"/>
    <m/>
    <n v="211.57166759791119"/>
    <n v="216.95467714062502"/>
    <n v="276.11674128247853"/>
    <n v="6.3626249999999995"/>
    <m/>
    <n v="0.99946753212804162"/>
    <n v="66603.922015079312"/>
    <n v="136.9207819902247"/>
    <n v="0.75573320616280515"/>
    <m/>
    <n v="33.252261071163424"/>
    <m/>
    <m/>
    <n v="279.95549999999997"/>
    <m/>
  </r>
  <r>
    <x v="161"/>
    <x v="5"/>
    <x v="0"/>
    <x v="1"/>
    <x v="0"/>
    <n v="228.67655999999991"/>
    <n v="46"/>
    <m/>
    <n v="233.60877542935259"/>
    <n v="228.75676019531241"/>
    <n v="305.68419753805307"/>
    <n v="6.6682424999999999"/>
    <m/>
    <n v="0.99965460475229073"/>
    <n v="70683.005997427113"/>
    <n v="144.95249052716295"/>
    <n v="0.76158772566662569"/>
    <m/>
    <n v="35.033035380664785"/>
    <m/>
    <m/>
    <n v="306.73915499999998"/>
    <m/>
  </r>
  <r>
    <x v="161"/>
    <x v="5"/>
    <x v="0"/>
    <x v="2"/>
    <x v="0"/>
    <n v="162.13120000000001"/>
    <n v="36"/>
    <m/>
    <n v="169.88184121809377"/>
    <n v="162.4465137777778"/>
    <n v="218.77405646693276"/>
    <n v="6.1722026599443662"/>
    <m/>
    <n v="1"/>
    <n v="50603.502796150191"/>
    <n v="108.35531633876825"/>
    <n v="0.76454716311574789"/>
    <m/>
    <n v="27.523697872166924"/>
    <m/>
    <m/>
    <n v="222.19929575799719"/>
    <m/>
  </r>
  <r>
    <x v="161"/>
    <x v="5"/>
    <x v="0"/>
    <x v="3"/>
    <x v="0"/>
    <n v="263.98782549999993"/>
    <n v="64"/>
    <m/>
    <n v="260.95560604493818"/>
    <n v="264.39267169140618"/>
    <n v="341.57768115534509"/>
    <n v="5.3318387187500003"/>
    <m/>
    <n v="1"/>
    <n v="75091.590736514379"/>
    <n v="171.488131072713"/>
    <n v="0.76473268595192512"/>
    <m/>
    <n v="48.942891900923208"/>
    <m/>
    <m/>
    <n v="341.23767800000002"/>
    <m/>
  </r>
  <r>
    <x v="161"/>
    <x v="5"/>
    <x v="0"/>
    <x v="4"/>
    <x v="0"/>
    <n v="481.41128299999997"/>
    <n v="96"/>
    <m/>
    <n v="477.66077020280449"/>
    <n v="482.19988368417972"/>
    <n v="621.46797014432457"/>
    <n v="6.4995766666666652"/>
    <m/>
    <n v="1"/>
    <n v="148688.07086136754"/>
    <n v="268.85421729242131"/>
    <n v="0.76553186124622696"/>
    <m/>
    <n v="73.491058679637788"/>
    <m/>
    <m/>
    <n v="623.95935999999983"/>
    <m/>
  </r>
  <r>
    <x v="161"/>
    <x v="5"/>
    <x v="0"/>
    <x v="5"/>
    <x v="1"/>
    <n v="14.95872"/>
    <m/>
    <n v="162"/>
    <n v="49.154849999999996"/>
    <m/>
    <m/>
    <m/>
    <n v="2.3478749999999997"/>
    <n v="0.88469736226358298"/>
    <n v="0"/>
    <n v="514.02743685517316"/>
    <m/>
    <n v="0.89148744855967077"/>
    <m/>
    <n v="143.32097268670043"/>
    <n v="144.42096666666666"/>
    <m/>
    <n v="380.35574999999994"/>
  </r>
  <r>
    <x v="161"/>
    <x v="5"/>
    <x v="0"/>
    <x v="6"/>
    <x v="1"/>
    <n v="0.13216"/>
    <m/>
    <n v="66"/>
    <n v="14.148933333333328"/>
    <m/>
    <m/>
    <m/>
    <n v="2.4966666666666666"/>
    <n v="0.97337673611111108"/>
    <n v="0"/>
    <n v="129.09947782536699"/>
    <m/>
    <n v="0.87308200000000002"/>
    <m/>
    <n v="64.242864583333329"/>
    <n v="57.623412000000002"/>
    <m/>
    <n v="164.78"/>
  </r>
  <r>
    <x v="161"/>
    <x v="5"/>
    <x v="0"/>
    <x v="7"/>
    <x v="1"/>
    <n v="6.6493000000000002"/>
    <m/>
    <n v="36"/>
    <n v="15.480489068523298"/>
    <m/>
    <m/>
    <m/>
    <n v="2.5922727215464683"/>
    <n v="0.95874613425925925"/>
    <n v="0"/>
    <n v="104.18730715923184"/>
    <m/>
    <n v="0.93589999999999995"/>
    <m/>
    <n v="34.51486083333333"/>
    <n v="33.692399999999999"/>
    <m/>
    <n v="93.321817975672857"/>
  </r>
  <r>
    <x v="161"/>
    <x v="5"/>
    <x v="0"/>
    <x v="8"/>
    <x v="1"/>
    <n v="5.7614949999999991"/>
    <m/>
    <n v="108"/>
    <n v="12.265050600000006"/>
    <m/>
    <m/>
    <m/>
    <n v="1.9325939300411521"/>
    <n v="0.9703601231897595"/>
    <n v="0"/>
    <n v="82.364284017774196"/>
    <m/>
    <n v="0.93099999999999994"/>
    <m/>
    <n v="104.79889330449403"/>
    <n v="100.54799999999999"/>
    <m/>
    <n v="208.72014444444443"/>
  </r>
  <r>
    <x v="162"/>
    <x v="5"/>
    <x v="0"/>
    <x v="0"/>
    <x v="0"/>
    <n v="206.4552005000001"/>
    <n v="44"/>
    <m/>
    <n v="199.08294964610897"/>
    <n v="207.1214602656251"/>
    <n v="259.35236850410774"/>
    <n v="5.9870499999999991"/>
    <m/>
    <n v="1"/>
    <n v="41430.844287855107"/>
    <n v="136.9207819902247"/>
    <n v="0.75573320616280515"/>
    <m/>
    <n v="33.252261071163424"/>
    <m/>
    <m/>
    <n v="263.43019999999996"/>
    <m/>
  </r>
  <r>
    <x v="162"/>
    <x v="5"/>
    <x v="0"/>
    <x v="1"/>
    <x v="0"/>
    <n v="210.91224"/>
    <n v="46"/>
    <m/>
    <n v="214.97811963132662"/>
    <n v="210.9931726171875"/>
    <n v="281.03845259789512"/>
    <n v="6.1364400000000003"/>
    <m/>
    <n v="0.99944525547445251"/>
    <n v="41703.313444403095"/>
    <n v="144.95249052716295"/>
    <n v="0.76158772566662569"/>
    <m/>
    <n v="35.033035380664785"/>
    <m/>
    <m/>
    <n v="282.27624000000003"/>
    <m/>
  </r>
  <r>
    <x v="162"/>
    <x v="5"/>
    <x v="0"/>
    <x v="2"/>
    <x v="0"/>
    <n v="160.31343999999999"/>
    <n v="36"/>
    <m/>
    <n v="172.89074805786376"/>
    <n v="160.62729777777776"/>
    <n v="222.17918198681028"/>
    <n v="6.2815232481060574"/>
    <m/>
    <n v="1"/>
    <n v="32585.480473926193"/>
    <n v="108.35531633876825"/>
    <n v="0.76454716311574789"/>
    <m/>
    <n v="27.523697872166924"/>
    <m/>
    <m/>
    <n v="226.13483693181806"/>
    <m/>
  </r>
  <r>
    <x v="162"/>
    <x v="5"/>
    <x v="0"/>
    <x v="3"/>
    <x v="0"/>
    <n v="264.99544750000007"/>
    <n v="64"/>
    <m/>
    <n v="263.4638237217498"/>
    <n v="265.42544017578132"/>
    <n v="343.44870634372342"/>
    <n v="5.3830865624999999"/>
    <m/>
    <n v="1"/>
    <n v="48730.712206667464"/>
    <n v="171.488131072713"/>
    <n v="0.76473268595192512"/>
    <m/>
    <n v="48.942891900923208"/>
    <m/>
    <m/>
    <n v="344.51754"/>
    <m/>
  </r>
  <r>
    <x v="162"/>
    <x v="5"/>
    <x v="0"/>
    <x v="4"/>
    <x v="0"/>
    <n v="475.67968049999996"/>
    <n v="96"/>
    <m/>
    <n v="465.22834904851914"/>
    <n v="476.5750123515237"/>
    <n v="606.1644243843092"/>
    <n v="6.3304074999999997"/>
    <m/>
    <n v="1"/>
    <n v="92282.298444448315"/>
    <n v="268.85421729242131"/>
    <n v="0.76553186124622696"/>
    <m/>
    <n v="73.491058679637788"/>
    <m/>
    <m/>
    <n v="607.71911999999998"/>
    <m/>
  </r>
  <r>
    <x v="162"/>
    <x v="5"/>
    <x v="0"/>
    <x v="5"/>
    <x v="1"/>
    <n v="26.257919999999999"/>
    <m/>
    <n v="162"/>
    <n v="63.785609999999991"/>
    <m/>
    <m/>
    <m/>
    <n v="2.5076666666666663"/>
    <n v="0.97153451986377848"/>
    <n v="0"/>
    <n v="514.02743685517316"/>
    <m/>
    <n v="0.89148744855967077"/>
    <m/>
    <n v="157.38859221793211"/>
    <n v="144.42096666666666"/>
    <m/>
    <n v="406.24199999999996"/>
  </r>
  <r>
    <x v="162"/>
    <x v="5"/>
    <x v="0"/>
    <x v="6"/>
    <x v="1"/>
    <n v="22.024799999999999"/>
    <m/>
    <n v="66"/>
    <n v="59.289200000000001"/>
    <m/>
    <m/>
    <m/>
    <n v="2.6763541666666675"/>
    <n v="0.98078067013888892"/>
    <n v="0"/>
    <n v="129.09947782536699"/>
    <m/>
    <n v="0.87308200000000002"/>
    <m/>
    <n v="64.731524229166666"/>
    <n v="57.623412000000002"/>
    <m/>
    <n v="176.63937500000006"/>
  </r>
  <r>
    <x v="162"/>
    <x v="5"/>
    <x v="0"/>
    <x v="7"/>
    <x v="1"/>
    <n v="11.036900000000001"/>
    <m/>
    <n v="36"/>
    <n v="18.232002843090086"/>
    <m/>
    <m/>
    <m/>
    <n v="2.4088262364379465"/>
    <n v="0.93482409722222226"/>
    <n v="0"/>
    <n v="104.18730715923184"/>
    <m/>
    <n v="0.93589999999999995"/>
    <m/>
    <n v="33.653667500000005"/>
    <n v="33.692399999999999"/>
    <m/>
    <n v="86.717744511766071"/>
  </r>
  <r>
    <x v="162"/>
    <x v="5"/>
    <x v="0"/>
    <x v="8"/>
    <x v="1"/>
    <n v="107.3134355"/>
    <m/>
    <n v="108"/>
    <n v="121.60365119999997"/>
    <m/>
    <m/>
    <m/>
    <n v="3.4724651748971191"/>
    <n v="0.96871405003761402"/>
    <n v="0"/>
    <n v="82.364284017774196"/>
    <m/>
    <n v="0.93099999999999994"/>
    <m/>
    <n v="104.62111740406232"/>
    <n v="100.54799999999999"/>
    <m/>
    <n v="375.02623888888888"/>
  </r>
  <r>
    <x v="163"/>
    <x v="5"/>
    <x v="0"/>
    <x v="0"/>
    <x v="0"/>
    <n v="195.48031999999998"/>
    <n v="44"/>
    <m/>
    <n v="184.58607222778409"/>
    <n v="196.10776140624998"/>
    <n v="239.05937827454045"/>
    <n v="5.5510833333333327"/>
    <m/>
    <n v="1"/>
    <n v="7852.4586793790968"/>
    <n v="136.9207819902247"/>
    <n v="0.75573320616280515"/>
    <m/>
    <n v="33.252261071163424"/>
    <m/>
    <m/>
    <n v="244.24766666666665"/>
    <m/>
  </r>
  <r>
    <x v="163"/>
    <x v="5"/>
    <x v="0"/>
    <x v="1"/>
    <x v="0"/>
    <n v="189.17807999999994"/>
    <n v="46"/>
    <m/>
    <n v="186.47486252106776"/>
    <n v="189.26487199218744"/>
    <n v="243.85014938482848"/>
    <n v="5.3228291666666667"/>
    <m/>
    <n v="1"/>
    <n v="7736.6704864990952"/>
    <n v="144.95249052716295"/>
    <n v="0.76158772566662569"/>
    <m/>
    <n v="35.033035380664785"/>
    <m/>
    <m/>
    <n v="244.85014166666667"/>
    <m/>
  </r>
  <r>
    <x v="163"/>
    <x v="5"/>
    <x v="0"/>
    <x v="2"/>
    <x v="0"/>
    <n v="152.08984000000004"/>
    <n v="36"/>
    <m/>
    <n v="160.66248300017298"/>
    <n v="152.39713457777782"/>
    <n v="206.54218498186955"/>
    <n v="5.8372419195402294"/>
    <m/>
    <n v="1"/>
    <n v="6420.1841996861922"/>
    <n v="108.35531633876825"/>
    <n v="0.76454716311574789"/>
    <m/>
    <n v="27.523697872166924"/>
    <m/>
    <m/>
    <n v="210.14070910344827"/>
    <m/>
  </r>
  <r>
    <x v="163"/>
    <x v="5"/>
    <x v="0"/>
    <x v="3"/>
    <x v="0"/>
    <n v="281.6618054999999"/>
    <n v="64"/>
    <m/>
    <n v="275.50161858320257"/>
    <n v="282.06218549999994"/>
    <n v="353.41876980060152"/>
    <n v="5.6290425000000006"/>
    <m/>
    <n v="1"/>
    <n v="11625.640802212372"/>
    <n v="171.488131072713"/>
    <n v="0.76473268595192512"/>
    <m/>
    <n v="48.942891900923208"/>
    <m/>
    <m/>
    <n v="360.25872000000004"/>
    <m/>
  </r>
  <r>
    <x v="163"/>
    <x v="5"/>
    <x v="0"/>
    <x v="4"/>
    <x v="0"/>
    <n v="391.70712249999991"/>
    <n v="96"/>
    <m/>
    <n v="374.37539521111034"/>
    <n v="392.54692249999994"/>
    <n v="487.50102116284825"/>
    <n v="5.0941625000000004"/>
    <m/>
    <n v="1"/>
    <n v="16174.627376035231"/>
    <n v="268.85421729242131"/>
    <n v="0.76553186124622696"/>
    <m/>
    <n v="73.491058679637788"/>
    <m/>
    <m/>
    <n v="489.03960000000006"/>
    <m/>
  </r>
  <r>
    <x v="163"/>
    <x v="5"/>
    <x v="0"/>
    <x v="5"/>
    <x v="1"/>
    <n v="30.0288"/>
    <m/>
    <n v="162"/>
    <n v="66.992292000000006"/>
    <m/>
    <m/>
    <m/>
    <n v="2.6139583333333332"/>
    <n v="0.99511175965511178"/>
    <n v="0"/>
    <n v="514.02743685517316"/>
    <m/>
    <n v="0.89148744855967077"/>
    <m/>
    <n v="161.20810506412812"/>
    <n v="144.42096666666666"/>
    <m/>
    <n v="423.46124999999995"/>
  </r>
  <r>
    <x v="163"/>
    <x v="5"/>
    <x v="0"/>
    <x v="6"/>
    <x v="1"/>
    <n v="0.30464000000000002"/>
    <m/>
    <n v="66"/>
    <n v="18.719766666666668"/>
    <m/>
    <m/>
    <m/>
    <n v="2.6931597222222217"/>
    <n v="1"/>
    <n v="0"/>
    <n v="129.09947782536699"/>
    <m/>
    <n v="0.87308200000000002"/>
    <m/>
    <n v="66"/>
    <n v="57.623412000000002"/>
    <m/>
    <n v="177.74854166666663"/>
  </r>
  <r>
    <x v="163"/>
    <x v="5"/>
    <x v="0"/>
    <x v="7"/>
    <x v="1"/>
    <n v="6.0634000000000006"/>
    <m/>
    <n v="36"/>
    <n v="11.780086600864852"/>
    <m/>
    <m/>
    <m/>
    <n v="2.4295593638083348"/>
    <n v="1"/>
    <n v="0"/>
    <n v="104.18730715923184"/>
    <m/>
    <n v="0.93589999999999995"/>
    <m/>
    <n v="36"/>
    <n v="33.692399999999999"/>
    <m/>
    <n v="87.46413709710005"/>
  </r>
  <r>
    <x v="163"/>
    <x v="5"/>
    <x v="0"/>
    <x v="8"/>
    <x v="1"/>
    <n v="52.506915999999997"/>
    <m/>
    <n v="108"/>
    <n v="85.837576266666645"/>
    <m/>
    <m/>
    <m/>
    <n v="3.5384084362139903"/>
    <n v="0.94279646563176445"/>
    <n v="0"/>
    <n v="82.364284017774196"/>
    <m/>
    <n v="0.93099999999999994"/>
    <m/>
    <n v="101.82201828823057"/>
    <n v="100.54799999999999"/>
    <m/>
    <n v="382.14811111111095"/>
  </r>
  <r>
    <x v="164"/>
    <x v="5"/>
    <x v="0"/>
    <x v="0"/>
    <x v="0"/>
    <n v="155.01527999999996"/>
    <n v="44"/>
    <m/>
    <n v="144.83039489880116"/>
    <n v="155.59169601562496"/>
    <n v="189.98941354626169"/>
    <n v="4.3555051666666662"/>
    <m/>
    <n v="1"/>
    <n v="5832.0199318910963"/>
    <n v="136.9207819902247"/>
    <n v="0.75573320616280515"/>
    <m/>
    <n v="33.252261071163424"/>
    <m/>
    <m/>
    <n v="191.64222733333332"/>
    <m/>
  </r>
  <r>
    <x v="164"/>
    <x v="5"/>
    <x v="0"/>
    <x v="1"/>
    <x v="0"/>
    <n v="166.12567999999996"/>
    <n v="46"/>
    <m/>
    <n v="160.25749929171889"/>
    <n v="166.21222785156246"/>
    <n v="210.73305841415933"/>
    <n v="4.5744680000000004"/>
    <m/>
    <n v="1"/>
    <n v="6226.7055521790962"/>
    <n v="144.95249052716295"/>
    <n v="0.76158772566662569"/>
    <m/>
    <n v="35.033035380664785"/>
    <m/>
    <m/>
    <n v="210.42552800000001"/>
    <m/>
  </r>
  <r>
    <x v="164"/>
    <x v="5"/>
    <x v="0"/>
    <x v="2"/>
    <x v="0"/>
    <n v="117.86656000000002"/>
    <n v="36"/>
    <m/>
    <n v="122.20761849350282"/>
    <n v="118.1464593777778"/>
    <n v="157.90590596850205"/>
    <n v="4.4400871954449155"/>
    <m/>
    <n v="1"/>
    <n v="4587.5434967261936"/>
    <n v="108.35531633876825"/>
    <n v="0.76454716311574789"/>
    <m/>
    <n v="27.523697872166924"/>
    <m/>
    <m/>
    <n v="159.84313903601696"/>
    <m/>
  </r>
  <r>
    <x v="164"/>
    <x v="5"/>
    <x v="0"/>
    <x v="3"/>
    <x v="0"/>
    <n v="170.78537400000005"/>
    <n v="64"/>
    <m/>
    <n v="165.35147562596714"/>
    <n v="171.12936814062505"/>
    <n v="218.88137626136694"/>
    <n v="3.3784574062499999"/>
    <m/>
    <n v="1"/>
    <n v="6621.6858624961751"/>
    <n v="171.488131072713"/>
    <n v="0.76473268595192512"/>
    <m/>
    <n v="48.942891900923208"/>
    <m/>
    <m/>
    <n v="216.22127399999999"/>
    <m/>
  </r>
  <r>
    <x v="164"/>
    <x v="5"/>
    <x v="0"/>
    <x v="4"/>
    <x v="0"/>
    <n v="347.0465615"/>
    <n v="96"/>
    <m/>
    <n v="330.51246506283474"/>
    <n v="347.82827525483196"/>
    <n v="432.21502276977213"/>
    <n v="4.4973153333333329"/>
    <m/>
    <n v="1"/>
    <n v="13756.92040093343"/>
    <n v="268.85421729242131"/>
    <n v="0.76553186124622696"/>
    <m/>
    <n v="73.491058679637788"/>
    <m/>
    <m/>
    <n v="431.74227199999996"/>
    <m/>
  </r>
  <r>
    <x v="164"/>
    <x v="5"/>
    <x v="0"/>
    <x v="5"/>
    <x v="1"/>
    <n v="29.155200000000001"/>
    <m/>
    <n v="162"/>
    <n v="64.786013999999994"/>
    <m/>
    <m/>
    <m/>
    <n v="2.5799166666666666"/>
    <n v="0.98887190392444035"/>
    <n v="0"/>
    <n v="514.02743685517316"/>
    <m/>
    <n v="0.89148744855967077"/>
    <m/>
    <n v="160.19724843575935"/>
    <n v="144.42096666666666"/>
    <m/>
    <n v="417.94650000000001"/>
  </r>
  <r>
    <x v="164"/>
    <x v="5"/>
    <x v="0"/>
    <x v="6"/>
    <x v="1"/>
    <n v="2.0753599999999999"/>
    <m/>
    <n v="66"/>
    <n v="27.396666666666665"/>
    <m/>
    <m/>
    <m/>
    <n v="2.634930555555556"/>
    <n v="0.99863136458333335"/>
    <n v="0"/>
    <n v="129.09947782536699"/>
    <m/>
    <n v="0.87308200000000002"/>
    <m/>
    <n v="65.909670062499998"/>
    <n v="57.623412000000002"/>
    <m/>
    <n v="173.9054166666667"/>
  </r>
  <r>
    <x v="164"/>
    <x v="5"/>
    <x v="0"/>
    <x v="7"/>
    <x v="1"/>
    <n v="9.0103999999999989"/>
    <m/>
    <n v="36"/>
    <n v="15.099321666826471"/>
    <m/>
    <m/>
    <m/>
    <n v="2.5588666866196568"/>
    <n v="1"/>
    <n v="0"/>
    <n v="104.18730715923184"/>
    <m/>
    <n v="0.93589999999999995"/>
    <m/>
    <n v="36"/>
    <n v="33.692399999999999"/>
    <m/>
    <n v="92.119200718307638"/>
  </r>
  <r>
    <x v="164"/>
    <x v="5"/>
    <x v="0"/>
    <x v="8"/>
    <x v="1"/>
    <n v="44.923026"/>
    <m/>
    <n v="108"/>
    <n v="57.72399949999992"/>
    <m/>
    <m/>
    <m/>
    <n v="2.7236238168724278"/>
    <n v="0.99301331020249994"/>
    <n v="0"/>
    <n v="82.364284017774196"/>
    <m/>
    <n v="0.93099999999999994"/>
    <m/>
    <n v="107.24543750187"/>
    <n v="100.54799999999999"/>
    <m/>
    <n v="294.15137222222222"/>
  </r>
  <r>
    <x v="165"/>
    <x v="5"/>
    <x v="0"/>
    <x v="0"/>
    <x v="0"/>
    <n v="153.55256"/>
    <n v="44"/>
    <m/>
    <n v="138.92927684576364"/>
    <n v="154.1228725"/>
    <n v="182.03428894950031"/>
    <n v="4.1780399999999993"/>
    <m/>
    <n v="1"/>
    <n v="8204.4448467710972"/>
    <n v="136.9207819902247"/>
    <n v="0.75573320616280515"/>
    <m/>
    <n v="33.252261071163424"/>
    <m/>
    <m/>
    <n v="183.83375999999998"/>
    <m/>
  </r>
  <r>
    <x v="165"/>
    <x v="5"/>
    <x v="0"/>
    <x v="1"/>
    <x v="0"/>
    <n v="161.59975999999997"/>
    <n v="46"/>
    <m/>
    <n v="152.42500008416519"/>
    <n v="161.75185960937497"/>
    <n v="200.18408183257657"/>
    <n v="4.3508933333333335"/>
    <m/>
    <n v="1"/>
    <n v="8629.5385505470986"/>
    <n v="144.95249052716295"/>
    <n v="0.76158772566662569"/>
    <m/>
    <n v="35.033035380664785"/>
    <m/>
    <m/>
    <n v="200.14109333333334"/>
    <m/>
  </r>
  <r>
    <x v="165"/>
    <x v="5"/>
    <x v="0"/>
    <x v="2"/>
    <x v="0"/>
    <n v="123.80816"/>
    <n v="36"/>
    <m/>
    <n v="124.6047403918557"/>
    <n v="124.09280817777777"/>
    <n v="161.20027725311667"/>
    <n v="4.5271802128688909"/>
    <m/>
    <n v="1"/>
    <n v="6649.4064343421933"/>
    <n v="108.35531633876825"/>
    <n v="0.76454716311574789"/>
    <m/>
    <n v="27.523697872166924"/>
    <m/>
    <m/>
    <n v="162.97848766328008"/>
    <m/>
  </r>
  <r>
    <x v="165"/>
    <x v="5"/>
    <x v="0"/>
    <x v="3"/>
    <x v="0"/>
    <n v="264.80781199999996"/>
    <n v="64"/>
    <m/>
    <n v="257.36169492673594"/>
    <n v="265.20020701953121"/>
    <n v="338.13403283384145"/>
    <n v="5.2584080124999995"/>
    <m/>
    <n v="1"/>
    <n v="14439.556486780877"/>
    <n v="171.488131072713"/>
    <n v="0.76473268595192512"/>
    <m/>
    <n v="48.942891900923208"/>
    <m/>
    <m/>
    <n v="336.53811279999996"/>
    <m/>
  </r>
  <r>
    <x v="165"/>
    <x v="5"/>
    <x v="0"/>
    <x v="4"/>
    <x v="0"/>
    <n v="441.57736100000005"/>
    <n v="96"/>
    <m/>
    <n v="426.19890133258383"/>
    <n v="442.47440442348102"/>
    <n v="556.10626379722623"/>
    <n v="5.7993300000000003"/>
    <m/>
    <n v="1"/>
    <n v="23360.830746808133"/>
    <n v="268.85421729242131"/>
    <n v="0.76553186124622696"/>
    <m/>
    <n v="73.491058679637788"/>
    <m/>
    <m/>
    <n v="556.73568"/>
    <m/>
  </r>
  <r>
    <x v="165"/>
    <x v="5"/>
    <x v="0"/>
    <x v="5"/>
    <x v="1"/>
    <n v="289.89695550000005"/>
    <m/>
    <n v="162"/>
    <n v="399.23242199999981"/>
    <m/>
    <m/>
    <m/>
    <n v="4.0660416666666661"/>
    <n v="0.97347758890350611"/>
    <n v="0"/>
    <n v="514.02743685517316"/>
    <m/>
    <n v="0.89148744855967077"/>
    <m/>
    <n v="157.703369402368"/>
    <n v="144.42096666666666"/>
    <m/>
    <n v="658.6987499999999"/>
  </r>
  <r>
    <x v="165"/>
    <x v="5"/>
    <x v="0"/>
    <x v="6"/>
    <x v="1"/>
    <n v="68.483519999999999"/>
    <m/>
    <n v="66"/>
    <n v="133.10843333333335"/>
    <m/>
    <m/>
    <m/>
    <n v="3.1597222222222228"/>
    <n v="0.97341955902777766"/>
    <n v="0"/>
    <n v="129.09947782536699"/>
    <m/>
    <n v="0.87308200000000002"/>
    <m/>
    <n v="64.24569089583332"/>
    <n v="57.623412000000002"/>
    <m/>
    <n v="208.54166666666671"/>
  </r>
  <r>
    <x v="165"/>
    <x v="5"/>
    <x v="0"/>
    <x v="7"/>
    <x v="1"/>
    <n v="48.432999999999993"/>
    <m/>
    <n v="36"/>
    <n v="52.005018295405705"/>
    <m/>
    <m/>
    <m/>
    <n v="3.1421137912821053"/>
    <n v="0.96027005787037045"/>
    <n v="0"/>
    <n v="104.18730715923184"/>
    <m/>
    <n v="0.93589999999999995"/>
    <m/>
    <n v="34.569722083333339"/>
    <n v="33.692399999999999"/>
    <m/>
    <n v="113.1160964861558"/>
  </r>
  <r>
    <x v="165"/>
    <x v="5"/>
    <x v="0"/>
    <x v="8"/>
    <x v="1"/>
    <n v="70.532991499999994"/>
    <m/>
    <n v="108"/>
    <n v="76.916011766666685"/>
    <m/>
    <m/>
    <m/>
    <n v="2.810237962962963"/>
    <n v="0.95847753262270952"/>
    <n v="0"/>
    <n v="82.364284017774196"/>
    <m/>
    <n v="0.93099999999999994"/>
    <m/>
    <n v="103.51557352325263"/>
    <n v="100.54799999999999"/>
    <m/>
    <n v="303.50569999999999"/>
  </r>
  <r>
    <x v="166"/>
    <x v="5"/>
    <x v="0"/>
    <x v="0"/>
    <x v="0"/>
    <n v="168.63840000000005"/>
    <n v="44"/>
    <m/>
    <n v="156.2510446829541"/>
    <n v="169.22726718750005"/>
    <n v="204.65909657565086"/>
    <n v="4.6989599999999996"/>
    <m/>
    <n v="1"/>
    <n v="8046.4444005950972"/>
    <n v="136.9207819902247"/>
    <n v="0.75573320616280515"/>
    <m/>
    <n v="33.252261071163424"/>
    <m/>
    <m/>
    <n v="206.75423999999998"/>
    <m/>
  </r>
  <r>
    <x v="166"/>
    <x v="5"/>
    <x v="0"/>
    <x v="1"/>
    <x v="0"/>
    <n v="154.58743999999999"/>
    <n v="46"/>
    <m/>
    <n v="157.05760519540587"/>
    <n v="154.77091167968749"/>
    <n v="206.09977224406865"/>
    <n v="4.4831286666666665"/>
    <m/>
    <n v="1"/>
    <n v="7498.222267267096"/>
    <n v="144.95249052716295"/>
    <n v="0.76158772566662569"/>
    <m/>
    <n v="35.033035380664785"/>
    <m/>
    <m/>
    <n v="206.22391866666666"/>
    <m/>
  </r>
  <r>
    <x v="166"/>
    <x v="5"/>
    <x v="0"/>
    <x v="2"/>
    <x v="0"/>
    <n v="149.56311999999994"/>
    <n v="36"/>
    <m/>
    <n v="159.64394909442322"/>
    <n v="149.86837617777772"/>
    <n v="206.08222055663532"/>
    <n v="5.8002362122955011"/>
    <m/>
    <n v="1"/>
    <n v="7181.5564559901941"/>
    <n v="108.35531633876825"/>
    <n v="0.76454716311574789"/>
    <m/>
    <n v="27.523697872166924"/>
    <m/>
    <m/>
    <n v="208.80850364263804"/>
    <m/>
  </r>
  <r>
    <x v="166"/>
    <x v="5"/>
    <x v="0"/>
    <x v="3"/>
    <x v="0"/>
    <n v="204.23851449999989"/>
    <n v="64"/>
    <m/>
    <n v="195.22249718250623"/>
    <n v="204.62608774218739"/>
    <n v="256.28188571344413"/>
    <n v="3.9887814062500002"/>
    <m/>
    <n v="1"/>
    <n v="10250.729385964476"/>
    <n v="171.488131072713"/>
    <n v="0.76473268595192512"/>
    <m/>
    <n v="48.942891900923208"/>
    <m/>
    <m/>
    <n v="255.28201000000001"/>
    <m/>
  </r>
  <r>
    <x v="166"/>
    <x v="5"/>
    <x v="0"/>
    <x v="4"/>
    <x v="0"/>
    <n v="363.3884799999999"/>
    <n v="96"/>
    <m/>
    <n v="345.80017307745129"/>
    <n v="364.15240659196002"/>
    <n v="451.50512448212805"/>
    <n v="4.7053366666666667"/>
    <m/>
    <n v="1"/>
    <n v="17284.803487492129"/>
    <n v="268.85421729242131"/>
    <n v="0.76553186124622696"/>
    <m/>
    <n v="73.491058679637788"/>
    <m/>
    <m/>
    <n v="451.71231999999998"/>
    <m/>
  </r>
  <r>
    <x v="166"/>
    <x v="5"/>
    <x v="0"/>
    <x v="5"/>
    <x v="1"/>
    <n v="139.59743850000001"/>
    <m/>
    <n v="162"/>
    <n v="304.108182"/>
    <m/>
    <m/>
    <m/>
    <n v="3.820416666666667"/>
    <n v="0.93951394398744359"/>
    <n v="0"/>
    <n v="514.02743685517316"/>
    <m/>
    <n v="0.89148744855967077"/>
    <m/>
    <n v="152.20125892596587"/>
    <n v="144.42096666666666"/>
    <m/>
    <n v="618.90750000000003"/>
  </r>
  <r>
    <x v="166"/>
    <x v="5"/>
    <x v="0"/>
    <x v="6"/>
    <x v="1"/>
    <n v="148.07183999999998"/>
    <m/>
    <n v="66"/>
    <n v="270.74583333333339"/>
    <m/>
    <m/>
    <m/>
    <n v="4.3877430555555543"/>
    <n v="0.92224838194444436"/>
    <n v="0"/>
    <n v="129.09947782536699"/>
    <m/>
    <n v="0.87308200000000002"/>
    <m/>
    <n v="60.86839320833333"/>
    <n v="57.623412000000002"/>
    <m/>
    <n v="289.59104166666657"/>
  </r>
  <r>
    <x v="166"/>
    <x v="5"/>
    <x v="0"/>
    <x v="7"/>
    <x v="1"/>
    <n v="67.825099999999992"/>
    <m/>
    <n v="36"/>
    <n v="75.3782622399453"/>
    <m/>
    <m/>
    <m/>
    <n v="3.8101956539195085"/>
    <n v="0.95219521990740752"/>
    <n v="0"/>
    <n v="104.18730715923184"/>
    <m/>
    <n v="0.93589999999999995"/>
    <m/>
    <n v="34.279027916666671"/>
    <n v="33.692399999999999"/>
    <m/>
    <n v="137.16704354110232"/>
  </r>
  <r>
    <x v="166"/>
    <x v="5"/>
    <x v="0"/>
    <x v="8"/>
    <x v="1"/>
    <n v="33.433294499999988"/>
    <m/>
    <n v="108"/>
    <n v="41.19124956666667"/>
    <m/>
    <m/>
    <m/>
    <n v="2.6206393261316872"/>
    <n v="0.92302757569708216"/>
    <n v="0"/>
    <n v="82.364284017774196"/>
    <m/>
    <n v="0.93099999999999994"/>
    <m/>
    <n v="99.686978175284878"/>
    <n v="100.54799999999999"/>
    <m/>
    <n v="283.02904722222223"/>
  </r>
  <r>
    <x v="167"/>
    <x v="5"/>
    <x v="0"/>
    <x v="0"/>
    <x v="0"/>
    <n v="31.648959999999999"/>
    <n v="44"/>
    <m/>
    <n v="27.932148691735314"/>
    <n v="32.062778359375002"/>
    <n v="37.054293429263474"/>
    <n v="0.84000750000000002"/>
    <m/>
    <n v="1"/>
    <n v="1462.9596658590965"/>
    <n v="136.9207819902247"/>
    <n v="0.75573320616280515"/>
    <m/>
    <n v="33.252261071163424"/>
    <m/>
    <m/>
    <n v="36.960329999999999"/>
    <m/>
  </r>
  <r>
    <x v="167"/>
    <x v="5"/>
    <x v="0"/>
    <x v="1"/>
    <x v="0"/>
    <n v="33.725439999999992"/>
    <n v="46"/>
    <m/>
    <n v="30.946957299040946"/>
    <n v="33.874609921874992"/>
    <n v="41.078482394802244"/>
    <n v="0.88336499999999996"/>
    <m/>
    <n v="1"/>
    <n v="1556.649496675097"/>
    <n v="144.95249052716295"/>
    <n v="0.76158772566662569"/>
    <m/>
    <n v="35.033035380664785"/>
    <m/>
    <m/>
    <n v="40.634789999999995"/>
    <m/>
  </r>
  <r>
    <x v="167"/>
    <x v="5"/>
    <x v="0"/>
    <x v="2"/>
    <x v="0"/>
    <n v="57.524879999999975"/>
    <n v="36"/>
    <m/>
    <n v="61.741280038463273"/>
    <n v="57.756529777777757"/>
    <n v="80.335781348614958"/>
    <n v="2.2432043951804368"/>
    <m/>
    <n v="0.91639095054994191"/>
    <n v="2411.9688179101936"/>
    <n v="108.35531633876825"/>
    <n v="0.76454716311574789"/>
    <m/>
    <n v="27.523697872166924"/>
    <m/>
    <m/>
    <n v="80.75535822649573"/>
    <m/>
  </r>
  <r>
    <x v="167"/>
    <x v="5"/>
    <x v="0"/>
    <x v="3"/>
    <x v="0"/>
    <n v="67.147122500000009"/>
    <n v="64"/>
    <m/>
    <n v="60.712982908866231"/>
    <n v="67.425564882812509"/>
    <n v="81.02862674382618"/>
    <n v="1.2404862187500001"/>
    <m/>
    <n v="1"/>
    <n v="2990.962403569974"/>
    <n v="171.488131072713"/>
    <n v="0.76473268595192512"/>
    <m/>
    <n v="48.942891900923208"/>
    <m/>
    <m/>
    <n v="79.391118000000006"/>
    <m/>
  </r>
  <r>
    <x v="167"/>
    <x v="5"/>
    <x v="0"/>
    <x v="4"/>
    <x v="0"/>
    <n v="45.814720000000001"/>
    <n v="96"/>
    <m/>
    <n v="44.676133209585316"/>
    <n v="46.429724057184856"/>
    <n v="59.30571419948879"/>
    <n v="0.60791250000000008"/>
    <m/>
    <n v="1"/>
    <n v="2935.1082162921284"/>
    <n v="268.85421729242131"/>
    <n v="0.76553186124622696"/>
    <m/>
    <n v="73.491058679637788"/>
    <m/>
    <m/>
    <n v="58.359600000000007"/>
    <m/>
  </r>
  <r>
    <x v="167"/>
    <x v="5"/>
    <x v="0"/>
    <x v="5"/>
    <x v="1"/>
    <n v="269.79263449999996"/>
    <m/>
    <n v="162"/>
    <n v="387.90910799999995"/>
    <m/>
    <m/>
    <m/>
    <n v="2.748791666666667"/>
    <n v="0.35980831022253995"/>
    <n v="0"/>
    <n v="514.02743685517316"/>
    <m/>
    <n v="0.89148744855967077"/>
    <m/>
    <n v="58.288946256051474"/>
    <n v="144.42096666666666"/>
    <m/>
    <n v="445.30425000000002"/>
  </r>
  <r>
    <x v="167"/>
    <x v="5"/>
    <x v="0"/>
    <x v="6"/>
    <x v="1"/>
    <n v="4.8383999999999991"/>
    <m/>
    <n v="66"/>
    <n v="19.398900000000001"/>
    <m/>
    <m/>
    <m/>
    <n v="2.1429236111111112"/>
    <n v="0.90460891319444436"/>
    <n v="0"/>
    <n v="129.09947782536699"/>
    <m/>
    <n v="0.87308200000000002"/>
    <m/>
    <n v="59.704188270833328"/>
    <n v="57.623412000000002"/>
    <m/>
    <n v="141.43295833333335"/>
  </r>
  <r>
    <x v="167"/>
    <x v="5"/>
    <x v="0"/>
    <x v="7"/>
    <x v="1"/>
    <n v="4.3022"/>
    <m/>
    <n v="36"/>
    <n v="10.126410741655679"/>
    <m/>
    <m/>
    <m/>
    <n v="2.3900241729383311"/>
    <n v="0.94717785879629635"/>
    <n v="0"/>
    <n v="104.18730715923184"/>
    <m/>
    <n v="0.93589999999999995"/>
    <m/>
    <n v="34.098402916666672"/>
    <n v="33.692399999999999"/>
    <m/>
    <n v="86.040870225779926"/>
  </r>
  <r>
    <x v="167"/>
    <x v="5"/>
    <x v="0"/>
    <x v="8"/>
    <x v="1"/>
    <n v="171.49298899999999"/>
    <m/>
    <n v="108"/>
    <n v="178.03348499999998"/>
    <m/>
    <m/>
    <m/>
    <n v="3.7949928755144042"/>
    <n v="0.89296896514591984"/>
    <n v="0"/>
    <n v="82.364284017774196"/>
    <m/>
    <n v="0.93099999999999994"/>
    <m/>
    <n v="96.44064823575934"/>
    <n v="100.54799999999999"/>
    <m/>
    <n v="409.85923055555565"/>
  </r>
  <r>
    <x v="168"/>
    <x v="5"/>
    <x v="0"/>
    <x v="0"/>
    <x v="0"/>
    <n v="155.54392000000001"/>
    <n v="44"/>
    <m/>
    <n v="139.1584514290661"/>
    <n v="156.08054109375001"/>
    <n v="183.41427869754628"/>
    <n v="4.1849319999999999"/>
    <m/>
    <n v="1"/>
    <n v="6099.9112164510962"/>
    <n v="136.9207819902247"/>
    <n v="0.75573320616280515"/>
    <m/>
    <n v="33.252261071163424"/>
    <m/>
    <m/>
    <n v="184.13700799999998"/>
    <m/>
  </r>
  <r>
    <x v="168"/>
    <x v="5"/>
    <x v="0"/>
    <x v="1"/>
    <x v="0"/>
    <n v="158.66648000000001"/>
    <n v="46"/>
    <m/>
    <n v="150.23683669428888"/>
    <n v="158.83372"/>
    <n v="197.91240826903217"/>
    <n v="4.2884333333333338"/>
    <m/>
    <n v="1"/>
    <n v="6196.0966844030954"/>
    <n v="144.95249052716295"/>
    <n v="0.76158772566662569"/>
    <m/>
    <n v="35.033035380664785"/>
    <m/>
    <m/>
    <n v="197.26793333333336"/>
    <m/>
  </r>
  <r>
    <x v="168"/>
    <x v="5"/>
    <x v="0"/>
    <x v="2"/>
    <x v="0"/>
    <n v="87.603599999999972"/>
    <n v="36"/>
    <m/>
    <n v="84.8951151091497"/>
    <n v="87.859284977777747"/>
    <n v="110.91951742898533"/>
    <n v="3.084437109557109"/>
    <m/>
    <n v="1"/>
    <n v="3437.4998899421935"/>
    <n v="108.35531633876825"/>
    <n v="0.76454716311574789"/>
    <m/>
    <n v="27.523697872166924"/>
    <m/>
    <m/>
    <n v="111.03973594405592"/>
    <m/>
  </r>
  <r>
    <x v="168"/>
    <x v="5"/>
    <x v="0"/>
    <x v="3"/>
    <x v="0"/>
    <n v="120.91568150000001"/>
    <n v="64"/>
    <m/>
    <n v="107.31902149217663"/>
    <n v="121.16427769140626"/>
    <n v="144.34119648943954"/>
    <n v="2.1927396875"/>
    <m/>
    <n v="1"/>
    <n v="5036.7440767551752"/>
    <n v="171.488131072713"/>
    <n v="0.76473268595192512"/>
    <m/>
    <n v="48.942891900923208"/>
    <m/>
    <m/>
    <n v="140.33534"/>
    <m/>
  </r>
  <r>
    <x v="168"/>
    <x v="5"/>
    <x v="0"/>
    <x v="4"/>
    <x v="0"/>
    <n v="343.12712149999987"/>
    <n v="96"/>
    <m/>
    <n v="314.62073403693034"/>
    <n v="343.837728737411"/>
    <n v="414.6776600939163"/>
    <n v="4.2810749999999995"/>
    <m/>
    <n v="1"/>
    <n v="12849.451176351029"/>
    <n v="268.85421729242131"/>
    <n v="0.76553186124622696"/>
    <m/>
    <n v="73.491058679637788"/>
    <m/>
    <m/>
    <n v="410.98319999999995"/>
    <m/>
  </r>
  <r>
    <x v="168"/>
    <x v="5"/>
    <x v="0"/>
    <x v="5"/>
    <x v="1"/>
    <n v="1094.3366229999999"/>
    <m/>
    <n v="162"/>
    <n v="1848.8685239999998"/>
    <m/>
    <m/>
    <m/>
    <n v="8.254875000000002"/>
    <n v="0.73225658502310143"/>
    <n v="0"/>
    <n v="514.02743685517316"/>
    <m/>
    <n v="0.89148744855967077"/>
    <m/>
    <n v="118.62556677374243"/>
    <n v="144.42096666666666"/>
    <m/>
    <n v="1337.2897500000004"/>
  </r>
  <r>
    <x v="168"/>
    <x v="5"/>
    <x v="0"/>
    <x v="6"/>
    <x v="1"/>
    <n v="547.60832200000004"/>
    <m/>
    <n v="66"/>
    <n v="793.97259999999994"/>
    <m/>
    <m/>
    <m/>
    <n v="7.5852777777777769"/>
    <n v="0.98172222222222216"/>
    <n v="0"/>
    <n v="129.09947782536699"/>
    <m/>
    <n v="0.87308200000000002"/>
    <m/>
    <n v="64.793666666666667"/>
    <n v="57.623412000000002"/>
    <m/>
    <n v="500.62833333333327"/>
  </r>
  <r>
    <x v="168"/>
    <x v="5"/>
    <x v="0"/>
    <x v="7"/>
    <x v="1"/>
    <n v="245.36259950000004"/>
    <m/>
    <n v="36"/>
    <n v="294.34759964032588"/>
    <m/>
    <m/>
    <m/>
    <n v="6.5439608151392141"/>
    <n v="0.88737846064814829"/>
    <n v="0"/>
    <n v="104.18730715923184"/>
    <m/>
    <n v="0.93589999999999995"/>
    <m/>
    <n v="31.945624583333338"/>
    <n v="33.692399999999999"/>
    <m/>
    <n v="235.58258934501171"/>
  </r>
  <r>
    <x v="168"/>
    <x v="5"/>
    <x v="0"/>
    <x v="8"/>
    <x v="1"/>
    <n v="313.44689"/>
    <m/>
    <n v="108"/>
    <n v="329.84300903333326"/>
    <m/>
    <m/>
    <m/>
    <n v="5.2171032150205754"/>
    <n v="0.94952936860679027"/>
    <n v="0"/>
    <n v="82.364284017774196"/>
    <m/>
    <n v="0.93099999999999994"/>
    <m/>
    <n v="102.54917180953335"/>
    <n v="100.54799999999999"/>
    <m/>
    <n v="563.44714722222216"/>
  </r>
  <r>
    <x v="169"/>
    <x v="5"/>
    <x v="0"/>
    <x v="0"/>
    <x v="0"/>
    <n v="157.52464000000001"/>
    <n v="44"/>
    <m/>
    <n v="146.85552964460067"/>
    <n v="158.07810679687501"/>
    <n v="193.91110102769568"/>
    <n v="4.4164073333333329"/>
    <m/>
    <n v="1"/>
    <n v="4112.3819209470967"/>
    <n v="136.9207819902247"/>
    <n v="0.75573320616280515"/>
    <m/>
    <n v="33.252261071163424"/>
    <m/>
    <m/>
    <n v="194.32192266666664"/>
    <m/>
  </r>
  <r>
    <x v="169"/>
    <x v="5"/>
    <x v="0"/>
    <x v="1"/>
    <x v="0"/>
    <n v="159.26176050000004"/>
    <n v="46"/>
    <m/>
    <n v="155.66079136406492"/>
    <n v="159.38383081250004"/>
    <n v="205.36510686687978"/>
    <n v="4.4432573333333334"/>
    <m/>
    <n v="1"/>
    <n v="4165.408100227095"/>
    <n v="144.95249052716295"/>
    <n v="0.76158772566662569"/>
    <m/>
    <n v="35.033035380664785"/>
    <m/>
    <m/>
    <n v="204.38983733333333"/>
    <m/>
  </r>
  <r>
    <x v="169"/>
    <x v="5"/>
    <x v="0"/>
    <x v="2"/>
    <x v="0"/>
    <n v="87.32416000000002"/>
    <n v="36"/>
    <m/>
    <n v="83.462878131950774"/>
    <n v="87.579643377777785"/>
    <n v="109.01233882415595"/>
    <n v="3.0324006069094303"/>
    <m/>
    <n v="1"/>
    <n v="2412.7365305501939"/>
    <n v="108.35531633876825"/>
    <n v="0.76454716311574789"/>
    <m/>
    <n v="27.523697872166924"/>
    <m/>
    <m/>
    <n v="109.16642184873949"/>
    <m/>
  </r>
  <r>
    <x v="169"/>
    <x v="5"/>
    <x v="0"/>
    <x v="3"/>
    <x v="0"/>
    <n v="238.75976650000004"/>
    <n v="64"/>
    <m/>
    <n v="227.75635924709491"/>
    <n v="239.08319179296879"/>
    <n v="299.61503136383459"/>
    <n v="4.6535124999999997"/>
    <m/>
    <n v="1"/>
    <n v="6266.6706911693755"/>
    <n v="171.488131072713"/>
    <n v="0.76473268595192512"/>
    <m/>
    <n v="48.942891900923208"/>
    <m/>
    <m/>
    <n v="297.82479999999998"/>
    <m/>
  </r>
  <r>
    <x v="169"/>
    <x v="5"/>
    <x v="0"/>
    <x v="4"/>
    <x v="0"/>
    <n v="386.44368049999997"/>
    <n v="96"/>
    <m/>
    <n v="368.79209575557161"/>
    <n v="387.16548049999994"/>
    <n v="481.95007898232342"/>
    <n v="5.0181900000000006"/>
    <m/>
    <n v="0.9990544573545932"/>
    <n v="10255.378848175729"/>
    <n v="268.85421729242131"/>
    <n v="0.76553186124622696"/>
    <m/>
    <n v="73.491058679637788"/>
    <m/>
    <m/>
    <n v="481.74624000000006"/>
    <m/>
  </r>
  <r>
    <x v="169"/>
    <x v="5"/>
    <x v="0"/>
    <x v="5"/>
    <x v="1"/>
    <n v="428.4729539999999"/>
    <m/>
    <n v="162"/>
    <n v="516.15824399999997"/>
    <m/>
    <m/>
    <m/>
    <n v="4.5926666666666653"/>
    <n v="0.96582550258210487"/>
    <n v="0"/>
    <n v="514.02743685517316"/>
    <m/>
    <n v="0.89148744855967077"/>
    <m/>
    <n v="156.46373141830099"/>
    <n v="144.42096666666666"/>
    <m/>
    <n v="744.01199999999983"/>
  </r>
  <r>
    <x v="169"/>
    <x v="5"/>
    <x v="0"/>
    <x v="6"/>
    <x v="1"/>
    <n v="80.682559999999995"/>
    <m/>
    <n v="66"/>
    <n v="167.19830000000002"/>
    <m/>
    <m/>
    <m/>
    <n v="4.4923611111111112"/>
    <n v="0.99687210763888878"/>
    <n v="0"/>
    <n v="129.09947782536699"/>
    <m/>
    <n v="0.87308200000000002"/>
    <m/>
    <n v="65.793559104166661"/>
    <n v="57.623412000000002"/>
    <m/>
    <n v="296.49583333333334"/>
  </r>
  <r>
    <x v="169"/>
    <x v="5"/>
    <x v="0"/>
    <x v="7"/>
    <x v="1"/>
    <n v="41.530299999999997"/>
    <m/>
    <n v="36"/>
    <n v="43.971923267170666"/>
    <m/>
    <m/>
    <m/>
    <n v="3.7580467571751899"/>
    <n v="1.0000000000000002"/>
    <n v="0"/>
    <n v="104.18730715923184"/>
    <m/>
    <n v="0.93589999999999995"/>
    <m/>
    <n v="36.000000000000007"/>
    <n v="33.692399999999999"/>
    <m/>
    <n v="135.28968325830684"/>
  </r>
  <r>
    <x v="169"/>
    <x v="5"/>
    <x v="0"/>
    <x v="8"/>
    <x v="1"/>
    <n v="49.868100500000004"/>
    <m/>
    <n v="108"/>
    <n v="75.295291333333353"/>
    <m/>
    <m/>
    <m/>
    <n v="3.3553491769547334"/>
    <n v="0.98954286436716687"/>
    <n v="0"/>
    <n v="82.364284017774196"/>
    <m/>
    <n v="0.93099999999999994"/>
    <m/>
    <n v="106.87062935165402"/>
    <n v="100.54799999999999"/>
    <m/>
    <n v="362.37771111111124"/>
  </r>
  <r>
    <x v="170"/>
    <x v="5"/>
    <x v="0"/>
    <x v="0"/>
    <x v="0"/>
    <n v="169.53720000000007"/>
    <n v="44"/>
    <m/>
    <n v="160.23574625776428"/>
    <n v="170.11483671875007"/>
    <n v="209.97885303963221"/>
    <n v="4.8187924999999998"/>
    <m/>
    <n v="1"/>
    <n v="5251.553155203097"/>
    <n v="136.9207819902247"/>
    <n v="0.75573320616280515"/>
    <m/>
    <n v="33.252261071163424"/>
    <m/>
    <m/>
    <n v="212.02687"/>
    <m/>
  </r>
  <r>
    <x v="170"/>
    <x v="5"/>
    <x v="0"/>
    <x v="1"/>
    <x v="0"/>
    <n v="171.64336"/>
    <n v="46"/>
    <m/>
    <n v="170.17121770981015"/>
    <n v="171.76568000000003"/>
    <n v="223.21213233855829"/>
    <n v="4.85745"/>
    <m/>
    <n v="0.99960325102241554"/>
    <n v="5326.636590419097"/>
    <n v="144.95249052716295"/>
    <n v="0.76158772566662569"/>
    <m/>
    <n v="35.033035380664785"/>
    <m/>
    <m/>
    <n v="223.4427"/>
    <m/>
  </r>
  <r>
    <x v="170"/>
    <x v="5"/>
    <x v="0"/>
    <x v="2"/>
    <x v="0"/>
    <n v="126.06551999999999"/>
    <n v="36"/>
    <m/>
    <n v="129.6700663934528"/>
    <n v="126.35198257777778"/>
    <n v="168.14190910554001"/>
    <n v="4.7112152951141208"/>
    <m/>
    <n v="1"/>
    <n v="3756.213053190193"/>
    <n v="108.35531633876825"/>
    <n v="0.76454716311574789"/>
    <m/>
    <n v="27.523697872166924"/>
    <m/>
    <m/>
    <n v="169.60375062410836"/>
    <m/>
  </r>
  <r>
    <x v="170"/>
    <x v="5"/>
    <x v="0"/>
    <x v="3"/>
    <x v="0"/>
    <n v="245.34038950000007"/>
    <n v="64"/>
    <m/>
    <n v="262.5316222249013"/>
    <n v="245.69994760546882"/>
    <n v="310.86489314994617"/>
    <n v="5.3640398437500005"/>
    <m/>
    <n v="1"/>
    <n v="7714.5550587931739"/>
    <n v="171.488131072713"/>
    <n v="0.76473268595192512"/>
    <m/>
    <n v="48.942891900923208"/>
    <m/>
    <m/>
    <n v="343.29855000000003"/>
    <m/>
  </r>
  <r>
    <x v="170"/>
    <x v="5"/>
    <x v="0"/>
    <x v="4"/>
    <x v="0"/>
    <n v="332.15168050000017"/>
    <n v="96"/>
    <m/>
    <n v="346.70239830784163"/>
    <n v="332.89051161380917"/>
    <n v="392.2914858119895"/>
    <n v="4.7176133333333334"/>
    <m/>
    <n v="1"/>
    <n v="10196.619950900829"/>
    <n v="268.85421729242131"/>
    <n v="0.76553186124622696"/>
    <m/>
    <n v="73.491058679637788"/>
    <m/>
    <m/>
    <n v="452.89088000000004"/>
    <m/>
  </r>
  <r>
    <x v="170"/>
    <x v="5"/>
    <x v="0"/>
    <x v="5"/>
    <x v="1"/>
    <n v="44.046720000000001"/>
    <m/>
    <n v="162"/>
    <n v="76.758731999999995"/>
    <m/>
    <m/>
    <m/>
    <n v="2.7966666666666669"/>
    <n v="0.99384976636126821"/>
    <n v="0"/>
    <n v="514.02743685517316"/>
    <m/>
    <n v="0.89148744855967077"/>
    <m/>
    <n v="161.00366215052546"/>
    <n v="144.42096666666666"/>
    <m/>
    <n v="453.06000000000006"/>
  </r>
  <r>
    <x v="170"/>
    <x v="5"/>
    <x v="0"/>
    <x v="6"/>
    <x v="1"/>
    <n v="14.330400000000001"/>
    <m/>
    <n v="66"/>
    <n v="67.099733333333333"/>
    <m/>
    <m/>
    <m/>
    <n v="3.4904861111111107"/>
    <n v="0.90933912037216935"/>
    <n v="0"/>
    <n v="129.09947782536699"/>
    <m/>
    <n v="0.87308200000000002"/>
    <m/>
    <n v="60.016381944563179"/>
    <n v="57.623412000000002"/>
    <m/>
    <n v="230.37208333333331"/>
  </r>
  <r>
    <x v="170"/>
    <x v="5"/>
    <x v="0"/>
    <x v="7"/>
    <x v="1"/>
    <n v="25.537399999999998"/>
    <m/>
    <n v="36"/>
    <n v="49.937395799505168"/>
    <m/>
    <m/>
    <m/>
    <n v="3.4393449411545163"/>
    <n v="0.86154706018518523"/>
    <n v="0"/>
    <n v="104.18730715923184"/>
    <m/>
    <n v="0.93589999999999995"/>
    <m/>
    <n v="31.01569416666667"/>
    <n v="33.692399999999999"/>
    <m/>
    <n v="123.81641788156259"/>
  </r>
  <r>
    <x v="170"/>
    <x v="5"/>
    <x v="0"/>
    <x v="8"/>
    <x v="1"/>
    <n v="53.449703499999998"/>
    <m/>
    <n v="108"/>
    <n v="77.161207066666663"/>
    <m/>
    <m/>
    <m/>
    <n v="3.2124056069958851"/>
    <n v="0.96706797688546875"/>
    <n v="0"/>
    <n v="82.364284017774196"/>
    <m/>
    <n v="0.93099999999999994"/>
    <m/>
    <n v="104.44334150363062"/>
    <n v="100.54799999999999"/>
    <m/>
    <n v="346.93980555555561"/>
  </r>
  <r>
    <x v="171"/>
    <x v="5"/>
    <x v="0"/>
    <x v="0"/>
    <x v="0"/>
    <n v="174.78664000000006"/>
    <n v="44"/>
    <m/>
    <n v="161.19499085901469"/>
    <n v="175.39601500000006"/>
    <n v="211.14392028871913"/>
    <n v="4.8476400000000002"/>
    <m/>
    <n v="1"/>
    <n v="5536.8784346590974"/>
    <n v="136.9207819902247"/>
    <n v="0.75573320616280515"/>
    <m/>
    <n v="33.252261071163424"/>
    <m/>
    <m/>
    <n v="213.29616000000001"/>
    <m/>
  </r>
  <r>
    <x v="171"/>
    <x v="5"/>
    <x v="0"/>
    <x v="1"/>
    <x v="0"/>
    <n v="178.93176049999997"/>
    <n v="46"/>
    <m/>
    <n v="176.62955778223571"/>
    <n v="179.05761499218747"/>
    <n v="231.75327257800606"/>
    <n v="5.0418000000000003"/>
    <m/>
    <n v="1"/>
    <n v="5657.8799212192962"/>
    <n v="144.95249052716295"/>
    <n v="0.76158772566662569"/>
    <m/>
    <n v="35.033035380664785"/>
    <m/>
    <m/>
    <n v="231.92280000000002"/>
    <m/>
  </r>
  <r>
    <x v="171"/>
    <x v="5"/>
    <x v="0"/>
    <x v="2"/>
    <x v="0"/>
    <n v="129.78783999999999"/>
    <n v="36"/>
    <m/>
    <n v="133.56018899846856"/>
    <n v="130.07728177777778"/>
    <n v="173.46297430865283"/>
    <n v="4.8525525028935164"/>
    <m/>
    <n v="1"/>
    <n v="4146.365733718193"/>
    <n v="108.35531633876825"/>
    <n v="0.76454716311574789"/>
    <m/>
    <n v="27.523697872166924"/>
    <m/>
    <m/>
    <n v="174.69189010416659"/>
    <m/>
  </r>
  <r>
    <x v="171"/>
    <x v="5"/>
    <x v="0"/>
    <x v="3"/>
    <x v="0"/>
    <n v="198.21406850000005"/>
    <n v="64"/>
    <m/>
    <n v="183.58288333597494"/>
    <n v="198.5462828554688"/>
    <n v="240.41223925627395"/>
    <n v="3.75096109375"/>
    <m/>
    <n v="1"/>
    <n v="6643.8363167473744"/>
    <n v="171.488131072713"/>
    <n v="0.76473268595192512"/>
    <m/>
    <n v="48.942891900923208"/>
    <m/>
    <m/>
    <n v="240.06151"/>
    <m/>
  </r>
  <r>
    <x v="171"/>
    <x v="5"/>
    <x v="0"/>
    <x v="4"/>
    <x v="0"/>
    <n v="362.8396795000001"/>
    <n v="96"/>
    <m/>
    <n v="330.51574766345584"/>
    <n v="363.63669833477115"/>
    <n v="431.38535671652335"/>
    <n v="4.4973600000000005"/>
    <m/>
    <n v="1"/>
    <n v="11474.761184389727"/>
    <n v="268.85421729242131"/>
    <n v="0.76553186124622696"/>
    <m/>
    <n v="73.491058679637788"/>
    <m/>
    <m/>
    <n v="431.74656000000004"/>
    <m/>
  </r>
  <r>
    <x v="171"/>
    <x v="5"/>
    <x v="0"/>
    <x v="5"/>
    <x v="1"/>
    <n v="230.39615650000002"/>
    <m/>
    <n v="162"/>
    <n v="284.1598800000001"/>
    <m/>
    <m/>
    <m/>
    <n v="3.5545416666666658"/>
    <n v="0.99471112686341545"/>
    <n v="0"/>
    <n v="514.02743685517316"/>
    <m/>
    <n v="0.89148744855967077"/>
    <m/>
    <n v="161.14320255187332"/>
    <n v="144.42096666666666"/>
    <m/>
    <n v="575.83574999999985"/>
  </r>
  <r>
    <x v="171"/>
    <x v="5"/>
    <x v="0"/>
    <x v="6"/>
    <x v="1"/>
    <n v="19.664960000000001"/>
    <m/>
    <n v="66"/>
    <n v="63.729973333333319"/>
    <m/>
    <m/>
    <m/>
    <n v="3.2345069444444441"/>
    <n v="0.93695717708333326"/>
    <n v="0"/>
    <n v="129.09947782536699"/>
    <m/>
    <n v="0.87308200000000002"/>
    <m/>
    <n v="61.839173687499994"/>
    <n v="57.623412000000002"/>
    <m/>
    <n v="213.47745833333332"/>
  </r>
  <r>
    <x v="171"/>
    <x v="5"/>
    <x v="0"/>
    <x v="7"/>
    <x v="1"/>
    <n v="35.841400000000007"/>
    <m/>
    <n v="36"/>
    <n v="33.362205621142202"/>
    <m/>
    <m/>
    <m/>
    <n v="3.0157459171889087"/>
    <n v="1.0000000000000002"/>
    <n v="0"/>
    <n v="104.18730715923184"/>
    <m/>
    <n v="0.93589999999999995"/>
    <m/>
    <n v="36.000000000000007"/>
    <n v="33.692399999999999"/>
    <m/>
    <n v="108.56685301880071"/>
  </r>
  <r>
    <x v="171"/>
    <x v="5"/>
    <x v="0"/>
    <x v="8"/>
    <x v="1"/>
    <n v="406.92276599999997"/>
    <m/>
    <n v="108"/>
    <n v="481.53824323333339"/>
    <m/>
    <m/>
    <m/>
    <n v="5.5683784722222223"/>
    <n v="0.96116613888762692"/>
    <n v="0"/>
    <n v="82.364284017774196"/>
    <m/>
    <n v="0.93099999999999994"/>
    <m/>
    <n v="103.8059429998637"/>
    <n v="100.54799999999999"/>
    <m/>
    <n v="601.38487499999997"/>
  </r>
  <r>
    <x v="172"/>
    <x v="5"/>
    <x v="0"/>
    <x v="0"/>
    <x v="0"/>
    <n v="171.74136000000004"/>
    <n v="44"/>
    <m/>
    <n v="158.43771337099383"/>
    <n v="172.34536390625004"/>
    <n v="207.96612370206793"/>
    <n v="4.7647200000000005"/>
    <m/>
    <n v="1"/>
    <n v="7820.9597095390982"/>
    <n v="136.9207819902247"/>
    <n v="0.75573320616280515"/>
    <m/>
    <n v="33.252261071163424"/>
    <m/>
    <m/>
    <n v="209.64768000000004"/>
    <m/>
  </r>
  <r>
    <x v="172"/>
    <x v="5"/>
    <x v="0"/>
    <x v="1"/>
    <x v="0"/>
    <n v="174.48592050000005"/>
    <n v="46"/>
    <m/>
    <n v="171.48101532010475"/>
    <n v="174.59651620312505"/>
    <n v="225.34640073370088"/>
    <n v="4.8948375000000004"/>
    <m/>
    <n v="0.99962869368235585"/>
    <n v="7963.8942704291967"/>
    <n v="144.95249052716295"/>
    <n v="0.76158772566662569"/>
    <m/>
    <n v="35.033035380664785"/>
    <m/>
    <m/>
    <n v="225.16252500000002"/>
    <m/>
  </r>
  <r>
    <x v="172"/>
    <x v="5"/>
    <x v="0"/>
    <x v="2"/>
    <x v="0"/>
    <n v="118.64608000000001"/>
    <n v="36"/>
    <m/>
    <n v="120.10264523305283"/>
    <n v="118.9266065777778"/>
    <n v="155.99417435827951"/>
    <n v="4.3636086179577447"/>
    <m/>
    <n v="1"/>
    <n v="5718.0032404861922"/>
    <n v="108.35531633876825"/>
    <n v="0.76454716311574789"/>
    <m/>
    <n v="27.523697872166924"/>
    <m/>
    <m/>
    <n v="157.08991024647881"/>
    <m/>
  </r>
  <r>
    <x v="172"/>
    <x v="5"/>
    <x v="0"/>
    <x v="3"/>
    <x v="0"/>
    <n v="199.93694049999999"/>
    <n v="64"/>
    <m/>
    <n v="197.84837459109127"/>
    <n v="200.33391315624999"/>
    <n v="260.40448052452882"/>
    <n v="4.0424332708333335"/>
    <m/>
    <n v="1"/>
    <n v="10058.670668409673"/>
    <n v="171.488131072713"/>
    <n v="0.76473268595192512"/>
    <m/>
    <n v="48.942891900923208"/>
    <m/>
    <m/>
    <n v="258.71572933333334"/>
    <m/>
  </r>
  <r>
    <x v="172"/>
    <x v="5"/>
    <x v="0"/>
    <x v="4"/>
    <x v="0"/>
    <n v="343.23632049999992"/>
    <n v="96"/>
    <m/>
    <n v="316.90704087245382"/>
    <n v="344.07548879617389"/>
    <n v="414.70117927153882"/>
    <n v="4.3121849999999995"/>
    <m/>
    <n v="1"/>
    <n v="16265.705195781327"/>
    <n v="268.85421729242131"/>
    <n v="0.76553186124622696"/>
    <m/>
    <n v="73.491058679637788"/>
    <m/>
    <m/>
    <n v="413.96975999999995"/>
    <m/>
  </r>
  <r>
    <x v="172"/>
    <x v="5"/>
    <x v="0"/>
    <x v="5"/>
    <x v="1"/>
    <n v="104.13887999999997"/>
    <m/>
    <n v="162"/>
    <n v="153.91792800000002"/>
    <m/>
    <m/>
    <m/>
    <n v="3.288333333333334"/>
    <n v="0.99358935504666546"/>
    <n v="0"/>
    <n v="514.02743685517316"/>
    <m/>
    <n v="0.89148744855967077"/>
    <m/>
    <n v="160.96147551755979"/>
    <n v="144.42096666666666"/>
    <m/>
    <n v="532.71000000000015"/>
  </r>
  <r>
    <x v="172"/>
    <x v="5"/>
    <x v="0"/>
    <x v="6"/>
    <x v="1"/>
    <n v="3.5403199999999995"/>
    <m/>
    <n v="66"/>
    <n v="23.089033333333337"/>
    <m/>
    <m/>
    <m/>
    <n v="2.3835069444444446"/>
    <n v="0.93480787152777767"/>
    <n v="0"/>
    <n v="129.09947782536699"/>
    <m/>
    <n v="0.87308200000000002"/>
    <m/>
    <n v="61.697319520833325"/>
    <n v="57.623412000000002"/>
    <m/>
    <n v="157.31145833333335"/>
  </r>
  <r>
    <x v="172"/>
    <x v="5"/>
    <x v="0"/>
    <x v="7"/>
    <x v="1"/>
    <n v="6.3076999999999996"/>
    <m/>
    <n v="36"/>
    <n v="14.457667941572321"/>
    <m/>
    <m/>
    <m/>
    <n v="2.5640795971088637"/>
    <n v="0.94056327546296292"/>
    <n v="0"/>
    <n v="104.18730715923184"/>
    <m/>
    <n v="0.93589999999999995"/>
    <m/>
    <n v="33.860277916666668"/>
    <n v="33.692399999999999"/>
    <m/>
    <n v="92.306865495919098"/>
  </r>
  <r>
    <x v="172"/>
    <x v="5"/>
    <x v="0"/>
    <x v="8"/>
    <x v="1"/>
    <n v="252.06910400000001"/>
    <m/>
    <n v="108"/>
    <n v="286.90924296666662"/>
    <m/>
    <m/>
    <m/>
    <n v="4.4926052983539098"/>
    <n v="0.92447583407370448"/>
    <n v="0"/>
    <n v="82.364284017774196"/>
    <m/>
    <n v="0.93099999999999994"/>
    <m/>
    <n v="99.843390079960088"/>
    <n v="100.54799999999999"/>
    <m/>
    <n v="485.20137222222223"/>
  </r>
  <r>
    <x v="173"/>
    <x v="5"/>
    <x v="0"/>
    <x v="0"/>
    <x v="0"/>
    <n v="194.58208000000002"/>
    <n v="44"/>
    <m/>
    <n v="177.63091846126932"/>
    <n v="195.19072257812502"/>
    <n v="233.3618976200151"/>
    <n v="5.34192"/>
    <m/>
    <n v="1"/>
    <n v="8128.4941089790982"/>
    <n v="136.9207819902247"/>
    <n v="0.75573320616280515"/>
    <m/>
    <n v="33.252261071163424"/>
    <m/>
    <m/>
    <n v="235.04447999999999"/>
    <m/>
  </r>
  <r>
    <x v="173"/>
    <x v="5"/>
    <x v="0"/>
    <x v="1"/>
    <x v="0"/>
    <n v="189.22120000000001"/>
    <n v="46"/>
    <m/>
    <n v="186.878822613203"/>
    <n v="189.32434941406251"/>
    <n v="245.93960029180286"/>
    <n v="5.3343600000000002"/>
    <m/>
    <n v="0.99995539334955397"/>
    <n v="7933.7748294430967"/>
    <n v="144.95249052716295"/>
    <n v="0.76158772566662569"/>
    <m/>
    <n v="35.033035380664785"/>
    <m/>
    <m/>
    <n v="245.38056"/>
    <m/>
  </r>
  <r>
    <x v="173"/>
    <x v="5"/>
    <x v="0"/>
    <x v="2"/>
    <x v="0"/>
    <n v="124.57816000000004"/>
    <n v="36"/>
    <m/>
    <n v="125.87162016307387"/>
    <n v="124.8634353777778"/>
    <n v="163.38311341267075"/>
    <n v="4.5732089033850478"/>
    <m/>
    <n v="1"/>
    <n v="5305.1747272381936"/>
    <n v="108.35531633876825"/>
    <n v="0.76454716311574789"/>
    <m/>
    <n v="27.523697872166924"/>
    <m/>
    <m/>
    <n v="164.63552052186174"/>
    <m/>
  </r>
  <r>
    <x v="173"/>
    <x v="5"/>
    <x v="0"/>
    <x v="3"/>
    <x v="0"/>
    <n v="233.19348400000001"/>
    <n v="64"/>
    <m/>
    <n v="224.09152110959343"/>
    <n v="233.60614262734003"/>
    <n v="293.99675499784024"/>
    <n v="4.5786326145833325"/>
    <m/>
    <n v="1"/>
    <n v="10369.797923613376"/>
    <n v="171.488131072713"/>
    <n v="0.76473268595192512"/>
    <m/>
    <n v="48.942891900923208"/>
    <m/>
    <m/>
    <n v="293.03248733333328"/>
    <m/>
  </r>
  <r>
    <x v="173"/>
    <x v="5"/>
    <x v="0"/>
    <x v="4"/>
    <x v="0"/>
    <n v="412.56935849999991"/>
    <n v="96"/>
    <m/>
    <n v="385.89949137713506"/>
    <n v="413.34375849999992"/>
    <n v="505.40731461106515"/>
    <n v="5.2509720000000009"/>
    <m/>
    <n v="1"/>
    <n v="17071.111112812927"/>
    <n v="268.85421729242131"/>
    <n v="0.76553186124622696"/>
    <m/>
    <n v="73.491058679637788"/>
    <m/>
    <m/>
    <n v="504.09331200000008"/>
    <m/>
  </r>
  <r>
    <x v="173"/>
    <x v="5"/>
    <x v="0"/>
    <x v="5"/>
    <x v="1"/>
    <n v="220.6156775"/>
    <m/>
    <n v="162"/>
    <n v="333.37979999999993"/>
    <m/>
    <m/>
    <m/>
    <n v="4.1748749999999992"/>
    <n v="0.89148808808283697"/>
    <n v="0"/>
    <n v="514.02743685517316"/>
    <m/>
    <n v="0.89148744855967077"/>
    <m/>
    <n v="144.4210702694196"/>
    <n v="144.42096666666666"/>
    <m/>
    <n v="676.32974999999988"/>
  </r>
  <r>
    <x v="173"/>
    <x v="5"/>
    <x v="0"/>
    <x v="6"/>
    <x v="1"/>
    <n v="48.315680000000008"/>
    <m/>
    <n v="66"/>
    <n v="111.99971666666666"/>
    <m/>
    <m/>
    <m/>
    <n v="3.4695312500000006"/>
    <n v="0.93088657291666654"/>
    <n v="0"/>
    <n v="129.09947782536699"/>
    <m/>
    <n v="0.87308200000000002"/>
    <m/>
    <n v="61.438513812499991"/>
    <n v="57.623412000000002"/>
    <m/>
    <n v="228.98906250000005"/>
  </r>
  <r>
    <x v="173"/>
    <x v="5"/>
    <x v="0"/>
    <x v="7"/>
    <x v="1"/>
    <n v="14.003500000000001"/>
    <m/>
    <n v="36"/>
    <n v="24.118713339979962"/>
    <m/>
    <m/>
    <m/>
    <n v="3.0881193124105195"/>
    <n v="0.91074266203703702"/>
    <n v="0"/>
    <n v="104.18730715923184"/>
    <m/>
    <n v="0.93589999999999995"/>
    <m/>
    <n v="32.786735833333331"/>
    <n v="33.692399999999999"/>
    <m/>
    <n v="111.1722952467787"/>
  </r>
  <r>
    <x v="173"/>
    <x v="5"/>
    <x v="0"/>
    <x v="8"/>
    <x v="1"/>
    <n v="327.10486899999995"/>
    <m/>
    <n v="108"/>
    <n v="312.10888203333337"/>
    <m/>
    <m/>
    <m/>
    <n v="4.6706899176954728"/>
    <n v="0.92135594310719093"/>
    <n v="0"/>
    <n v="82.364284017774196"/>
    <m/>
    <n v="0.93099999999999994"/>
    <m/>
    <n v="99.506441855576625"/>
    <n v="100.54799999999999"/>
    <m/>
    <n v="504.43451111111108"/>
  </r>
  <r>
    <x v="174"/>
    <x v="5"/>
    <x v="0"/>
    <x v="0"/>
    <x v="0"/>
    <n v="145.84359999999998"/>
    <n v="44"/>
    <m/>
    <n v="137.84380318248452"/>
    <n v="146.31503554687498"/>
    <n v="181.10693573419937"/>
    <n v="4.1453963953754576"/>
    <m/>
    <n v="0.99984757906082156"/>
    <n v="7196.8931613310988"/>
    <n v="136.9207819902247"/>
    <n v="0.75573320616280515"/>
    <m/>
    <n v="33.252261071163424"/>
    <m/>
    <m/>
    <n v="182.39744139652012"/>
    <m/>
  </r>
  <r>
    <x v="174"/>
    <x v="5"/>
    <x v="0"/>
    <x v="1"/>
    <x v="0"/>
    <n v="155.29247999999998"/>
    <n v="46"/>
    <m/>
    <n v="181.98149090091189"/>
    <n v="155.37414503906248"/>
    <n v="201.32143812939378"/>
    <n v="5.1945681818181821"/>
    <m/>
    <n v="0.99941605839416059"/>
    <n v="7670.3781746590976"/>
    <n v="144.95249052716295"/>
    <n v="0.76158772566662569"/>
    <m/>
    <n v="35.033035380664785"/>
    <m/>
    <m/>
    <n v="238.95013636363637"/>
    <m/>
  </r>
  <r>
    <x v="174"/>
    <x v="5"/>
    <x v="0"/>
    <x v="2"/>
    <x v="0"/>
    <n v="156.11511999999996"/>
    <n v="36"/>
    <m/>
    <n v="163.90282201292365"/>
    <n v="156.42561777777775"/>
    <n v="211.51611443327567"/>
    <n v="5.9549709771617856"/>
    <m/>
    <n v="1"/>
    <n v="8011.7516891741943"/>
    <n v="108.35531633876825"/>
    <n v="0.76454716311574789"/>
    <m/>
    <n v="27.523697872166924"/>
    <m/>
    <m/>
    <n v="214.37895517782428"/>
    <m/>
  </r>
  <r>
    <x v="174"/>
    <x v="5"/>
    <x v="0"/>
    <x v="3"/>
    <x v="0"/>
    <n v="250.18638350000001"/>
    <n v="64"/>
    <m/>
    <n v="250.27601874894467"/>
    <n v="250.57994350000001"/>
    <n v="323.79959677621906"/>
    <n v="5.1136336458333336"/>
    <m/>
    <n v="1"/>
    <n v="13299.846847209472"/>
    <n v="171.488131072713"/>
    <n v="0.76473268595192512"/>
    <m/>
    <n v="48.942891900923208"/>
    <m/>
    <m/>
    <n v="327.27255333333335"/>
    <m/>
  </r>
  <r>
    <x v="174"/>
    <x v="5"/>
    <x v="0"/>
    <x v="4"/>
    <x v="0"/>
    <n v="500.84719999999999"/>
    <n v="96"/>
    <m/>
    <n v="452.74135011289809"/>
    <n v="501.75360000000006"/>
    <n v="624.3497081036013"/>
    <n v="6.1604956881419835"/>
    <m/>
    <n v="1"/>
    <n v="25792.31695311323"/>
    <n v="268.85421729242131"/>
    <n v="0.76553186124622696"/>
    <m/>
    <n v="73.491058679637788"/>
    <m/>
    <m/>
    <n v="591.40758606163035"/>
    <m/>
  </r>
  <r>
    <x v="174"/>
    <x v="5"/>
    <x v="0"/>
    <x v="5"/>
    <x v="1"/>
    <n v="271.54559750000004"/>
    <m/>
    <n v="162"/>
    <n v="385.07508000000007"/>
    <m/>
    <m/>
    <m/>
    <n v="4.2387083333333342"/>
    <n v="0.89545435272063134"/>
    <n v="0"/>
    <n v="514.02743685517316"/>
    <m/>
    <n v="0.89148744855967077"/>
    <m/>
    <n v="145.06360514074228"/>
    <n v="144.42096666666666"/>
    <m/>
    <n v="686.67075000000011"/>
  </r>
  <r>
    <x v="174"/>
    <x v="5"/>
    <x v="0"/>
    <x v="6"/>
    <x v="1"/>
    <n v="53.581920000000011"/>
    <m/>
    <n v="66"/>
    <n v="131.93916666666667"/>
    <m/>
    <m/>
    <m/>
    <n v="3.5797569444444446"/>
    <n v="0.96201215624999992"/>
    <n v="0"/>
    <n v="129.09947782536699"/>
    <m/>
    <n v="0.87308200000000002"/>
    <m/>
    <n v="63.492802312499997"/>
    <n v="57.623412000000002"/>
    <m/>
    <n v="236.26395833333333"/>
  </r>
  <r>
    <x v="174"/>
    <x v="5"/>
    <x v="0"/>
    <x v="7"/>
    <x v="1"/>
    <n v="30.607499999999991"/>
    <m/>
    <n v="36"/>
    <n v="51.322165510704245"/>
    <m/>
    <m/>
    <m/>
    <n v="3.3202041073703668"/>
    <n v="0.84031828703703704"/>
    <n v="0"/>
    <n v="104.18730715923184"/>
    <m/>
    <n v="0.93589999999999995"/>
    <m/>
    <n v="30.251458333333332"/>
    <n v="33.692399999999999"/>
    <m/>
    <n v="119.5273478653332"/>
  </r>
  <r>
    <x v="174"/>
    <x v="5"/>
    <x v="0"/>
    <x v="8"/>
    <x v="1"/>
    <n v="43.310138999999992"/>
    <m/>
    <n v="108"/>
    <n v="62.0389354666667"/>
    <m/>
    <m/>
    <m/>
    <n v="3.1523316872427984"/>
    <n v="0.95748221990306703"/>
    <n v="0"/>
    <n v="82.364284017774196"/>
    <m/>
    <n v="0.93099999999999994"/>
    <m/>
    <n v="103.40807974953124"/>
    <n v="100.54799999999999"/>
    <m/>
    <n v="340.45182222222223"/>
  </r>
  <r>
    <x v="175"/>
    <x v="5"/>
    <x v="0"/>
    <x v="0"/>
    <x v="0"/>
    <n v="98.637280000000004"/>
    <n v="44"/>
    <m/>
    <n v="86.445160472872971"/>
    <n v="99.117016328125004"/>
    <n v="114.12426402082464"/>
    <n v="2.5996776666666666"/>
    <m/>
    <n v="0.99977501318248008"/>
    <n v="4956.2531901470975"/>
    <n v="136.9207819902247"/>
    <n v="0.75573320616280515"/>
    <m/>
    <n v="33.252261071163424"/>
    <m/>
    <m/>
    <n v="114.38581733333334"/>
    <m/>
  </r>
  <r>
    <x v="175"/>
    <x v="5"/>
    <x v="0"/>
    <x v="1"/>
    <x v="0"/>
    <n v="102.91176000000002"/>
    <n v="46"/>
    <m/>
    <n v="95.458365135589204"/>
    <n v="103.03163304687502"/>
    <n v="125.97166988625348"/>
    <n v="2.7248100000000002"/>
    <m/>
    <n v="0.99945321831453215"/>
    <n v="5148.6102430430965"/>
    <n v="144.95249052716295"/>
    <n v="0.76158772566662569"/>
    <m/>
    <n v="35.033035380664785"/>
    <m/>
    <m/>
    <n v="125.34126000000001"/>
    <m/>
  </r>
  <r>
    <x v="175"/>
    <x v="5"/>
    <x v="0"/>
    <x v="2"/>
    <x v="0"/>
    <n v="78.541680000000014"/>
    <n v="36"/>
    <m/>
    <n v="77.0970283572764"/>
    <n v="78.790129777777793"/>
    <n v="100.01293933104674"/>
    <n v="2.8011144692603254"/>
    <m/>
    <n v="1"/>
    <n v="4099.5462186141931"/>
    <n v="108.35531633876825"/>
    <n v="0.76454716311574789"/>
    <m/>
    <n v="27.523697872166924"/>
    <m/>
    <m/>
    <n v="100.84012089337172"/>
    <m/>
  </r>
  <r>
    <x v="175"/>
    <x v="5"/>
    <x v="0"/>
    <x v="3"/>
    <x v="0"/>
    <n v="185.65324850000005"/>
    <n v="64"/>
    <m/>
    <n v="178.24161044005265"/>
    <n v="186.02190850000005"/>
    <n v="234.60957311284531"/>
    <n v="3.6418283333333332"/>
    <m/>
    <n v="0.99978709713022951"/>
    <n v="9246.1489614525744"/>
    <n v="171.488131072713"/>
    <n v="0.76473268595192512"/>
    <m/>
    <n v="48.942891900923208"/>
    <m/>
    <m/>
    <n v="233.07701333333333"/>
    <m/>
  </r>
  <r>
    <x v="175"/>
    <x v="5"/>
    <x v="0"/>
    <x v="4"/>
    <x v="0"/>
    <n v="261.26240050000001"/>
    <n v="96"/>
    <m/>
    <n v="244.21968041053663"/>
    <n v="261.98115544758815"/>
    <n v="320.81570562822975"/>
    <n v="3.3231210000000004"/>
    <m/>
    <n v="1"/>
    <n v="13126.70281645363"/>
    <n v="268.85421729242131"/>
    <n v="0.76553186124622696"/>
    <m/>
    <n v="73.491058679637788"/>
    <m/>
    <m/>
    <n v="319.01961600000004"/>
    <m/>
  </r>
  <r>
    <x v="175"/>
    <x v="5"/>
    <x v="0"/>
    <x v="5"/>
    <x v="1"/>
    <n v="58.08"/>
    <m/>
    <n v="162"/>
    <n v="107.96641200000001"/>
    <m/>
    <m/>
    <m/>
    <n v="3.1231249999999999"/>
    <n v="0.9876599897295586"/>
    <n v="0"/>
    <n v="514.02743685517316"/>
    <m/>
    <n v="0.89148744855967077"/>
    <m/>
    <n v="160.00091833618851"/>
    <n v="144.42096666666666"/>
    <m/>
    <n v="505.94624999999996"/>
  </r>
  <r>
    <x v="175"/>
    <x v="5"/>
    <x v="0"/>
    <x v="6"/>
    <x v="1"/>
    <n v="47.671680000000002"/>
    <m/>
    <n v="66"/>
    <n v="95.563366666666653"/>
    <m/>
    <m/>
    <m/>
    <n v="3.4235763888888893"/>
    <n v="0.96635474305555547"/>
    <n v="0"/>
    <n v="129.09947782536699"/>
    <m/>
    <n v="0.87308200000000002"/>
    <m/>
    <n v="63.779413041666658"/>
    <n v="57.623412000000002"/>
    <m/>
    <n v="225.95604166666669"/>
  </r>
  <r>
    <x v="175"/>
    <x v="5"/>
    <x v="0"/>
    <x v="7"/>
    <x v="1"/>
    <n v="13.597499999999998"/>
    <m/>
    <n v="36"/>
    <n v="24.324817692242078"/>
    <m/>
    <m/>
    <m/>
    <n v="2.9692509817659496"/>
    <n v="0.92439621527777782"/>
    <n v="0"/>
    <n v="104.18730715923184"/>
    <m/>
    <n v="0.93589999999999995"/>
    <m/>
    <n v="33.278263750000001"/>
    <n v="33.692399999999999"/>
    <m/>
    <n v="106.89303534357418"/>
  </r>
  <r>
    <x v="175"/>
    <x v="5"/>
    <x v="0"/>
    <x v="8"/>
    <x v="1"/>
    <n v="78.509292999999985"/>
    <m/>
    <n v="108"/>
    <n v="98.779176233333331"/>
    <m/>
    <m/>
    <m/>
    <n v="3.4016855709876546"/>
    <n v="0.9339150348055385"/>
    <n v="0"/>
    <n v="82.364284017774196"/>
    <m/>
    <n v="0.93099999999999994"/>
    <m/>
    <n v="100.86282375899816"/>
    <n v="100.54799999999999"/>
    <m/>
    <n v="367.38204166666668"/>
  </r>
  <r>
    <x v="176"/>
    <x v="5"/>
    <x v="0"/>
    <x v="0"/>
    <x v="0"/>
    <n v="152.71031999999997"/>
    <n v="44"/>
    <m/>
    <n v="136.78118078056647"/>
    <n v="153.26720476562497"/>
    <n v="180.24976353862402"/>
    <n v="4.1134399999999998"/>
    <m/>
    <n v="1"/>
    <n v="4505.9404095710961"/>
    <n v="136.9207819902247"/>
    <n v="0.75573320616280515"/>
    <m/>
    <n v="33.252261071163424"/>
    <m/>
    <m/>
    <n v="180.99135999999999"/>
    <m/>
  </r>
  <r>
    <x v="176"/>
    <x v="5"/>
    <x v="0"/>
    <x v="1"/>
    <x v="0"/>
    <n v="154.30968000000004"/>
    <n v="46"/>
    <m/>
    <n v="145.50585881969931"/>
    <n v="154.45408917968754"/>
    <n v="192.03329159529727"/>
    <n v="4.1533899999999999"/>
    <m/>
    <n v="0.99973867577781228"/>
    <n v="4504.4226257790961"/>
    <n v="144.95249052716295"/>
    <n v="0.76158772566662569"/>
    <m/>
    <n v="35.033035380664785"/>
    <m/>
    <m/>
    <n v="191.05593999999999"/>
    <m/>
  </r>
  <r>
    <x v="176"/>
    <x v="5"/>
    <x v="0"/>
    <x v="2"/>
    <x v="0"/>
    <n v="95.210080000000019"/>
    <n v="36"/>
    <m/>
    <n v="101.69305283818984"/>
    <n v="95.471857777777785"/>
    <n v="132.29909521265549"/>
    <n v="3.69474528133903"/>
    <m/>
    <n v="1"/>
    <n v="2943.1474406301927"/>
    <n v="108.35531633876825"/>
    <n v="0.76454716311574789"/>
    <m/>
    <n v="27.523697872166924"/>
    <m/>
    <m/>
    <n v="133.01083012820507"/>
    <m/>
  </r>
  <r>
    <x v="176"/>
    <x v="5"/>
    <x v="0"/>
    <x v="3"/>
    <x v="0"/>
    <n v="235.63496350000005"/>
    <n v="64"/>
    <m/>
    <n v="225.33128993558321"/>
    <n v="236.0097803945313"/>
    <n v="295.6785175132012"/>
    <n v="4.6039635416666664"/>
    <m/>
    <n v="1"/>
    <n v="7410.8970166362751"/>
    <n v="171.488131072713"/>
    <n v="0.76473268595192512"/>
    <m/>
    <n v="48.942891900923208"/>
    <m/>
    <m/>
    <n v="294.65366666666665"/>
    <m/>
  </r>
  <r>
    <x v="176"/>
    <x v="5"/>
    <x v="0"/>
    <x v="4"/>
    <x v="0"/>
    <n v="270.76839999999999"/>
    <n v="96"/>
    <m/>
    <n v="253.37653158841192"/>
    <n v="271.52784290409403"/>
    <n v="333.78955563556116"/>
    <n v="3.4477191666666669"/>
    <m/>
    <n v="1"/>
    <n v="9181.1277855721291"/>
    <n v="268.85421729242131"/>
    <n v="0.76553186124622696"/>
    <m/>
    <n v="73.491058679637788"/>
    <m/>
    <m/>
    <n v="330.98104000000001"/>
    <m/>
  </r>
  <r>
    <x v="176"/>
    <x v="5"/>
    <x v="0"/>
    <x v="5"/>
    <x v="1"/>
    <n v="132.34751950000003"/>
    <m/>
    <n v="162"/>
    <n v="153.17126999999999"/>
    <m/>
    <m/>
    <m/>
    <n v="3.2698750000000008"/>
    <n v="0.98345334541674645"/>
    <n v="0"/>
    <n v="514.02743685517316"/>
    <m/>
    <n v="0.89148744855967077"/>
    <m/>
    <n v="159.31944195751294"/>
    <n v="144.42096666666666"/>
    <m/>
    <n v="529.71975000000009"/>
  </r>
  <r>
    <x v="176"/>
    <x v="5"/>
    <x v="0"/>
    <x v="6"/>
    <x v="1"/>
    <n v="52.470880000000008"/>
    <m/>
    <n v="66"/>
    <n v="98.425166666666684"/>
    <m/>
    <m/>
    <m/>
    <n v="3.4959027777777778"/>
    <n v="0.99544791666666654"/>
    <n v="0"/>
    <n v="129.09947782536699"/>
    <m/>
    <n v="0.87308200000000002"/>
    <m/>
    <n v="65.699562499999985"/>
    <n v="57.623412000000002"/>
    <m/>
    <n v="230.72958333333332"/>
  </r>
  <r>
    <x v="176"/>
    <x v="5"/>
    <x v="0"/>
    <x v="7"/>
    <x v="1"/>
    <n v="14.698600000000001"/>
    <m/>
    <n v="36"/>
    <n v="22.944891177225301"/>
    <m/>
    <m/>
    <m/>
    <n v="2.9498041862775946"/>
    <n v="0.98172646990740742"/>
    <n v="0"/>
    <n v="104.18730715923184"/>
    <m/>
    <n v="0.93589999999999995"/>
    <m/>
    <n v="35.34215291666667"/>
    <n v="33.692399999999999"/>
    <m/>
    <n v="106.19295070599341"/>
  </r>
  <r>
    <x v="176"/>
    <x v="5"/>
    <x v="0"/>
    <x v="8"/>
    <x v="1"/>
    <n v="19.0121"/>
    <m/>
    <n v="108"/>
    <n v="34.564845600000005"/>
    <m/>
    <m/>
    <m/>
    <n v="1.4988105967078187"/>
    <n v="0.42581854854563328"/>
    <n v="0"/>
    <n v="82.364284017774196"/>
    <m/>
    <n v="0.93099999999999994"/>
    <m/>
    <n v="45.988403242928392"/>
    <n v="100.54799999999999"/>
    <m/>
    <n v="161.87154444444442"/>
  </r>
  <r>
    <x v="177"/>
    <x v="5"/>
    <x v="0"/>
    <x v="0"/>
    <x v="0"/>
    <n v="217.82880100000006"/>
    <n v="44"/>
    <m/>
    <n v="212.57258836637075"/>
    <n v="218.48652100000007"/>
    <n v="277.7140736470738"/>
    <n v="6.3927258333333326"/>
    <m/>
    <n v="1"/>
    <n v="6987.2553918262975"/>
    <n v="136.9207819902247"/>
    <n v="0.75573320616280515"/>
    <m/>
    <n v="33.252261071163424"/>
    <m/>
    <m/>
    <n v="281.27993666666663"/>
    <m/>
  </r>
  <r>
    <x v="177"/>
    <x v="5"/>
    <x v="0"/>
    <x v="1"/>
    <x v="0"/>
    <n v="225.17767999999998"/>
    <n v="46"/>
    <m/>
    <n v="231.73269657017238"/>
    <n v="225.28863999999999"/>
    <n v="303.59554469736531"/>
    <n v="6.6146907926245202"/>
    <m/>
    <n v="0.99923541458803755"/>
    <n v="7174.0958144190963"/>
    <n v="144.95249052716295"/>
    <n v="0.76158772566662569"/>
    <m/>
    <n v="35.033035380664785"/>
    <m/>
    <m/>
    <n v="304.27577646072791"/>
    <m/>
  </r>
  <r>
    <x v="177"/>
    <x v="5"/>
    <x v="0"/>
    <x v="2"/>
    <x v="0"/>
    <n v="170.94336000000004"/>
    <n v="36"/>
    <m/>
    <n v="178.88217362842681"/>
    <n v="171.26572977777784"/>
    <n v="230.93470440193875"/>
    <n v="6.4992056830168767"/>
    <m/>
    <n v="1"/>
    <n v="5538.8298755901933"/>
    <n v="108.35531633876825"/>
    <n v="0.76454716311574789"/>
    <m/>
    <n v="27.523697872166924"/>
    <m/>
    <m/>
    <n v="233.97140458860756"/>
    <m/>
  </r>
  <r>
    <x v="177"/>
    <x v="5"/>
    <x v="0"/>
    <x v="3"/>
    <x v="0"/>
    <n v="284.34749099999999"/>
    <n v="64"/>
    <m/>
    <n v="284.12706913736179"/>
    <n v="284.74702707999995"/>
    <n v="371.80163861187577"/>
    <n v="5.8052775000000008"/>
    <m/>
    <n v="1"/>
    <n v="9481.4475722807747"/>
    <n v="171.488131072713"/>
    <n v="0.76473268595192512"/>
    <m/>
    <n v="48.942891900923208"/>
    <m/>
    <m/>
    <n v="371.53776000000005"/>
    <m/>
  </r>
  <r>
    <x v="177"/>
    <x v="5"/>
    <x v="0"/>
    <x v="4"/>
    <x v="0"/>
    <n v="453.45440200000007"/>
    <n v="96"/>
    <m/>
    <n v="438.42796047899287"/>
    <n v="454.30761336266397"/>
    <n v="573.00069769312529"/>
    <n v="5.9657319999999991"/>
    <m/>
    <n v="1"/>
    <n v="14545.485461403727"/>
    <n v="268.85421729242131"/>
    <n v="0.76553186124622696"/>
    <m/>
    <n v="73.491058679637788"/>
    <m/>
    <m/>
    <n v="572.71027199999992"/>
    <m/>
  </r>
  <r>
    <x v="177"/>
    <x v="5"/>
    <x v="0"/>
    <x v="5"/>
    <x v="1"/>
    <n v="139.87583800000004"/>
    <m/>
    <n v="162"/>
    <n v="188.34200999999999"/>
    <m/>
    <m/>
    <m/>
    <n v="3.4076249999999999"/>
    <n v="0.99867739150120971"/>
    <n v="0"/>
    <n v="514.02743685517316"/>
    <m/>
    <n v="0.89148744855967077"/>
    <m/>
    <n v="161.78573742319597"/>
    <n v="144.42096666666666"/>
    <m/>
    <n v="552.03525000000002"/>
  </r>
  <r>
    <x v="177"/>
    <x v="5"/>
    <x v="0"/>
    <x v="6"/>
    <x v="1"/>
    <n v="81.448640000000012"/>
    <m/>
    <n v="66"/>
    <n v="138.94709999999998"/>
    <m/>
    <m/>
    <m/>
    <n v="4.1860416666666671"/>
    <n v="0.98888888888888882"/>
    <n v="0"/>
    <n v="129.09947782536699"/>
    <m/>
    <n v="0.87308200000000002"/>
    <m/>
    <n v="65.266666666666666"/>
    <n v="57.623412000000002"/>
    <m/>
    <n v="276.27875"/>
  </r>
  <r>
    <x v="177"/>
    <x v="5"/>
    <x v="0"/>
    <x v="7"/>
    <x v="1"/>
    <n v="68.327000000000012"/>
    <m/>
    <n v="36"/>
    <n v="70.814236029962629"/>
    <m/>
    <m/>
    <m/>
    <n v="4.0938735366689132"/>
    <n v="0.96897954861111113"/>
    <n v="0"/>
    <n v="104.18730715923184"/>
    <m/>
    <n v="0.93589999999999995"/>
    <m/>
    <n v="34.883263749999998"/>
    <n v="33.692399999999999"/>
    <m/>
    <n v="147.37944732008089"/>
  </r>
  <r>
    <x v="177"/>
    <x v="5"/>
    <x v="0"/>
    <x v="8"/>
    <x v="1"/>
    <n v="44.972908000000004"/>
    <m/>
    <n v="108"/>
    <n v="50.583214766666643"/>
    <m/>
    <m/>
    <m/>
    <n v="2.7894127572016458"/>
    <n v="0.82597192208230186"/>
    <n v="0"/>
    <n v="82.364284017774196"/>
    <m/>
    <n v="0.93099999999999994"/>
    <m/>
    <n v="89.204967584888607"/>
    <n v="100.54799999999999"/>
    <m/>
    <n v="301.25657777777775"/>
  </r>
  <r>
    <x v="178"/>
    <x v="5"/>
    <x v="0"/>
    <x v="0"/>
    <x v="0"/>
    <n v="216.54304000000002"/>
    <n v="44"/>
    <m/>
    <n v="205.96184489390055"/>
    <n v="217.22321578125002"/>
    <n v="269.25376396795917"/>
    <n v="6.1939199999999994"/>
    <m/>
    <n v="1"/>
    <n v="7776.2316472350949"/>
    <n v="136.9207819902247"/>
    <n v="0.75573320616280515"/>
    <m/>
    <n v="33.252261071163424"/>
    <m/>
    <m/>
    <n v="272.53247999999996"/>
    <m/>
  </r>
  <r>
    <x v="178"/>
    <x v="5"/>
    <x v="0"/>
    <x v="1"/>
    <x v="0"/>
    <n v="222.12344000000002"/>
    <n v="46"/>
    <m/>
    <n v="228.40137746778211"/>
    <n v="222.28847906250002"/>
    <n v="299.30850168598886"/>
    <n v="6.5196000000000005"/>
    <m/>
    <n v="1"/>
    <n v="7975.7668916030962"/>
    <n v="144.95249052716295"/>
    <n v="0.76158772566662569"/>
    <m/>
    <n v="35.033035380664785"/>
    <m/>
    <m/>
    <n v="299.90160000000003"/>
    <m/>
  </r>
  <r>
    <x v="178"/>
    <x v="5"/>
    <x v="0"/>
    <x v="2"/>
    <x v="0"/>
    <n v="162.96168000000003"/>
    <n v="36"/>
    <m/>
    <n v="170.02446619913493"/>
    <n v="163.27764337777779"/>
    <n v="218.95417014645105"/>
    <n v="6.1773845574387938"/>
    <m/>
    <n v="1"/>
    <n v="6055.7121472381914"/>
    <n v="108.35531633876825"/>
    <n v="0.76454716311574789"/>
    <m/>
    <n v="27.523697872166924"/>
    <m/>
    <m/>
    <n v="222.38584406779657"/>
    <m/>
  </r>
  <r>
    <x v="178"/>
    <x v="5"/>
    <x v="0"/>
    <x v="3"/>
    <x v="0"/>
    <n v="2.4330785000000001"/>
    <n v="64"/>
    <m/>
    <n v="218.20630420351796"/>
    <n v="2.4883185000000001"/>
    <n v="4.0401901513697016"/>
    <n v="4.4583860031246321"/>
    <m/>
    <n v="0.99722396346377717"/>
    <n v="100.03986123007418"/>
    <n v="171.488131072713"/>
    <n v="0.76473268595192512"/>
    <m/>
    <n v="48.942891900923208"/>
    <m/>
    <m/>
    <n v="285.33670419997645"/>
    <m/>
  </r>
  <r>
    <x v="178"/>
    <x v="5"/>
    <x v="0"/>
    <x v="4"/>
    <x v="0"/>
    <n v="480.88544100000007"/>
    <n v="96"/>
    <m/>
    <n v="467.6064584648434"/>
    <n v="481.75451836053048"/>
    <n v="609.41685288680424"/>
    <n v="6.3627666666666673"/>
    <m/>
    <n v="1"/>
    <n v="17168.17040599553"/>
    <n v="268.85421729242131"/>
    <n v="0.76553186124622696"/>
    <m/>
    <n v="73.491058679637788"/>
    <m/>
    <m/>
    <n v="610.82560000000012"/>
    <m/>
  </r>
  <r>
    <x v="178"/>
    <x v="5"/>
    <x v="0"/>
    <x v="5"/>
    <x v="1"/>
    <n v="311.41247400000003"/>
    <m/>
    <n v="162"/>
    <n v="397.18112399999995"/>
    <m/>
    <m/>
    <m/>
    <n v="4.5480833333333335"/>
    <n v="1.0005703814419753"/>
    <n v="0"/>
    <n v="514.02743685517316"/>
    <m/>
    <n v="0.89148744855967077"/>
    <m/>
    <n v="162.0924017936"/>
    <n v="144.42096666666666"/>
    <m/>
    <n v="736.78949999999998"/>
  </r>
  <r>
    <x v="178"/>
    <x v="5"/>
    <x v="0"/>
    <x v="6"/>
    <x v="1"/>
    <n v="71.140159999999995"/>
    <m/>
    <n v="66"/>
    <n v="135.96003333333331"/>
    <m/>
    <m/>
    <m/>
    <n v="4.3368749999999991"/>
    <n v="0.97672858680555541"/>
    <n v="0"/>
    <n v="129.09947782536699"/>
    <m/>
    <n v="0.87308200000000002"/>
    <m/>
    <n v="64.464086729166652"/>
    <n v="57.623412000000002"/>
    <m/>
    <n v="286.23374999999993"/>
  </r>
  <r>
    <x v="178"/>
    <x v="5"/>
    <x v="0"/>
    <x v="7"/>
    <x v="1"/>
    <n v="64.261400000000009"/>
    <m/>
    <n v="36"/>
    <n v="73.146243298597071"/>
    <m/>
    <m/>
    <m/>
    <n v="4.4748952734307528"/>
    <n v="1"/>
    <n v="0"/>
    <n v="104.18730715923184"/>
    <m/>
    <n v="0.93589999999999995"/>
    <m/>
    <n v="36"/>
    <n v="33.692399999999999"/>
    <m/>
    <n v="161.0962298435071"/>
  </r>
  <r>
    <x v="178"/>
    <x v="5"/>
    <x v="0"/>
    <x v="8"/>
    <x v="1"/>
    <n v="145.40082050000001"/>
    <m/>
    <n v="108"/>
    <n v="123.36050376666664"/>
    <m/>
    <m/>
    <m/>
    <n v="3.7602982767489714"/>
    <n v="0.89698126845427428"/>
    <n v="0"/>
    <n v="82.364284017774196"/>
    <m/>
    <n v="0.93099999999999994"/>
    <m/>
    <n v="96.873976993061618"/>
    <n v="100.54799999999999"/>
    <m/>
    <n v="406.1122138888889"/>
  </r>
  <r>
    <x v="179"/>
    <x v="5"/>
    <x v="0"/>
    <x v="0"/>
    <x v="0"/>
    <n v="218.52824050000001"/>
    <n v="44"/>
    <m/>
    <n v="213.13843100893178"/>
    <n v="219.17863112500001"/>
    <n v="277.95477016214977"/>
    <n v="6.409742500000001"/>
    <m/>
    <n v="0.99981540577550687"/>
    <n v="10713.081954440595"/>
    <n v="136.9207819902247"/>
    <n v="0.75573320616280515"/>
    <m/>
    <n v="33.252261071163424"/>
    <m/>
    <m/>
    <n v="282.02867000000003"/>
    <m/>
  </r>
  <r>
    <x v="179"/>
    <x v="5"/>
    <x v="0"/>
    <x v="1"/>
    <x v="0"/>
    <n v="230.66567999999998"/>
    <n v="46"/>
    <m/>
    <n v="236.36675113969542"/>
    <n v="230.82669074218748"/>
    <n v="308.57262165270987"/>
    <n v="6.7469675000000002"/>
    <m/>
    <n v="0.99983517109281983"/>
    <n v="11331.6102676351"/>
    <n v="144.95249052716295"/>
    <n v="0.76158772566662569"/>
    <m/>
    <n v="35.033035380664785"/>
    <m/>
    <m/>
    <n v="310.36050499999999"/>
    <m/>
  </r>
  <r>
    <x v="179"/>
    <x v="5"/>
    <x v="0"/>
    <x v="2"/>
    <x v="0"/>
    <n v="155.83624"/>
    <n v="36"/>
    <m/>
    <n v="163.00377979510876"/>
    <n v="156.14653617777776"/>
    <n v="209.25940171019278"/>
    <n v="5.9223066810344829"/>
    <m/>
    <n v="1"/>
    <n v="7862.7989450781934"/>
    <n v="108.35531633876825"/>
    <n v="0.76454716311574789"/>
    <m/>
    <n v="27.523697872166924"/>
    <m/>
    <m/>
    <n v="213.20304051724139"/>
    <m/>
  </r>
  <r>
    <x v="179"/>
    <x v="5"/>
    <x v="0"/>
    <x v="3"/>
    <x v="0"/>
    <n v="288.19874399999992"/>
    <n v="64"/>
    <m/>
    <n v="284.89256910510858"/>
    <n v="288.66309946874992"/>
    <n v="372.40178920231369"/>
    <n v="5.8209181770833336"/>
    <m/>
    <n v="1"/>
    <n v="14623.277143314977"/>
    <n v="171.488131072713"/>
    <n v="0.76473268595192512"/>
    <m/>
    <n v="48.942891900923208"/>
    <m/>
    <m/>
    <n v="372.53876333333335"/>
    <m/>
  </r>
  <r>
    <x v="179"/>
    <x v="5"/>
    <x v="0"/>
    <x v="4"/>
    <x v="0"/>
    <n v="462.5258424999999"/>
    <n v="96"/>
    <m/>
    <n v="454.7060829944154"/>
    <n v="463.46452930859238"/>
    <n v="591.20746461995475"/>
    <n v="6.1872300000000005"/>
    <m/>
    <n v="1"/>
    <n v="22937.587106892526"/>
    <n v="268.85421729242131"/>
    <n v="0.76553186124622696"/>
    <m/>
    <n v="73.491058679637788"/>
    <m/>
    <m/>
    <n v="593.97408000000007"/>
    <m/>
  </r>
  <r>
    <x v="179"/>
    <x v="5"/>
    <x v="0"/>
    <x v="5"/>
    <x v="1"/>
    <n v="119.40671999999999"/>
    <m/>
    <n v="162"/>
    <n v="171.40275"/>
    <m/>
    <m/>
    <m/>
    <n v="3.3040833333333341"/>
    <n v="0.99834686944806039"/>
    <n v="0"/>
    <n v="514.02743685517316"/>
    <m/>
    <n v="0.89148744855967077"/>
    <m/>
    <n v="161.73219285058579"/>
    <n v="144.42096666666666"/>
    <m/>
    <n v="535.26150000000018"/>
  </r>
  <r>
    <x v="179"/>
    <x v="5"/>
    <x v="0"/>
    <x v="6"/>
    <x v="1"/>
    <n v="95.546079999999989"/>
    <m/>
    <n v="66"/>
    <n v="166.77803333333338"/>
    <m/>
    <m/>
    <m/>
    <n v="3.9040277777777774"/>
    <n v="0.96630613541666666"/>
    <n v="0"/>
    <n v="129.09947782536699"/>
    <m/>
    <n v="0.87308200000000002"/>
    <m/>
    <n v="63.776204937499998"/>
    <n v="57.623412000000002"/>
    <m/>
    <n v="257.6658333333333"/>
  </r>
  <r>
    <x v="179"/>
    <x v="5"/>
    <x v="0"/>
    <x v="7"/>
    <x v="1"/>
    <n v="23.586500000000001"/>
    <m/>
    <n v="36"/>
    <n v="28.478197169366727"/>
    <m/>
    <m/>
    <m/>
    <n v="3.0503153296196945"/>
    <n v="0.97797068287037037"/>
    <n v="0"/>
    <n v="104.18730715923184"/>
    <m/>
    <n v="0.93589999999999995"/>
    <m/>
    <n v="35.206944583333332"/>
    <n v="33.692399999999999"/>
    <m/>
    <n v="109.811351866309"/>
  </r>
  <r>
    <x v="179"/>
    <x v="5"/>
    <x v="0"/>
    <x v="8"/>
    <x v="1"/>
    <n v="39.302867500000005"/>
    <m/>
    <n v="108"/>
    <n v="54.825422966666643"/>
    <m/>
    <m/>
    <m/>
    <n v="2.8170083333333338"/>
    <n v="0.85176569655627832"/>
    <n v="0"/>
    <n v="82.364284017774196"/>
    <m/>
    <n v="0.93099999999999994"/>
    <m/>
    <n v="91.990695228078053"/>
    <n v="100.54799999999999"/>
    <m/>
    <n v="304.23690000000005"/>
  </r>
  <r>
    <x v="180"/>
    <x v="5"/>
    <x v="0"/>
    <x v="0"/>
    <x v="0"/>
    <n v="220.59184000000002"/>
    <n v="44"/>
    <m/>
    <n v="215.49180990785169"/>
    <n v="221.26444742187502"/>
    <n v="280.60582961291084"/>
    <n v="6.4805159999999997"/>
    <m/>
    <n v="1"/>
    <n v="13899.416673651096"/>
    <n v="136.9207819902247"/>
    <n v="0.75573320616280515"/>
    <m/>
    <n v="33.252261071163424"/>
    <m/>
    <m/>
    <n v="285.14270399999998"/>
    <m/>
  </r>
  <r>
    <x v="180"/>
    <x v="5"/>
    <x v="0"/>
    <x v="1"/>
    <x v="0"/>
    <n v="234.30400000000003"/>
    <n v="46"/>
    <m/>
    <n v="237.46276549041875"/>
    <n v="234.46354589843753"/>
    <n v="309.23942540280621"/>
    <n v="6.7782526666666669"/>
    <m/>
    <n v="0.99941605839416059"/>
    <n v="14529.165162323099"/>
    <n v="144.95249052716295"/>
    <n v="0.76158772566662569"/>
    <m/>
    <n v="35.033035380664785"/>
    <m/>
    <m/>
    <n v="311.79962266666666"/>
    <m/>
  </r>
  <r>
    <x v="180"/>
    <x v="5"/>
    <x v="0"/>
    <x v="2"/>
    <x v="0"/>
    <n v="159.17327999999998"/>
    <n v="36"/>
    <m/>
    <n v="163.38325528586614"/>
    <n v="159.48621937777773"/>
    <n v="210.11020915043935"/>
    <n v="5.9360939087725528"/>
    <m/>
    <n v="1"/>
    <n v="10369.562939254194"/>
    <n v="108.35531633876825"/>
    <n v="0.76454716311574789"/>
    <m/>
    <n v="27.523697872166924"/>
    <m/>
    <m/>
    <n v="213.69938071581191"/>
    <m/>
  </r>
  <r>
    <x v="180"/>
    <x v="5"/>
    <x v="0"/>
    <x v="3"/>
    <x v="0"/>
    <n v="284.72443750000008"/>
    <n v="64"/>
    <m/>
    <n v="280.52546928844885"/>
    <n v="285.1750115642501"/>
    <n v="364.49021643538856"/>
    <n v="5.7316896977875"/>
    <m/>
    <n v="0.99838908450704222"/>
    <n v="18149.770144357575"/>
    <n v="171.488131072713"/>
    <n v="0.76473268595192512"/>
    <m/>
    <n v="48.942891900923208"/>
    <m/>
    <m/>
    <n v="366.8281406584"/>
    <m/>
  </r>
  <r>
    <x v="180"/>
    <x v="5"/>
    <x v="0"/>
    <x v="4"/>
    <x v="0"/>
    <n v="455.15232099999992"/>
    <n v="96"/>
    <m/>
    <n v="447.42936581925107"/>
    <n v="456.1026473355488"/>
    <n v="582.04080928497433"/>
    <n v="6.0882150000000008"/>
    <m/>
    <n v="1"/>
    <n v="29225.184585488834"/>
    <n v="268.85421729242131"/>
    <n v="0.76553186124622696"/>
    <m/>
    <n v="73.491058679637788"/>
    <m/>
    <m/>
    <n v="584.46864000000005"/>
    <m/>
  </r>
  <r>
    <x v="180"/>
    <x v="5"/>
    <x v="0"/>
    <x v="5"/>
    <x v="1"/>
    <n v="183.82463949999999"/>
    <m/>
    <n v="162"/>
    <n v="243.88128000000003"/>
    <m/>
    <m/>
    <m/>
    <n v="3.3407083333333336"/>
    <n v="0.99107538427877062"/>
    <n v="0"/>
    <n v="514.02743685517316"/>
    <m/>
    <n v="0.89148744855967077"/>
    <m/>
    <n v="160.55421225316084"/>
    <n v="144.42096666666666"/>
    <m/>
    <n v="541.19475"/>
  </r>
  <r>
    <x v="180"/>
    <x v="5"/>
    <x v="0"/>
    <x v="6"/>
    <x v="1"/>
    <n v="80.333120000000008"/>
    <m/>
    <n v="66"/>
    <n v="155.23936666666671"/>
    <m/>
    <m/>
    <m/>
    <n v="3.5595833333333338"/>
    <n v="0.97662904861111111"/>
    <n v="0"/>
    <n v="129.09947782536699"/>
    <m/>
    <n v="0.87308200000000002"/>
    <m/>
    <n v="64.457517208333329"/>
    <n v="57.623412000000002"/>
    <m/>
    <n v="234.93250000000003"/>
  </r>
  <r>
    <x v="180"/>
    <x v="5"/>
    <x v="0"/>
    <x v="7"/>
    <x v="1"/>
    <n v="20.103300000000001"/>
    <m/>
    <n v="36"/>
    <n v="28.641763619855539"/>
    <m/>
    <m/>
    <m/>
    <n v="2.7862176880240046"/>
    <n v="0.92176696759259258"/>
    <n v="0"/>
    <n v="104.18730715923184"/>
    <m/>
    <n v="0.93589999999999995"/>
    <m/>
    <n v="33.183610833333333"/>
    <n v="33.692399999999999"/>
    <m/>
    <n v="100.30383676886416"/>
  </r>
  <r>
    <x v="180"/>
    <x v="5"/>
    <x v="0"/>
    <x v="8"/>
    <x v="1"/>
    <n v="38.877198"/>
    <m/>
    <n v="108"/>
    <n v="29.592569199999989"/>
    <m/>
    <m/>
    <m/>
    <n v="2.2771205504115231"/>
    <n v="0.80049614203673736"/>
    <n v="0"/>
    <n v="82.364284017774196"/>
    <m/>
    <n v="0.93099999999999994"/>
    <m/>
    <n v="86.453583339967636"/>
    <n v="100.54799999999999"/>
    <m/>
    <n v="245.92901944444449"/>
  </r>
  <r>
    <x v="181"/>
    <x v="5"/>
    <x v="0"/>
    <x v="0"/>
    <x v="0"/>
    <n v="198.78040049999998"/>
    <n v="44"/>
    <m/>
    <n v="189.91511838135338"/>
    <n v="199.40662120312498"/>
    <n v="247.495789766706"/>
    <n v="5.7113445000000009"/>
    <m/>
    <n v="0.99972322317697904"/>
    <n v="9782.7753709438985"/>
    <n v="136.9207819902247"/>
    <n v="0.75573320616280515"/>
    <m/>
    <n v="33.252261071163424"/>
    <m/>
    <m/>
    <n v="251.29915800000003"/>
    <m/>
  </r>
  <r>
    <x v="181"/>
    <x v="5"/>
    <x v="0"/>
    <x v="1"/>
    <x v="0"/>
    <n v="207.73760000000001"/>
    <n v="46"/>
    <m/>
    <n v="210.136308910471"/>
    <n v="207.89385000000001"/>
    <n v="274.10387488621711"/>
    <n v="5.998232999999999"/>
    <m/>
    <n v="1"/>
    <n v="10129.621515331095"/>
    <n v="144.95249052716295"/>
    <n v="0.76158772566662569"/>
    <m/>
    <n v="35.033035380664785"/>
    <m/>
    <m/>
    <n v="275.91871799999996"/>
    <m/>
  </r>
  <r>
    <x v="181"/>
    <x v="5"/>
    <x v="0"/>
    <x v="2"/>
    <x v="0"/>
    <n v="156.22824"/>
    <n v="36"/>
    <m/>
    <n v="161.74245737342983"/>
    <n v="156.53882737777778"/>
    <n v="207.57554861750697"/>
    <n v="5.8764799019607876"/>
    <m/>
    <n v="1"/>
    <n v="7807.5202988861929"/>
    <n v="108.35531633876825"/>
    <n v="0.76454716311574789"/>
    <m/>
    <n v="27.523697872166924"/>
    <m/>
    <m/>
    <n v="211.55327647058834"/>
    <m/>
  </r>
  <r>
    <x v="181"/>
    <x v="5"/>
    <x v="0"/>
    <x v="3"/>
    <x v="0"/>
    <n v="234.78081099999997"/>
    <n v="64"/>
    <m/>
    <n v="227.10809738850068"/>
    <n v="235.21733443749997"/>
    <n v="295.84060661944"/>
    <n v="4.6402672291666676"/>
    <m/>
    <n v="1"/>
    <n v="11592.096223822577"/>
    <n v="171.488131072713"/>
    <n v="0.76473268595192512"/>
    <m/>
    <n v="48.942891900923208"/>
    <m/>
    <m/>
    <n v="296.97710266666672"/>
    <m/>
  </r>
  <r>
    <x v="181"/>
    <x v="5"/>
    <x v="0"/>
    <x v="4"/>
    <x v="0"/>
    <n v="456.10544099999998"/>
    <n v="96"/>
    <m/>
    <n v="445.50382659078582"/>
    <n v="456.95844099999999"/>
    <n v="579.34046644223019"/>
    <n v="6.0620140000000005"/>
    <m/>
    <n v="1"/>
    <n v="22506.17293411693"/>
    <n v="268.85421729242131"/>
    <n v="0.76553186124622696"/>
    <m/>
    <n v="73.491058679637788"/>
    <m/>
    <m/>
    <n v="581.95334400000002"/>
    <m/>
  </r>
  <r>
    <x v="181"/>
    <x v="5"/>
    <x v="0"/>
    <x v="5"/>
    <x v="1"/>
    <n v="69.256320000000002"/>
    <m/>
    <n v="162"/>
    <n v="104.07171600000002"/>
    <m/>
    <m/>
    <m/>
    <n v="2.7332083333333332"/>
    <n v="0.9742888703066912"/>
    <n v="0"/>
    <n v="514.02743685517316"/>
    <m/>
    <n v="0.89148744855967077"/>
    <m/>
    <n v="157.83479698968398"/>
    <n v="144.42096666666666"/>
    <m/>
    <n v="442.77974999999998"/>
  </r>
  <r>
    <x v="181"/>
    <x v="5"/>
    <x v="0"/>
    <x v="6"/>
    <x v="1"/>
    <n v="65.713760000000008"/>
    <m/>
    <n v="66"/>
    <n v="132.35373333333328"/>
    <m/>
    <m/>
    <m/>
    <n v="3.4356249999999999"/>
    <n v="0.97155902430555552"/>
    <n v="0"/>
    <n v="129.09947782536699"/>
    <m/>
    <n v="0.87308200000000002"/>
    <m/>
    <n v="64.122895604166658"/>
    <n v="57.623412000000002"/>
    <m/>
    <n v="226.75125"/>
  </r>
  <r>
    <x v="181"/>
    <x v="5"/>
    <x v="0"/>
    <x v="7"/>
    <x v="1"/>
    <n v="23.679600000000004"/>
    <m/>
    <n v="36"/>
    <n v="31.441547964793251"/>
    <m/>
    <m/>
    <m/>
    <n v="3.0342855733577099"/>
    <n v="1"/>
    <n v="0"/>
    <n v="104.18730715923184"/>
    <m/>
    <n v="0.93589999999999995"/>
    <m/>
    <n v="36"/>
    <n v="33.692399999999999"/>
    <m/>
    <n v="109.23428064087756"/>
  </r>
  <r>
    <x v="181"/>
    <x v="5"/>
    <x v="0"/>
    <x v="8"/>
    <x v="1"/>
    <n v="21.413137500000001"/>
    <m/>
    <n v="108"/>
    <n v="30.175825166666666"/>
    <m/>
    <m/>
    <m/>
    <n v="2.2577061213991767"/>
    <n v="0.83898290973414857"/>
    <n v="0"/>
    <n v="82.364284017774196"/>
    <m/>
    <n v="0.93099999999999994"/>
    <m/>
    <n v="90.610154251288051"/>
    <n v="100.54799999999999"/>
    <m/>
    <n v="243.83226111111108"/>
  </r>
  <r>
    <x v="182"/>
    <x v="5"/>
    <x v="0"/>
    <x v="0"/>
    <x v="0"/>
    <n v="165.18935950000002"/>
    <n v="44"/>
    <m/>
    <n v="153.01692977117273"/>
    <n v="165.75723059375002"/>
    <n v="200.62380483022758"/>
    <n v="4.6017000000000001"/>
    <m/>
    <n v="1"/>
    <n v="7936.2026077364972"/>
    <n v="136.9207819902247"/>
    <n v="0.75573320616280515"/>
    <m/>
    <n v="33.252261071163424"/>
    <m/>
    <m/>
    <n v="202.47480000000002"/>
    <m/>
  </r>
  <r>
    <x v="182"/>
    <x v="5"/>
    <x v="0"/>
    <x v="1"/>
    <x v="0"/>
    <n v="164.13768000000002"/>
    <n v="46"/>
    <m/>
    <n v="166.23153100536365"/>
    <n v="164.28575128906252"/>
    <n v="218.27905832806263"/>
    <n v="4.7449936666666668"/>
    <m/>
    <n v="1"/>
    <n v="7530.6918032030972"/>
    <n v="144.95249052716295"/>
    <n v="0.76158772566662569"/>
    <m/>
    <n v="35.033035380664785"/>
    <m/>
    <m/>
    <n v="218.26970866666667"/>
    <m/>
  </r>
  <r>
    <x v="182"/>
    <x v="5"/>
    <x v="0"/>
    <x v="2"/>
    <x v="0"/>
    <n v="117.97631999999999"/>
    <n v="36"/>
    <m/>
    <n v="117.53700803900099"/>
    <n v="118.25630897777776"/>
    <n v="152.13016777617594"/>
    <n v="4.2703930476529166"/>
    <m/>
    <n v="1"/>
    <n v="5963.1212205181937"/>
    <n v="108.35531633876825"/>
    <n v="0.76454716311574789"/>
    <m/>
    <n v="27.523697872166924"/>
    <m/>
    <m/>
    <n v="153.734149715505"/>
    <m/>
  </r>
  <r>
    <x v="182"/>
    <x v="5"/>
    <x v="0"/>
    <x v="3"/>
    <x v="0"/>
    <n v="200.42086949999995"/>
    <n v="64"/>
    <m/>
    <n v="186.52093890197571"/>
    <n v="200.77522949999997"/>
    <n v="245.42677560852121"/>
    <n v="3.8109913750000004"/>
    <m/>
    <n v="1"/>
    <n v="10764.457811943674"/>
    <n v="171.488131072713"/>
    <n v="0.76473268595192512"/>
    <m/>
    <n v="48.942891900923208"/>
    <m/>
    <m/>
    <n v="243.90344800000003"/>
    <m/>
  </r>
  <r>
    <x v="182"/>
    <x v="5"/>
    <x v="0"/>
    <x v="4"/>
    <x v="0"/>
    <n v="268.9439210000001"/>
    <n v="96"/>
    <m/>
    <n v="254.52084861460273"/>
    <n v="269.53937028601808"/>
    <n v="334.12431182859558"/>
    <n v="3.4632899999999998"/>
    <m/>
    <n v="1"/>
    <n v="15128.384100353129"/>
    <n v="268.85421729242131"/>
    <n v="0.76553186124622696"/>
    <m/>
    <n v="73.491058679637788"/>
    <m/>
    <m/>
    <n v="332.47583999999995"/>
    <m/>
  </r>
  <r>
    <x v="182"/>
    <x v="5"/>
    <x v="0"/>
    <x v="5"/>
    <x v="1"/>
    <n v="47.704319999999996"/>
    <m/>
    <n v="162"/>
    <n v="101.06580599999998"/>
    <m/>
    <m/>
    <m/>
    <n v="3.0499166666666664"/>
    <n v="0.98034844128109933"/>
    <n v="0"/>
    <n v="514.02743685517316"/>
    <m/>
    <n v="0.89148744855967077"/>
    <m/>
    <n v="158.81644748753808"/>
    <n v="144.42096666666666"/>
    <m/>
    <n v="494.08649999999994"/>
  </r>
  <r>
    <x v="182"/>
    <x v="5"/>
    <x v="0"/>
    <x v="6"/>
    <x v="1"/>
    <n v="30.835839999999997"/>
    <m/>
    <n v="66"/>
    <n v="68.014133333333348"/>
    <m/>
    <m/>
    <m/>
    <n v="3.1319444444444446"/>
    <n v="0.97548668981471565"/>
    <n v="0"/>
    <n v="129.09947782536699"/>
    <m/>
    <n v="0.87308200000000002"/>
    <m/>
    <n v="64.382121527771233"/>
    <n v="57.623412000000002"/>
    <m/>
    <n v="206.70833333333334"/>
  </r>
  <r>
    <x v="182"/>
    <x v="5"/>
    <x v="0"/>
    <x v="7"/>
    <x v="1"/>
    <n v="14.837899999999999"/>
    <m/>
    <n v="36"/>
    <n v="20.91706423546184"/>
    <m/>
    <m/>
    <m/>
    <n v="2.928168962377494"/>
    <n v="1"/>
    <n v="0"/>
    <n v="104.18730715923184"/>
    <m/>
    <n v="0.93589999999999995"/>
    <m/>
    <n v="36"/>
    <n v="33.692399999999999"/>
    <m/>
    <n v="105.41408264558979"/>
  </r>
  <r>
    <x v="182"/>
    <x v="5"/>
    <x v="0"/>
    <x v="8"/>
    <x v="1"/>
    <n v="293.54022399999997"/>
    <m/>
    <n v="108"/>
    <n v="266.08266756666654"/>
    <m/>
    <m/>
    <m/>
    <n v="4.3431861368312763"/>
    <n v="0.90395085015307841"/>
    <n v="0"/>
    <n v="82.364284017774196"/>
    <m/>
    <n v="0.93099999999999994"/>
    <m/>
    <n v="97.626691816532471"/>
    <n v="100.54799999999999"/>
    <m/>
    <n v="469.06410277777786"/>
  </r>
  <r>
    <x v="183"/>
    <x v="6"/>
    <x v="0"/>
    <x v="0"/>
    <x v="0"/>
    <n v="162.70632000000006"/>
    <n v="44"/>
    <m/>
    <n v="148.7420855923861"/>
    <n v="163.23830242187506"/>
    <n v="195.41779657545288"/>
    <n v="4.4731419999999993"/>
    <m/>
    <n v="1"/>
    <n v="6527.5671200799998"/>
    <n v="137.85957454052544"/>
    <n v="0.75573320616280515"/>
    <m/>
    <n v="33.252261071163424"/>
    <m/>
    <m/>
    <n v="196.81824799999998"/>
    <m/>
  </r>
  <r>
    <x v="183"/>
    <x v="6"/>
    <x v="0"/>
    <x v="1"/>
    <x v="0"/>
    <n v="169.96728000000002"/>
    <n v="46"/>
    <m/>
    <n v="162.62016223082628"/>
    <n v="170.11022433593752"/>
    <n v="214.10607877284758"/>
    <n v="4.6419090000000001"/>
    <m/>
    <n v="1"/>
    <n v="6857.4793481439992"/>
    <n v="145.94635220598502"/>
    <n v="0.76158772566662569"/>
    <m/>
    <n v="35.033035380664785"/>
    <m/>
    <m/>
    <n v="213.52781400000001"/>
    <m/>
  </r>
  <r>
    <x v="183"/>
    <x v="6"/>
    <x v="0"/>
    <x v="2"/>
    <x v="0"/>
    <n v="125.67071999999999"/>
    <n v="36"/>
    <m/>
    <n v="126.14076786217679"/>
    <n v="125.95686897777777"/>
    <n v="163.98644945875225"/>
    <n v="4.5829876656848292"/>
    <m/>
    <n v="1"/>
    <n v="5007.654962656"/>
    <n v="109.09825077345162"/>
    <n v="0.76454716311574789"/>
    <m/>
    <n v="27.523697872166924"/>
    <m/>
    <m/>
    <n v="164.98755596465384"/>
    <m/>
  </r>
  <r>
    <x v="183"/>
    <x v="6"/>
    <x v="0"/>
    <x v="3"/>
    <x v="0"/>
    <n v="155.97462900000002"/>
    <n v="64"/>
    <m/>
    <n v="140.18208925216643"/>
    <n v="156.31160420000003"/>
    <n v="184.59967641215493"/>
    <n v="2.8641971041666663"/>
    <m/>
    <n v="0.99924135521196744"/>
    <n v="6395.5984842746666"/>
    <n v="172.66393344234555"/>
    <n v="0.76473268595192512"/>
    <m/>
    <n v="48.942891900923208"/>
    <m/>
    <m/>
    <n v="183.30861466666664"/>
    <m/>
  </r>
  <r>
    <x v="183"/>
    <x v="6"/>
    <x v="0"/>
    <x v="4"/>
    <x v="0"/>
    <n v="286.1448815"/>
    <n v="96"/>
    <m/>
    <n v="261.06859573021393"/>
    <n v="286.81293355152496"/>
    <n v="343.40728985689367"/>
    <n v="3.5523858333333331"/>
    <m/>
    <n v="1"/>
    <n v="10849.155700552599"/>
    <n v="270.69760682498384"/>
    <n v="0.76553186124622696"/>
    <m/>
    <n v="73.491058679637788"/>
    <m/>
    <m/>
    <n v="341.02904000000001"/>
    <m/>
  </r>
  <r>
    <x v="183"/>
    <x v="6"/>
    <x v="0"/>
    <x v="5"/>
    <x v="1"/>
    <n v="150.0652795"/>
    <m/>
    <n v="162"/>
    <n v="208.16762400000002"/>
    <m/>
    <m/>
    <m/>
    <n v="3.6351250000000008"/>
    <n v="0.94750812034183074"/>
    <n v="0"/>
    <n v="586.51593732417314"/>
    <m/>
    <n v="0.94664253285543609"/>
    <m/>
    <n v="153.49631549537659"/>
    <n v="153.35609032258066"/>
    <m/>
    <n v="588.89025000000015"/>
  </r>
  <r>
    <x v="183"/>
    <x v="6"/>
    <x v="0"/>
    <x v="6"/>
    <x v="1"/>
    <n v="48.765920000000008"/>
    <m/>
    <n v="66"/>
    <n v="105.91769999999998"/>
    <m/>
    <m/>
    <m/>
    <n v="3.5770486111111119"/>
    <n v="0.97544560185160656"/>
    <n v="0"/>
    <n v="149.86034571651132"/>
    <m/>
    <n v="0.90953800000000007"/>
    <m/>
    <n v="64.379409722206034"/>
    <n v="60.029508000000007"/>
    <m/>
    <n v="236.08520833333338"/>
  </r>
  <r>
    <x v="183"/>
    <x v="6"/>
    <x v="0"/>
    <x v="7"/>
    <x v="1"/>
    <n v="25.8629"/>
    <m/>
    <n v="36"/>
    <n v="32.953480005799889"/>
    <m/>
    <m/>
    <m/>
    <n v="3.41396566748117"/>
    <n v="0.99614971643518513"/>
    <n v="0"/>
    <n v="144.50470952861127"/>
    <m/>
    <n v="0.93589999999999995"/>
    <m/>
    <n v="35.861389791666667"/>
    <n v="33.692399999999999"/>
    <m/>
    <n v="122.90276402932213"/>
  </r>
  <r>
    <x v="183"/>
    <x v="6"/>
    <x v="0"/>
    <x v="8"/>
    <x v="1"/>
    <n v="54.309355999999994"/>
    <m/>
    <n v="108"/>
    <n v="69.661680233333342"/>
    <m/>
    <m/>
    <m/>
    <n v="3.1123836934156377"/>
    <n v="0.85572359896658567"/>
    <n v="0"/>
    <n v="133.96697936325"/>
    <m/>
    <n v="0.9506"/>
    <m/>
    <n v="92.418148688391256"/>
    <n v="102.6648"/>
    <m/>
    <n v="336.13743888888888"/>
  </r>
  <r>
    <x v="184"/>
    <x v="6"/>
    <x v="0"/>
    <x v="0"/>
    <x v="0"/>
    <n v="168.24471999999997"/>
    <n v="44"/>
    <m/>
    <n v="156.83029907081377"/>
    <n v="168.80183999999997"/>
    <n v="206.29463808047856"/>
    <n v="4.71638"/>
    <m/>
    <n v="1"/>
    <n v="5897.5314270880017"/>
    <n v="137.85957454052544"/>
    <n v="0.75573320616280515"/>
    <m/>
    <n v="33.252261071163424"/>
    <m/>
    <m/>
    <n v="207.52072000000001"/>
    <m/>
  </r>
  <r>
    <x v="184"/>
    <x v="6"/>
    <x v="0"/>
    <x v="1"/>
    <x v="0"/>
    <n v="173.06519999999998"/>
    <n v="46"/>
    <m/>
    <n v="169.86660546717528"/>
    <n v="173.21399999999997"/>
    <n v="223.2440513578791"/>
    <n v="4.8487550000000006"/>
    <m/>
    <n v="1"/>
    <n v="6118.4014960160002"/>
    <n v="145.94635220598502"/>
    <n v="0.76158772566662569"/>
    <m/>
    <n v="35.033035380664785"/>
    <m/>
    <m/>
    <n v="223.04273000000003"/>
    <m/>
  </r>
  <r>
    <x v="184"/>
    <x v="6"/>
    <x v="0"/>
    <x v="2"/>
    <x v="0"/>
    <n v="110.15256000000001"/>
    <n v="36"/>
    <m/>
    <n v="110.09678327828178"/>
    <n v="110.42629937777778"/>
    <n v="142.97505725150648"/>
    <n v="4.0000723663522004"/>
    <m/>
    <n v="1"/>
    <n v="3769.183880831999"/>
    <n v="109.09825077345162"/>
    <n v="0.76454716311574789"/>
    <m/>
    <n v="27.523697872166924"/>
    <m/>
    <m/>
    <n v="144.00260518867921"/>
    <m/>
  </r>
  <r>
    <x v="184"/>
    <x v="6"/>
    <x v="0"/>
    <x v="3"/>
    <x v="0"/>
    <n v="171.531429"/>
    <n v="64"/>
    <m/>
    <n v="159.93836425134833"/>
    <n v="171.88506676000003"/>
    <n v="210.2920424868073"/>
    <n v="3.2678568437499997"/>
    <m/>
    <n v="1"/>
    <n v="6002.799475245266"/>
    <n v="172.66393344234555"/>
    <n v="0.76473268595192512"/>
    <m/>
    <n v="48.942891900923208"/>
    <m/>
    <m/>
    <n v="209.14283799999998"/>
    <m/>
  </r>
  <r>
    <x v="184"/>
    <x v="6"/>
    <x v="0"/>
    <x v="4"/>
    <x v="0"/>
    <n v="369.03608049999991"/>
    <n v="96"/>
    <m/>
    <n v="347.49218221845217"/>
    <n v="369.73590375548935"/>
    <n v="456.34473195164418"/>
    <n v="4.7283600000000003"/>
    <m/>
    <n v="1"/>
    <n v="12729.434510239003"/>
    <n v="270.69760682498384"/>
    <n v="0.76553186124622696"/>
    <m/>
    <n v="73.491058679637788"/>
    <m/>
    <m/>
    <n v="453.92256000000003"/>
    <m/>
  </r>
  <r>
    <x v="184"/>
    <x v="6"/>
    <x v="0"/>
    <x v="5"/>
    <x v="1"/>
    <n v="114.48384000000001"/>
    <m/>
    <n v="162"/>
    <n v="158.51327400000002"/>
    <m/>
    <m/>
    <m/>
    <n v="3.4612916666666664"/>
    <n v="0.96649150122267402"/>
    <n v="0"/>
    <n v="586.51593732417314"/>
    <m/>
    <n v="0.94664253285543609"/>
    <m/>
    <n v="156.57162319807318"/>
    <n v="153.35609032258066"/>
    <m/>
    <n v="560.72924999999998"/>
  </r>
  <r>
    <x v="184"/>
    <x v="6"/>
    <x v="0"/>
    <x v="6"/>
    <x v="1"/>
    <n v="68.537279999999996"/>
    <m/>
    <n v="66"/>
    <n v="112.98663333333333"/>
    <m/>
    <m/>
    <m/>
    <n v="3.6295138888888876"/>
    <n v="0.9989525462966411"/>
    <n v="0"/>
    <n v="149.86034571651132"/>
    <m/>
    <n v="0.90953800000000007"/>
    <m/>
    <n v="65.930868055578316"/>
    <n v="60.029508000000007"/>
    <m/>
    <n v="239.54791666666659"/>
  </r>
  <r>
    <x v="184"/>
    <x v="6"/>
    <x v="0"/>
    <x v="7"/>
    <x v="1"/>
    <n v="42.061600000000006"/>
    <m/>
    <n v="36"/>
    <n v="58.526219357952456"/>
    <m/>
    <m/>
    <m/>
    <n v="3.6649902545832447"/>
    <n v="0.97884038001157392"/>
    <n v="0"/>
    <n v="144.50470952861127"/>
    <m/>
    <n v="0.93589999999999995"/>
    <m/>
    <n v="35.238253680416662"/>
    <n v="33.692399999999999"/>
    <m/>
    <n v="131.93964916499681"/>
  </r>
  <r>
    <x v="184"/>
    <x v="6"/>
    <x v="0"/>
    <x v="8"/>
    <x v="1"/>
    <n v="18.899030500000002"/>
    <m/>
    <n v="108"/>
    <n v="35.364396233333338"/>
    <m/>
    <m/>
    <m/>
    <n v="2.6683500257201644"/>
    <n v="0.87339002194983351"/>
    <n v="0"/>
    <n v="133.96697936325"/>
    <m/>
    <n v="0.9506"/>
    <m/>
    <n v="94.326122370582013"/>
    <n v="102.6648"/>
    <m/>
    <n v="288.18180277777776"/>
  </r>
  <r>
    <x v="185"/>
    <x v="6"/>
    <x v="0"/>
    <x v="0"/>
    <x v="0"/>
    <n v="118.78047999999995"/>
    <n v="44"/>
    <m/>
    <n v="103.93992874032966"/>
    <n v="119.26387999999994"/>
    <n v="137.33932448966937"/>
    <n v="3.1258003333333333"/>
    <m/>
    <n v="1"/>
    <n v="3215.1924528000004"/>
    <n v="137.85957454052544"/>
    <n v="0.75573320616280515"/>
    <m/>
    <n v="33.252261071163424"/>
    <m/>
    <m/>
    <n v="137.53521466666666"/>
    <m/>
  </r>
  <r>
    <x v="185"/>
    <x v="6"/>
    <x v="0"/>
    <x v="1"/>
    <x v="0"/>
    <n v="122.30848"/>
    <n v="46"/>
    <m/>
    <n v="112.36233020229068"/>
    <n v="122.44311999999999"/>
    <n v="148.4819526237296"/>
    <n v="3.2073250000000004"/>
    <m/>
    <n v="0.99979149291075897"/>
    <n v="3280.4341973760002"/>
    <n v="145.94635220598502"/>
    <n v="0.76158772566662569"/>
    <m/>
    <n v="35.033035380664785"/>
    <m/>
    <m/>
    <n v="147.53695000000002"/>
    <m/>
  </r>
  <r>
    <x v="185"/>
    <x v="6"/>
    <x v="0"/>
    <x v="2"/>
    <x v="0"/>
    <n v="123.44472000000002"/>
    <n v="36"/>
    <m/>
    <n v="122.83040148315682"/>
    <n v="123.72907697777781"/>
    <n v="159.18036183533727"/>
    <n v="4.4627143508709954"/>
    <m/>
    <n v="0.99928991459117245"/>
    <n v="3094.4748163039999"/>
    <n v="109.09825077345162"/>
    <n v="0.76454716311574789"/>
    <m/>
    <n v="27.523697872166924"/>
    <m/>
    <m/>
    <n v="160.65771663135584"/>
    <m/>
  </r>
  <r>
    <x v="185"/>
    <x v="6"/>
    <x v="0"/>
    <x v="3"/>
    <x v="0"/>
    <n v="136.84494550000005"/>
    <n v="64"/>
    <m/>
    <n v="122.70067273103439"/>
    <n v="137.14670331250005"/>
    <n v="162.00809061380784"/>
    <n v="2.5070172187499997"/>
    <m/>
    <n v="1"/>
    <n v="3757.0960880486668"/>
    <n v="172.66393344234555"/>
    <n v="0.76473268595192512"/>
    <m/>
    <n v="48.942891900923208"/>
    <m/>
    <m/>
    <n v="160.44910199999998"/>
    <m/>
  </r>
  <r>
    <x v="185"/>
    <x v="6"/>
    <x v="0"/>
    <x v="4"/>
    <x v="0"/>
    <n v="189.94863999999998"/>
    <n v="96"/>
    <m/>
    <n v="166.38008229776597"/>
    <n v="190.54697521513197"/>
    <n v="219.6488585944108"/>
    <n v="2.2639499999999999"/>
    <m/>
    <n v="1"/>
    <n v="5600.8900363360017"/>
    <n v="270.69760682498384"/>
    <n v="0.76553186124622696"/>
    <m/>
    <n v="73.491058679637788"/>
    <m/>
    <m/>
    <n v="217.33920000000001"/>
    <m/>
  </r>
  <r>
    <x v="185"/>
    <x v="6"/>
    <x v="0"/>
    <x v="5"/>
    <x v="1"/>
    <n v="114.04799850000001"/>
    <m/>
    <n v="162"/>
    <n v="151.000362"/>
    <m/>
    <m/>
    <m/>
    <n v="3.2673749999999999"/>
    <n v="0.96440069138813944"/>
    <n v="0"/>
    <n v="586.51593732417314"/>
    <m/>
    <n v="0.94664253285543609"/>
    <m/>
    <n v="156.23291200487859"/>
    <n v="153.35609032258066"/>
    <m/>
    <n v="529.31475"/>
  </r>
  <r>
    <x v="185"/>
    <x v="6"/>
    <x v="0"/>
    <x v="6"/>
    <x v="1"/>
    <n v="76.078240000000008"/>
    <m/>
    <n v="66"/>
    <n v="129.21333999999999"/>
    <m/>
    <m/>
    <m/>
    <n v="4.1619513888888893"/>
    <n v="0.99837847222222209"/>
    <n v="0"/>
    <n v="149.86034571651132"/>
    <m/>
    <n v="0.90953800000000007"/>
    <m/>
    <n v="65.892979166666663"/>
    <n v="60.029508000000007"/>
    <m/>
    <n v="274.6887916666667"/>
  </r>
  <r>
    <x v="185"/>
    <x v="6"/>
    <x v="0"/>
    <x v="7"/>
    <x v="1"/>
    <n v="59.127599999999994"/>
    <m/>
    <n v="36"/>
    <n v="65.377049227441901"/>
    <m/>
    <m/>
    <m/>
    <n v="4.0994080994034636"/>
    <n v="0.97339506944444432"/>
    <n v="0"/>
    <n v="144.50470952861127"/>
    <m/>
    <n v="0.93589999999999995"/>
    <m/>
    <n v="35.042222499999994"/>
    <n v="33.692399999999999"/>
    <m/>
    <n v="147.57869157852468"/>
  </r>
  <r>
    <x v="185"/>
    <x v="6"/>
    <x v="0"/>
    <x v="8"/>
    <x v="1"/>
    <n v="75.374974500000008"/>
    <m/>
    <n v="108"/>
    <n v="90.927612499999924"/>
    <m/>
    <m/>
    <m/>
    <n v="3.303256404320988"/>
    <n v="0.90234939943921932"/>
    <n v="0"/>
    <n v="133.96697936325"/>
    <m/>
    <n v="0.9506"/>
    <m/>
    <n v="97.453735139435693"/>
    <n v="102.6648"/>
    <m/>
    <n v="356.75169166666672"/>
  </r>
  <r>
    <x v="186"/>
    <x v="6"/>
    <x v="0"/>
    <x v="0"/>
    <x v="0"/>
    <n v="106.55848000000003"/>
    <n v="44"/>
    <m/>
    <n v="89.904926587007566"/>
    <n v="107.04506000000002"/>
    <n v="119.59454543248157"/>
    <n v="2.7037237075277778"/>
    <m/>
    <n v="1"/>
    <n v="3614.3472861120008"/>
    <n v="137.85957454052544"/>
    <n v="0.75573320616280515"/>
    <m/>
    <n v="33.252261071163424"/>
    <m/>
    <m/>
    <n v="118.96384313122222"/>
    <m/>
  </r>
  <r>
    <x v="186"/>
    <x v="6"/>
    <x v="0"/>
    <x v="1"/>
    <x v="0"/>
    <n v="110.82567999999999"/>
    <n v="46"/>
    <m/>
    <n v="98.807012636752958"/>
    <n v="110.96435999999999"/>
    <n v="130.46879613878764"/>
    <n v="2.820395422866667"/>
    <m/>
    <n v="1"/>
    <n v="3735.2983316319996"/>
    <n v="145.94635220598502"/>
    <n v="0.76158772566662569"/>
    <m/>
    <n v="35.033035380664785"/>
    <m/>
    <m/>
    <n v="129.73818945186667"/>
    <m/>
  </r>
  <r>
    <x v="186"/>
    <x v="6"/>
    <x v="0"/>
    <x v="2"/>
    <x v="0"/>
    <n v="76.679120000000026"/>
    <n v="36"/>
    <m/>
    <n v="70.587378776826341"/>
    <n v="76.926091377777823"/>
    <n v="92.2551334950155"/>
    <n v="2.5646037500000007"/>
    <m/>
    <n v="1"/>
    <n v="2677.1970602560004"/>
    <n v="109.09825077345162"/>
    <n v="0.76454716311574789"/>
    <m/>
    <n v="27.523697872166924"/>
    <m/>
    <m/>
    <n v="92.325735000000023"/>
    <m/>
  </r>
  <r>
    <x v="186"/>
    <x v="6"/>
    <x v="0"/>
    <x v="3"/>
    <x v="0"/>
    <n v="208.12449200000006"/>
    <n v="64"/>
    <m/>
    <n v="191.33174681313875"/>
    <n v="208.50101780000006"/>
    <n v="251.80389303902194"/>
    <n v="3.9092856874999997"/>
    <m/>
    <n v="1"/>
    <n v="7297.026622289467"/>
    <n v="172.66393344234555"/>
    <n v="0.76473268595192512"/>
    <m/>
    <n v="48.942891900923208"/>
    <m/>
    <m/>
    <n v="250.19428399999998"/>
    <m/>
  </r>
  <r>
    <x v="186"/>
    <x v="6"/>
    <x v="0"/>
    <x v="4"/>
    <x v="0"/>
    <n v="320.94664049999994"/>
    <n v="96"/>
    <m/>
    <n v="288.75811587317583"/>
    <n v="321.65653013203638"/>
    <n v="379.21211391215274"/>
    <n v="3.9291598333333329"/>
    <m/>
    <n v="1"/>
    <n v="11378.543458713801"/>
    <n v="270.69760682498384"/>
    <n v="0.76553186124622696"/>
    <m/>
    <n v="73.491058679637788"/>
    <m/>
    <m/>
    <n v="377.19934399999994"/>
    <m/>
  </r>
  <r>
    <x v="186"/>
    <x v="6"/>
    <x v="0"/>
    <x v="5"/>
    <x v="1"/>
    <n v="502.47743200000008"/>
    <m/>
    <n v="162"/>
    <n v="580.21677"/>
    <m/>
    <m/>
    <m/>
    <n v="4.752958333333333"/>
    <n v="0.96959840555623467"/>
    <n v="0"/>
    <n v="586.51593732417314"/>
    <m/>
    <n v="0.94664253285543609"/>
    <m/>
    <n v="157.07494170011"/>
    <n v="153.35609032258066"/>
    <m/>
    <n v="769.97924999999998"/>
  </r>
  <r>
    <x v="186"/>
    <x v="6"/>
    <x v="0"/>
    <x v="6"/>
    <x v="1"/>
    <n v="252.62383999999997"/>
    <m/>
    <n v="66"/>
    <n v="412.74489999999986"/>
    <m/>
    <m/>
    <m/>
    <n v="6.1678472222222203"/>
    <n v="0.98358333333333337"/>
    <n v="0"/>
    <n v="149.86034571651132"/>
    <m/>
    <n v="0.90953800000000007"/>
    <m/>
    <n v="64.916499999999999"/>
    <n v="60.029508000000007"/>
    <m/>
    <n v="407.07791666666651"/>
  </r>
  <r>
    <x v="186"/>
    <x v="6"/>
    <x v="0"/>
    <x v="7"/>
    <x v="1"/>
    <n v="267.14729950000003"/>
    <m/>
    <n v="36"/>
    <n v="278.59047738420827"/>
    <m/>
    <m/>
    <m/>
    <n v="6.8132732030980589"/>
    <n v="1"/>
    <n v="0"/>
    <n v="144.50470952861127"/>
    <m/>
    <n v="0.93589999999999995"/>
    <m/>
    <n v="36"/>
    <n v="33.692399999999999"/>
    <m/>
    <n v="245.27783531153011"/>
  </r>
  <r>
    <x v="186"/>
    <x v="6"/>
    <x v="0"/>
    <x v="8"/>
    <x v="1"/>
    <n v="37.764803499999999"/>
    <m/>
    <n v="108"/>
    <n v="54.682263333333317"/>
    <m/>
    <m/>
    <m/>
    <n v="2.9296077160493827"/>
    <n v="0.89049442498760922"/>
    <n v="0"/>
    <n v="133.96697936325"/>
    <m/>
    <n v="0.9506"/>
    <m/>
    <n v="96.17339789866179"/>
    <n v="102.6648"/>
    <m/>
    <n v="316.39763333333332"/>
  </r>
  <r>
    <x v="187"/>
    <x v="6"/>
    <x v="0"/>
    <x v="0"/>
    <x v="0"/>
    <n v="145.58208049999996"/>
    <n v="44"/>
    <m/>
    <n v="133.78542667261834"/>
    <n v="146.12554049999994"/>
    <n v="177.51553858156282"/>
    <n v="4.0233482585230247"/>
    <m/>
    <n v="1"/>
    <n v="5065.9060041062012"/>
    <n v="137.85957454052544"/>
    <n v="0.75573320616280515"/>
    <m/>
    <n v="33.252261071163424"/>
    <m/>
    <m/>
    <n v="177.02732337501308"/>
    <m/>
  </r>
  <r>
    <x v="187"/>
    <x v="6"/>
    <x v="0"/>
    <x v="1"/>
    <x v="0"/>
    <n v="151.69896"/>
    <n v="46"/>
    <m/>
    <n v="142.92782404195887"/>
    <n v="151.84519999999998"/>
    <n v="188.04194913057074"/>
    <n v="4.0798013214933331"/>
    <m/>
    <n v="1"/>
    <n v="5276.4437288959998"/>
    <n v="145.94635220598502"/>
    <n v="0.76158772566662569"/>
    <m/>
    <n v="35.033035380664785"/>
    <m/>
    <m/>
    <n v="187.67086078869332"/>
    <m/>
  </r>
  <r>
    <x v="187"/>
    <x v="6"/>
    <x v="0"/>
    <x v="2"/>
    <x v="0"/>
    <n v="152.63751999999999"/>
    <n v="36"/>
    <m/>
    <n v="156.37028733110139"/>
    <n v="152.94524017777778"/>
    <n v="202.59844702803721"/>
    <n v="5.6812964615931696"/>
    <m/>
    <n v="1"/>
    <n v="5139.2455392000002"/>
    <n v="109.09825077345162"/>
    <n v="0.76454716311574789"/>
    <m/>
    <n v="27.523697872166924"/>
    <m/>
    <m/>
    <n v="204.52667261735411"/>
    <m/>
  </r>
  <r>
    <x v="187"/>
    <x v="6"/>
    <x v="0"/>
    <x v="3"/>
    <x v="0"/>
    <n v="235.09222650000004"/>
    <n v="64"/>
    <m/>
    <n v="223.31712424177829"/>
    <n v="235.46441888281254"/>
    <n v="293.10399194748902"/>
    <n v="4.5628101562500003"/>
    <m/>
    <n v="1"/>
    <n v="8557.2221944433641"/>
    <n v="172.66393344234555"/>
    <n v="0.76473268595192512"/>
    <m/>
    <n v="48.942891900923208"/>
    <m/>
    <m/>
    <n v="292.01985000000002"/>
    <m/>
  </r>
  <r>
    <x v="187"/>
    <x v="6"/>
    <x v="0"/>
    <x v="4"/>
    <x v="0"/>
    <n v="296.01320050000004"/>
    <n v="96"/>
    <m/>
    <n v="270.11748854288885"/>
    <n v="296.72128040876311"/>
    <n v="354.92489185138749"/>
    <n v="3.6755149999999999"/>
    <m/>
    <n v="1"/>
    <n v="10392.335211066202"/>
    <n v="270.69760682498384"/>
    <n v="0.76553186124622696"/>
    <m/>
    <n v="73.491058679637788"/>
    <m/>
    <m/>
    <n v="352.84943999999996"/>
    <m/>
  </r>
  <r>
    <x v="187"/>
    <x v="6"/>
    <x v="0"/>
    <x v="5"/>
    <x v="1"/>
    <n v="668.83007149999992"/>
    <m/>
    <n v="162"/>
    <n v="770.40719999999999"/>
    <m/>
    <m/>
    <m/>
    <n v="5.4364999999999997"/>
    <n v="0.96951047430151105"/>
    <n v="0"/>
    <n v="586.51593732417314"/>
    <m/>
    <n v="0.94664253285543609"/>
    <m/>
    <n v="157.06069683684478"/>
    <n v="153.35609032258066"/>
    <m/>
    <n v="880.71299999999997"/>
  </r>
  <r>
    <x v="187"/>
    <x v="6"/>
    <x v="0"/>
    <x v="6"/>
    <x v="1"/>
    <n v="329.35167899999999"/>
    <m/>
    <n v="66"/>
    <n v="506.5370666666667"/>
    <m/>
    <m/>
    <m/>
    <n v="6.568368055555557"/>
    <n v="0.99305555555555558"/>
    <n v="0"/>
    <n v="149.86034571651132"/>
    <m/>
    <n v="0.90953800000000007"/>
    <m/>
    <n v="65.541666666666671"/>
    <n v="60.029508000000007"/>
    <m/>
    <n v="433.51229166666678"/>
  </r>
  <r>
    <x v="187"/>
    <x v="6"/>
    <x v="0"/>
    <x v="7"/>
    <x v="1"/>
    <n v="321.24399949999997"/>
    <m/>
    <n v="36"/>
    <n v="361.57166561173125"/>
    <m/>
    <m/>
    <m/>
    <n v="7.6309153289826384"/>
    <n v="0.97839312499999997"/>
    <n v="0"/>
    <n v="144.50470952861127"/>
    <m/>
    <n v="0.93589999999999995"/>
    <m/>
    <n v="35.2221525"/>
    <n v="33.692399999999999"/>
    <m/>
    <n v="274.71295184337498"/>
  </r>
  <r>
    <x v="187"/>
    <x v="6"/>
    <x v="0"/>
    <x v="8"/>
    <x v="1"/>
    <n v="22.387518499999999"/>
    <m/>
    <n v="108"/>
    <n v="27.282510000000002"/>
    <m/>
    <m/>
    <m/>
    <n v="2.3457302726337446"/>
    <n v="0.91163341155759847"/>
    <n v="0"/>
    <n v="133.96697936325"/>
    <m/>
    <n v="0.9506"/>
    <m/>
    <n v="98.456408448220628"/>
    <n v="102.6648"/>
    <m/>
    <n v="253.33886944444441"/>
  </r>
  <r>
    <x v="188"/>
    <x v="6"/>
    <x v="0"/>
    <x v="0"/>
    <x v="0"/>
    <n v="217.15400050000002"/>
    <n v="44"/>
    <m/>
    <n v="209.65406725495063"/>
    <n v="217.79902050000001"/>
    <n v="275.22884486114663"/>
    <n v="6.304956730799999"/>
    <m/>
    <n v="1"/>
    <n v="7932.5114954839974"/>
    <n v="137.85957454052544"/>
    <n v="0.75573320616280515"/>
    <m/>
    <n v="33.252261071163424"/>
    <m/>
    <m/>
    <n v="277.41809615519998"/>
    <m/>
  </r>
  <r>
    <x v="188"/>
    <x v="6"/>
    <x v="0"/>
    <x v="1"/>
    <x v="0"/>
    <n v="233.54240050000004"/>
    <n v="46"/>
    <m/>
    <n v="232.90636384069703"/>
    <n v="233.70244050000005"/>
    <n v="303.1348759456792"/>
    <n v="6.6481925219999995"/>
    <m/>
    <n v="1"/>
    <n v="8528.5365146889999"/>
    <n v="145.94635220598502"/>
    <n v="0.76158772566662569"/>
    <m/>
    <n v="35.033035380664785"/>
    <m/>
    <m/>
    <n v="305.81685601199996"/>
    <m/>
  </r>
  <r>
    <x v="188"/>
    <x v="6"/>
    <x v="0"/>
    <x v="2"/>
    <x v="0"/>
    <n v="172.45423999999991"/>
    <n v="36"/>
    <m/>
    <n v="180.31690434334223"/>
    <n v="172.77779697777768"/>
    <n v="232.64324681973497"/>
    <n v="6.5513327889595088"/>
    <m/>
    <n v="1"/>
    <n v="6245.4036658880013"/>
    <n v="109.09825077345162"/>
    <n v="0.76454716311574789"/>
    <m/>
    <n v="27.523697872166924"/>
    <m/>
    <m/>
    <n v="235.84798040254231"/>
    <m/>
  </r>
  <r>
    <x v="188"/>
    <x v="6"/>
    <x v="0"/>
    <x v="3"/>
    <x v="0"/>
    <n v="229.96394350000003"/>
    <n v="64"/>
    <m/>
    <n v="227.78658403195269"/>
    <n v="230.36616350000003"/>
    <n v="298.24392378739668"/>
    <n v="4.6541300520833335"/>
    <m/>
    <n v="1"/>
    <n v="8376.7386894408664"/>
    <n v="172.66393344234555"/>
    <n v="0.76473268595192512"/>
    <m/>
    <n v="48.942891900923208"/>
    <m/>
    <m/>
    <n v="297.86432333333335"/>
    <m/>
  </r>
  <r>
    <x v="188"/>
    <x v="6"/>
    <x v="0"/>
    <x v="4"/>
    <x v="0"/>
    <n v="503.47696200000007"/>
    <n v="96"/>
    <m/>
    <n v="489.46037209930944"/>
    <n v="504.33000114588089"/>
    <n v="636.98554173574053"/>
    <n v="6.6601349999999995"/>
    <m/>
    <n v="1"/>
    <n v="18256.549822465597"/>
    <n v="270.69760682498384"/>
    <n v="0.76553186124622696"/>
    <m/>
    <n v="73.491058679637788"/>
    <m/>
    <m/>
    <n v="639.37295999999992"/>
    <m/>
  </r>
  <r>
    <x v="188"/>
    <x v="6"/>
    <x v="0"/>
    <x v="5"/>
    <x v="1"/>
    <n v="514.80190949999997"/>
    <m/>
    <n v="162"/>
    <n v="592.07751359999997"/>
    <m/>
    <m/>
    <m/>
    <n v="4.7562375000000001"/>
    <n v="0.97135703065070278"/>
    <n v="0"/>
    <n v="586.51593732417314"/>
    <m/>
    <n v="0.94664253285543609"/>
    <m/>
    <n v="157.35983896541384"/>
    <n v="153.35609032258066"/>
    <m/>
    <n v="770.51047500000004"/>
  </r>
  <r>
    <x v="188"/>
    <x v="6"/>
    <x v="0"/>
    <x v="6"/>
    <x v="1"/>
    <n v="224.63167999999999"/>
    <m/>
    <n v="66"/>
    <n v="351.0201666666668"/>
    <m/>
    <m/>
    <m/>
    <n v="5.5028472222222229"/>
    <n v="0.99297685069444441"/>
    <n v="0"/>
    <n v="149.86034571651132"/>
    <m/>
    <n v="0.90953800000000007"/>
    <m/>
    <n v="65.536472145833329"/>
    <n v="60.029508000000007"/>
    <m/>
    <n v="363.18791666666669"/>
  </r>
  <r>
    <x v="188"/>
    <x v="6"/>
    <x v="0"/>
    <x v="7"/>
    <x v="1"/>
    <n v="191.8091"/>
    <m/>
    <n v="36"/>
    <n v="242.69425108427149"/>
    <m/>
    <m/>
    <m/>
    <n v="6.3871930966997965"/>
    <n v="0.89340277777777777"/>
    <n v="0"/>
    <n v="144.50470952861127"/>
    <m/>
    <n v="0.93589999999999995"/>
    <m/>
    <n v="32.162500000000001"/>
    <n v="33.692399999999999"/>
    <m/>
    <n v="229.93895148119267"/>
  </r>
  <r>
    <x v="188"/>
    <x v="6"/>
    <x v="0"/>
    <x v="8"/>
    <x v="1"/>
    <n v="20.980819"/>
    <m/>
    <n v="108"/>
    <n v="30.43052153333333"/>
    <m/>
    <m/>
    <m/>
    <n v="2.7410146604938266"/>
    <n v="0.96899481477776228"/>
    <n v="0"/>
    <n v="133.96697936325"/>
    <m/>
    <n v="0.9506"/>
    <m/>
    <n v="104.65143999599833"/>
    <n v="102.6648"/>
    <m/>
    <n v="296.02958333333328"/>
  </r>
  <r>
    <x v="189"/>
    <x v="6"/>
    <x v="0"/>
    <x v="0"/>
    <x v="0"/>
    <n v="215.9046405"/>
    <n v="44"/>
    <m/>
    <n v="209.46131284902984"/>
    <n v="216.53184050000002"/>
    <n v="273.37452143393398"/>
    <n v="6.2991600000000005"/>
    <m/>
    <n v="1"/>
    <n v="8623.1557015607996"/>
    <n v="137.85957454052544"/>
    <n v="0.75573320616280515"/>
    <m/>
    <n v="33.252261071163424"/>
    <m/>
    <m/>
    <n v="277.16304000000002"/>
    <m/>
  </r>
  <r>
    <x v="189"/>
    <x v="6"/>
    <x v="0"/>
    <x v="1"/>
    <x v="0"/>
    <n v="218.63855999999998"/>
    <n v="46"/>
    <m/>
    <n v="229.66135570725746"/>
    <n v="218.80591839843748"/>
    <n v="299.06695968199512"/>
    <n v="6.5555654316500007"/>
    <m/>
    <n v="0.96527239381434704"/>
    <n v="8711.7684591200014"/>
    <n v="145.94635220598502"/>
    <n v="0.76158772566662569"/>
    <m/>
    <n v="35.033035380664785"/>
    <m/>
    <m/>
    <n v="301.55600985590002"/>
    <m/>
  </r>
  <r>
    <x v="189"/>
    <x v="6"/>
    <x v="0"/>
    <x v="2"/>
    <x v="0"/>
    <n v="170.28199999999998"/>
    <n v="36"/>
    <m/>
    <n v="176.24637904708885"/>
    <n v="170.60385457777775"/>
    <n v="227.25123516017888"/>
    <n v="6.403441131553631"/>
    <m/>
    <n v="1"/>
    <n v="6772.5236890880005"/>
    <n v="109.09825077345162"/>
    <n v="0.76454716311574789"/>
    <m/>
    <n v="27.523697872166924"/>
    <m/>
    <m/>
    <n v="230.52388073593073"/>
    <m/>
  </r>
  <r>
    <x v="189"/>
    <x v="6"/>
    <x v="0"/>
    <x v="3"/>
    <x v="0"/>
    <n v="265.39984000000004"/>
    <n v="64"/>
    <m/>
    <n v="259.20706464155893"/>
    <n v="265.81463492187504"/>
    <n v="338.7469653825122"/>
    <n v="5.2961125625000003"/>
    <m/>
    <n v="1"/>
    <n v="10994.736779545972"/>
    <n v="172.66393344234555"/>
    <n v="0.76473268595192512"/>
    <m/>
    <n v="48.942891900923208"/>
    <m/>
    <m/>
    <n v="338.95120400000002"/>
    <m/>
  </r>
  <r>
    <x v="189"/>
    <x v="6"/>
    <x v="0"/>
    <x v="4"/>
    <x v="0"/>
    <n v="483.11423999999988"/>
    <n v="96"/>
    <m/>
    <n v="471.48629642273715"/>
    <n v="483.90927633598528"/>
    <n v="615.30091113889034"/>
    <n v="6.415560000000001"/>
    <m/>
    <n v="1"/>
    <n v="19386.915862601596"/>
    <n v="270.69760682498384"/>
    <n v="0.76553186124622696"/>
    <m/>
    <n v="73.491058679637788"/>
    <m/>
    <m/>
    <n v="615.89376000000016"/>
    <m/>
  </r>
  <r>
    <x v="189"/>
    <x v="6"/>
    <x v="0"/>
    <x v="5"/>
    <x v="1"/>
    <n v="84.487680000000012"/>
    <m/>
    <n v="162"/>
    <n v="123.65038799999998"/>
    <m/>
    <m/>
    <m/>
    <n v="2.8636666666666657"/>
    <n v="0.96548517686306157"/>
    <n v="0"/>
    <n v="586.51593732417314"/>
    <m/>
    <n v="0.94664253285543609"/>
    <m/>
    <n v="156.40859865181596"/>
    <n v="153.35609032258066"/>
    <m/>
    <n v="463.91399999999982"/>
  </r>
  <r>
    <x v="189"/>
    <x v="6"/>
    <x v="0"/>
    <x v="6"/>
    <x v="1"/>
    <n v="21.711199999999998"/>
    <m/>
    <n v="66"/>
    <n v="57.243333333333325"/>
    <m/>
    <m/>
    <m/>
    <n v="2.9759027777777778"/>
    <n v="0.97138368055566393"/>
    <n v="0"/>
    <n v="149.86034571651132"/>
    <m/>
    <n v="0.90953800000000007"/>
    <m/>
    <n v="64.111322916673814"/>
    <n v="60.029508000000007"/>
    <m/>
    <n v="196.40958333333333"/>
  </r>
  <r>
    <x v="189"/>
    <x v="6"/>
    <x v="0"/>
    <x v="7"/>
    <x v="1"/>
    <n v="22.297799999999999"/>
    <m/>
    <n v="36"/>
    <n v="33.46289132039982"/>
    <m/>
    <m/>
    <m/>
    <n v="3.3056052941418024"/>
    <n v="0.87408906442821421"/>
    <n v="0"/>
    <n v="144.50470952861127"/>
    <m/>
    <n v="0.93589999999999995"/>
    <m/>
    <n v="31.467206319415713"/>
    <n v="33.692399999999999"/>
    <m/>
    <n v="119.00179058910489"/>
  </r>
  <r>
    <x v="189"/>
    <x v="6"/>
    <x v="0"/>
    <x v="8"/>
    <x v="1"/>
    <n v="75.714179999999999"/>
    <m/>
    <n v="108"/>
    <n v="65.333479933333322"/>
    <m/>
    <m/>
    <m/>
    <n v="2.9030317129629619"/>
    <n v="0.92148025821256441"/>
    <n v="0"/>
    <n v="133.96697936325"/>
    <m/>
    <n v="0.9506"/>
    <m/>
    <n v="99.519867886956959"/>
    <n v="102.6648"/>
    <m/>
    <n v="313.52742499999988"/>
  </r>
  <r>
    <x v="190"/>
    <x v="6"/>
    <x v="0"/>
    <x v="0"/>
    <x v="0"/>
    <n v="154.07896000000005"/>
    <n v="44"/>
    <m/>
    <n v="142.01444379612022"/>
    <n v="154.61826000000005"/>
    <n v="186.83016207185167"/>
    <n v="4.2708206666666664"/>
    <m/>
    <n v="0.99746063991874045"/>
    <n v="6051.0022672159994"/>
    <n v="137.85957454052544"/>
    <n v="0.75573320616280515"/>
    <m/>
    <n v="33.252261071163424"/>
    <m/>
    <m/>
    <n v="187.91610933333331"/>
    <m/>
  </r>
  <r>
    <x v="190"/>
    <x v="6"/>
    <x v="0"/>
    <x v="1"/>
    <x v="0"/>
    <n v="155.63911999999996"/>
    <n v="46"/>
    <m/>
    <n v="153.93677417270467"/>
    <n v="155.80599999999998"/>
    <n v="202.47365898576379"/>
    <n v="4.3940461481583331"/>
    <m/>
    <n v="0.96555011809689983"/>
    <n v="6110.6184310079998"/>
    <n v="145.94635220598502"/>
    <n v="0.76158772566662569"/>
    <m/>
    <n v="35.033035380664785"/>
    <m/>
    <m/>
    <n v="202.12612281528331"/>
    <m/>
  </r>
  <r>
    <x v="190"/>
    <x v="6"/>
    <x v="0"/>
    <x v="2"/>
    <x v="0"/>
    <n v="140.85623999999999"/>
    <n v="36"/>
    <m/>
    <n v="142.84894025201922"/>
    <n v="141.15452977777775"/>
    <n v="185.46259191170896"/>
    <n v="5.1900344537815117"/>
    <m/>
    <n v="0.99958554149085799"/>
    <n v="5451.5957252800008"/>
    <n v="109.09825077345162"/>
    <n v="0.76454716311574789"/>
    <m/>
    <n v="27.523697872166924"/>
    <m/>
    <m/>
    <n v="186.84124033613443"/>
    <m/>
  </r>
  <r>
    <x v="190"/>
    <x v="6"/>
    <x v="0"/>
    <x v="3"/>
    <x v="0"/>
    <n v="210.34697600000001"/>
    <n v="64"/>
    <m/>
    <n v="197.10713500307361"/>
    <n v="210.69731779687501"/>
    <n v="259.22317329779457"/>
    <n v="4.0272882812500006"/>
    <m/>
    <n v="1"/>
    <n v="8530.7821137348674"/>
    <n v="172.66393344234555"/>
    <n v="0.76473268595192512"/>
    <m/>
    <n v="48.942891900923208"/>
    <m/>
    <m/>
    <n v="257.74645000000004"/>
    <m/>
  </r>
  <r>
    <x v="190"/>
    <x v="6"/>
    <x v="0"/>
    <x v="4"/>
    <x v="0"/>
    <n v="293.31456200000002"/>
    <n v="96"/>
    <m/>
    <n v="269.63410110442356"/>
    <n v="294.07802846057183"/>
    <n v="353.26922486040644"/>
    <n v="3.6689375000000002"/>
    <m/>
    <n v="1"/>
    <n v="11241.636562841397"/>
    <n v="270.69760682498384"/>
    <n v="0.76553186124622696"/>
    <m/>
    <n v="73.491058679637788"/>
    <m/>
    <m/>
    <n v="352.21800000000002"/>
    <m/>
  </r>
  <r>
    <x v="190"/>
    <x v="6"/>
    <x v="0"/>
    <x v="5"/>
    <x v="1"/>
    <n v="90.111359500000006"/>
    <m/>
    <n v="162"/>
    <n v="157.91009399999999"/>
    <m/>
    <m/>
    <m/>
    <n v="3.4763333333333328"/>
    <n v="0.93226670285643942"/>
    <n v="0"/>
    <n v="586.51593732417314"/>
    <m/>
    <n v="0.94664253285543609"/>
    <m/>
    <n v="151.02720586274319"/>
    <n v="153.35609032258066"/>
    <m/>
    <n v="563.16599999999994"/>
  </r>
  <r>
    <x v="190"/>
    <x v="6"/>
    <x v="0"/>
    <x v="6"/>
    <x v="1"/>
    <n v="24.952479999999991"/>
    <m/>
    <n v="66"/>
    <n v="59.317059999999991"/>
    <m/>
    <m/>
    <m/>
    <n v="2.9359583333333332"/>
    <n v="0.92182175925809129"/>
    <n v="0"/>
    <n v="149.86034571651132"/>
    <m/>
    <n v="0.90953800000000007"/>
    <m/>
    <n v="60.840236111034024"/>
    <n v="60.029508000000007"/>
    <m/>
    <n v="193.77324999999999"/>
  </r>
  <r>
    <x v="190"/>
    <x v="6"/>
    <x v="0"/>
    <x v="7"/>
    <x v="1"/>
    <n v="31.891300000000005"/>
    <m/>
    <n v="36"/>
    <n v="50.182408475073679"/>
    <m/>
    <m/>
    <m/>
    <n v="3.5170044142545809"/>
    <n v="0.86124999228559318"/>
    <n v="0"/>
    <n v="144.50470952861127"/>
    <m/>
    <n v="0.93589999999999995"/>
    <m/>
    <n v="31.004999722281354"/>
    <n v="33.692399999999999"/>
    <m/>
    <n v="126.6121589131649"/>
  </r>
  <r>
    <x v="190"/>
    <x v="6"/>
    <x v="0"/>
    <x v="8"/>
    <x v="1"/>
    <n v="14.210022999999998"/>
    <m/>
    <n v="108"/>
    <n v="15.520496566666676"/>
    <m/>
    <m/>
    <m/>
    <n v="1.9502288323045267"/>
    <n v="0.93281910501849008"/>
    <n v="0"/>
    <n v="133.96697936325"/>
    <m/>
    <n v="0.9506"/>
    <m/>
    <n v="100.74446334199693"/>
    <n v="102.6648"/>
    <m/>
    <n v="210.62471388888889"/>
  </r>
  <r>
    <x v="191"/>
    <x v="6"/>
    <x v="0"/>
    <x v="0"/>
    <x v="0"/>
    <n v="174.89863999999989"/>
    <n v="44"/>
    <m/>
    <n v="167.62414927581878"/>
    <n v="175.47627999999992"/>
    <n v="220.68413344100861"/>
    <n v="5.040985"/>
    <m/>
    <n v="0.99861172273867049"/>
    <n v="5323.8944162559983"/>
    <n v="137.85957454052544"/>
    <n v="0.75573320616280515"/>
    <m/>
    <n v="33.252261071163424"/>
    <m/>
    <m/>
    <n v="221.80333999999999"/>
    <m/>
  </r>
  <r>
    <x v="191"/>
    <x v="6"/>
    <x v="0"/>
    <x v="1"/>
    <x v="0"/>
    <n v="180.39280000000008"/>
    <n v="46"/>
    <m/>
    <n v="180.84929922966919"/>
    <n v="180.57602753906258"/>
    <n v="238.04535260230489"/>
    <n v="5.1622503521200001"/>
    <m/>
    <n v="0.99941853272299885"/>
    <n v="5488.2009770239993"/>
    <n v="145.94635220598502"/>
    <n v="0.76158772566662569"/>
    <m/>
    <n v="35.033035380664785"/>
    <m/>
    <m/>
    <n v="237.46351619751999"/>
    <m/>
  </r>
  <r>
    <x v="191"/>
    <x v="6"/>
    <x v="0"/>
    <x v="2"/>
    <x v="0"/>
    <n v="122.65456"/>
    <n v="36"/>
    <m/>
    <n v="124.28593406547796"/>
    <n v="122.93828977777778"/>
    <n v="161.94951206361478"/>
    <n v="4.5155972370689668"/>
    <m/>
    <n v="1"/>
    <n v="3680.4380546880002"/>
    <n v="109.09825077345162"/>
    <n v="0.76454716311574789"/>
    <m/>
    <n v="27.523697872166924"/>
    <m/>
    <m/>
    <n v="162.5615005344828"/>
    <m/>
  </r>
  <r>
    <x v="191"/>
    <x v="6"/>
    <x v="0"/>
    <x v="3"/>
    <x v="0"/>
    <n v="211.63352399999999"/>
    <n v="64"/>
    <m/>
    <n v="201.27845661812452"/>
    <n v="212.02280622656249"/>
    <n v="265.28951002106908"/>
    <n v="4.1125166249999996"/>
    <m/>
    <n v="1"/>
    <n v="6612.2559060449667"/>
    <n v="172.66393344234555"/>
    <n v="0.76473268595192512"/>
    <m/>
    <n v="48.942891900923208"/>
    <m/>
    <m/>
    <n v="263.20106399999997"/>
    <m/>
  </r>
  <r>
    <x v="191"/>
    <x v="6"/>
    <x v="0"/>
    <x v="4"/>
    <x v="0"/>
    <n v="226.68239999999997"/>
    <n v="96"/>
    <m/>
    <n v="205.14294119834091"/>
    <n v="227.37969872934656"/>
    <n v="270.15825691369378"/>
    <n v="2.7913999999999999"/>
    <m/>
    <n v="1"/>
    <n v="6999.3676331360002"/>
    <n v="270.69760682498384"/>
    <n v="0.76553186124622696"/>
    <m/>
    <n v="73.491058679637788"/>
    <m/>
    <m/>
    <n v="267.9744"/>
    <m/>
  </r>
  <r>
    <x v="191"/>
    <x v="6"/>
    <x v="0"/>
    <x v="5"/>
    <x v="1"/>
    <n v="24.241919999999997"/>
    <m/>
    <n v="162"/>
    <n v="40.335786000000006"/>
    <m/>
    <m/>
    <m/>
    <n v="2.1168749999999998"/>
    <n v="0.97044840768522755"/>
    <n v="0"/>
    <n v="586.51593732417314"/>
    <m/>
    <n v="0.94664253285543609"/>
    <m/>
    <n v="157.21264204500687"/>
    <n v="153.35609032258066"/>
    <m/>
    <n v="342.93374999999997"/>
  </r>
  <r>
    <x v="191"/>
    <x v="6"/>
    <x v="0"/>
    <x v="6"/>
    <x v="1"/>
    <n v="23.81344"/>
    <m/>
    <n v="66"/>
    <n v="40.580566666666655"/>
    <m/>
    <m/>
    <m/>
    <n v="2.3472222222222219"/>
    <n v="0.99940972222222224"/>
    <n v="0"/>
    <n v="149.86034571651132"/>
    <m/>
    <n v="0.90953800000000007"/>
    <m/>
    <n v="65.961041666666674"/>
    <n v="60.029508000000007"/>
    <m/>
    <n v="154.91666666666666"/>
  </r>
  <r>
    <x v="191"/>
    <x v="6"/>
    <x v="0"/>
    <x v="7"/>
    <x v="1"/>
    <n v="20.657"/>
    <m/>
    <n v="36"/>
    <n v="31.335169708923555"/>
    <m/>
    <m/>
    <m/>
    <n v="2.4926333560730738"/>
    <n v="0.99675925925925923"/>
    <n v="0"/>
    <n v="144.50470952861127"/>
    <m/>
    <n v="0.93589999999999995"/>
    <m/>
    <n v="35.883333333333333"/>
    <n v="33.692399999999999"/>
    <m/>
    <n v="89.73480081863066"/>
  </r>
  <r>
    <x v="191"/>
    <x v="6"/>
    <x v="0"/>
    <x v="8"/>
    <x v="1"/>
    <n v="52.162721499999996"/>
    <m/>
    <n v="108"/>
    <n v="59.744613366666648"/>
    <m/>
    <m/>
    <m/>
    <n v="2.8243380144032924"/>
    <n v="0.96525160687771183"/>
    <n v="0"/>
    <n v="133.96697936325"/>
    <m/>
    <n v="0.9506"/>
    <m/>
    <n v="104.24717354279288"/>
    <n v="102.6648"/>
    <m/>
    <n v="305.02850555555557"/>
  </r>
  <r>
    <x v="192"/>
    <x v="6"/>
    <x v="0"/>
    <x v="0"/>
    <x v="0"/>
    <n v="169.17992050000009"/>
    <n v="44"/>
    <m/>
    <n v="160.71526048854099"/>
    <n v="169.7358205000001"/>
    <n v="211.24904710087108"/>
    <n v="4.8332129999999998"/>
    <m/>
    <n v="0.99670678753902631"/>
    <n v="4681.7747378373006"/>
    <n v="137.85957454052544"/>
    <n v="0.75573320616280515"/>
    <m/>
    <n v="33.252261071163424"/>
    <m/>
    <m/>
    <n v="212.661372"/>
    <m/>
  </r>
  <r>
    <x v="192"/>
    <x v="6"/>
    <x v="0"/>
    <x v="1"/>
    <x v="0"/>
    <n v="181.25352049999998"/>
    <n v="46"/>
    <m/>
    <n v="177.18716011653757"/>
    <n v="181.4211205"/>
    <n v="232.04482554391763"/>
    <n v="5.0577164722166668"/>
    <m/>
    <n v="1"/>
    <n v="4998.3519384277006"/>
    <n v="145.94635220598502"/>
    <n v="0.76158772566662569"/>
    <m/>
    <n v="35.033035380664785"/>
    <m/>
    <m/>
    <n v="232.65495772196667"/>
    <m/>
  </r>
  <r>
    <x v="192"/>
    <x v="6"/>
    <x v="0"/>
    <x v="2"/>
    <x v="0"/>
    <n v="168.09464000000003"/>
    <n v="36"/>
    <m/>
    <n v="171.34464981389951"/>
    <n v="168.41472497777778"/>
    <n v="222.00731065257625"/>
    <n v="6.2253499006458046"/>
    <m/>
    <n v="0.99970811594202902"/>
    <n v="4465.570757456001"/>
    <n v="109.09825077345162"/>
    <n v="0.76454716311574789"/>
    <m/>
    <n v="27.523697872166924"/>
    <m/>
    <m/>
    <n v="224.11259642324896"/>
    <m/>
  </r>
  <r>
    <x v="192"/>
    <x v="6"/>
    <x v="0"/>
    <x v="3"/>
    <x v="0"/>
    <n v="255.59191600000003"/>
    <n v="64"/>
    <m/>
    <n v="254.47318272074116"/>
    <n v="255.95983592187503"/>
    <n v="333.87150373406428"/>
    <n v="5.1993900000000011"/>
    <m/>
    <n v="1"/>
    <n v="6966.8511676648668"/>
    <n v="172.66393344234555"/>
    <n v="0.76473268595192512"/>
    <m/>
    <n v="48.942891900923208"/>
    <m/>
    <m/>
    <n v="332.76096000000007"/>
    <m/>
  </r>
  <r>
    <x v="192"/>
    <x v="6"/>
    <x v="0"/>
    <x v="4"/>
    <x v="0"/>
    <n v="457.7378415"/>
    <n v="96"/>
    <m/>
    <n v="444.48657560505205"/>
    <n v="458.53745031816226"/>
    <n v="579.89496102790929"/>
    <n v="6.0481721666666663"/>
    <m/>
    <n v="0.9998963093401636"/>
    <n v="12253.090181575299"/>
    <n v="270.69760682498384"/>
    <n v="0.76553186124622696"/>
    <m/>
    <n v="73.491058679637788"/>
    <m/>
    <m/>
    <n v="580.62452799999994"/>
    <m/>
  </r>
  <r>
    <x v="192"/>
    <x v="6"/>
    <x v="0"/>
    <x v="5"/>
    <x v="1"/>
    <n v="182.27519899999999"/>
    <m/>
    <n v="162"/>
    <n v="246.48413400000001"/>
    <m/>
    <m/>
    <m/>
    <n v="4.0036666666666676"/>
    <n v="0.97529439683442887"/>
    <n v="0"/>
    <n v="586.51593732417314"/>
    <m/>
    <n v="0.94664253285543609"/>
    <m/>
    <n v="157.99769228717747"/>
    <n v="153.35609032258066"/>
    <m/>
    <n v="648.59400000000016"/>
  </r>
  <r>
    <x v="192"/>
    <x v="6"/>
    <x v="0"/>
    <x v="6"/>
    <x v="1"/>
    <n v="72.619679999999988"/>
    <m/>
    <n v="66"/>
    <n v="167.50503333333333"/>
    <m/>
    <m/>
    <m/>
    <n v="4.7319791666666662"/>
    <n v="0.98947395833333329"/>
    <n v="0"/>
    <n v="149.86034571651132"/>
    <m/>
    <n v="0.90953800000000007"/>
    <m/>
    <n v="65.305281249999993"/>
    <n v="60.029508000000007"/>
    <m/>
    <n v="312.31062499999996"/>
  </r>
  <r>
    <x v="192"/>
    <x v="6"/>
    <x v="0"/>
    <x v="7"/>
    <x v="1"/>
    <n v="84.979300000000023"/>
    <m/>
    <n v="36"/>
    <n v="89.165109125725991"/>
    <m/>
    <m/>
    <m/>
    <n v="4.7901938575884682"/>
    <n v="1"/>
    <n v="0"/>
    <n v="144.50470952861127"/>
    <m/>
    <n v="0.93589999999999995"/>
    <m/>
    <n v="36"/>
    <n v="33.692399999999999"/>
    <m/>
    <n v="172.44697887318486"/>
  </r>
  <r>
    <x v="192"/>
    <x v="6"/>
    <x v="0"/>
    <x v="8"/>
    <x v="1"/>
    <n v="15.440471499999999"/>
    <m/>
    <n v="108"/>
    <n v="25.214984600000019"/>
    <m/>
    <m/>
    <m/>
    <n v="2.5397730709876538"/>
    <n v="0.99354360157709032"/>
    <n v="0"/>
    <n v="133.96697936325"/>
    <m/>
    <n v="0.9506"/>
    <m/>
    <n v="107.30270897032575"/>
    <n v="102.6648"/>
    <m/>
    <n v="274.29549166666663"/>
  </r>
  <r>
    <x v="193"/>
    <x v="6"/>
    <x v="0"/>
    <x v="0"/>
    <x v="0"/>
    <n v="223.39407999999995"/>
    <n v="44"/>
    <m/>
    <n v="218.61738943949675"/>
    <n v="224.03861124999995"/>
    <n v="285.86070882009199"/>
    <n v="6.5745119999999986"/>
    <m/>
    <n v="0.99989516645898502"/>
    <n v="8311.0974683359982"/>
    <n v="137.85957454052544"/>
    <n v="0.75573320616280515"/>
    <m/>
    <n v="33.252261071163424"/>
    <m/>
    <m/>
    <n v="289.27852799999994"/>
    <m/>
  </r>
  <r>
    <x v="193"/>
    <x v="6"/>
    <x v="0"/>
    <x v="1"/>
    <x v="0"/>
    <n v="225.94095999999999"/>
    <n v="46"/>
    <m/>
    <n v="234.09352522043591"/>
    <n v="226.12260062499999"/>
    <n v="305.67425021465766"/>
    <n v="6.6820794337916656"/>
    <m/>
    <n v="0.99961043336225819"/>
    <n v="8427.3282292479998"/>
    <n v="145.94635220598502"/>
    <n v="0.76158772566662569"/>
    <m/>
    <n v="35.033035380664785"/>
    <m/>
    <m/>
    <n v="307.37565395441663"/>
    <m/>
  </r>
  <r>
    <x v="193"/>
    <x v="6"/>
    <x v="0"/>
    <x v="2"/>
    <x v="0"/>
    <n v="158.46768000000003"/>
    <n v="36"/>
    <m/>
    <n v="163.82386121525064"/>
    <n v="158.78005937777783"/>
    <n v="211.89343491848626"/>
    <n v="5.9521021476157072"/>
    <m/>
    <n v="0.99993218792262006"/>
    <n v="5744.2619468960002"/>
    <n v="109.09825077345162"/>
    <n v="0.76454716311574789"/>
    <m/>
    <n v="27.523697872166924"/>
    <m/>
    <m/>
    <n v="214.27567731416545"/>
    <m/>
  </r>
  <r>
    <x v="193"/>
    <x v="6"/>
    <x v="0"/>
    <x v="3"/>
    <x v="0"/>
    <n v="254.73328099999995"/>
    <n v="64"/>
    <m/>
    <n v="253.31066668086447"/>
    <n v="255.1738937929687"/>
    <n v="330.85433832272764"/>
    <n v="5.1756375000000006"/>
    <m/>
    <n v="0.99957671384556135"/>
    <n v="9501.6972033736674"/>
    <n v="172.66393344234555"/>
    <n v="0.76473268595192512"/>
    <m/>
    <n v="48.942891900923208"/>
    <m/>
    <m/>
    <n v="331.24080000000004"/>
    <m/>
  </r>
  <r>
    <x v="193"/>
    <x v="6"/>
    <x v="0"/>
    <x v="4"/>
    <x v="0"/>
    <n v="482.34984200000002"/>
    <n v="96"/>
    <m/>
    <n v="471.11590148699162"/>
    <n v="483.23694227431702"/>
    <n v="614.76585332469119"/>
    <n v="6.41052"/>
    <m/>
    <n v="0.99973404255319154"/>
    <n v="18123.0264642445"/>
    <n v="270.69760682498384"/>
    <n v="0.76553186124622696"/>
    <m/>
    <n v="73.491058679637788"/>
    <m/>
    <m/>
    <n v="615.40992000000006"/>
    <m/>
  </r>
  <r>
    <x v="193"/>
    <x v="6"/>
    <x v="0"/>
    <x v="5"/>
    <x v="1"/>
    <n v="157.0329595"/>
    <m/>
    <n v="162"/>
    <n v="221.88410999999994"/>
    <m/>
    <m/>
    <m/>
    <n v="3.6574166666666681"/>
    <n v="0.9588874017169815"/>
    <n v="0"/>
    <n v="586.51593732417314"/>
    <m/>
    <n v="0.94664253285543609"/>
    <m/>
    <n v="155.33975907815099"/>
    <n v="153.35609032258066"/>
    <m/>
    <n v="592.50150000000019"/>
  </r>
  <r>
    <x v="193"/>
    <x v="6"/>
    <x v="0"/>
    <x v="6"/>
    <x v="1"/>
    <n v="34.502720000000004"/>
    <m/>
    <n v="66"/>
    <n v="86.619300000000024"/>
    <m/>
    <m/>
    <m/>
    <n v="3.7606597222222233"/>
    <n v="0.93804918981441021"/>
    <n v="0"/>
    <n v="149.86034571651132"/>
    <m/>
    <n v="0.90953800000000007"/>
    <m/>
    <n v="61.911246527751075"/>
    <n v="60.029508000000007"/>
    <m/>
    <n v="248.20354166666675"/>
  </r>
  <r>
    <x v="193"/>
    <x v="6"/>
    <x v="0"/>
    <x v="7"/>
    <x v="1"/>
    <n v="38.755500000000005"/>
    <m/>
    <n v="36"/>
    <n v="52.716866865030482"/>
    <m/>
    <m/>
    <m/>
    <n v="3.9406188523184298"/>
    <n v="0.91323883101843728"/>
    <n v="0"/>
    <n v="144.50470952861127"/>
    <m/>
    <n v="0.93589999999999995"/>
    <m/>
    <n v="32.876597916663741"/>
    <n v="33.692399999999999"/>
    <m/>
    <n v="141.86227868346347"/>
  </r>
  <r>
    <x v="193"/>
    <x v="6"/>
    <x v="0"/>
    <x v="8"/>
    <x v="1"/>
    <n v="128.71160750000004"/>
    <m/>
    <n v="108"/>
    <n v="149.83055616666661"/>
    <m/>
    <m/>
    <m/>
    <n v="4.0265963477366249"/>
    <n v="0.96620591492380292"/>
    <n v="0"/>
    <n v="133.96697936325"/>
    <m/>
    <n v="0.9506"/>
    <m/>
    <n v="104.35023881177071"/>
    <n v="102.6648"/>
    <m/>
    <n v="434.87240555555547"/>
  </r>
  <r>
    <x v="194"/>
    <x v="6"/>
    <x v="0"/>
    <x v="0"/>
    <x v="0"/>
    <n v="224.29847999999996"/>
    <n v="44"/>
    <m/>
    <n v="215.98939674252065"/>
    <n v="225.00551124999996"/>
    <n v="281.63576033664185"/>
    <n v="6.4954800000000006"/>
    <m/>
    <n v="0.99971647292316412"/>
    <n v="8916.9764295200002"/>
    <n v="137.85957454052544"/>
    <n v="0.75573320616280515"/>
    <m/>
    <n v="33.252261071163424"/>
    <m/>
    <m/>
    <n v="285.80112000000003"/>
    <m/>
  </r>
  <r>
    <x v="194"/>
    <x v="6"/>
    <x v="0"/>
    <x v="1"/>
    <x v="0"/>
    <n v="233.01040049999992"/>
    <n v="46"/>
    <m/>
    <n v="238.47608868040732"/>
    <n v="233.19777842968742"/>
    <n v="310.46089956592709"/>
    <n v="6.8071774566249994"/>
    <m/>
    <n v="0.99941605839416059"/>
    <n v="9244.232624681199"/>
    <n v="145.94635220598502"/>
    <n v="0.76158772566662569"/>
    <m/>
    <n v="35.033035380664785"/>
    <m/>
    <m/>
    <n v="313.13016300474999"/>
    <m/>
  </r>
  <r>
    <x v="194"/>
    <x v="6"/>
    <x v="0"/>
    <x v="2"/>
    <x v="0"/>
    <n v="130.94312000000002"/>
    <n v="36"/>
    <m/>
    <n v="130.73026014667752"/>
    <n v="131.23348017777778"/>
    <n v="169.51020441850315"/>
    <n v="4.7497346015731861"/>
    <m/>
    <n v="1"/>
    <n v="5096.9025388639993"/>
    <n v="109.09825077345162"/>
    <n v="0.76454716311574789"/>
    <m/>
    <n v="27.523697872166924"/>
    <m/>
    <m/>
    <n v="170.99044565663471"/>
    <m/>
  </r>
  <r>
    <x v="194"/>
    <x v="6"/>
    <x v="0"/>
    <x v="3"/>
    <x v="0"/>
    <n v="317.91657199999992"/>
    <n v="64"/>
    <m/>
    <n v="319.5935357533657"/>
    <n v="318.36096897265617"/>
    <n v="416.40871649375009"/>
    <n v="6.5299274999999994"/>
    <m/>
    <n v="1"/>
    <n v="13092.143151206768"/>
    <n v="172.66393344234555"/>
    <n v="0.76473268595192512"/>
    <m/>
    <n v="48.942891900923208"/>
    <m/>
    <m/>
    <n v="417.91535999999996"/>
    <m/>
  </r>
  <r>
    <x v="194"/>
    <x v="6"/>
    <x v="0"/>
    <x v="4"/>
    <x v="0"/>
    <n v="494.03199949999993"/>
    <n v="96"/>
    <m/>
    <n v="484.64413556873939"/>
    <n v="494.88774824467419"/>
    <n v="630.9303443062347"/>
    <n v="6.5945999999999998"/>
    <m/>
    <n v="0.99973404255319154"/>
    <n v="19763.554114237704"/>
    <n v="270.69760682498384"/>
    <n v="0.76553186124622696"/>
    <m/>
    <n v="73.491058679637788"/>
    <m/>
    <m/>
    <n v="633.08159999999998"/>
    <m/>
  </r>
  <r>
    <x v="194"/>
    <x v="6"/>
    <x v="0"/>
    <x v="5"/>
    <x v="1"/>
    <n v="26.951039999999999"/>
    <m/>
    <n v="162"/>
    <n v="78.452981999999992"/>
    <m/>
    <m/>
    <m/>
    <n v="2.8103333333333338"/>
    <n v="0.97300818421162016"/>
    <n v="0"/>
    <n v="586.51593732417314"/>
    <m/>
    <n v="0.94664253285543609"/>
    <m/>
    <n v="157.62732584228246"/>
    <n v="153.35609032258066"/>
    <m/>
    <n v="455.27400000000006"/>
  </r>
  <r>
    <x v="194"/>
    <x v="6"/>
    <x v="0"/>
    <x v="6"/>
    <x v="1"/>
    <n v="8.3652800000000003"/>
    <m/>
    <n v="66"/>
    <n v="21.293433333333329"/>
    <m/>
    <m/>
    <m/>
    <n v="2.8032638888888886"/>
    <n v="0.94227719907430596"/>
    <n v="0"/>
    <n v="149.86034571651132"/>
    <m/>
    <n v="0.90953800000000007"/>
    <m/>
    <n v="62.19029513890419"/>
    <n v="60.029508000000007"/>
    <m/>
    <n v="185.01541666666665"/>
  </r>
  <r>
    <x v="194"/>
    <x v="6"/>
    <x v="0"/>
    <x v="7"/>
    <x v="1"/>
    <n v="13.1075"/>
    <m/>
    <n v="36"/>
    <n v="26.303250529009382"/>
    <m/>
    <m/>
    <m/>
    <n v="3.3224187461492249"/>
    <n v="0.91573762152741744"/>
    <n v="0"/>
    <n v="144.50470952861127"/>
    <m/>
    <n v="0.93589999999999995"/>
    <m/>
    <n v="32.966554374987027"/>
    <n v="33.692399999999999"/>
    <m/>
    <n v="119.6070748613721"/>
  </r>
  <r>
    <x v="194"/>
    <x v="6"/>
    <x v="0"/>
    <x v="8"/>
    <x v="1"/>
    <n v="530.26695900000004"/>
    <m/>
    <n v="108"/>
    <n v="560.86282026666652"/>
    <m/>
    <m/>
    <m/>
    <n v="6.0599582818930031"/>
    <n v="0.94864087260565122"/>
    <n v="0"/>
    <n v="133.96697936325"/>
    <m/>
    <n v="0.9506"/>
    <m/>
    <n v="102.45321424141034"/>
    <n v="102.6648"/>
    <m/>
    <n v="654.47549444444439"/>
  </r>
  <r>
    <x v="195"/>
    <x v="6"/>
    <x v="0"/>
    <x v="0"/>
    <x v="0"/>
    <n v="199.99448000000001"/>
    <n v="44"/>
    <m/>
    <n v="193.76358544255501"/>
    <n v="200.66196000000002"/>
    <n v="252.87587132548367"/>
    <n v="5.8270800000000005"/>
    <m/>
    <n v="0.9998739879658507"/>
    <n v="7846.5245932159996"/>
    <n v="137.85957454052544"/>
    <n v="0.75573320616280515"/>
    <m/>
    <n v="33.252261071163424"/>
    <m/>
    <m/>
    <n v="256.39152000000001"/>
    <m/>
  </r>
  <r>
    <x v="195"/>
    <x v="6"/>
    <x v="0"/>
    <x v="1"/>
    <x v="0"/>
    <n v="210.31807999999998"/>
    <n v="46"/>
    <m/>
    <n v="210.77731554340602"/>
    <n v="210.49885999999998"/>
    <n v="274.74964825812498"/>
    <n v="6.0165302050800005"/>
    <m/>
    <n v="1"/>
    <n v="8256.3955116000034"/>
    <n v="145.94635220598502"/>
    <n v="0.76158772566662569"/>
    <m/>
    <n v="35.033035380664785"/>
    <m/>
    <m/>
    <n v="276.76038943368002"/>
    <m/>
  </r>
  <r>
    <x v="195"/>
    <x v="6"/>
    <x v="0"/>
    <x v="2"/>
    <x v="0"/>
    <n v="130.81096000000002"/>
    <n v="36"/>
    <m/>
    <n v="129.50151905759569"/>
    <n v="131.10123057777784"/>
    <n v="167.98491658024835"/>
    <n v="4.7050915781397551"/>
    <m/>
    <n v="1"/>
    <n v="5185.7225853439995"/>
    <n v="109.09825077345162"/>
    <n v="0.76454716311574789"/>
    <m/>
    <n v="27.523697872166924"/>
    <m/>
    <m/>
    <n v="169.38329681303119"/>
    <m/>
  </r>
  <r>
    <x v="195"/>
    <x v="6"/>
    <x v="0"/>
    <x v="3"/>
    <x v="0"/>
    <n v="238.75472599999998"/>
    <n v="64"/>
    <m/>
    <n v="236.14318414339505"/>
    <n v="239.19112736718748"/>
    <n v="309.9091143749655"/>
    <n v="4.8248719062500003"/>
    <m/>
    <n v="1"/>
    <n v="9518.3055845640665"/>
    <n v="172.66393344234555"/>
    <n v="0.76473268595192512"/>
    <m/>
    <n v="48.942891900923208"/>
    <m/>
    <m/>
    <n v="308.79180200000002"/>
    <m/>
  </r>
  <r>
    <x v="195"/>
    <x v="6"/>
    <x v="0"/>
    <x v="4"/>
    <x v="0"/>
    <n v="438.37976199999991"/>
    <n v="96"/>
    <m/>
    <n v="425.68894687640591"/>
    <n v="439.23616957737789"/>
    <n v="554.76372279633006"/>
    <n v="5.7923910000000012"/>
    <m/>
    <n v="0.99973404255319154"/>
    <n v="17842.369495929001"/>
    <n v="270.69760682498384"/>
    <n v="0.76553186124622696"/>
    <m/>
    <n v="73.491058679637788"/>
    <m/>
    <m/>
    <n v="556.06953600000008"/>
    <m/>
  </r>
  <r>
    <x v="195"/>
    <x v="6"/>
    <x v="0"/>
    <x v="5"/>
    <x v="1"/>
    <n v="63.000959999999999"/>
    <m/>
    <n v="162"/>
    <n v="126.97927199999998"/>
    <m/>
    <m/>
    <m/>
    <n v="3.2192916666666669"/>
    <n v="0.96132309747282008"/>
    <n v="0"/>
    <n v="586.51593732417314"/>
    <m/>
    <n v="0.94664253285543609"/>
    <m/>
    <n v="155.73434179059686"/>
    <n v="153.35609032258066"/>
    <m/>
    <n v="521.52525000000003"/>
  </r>
  <r>
    <x v="195"/>
    <x v="6"/>
    <x v="0"/>
    <x v="6"/>
    <x v="1"/>
    <n v="1.5624"/>
    <m/>
    <n v="66"/>
    <n v="17.189399999999999"/>
    <m/>
    <m/>
    <m/>
    <n v="2.320208333333333"/>
    <n v="0.98573842592559247"/>
    <n v="0"/>
    <n v="149.86034571651132"/>
    <m/>
    <n v="0.90953800000000007"/>
    <m/>
    <n v="65.058736111089104"/>
    <n v="60.029508000000007"/>
    <m/>
    <n v="153.13374999999996"/>
  </r>
  <r>
    <x v="195"/>
    <x v="6"/>
    <x v="0"/>
    <x v="7"/>
    <x v="1"/>
    <n v="6.2237000000000009"/>
    <m/>
    <n v="36"/>
    <n v="12.934241181973391"/>
    <m/>
    <m/>
    <m/>
    <n v="2.4926974989984978"/>
    <n v="1"/>
    <n v="0"/>
    <n v="144.50470952861127"/>
    <m/>
    <n v="0.93589999999999995"/>
    <m/>
    <n v="36"/>
    <n v="33.692399999999999"/>
    <m/>
    <n v="89.737109963945926"/>
  </r>
  <r>
    <x v="195"/>
    <x v="6"/>
    <x v="0"/>
    <x v="8"/>
    <x v="1"/>
    <n v="115.51920199999999"/>
    <m/>
    <n v="108"/>
    <n v="140.91037533333335"/>
    <m/>
    <m/>
    <m/>
    <n v="3.7375399948559678"/>
    <n v="0.96220710305429058"/>
    <n v="0"/>
    <n v="133.96697936325"/>
    <m/>
    <n v="0.9506"/>
    <m/>
    <n v="103.91836712986338"/>
    <n v="102.6648"/>
    <m/>
    <n v="403.65431944444452"/>
  </r>
  <r>
    <x v="196"/>
    <x v="6"/>
    <x v="0"/>
    <x v="0"/>
    <x v="0"/>
    <n v="143.80128000000002"/>
    <n v="44"/>
    <m/>
    <n v="133.73361105339433"/>
    <n v="144.34717843750002"/>
    <n v="175.75302476207565"/>
    <n v="4.0217899999999993"/>
    <m/>
    <n v="1"/>
    <n v="6073.8510174079993"/>
    <n v="137.85957454052544"/>
    <n v="0.75573320616280515"/>
    <m/>
    <n v="33.252261071163424"/>
    <m/>
    <m/>
    <n v="176.95875999999998"/>
    <m/>
  </r>
  <r>
    <x v="196"/>
    <x v="6"/>
    <x v="0"/>
    <x v="1"/>
    <x v="0"/>
    <n v="154.44407999999999"/>
    <n v="46"/>
    <m/>
    <n v="149.4512262086061"/>
    <n v="154.61693999999997"/>
    <n v="195.52773729638861"/>
    <n v="4.2660084855533329"/>
    <m/>
    <n v="1"/>
    <n v="6501.565659504"/>
    <n v="145.94635220598502"/>
    <n v="0.76158772566662569"/>
    <m/>
    <n v="35.033035380664785"/>
    <m/>
    <m/>
    <n v="196.23639033545331"/>
    <m/>
  </r>
  <r>
    <x v="196"/>
    <x v="6"/>
    <x v="0"/>
    <x v="2"/>
    <x v="0"/>
    <n v="141.02591999999999"/>
    <n v="36"/>
    <m/>
    <n v="142.12075977841596"/>
    <n v="141.32434417777776"/>
    <n v="184.16098097683459"/>
    <n v="5.163577962470451"/>
    <m/>
    <n v="1"/>
    <n v="5635.3584059680006"/>
    <n v="109.09825077345162"/>
    <n v="0.76454716311574789"/>
    <m/>
    <n v="27.523697872166924"/>
    <m/>
    <m/>
    <n v="185.88880664893622"/>
    <m/>
  </r>
  <r>
    <x v="196"/>
    <x v="6"/>
    <x v="0"/>
    <x v="3"/>
    <x v="0"/>
    <n v="211.48229999999995"/>
    <n v="64"/>
    <m/>
    <n v="204.42494619554299"/>
    <n v="211.8372194335937"/>
    <n v="267.10431681784075"/>
    <n v="4.1768056250000001"/>
    <m/>
    <n v="1"/>
    <n v="8588.8442521311663"/>
    <n v="172.66393344234555"/>
    <n v="0.76473268595192512"/>
    <m/>
    <n v="48.942891900923208"/>
    <m/>
    <m/>
    <n v="267.31556"/>
    <m/>
  </r>
  <r>
    <x v="196"/>
    <x v="6"/>
    <x v="0"/>
    <x v="4"/>
    <x v="0"/>
    <n v="355.52608100000003"/>
    <n v="96"/>
    <m/>
    <n v="336.49057073411035"/>
    <n v="356.35108100000002"/>
    <n v="438.72219538148119"/>
    <n v="4.5786600000000002"/>
    <m/>
    <n v="0.99973404255319154"/>
    <n v="14148.856267302202"/>
    <n v="270.69760682498384"/>
    <n v="0.76553186124622696"/>
    <m/>
    <n v="73.491058679637788"/>
    <m/>
    <m/>
    <n v="439.55136000000005"/>
    <m/>
  </r>
  <r>
    <x v="196"/>
    <x v="6"/>
    <x v="0"/>
    <x v="5"/>
    <x v="1"/>
    <n v="56.305919999999993"/>
    <m/>
    <n v="162"/>
    <n v="123.70854599999998"/>
    <m/>
    <m/>
    <m/>
    <n v="3.2029583333333331"/>
    <n v="0.95024375937767025"/>
    <n v="0"/>
    <n v="586.51593732417314"/>
    <m/>
    <n v="0.94664253285543609"/>
    <m/>
    <n v="153.93948901918259"/>
    <n v="153.35609032258066"/>
    <m/>
    <n v="518.87924999999996"/>
  </r>
  <r>
    <x v="196"/>
    <x v="6"/>
    <x v="0"/>
    <x v="6"/>
    <x v="1"/>
    <n v="9.2007999999999992"/>
    <m/>
    <n v="66"/>
    <n v="28.148166666666665"/>
    <m/>
    <m/>
    <m/>
    <n v="2.6710069444444446"/>
    <n v="0.96771666666666678"/>
    <n v="0"/>
    <n v="149.86034571651132"/>
    <m/>
    <n v="0.90953800000000007"/>
    <m/>
    <n v="63.86930000000001"/>
    <n v="60.029508000000007"/>
    <m/>
    <n v="176.28645833333334"/>
  </r>
  <r>
    <x v="196"/>
    <x v="6"/>
    <x v="0"/>
    <x v="7"/>
    <x v="1"/>
    <n v="8.5827000000000009"/>
    <m/>
    <n v="36"/>
    <n v="15.47827505319135"/>
    <m/>
    <m/>
    <m/>
    <n v="2.5624894208161657"/>
    <n v="0.98101851851851851"/>
    <n v="0"/>
    <n v="144.50470952861127"/>
    <m/>
    <n v="0.93589999999999995"/>
    <m/>
    <n v="35.316666666666663"/>
    <n v="33.692399999999999"/>
    <m/>
    <n v="92.249619149381971"/>
  </r>
  <r>
    <x v="196"/>
    <x v="6"/>
    <x v="0"/>
    <x v="8"/>
    <x v="1"/>
    <n v="11.300177"/>
    <m/>
    <n v="108"/>
    <n v="7.8668953333333436"/>
    <m/>
    <m/>
    <m/>
    <n v="1.7056284207818937"/>
    <n v="0.95700843997755325"/>
    <n v="0"/>
    <n v="133.96697936325"/>
    <m/>
    <n v="0.9506"/>
    <m/>
    <n v="103.35691151757575"/>
    <n v="102.6648"/>
    <m/>
    <n v="184.20786944444453"/>
  </r>
  <r>
    <x v="197"/>
    <x v="6"/>
    <x v="0"/>
    <x v="0"/>
    <x v="0"/>
    <n v="197.96840250000005"/>
    <n v="44"/>
    <m/>
    <n v="192.66764633808455"/>
    <n v="198.59438250000005"/>
    <n v="251.88526002213624"/>
    <n v="5.7941216666666673"/>
    <m/>
    <n v="1"/>
    <n v="8561.5304760163999"/>
    <n v="137.85957454052544"/>
    <n v="0.75573320616280515"/>
    <m/>
    <n v="33.252261071163424"/>
    <m/>
    <m/>
    <n v="254.94135333333335"/>
    <m/>
  </r>
  <r>
    <x v="197"/>
    <x v="6"/>
    <x v="0"/>
    <x v="1"/>
    <x v="0"/>
    <n v="204.48904200000004"/>
    <n v="46"/>
    <m/>
    <n v="208.83633141681162"/>
    <n v="204.66800200000003"/>
    <n v="271.73625178368036"/>
    <n v="5.9611258101851847"/>
    <m/>
    <n v="1"/>
    <n v="8836.6247365219988"/>
    <n v="145.94635220598502"/>
    <n v="0.76158772566662569"/>
    <m/>
    <n v="35.033035380664785"/>
    <m/>
    <m/>
    <n v="274.21178726851849"/>
    <m/>
  </r>
  <r>
    <x v="197"/>
    <x v="6"/>
    <x v="0"/>
    <x v="2"/>
    <x v="0"/>
    <n v="155.81216000000003"/>
    <n v="36"/>
    <m/>
    <n v="161.08338385100063"/>
    <n v="156.12243377777779"/>
    <n v="208.45690674085566"/>
    <n v="5.8525342270194978"/>
    <m/>
    <n v="1"/>
    <n v="6612.3170916639992"/>
    <n v="109.09825077345162"/>
    <n v="0.76454716311574789"/>
    <m/>
    <n v="27.523697872166924"/>
    <m/>
    <m/>
    <n v="210.69123217270192"/>
    <m/>
  </r>
  <r>
    <x v="197"/>
    <x v="6"/>
    <x v="0"/>
    <x v="3"/>
    <x v="0"/>
    <n v="248.780528"/>
    <n v="64"/>
    <m/>
    <n v="243.04498993149883"/>
    <n v="249.15729801953125"/>
    <n v="317.46134626358509"/>
    <n v="4.9658894374999996"/>
    <m/>
    <n v="1"/>
    <n v="11031.634608767967"/>
    <n v="172.66393344234555"/>
    <n v="0.76473268595192512"/>
    <m/>
    <n v="48.942891900923208"/>
    <m/>
    <m/>
    <n v="317.81692399999997"/>
    <m/>
  </r>
  <r>
    <x v="197"/>
    <x v="6"/>
    <x v="0"/>
    <x v="4"/>
    <x v="0"/>
    <n v="350.77056300000004"/>
    <n v="96"/>
    <m/>
    <n v="338.60700298749589"/>
    <n v="351.62999801986933"/>
    <n v="441.89025012385889"/>
    <n v="4.6074584999999999"/>
    <m/>
    <n v="0.99973404255319154"/>
    <n v="14703.965244804"/>
    <n v="270.69760682498384"/>
    <n v="0.76553186124622696"/>
    <m/>
    <n v="73.491058679637788"/>
    <m/>
    <m/>
    <n v="442.31601599999999"/>
    <m/>
  </r>
  <r>
    <x v="197"/>
    <x v="6"/>
    <x v="0"/>
    <x v="5"/>
    <x v="1"/>
    <n v="137.58336000000003"/>
    <m/>
    <n v="162"/>
    <n v="208.63850400000001"/>
    <m/>
    <m/>
    <m/>
    <n v="3.7497500000000006"/>
    <n v="0.97398519815299134"/>
    <n v="0"/>
    <n v="586.51593732417314"/>
    <m/>
    <n v="0.94664253285543609"/>
    <m/>
    <n v="157.78560210078459"/>
    <n v="153.35609032258066"/>
    <m/>
    <n v="607.45950000000005"/>
  </r>
  <r>
    <x v="197"/>
    <x v="6"/>
    <x v="0"/>
    <x v="6"/>
    <x v="1"/>
    <n v="87.435040000000001"/>
    <m/>
    <n v="66"/>
    <n v="149.13060000000002"/>
    <m/>
    <m/>
    <m/>
    <n v="3.4545138888888896"/>
    <n v="1.0000000000000002"/>
    <n v="0"/>
    <n v="149.86034571651132"/>
    <m/>
    <n v="0.90953800000000007"/>
    <m/>
    <n v="66.000000000000014"/>
    <n v="60.029508000000007"/>
    <m/>
    <n v="227.9979166666667"/>
  </r>
  <r>
    <x v="197"/>
    <x v="6"/>
    <x v="0"/>
    <x v="7"/>
    <x v="1"/>
    <n v="17.454499999999996"/>
    <m/>
    <n v="36"/>
    <n v="23.900878823062509"/>
    <m/>
    <m/>
    <m/>
    <n v="2.9240468943806945"/>
    <n v="1"/>
    <n v="0"/>
    <n v="144.50470952861127"/>
    <m/>
    <n v="0.93589999999999995"/>
    <m/>
    <n v="36"/>
    <n v="33.692399999999999"/>
    <m/>
    <n v="105.265688197705"/>
  </r>
  <r>
    <x v="197"/>
    <x v="6"/>
    <x v="0"/>
    <x v="8"/>
    <x v="1"/>
    <n v="6.0940479999999999"/>
    <m/>
    <n v="108"/>
    <n v="9.5262762666666774"/>
    <m/>
    <m/>
    <m/>
    <n v="1.9419252314814817"/>
    <n v="0.96826136734273849"/>
    <n v="0"/>
    <n v="133.96697936325"/>
    <m/>
    <n v="0.9506"/>
    <m/>
    <n v="104.57222767301576"/>
    <n v="102.6648"/>
    <m/>
    <n v="209.72792500000003"/>
  </r>
  <r>
    <x v="198"/>
    <x v="6"/>
    <x v="0"/>
    <x v="0"/>
    <x v="0"/>
    <n v="184.65496049999999"/>
    <n v="44"/>
    <m/>
    <n v="182.75068596774369"/>
    <n v="185.22136049999997"/>
    <n v="231.72873242163541"/>
    <n v="5.4958874999999994"/>
    <m/>
    <n v="0.96742488127280613"/>
    <n v="6530.5124426850989"/>
    <n v="137.85957454052544"/>
    <n v="0.75573320616280515"/>
    <m/>
    <n v="33.252261071163424"/>
    <m/>
    <m/>
    <n v="241.81904999999998"/>
    <m/>
  </r>
  <r>
    <x v="198"/>
    <x v="6"/>
    <x v="0"/>
    <x v="1"/>
    <x v="0"/>
    <n v="198.45168000000007"/>
    <n v="46"/>
    <m/>
    <n v="198.53935153472068"/>
    <n v="198.64248000000006"/>
    <n v="259.17841229989392"/>
    <n v="5.6672038085600001"/>
    <m/>
    <n v="0.9997888572724648"/>
    <n v="6999.6327651040001"/>
    <n v="145.94635220598502"/>
    <n v="0.76158772566662569"/>
    <m/>
    <n v="35.033035380664785"/>
    <m/>
    <m/>
    <n v="260.69137519376"/>
    <m/>
  </r>
  <r>
    <x v="198"/>
    <x v="6"/>
    <x v="0"/>
    <x v="2"/>
    <x v="0"/>
    <n v="153.32071999999997"/>
    <n v="36"/>
    <m/>
    <n v="157.04322870844948"/>
    <n v="153.62897777777778"/>
    <n v="204.12143026914464"/>
    <n v="5.7057459879785251"/>
    <m/>
    <n v="1"/>
    <n v="5501.6704741920003"/>
    <n v="109.09825077345162"/>
    <n v="0.76454716311574789"/>
    <m/>
    <n v="27.523697872166924"/>
    <m/>
    <m/>
    <n v="205.4068555672269"/>
    <m/>
  </r>
  <r>
    <x v="198"/>
    <x v="6"/>
    <x v="0"/>
    <x v="3"/>
    <x v="0"/>
    <n v="182.213111"/>
    <n v="64"/>
    <m/>
    <n v="175.25355333720273"/>
    <n v="182.523902015625"/>
    <n v="229.85926978474316"/>
    <n v="3.5807764218750004"/>
    <m/>
    <n v="1"/>
    <n v="6627.1292920481674"/>
    <n v="172.66393344234555"/>
    <n v="0.76473268595192512"/>
    <m/>
    <n v="48.942891900923208"/>
    <m/>
    <m/>
    <n v="229.16969100000003"/>
    <m/>
  </r>
  <r>
    <x v="198"/>
    <x v="6"/>
    <x v="0"/>
    <x v="4"/>
    <x v="0"/>
    <n v="408.79999949999996"/>
    <n v="96"/>
    <m/>
    <n v="391.92414138557433"/>
    <n v="409.6099267970348"/>
    <n v="511.96484526392726"/>
    <n v="5.3329500000000003"/>
    <m/>
    <n v="0.99973404255319154"/>
    <n v="14673.740870757198"/>
    <n v="270.69760682498384"/>
    <n v="0.76553186124622696"/>
    <m/>
    <n v="73.491058679637788"/>
    <m/>
    <m/>
    <n v="511.96320000000003"/>
    <m/>
  </r>
  <r>
    <x v="198"/>
    <x v="6"/>
    <x v="0"/>
    <x v="5"/>
    <x v="1"/>
    <n v="74.858879999999999"/>
    <m/>
    <n v="162"/>
    <n v="123.20235"/>
    <m/>
    <m/>
    <m/>
    <n v="3.2393333333333341"/>
    <n v="0.97173806608783764"/>
    <n v="0"/>
    <n v="586.51593732417314"/>
    <m/>
    <n v="0.94664253285543609"/>
    <m/>
    <n v="157.4215667062297"/>
    <n v="153.35609032258066"/>
    <m/>
    <n v="524.77200000000016"/>
  </r>
  <r>
    <x v="198"/>
    <x v="6"/>
    <x v="0"/>
    <x v="6"/>
    <x v="1"/>
    <n v="41.230560000000004"/>
    <m/>
    <n v="66"/>
    <n v="77.074533333333349"/>
    <m/>
    <m/>
    <m/>
    <n v="3.5820138888888895"/>
    <n v="0.98466261573994429"/>
    <n v="0"/>
    <n v="149.86034571651132"/>
    <m/>
    <n v="0.90953800000000007"/>
    <m/>
    <n v="64.98773263883632"/>
    <n v="60.029508000000007"/>
    <m/>
    <n v="236.41291666666672"/>
  </r>
  <r>
    <x v="198"/>
    <x v="6"/>
    <x v="0"/>
    <x v="7"/>
    <x v="1"/>
    <n v="36.665300000000009"/>
    <m/>
    <n v="36"/>
    <n v="40.172564668350894"/>
    <m/>
    <m/>
    <m/>
    <n v="3.640136311668869"/>
    <n v="0.97818425925894792"/>
    <n v="0"/>
    <n v="144.50470952861127"/>
    <m/>
    <n v="0.93589999999999995"/>
    <m/>
    <n v="35.214633333322126"/>
    <n v="33.692399999999999"/>
    <m/>
    <n v="131.0449072200793"/>
  </r>
  <r>
    <x v="198"/>
    <x v="6"/>
    <x v="0"/>
    <x v="8"/>
    <x v="1"/>
    <n v="4.7887734999999996"/>
    <m/>
    <n v="108"/>
    <n v="7.3394445666666641"/>
    <m/>
    <m/>
    <m/>
    <n v="2.0163835390946501"/>
    <n v="0.99678400469874051"/>
    <n v="0"/>
    <n v="133.96697936325"/>
    <m/>
    <n v="0.9506"/>
    <m/>
    <n v="107.65267250746398"/>
    <n v="102.6648"/>
    <m/>
    <n v="217.7694222222222"/>
  </r>
  <r>
    <x v="199"/>
    <x v="6"/>
    <x v="0"/>
    <x v="0"/>
    <x v="0"/>
    <n v="199.56048000000001"/>
    <n v="44"/>
    <m/>
    <n v="192.66945304426946"/>
    <n v="200.12273585937501"/>
    <n v="252.09646753937176"/>
    <n v="5.7941760000000011"/>
    <m/>
    <n v="0.99943294584632836"/>
    <n v="5994.8764873759992"/>
    <n v="137.85957454052544"/>
    <n v="0.75573320616280515"/>
    <m/>
    <n v="33.252261071163424"/>
    <m/>
    <m/>
    <n v="254.94374400000004"/>
    <m/>
  </r>
  <r>
    <x v="199"/>
    <x v="6"/>
    <x v="0"/>
    <x v="1"/>
    <x v="0"/>
    <n v="205.75688"/>
    <n v="46"/>
    <m/>
    <n v="205.53629057321541"/>
    <n v="205.9313184765625"/>
    <n v="268.51860492028732"/>
    <n v="5.866927839391666"/>
    <m/>
    <n v="0.99941605839416059"/>
    <n v="6173.9262755680002"/>
    <n v="145.94635220598502"/>
    <n v="0.76158772566662569"/>
    <m/>
    <n v="35.033035380664785"/>
    <m/>
    <m/>
    <n v="269.87868061201664"/>
    <m/>
  </r>
  <r>
    <x v="199"/>
    <x v="6"/>
    <x v="0"/>
    <x v="2"/>
    <x v="0"/>
    <n v="166.75456000000003"/>
    <n v="36"/>
    <m/>
    <n v="170.57587316149107"/>
    <n v="167.07356977777781"/>
    <n v="220.51175785349434"/>
    <n v="6.1974184556786716"/>
    <m/>
    <n v="0.99938525147415891"/>
    <n v="5134.9015657919999"/>
    <n v="109.09825077345162"/>
    <n v="0.76454716311574789"/>
    <m/>
    <n v="27.523697872166924"/>
    <m/>
    <m/>
    <n v="223.10706440443218"/>
    <m/>
  </r>
  <r>
    <x v="199"/>
    <x v="6"/>
    <x v="0"/>
    <x v="3"/>
    <x v="0"/>
    <n v="229.4133655"/>
    <n v="64"/>
    <m/>
    <n v="225.20769638798865"/>
    <n v="229.74783815625"/>
    <n v="295.1708404449912"/>
    <n v="4.6014382812500001"/>
    <m/>
    <n v="1"/>
    <n v="7165.6871215740675"/>
    <n v="172.66393344234555"/>
    <n v="0.76473268595192512"/>
    <m/>
    <n v="48.942891900923208"/>
    <m/>
    <m/>
    <n v="294.49205000000001"/>
    <m/>
  </r>
  <r>
    <x v="199"/>
    <x v="6"/>
    <x v="0"/>
    <x v="4"/>
    <x v="0"/>
    <n v="376.60056149999997"/>
    <n v="96"/>
    <m/>
    <n v="365.83022236313548"/>
    <n v="377.38108069809761"/>
    <n v="478.26000144697031"/>
    <n v="4.9778875000000005"/>
    <m/>
    <n v="0.99973404255319154"/>
    <n v="11251.3544136081"/>
    <n v="270.69760682498384"/>
    <n v="0.76553186124622696"/>
    <m/>
    <n v="73.491058679637788"/>
    <m/>
    <m/>
    <n v="477.87720000000002"/>
    <m/>
  </r>
  <r>
    <x v="199"/>
    <x v="6"/>
    <x v="0"/>
    <x v="5"/>
    <x v="1"/>
    <n v="93.895680000000027"/>
    <m/>
    <n v="162"/>
    <n v="165.58279199999998"/>
    <m/>
    <m/>
    <m/>
    <n v="3.5227916666666665"/>
    <n v="0.95184606224151913"/>
    <n v="0"/>
    <n v="586.51593732417314"/>
    <m/>
    <n v="0.94664253285543609"/>
    <m/>
    <n v="154.19906208312611"/>
    <n v="153.35609032258066"/>
    <m/>
    <n v="570.69224999999994"/>
  </r>
  <r>
    <x v="199"/>
    <x v="6"/>
    <x v="0"/>
    <x v="6"/>
    <x v="1"/>
    <n v="102.11488"/>
    <m/>
    <n v="66"/>
    <n v="168.45636666666664"/>
    <m/>
    <m/>
    <m/>
    <n v="3.5261458333333326"/>
    <n v="1.0000000000000002"/>
    <n v="0"/>
    <n v="149.86034571651132"/>
    <m/>
    <n v="0.90953800000000007"/>
    <m/>
    <n v="66.000000000000014"/>
    <n v="60.029508000000007"/>
    <m/>
    <n v="232.72562499999995"/>
  </r>
  <r>
    <x v="199"/>
    <x v="6"/>
    <x v="0"/>
    <x v="7"/>
    <x v="1"/>
    <n v="55.74730000000001"/>
    <m/>
    <n v="36"/>
    <n v="65.623069376770673"/>
    <m/>
    <m/>
    <m/>
    <n v="3.7673325586019826"/>
    <n v="1"/>
    <n v="0"/>
    <n v="144.50470952861127"/>
    <m/>
    <n v="0.93589999999999995"/>
    <m/>
    <n v="36"/>
    <n v="33.692399999999999"/>
    <m/>
    <n v="135.62397210967137"/>
  </r>
  <r>
    <x v="199"/>
    <x v="6"/>
    <x v="0"/>
    <x v="8"/>
    <x v="1"/>
    <n v="57.734658499999995"/>
    <m/>
    <n v="108"/>
    <n v="78.368979999999993"/>
    <m/>
    <m/>
    <m/>
    <n v="3.3073010802469134"/>
    <n v="0.99207730273969752"/>
    <n v="0"/>
    <n v="133.96697936325"/>
    <m/>
    <n v="0.9506"/>
    <m/>
    <n v="107.14434869588733"/>
    <n v="102.6648"/>
    <m/>
    <n v="357.18851666666666"/>
  </r>
  <r>
    <x v="200"/>
    <x v="6"/>
    <x v="0"/>
    <x v="0"/>
    <x v="0"/>
    <n v="187.93376100000003"/>
    <n v="44"/>
    <m/>
    <n v="177.34172354673342"/>
    <n v="188.50920045312503"/>
    <n v="232.53680268004246"/>
    <n v="5.3332229999999994"/>
    <m/>
    <n v="1"/>
    <n v="6464.2238997569993"/>
    <n v="137.85957454052544"/>
    <n v="0.75573320616280515"/>
    <m/>
    <n v="33.252261071163424"/>
    <m/>
    <m/>
    <n v="234.66181199999997"/>
    <m/>
  </r>
  <r>
    <x v="200"/>
    <x v="6"/>
    <x v="0"/>
    <x v="1"/>
    <x v="0"/>
    <n v="195.99271949999996"/>
    <n v="46"/>
    <m/>
    <n v="193.72753515426743"/>
    <n v="196.17484840624996"/>
    <n v="252.8525511383146"/>
    <n v="5.5298529815999995"/>
    <m/>
    <n v="0.99967072181670724"/>
    <n v="6730.3496634871999"/>
    <n v="145.94635220598502"/>
    <n v="0.76158772566662569"/>
    <m/>
    <n v="35.033035380664785"/>
    <m/>
    <m/>
    <n v="254.37323715359997"/>
    <m/>
  </r>
  <r>
    <x v="200"/>
    <x v="6"/>
    <x v="0"/>
    <x v="2"/>
    <x v="0"/>
    <n v="137.98008000000002"/>
    <n v="36"/>
    <m/>
    <n v="140.31391203262467"/>
    <n v="138.2760849777778"/>
    <n v="182.00381408858703"/>
    <n v="5.0979309787626956"/>
    <m/>
    <n v="1"/>
    <n v="4653.4606893280006"/>
    <n v="109.09825077345162"/>
    <n v="0.76454716311574789"/>
    <m/>
    <n v="27.523697872166924"/>
    <m/>
    <m/>
    <n v="183.52551523545705"/>
    <m/>
  </r>
  <r>
    <x v="200"/>
    <x v="6"/>
    <x v="0"/>
    <x v="3"/>
    <x v="0"/>
    <n v="288.39869750000008"/>
    <n v="64"/>
    <m/>
    <n v="283.36652412759804"/>
    <n v="288.74989378906258"/>
    <n v="370.47623585588667"/>
    <n v="5.7897380624999997"/>
    <m/>
    <n v="1"/>
    <n v="10241.927195163667"/>
    <n v="172.66393344234555"/>
    <n v="0.76473268595192512"/>
    <m/>
    <n v="48.942891900923208"/>
    <m/>
    <m/>
    <n v="370.54323599999998"/>
    <m/>
  </r>
  <r>
    <x v="200"/>
    <x v="6"/>
    <x v="0"/>
    <x v="4"/>
    <x v="0"/>
    <n v="291.89720099999994"/>
    <n v="96"/>
    <m/>
    <n v="276.95377380338618"/>
    <n v="292.77007084438998"/>
    <n v="362.03897084770847"/>
    <n v="3.7685370000000007"/>
    <m/>
    <n v="0.99973404255319154"/>
    <n v="9717.6588277154005"/>
    <n v="270.69760682498384"/>
    <n v="0.76553186124622696"/>
    <m/>
    <n v="73.491058679637788"/>
    <m/>
    <m/>
    <n v="361.77955200000008"/>
    <m/>
  </r>
  <r>
    <x v="200"/>
    <x v="6"/>
    <x v="0"/>
    <x v="5"/>
    <x v="1"/>
    <n v="638.77630699999997"/>
    <m/>
    <n v="162"/>
    <n v="761.52608999999995"/>
    <m/>
    <m/>
    <m/>
    <n v="5.1943333333333328"/>
    <n v="0.97265645919272659"/>
    <n v="0"/>
    <n v="586.51593732417314"/>
    <m/>
    <n v="0.94664253285543609"/>
    <m/>
    <n v="157.5703463892217"/>
    <n v="153.35609032258066"/>
    <m/>
    <n v="841.48199999999997"/>
  </r>
  <r>
    <x v="200"/>
    <x v="6"/>
    <x v="0"/>
    <x v="6"/>
    <x v="1"/>
    <n v="212.43936000000002"/>
    <m/>
    <n v="66"/>
    <n v="306.9539666666667"/>
    <m/>
    <m/>
    <m/>
    <n v="5.1551041666666659"/>
    <n v="1.0028336764493526"/>
    <n v="0"/>
    <n v="149.86034571651132"/>
    <m/>
    <n v="0.90953800000000007"/>
    <m/>
    <n v="66.187022645657279"/>
    <n v="60.029508000000007"/>
    <m/>
    <n v="340.23687499999994"/>
  </r>
  <r>
    <x v="200"/>
    <x v="6"/>
    <x v="0"/>
    <x v="7"/>
    <x v="1"/>
    <n v="131.93179999999998"/>
    <m/>
    <n v="36"/>
    <n v="146.12037203099527"/>
    <m/>
    <m/>
    <m/>
    <n v="4.9991642086489776"/>
    <n v="0.98784722222222232"/>
    <n v="0"/>
    <n v="144.50470952861127"/>
    <m/>
    <n v="0.93589999999999995"/>
    <m/>
    <n v="35.5625"/>
    <n v="33.692399999999999"/>
    <m/>
    <n v="179.96991151136319"/>
  </r>
  <r>
    <x v="200"/>
    <x v="6"/>
    <x v="0"/>
    <x v="8"/>
    <x v="1"/>
    <n v="37.063117999999996"/>
    <m/>
    <n v="108"/>
    <n v="49.103270333333313"/>
    <m/>
    <m/>
    <m/>
    <n v="2.9836732767489704"/>
    <n v="0.95360148796517552"/>
    <n v="0"/>
    <n v="133.96697936325"/>
    <m/>
    <n v="0.9506"/>
    <m/>
    <n v="102.98896070023896"/>
    <n v="102.6648"/>
    <m/>
    <n v="322.2367138888888"/>
  </r>
  <r>
    <x v="201"/>
    <x v="6"/>
    <x v="0"/>
    <x v="0"/>
    <x v="0"/>
    <n v="223.51839999999996"/>
    <n v="44"/>
    <m/>
    <n v="219.93799190385104"/>
    <n v="224.15121249999996"/>
    <n v="288.05176747129059"/>
    <n v="6.6142266666666671"/>
    <m/>
    <n v="1"/>
    <n v="10238.691832576"/>
    <n v="137.85957454052544"/>
    <n v="0.75573320616280515"/>
    <m/>
    <n v="33.252261071163424"/>
    <m/>
    <m/>
    <n v="291.02597333333335"/>
    <m/>
  </r>
  <r>
    <x v="201"/>
    <x v="6"/>
    <x v="0"/>
    <x v="1"/>
    <x v="0"/>
    <n v="234.8752015"/>
    <n v="46"/>
    <m/>
    <n v="241.27895267003373"/>
    <n v="234.9942200546875"/>
    <n v="313.7091260374736"/>
    <n v="6.8871837695"/>
    <m/>
    <n v="1"/>
    <n v="10759.7806189848"/>
    <n v="145.94635220598502"/>
    <n v="0.76158772566662569"/>
    <m/>
    <n v="35.033035380664785"/>
    <m/>
    <m/>
    <n v="316.810453397"/>
    <m/>
  </r>
  <r>
    <x v="201"/>
    <x v="6"/>
    <x v="0"/>
    <x v="2"/>
    <x v="0"/>
    <n v="167.77712"/>
    <n v="36"/>
    <m/>
    <n v="174.98712705048388"/>
    <n v="168.09693617777776"/>
    <n v="226.20542850925699"/>
    <n v="6.3576895758414036"/>
    <m/>
    <n v="1"/>
    <n v="7866.5866836480009"/>
    <n v="109.09825077345162"/>
    <n v="0.76454716311574789"/>
    <m/>
    <n v="27.523697872166924"/>
    <m/>
    <m/>
    <n v="228.87682473029054"/>
    <m/>
  </r>
  <r>
    <x v="201"/>
    <x v="6"/>
    <x v="0"/>
    <x v="3"/>
    <x v="0"/>
    <n v="196.79197300000004"/>
    <n v="64"/>
    <m/>
    <n v="194.96967655653049"/>
    <n v="197.11063755078129"/>
    <n v="256.07730284683271"/>
    <n v="3.9836157812499997"/>
    <m/>
    <n v="1"/>
    <n v="9091.550184761767"/>
    <n v="172.66393344234555"/>
    <n v="0.76473268595192512"/>
    <m/>
    <n v="48.942891900923208"/>
    <m/>
    <m/>
    <n v="254.95140999999998"/>
    <m/>
  </r>
  <r>
    <x v="201"/>
    <x v="6"/>
    <x v="0"/>
    <x v="4"/>
    <x v="0"/>
    <n v="454.82920350000006"/>
    <n v="96"/>
    <m/>
    <n v="447.00546939278678"/>
    <n v="455.66640536946028"/>
    <n v="583.13217206433524"/>
    <n v="6.0824469999999993"/>
    <m/>
    <n v="0.99973404255319154"/>
    <n v="20829.491820357802"/>
    <n v="270.69760682498384"/>
    <n v="0.76553186124622696"/>
    <m/>
    <n v="73.491058679637788"/>
    <m/>
    <m/>
    <n v="583.91491199999996"/>
    <m/>
  </r>
  <r>
    <x v="201"/>
    <x v="6"/>
    <x v="0"/>
    <x v="5"/>
    <x v="1"/>
    <n v="1715.8233204999999"/>
    <m/>
    <n v="162"/>
    <n v="2193.4456019999998"/>
    <m/>
    <m/>
    <m/>
    <n v="8.7853333333333321"/>
    <n v="0.93362475223494545"/>
    <n v="0"/>
    <n v="586.51593732417314"/>
    <m/>
    <n v="0.94664253285543609"/>
    <m/>
    <n v="151.24720986206117"/>
    <n v="153.35609032258066"/>
    <m/>
    <n v="1423.2239999999997"/>
  </r>
  <r>
    <x v="201"/>
    <x v="6"/>
    <x v="0"/>
    <x v="6"/>
    <x v="1"/>
    <n v="573.5161609999999"/>
    <m/>
    <n v="66"/>
    <n v="840.79729999999995"/>
    <m/>
    <m/>
    <m/>
    <n v="8.3344097222222189"/>
    <n v="0.99511225806838266"/>
    <n v="0"/>
    <n v="149.86034571651132"/>
    <m/>
    <n v="0.90953800000000007"/>
    <m/>
    <n v="65.677409032513253"/>
    <n v="60.029508000000007"/>
    <m/>
    <n v="550.07104166666647"/>
  </r>
  <r>
    <x v="201"/>
    <x v="6"/>
    <x v="0"/>
    <x v="7"/>
    <x v="1"/>
    <n v="374.98369849999989"/>
    <m/>
    <n v="36"/>
    <n v="388.26194558039396"/>
    <m/>
    <m/>
    <m/>
    <n v="7.9420510332622944"/>
    <n v="1.0000000000000002"/>
    <n v="0"/>
    <n v="144.50470952861127"/>
    <m/>
    <n v="0.93589999999999995"/>
    <m/>
    <n v="36.000000000000007"/>
    <n v="33.692399999999999"/>
    <m/>
    <n v="285.9138371974426"/>
  </r>
  <r>
    <x v="201"/>
    <x v="6"/>
    <x v="0"/>
    <x v="8"/>
    <x v="1"/>
    <n v="11.9602965"/>
    <m/>
    <n v="108"/>
    <n v="15.888864166666668"/>
    <m/>
    <m/>
    <m/>
    <n v="1.9498158179012346"/>
    <n v="0.90322379393236318"/>
    <n v="0"/>
    <n v="133.96697936325"/>
    <m/>
    <n v="0.9506"/>
    <m/>
    <n v="97.54816974469523"/>
    <n v="102.6648"/>
    <m/>
    <n v="210.58010833333333"/>
  </r>
  <r>
    <x v="202"/>
    <x v="6"/>
    <x v="0"/>
    <x v="0"/>
    <x v="0"/>
    <n v="220.28047949999996"/>
    <n v="44"/>
    <m/>
    <n v="215.77541844252769"/>
    <n v="220.95064551562496"/>
    <n v="287.41330301490717"/>
    <n v="6.489045"/>
    <m/>
    <n v="1"/>
    <n v="10439.651215596401"/>
    <n v="137.85957454052544"/>
    <n v="0.75573320616280515"/>
    <m/>
    <n v="33.252261071163424"/>
    <m/>
    <m/>
    <n v="285.51798000000002"/>
    <m/>
  </r>
  <r>
    <x v="202"/>
    <x v="6"/>
    <x v="0"/>
    <x v="1"/>
    <x v="0"/>
    <n v="230.87288050000004"/>
    <n v="46"/>
    <m/>
    <n v="237.18341436247522"/>
    <n v="230.99080042187504"/>
    <n v="310.13412281553013"/>
    <n v="6.7702787322100004"/>
    <m/>
    <n v="0.99463967405143872"/>
    <n v="10874.589847338297"/>
    <n v="145.94635220598502"/>
    <n v="0.76158772566662569"/>
    <m/>
    <n v="35.033035380664785"/>
    <m/>
    <m/>
    <n v="311.43282168166002"/>
    <m/>
  </r>
  <r>
    <x v="202"/>
    <x v="6"/>
    <x v="0"/>
    <x v="2"/>
    <x v="0"/>
    <n v="157.41768000000005"/>
    <n v="36"/>
    <m/>
    <n v="164.00397142464075"/>
    <n v="157.72923057777783"/>
    <n v="212.48747834905132"/>
    <n v="5.9586459706959722"/>
    <m/>
    <n v="1"/>
    <n v="7593.9972938560004"/>
    <n v="109.09825077345162"/>
    <n v="0.76454716311574789"/>
    <m/>
    <n v="27.523697872166924"/>
    <m/>
    <m/>
    <n v="214.51125494505499"/>
    <m/>
  </r>
  <r>
    <x v="202"/>
    <x v="6"/>
    <x v="0"/>
    <x v="3"/>
    <x v="0"/>
    <n v="222.86298699999998"/>
    <n v="64"/>
    <m/>
    <n v="216.46587034314663"/>
    <n v="223.21961541796873"/>
    <n v="284.0450150388553"/>
    <n v="4.4228255000000001"/>
    <m/>
    <n v="0.99986373363846148"/>
    <n v="10871.434620641368"/>
    <n v="172.66393344234555"/>
    <n v="0.76473268595192512"/>
    <m/>
    <n v="48.942891900923208"/>
    <m/>
    <m/>
    <n v="283.060832"/>
    <m/>
  </r>
  <r>
    <x v="202"/>
    <x v="6"/>
    <x v="0"/>
    <x v="4"/>
    <x v="0"/>
    <n v="478.032802"/>
    <n v="96"/>
    <m/>
    <n v="473.52328484168993"/>
    <n v="478.80823315625173"/>
    <n v="616.94625062216141"/>
    <n v="6.4432775000000007"/>
    <m/>
    <n v="0.99973404255319154"/>
    <n v="22583.732365981097"/>
    <n v="270.69760682498384"/>
    <n v="0.76553186124622696"/>
    <m/>
    <n v="73.491058679637788"/>
    <m/>
    <m/>
    <n v="618.55464000000006"/>
    <m/>
  </r>
  <r>
    <x v="202"/>
    <x v="6"/>
    <x v="0"/>
    <x v="5"/>
    <x v="1"/>
    <n v="223.79135799999997"/>
    <m/>
    <n v="162"/>
    <n v="280.48701600000004"/>
    <m/>
    <m/>
    <m/>
    <n v="3.8747083333333321"/>
    <n v="0.94732248769297023"/>
    <n v="0"/>
    <n v="586.51593732417314"/>
    <m/>
    <n v="0.94664253285543609"/>
    <m/>
    <n v="153.46624300626118"/>
    <n v="153.35609032258066"/>
    <m/>
    <n v="627.70274999999981"/>
  </r>
  <r>
    <x v="202"/>
    <x v="6"/>
    <x v="0"/>
    <x v="6"/>
    <x v="1"/>
    <n v="62.438879999999997"/>
    <m/>
    <n v="66"/>
    <n v="134.20756666666668"/>
    <m/>
    <m/>
    <m/>
    <n v="4.3024305555555555"/>
    <n v="0.95914913704748039"/>
    <n v="0"/>
    <n v="149.86034571651132"/>
    <m/>
    <n v="0.90953800000000007"/>
    <m/>
    <n v="63.303843045133704"/>
    <n v="60.029508000000007"/>
    <m/>
    <n v="283.96041666666667"/>
  </r>
  <r>
    <x v="202"/>
    <x v="6"/>
    <x v="0"/>
    <x v="7"/>
    <x v="1"/>
    <n v="80.798900000000003"/>
    <m/>
    <n v="36"/>
    <n v="81.896606008131371"/>
    <m/>
    <m/>
    <m/>
    <n v="4.4501627530519201"/>
    <n v="1.0000000000000002"/>
    <n v="0"/>
    <n v="144.50470952861127"/>
    <m/>
    <n v="0.93589999999999995"/>
    <m/>
    <n v="36.000000000000007"/>
    <n v="33.692399999999999"/>
    <m/>
    <n v="160.20585910986912"/>
  </r>
  <r>
    <x v="202"/>
    <x v="6"/>
    <x v="0"/>
    <x v="8"/>
    <x v="1"/>
    <n v="109.29878500000002"/>
    <m/>
    <n v="108"/>
    <n v="108.16983909999996"/>
    <m/>
    <m/>
    <m/>
    <n v="2.9106114197530863"/>
    <n v="0.89537996097916217"/>
    <n v="0"/>
    <n v="133.96697936325"/>
    <m/>
    <n v="0.9506"/>
    <m/>
    <n v="96.701035785749511"/>
    <n v="102.6648"/>
    <m/>
    <n v="314.34603333333331"/>
  </r>
  <r>
    <x v="203"/>
    <x v="6"/>
    <x v="0"/>
    <x v="0"/>
    <x v="0"/>
    <n v="218.18944050000002"/>
    <n v="44"/>
    <m/>
    <n v="212.9131635663052"/>
    <n v="218.80662800000002"/>
    <n v="283.60077360825119"/>
    <n v="6.4029680000000013"/>
    <m/>
    <n v="1"/>
    <n v="9282.2462500557995"/>
    <n v="137.85957454052544"/>
    <n v="0.75573320616280515"/>
    <m/>
    <n v="33.252261071163424"/>
    <m/>
    <m/>
    <n v="281.73059200000006"/>
    <m/>
  </r>
  <r>
    <x v="203"/>
    <x v="6"/>
    <x v="0"/>
    <x v="1"/>
    <x v="0"/>
    <n v="219.69696000000005"/>
    <n v="46"/>
    <m/>
    <n v="226.46546796755882"/>
    <n v="219.81195023437505"/>
    <n v="295.54440590953487"/>
    <n v="6.4643404577083334"/>
    <m/>
    <n v="0.99903460589192883"/>
    <n v="9327.7044006240012"/>
    <n v="145.94635220598502"/>
    <n v="0.76158772566662569"/>
    <m/>
    <n v="35.033035380664785"/>
    <m/>
    <m/>
    <n v="297.35966105458334"/>
    <m/>
  </r>
  <r>
    <x v="203"/>
    <x v="6"/>
    <x v="0"/>
    <x v="2"/>
    <x v="0"/>
    <n v="161.36456000000001"/>
    <n v="36"/>
    <m/>
    <n v="165.65154475987629"/>
    <n v="161.67926897777778"/>
    <n v="215.32546995422373"/>
    <n v="6.0185061443865742"/>
    <m/>
    <n v="1"/>
    <n v="6963.4556613919985"/>
    <n v="109.09825077345162"/>
    <n v="0.76454716311574789"/>
    <m/>
    <n v="27.523697872166924"/>
    <m/>
    <m/>
    <n v="216.66622119791668"/>
    <m/>
  </r>
  <r>
    <x v="203"/>
    <x v="6"/>
    <x v="0"/>
    <x v="3"/>
    <x v="0"/>
    <n v="207.12359200000003"/>
    <n v="64"/>
    <m/>
    <n v="204.86721404980958"/>
    <n v="207.44378242968753"/>
    <n v="269.4038170674603"/>
    <n v="4.18584203125"/>
    <m/>
    <n v="1"/>
    <n v="8820.2021661482668"/>
    <n v="172.66393344234555"/>
    <n v="0.76473268595192512"/>
    <m/>
    <n v="48.942891900923208"/>
    <m/>
    <m/>
    <n v="267.89389"/>
    <m/>
  </r>
  <r>
    <x v="203"/>
    <x v="6"/>
    <x v="0"/>
    <x v="4"/>
    <x v="0"/>
    <n v="372.33392149999997"/>
    <n v="96"/>
    <m/>
    <n v="367.03639436371498"/>
    <n v="373.07472150000001"/>
    <n v="480.27978469647542"/>
    <n v="4.9943"/>
    <m/>
    <n v="0.99973404255319154"/>
    <n v="15481.2343224057"/>
    <n v="270.69760682498384"/>
    <n v="0.76553186124622696"/>
    <m/>
    <n v="73.491058679637788"/>
    <m/>
    <m/>
    <n v="479.45280000000002"/>
    <m/>
  </r>
  <r>
    <x v="203"/>
    <x v="6"/>
    <x v="0"/>
    <x v="5"/>
    <x v="1"/>
    <n v="61.031039499999991"/>
    <m/>
    <n v="162"/>
    <n v="103.213278"/>
    <m/>
    <m/>
    <m/>
    <n v="2.5983333333333332"/>
    <n v="0.96841621868717531"/>
    <n v="0"/>
    <n v="586.51593732417314"/>
    <m/>
    <n v="0.94664253285543609"/>
    <m/>
    <n v="156.8834274273224"/>
    <n v="153.35609032258066"/>
    <m/>
    <n v="420.92999999999995"/>
  </r>
  <r>
    <x v="203"/>
    <x v="6"/>
    <x v="0"/>
    <x v="6"/>
    <x v="1"/>
    <n v="0.44239999999999996"/>
    <m/>
    <n v="66"/>
    <n v="7.7511333333333328"/>
    <m/>
    <m/>
    <m/>
    <n v="2.2777430555555553"/>
    <n v="0.95696767208883116"/>
    <n v="0"/>
    <n v="149.86034571651132"/>
    <m/>
    <n v="0.90953800000000007"/>
    <m/>
    <n v="63.159866357862853"/>
    <n v="60.029508000000007"/>
    <m/>
    <n v="150.33104166666666"/>
  </r>
  <r>
    <x v="203"/>
    <x v="6"/>
    <x v="0"/>
    <x v="7"/>
    <x v="1"/>
    <n v="6.9664000000000001"/>
    <m/>
    <n v="36"/>
    <n v="16.937090205285514"/>
    <m/>
    <m/>
    <m/>
    <n v="2.7337694968478092"/>
    <n v="0.94513888888888897"/>
    <n v="0"/>
    <n v="144.50470952861127"/>
    <m/>
    <n v="0.93589999999999995"/>
    <m/>
    <n v="34.025000000000006"/>
    <n v="33.692399999999999"/>
    <m/>
    <n v="98.415701886521134"/>
  </r>
  <r>
    <x v="203"/>
    <x v="6"/>
    <x v="0"/>
    <x v="8"/>
    <x v="1"/>
    <n v="13.007840999999999"/>
    <m/>
    <n v="108"/>
    <n v="20.556740866666665"/>
    <m/>
    <m/>
    <m/>
    <n v="2.1337935956790126"/>
    <n v="0.92744966488946257"/>
    <n v="0"/>
    <n v="133.96697936325"/>
    <m/>
    <n v="0.9506"/>
    <m/>
    <n v="100.16456380806196"/>
    <n v="102.6648"/>
    <m/>
    <n v="230.44970833333338"/>
  </r>
  <r>
    <x v="204"/>
    <x v="6"/>
    <x v="0"/>
    <x v="0"/>
    <x v="0"/>
    <n v="126.83495999999998"/>
    <n v="44"/>
    <m/>
    <n v="112.70199928936444"/>
    <n v="127.38598539062498"/>
    <n v="152.71689213728791"/>
    <n v="3.3893033333333329"/>
    <m/>
    <n v="1"/>
    <n v="6015.2197326240002"/>
    <n v="137.85957454052544"/>
    <n v="0.75573320616280515"/>
    <m/>
    <n v="33.252261071163424"/>
    <m/>
    <m/>
    <n v="149.12934666666663"/>
    <m/>
  </r>
  <r>
    <x v="204"/>
    <x v="6"/>
    <x v="0"/>
    <x v="1"/>
    <x v="0"/>
    <n v="125.64551999999999"/>
    <n v="46"/>
    <m/>
    <n v="118.79982561866474"/>
    <n v="125.76270749999999"/>
    <n v="156.21094827742172"/>
    <n v="3.3910800000000001"/>
    <m/>
    <n v="1"/>
    <n v="5938.7850574559998"/>
    <n v="145.94635220598502"/>
    <n v="0.76158772566662569"/>
    <m/>
    <n v="35.033035380664785"/>
    <m/>
    <m/>
    <n v="155.98967999999999"/>
    <m/>
  </r>
  <r>
    <x v="204"/>
    <x v="6"/>
    <x v="0"/>
    <x v="2"/>
    <x v="0"/>
    <n v="96.214159999999993"/>
    <n v="36"/>
    <m/>
    <n v="95.594721393988294"/>
    <n v="96.476744177777761"/>
    <n v="125.02048708956072"/>
    <n v="3.4731787072353217"/>
    <m/>
    <n v="1"/>
    <n v="4494.8342101280004"/>
    <n v="109.09825077345162"/>
    <n v="0.76454716311574789"/>
    <m/>
    <n v="27.523697872166924"/>
    <m/>
    <m/>
    <n v="125.03443346047158"/>
    <m/>
  </r>
  <r>
    <x v="204"/>
    <x v="6"/>
    <x v="0"/>
    <x v="3"/>
    <x v="0"/>
    <n v="160.81333899999996"/>
    <n v="64"/>
    <m/>
    <n v="152.69939241040441"/>
    <n v="161.14414954687496"/>
    <n v="201.24231005484978"/>
    <n v="3.1199503437499994"/>
    <m/>
    <n v="1"/>
    <n v="7896.4295899176641"/>
    <n v="172.66393344234555"/>
    <n v="0.76473268595192512"/>
    <m/>
    <n v="48.942891900923208"/>
    <m/>
    <m/>
    <n v="199.67682199999996"/>
    <m/>
  </r>
  <r>
    <x v="204"/>
    <x v="6"/>
    <x v="0"/>
    <x v="4"/>
    <x v="0"/>
    <n v="322.74368250000009"/>
    <n v="96"/>
    <m/>
    <n v="308.00225177734001"/>
    <n v="323.49882383251941"/>
    <n v="403.31878102714705"/>
    <n v="4.1910166666666671"/>
    <m/>
    <n v="0.99973404255319154"/>
    <n v="15254.152641995301"/>
    <n v="270.69760682498384"/>
    <n v="0.76553186124622696"/>
    <m/>
    <n v="73.491058679637788"/>
    <m/>
    <m/>
    <n v="402.33760000000007"/>
    <m/>
  </r>
  <r>
    <x v="204"/>
    <x v="6"/>
    <x v="0"/>
    <x v="5"/>
    <x v="1"/>
    <n v="228.3590355"/>
    <m/>
    <n v="162"/>
    <n v="292.48992000000004"/>
    <m/>
    <m/>
    <m/>
    <n v="3.8069999999999999"/>
    <n v="0.97584152464159679"/>
    <n v="0"/>
    <n v="586.51593732417314"/>
    <m/>
    <n v="0.94664253285543609"/>
    <m/>
    <n v="158.08632699193868"/>
    <n v="153.35609032258066"/>
    <m/>
    <n v="616.73400000000004"/>
  </r>
  <r>
    <x v="204"/>
    <x v="6"/>
    <x v="0"/>
    <x v="6"/>
    <x v="1"/>
    <n v="138.44656000000001"/>
    <m/>
    <n v="66"/>
    <n v="209.87586666666667"/>
    <m/>
    <m/>
    <m/>
    <n v="4.5539930555555559"/>
    <n v="0.9698117767905321"/>
    <n v="0"/>
    <n v="149.86034571651132"/>
    <m/>
    <n v="0.90953800000000007"/>
    <m/>
    <n v="64.007577268175112"/>
    <n v="60.029508000000007"/>
    <m/>
    <n v="300.56354166666671"/>
  </r>
  <r>
    <x v="204"/>
    <x v="6"/>
    <x v="0"/>
    <x v="7"/>
    <x v="1"/>
    <n v="56.510299999999994"/>
    <m/>
    <n v="36"/>
    <n v="66.981381273786951"/>
    <m/>
    <m/>
    <m/>
    <n v="4.2222770496773139"/>
    <n v="0.9481481481481483"/>
    <n v="0"/>
    <n v="144.50470952861127"/>
    <m/>
    <n v="0.93589999999999995"/>
    <m/>
    <n v="34.13333333333334"/>
    <n v="33.692399999999999"/>
    <m/>
    <n v="152.00197378838331"/>
  </r>
  <r>
    <x v="204"/>
    <x v="6"/>
    <x v="0"/>
    <x v="8"/>
    <x v="1"/>
    <n v="24.264785499999999"/>
    <m/>
    <n v="108"/>
    <n v="28.172284066666681"/>
    <m/>
    <m/>
    <m/>
    <n v="2.2273763374485602"/>
    <n v="0.98747044010135143"/>
    <n v="0"/>
    <n v="133.96697936325"/>
    <m/>
    <n v="0.9506"/>
    <m/>
    <n v="106.64680753094595"/>
    <n v="102.6648"/>
    <m/>
    <n v="240.55664444444452"/>
  </r>
  <r>
    <x v="205"/>
    <x v="6"/>
    <x v="0"/>
    <x v="0"/>
    <x v="0"/>
    <n v="141.05391999999995"/>
    <n v="44"/>
    <m/>
    <n v="125.56164621341549"/>
    <n v="141.56929999999997"/>
    <n v="171.03061656429935"/>
    <n v="3.7760333333333338"/>
    <m/>
    <n v="1"/>
    <n v="5159.4167086240004"/>
    <n v="137.85957454052544"/>
    <n v="0.75573320616280515"/>
    <m/>
    <n v="33.252261071163424"/>
    <m/>
    <m/>
    <n v="166.14546666666669"/>
    <m/>
  </r>
  <r>
    <x v="205"/>
    <x v="6"/>
    <x v="0"/>
    <x v="1"/>
    <x v="0"/>
    <n v="141.56183999999999"/>
    <n v="46"/>
    <m/>
    <n v="136.75443141643234"/>
    <n v="141.67707999999999"/>
    <n v="180.06663682282849"/>
    <n v="3.9035850000000001"/>
    <m/>
    <n v="0.96540537960861139"/>
    <n v="5179.0124621440009"/>
    <n v="145.94635220598502"/>
    <n v="0.76158772566662569"/>
    <m/>
    <n v="35.033035380664785"/>
    <m/>
    <m/>
    <n v="179.56491"/>
    <m/>
  </r>
  <r>
    <x v="205"/>
    <x v="6"/>
    <x v="0"/>
    <x v="2"/>
    <x v="0"/>
    <n v="148.82055999999997"/>
    <n v="36"/>
    <m/>
    <n v="149.41743454223763"/>
    <n v="149.12521137777773"/>
    <n v="194.60778792058531"/>
    <n v="5.4286831382978731"/>
    <m/>
    <n v="1"/>
    <n v="5615.8501404800008"/>
    <n v="109.09825077345162"/>
    <n v="0.76454716311574789"/>
    <m/>
    <n v="27.523697872166924"/>
    <m/>
    <m/>
    <n v="195.43259297872342"/>
    <m/>
  </r>
  <r>
    <x v="205"/>
    <x v="6"/>
    <x v="0"/>
    <x v="3"/>
    <x v="0"/>
    <n v="273.48265449999997"/>
    <n v="64"/>
    <m/>
    <n v="266.92459294200495"/>
    <n v="273.81663887499997"/>
    <n v="348.73429358276803"/>
    <n v="5.4537969166666667"/>
    <m/>
    <n v="1"/>
    <n v="10492.37903631357"/>
    <n v="172.66393344234555"/>
    <n v="0.76473268595192512"/>
    <m/>
    <n v="48.942891900923208"/>
    <m/>
    <m/>
    <n v="349.04300266666667"/>
    <m/>
  </r>
  <r>
    <x v="205"/>
    <x v="6"/>
    <x v="0"/>
    <x v="4"/>
    <x v="0"/>
    <n v="330.66096199999993"/>
    <n v="96"/>
    <m/>
    <n v="302.42060587062144"/>
    <n v="331.41323703493089"/>
    <n v="396.20886144141076"/>
    <n v="4.1150666666666664"/>
    <m/>
    <n v="0.99973404255319154"/>
    <n v="11971.889148794602"/>
    <n v="270.69760682498384"/>
    <n v="0.76553186124622696"/>
    <m/>
    <n v="73.491058679637788"/>
    <m/>
    <m/>
    <n v="395.04639999999995"/>
    <m/>
  </r>
  <r>
    <x v="205"/>
    <x v="6"/>
    <x v="0"/>
    <x v="5"/>
    <x v="1"/>
    <n v="25.267199999999999"/>
    <m/>
    <n v="162"/>
    <n v="61.543853999999996"/>
    <m/>
    <m/>
    <m/>
    <n v="2.6247499999999997"/>
    <n v="0.97153289316014968"/>
    <n v="0"/>
    <n v="586.51593732417314"/>
    <m/>
    <n v="0.94664253285543609"/>
    <m/>
    <n v="157.38832869194425"/>
    <n v="153.35609032258066"/>
    <m/>
    <n v="425.20949999999993"/>
  </r>
  <r>
    <x v="205"/>
    <x v="6"/>
    <x v="0"/>
    <x v="6"/>
    <x v="1"/>
    <n v="9.0327999999999999"/>
    <m/>
    <n v="66"/>
    <n v="25.692866666666667"/>
    <m/>
    <m/>
    <m/>
    <n v="2.4858333333333329"/>
    <n v="1.0028243728354511"/>
    <n v="0"/>
    <n v="149.86034571651132"/>
    <m/>
    <n v="0.90953800000000007"/>
    <m/>
    <n v="66.186408607139768"/>
    <n v="60.029508000000007"/>
    <m/>
    <n v="164.06499999999997"/>
  </r>
  <r>
    <x v="205"/>
    <x v="6"/>
    <x v="0"/>
    <x v="7"/>
    <x v="1"/>
    <n v="4.5954999999999995"/>
    <m/>
    <n v="36"/>
    <n v="9.4603617625601686"/>
    <m/>
    <m/>
    <m/>
    <n v="2.2881674345103806"/>
    <n v="0.9537868634251937"/>
    <n v="0"/>
    <n v="144.50470952861127"/>
    <m/>
    <n v="0.93589999999999995"/>
    <m/>
    <n v="34.336327083306976"/>
    <n v="33.692399999999999"/>
    <m/>
    <n v="82.374027642373704"/>
  </r>
  <r>
    <x v="205"/>
    <x v="6"/>
    <x v="0"/>
    <x v="8"/>
    <x v="1"/>
    <n v="521.02861700000005"/>
    <m/>
    <n v="108"/>
    <n v="575.07205626666655"/>
    <m/>
    <m/>
    <m/>
    <n v="5.9520456532921804"/>
    <n v="0.94177430408596385"/>
    <n v="0"/>
    <n v="133.96697936325"/>
    <m/>
    <n v="0.9506"/>
    <m/>
    <n v="101.71162484128409"/>
    <n v="102.6648"/>
    <m/>
    <n v="642.82093055555549"/>
  </r>
  <r>
    <x v="206"/>
    <x v="6"/>
    <x v="0"/>
    <x v="0"/>
    <x v="0"/>
    <n v="158.0796"/>
    <n v="44"/>
    <m/>
    <n v="148.87203542865223"/>
    <n v="158.608164453125"/>
    <n v="198.02607598100386"/>
    <n v="4.4770500000000002"/>
    <m/>
    <n v="1"/>
    <n v="5231.2102674240004"/>
    <n v="137.85957454052544"/>
    <n v="0.75573320616280515"/>
    <m/>
    <n v="33.252261071163424"/>
    <m/>
    <m/>
    <n v="196.99020000000002"/>
    <m/>
  </r>
  <r>
    <x v="206"/>
    <x v="6"/>
    <x v="0"/>
    <x v="1"/>
    <x v="0"/>
    <n v="164.22952000000001"/>
    <n v="46"/>
    <m/>
    <n v="163.77546999393141"/>
    <n v="164.34194675781251"/>
    <n v="212.43099007679768"/>
    <n v="4.6748866666666675"/>
    <m/>
    <n v="1"/>
    <n v="5428.0855860640004"/>
    <n v="145.94635220598502"/>
    <n v="0.76158772566662569"/>
    <m/>
    <n v="35.033035380664785"/>
    <m/>
    <m/>
    <n v="215.04478666666671"/>
    <m/>
  </r>
  <r>
    <x v="206"/>
    <x v="6"/>
    <x v="0"/>
    <x v="2"/>
    <x v="0"/>
    <n v="106.61671999999997"/>
    <n v="36"/>
    <m/>
    <n v="103.52771696616975"/>
    <n v="106.88763697777775"/>
    <n v="134.2286993621133"/>
    <n v="3.7614028989491692"/>
    <m/>
    <n v="1"/>
    <n v="3610.9899664640006"/>
    <n v="109.09825077345162"/>
    <n v="0.76454716311574789"/>
    <m/>
    <n v="27.523697872166924"/>
    <m/>
    <m/>
    <n v="135.41050436217009"/>
    <m/>
  </r>
  <r>
    <x v="206"/>
    <x v="6"/>
    <x v="0"/>
    <x v="3"/>
    <x v="0"/>
    <n v="217.26589799999999"/>
    <n v="64"/>
    <m/>
    <n v="211.00212601739094"/>
    <n v="217.52969194531249"/>
    <n v="277.04395689752198"/>
    <n v="4.3111904062499997"/>
    <m/>
    <n v="1"/>
    <n v="7488.4873965007673"/>
    <n v="172.66393344234555"/>
    <n v="0.76473268595192512"/>
    <m/>
    <n v="48.942891900923208"/>
    <m/>
    <m/>
    <n v="275.91618599999998"/>
    <m/>
  </r>
  <r>
    <x v="206"/>
    <x v="6"/>
    <x v="0"/>
    <x v="4"/>
    <x v="0"/>
    <n v="359.96296100000001"/>
    <n v="96"/>
    <m/>
    <n v="344.05687942600184"/>
    <n v="360.56336100000004"/>
    <n v="450.96518860389648"/>
    <n v="4.6816155000000004"/>
    <m/>
    <n v="0.99973404255319154"/>
    <n v="11892.465826182301"/>
    <n v="270.69760682498384"/>
    <n v="0.76553186124622696"/>
    <m/>
    <n v="73.491058679637788"/>
    <m/>
    <m/>
    <n v="449.43508800000006"/>
    <m/>
  </r>
  <r>
    <x v="206"/>
    <x v="6"/>
    <x v="0"/>
    <x v="5"/>
    <x v="1"/>
    <n v="58.291197500000003"/>
    <m/>
    <n v="162"/>
    <n v="71.709246000000007"/>
    <m/>
    <m/>
    <m/>
    <n v="2.3488749999999996"/>
    <n v="0.97364324327351148"/>
    <n v="0"/>
    <n v="586.51593732417314"/>
    <m/>
    <n v="0.94664253285543609"/>
    <m/>
    <n v="157.73020541030886"/>
    <n v="153.35609032258066"/>
    <m/>
    <n v="380.51774999999992"/>
  </r>
  <r>
    <x v="206"/>
    <x v="6"/>
    <x v="0"/>
    <x v="6"/>
    <x v="1"/>
    <n v="55.283200000000008"/>
    <m/>
    <n v="66"/>
    <n v="77.765133333333324"/>
    <m/>
    <m/>
    <m/>
    <n v="3.3835763888888892"/>
    <n v="1.0047903428292309"/>
    <n v="0"/>
    <n v="149.86034571651132"/>
    <m/>
    <n v="0.90953800000000007"/>
    <m/>
    <n v="66.316162626729238"/>
    <n v="60.029508000000007"/>
    <m/>
    <n v="223.31604166666668"/>
  </r>
  <r>
    <x v="206"/>
    <x v="6"/>
    <x v="0"/>
    <x v="7"/>
    <x v="1"/>
    <n v="41.976199500000007"/>
    <m/>
    <n v="36"/>
    <n v="41.429142516435455"/>
    <m/>
    <m/>
    <m/>
    <n v="3.3450014646309789"/>
    <n v="1.0000000000000002"/>
    <n v="0"/>
    <n v="144.50470952861127"/>
    <m/>
    <n v="0.93589999999999995"/>
    <m/>
    <n v="36.000000000000007"/>
    <n v="33.692399999999999"/>
    <m/>
    <n v="120.42005272671524"/>
  </r>
  <r>
    <x v="206"/>
    <x v="6"/>
    <x v="0"/>
    <x v="8"/>
    <x v="1"/>
    <n v="157.99962049999999"/>
    <m/>
    <n v="108"/>
    <n v="202.94925843333328"/>
    <m/>
    <m/>
    <m/>
    <n v="3.9990049382716055"/>
    <n v="0.9752757100488314"/>
    <n v="0"/>
    <n v="133.96697936325"/>
    <m/>
    <n v="0.9506"/>
    <m/>
    <n v="105.32977668527379"/>
    <n v="102.6648"/>
    <m/>
    <n v="431.8925333333334"/>
  </r>
  <r>
    <x v="207"/>
    <x v="6"/>
    <x v="0"/>
    <x v="0"/>
    <x v="0"/>
    <n v="140.38976049999997"/>
    <n v="44"/>
    <m/>
    <n v="183.01531790377283"/>
    <n v="140.84802049999999"/>
    <n v="171.11972185093464"/>
    <n v="5.5038458140365352"/>
    <m/>
    <n v="0.99385295031979792"/>
    <n v="6788.0296452450993"/>
    <n v="137.85957454052544"/>
    <n v="0.75573320616280515"/>
    <m/>
    <n v="33.252261071163424"/>
    <m/>
    <m/>
    <n v="242.16921581760755"/>
    <m/>
  </r>
  <r>
    <x v="207"/>
    <x v="6"/>
    <x v="0"/>
    <x v="1"/>
    <x v="0"/>
    <n v="140.77616000000003"/>
    <n v="46"/>
    <m/>
    <n v="195.72713582209494"/>
    <n v="140.86356000000004"/>
    <n v="182.07087107137204"/>
    <n v="5.5869305555555551"/>
    <m/>
    <n v="1"/>
    <n v="6696.6885141440007"/>
    <n v="145.94635220598502"/>
    <n v="0.76158772566662569"/>
    <m/>
    <n v="35.033035380664785"/>
    <m/>
    <m/>
    <n v="256.99880555555552"/>
    <m/>
  </r>
  <r>
    <x v="207"/>
    <x v="6"/>
    <x v="0"/>
    <x v="2"/>
    <x v="0"/>
    <n v="164.4888"/>
    <n v="36"/>
    <m/>
    <n v="168.98431316654518"/>
    <n v="164.80599537777775"/>
    <n v="219.3922411406067"/>
    <n v="6.1395933770014581"/>
    <m/>
    <n v="1"/>
    <n v="8188.4500519679987"/>
    <n v="109.09825077345162"/>
    <n v="0.76454716311574789"/>
    <m/>
    <n v="27.523697872166924"/>
    <m/>
    <m/>
    <n v="221.0253615720525"/>
    <m/>
  </r>
  <r>
    <x v="207"/>
    <x v="6"/>
    <x v="0"/>
    <x v="3"/>
    <x v="0"/>
    <n v="213.05954299999996"/>
    <n v="64"/>
    <m/>
    <n v="207.73126694361255"/>
    <n v="213.38577591015621"/>
    <n v="272.92784534087957"/>
    <n v="4.2443602916666663"/>
    <m/>
    <n v="1"/>
    <n v="10269.331123292766"/>
    <n v="172.66393344234555"/>
    <n v="0.76473268595192512"/>
    <m/>
    <n v="48.942891900923208"/>
    <m/>
    <m/>
    <n v="271.63905866666664"/>
    <m/>
  </r>
  <r>
    <x v="207"/>
    <x v="6"/>
    <x v="0"/>
    <x v="4"/>
    <x v="0"/>
    <n v="367.00215950000012"/>
    <n v="96"/>
    <m/>
    <n v="353.77313229403671"/>
    <n v="367.73658796690404"/>
    <n v="463.99163790426951"/>
    <n v="4.8138255000000001"/>
    <m/>
    <n v="0.99973404255319154"/>
    <n v="18639.9879329172"/>
    <n v="270.69760682498384"/>
    <n v="0.76553186124622696"/>
    <m/>
    <n v="73.491058679637788"/>
    <m/>
    <m/>
    <n v="462.12724800000001"/>
    <m/>
  </r>
  <r>
    <x v="207"/>
    <x v="6"/>
    <x v="0"/>
    <x v="5"/>
    <x v="1"/>
    <n v="42.378239999999998"/>
    <m/>
    <n v="162"/>
    <n v="84.595805999999996"/>
    <m/>
    <m/>
    <m/>
    <n v="2.876125"/>
    <n v="0.9729300230963106"/>
    <n v="0"/>
    <n v="586.51593732417314"/>
    <m/>
    <n v="0.94664253285543609"/>
    <m/>
    <n v="157.61466374160233"/>
    <n v="153.35609032258066"/>
    <m/>
    <n v="465.93225000000001"/>
  </r>
  <r>
    <x v="207"/>
    <x v="6"/>
    <x v="0"/>
    <x v="6"/>
    <x v="1"/>
    <n v="20.22832"/>
    <m/>
    <n v="66"/>
    <n v="51.200299999999991"/>
    <m/>
    <m/>
    <m/>
    <n v="2.7746875000000002"/>
    <n v="0.96919791712994219"/>
    <n v="0"/>
    <n v="149.86034571651132"/>
    <m/>
    <n v="0.90953800000000007"/>
    <m/>
    <n v="63.967062530576186"/>
    <n v="60.029508000000007"/>
    <m/>
    <n v="183.12937500000001"/>
  </r>
  <r>
    <x v="207"/>
    <x v="6"/>
    <x v="0"/>
    <x v="7"/>
    <x v="1"/>
    <n v="17.131800000000002"/>
    <m/>
    <n v="36"/>
    <n v="21.60520068382262"/>
    <m/>
    <m/>
    <m/>
    <n v="2.6323342644831178"/>
    <n v="1"/>
    <n v="0"/>
    <n v="144.50470952861127"/>
    <m/>
    <n v="0.93589999999999995"/>
    <m/>
    <n v="36"/>
    <n v="33.692399999999999"/>
    <m/>
    <n v="94.764033521392236"/>
  </r>
  <r>
    <x v="207"/>
    <x v="6"/>
    <x v="0"/>
    <x v="8"/>
    <x v="1"/>
    <n v="111.37890999999999"/>
    <m/>
    <n v="108"/>
    <n v="124.63353660000007"/>
    <m/>
    <m/>
    <m/>
    <n v="3.501827314814816"/>
    <n v="0.9439516569602685"/>
    <n v="0"/>
    <n v="133.96697936325"/>
    <m/>
    <n v="0.9506"/>
    <m/>
    <n v="101.94677895170899"/>
    <n v="102.6648"/>
    <m/>
    <n v="378.19735000000014"/>
  </r>
  <r>
    <x v="208"/>
    <x v="6"/>
    <x v="0"/>
    <x v="0"/>
    <x v="0"/>
    <n v="96.138000000000048"/>
    <n v="44"/>
    <m/>
    <n v="84.474044025183574"/>
    <n v="96.645568359375048"/>
    <n v="111.35333588519524"/>
    <n v="2.5404"/>
    <m/>
    <n v="0.98478535353535357"/>
    <n v="5124.6480361440008"/>
    <n v="137.85957454052544"/>
    <n v="0.75573320616280515"/>
    <m/>
    <n v="33.252261071163424"/>
    <m/>
    <m/>
    <n v="111.77760000000001"/>
    <m/>
  </r>
  <r>
    <x v="208"/>
    <x v="6"/>
    <x v="0"/>
    <x v="1"/>
    <x v="0"/>
    <n v="94.352159999999984"/>
    <n v="46"/>
    <m/>
    <n v="91.638012627327697"/>
    <n v="94.472277187499984"/>
    <n v="121.00772973368767"/>
    <n v="2.6157599999999999"/>
    <m/>
    <n v="1"/>
    <n v="5091.2743772319991"/>
    <n v="145.94635220598502"/>
    <n v="0.76158772566662569"/>
    <m/>
    <n v="35.033035380664785"/>
    <m/>
    <m/>
    <n v="120.32495999999999"/>
    <m/>
  </r>
  <r>
    <x v="208"/>
    <x v="6"/>
    <x v="0"/>
    <x v="2"/>
    <x v="0"/>
    <n v="80.664079999999998"/>
    <n v="36"/>
    <m/>
    <n v="78.509691740137768"/>
    <n v="80.914232177777777"/>
    <n v="102.68738789619088"/>
    <n v="2.8524398176718089"/>
    <m/>
    <n v="1"/>
    <n v="4654.8789813920002"/>
    <n v="109.09825077345162"/>
    <n v="0.76454716311574789"/>
    <m/>
    <n v="27.523697872166924"/>
    <m/>
    <m/>
    <n v="102.68783343618512"/>
    <m/>
  </r>
  <r>
    <x v="208"/>
    <x v="6"/>
    <x v="0"/>
    <x v="3"/>
    <x v="0"/>
    <n v="128.74644849999999"/>
    <n v="64"/>
    <m/>
    <n v="120.7554436102937"/>
    <n v="129.04430006249999"/>
    <n v="158.55091958675354"/>
    <n v="2.4672723437499999"/>
    <m/>
    <n v="1"/>
    <n v="7001.6198431349658"/>
    <n v="172.66393344234555"/>
    <n v="0.76473268595192512"/>
    <m/>
    <n v="48.942891900923208"/>
    <m/>
    <m/>
    <n v="157.90543"/>
    <m/>
  </r>
  <r>
    <x v="208"/>
    <x v="6"/>
    <x v="0"/>
    <x v="4"/>
    <x v="0"/>
    <n v="217.50232099999999"/>
    <n v="96"/>
    <m/>
    <n v="199.29088494121066"/>
    <n v="218.220921"/>
    <n v="262.07985369648668"/>
    <n v="2.7117704999999996"/>
    <m/>
    <n v="0.99973404255319154"/>
    <n v="11938.450191129803"/>
    <n v="270.69760682498384"/>
    <n v="0.76553186124622696"/>
    <m/>
    <n v="73.491058679637788"/>
    <m/>
    <m/>
    <n v="260.32996799999995"/>
    <m/>
  </r>
  <r>
    <x v="208"/>
    <x v="6"/>
    <x v="0"/>
    <x v="5"/>
    <x v="1"/>
    <n v="364.25087749999994"/>
    <m/>
    <n v="162"/>
    <n v="453.36121200000002"/>
    <m/>
    <m/>
    <m/>
    <n v="4.833333333333333"/>
    <n v="0.97359439257644309"/>
    <n v="0"/>
    <n v="586.51593732417314"/>
    <m/>
    <n v="0.94664253285543609"/>
    <m/>
    <n v="157.72229159738379"/>
    <n v="153.35609032258066"/>
    <m/>
    <n v="783"/>
  </r>
  <r>
    <x v="208"/>
    <x v="6"/>
    <x v="0"/>
    <x v="6"/>
    <x v="1"/>
    <n v="1.18384"/>
    <m/>
    <n v="66"/>
    <n v="19.753666666666657"/>
    <m/>
    <m/>
    <m/>
    <n v="2.4387847222222221"/>
    <n v="0.97063020833350799"/>
    <n v="0"/>
    <n v="149.86034571651132"/>
    <m/>
    <n v="0.90953800000000007"/>
    <m/>
    <n v="64.061593750011525"/>
    <n v="60.029508000000007"/>
    <m/>
    <n v="160.95979166666666"/>
  </r>
  <r>
    <x v="208"/>
    <x v="6"/>
    <x v="0"/>
    <x v="7"/>
    <x v="1"/>
    <n v="5.2262000000000013"/>
    <m/>
    <n v="36"/>
    <n v="10.16150147225833"/>
    <m/>
    <m/>
    <m/>
    <n v="2.3819230907109921"/>
    <n v="1"/>
    <n v="0"/>
    <n v="144.50470952861127"/>
    <m/>
    <n v="0.93589999999999995"/>
    <m/>
    <n v="36"/>
    <n v="33.692399999999999"/>
    <m/>
    <n v="85.749231265595711"/>
  </r>
  <r>
    <x v="208"/>
    <x v="6"/>
    <x v="0"/>
    <x v="8"/>
    <x v="1"/>
    <n v="156.252047"/>
    <m/>
    <n v="108"/>
    <n v="188.37399889999998"/>
    <m/>
    <m/>
    <m/>
    <n v="4.3663516460905338"/>
    <n v="0.95037055462211906"/>
    <n v="0"/>
    <n v="133.96697936325"/>
    <m/>
    <n v="0.9506"/>
    <m/>
    <n v="102.64001989918886"/>
    <n v="102.6648"/>
    <m/>
    <n v="471.56597777777768"/>
  </r>
  <r>
    <x v="209"/>
    <x v="6"/>
    <x v="0"/>
    <x v="0"/>
    <x v="0"/>
    <n v="220.96591949999998"/>
    <n v="44"/>
    <m/>
    <n v="215.46760226179191"/>
    <n v="221.61118317187498"/>
    <n v="283.63514284419256"/>
    <n v="6.4797879999999992"/>
    <m/>
    <n v="0.99957351809450745"/>
    <n v="9313.4615084051984"/>
    <n v="137.85957454052544"/>
    <n v="0.75573320616280515"/>
    <m/>
    <n v="33.252261071163424"/>
    <m/>
    <m/>
    <n v="285.11067199999997"/>
    <m/>
  </r>
  <r>
    <x v="209"/>
    <x v="6"/>
    <x v="0"/>
    <x v="1"/>
    <x v="0"/>
    <n v="233.11791999999997"/>
    <n v="46"/>
    <m/>
    <n v="237.01950417142561"/>
    <n v="233.23669441406247"/>
    <n v="310.68239609519907"/>
    <n v="6.7655999999999992"/>
    <m/>
    <n v="1"/>
    <n v="9862.9149834079999"/>
    <n v="145.94635220598502"/>
    <n v="0.76158772566662569"/>
    <m/>
    <n v="35.033035380664785"/>
    <m/>
    <m/>
    <n v="311.21759999999995"/>
    <m/>
  </r>
  <r>
    <x v="209"/>
    <x v="6"/>
    <x v="0"/>
    <x v="2"/>
    <x v="0"/>
    <n v="177.53063999999998"/>
    <n v="36"/>
    <m/>
    <n v="183.61094846358682"/>
    <n v="177.85825137777775"/>
    <n v="237.78612419087779"/>
    <n v="6.671013078125001"/>
    <m/>
    <n v="1"/>
    <n v="7678.4080418880003"/>
    <n v="109.09825077345162"/>
    <n v="0.76454716311574789"/>
    <m/>
    <n v="27.523697872166924"/>
    <m/>
    <m/>
    <n v="240.15647081250003"/>
    <m/>
  </r>
  <r>
    <x v="209"/>
    <x v="6"/>
    <x v="0"/>
    <x v="3"/>
    <x v="0"/>
    <n v="306.62381900000008"/>
    <n v="64"/>
    <m/>
    <n v="306.10893037781585"/>
    <n v="307.02958071875008"/>
    <n v="400.39793262437286"/>
    <n v="6.2544103645833342"/>
    <m/>
    <n v="0.99961007130124779"/>
    <n v="13172.930915005167"/>
    <n v="172.66393344234555"/>
    <n v="0.76473268595192512"/>
    <m/>
    <n v="48.942891900923208"/>
    <m/>
    <m/>
    <n v="400.28226333333339"/>
    <m/>
  </r>
  <r>
    <x v="209"/>
    <x v="6"/>
    <x v="0"/>
    <x v="4"/>
    <x v="0"/>
    <n v="447.09616100000005"/>
    <n v="96"/>
    <m/>
    <n v="436.60486778632708"/>
    <n v="447.85639682775968"/>
    <n v="571.74361006779134"/>
    <n v="5.9409249999999991"/>
    <m/>
    <n v="0.99973404255319154"/>
    <n v="18733.611921277999"/>
    <n v="270.69760682498384"/>
    <n v="0.76553186124622696"/>
    <m/>
    <n v="73.491058679637788"/>
    <m/>
    <m/>
    <n v="570.32879999999989"/>
    <m/>
  </r>
  <r>
    <x v="209"/>
    <x v="6"/>
    <x v="0"/>
    <x v="5"/>
    <x v="1"/>
    <n v="579.35614900000007"/>
    <m/>
    <n v="162"/>
    <n v="729.02743199999998"/>
    <m/>
    <m/>
    <m/>
    <n v="5.1947916666666663"/>
    <n v="0.96605184494905683"/>
    <n v="0"/>
    <n v="586.51593732417314"/>
    <m/>
    <n v="0.94664253285543609"/>
    <m/>
    <n v="156.5003988817472"/>
    <n v="153.35609032258066"/>
    <m/>
    <n v="841.55624999999998"/>
  </r>
  <r>
    <x v="209"/>
    <x v="6"/>
    <x v="0"/>
    <x v="6"/>
    <x v="1"/>
    <n v="37.01151999999999"/>
    <m/>
    <n v="66"/>
    <n v="47.553740357912439"/>
    <m/>
    <m/>
    <m/>
    <n v="3.1636419228339121"/>
    <n v="0.94753240740756151"/>
    <n v="0"/>
    <n v="149.86034571651132"/>
    <m/>
    <n v="0.90953800000000007"/>
    <m/>
    <n v="62.537138888899058"/>
    <n v="60.029508000000007"/>
    <m/>
    <n v="208.80036690703821"/>
  </r>
  <r>
    <x v="209"/>
    <x v="6"/>
    <x v="0"/>
    <x v="7"/>
    <x v="1"/>
    <n v="22.106699999999996"/>
    <m/>
    <n v="36"/>
    <n v="28.214626695782592"/>
    <m/>
    <m/>
    <m/>
    <n v="3.1636419228339121"/>
    <n v="1"/>
    <n v="0"/>
    <n v="144.50470952861127"/>
    <m/>
    <n v="0.93589999999999995"/>
    <m/>
    <n v="36"/>
    <n v="33.692399999999999"/>
    <m/>
    <n v="113.89110922202083"/>
  </r>
  <r>
    <x v="209"/>
    <x v="6"/>
    <x v="0"/>
    <x v="8"/>
    <x v="1"/>
    <n v="62.982357500000006"/>
    <m/>
    <n v="108"/>
    <n v="82.613610666666645"/>
    <m/>
    <m/>
    <m/>
    <n v="3.4150650205761313"/>
    <n v="0.93236170454212275"/>
    <n v="0"/>
    <n v="133.96697936325"/>
    <m/>
    <n v="0.9506"/>
    <m/>
    <n v="100.69506409054925"/>
    <n v="102.6648"/>
    <m/>
    <n v="368.82702222222218"/>
  </r>
  <r>
    <x v="210"/>
    <x v="6"/>
    <x v="0"/>
    <x v="0"/>
    <x v="0"/>
    <n v="220.7492"/>
    <n v="44"/>
    <m/>
    <n v="218.13463311326558"/>
    <n v="221.4103328125"/>
    <n v="287.24757438144843"/>
    <n v="6.5599939999999988"/>
    <m/>
    <n v="1"/>
    <n v="33203.261094304005"/>
    <n v="137.85957454052544"/>
    <n v="0.75573320616280515"/>
    <m/>
    <n v="33.252261071163424"/>
    <m/>
    <m/>
    <n v="288.63973599999997"/>
    <m/>
  </r>
  <r>
    <x v="210"/>
    <x v="6"/>
    <x v="0"/>
    <x v="1"/>
    <x v="0"/>
    <n v="229.72488000000004"/>
    <n v="46"/>
    <m/>
    <n v="238.74635255140936"/>
    <n v="229.84548546875004"/>
    <n v="311.30181072763656"/>
    <n v="6.8148919999999995"/>
    <m/>
    <n v="1"/>
    <n v="34264.946881215998"/>
    <n v="145.94635220598502"/>
    <n v="0.76158772566662569"/>
    <m/>
    <n v="35.033035380664785"/>
    <m/>
    <m/>
    <n v="313.48503199999999"/>
    <m/>
  </r>
  <r>
    <x v="210"/>
    <x v="6"/>
    <x v="0"/>
    <x v="2"/>
    <x v="0"/>
    <n v="156.31503999999998"/>
    <n v="36"/>
    <m/>
    <n v="158.77251288662313"/>
    <n v="156.62571697777776"/>
    <n v="204.84710373297682"/>
    <n v="5.7685749067599064"/>
    <m/>
    <n v="1"/>
    <n v="25136.437590239999"/>
    <n v="109.09825077345162"/>
    <n v="0.76454716311574789"/>
    <m/>
    <n v="27.523697872166924"/>
    <m/>
    <m/>
    <n v="207.66869664335664"/>
    <m/>
  </r>
  <r>
    <x v="210"/>
    <x v="6"/>
    <x v="0"/>
    <x v="3"/>
    <x v="0"/>
    <n v="233.14251500000009"/>
    <n v="64"/>
    <m/>
    <n v="229.02005706864992"/>
    <n v="233.49462681640634"/>
    <n v="300.20996025707086"/>
    <n v="4.6793323437500005"/>
    <m/>
    <n v="0.99934099434645884"/>
    <n v="35662.537998584456"/>
    <n v="172.66393344234555"/>
    <n v="0.76473268595192512"/>
    <m/>
    <n v="48.942891900923208"/>
    <m/>
    <m/>
    <n v="299.47727000000003"/>
    <m/>
  </r>
  <r>
    <x v="210"/>
    <x v="6"/>
    <x v="0"/>
    <x v="4"/>
    <x v="0"/>
    <n v="505.05616299999986"/>
    <n v="96"/>
    <m/>
    <n v="499.34112245368885"/>
    <n v="505.8313629999999"/>
    <n v="650.28262673633526"/>
    <n v="6.7945833333333328"/>
    <m/>
    <n v="0.9992636467304864"/>
    <n v="78339.868218744305"/>
    <n v="270.69760682498384"/>
    <n v="0.76553186124622696"/>
    <m/>
    <n v="73.491058679637788"/>
    <m/>
    <m/>
    <n v="652.28"/>
    <m/>
  </r>
  <r>
    <x v="210"/>
    <x v="6"/>
    <x v="0"/>
    <x v="5"/>
    <x v="1"/>
    <n v="145.18655899999999"/>
    <m/>
    <n v="162"/>
    <n v="205.56228599999994"/>
    <m/>
    <m/>
    <m/>
    <n v="3.5761249999999993"/>
    <n v="0.96343344758618199"/>
    <n v="0"/>
    <n v="586.51593732417314"/>
    <m/>
    <n v="0.94664253285543609"/>
    <m/>
    <n v="156.07621850896149"/>
    <n v="153.35609032258066"/>
    <m/>
    <n v="579.33224999999993"/>
  </r>
  <r>
    <x v="210"/>
    <x v="6"/>
    <x v="0"/>
    <x v="6"/>
    <x v="1"/>
    <n v="41.739040000000003"/>
    <m/>
    <n v="66"/>
    <n v="70.669666666666672"/>
    <m/>
    <m/>
    <m/>
    <n v="3.2623611111111113"/>
    <n v="0.92622800925928461"/>
    <n v="0"/>
    <n v="149.86034571651132"/>
    <m/>
    <n v="0.90953800000000007"/>
    <m/>
    <n v="61.131048611112782"/>
    <n v="60.029508000000007"/>
    <m/>
    <n v="215.31583333333333"/>
  </r>
  <r>
    <x v="210"/>
    <x v="6"/>
    <x v="0"/>
    <x v="7"/>
    <x v="1"/>
    <n v="28.5593"/>
    <m/>
    <n v="36"/>
    <n v="29.455888631180002"/>
    <m/>
    <m/>
    <m/>
    <n v="2.9850791359606514"/>
    <n v="1"/>
    <n v="0"/>
    <n v="144.50470952861127"/>
    <m/>
    <n v="0.93589999999999995"/>
    <m/>
    <n v="36"/>
    <n v="33.692399999999999"/>
    <m/>
    <n v="107.46284889458346"/>
  </r>
  <r>
    <x v="210"/>
    <x v="6"/>
    <x v="0"/>
    <x v="8"/>
    <x v="1"/>
    <n v="45.739446000000001"/>
    <m/>
    <n v="108"/>
    <n v="55.386729866666641"/>
    <m/>
    <m/>
    <m/>
    <n v="2.9702363425925919"/>
    <n v="0.93392059854369891"/>
    <n v="0"/>
    <n v="133.96697936325"/>
    <m/>
    <n v="0.9506"/>
    <m/>
    <n v="100.86342464271948"/>
    <n v="102.6648"/>
    <m/>
    <n v="320.78552499999995"/>
  </r>
  <r>
    <x v="211"/>
    <x v="6"/>
    <x v="0"/>
    <x v="0"/>
    <x v="0"/>
    <n v="165.08520000000004"/>
    <n v="44"/>
    <m/>
    <n v="158.88222959699311"/>
    <n v="165.68334000000004"/>
    <n v="209.30863182882152"/>
    <n v="4.7780879999999994"/>
    <m/>
    <n v="1"/>
    <n v="8854.1547833120003"/>
    <n v="137.85957454052544"/>
    <n v="0.75573320616280515"/>
    <m/>
    <n v="33.252261071163424"/>
    <m/>
    <m/>
    <n v="210.23587199999997"/>
    <m/>
  </r>
  <r>
    <x v="211"/>
    <x v="6"/>
    <x v="0"/>
    <x v="1"/>
    <x v="0"/>
    <n v="173.27463999999998"/>
    <n v="46"/>
    <m/>
    <n v="175.30530904484655"/>
    <n v="173.3939"/>
    <n v="229.77825500026938"/>
    <n v="5.0039999999999996"/>
    <m/>
    <n v="1"/>
    <n v="9220.2430735199996"/>
    <n v="145.94635220598502"/>
    <n v="0.76158772566662569"/>
    <m/>
    <n v="35.033035380664785"/>
    <m/>
    <m/>
    <n v="230.18399999999997"/>
    <m/>
  </r>
  <r>
    <x v="211"/>
    <x v="6"/>
    <x v="0"/>
    <x v="2"/>
    <x v="0"/>
    <n v="151.61384000000001"/>
    <n v="36"/>
    <m/>
    <n v="152.17095848990769"/>
    <n v="151.92073137777777"/>
    <n v="197.21887785022079"/>
    <n v="5.5287250716332386"/>
    <m/>
    <n v="1"/>
    <n v="8545.5188167200013"/>
    <n v="109.09825077345162"/>
    <n v="0.76454716311574789"/>
    <m/>
    <n v="27.523697872166924"/>
    <m/>
    <m/>
    <n v="199.03410257879659"/>
    <m/>
  </r>
  <r>
    <x v="211"/>
    <x v="6"/>
    <x v="0"/>
    <x v="3"/>
    <x v="0"/>
    <n v="186.48163900000006"/>
    <n v="64"/>
    <m/>
    <n v="178.58707588182253"/>
    <n v="186.81287679296881"/>
    <n v="234.71334584857061"/>
    <n v="3.6488868750000005"/>
    <m/>
    <n v="1"/>
    <n v="10178.678878090264"/>
    <n v="172.66393344234555"/>
    <n v="0.76473268595192512"/>
    <m/>
    <n v="48.942891900923208"/>
    <m/>
    <m/>
    <n v="233.52876000000003"/>
    <m/>
  </r>
  <r>
    <x v="211"/>
    <x v="6"/>
    <x v="0"/>
    <x v="4"/>
    <x v="0"/>
    <n v="291.34896199999997"/>
    <n v="96"/>
    <m/>
    <n v="276.33103506915444"/>
    <n v="292.02990442526266"/>
    <n v="363.19537541693791"/>
    <n v="3.7600633333333331"/>
    <m/>
    <n v="0.99896955556222433"/>
    <n v="15238.093403170998"/>
    <n v="270.69760682498384"/>
    <n v="0.76553186124622696"/>
    <m/>
    <n v="73.491058679637788"/>
    <m/>
    <m/>
    <n v="360.96607999999998"/>
    <m/>
  </r>
  <r>
    <x v="211"/>
    <x v="6"/>
    <x v="0"/>
    <x v="5"/>
    <x v="1"/>
    <n v="36.894720000000007"/>
    <m/>
    <n v="162"/>
    <n v="83.188025999999994"/>
    <m/>
    <m/>
    <m/>
    <n v="2.9035833333333332"/>
    <n v="0.9698817395992323"/>
    <n v="0"/>
    <n v="586.51593732417314"/>
    <m/>
    <n v="0.94664253285543609"/>
    <m/>
    <n v="157.12084181507564"/>
    <n v="153.35609032258066"/>
    <m/>
    <n v="470.38049999999998"/>
  </r>
  <r>
    <x v="211"/>
    <x v="6"/>
    <x v="0"/>
    <x v="6"/>
    <x v="1"/>
    <n v="41.461280000000002"/>
    <m/>
    <n v="66"/>
    <n v="81.316433333333322"/>
    <m/>
    <m/>
    <m/>
    <n v="3.5122569444444447"/>
    <n v="0.92820891203737121"/>
    <n v="0"/>
    <n v="149.86034571651132"/>
    <m/>
    <n v="0.90953800000000007"/>
    <m/>
    <n v="61.261788194466497"/>
    <n v="60.029508000000007"/>
    <m/>
    <n v="231.80895833333335"/>
  </r>
  <r>
    <x v="211"/>
    <x v="6"/>
    <x v="0"/>
    <x v="7"/>
    <x v="1"/>
    <n v="38.063899999999997"/>
    <m/>
    <n v="36"/>
    <n v="39.251309841019193"/>
    <m/>
    <m/>
    <m/>
    <n v="3.2508455579911382"/>
    <n v="1"/>
    <n v="0"/>
    <n v="144.50470952861127"/>
    <m/>
    <n v="0.93589999999999995"/>
    <m/>
    <n v="36"/>
    <n v="33.692399999999999"/>
    <m/>
    <n v="117.03044008768097"/>
  </r>
  <r>
    <x v="211"/>
    <x v="6"/>
    <x v="0"/>
    <x v="8"/>
    <x v="1"/>
    <n v="45.584808000000002"/>
    <m/>
    <n v="108"/>
    <n v="44.723315266666674"/>
    <m/>
    <m/>
    <m/>
    <n v="2.8230571244855973"/>
    <n v="0.94092562707791283"/>
    <n v="0"/>
    <n v="133.96697936325"/>
    <m/>
    <n v="0.9506"/>
    <m/>
    <n v="101.61996772441458"/>
    <n v="102.6648"/>
    <m/>
    <n v="304.8901694444445"/>
  </r>
  <r>
    <x v="212"/>
    <x v="6"/>
    <x v="0"/>
    <x v="0"/>
    <x v="0"/>
    <n v="214.59704050000002"/>
    <n v="44"/>
    <m/>
    <n v="209.16486894158041"/>
    <n v="215.23108050000005"/>
    <n v="276.16178495149342"/>
    <n v="6.2902450000000005"/>
    <m/>
    <n v="1"/>
    <n v="11087.257297714999"/>
    <n v="137.85957454052544"/>
    <n v="0.75573320616280515"/>
    <m/>
    <n v="33.252261071163424"/>
    <m/>
    <m/>
    <n v="276.77078"/>
    <m/>
  </r>
  <r>
    <x v="212"/>
    <x v="6"/>
    <x v="0"/>
    <x v="1"/>
    <x v="0"/>
    <n v="221.19943999999998"/>
    <n v="46"/>
    <m/>
    <n v="224.58155045505129"/>
    <n v="221.31467999999995"/>
    <n v="293.783060947141"/>
    <n v="6.4105649999999992"/>
    <m/>
    <n v="1"/>
    <n v="11431.229556303997"/>
    <n v="145.94635220598502"/>
    <n v="0.76158772566662569"/>
    <m/>
    <n v="35.033035380664785"/>
    <m/>
    <m/>
    <n v="294.88598999999994"/>
    <m/>
  </r>
  <r>
    <x v="212"/>
    <x v="6"/>
    <x v="0"/>
    <x v="2"/>
    <x v="0"/>
    <n v="133.66808"/>
    <n v="36"/>
    <m/>
    <n v="131.82171570382516"/>
    <n v="133.96063537777781"/>
    <n v="171.00786857199964"/>
    <n v="4.7893897221248247"/>
    <m/>
    <n v="1"/>
    <n v="6853.6909182239997"/>
    <n v="109.09825077345162"/>
    <n v="0.76454716311574789"/>
    <m/>
    <n v="27.523697872166924"/>
    <m/>
    <m/>
    <n v="172.41802999649369"/>
    <m/>
  </r>
  <r>
    <x v="212"/>
    <x v="6"/>
    <x v="0"/>
    <x v="3"/>
    <x v="0"/>
    <n v="205.17164050000002"/>
    <n v="64"/>
    <m/>
    <n v="197.46977175257379"/>
    <n v="205.46857653515627"/>
    <n v="259.50641777187434"/>
    <n v="4.0346976666666672"/>
    <m/>
    <n v="1"/>
    <n v="10435.683336627066"/>
    <n v="172.66393344234555"/>
    <n v="0.76473268595192512"/>
    <m/>
    <n v="48.942891900923208"/>
    <m/>
    <m/>
    <n v="258.2206506666667"/>
    <m/>
  </r>
  <r>
    <x v="212"/>
    <x v="6"/>
    <x v="0"/>
    <x v="4"/>
    <x v="0"/>
    <n v="412.54192250000006"/>
    <n v="96"/>
    <m/>
    <n v="402.17577661609039"/>
    <n v="413.26475540599722"/>
    <n v="527.18740930233366"/>
    <n v="5.4724449999999996"/>
    <m/>
    <n v="0.99892862532065796"/>
    <n v="21304.808810220395"/>
    <n v="270.69760682498384"/>
    <n v="0.76553186124622696"/>
    <m/>
    <n v="73.491058679637788"/>
    <m/>
    <m/>
    <n v="525.35471999999993"/>
    <m/>
  </r>
  <r>
    <x v="212"/>
    <x v="6"/>
    <x v="0"/>
    <x v="5"/>
    <x v="1"/>
    <n v="211.87775649999998"/>
    <m/>
    <n v="162"/>
    <n v="294.815268"/>
    <m/>
    <m/>
    <m/>
    <n v="3.9048333333333329"/>
    <n v="0.9661690866220215"/>
    <n v="0"/>
    <n v="586.51593732417314"/>
    <m/>
    <n v="0.94664253285543609"/>
    <m/>
    <n v="156.51939203276748"/>
    <n v="153.35609032258066"/>
    <m/>
    <n v="632.58299999999997"/>
  </r>
  <r>
    <x v="212"/>
    <x v="6"/>
    <x v="0"/>
    <x v="6"/>
    <x v="1"/>
    <n v="39.571839999999995"/>
    <m/>
    <n v="66"/>
    <n v="95.117799999999946"/>
    <m/>
    <m/>
    <m/>
    <n v="3.852881944444444"/>
    <n v="0.91876967592603043"/>
    <n v="0"/>
    <n v="149.86034571651132"/>
    <m/>
    <n v="0.90953800000000007"/>
    <m/>
    <n v="60.638798611118006"/>
    <n v="60.029508000000007"/>
    <m/>
    <n v="254.29020833333331"/>
  </r>
  <r>
    <x v="212"/>
    <x v="6"/>
    <x v="0"/>
    <x v="7"/>
    <x v="1"/>
    <n v="36.05980000000001"/>
    <m/>
    <n v="36"/>
    <n v="48.067807807947297"/>
    <m/>
    <m/>
    <m/>
    <n v="3.876596835887792"/>
    <n v="1"/>
    <n v="0"/>
    <n v="144.50470952861127"/>
    <m/>
    <n v="0.93589999999999995"/>
    <m/>
    <n v="36"/>
    <n v="33.692399999999999"/>
    <m/>
    <n v="139.55748609196053"/>
  </r>
  <r>
    <x v="212"/>
    <x v="6"/>
    <x v="0"/>
    <x v="8"/>
    <x v="1"/>
    <n v="3.4918154999999995"/>
    <m/>
    <n v="108"/>
    <n v="8.3171558666666616"/>
    <m/>
    <m/>
    <m/>
    <n v="1.8338854938271609"/>
    <n v="0.91318656691432987"/>
    <n v="0"/>
    <n v="133.96697936325"/>
    <m/>
    <n v="0.9506"/>
    <m/>
    <n v="98.624149226747619"/>
    <n v="102.6648"/>
    <m/>
    <n v="198.05963333333338"/>
  </r>
  <r>
    <x v="213"/>
    <x v="7"/>
    <x v="0"/>
    <x v="0"/>
    <x v="0"/>
    <n v="138.18504049999999"/>
    <n v="44"/>
    <m/>
    <n v="130.8794309345686"/>
    <n v="138.73948385937499"/>
    <n v="172.09165524992625"/>
    <n v="3.9359558333333333"/>
    <m/>
    <n v="1"/>
    <n v="5277.9191645473311"/>
    <n v="136.14116187924833"/>
    <n v="0.75573320616280515"/>
    <m/>
    <n v="33.252261071163424"/>
    <m/>
    <m/>
    <n v="173.18205666666665"/>
    <m/>
  </r>
  <r>
    <x v="213"/>
    <x v="7"/>
    <x v="0"/>
    <x v="1"/>
    <x v="0"/>
    <n v="137.38816"/>
    <n v="46"/>
    <m/>
    <n v="137.88847996590059"/>
    <n v="137.504126796875"/>
    <n v="181.10842371321206"/>
    <n v="3.9359558333333329"/>
    <m/>
    <n v="1"/>
    <n v="5183.988803604645"/>
    <n v="144.12713826793359"/>
    <n v="0.76158772566662569"/>
    <m/>
    <n v="35.033035380664785"/>
    <m/>
    <m/>
    <n v="181.0539683333333"/>
    <m/>
  </r>
  <r>
    <x v="213"/>
    <x v="7"/>
    <x v="0"/>
    <x v="2"/>
    <x v="0"/>
    <n v="146.02895999999996"/>
    <n v="36"/>
    <m/>
    <n v="149.4221549404343"/>
    <n v="146.33139377777772"/>
    <n v="193.8977183967971"/>
    <n v="5.4288546413502097"/>
    <m/>
    <n v="1"/>
    <n v="5536.7379222988384"/>
    <n v="107.73834656602081"/>
    <n v="0.76454716311574789"/>
    <m/>
    <n v="27.523697872166924"/>
    <m/>
    <m/>
    <n v="195.43876708860756"/>
    <m/>
  </r>
  <r>
    <x v="213"/>
    <x v="7"/>
    <x v="0"/>
    <x v="3"/>
    <x v="0"/>
    <n v="171.900532"/>
    <n v="64"/>
    <m/>
    <n v="157.99422659176977"/>
    <n v="172.22773610156253"/>
    <n v="222.25223886125593"/>
    <n v="3.2281342694584323"/>
    <m/>
    <n v="1"/>
    <n v="6416.1236605569884"/>
    <n v="170.5116861982776"/>
    <n v="0.76473268595192512"/>
    <m/>
    <n v="48.942891900923208"/>
    <m/>
    <m/>
    <n v="206.60059324533967"/>
    <m/>
  </r>
  <r>
    <x v="213"/>
    <x v="7"/>
    <x v="0"/>
    <x v="4"/>
    <x v="0"/>
    <n v="283.80520050000001"/>
    <n v="96"/>
    <m/>
    <n v="253.35447638138226"/>
    <n v="284.44220934095938"/>
    <n v="357.06343950888623"/>
    <n v="3.4474190593144813"/>
    <m/>
    <n v="1"/>
    <n v="10093.057221845822"/>
    <n v="267.3233747740303"/>
    <n v="0.76553186124622696"/>
    <m/>
    <n v="73.491058679637788"/>
    <m/>
    <m/>
    <n v="330.95222969419024"/>
    <m/>
  </r>
  <r>
    <x v="213"/>
    <x v="7"/>
    <x v="0"/>
    <x v="5"/>
    <x v="1"/>
    <n v="120.37631950000002"/>
    <m/>
    <n v="162"/>
    <n v="172.63907999999998"/>
    <m/>
    <m/>
    <m/>
    <n v="3.2143333333333337"/>
    <n v="0.94591469124948557"/>
    <n v="0"/>
    <n v="725.52296227982276"/>
    <m/>
    <n v="0.94839880525686981"/>
    <m/>
    <n v="153.23817998241665"/>
    <n v="153.64060645161291"/>
    <m/>
    <n v="520.72200000000009"/>
  </r>
  <r>
    <x v="213"/>
    <x v="7"/>
    <x v="0"/>
    <x v="6"/>
    <x v="1"/>
    <n v="43.040480000000002"/>
    <m/>
    <n v="66"/>
    <n v="90.723700000000022"/>
    <m/>
    <m/>
    <m/>
    <n v="3.5085763888888883"/>
    <n v="0.91320196759261307"/>
    <n v="0"/>
    <n v="201.07634005047291"/>
    <m/>
    <n v="0.898366"/>
    <m/>
    <n v="60.271329861112463"/>
    <n v="59.292155999999999"/>
    <m/>
    <n v="231.56604166666662"/>
  </r>
  <r>
    <x v="213"/>
    <x v="7"/>
    <x v="0"/>
    <x v="7"/>
    <x v="1"/>
    <n v="32.566800000000001"/>
    <m/>
    <n v="36"/>
    <n v="38.513860564158549"/>
    <m/>
    <m/>
    <m/>
    <n v="3.4168604879175533"/>
    <n v="1"/>
    <n v="0"/>
    <n v="201.53866408162969"/>
    <m/>
    <n v="0.93589999999999995"/>
    <m/>
    <n v="36"/>
    <n v="33.692399999999999"/>
    <m/>
    <n v="123.00697756503192"/>
  </r>
  <r>
    <x v="213"/>
    <x v="7"/>
    <x v="0"/>
    <x v="8"/>
    <x v="1"/>
    <n v="9.0271735"/>
    <m/>
    <n v="108"/>
    <n v="15.523362633333329"/>
    <m/>
    <m/>
    <m/>
    <n v="2.0823631430041152"/>
    <n v="0.94074034195678424"/>
    <n v="0"/>
    <n v="223.86157814145162"/>
    <m/>
    <n v="0.94079999999999997"/>
    <m/>
    <n v="101.5999569313327"/>
    <n v="101.60639999999999"/>
    <m/>
    <n v="224.89521944444445"/>
  </r>
  <r>
    <x v="214"/>
    <x v="7"/>
    <x v="0"/>
    <x v="0"/>
    <x v="0"/>
    <n v="181.11463999999992"/>
    <n v="44"/>
    <m/>
    <n v="128.0141836838294"/>
    <n v="181.71791148437492"/>
    <n v="228.57771055475729"/>
    <n v="3.8497888432267882"/>
    <m/>
    <n v="0.99717953206576682"/>
    <n v="8372.953136641032"/>
    <n v="136.14116187924833"/>
    <n v="0.75573320616280515"/>
    <m/>
    <n v="33.252261071163424"/>
    <m/>
    <m/>
    <n v="169.39070910197867"/>
    <m/>
  </r>
  <r>
    <x v="214"/>
    <x v="7"/>
    <x v="0"/>
    <x v="1"/>
    <x v="0"/>
    <n v="187.45384049999998"/>
    <n v="46"/>
    <m/>
    <n v="184.33510947842188"/>
    <n v="187.57102799999998"/>
    <n v="249.36226349988007"/>
    <n v="5.2617510151620772"/>
    <m/>
    <n v="1"/>
    <n v="8643.4073281461478"/>
    <n v="144.12713826793359"/>
    <n v="0.76158772566662569"/>
    <m/>
    <n v="35.033035380664785"/>
    <m/>
    <m/>
    <n v="242.04054669745554"/>
    <m/>
  </r>
  <r>
    <x v="214"/>
    <x v="7"/>
    <x v="0"/>
    <x v="2"/>
    <x v="0"/>
    <n v="136.86176"/>
    <n v="36"/>
    <m/>
    <n v="136.1115916151027"/>
    <n v="137.1568465777778"/>
    <n v="177.20872275809995"/>
    <n v="4.9452508978724206"/>
    <m/>
    <n v="0.99479651562414162"/>
    <n v="6761.6926705228389"/>
    <n v="107.73834656602081"/>
    <n v="0.76454716311574789"/>
    <m/>
    <n v="27.523697872166924"/>
    <m/>
    <m/>
    <n v="178.02903232340714"/>
    <m/>
  </r>
  <r>
    <x v="214"/>
    <x v="7"/>
    <x v="0"/>
    <x v="3"/>
    <x v="0"/>
    <n v="171.72578349999998"/>
    <n v="64"/>
    <m/>
    <n v="164.3965748237124"/>
    <n v="172.06117168359373"/>
    <n v="216.44615055552305"/>
    <n v="3.3589468958333333"/>
    <m/>
    <n v="1"/>
    <n v="8330.2457691943891"/>
    <n v="170.5116861982776"/>
    <n v="0.76473268595192512"/>
    <m/>
    <n v="48.942891900923208"/>
    <m/>
    <m/>
    <n v="214.97260133333333"/>
    <m/>
  </r>
  <r>
    <x v="214"/>
    <x v="7"/>
    <x v="0"/>
    <x v="4"/>
    <x v="0"/>
    <n v="455.15344150000004"/>
    <n v="96"/>
    <m/>
    <n v="446.74038714412927"/>
    <n v="455.90512319002107"/>
    <n v="582.51681229058499"/>
    <n v="6.0788399999999996"/>
    <m/>
    <n v="1"/>
    <n v="22067.611682978728"/>
    <n v="267.3233747740303"/>
    <n v="0.76553186124622696"/>
    <m/>
    <n v="73.491058679637788"/>
    <m/>
    <m/>
    <n v="583.56863999999996"/>
    <m/>
  </r>
  <r>
    <x v="214"/>
    <x v="7"/>
    <x v="0"/>
    <x v="5"/>
    <x v="1"/>
    <n v="62.855040000000002"/>
    <m/>
    <n v="162"/>
    <n v="126.90723599999998"/>
    <m/>
    <m/>
    <m/>
    <n v="3.1973333333333334"/>
    <n v="0.95975692236748689"/>
    <n v="0"/>
    <n v="725.52296227982276"/>
    <m/>
    <n v="0.94839880525686981"/>
    <m/>
    <n v="155.48062142353288"/>
    <n v="153.64060645161291"/>
    <m/>
    <n v="517.96799999999996"/>
  </r>
  <r>
    <x v="214"/>
    <x v="7"/>
    <x v="0"/>
    <x v="6"/>
    <x v="1"/>
    <n v="14.667520000000001"/>
    <m/>
    <n v="66"/>
    <n v="35.698553333333329"/>
    <m/>
    <m/>
    <m/>
    <n v="2.7909097222222221"/>
    <n v="0.91845891203702212"/>
    <n v="0"/>
    <n v="201.07634005047291"/>
    <m/>
    <n v="0.898366"/>
    <m/>
    <n v="60.618288194443458"/>
    <n v="59.292155999999999"/>
    <m/>
    <n v="184.20004166666666"/>
  </r>
  <r>
    <x v="214"/>
    <x v="7"/>
    <x v="0"/>
    <x v="7"/>
    <x v="1"/>
    <n v="16.020900000000001"/>
    <m/>
    <n v="36"/>
    <n v="22.920768235832114"/>
    <m/>
    <m/>
    <m/>
    <n v="2.987551988827454"/>
    <n v="0.79146153796828289"/>
    <n v="0"/>
    <n v="201.53866408162969"/>
    <m/>
    <n v="0.93589999999999995"/>
    <m/>
    <n v="28.492615366858185"/>
    <n v="33.692399999999999"/>
    <m/>
    <n v="107.55187159778835"/>
  </r>
  <r>
    <x v="214"/>
    <x v="7"/>
    <x v="0"/>
    <x v="8"/>
    <x v="1"/>
    <n v="52.852771500000003"/>
    <m/>
    <n v="108"/>
    <n v="59.731969633333371"/>
    <m/>
    <m/>
    <m/>
    <n v="2.6990720936213997"/>
    <n v="0.94752491127554483"/>
    <n v="0"/>
    <n v="223.86157814145162"/>
    <m/>
    <n v="0.94079999999999997"/>
    <m/>
    <n v="102.33269041775884"/>
    <n v="101.60639999999999"/>
    <m/>
    <n v="291.49978611111118"/>
  </r>
  <r>
    <x v="215"/>
    <x v="7"/>
    <x v="0"/>
    <x v="0"/>
    <x v="0"/>
    <n v="104.45735999999999"/>
    <n v="44"/>
    <m/>
    <n v="74.320288148601406"/>
    <n v="104.94832679687499"/>
    <n v="113.60744007680599"/>
    <n v="2.2350446482285209"/>
    <m/>
    <n v="0.99966626618609"/>
    <n v="5316.502017617031"/>
    <n v="136.14116187924833"/>
    <n v="0.75573320616280515"/>
    <m/>
    <n v="33.252261071163424"/>
    <m/>
    <m/>
    <n v="98.341964522054923"/>
    <m/>
  </r>
  <r>
    <x v="215"/>
    <x v="7"/>
    <x v="0"/>
    <x v="1"/>
    <x v="0"/>
    <n v="104.64888000000001"/>
    <n v="46"/>
    <m/>
    <n v="91.631978128981672"/>
    <n v="104.75801085937501"/>
    <n v="134.93269973298317"/>
    <n v="2.615587748344371"/>
    <m/>
    <n v="1"/>
    <n v="5296.6781867406444"/>
    <n v="144.12713826793359"/>
    <n v="0.76158772566662569"/>
    <m/>
    <n v="35.033035380664785"/>
    <m/>
    <m/>
    <n v="120.31703642384107"/>
    <m/>
  </r>
  <r>
    <x v="215"/>
    <x v="7"/>
    <x v="0"/>
    <x v="2"/>
    <x v="0"/>
    <n v="92.812720000000013"/>
    <n v="36"/>
    <m/>
    <n v="88.676365545280547"/>
    <n v="93.072593777777783"/>
    <n v="116.06946173477509"/>
    <n v="3.2218187380611263"/>
    <m/>
    <n v="1"/>
    <n v="4977.4572258028384"/>
    <n v="107.73834656602081"/>
    <n v="0.76454716311574789"/>
    <m/>
    <n v="27.523697872166924"/>
    <m/>
    <m/>
    <n v="115.98547457020055"/>
    <m/>
  </r>
  <r>
    <x v="215"/>
    <x v="7"/>
    <x v="0"/>
    <x v="3"/>
    <x v="0"/>
    <n v="179.98671049999996"/>
    <n v="64"/>
    <m/>
    <n v="168.76697980871901"/>
    <n v="180.29188628124996"/>
    <n v="222.40739573254666"/>
    <n v="3.44824290625"/>
    <m/>
    <n v="1"/>
    <n v="9954.3799080506906"/>
    <n v="170.5116861982776"/>
    <n v="0.76473268595192512"/>
    <m/>
    <n v="48.942891900923208"/>
    <m/>
    <m/>
    <n v="220.687546"/>
    <m/>
  </r>
  <r>
    <x v="215"/>
    <x v="7"/>
    <x v="0"/>
    <x v="4"/>
    <x v="0"/>
    <n v="338.06471900000014"/>
    <n v="96"/>
    <m/>
    <n v="316.72551795751514"/>
    <n v="338.81640069002123"/>
    <n v="415.50602707696027"/>
    <n v="4.3097149999999997"/>
    <m/>
    <n v="1"/>
    <n v="17987.349496917323"/>
    <n v="267.3233747740303"/>
    <n v="0.76553186124622696"/>
    <m/>
    <n v="73.491058679637788"/>
    <m/>
    <m/>
    <n v="413.73263999999995"/>
    <m/>
  </r>
  <r>
    <x v="215"/>
    <x v="7"/>
    <x v="0"/>
    <x v="5"/>
    <x v="1"/>
    <n v="598.40063400000008"/>
    <m/>
    <n v="162"/>
    <n v="744.06735000000015"/>
    <m/>
    <m/>
    <m/>
    <n v="5.8003749999999998"/>
    <n v="0.94881414258317964"/>
    <n v="0"/>
    <n v="725.52296227982276"/>
    <m/>
    <n v="0.94839880525686981"/>
    <m/>
    <n v="153.7078910984751"/>
    <n v="153.64060645161291"/>
    <m/>
    <n v="939.66075000000001"/>
  </r>
  <r>
    <x v="215"/>
    <x v="7"/>
    <x v="0"/>
    <x v="6"/>
    <x v="1"/>
    <n v="9.7630400000000002"/>
    <m/>
    <n v="66"/>
    <n v="29.96423333333334"/>
    <m/>
    <m/>
    <m/>
    <n v="2.3344097222222215"/>
    <n v="0.4361637962947415"/>
    <n v="0"/>
    <n v="201.07634005047291"/>
    <m/>
    <n v="0.898366"/>
    <m/>
    <n v="28.786810555452938"/>
    <n v="59.292155999999999"/>
    <m/>
    <n v="154.07104166666662"/>
  </r>
  <r>
    <x v="215"/>
    <x v="7"/>
    <x v="0"/>
    <x v="7"/>
    <x v="1"/>
    <n v="18.690700000000003"/>
    <m/>
    <n v="36"/>
    <n v="26.176670486445413"/>
    <m/>
    <m/>
    <m/>
    <n v="2.6689899511170894"/>
    <n v="0.79210748909677442"/>
    <n v="0"/>
    <n v="201.53866408162969"/>
    <m/>
    <n v="0.93589999999999995"/>
    <m/>
    <n v="28.515869607483879"/>
    <n v="33.692399999999999"/>
    <m/>
    <n v="96.083638240215222"/>
  </r>
  <r>
    <x v="215"/>
    <x v="7"/>
    <x v="0"/>
    <x v="8"/>
    <x v="1"/>
    <n v="19.193340499999998"/>
    <m/>
    <n v="108"/>
    <n v="25.874737733333333"/>
    <m/>
    <m/>
    <m/>
    <n v="2.5793090534979424"/>
    <n v="0.95416247378190089"/>
    <n v="0"/>
    <n v="223.86157814145162"/>
    <m/>
    <n v="0.94079999999999997"/>
    <m/>
    <n v="103.0495471684453"/>
    <n v="101.60639999999999"/>
    <m/>
    <n v="278.56537777777777"/>
  </r>
  <r>
    <x v="216"/>
    <x v="7"/>
    <x v="0"/>
    <x v="0"/>
    <x v="0"/>
    <n v="155.91015999999993"/>
    <n v="44"/>
    <m/>
    <n v="136.47708885307068"/>
    <n v="156.44481999999994"/>
    <n v="180.83007734809138"/>
    <n v="4.1042949999999996"/>
    <m/>
    <n v="0.99915463649369229"/>
    <n v="6285.6980830090333"/>
    <n v="136.14116187924833"/>
    <n v="0.75573320616280515"/>
    <m/>
    <n v="33.252261071163424"/>
    <m/>
    <m/>
    <n v="180.58897999999999"/>
    <m/>
  </r>
  <r>
    <x v="216"/>
    <x v="7"/>
    <x v="0"/>
    <x v="1"/>
    <x v="0"/>
    <n v="157.67583999999991"/>
    <n v="46"/>
    <m/>
    <n v="146.26738942628648"/>
    <n v="157.79155999999992"/>
    <n v="192.62551819700337"/>
    <n v="4.1751274999999994"/>
    <m/>
    <n v="0.9997921002226019"/>
    <n v="6340.3049928366463"/>
    <n v="144.12713826793359"/>
    <n v="0.76158772566662569"/>
    <m/>
    <n v="35.033035380664785"/>
    <m/>
    <m/>
    <n v="192.05586499999998"/>
    <m/>
  </r>
  <r>
    <x v="216"/>
    <x v="7"/>
    <x v="0"/>
    <x v="2"/>
    <x v="0"/>
    <n v="71.228080000000006"/>
    <n v="36"/>
    <m/>
    <n v="64.829200798089943"/>
    <n v="71.470683377777789"/>
    <n v="85.206872503407865"/>
    <n v="2.3553957429407713"/>
    <m/>
    <n v="1"/>
    <n v="3106.4290267468382"/>
    <n v="107.73834656602081"/>
    <n v="0.76454716311574789"/>
    <m/>
    <n v="27.523697872166924"/>
    <m/>
    <m/>
    <n v="84.794246745867767"/>
    <m/>
  </r>
  <r>
    <x v="216"/>
    <x v="7"/>
    <x v="0"/>
    <x v="3"/>
    <x v="0"/>
    <n v="189.5728335"/>
    <n v="64"/>
    <m/>
    <n v="173.7760507865766"/>
    <n v="189.8922915078125"/>
    <n v="229.1151491677943"/>
    <n v="3.5505881249999995"/>
    <m/>
    <n v="1"/>
    <n v="7891.5426597627902"/>
    <n v="170.5116861982776"/>
    <n v="0.76473268595192512"/>
    <m/>
    <n v="48.942891900923208"/>
    <m/>
    <m/>
    <n v="227.23763999999997"/>
    <m/>
  </r>
  <r>
    <x v="216"/>
    <x v="7"/>
    <x v="0"/>
    <x v="4"/>
    <x v="0"/>
    <n v="282.47519949999986"/>
    <n v="96"/>
    <m/>
    <n v="251.10949165877219"/>
    <n v="283.16899949999987"/>
    <n v="334.05368122580467"/>
    <n v="3.4168713333333329"/>
    <m/>
    <n v="0.99713678093457669"/>
    <n v="11432.944920430524"/>
    <n v="267.3233747740303"/>
    <n v="0.76553186124622696"/>
    <m/>
    <n v="73.491058679637788"/>
    <m/>
    <m/>
    <n v="328.01964799999996"/>
    <m/>
  </r>
  <r>
    <x v="216"/>
    <x v="7"/>
    <x v="0"/>
    <x v="5"/>
    <x v="1"/>
    <n v="1450.9823655000002"/>
    <m/>
    <n v="162"/>
    <n v="1768.0468320000002"/>
    <m/>
    <m/>
    <m/>
    <n v="8.1481249999999985"/>
    <n v="0.95925602047595193"/>
    <n v="0"/>
    <n v="725.52296227982276"/>
    <m/>
    <n v="0.94839880525686981"/>
    <m/>
    <n v="155.39947531710422"/>
    <n v="153.64060645161291"/>
    <m/>
    <n v="1319.9962499999997"/>
  </r>
  <r>
    <x v="216"/>
    <x v="7"/>
    <x v="0"/>
    <x v="6"/>
    <x v="1"/>
    <n v="5.1665600000000005"/>
    <m/>
    <n v="66"/>
    <n v="99.001733333333306"/>
    <m/>
    <m/>
    <m/>
    <n v="3.6313194444444439"/>
    <n v="0.20691247222184209"/>
    <n v="0"/>
    <n v="201.07634005047291"/>
    <m/>
    <n v="0.898366"/>
    <m/>
    <n v="13.656223166641578"/>
    <n v="59.292155999999999"/>
    <m/>
    <n v="239.6670833333333"/>
  </r>
  <r>
    <x v="216"/>
    <x v="7"/>
    <x v="0"/>
    <x v="7"/>
    <x v="1"/>
    <n v="24.152099999999997"/>
    <m/>
    <n v="36"/>
    <n v="52.92506796774444"/>
    <m/>
    <m/>
    <m/>
    <n v="4.0091814348393839"/>
    <n v="0.79210748909677442"/>
    <n v="0"/>
    <n v="201.53866408162969"/>
    <m/>
    <n v="0.93589999999999995"/>
    <m/>
    <n v="28.515869607483879"/>
    <n v="33.692399999999999"/>
    <m/>
    <n v="144.33053165421782"/>
  </r>
  <r>
    <x v="216"/>
    <x v="7"/>
    <x v="0"/>
    <x v="8"/>
    <x v="1"/>
    <n v="194.73683450000001"/>
    <m/>
    <n v="108"/>
    <n v="200.99906009999995"/>
    <m/>
    <m/>
    <m/>
    <n v="4.1852520576131687"/>
    <n v="0.95184704500061368"/>
    <n v="0"/>
    <n v="223.86157814145162"/>
    <m/>
    <n v="0.94079999999999997"/>
    <m/>
    <n v="102.79948086006628"/>
    <n v="101.60639999999999"/>
    <m/>
    <n v="452.0072222222222"/>
  </r>
  <r>
    <x v="217"/>
    <x v="7"/>
    <x v="0"/>
    <x v="0"/>
    <x v="0"/>
    <n v="181.6847205"/>
    <n v="44"/>
    <m/>
    <n v="170.0582979168806"/>
    <n v="182.2701605"/>
    <n v="224.74255754586537"/>
    <n v="5.1141874999999999"/>
    <m/>
    <n v="1"/>
    <n v="7705.5519402135324"/>
    <n v="136.14116187924833"/>
    <n v="0.75573320616280515"/>
    <m/>
    <n v="33.252261071163424"/>
    <m/>
    <m/>
    <n v="225.02424999999999"/>
    <m/>
  </r>
  <r>
    <x v="217"/>
    <x v="7"/>
    <x v="0"/>
    <x v="1"/>
    <x v="0"/>
    <n v="179.81600049999997"/>
    <n v="46"/>
    <m/>
    <n v="185.15854292735315"/>
    <n v="179.93734049999995"/>
    <n v="243.35164949046589"/>
    <n v="5.2852555000000008"/>
    <m/>
    <n v="1"/>
    <n v="7598.4184672660449"/>
    <n v="144.12713826793359"/>
    <n v="0.76158772566662569"/>
    <m/>
    <n v="35.033035380664785"/>
    <m/>
    <m/>
    <n v="243.12175300000004"/>
    <m/>
  </r>
  <r>
    <x v="217"/>
    <x v="7"/>
    <x v="0"/>
    <x v="2"/>
    <x v="0"/>
    <n v="124.31104000000002"/>
    <n v="36"/>
    <m/>
    <n v="123.5896552623723"/>
    <n v="124.5960913777778"/>
    <n v="161.30018932871826"/>
    <n v="4.4902998076923071"/>
    <m/>
    <n v="1"/>
    <n v="5565.7008490028393"/>
    <n v="107.73834656602081"/>
    <n v="0.76454716311574789"/>
    <m/>
    <n v="27.523697872166924"/>
    <m/>
    <m/>
    <n v="161.65079307692307"/>
    <m/>
  </r>
  <r>
    <x v="217"/>
    <x v="7"/>
    <x v="0"/>
    <x v="3"/>
    <x v="0"/>
    <n v="228.33853149999999"/>
    <n v="64"/>
    <m/>
    <n v="225.42338618313062"/>
    <n v="228.66531372656249"/>
    <n v="296.54620611723652"/>
    <n v="4.6058452499999998"/>
    <m/>
    <n v="1"/>
    <n v="10079.262587517393"/>
    <n v="170.5116861982776"/>
    <n v="0.76473268595192512"/>
    <m/>
    <n v="48.942891900923208"/>
    <m/>
    <m/>
    <n v="294.77409599999999"/>
    <m/>
  </r>
  <r>
    <x v="217"/>
    <x v="7"/>
    <x v="0"/>
    <x v="4"/>
    <x v="0"/>
    <n v="468.47247949999996"/>
    <n v="96"/>
    <m/>
    <n v="456.68538093230472"/>
    <n v="469.26913048649448"/>
    <n v="595.68475913160648"/>
    <n v="6.2141625000000005"/>
    <m/>
    <n v="1"/>
    <n v="20182.279392280627"/>
    <n v="267.3233747740303"/>
    <n v="0.76553186124622696"/>
    <m/>
    <n v="73.491058679637788"/>
    <m/>
    <m/>
    <n v="596.55960000000005"/>
    <m/>
  </r>
  <r>
    <x v="217"/>
    <x v="7"/>
    <x v="0"/>
    <x v="5"/>
    <x v="1"/>
    <n v="1581.3753214999999"/>
    <m/>
    <n v="162"/>
    <n v="2014.132824"/>
    <m/>
    <m/>
    <m/>
    <n v="8.496125000000001"/>
    <n v="0.93880573748115903"/>
    <n v="0"/>
    <n v="725.52296227982276"/>
    <m/>
    <n v="0.94839880525686981"/>
    <m/>
    <n v="152.08652947194776"/>
    <n v="153.64060645161291"/>
    <m/>
    <n v="1376.3722500000001"/>
  </r>
  <r>
    <x v="217"/>
    <x v="7"/>
    <x v="0"/>
    <x v="6"/>
    <x v="1"/>
    <n v="0"/>
    <m/>
    <n v="66"/>
    <n v="42.940199999999997"/>
    <m/>
    <m/>
    <m/>
    <n v="1.1976041666666666"/>
    <n v="0"/>
    <n v="0"/>
    <n v="201.07634005047291"/>
    <m/>
    <n v="0.898366"/>
    <m/>
    <n v="0"/>
    <n v="59.292155999999999"/>
    <m/>
    <n v="79.04187499999999"/>
  </r>
  <r>
    <x v="217"/>
    <x v="7"/>
    <x v="0"/>
    <x v="7"/>
    <x v="1"/>
    <n v="24.528000000000002"/>
    <m/>
    <n v="36"/>
    <n v="58.332160205355379"/>
    <m/>
    <m/>
    <m/>
    <n v="1.6067524653170093"/>
    <n v="0.18029295160052591"/>
    <n v="0"/>
    <n v="201.53866408162969"/>
    <m/>
    <n v="0.93589999999999995"/>
    <m/>
    <n v="6.4905462576189326"/>
    <n v="33.692399999999999"/>
    <m/>
    <n v="57.843088751412338"/>
  </r>
  <r>
    <x v="217"/>
    <x v="7"/>
    <x v="0"/>
    <x v="8"/>
    <x v="1"/>
    <n v="502.60846149999998"/>
    <m/>
    <n v="108"/>
    <n v="506.25825363333337"/>
    <m/>
    <m/>
    <m/>
    <n v="5.9518169495884772"/>
    <n v="0.93527886572118268"/>
    <n v="0"/>
    <n v="223.86157814145162"/>
    <m/>
    <n v="0.94079999999999997"/>
    <m/>
    <n v="101.01011749788773"/>
    <n v="101.60639999999999"/>
    <m/>
    <n v="642.79623055555555"/>
  </r>
  <r>
    <x v="218"/>
    <x v="7"/>
    <x v="0"/>
    <x v="0"/>
    <x v="0"/>
    <n v="157.68928000000002"/>
    <n v="44"/>
    <m/>
    <n v="149.37514213865893"/>
    <n v="158.22394000000003"/>
    <n v="197.5107510193593"/>
    <n v="4.4921800000000003"/>
    <m/>
    <n v="1"/>
    <n v="5443.2000698890324"/>
    <n v="136.14116187924833"/>
    <n v="0.75573320616280515"/>
    <m/>
    <n v="33.252261071163424"/>
    <m/>
    <m/>
    <n v="197.65592000000001"/>
    <m/>
  </r>
  <r>
    <x v="218"/>
    <x v="7"/>
    <x v="0"/>
    <x v="1"/>
    <x v="0"/>
    <n v="161.05879999999999"/>
    <n v="46"/>
    <m/>
    <n v="162.65724469877674"/>
    <n v="161.16794000000002"/>
    <n v="214.19162731324238"/>
    <n v="4.6429675000000001"/>
    <m/>
    <n v="0.9997566167047417"/>
    <n v="5556.3646925326448"/>
    <n v="144.12713826793359"/>
    <n v="0.76158772566662569"/>
    <m/>
    <n v="35.033035380664785"/>
    <m/>
    <m/>
    <n v="213.576505"/>
    <m/>
  </r>
  <r>
    <x v="218"/>
    <x v="7"/>
    <x v="0"/>
    <x v="2"/>
    <x v="0"/>
    <n v="117.86991999999998"/>
    <n v="36"/>
    <m/>
    <n v="116.01035024677192"/>
    <n v="118.14981937777776"/>
    <n v="151.03484089747477"/>
    <n v="4.2149260170482501"/>
    <m/>
    <n v="1"/>
    <n v="4207.1672239628388"/>
    <n v="107.73834656602081"/>
    <n v="0.76454716311574789"/>
    <m/>
    <n v="27.523697872166924"/>
    <m/>
    <m/>
    <n v="151.737336613737"/>
    <m/>
  </r>
  <r>
    <x v="218"/>
    <x v="7"/>
    <x v="0"/>
    <x v="3"/>
    <x v="0"/>
    <n v="254.74840550000002"/>
    <n v="64"/>
    <m/>
    <n v="253.15634260519576"/>
    <n v="255.03295139843752"/>
    <n v="333.57230768612135"/>
    <n v="5.1724843541666665"/>
    <m/>
    <n v="1"/>
    <n v="9199.7687871571907"/>
    <n v="170.5116861982776"/>
    <n v="0.76473268595192512"/>
    <m/>
    <n v="48.942891900923208"/>
    <m/>
    <m/>
    <n v="331.03899866666666"/>
    <m/>
  </r>
  <r>
    <x v="218"/>
    <x v="7"/>
    <x v="0"/>
    <x v="4"/>
    <x v="0"/>
    <n v="307.17624149999995"/>
    <n v="96"/>
    <m/>
    <n v="294.41772354464365"/>
    <n v="307.71522743528527"/>
    <n v="386.99989239441828"/>
    <n v="4.0061706666666668"/>
    <m/>
    <n v="1"/>
    <n v="10236.424170254522"/>
    <n v="267.3233747740303"/>
    <n v="0.76553186124622696"/>
    <m/>
    <n v="73.491058679637788"/>
    <m/>
    <m/>
    <n v="384.59238400000004"/>
    <m/>
  </r>
  <r>
    <x v="218"/>
    <x v="7"/>
    <x v="0"/>
    <x v="5"/>
    <x v="1"/>
    <n v="257.02463549999993"/>
    <m/>
    <n v="162"/>
    <n v="307.97247600000009"/>
    <m/>
    <m/>
    <m/>
    <n v="4.0343749999999998"/>
    <n v="0.93919104662849384"/>
    <n v="0"/>
    <n v="725.52296227982276"/>
    <m/>
    <n v="0.94839880525686981"/>
    <m/>
    <n v="152.14894955381601"/>
    <n v="153.64060645161291"/>
    <m/>
    <n v="653.56875000000002"/>
  </r>
  <r>
    <x v="218"/>
    <x v="7"/>
    <x v="0"/>
    <x v="6"/>
    <x v="1"/>
    <n v="21.84112"/>
    <m/>
    <n v="66"/>
    <n v="50.662699999999987"/>
    <m/>
    <m/>
    <m/>
    <n v="2.6540972222222221"/>
    <n v="0.76214525462993266"/>
    <n v="0"/>
    <n v="201.07634005047291"/>
    <m/>
    <n v="0.898366"/>
    <m/>
    <n v="50.301586805575553"/>
    <n v="59.292155999999999"/>
    <m/>
    <n v="175.17041666666665"/>
  </r>
  <r>
    <x v="218"/>
    <x v="7"/>
    <x v="0"/>
    <x v="7"/>
    <x v="1"/>
    <n v="21.289099999999998"/>
    <m/>
    <n v="36"/>
    <n v="28.071791433601163"/>
    <m/>
    <m/>
    <m/>
    <n v="2.7538775014045385"/>
    <n v="0.47465562347303464"/>
    <n v="0"/>
    <n v="201.53866408162969"/>
    <m/>
    <n v="0.93589999999999995"/>
    <m/>
    <n v="17.087602445029248"/>
    <n v="33.692399999999999"/>
    <m/>
    <n v="99.139590050563385"/>
  </r>
  <r>
    <x v="218"/>
    <x v="7"/>
    <x v="0"/>
    <x v="8"/>
    <x v="1"/>
    <n v="154.504482"/>
    <m/>
    <n v="108"/>
    <n v="186.44553966666663"/>
    <m/>
    <m/>
    <m/>
    <n v="3.9341329732510286"/>
    <n v="0.94621353801950736"/>
    <n v="0"/>
    <n v="223.86157814145162"/>
    <m/>
    <n v="0.94079999999999997"/>
    <m/>
    <n v="102.1910621061068"/>
    <n v="101.60639999999999"/>
    <m/>
    <n v="424.88636111111111"/>
  </r>
  <r>
    <x v="219"/>
    <x v="7"/>
    <x v="0"/>
    <x v="0"/>
    <x v="0"/>
    <n v="167.24735999999999"/>
    <n v="44"/>
    <m/>
    <n v="152.93942983470288"/>
    <n v="167.7808"/>
    <n v="203.30554941461753"/>
    <n v="4.5993693333333328"/>
    <m/>
    <n v="1"/>
    <n v="5568.6425476650311"/>
    <n v="136.14116187924833"/>
    <n v="0.75573320616280515"/>
    <m/>
    <n v="33.252261071163424"/>
    <m/>
    <m/>
    <n v="202.37225066666664"/>
    <m/>
  </r>
  <r>
    <x v="219"/>
    <x v="7"/>
    <x v="0"/>
    <x v="1"/>
    <x v="0"/>
    <n v="172.28344049999998"/>
    <n v="46"/>
    <m/>
    <n v="170.52681469660232"/>
    <n v="172.40380049999999"/>
    <n v="224.60262621054503"/>
    <n v="4.8676003333333329"/>
    <m/>
    <n v="0.99925836968307358"/>
    <n v="5716.0920368239458"/>
    <n v="144.12713826793359"/>
    <n v="0.76158772566662569"/>
    <m/>
    <n v="35.033035380664785"/>
    <m/>
    <m/>
    <n v="223.90961533333331"/>
    <m/>
  </r>
  <r>
    <x v="219"/>
    <x v="7"/>
    <x v="0"/>
    <x v="2"/>
    <x v="0"/>
    <n v="109.53544000000001"/>
    <n v="36"/>
    <m/>
    <n v="105.56373820571626"/>
    <n v="109.80868657777779"/>
    <n v="137.72698942037226"/>
    <n v="3.8353762890438707"/>
    <m/>
    <n v="1"/>
    <n v="3740.6656417068384"/>
    <n v="107.73834656602081"/>
    <n v="0.76454716311574789"/>
    <m/>
    <n v="27.523697872166924"/>
    <m/>
    <m/>
    <n v="138.07354640557935"/>
    <m/>
  </r>
  <r>
    <x v="219"/>
    <x v="7"/>
    <x v="0"/>
    <x v="3"/>
    <x v="0"/>
    <n v="221.71254100000004"/>
    <n v="64"/>
    <m/>
    <n v="211.83941195218986"/>
    <n v="222.02070100000006"/>
    <n v="277.83528012503882"/>
    <n v="4.3282978124999998"/>
    <m/>
    <n v="1"/>
    <n v="7800.5486426060907"/>
    <n v="170.5116861982776"/>
    <n v="0.76473268595192512"/>
    <m/>
    <n v="48.942891900923208"/>
    <m/>
    <m/>
    <n v="277.01105999999999"/>
    <m/>
  </r>
  <r>
    <x v="219"/>
    <x v="7"/>
    <x v="0"/>
    <x v="4"/>
    <x v="0"/>
    <n v="354.6468804999999"/>
    <n v="96"/>
    <m/>
    <n v="323.22653700831592"/>
    <n v="355.37428049999994"/>
    <n v="424.15869508014958"/>
    <n v="4.3981750000000002"/>
    <m/>
    <n v="1"/>
    <n v="11953.844564035022"/>
    <n v="267.3233747740303"/>
    <n v="0.76553186124622696"/>
    <m/>
    <n v="73.491058679637788"/>
    <m/>
    <m/>
    <n v="422.22480000000002"/>
    <m/>
  </r>
  <r>
    <x v="219"/>
    <x v="7"/>
    <x v="0"/>
    <x v="5"/>
    <x v="1"/>
    <n v="50.532479500000001"/>
    <m/>
    <n v="162"/>
    <n v="81.100818000000004"/>
    <m/>
    <m/>
    <m/>
    <n v="2.6409583333333333"/>
    <n v="0.93208209286016741"/>
    <n v="0"/>
    <n v="725.52296227982276"/>
    <m/>
    <n v="0.94839880525686981"/>
    <m/>
    <n v="150.99729904334711"/>
    <n v="153.64060645161291"/>
    <m/>
    <n v="427.83524999999997"/>
  </r>
  <r>
    <x v="219"/>
    <x v="7"/>
    <x v="0"/>
    <x v="6"/>
    <x v="1"/>
    <n v="13.425439999999998"/>
    <m/>
    <n v="66"/>
    <n v="27.537833333333332"/>
    <m/>
    <m/>
    <m/>
    <n v="2.4525694444444444"/>
    <n v="0.98301736111111138"/>
    <n v="0"/>
    <n v="201.07634005047291"/>
    <m/>
    <n v="0.898366"/>
    <m/>
    <n v="64.879145833333354"/>
    <n v="59.292155999999999"/>
    <m/>
    <n v="161.86958333333334"/>
  </r>
  <r>
    <x v="219"/>
    <x v="7"/>
    <x v="0"/>
    <x v="7"/>
    <x v="1"/>
    <n v="18.342800000000004"/>
    <m/>
    <n v="36"/>
    <n v="29.563771286652678"/>
    <m/>
    <m/>
    <m/>
    <n v="2.8844351748397283"/>
    <n v="0.79210748909677442"/>
    <n v="0"/>
    <n v="201.53866408162969"/>
    <m/>
    <n v="0.93589999999999995"/>
    <m/>
    <n v="28.515869607483879"/>
    <n v="33.692399999999999"/>
    <m/>
    <n v="103.83966629423023"/>
  </r>
  <r>
    <x v="219"/>
    <x v="7"/>
    <x v="0"/>
    <x v="8"/>
    <x v="1"/>
    <n v="39.510714499999999"/>
    <m/>
    <n v="108"/>
    <n v="62.057182866666686"/>
    <m/>
    <m/>
    <m/>
    <n v="2.9737020576131687"/>
    <n v="0.95281734828153453"/>
    <n v="0"/>
    <n v="223.86157814145162"/>
    <m/>
    <n v="0.94079999999999997"/>
    <m/>
    <n v="102.90427361440572"/>
    <n v="101.60639999999999"/>
    <m/>
    <n v="321.1598222222222"/>
  </r>
  <r>
    <x v="220"/>
    <x v="7"/>
    <x v="0"/>
    <x v="0"/>
    <x v="0"/>
    <n v="159.45607999999999"/>
    <n v="44"/>
    <m/>
    <n v="145.33391172002777"/>
    <n v="160.00272000000001"/>
    <n v="193.89185079963798"/>
    <n v="4.3706475000000005"/>
    <m/>
    <n v="1"/>
    <n v="-14248.202826942972"/>
    <n v="136.14116187924833"/>
    <n v="0.75573320616280515"/>
    <m/>
    <n v="33.252261071163424"/>
    <m/>
    <m/>
    <n v="192.30849000000001"/>
    <m/>
  </r>
  <r>
    <x v="220"/>
    <x v="7"/>
    <x v="0"/>
    <x v="1"/>
    <x v="0"/>
    <n v="161.50791999999998"/>
    <n v="46"/>
    <m/>
    <n v="160.27131982417654"/>
    <n v="161.62607999999997"/>
    <n v="211.23975603454335"/>
    <n v="4.5748625000000001"/>
    <m/>
    <n v="1"/>
    <n v="-14793.453840491356"/>
    <n v="144.12713826793359"/>
    <n v="0.76158772566662569"/>
    <m/>
    <n v="35.033035380664785"/>
    <m/>
    <m/>
    <n v="210.44367500000001"/>
    <m/>
  </r>
  <r>
    <x v="220"/>
    <x v="7"/>
    <x v="0"/>
    <x v="2"/>
    <x v="0"/>
    <n v="122.76768000000003"/>
    <n v="36"/>
    <m/>
    <n v="120.24732525458991"/>
    <n v="123.0514993777778"/>
    <n v="156.37000306228623"/>
    <n v="4.3688651798561144"/>
    <m/>
    <n v="1"/>
    <n v="-12498.921198453163"/>
    <n v="107.73834656602081"/>
    <n v="0.76454716311574789"/>
    <m/>
    <n v="27.523697872166924"/>
    <m/>
    <m/>
    <n v="157.27914647482012"/>
    <m/>
  </r>
  <r>
    <x v="220"/>
    <x v="7"/>
    <x v="0"/>
    <x v="3"/>
    <x v="0"/>
    <n v="273.58403399999997"/>
    <n v="64"/>
    <m/>
    <n v="280.61804630426661"/>
    <n v="273.92589191015622"/>
    <n v="348.00427295483803"/>
    <n v="5.733581229166667"/>
    <m/>
    <n v="1"/>
    <n v="-27444.163749946907"/>
    <n v="170.5116861982776"/>
    <n v="0.76473268595192512"/>
    <m/>
    <n v="48.942891900923208"/>
    <m/>
    <m/>
    <n v="366.94919866666669"/>
    <m/>
  </r>
  <r>
    <x v="220"/>
    <x v="7"/>
    <x v="0"/>
    <x v="4"/>
    <x v="0"/>
    <n v="393.04551950000007"/>
    <n v="96"/>
    <m/>
    <n v="437.31240295376534"/>
    <n v="393.77665414962752"/>
    <n v="502.72492378958572"/>
    <n v="5.9505525000000006"/>
    <m/>
    <n v="1"/>
    <n v="-29870.036086735476"/>
    <n v="267.3233747740303"/>
    <n v="0.76553186124622696"/>
    <m/>
    <n v="73.491058679637788"/>
    <m/>
    <m/>
    <n v="571.25304000000006"/>
    <m/>
  </r>
  <r>
    <x v="220"/>
    <x v="7"/>
    <x v="0"/>
    <x v="5"/>
    <x v="1"/>
    <n v="241.38815600000004"/>
    <m/>
    <n v="162"/>
    <n v="305.14174200000008"/>
    <m/>
    <m/>
    <m/>
    <n v="4.088916666666667"/>
    <n v="0.95569191086310512"/>
    <n v="0"/>
    <n v="725.52296227982276"/>
    <m/>
    <n v="0.94839880525686981"/>
    <m/>
    <n v="154.82208955982304"/>
    <n v="153.64060645161291"/>
    <m/>
    <n v="662.4045000000001"/>
  </r>
  <r>
    <x v="220"/>
    <x v="7"/>
    <x v="0"/>
    <x v="6"/>
    <x v="1"/>
    <n v="102.01968000000001"/>
    <m/>
    <n v="66"/>
    <n v="190.57703333333333"/>
    <m/>
    <m/>
    <m/>
    <n v="4.9804861111111114"/>
    <n v="0.9840052083333336"/>
    <n v="0"/>
    <n v="201.07634005047291"/>
    <m/>
    <n v="0.898366"/>
    <m/>
    <n v="64.944343750000016"/>
    <n v="59.292155999999999"/>
    <m/>
    <n v="328.71208333333334"/>
  </r>
  <r>
    <x v="220"/>
    <x v="7"/>
    <x v="0"/>
    <x v="7"/>
    <x v="1"/>
    <n v="163.88959999999994"/>
    <m/>
    <n v="36"/>
    <n v="175.40618014554127"/>
    <m/>
    <m/>
    <m/>
    <n v="6.0239614761390046"/>
    <n v="0.79210748909677442"/>
    <n v="0"/>
    <n v="201.53866408162969"/>
    <m/>
    <n v="0.93589999999999995"/>
    <m/>
    <n v="28.515869607483879"/>
    <n v="33.692399999999999"/>
    <m/>
    <n v="216.86261314100418"/>
  </r>
  <r>
    <x v="220"/>
    <x v="7"/>
    <x v="0"/>
    <x v="8"/>
    <x v="1"/>
    <n v="106.23762700000002"/>
    <m/>
    <n v="108"/>
    <n v="140.4079231333333"/>
    <m/>
    <m/>
    <m/>
    <n v="3.6781212191358019"/>
    <n v="0.97119373881758919"/>
    <n v="0"/>
    <n v="223.86157814145162"/>
    <m/>
    <n v="0.94079999999999997"/>
    <m/>
    <n v="104.88892379229964"/>
    <n v="101.60639999999999"/>
    <m/>
    <n v="397.23709166666663"/>
  </r>
  <r>
    <x v="221"/>
    <x v="7"/>
    <x v="0"/>
    <x v="0"/>
    <x v="0"/>
    <n v="144.09920000000005"/>
    <n v="44"/>
    <m/>
    <n v="128.38548364401379"/>
    <n v="144.65120195312505"/>
    <n v="171.25143598802984"/>
    <n v="3.8609549999999997"/>
    <m/>
    <n v="1"/>
    <n v="6435.7500469770321"/>
    <n v="136.14116187924833"/>
    <n v="0.75573320616280515"/>
    <m/>
    <n v="33.252261071163424"/>
    <m/>
    <m/>
    <n v="169.88201999999998"/>
    <m/>
  </r>
  <r>
    <x v="221"/>
    <x v="7"/>
    <x v="0"/>
    <x v="1"/>
    <x v="0"/>
    <n v="145.87439999999998"/>
    <n v="46"/>
    <m/>
    <n v="140.9210854794317"/>
    <n v="145.99500546874998"/>
    <n v="185.52111554489517"/>
    <n v="4.0225200000000001"/>
    <m/>
    <n v="0.99994403892944039"/>
    <n v="6515.8921013486452"/>
    <n v="144.12713826793359"/>
    <n v="0.76158772566662569"/>
    <m/>
    <n v="35.033035380664785"/>
    <m/>
    <m/>
    <n v="185.03592"/>
    <m/>
  </r>
  <r>
    <x v="221"/>
    <x v="7"/>
    <x v="0"/>
    <x v="2"/>
    <x v="0"/>
    <n v="137.30583999999996"/>
    <n v="36"/>
    <m/>
    <n v="135.2849520015815"/>
    <n v="137.60130737777777"/>
    <n v="175.83331357261312"/>
    <n v="4.9152171568627452"/>
    <m/>
    <n v="1"/>
    <n v="6363.1672152428391"/>
    <n v="107.73834656602081"/>
    <n v="0.76454716311574789"/>
    <m/>
    <n v="27.523697872166924"/>
    <m/>
    <m/>
    <n v="176.94781764705883"/>
    <m/>
  </r>
  <r>
    <x v="221"/>
    <x v="7"/>
    <x v="0"/>
    <x v="3"/>
    <x v="0"/>
    <n v="204.43174999999999"/>
    <n v="64"/>
    <m/>
    <n v="197.73652070986958"/>
    <n v="204.78935000000001"/>
    <n v="259.11702659988634"/>
    <n v="4.0401478749999997"/>
    <m/>
    <n v="0.99991184767277852"/>
    <n v="9289.4113264344924"/>
    <n v="170.5116861982776"/>
    <n v="0.76473268595192512"/>
    <m/>
    <n v="48.942891900923208"/>
    <m/>
    <m/>
    <n v="258.56946399999998"/>
    <m/>
  </r>
  <r>
    <x v="221"/>
    <x v="7"/>
    <x v="0"/>
    <x v="4"/>
    <x v="0"/>
    <n v="447.08720099999994"/>
    <n v="96"/>
    <m/>
    <n v="434.75677588520045"/>
    <n v="447.8090988865718"/>
    <n v="567.36800699319315"/>
    <n v="5.9157778333333333"/>
    <m/>
    <n v="1"/>
    <n v="19938.116612228827"/>
    <n v="267.3233747740303"/>
    <n v="0.76553186124622696"/>
    <m/>
    <n v="73.491058679637788"/>
    <m/>
    <m/>
    <n v="567.914672"/>
    <m/>
  </r>
  <r>
    <x v="221"/>
    <x v="7"/>
    <x v="0"/>
    <x v="5"/>
    <x v="1"/>
    <n v="440.87999199999996"/>
    <m/>
    <n v="162"/>
    <n v="480.03067799999997"/>
    <m/>
    <m/>
    <m/>
    <n v="4.5968333333333335"/>
    <n v="0.95879364949915002"/>
    <n v="0"/>
    <n v="725.52296227982276"/>
    <m/>
    <n v="0.94839880525686981"/>
    <m/>
    <n v="155.3245712188623"/>
    <n v="153.64060645161291"/>
    <m/>
    <n v="744.68700000000001"/>
  </r>
  <r>
    <x v="221"/>
    <x v="7"/>
    <x v="0"/>
    <x v="6"/>
    <x v="1"/>
    <n v="216.93952049999999"/>
    <m/>
    <n v="66"/>
    <n v="339.36266666666677"/>
    <m/>
    <m/>
    <m/>
    <n v="5.1115277777777779"/>
    <n v="0.99999999999999989"/>
    <n v="0"/>
    <n v="201.07634005047291"/>
    <m/>
    <n v="0.898366"/>
    <m/>
    <n v="65.999999999999986"/>
    <n v="59.292155999999999"/>
    <m/>
    <n v="337.36083333333335"/>
  </r>
  <r>
    <x v="221"/>
    <x v="7"/>
    <x v="0"/>
    <x v="7"/>
    <x v="1"/>
    <n v="207.95949999999996"/>
    <m/>
    <n v="36"/>
    <n v="218.9336961279167"/>
    <m/>
    <m/>
    <m/>
    <n v="5.7898109392616552"/>
    <n v="1"/>
    <n v="0"/>
    <n v="201.53866408162969"/>
    <m/>
    <n v="0.93589999999999995"/>
    <m/>
    <n v="36"/>
    <n v="33.692399999999999"/>
    <m/>
    <n v="208.43319381341959"/>
  </r>
  <r>
    <x v="221"/>
    <x v="7"/>
    <x v="0"/>
    <x v="8"/>
    <x v="1"/>
    <n v="81.922959000000006"/>
    <m/>
    <n v="108"/>
    <n v="106.4523569666667"/>
    <m/>
    <m/>
    <m/>
    <n v="3.54283554526749"/>
    <n v="0.94881126059848198"/>
    <n v="0"/>
    <n v="223.86157814145162"/>
    <m/>
    <n v="0.94079999999999997"/>
    <m/>
    <n v="102.47161614463606"/>
    <n v="101.60639999999999"/>
    <m/>
    <n v="382.62623888888891"/>
  </r>
  <r>
    <x v="222"/>
    <x v="7"/>
    <x v="0"/>
    <x v="0"/>
    <x v="0"/>
    <n v="200.27839950000001"/>
    <n v="44"/>
    <m/>
    <n v="188.00503645886008"/>
    <n v="200.89679949999999"/>
    <n v="249.85463146873897"/>
    <n v="5.6539023333333338"/>
    <m/>
    <n v="1"/>
    <n v="8908.2088169858343"/>
    <n v="136.14116187924833"/>
    <n v="0.75573320616280515"/>
    <m/>
    <n v="33.252261071163424"/>
    <m/>
    <m/>
    <n v="248.7717026666667"/>
    <m/>
  </r>
  <r>
    <x v="222"/>
    <x v="7"/>
    <x v="0"/>
    <x v="1"/>
    <x v="0"/>
    <n v="204.1043205"/>
    <n v="46"/>
    <m/>
    <n v="208.63037885159778"/>
    <n v="204.22066050000001"/>
    <n v="273.41138020860313"/>
    <n v="5.955247"/>
    <m/>
    <n v="0.99937178242118563"/>
    <n v="9080.7973944625464"/>
    <n v="144.12713826793359"/>
    <n v="0.76158772566662569"/>
    <m/>
    <n v="35.033035380664785"/>
    <m/>
    <m/>
    <n v="273.94136200000003"/>
    <m/>
  </r>
  <r>
    <x v="222"/>
    <x v="7"/>
    <x v="0"/>
    <x v="2"/>
    <x v="0"/>
    <n v="141.79087999999996"/>
    <n v="36"/>
    <m/>
    <n v="144.22434911796498"/>
    <n v="142.08990897777772"/>
    <n v="187.25818806073565"/>
    <n v="5.2400062588904692"/>
    <m/>
    <n v="1"/>
    <n v="6524.9534100588398"/>
    <n v="107.73834656602081"/>
    <n v="0.76454716311574789"/>
    <m/>
    <n v="27.523697872166924"/>
    <m/>
    <m/>
    <n v="188.64022532005689"/>
    <m/>
  </r>
  <r>
    <x v="222"/>
    <x v="7"/>
    <x v="0"/>
    <x v="3"/>
    <x v="0"/>
    <n v="226.42298649999998"/>
    <n v="64"/>
    <m/>
    <n v="211.86936910701269"/>
    <n v="226.7965265"/>
    <n v="286.80876221835115"/>
    <n v="4.3289098963728421"/>
    <m/>
    <n v="1"/>
    <n v="10362.682586120989"/>
    <n v="170.5116861982776"/>
    <n v="0.76473268595192512"/>
    <m/>
    <n v="48.942891900923208"/>
    <m/>
    <m/>
    <n v="277.05023336786189"/>
    <m/>
  </r>
  <r>
    <x v="222"/>
    <x v="7"/>
    <x v="0"/>
    <x v="4"/>
    <x v="0"/>
    <n v="470.95048099999997"/>
    <n v="96"/>
    <m/>
    <n v="457.53312479119381"/>
    <n v="471.71748099999996"/>
    <n v="597.8947832465791"/>
    <n v="6.2256978333333333"/>
    <m/>
    <n v="1"/>
    <n v="21096.215068683025"/>
    <n v="267.3233747740303"/>
    <n v="0.76553186124622696"/>
    <m/>
    <n v="73.491058679637788"/>
    <m/>
    <m/>
    <n v="597.66699199999994"/>
    <m/>
  </r>
  <r>
    <x v="222"/>
    <x v="7"/>
    <x v="0"/>
    <x v="5"/>
    <x v="1"/>
    <n v="146.87231750000001"/>
    <m/>
    <n v="162"/>
    <n v="200.16854999999998"/>
    <m/>
    <m/>
    <m/>
    <n v="3.6065416666666668"/>
    <n v="0.93107065634841368"/>
    <n v="0"/>
    <n v="725.52296227982276"/>
    <m/>
    <n v="0.94839880525686981"/>
    <m/>
    <n v="150.83344632844302"/>
    <n v="153.64060645161291"/>
    <m/>
    <n v="584.25975000000005"/>
  </r>
  <r>
    <x v="222"/>
    <x v="7"/>
    <x v="0"/>
    <x v="6"/>
    <x v="1"/>
    <n v="18.814879999999999"/>
    <m/>
    <n v="66"/>
    <n v="54.27323333333333"/>
    <m/>
    <m/>
    <m/>
    <n v="3.3298611111111112"/>
    <n v="0.95944907291666659"/>
    <n v="0"/>
    <n v="201.07634005047291"/>
    <m/>
    <n v="0.898366"/>
    <m/>
    <n v="63.323638812499993"/>
    <n v="59.292155999999999"/>
    <m/>
    <n v="219.77083333333334"/>
  </r>
  <r>
    <x v="222"/>
    <x v="7"/>
    <x v="0"/>
    <x v="7"/>
    <x v="1"/>
    <n v="49.233800000000002"/>
    <m/>
    <n v="36"/>
    <n v="53.579989062226517"/>
    <m/>
    <m/>
    <m/>
    <n v="3.9826548672150097"/>
    <n v="0.90338349537037033"/>
    <n v="0"/>
    <n v="201.53866408162969"/>
    <m/>
    <n v="0.93589999999999995"/>
    <m/>
    <n v="32.521805833333332"/>
    <n v="33.692399999999999"/>
    <m/>
    <n v="143.37557521974034"/>
  </r>
  <r>
    <x v="222"/>
    <x v="7"/>
    <x v="0"/>
    <x v="8"/>
    <x v="1"/>
    <n v="336.80713300000002"/>
    <m/>
    <n v="108"/>
    <n v="384.99944496666694"/>
    <m/>
    <m/>
    <m/>
    <n v="5.176232407407408"/>
    <n v="0.96369025289669719"/>
    <n v="0"/>
    <n v="223.86157814145162"/>
    <m/>
    <n v="0.94079999999999997"/>
    <m/>
    <n v="104.0785473128433"/>
    <n v="101.60639999999999"/>
    <m/>
    <n v="559.0331000000001"/>
  </r>
  <r>
    <x v="223"/>
    <x v="7"/>
    <x v="0"/>
    <x v="0"/>
    <x v="0"/>
    <n v="118.13647999999998"/>
    <n v="44"/>
    <m/>
    <n v="108.63733156872161"/>
    <n v="118.64501999999997"/>
    <n v="145.27534789320424"/>
    <n v="3.2670659999999998"/>
    <m/>
    <n v="1"/>
    <n v="5307.3435026410325"/>
    <n v="136.14116187924833"/>
    <n v="0.75573320616280515"/>
    <m/>
    <n v="33.252261071163424"/>
    <m/>
    <m/>
    <n v="143.75090399999999"/>
    <m/>
  </r>
  <r>
    <x v="223"/>
    <x v="7"/>
    <x v="0"/>
    <x v="1"/>
    <x v="0"/>
    <n v="117.39224"/>
    <n v="46"/>
    <m/>
    <n v="117.27076791760101"/>
    <n v="117.49734000000001"/>
    <n v="154.62402567175135"/>
    <n v="3.3474338333333336"/>
    <m/>
    <n v="0.99973187272952213"/>
    <n v="5261.5335461326467"/>
    <n v="144.12713826793359"/>
    <n v="0.76158772566662569"/>
    <m/>
    <n v="35.033035380664785"/>
    <m/>
    <m/>
    <n v="153.98195633333336"/>
    <m/>
  </r>
  <r>
    <x v="223"/>
    <x v="7"/>
    <x v="0"/>
    <x v="2"/>
    <x v="0"/>
    <n v="108.36672"/>
    <n v="36"/>
    <m/>
    <n v="105.99414419311047"/>
    <n v="108.63902577777777"/>
    <n v="138.12082013032506"/>
    <n v="3.851013940256045"/>
    <m/>
    <n v="1"/>
    <n v="4955.8862180908382"/>
    <n v="107.73834656602081"/>
    <n v="0.76454716311574789"/>
    <m/>
    <n v="27.523697872166924"/>
    <m/>
    <m/>
    <n v="138.63650184921761"/>
    <m/>
  </r>
  <r>
    <x v="223"/>
    <x v="7"/>
    <x v="0"/>
    <x v="3"/>
    <x v="0"/>
    <n v="196.082324"/>
    <n v="64"/>
    <m/>
    <n v="185.77435485212681"/>
    <n v="196.41704399999998"/>
    <n v="243.85187127002183"/>
    <n v="3.7957371875000003"/>
    <m/>
    <n v="0.99987009356719203"/>
    <n v="9094.184957426889"/>
    <n v="170.5116861982776"/>
    <n v="0.76473268595192512"/>
    <m/>
    <n v="48.942891900923208"/>
    <m/>
    <m/>
    <n v="242.92718000000002"/>
    <m/>
  </r>
  <r>
    <x v="223"/>
    <x v="7"/>
    <x v="0"/>
    <x v="4"/>
    <x v="0"/>
    <n v="231.3483195"/>
    <n v="96"/>
    <m/>
    <n v="207.95533377742262"/>
    <n v="232.04746151374479"/>
    <n v="272.70988337588011"/>
    <n v="2.8296684999999995"/>
    <m/>
    <n v="1"/>
    <n v="10560.396332648425"/>
    <n v="267.3233747740303"/>
    <n v="0.76553186124622696"/>
    <m/>
    <n v="73.491058679637788"/>
    <m/>
    <m/>
    <n v="271.64817599999992"/>
    <m/>
  </r>
  <r>
    <x v="223"/>
    <x v="7"/>
    <x v="0"/>
    <x v="5"/>
    <x v="1"/>
    <n v="502.98239300000006"/>
    <m/>
    <n v="162"/>
    <n v="640.06329600000004"/>
    <m/>
    <m/>
    <m/>
    <n v="4.9853750000000003"/>
    <n v="0.93495264600781147"/>
    <n v="0"/>
    <n v="725.52296227982276"/>
    <m/>
    <n v="0.94839880525686981"/>
    <m/>
    <n v="151.46232865326544"/>
    <n v="153.64060645161291"/>
    <m/>
    <n v="807.63075000000003"/>
  </r>
  <r>
    <x v="223"/>
    <x v="7"/>
    <x v="0"/>
    <x v="6"/>
    <x v="1"/>
    <n v="3.7822399999999998"/>
    <m/>
    <n v="66"/>
    <n v="10.428699999999996"/>
    <m/>
    <m/>
    <m/>
    <n v="2.1749305555555556"/>
    <n v="0.94054455902777767"/>
    <n v="0"/>
    <n v="201.07634005047291"/>
    <m/>
    <n v="0.898366"/>
    <m/>
    <n v="62.075940895833327"/>
    <n v="59.292155999999999"/>
    <m/>
    <n v="143.54541666666668"/>
  </r>
  <r>
    <x v="223"/>
    <x v="7"/>
    <x v="0"/>
    <x v="7"/>
    <x v="1"/>
    <n v="4.4806999999999997"/>
    <m/>
    <n v="36"/>
    <n v="9.3118223493594137"/>
    <m/>
    <m/>
    <m/>
    <n v="2.26037410586361"/>
    <n v="0.99529320601851856"/>
    <n v="0"/>
    <n v="201.53866408162969"/>
    <m/>
    <n v="0.93589999999999995"/>
    <m/>
    <n v="35.83055541666667"/>
    <n v="33.692399999999999"/>
    <m/>
    <n v="81.373467811089967"/>
  </r>
  <r>
    <x v="223"/>
    <x v="7"/>
    <x v="0"/>
    <x v="8"/>
    <x v="1"/>
    <n v="243.09680749999998"/>
    <m/>
    <n v="108"/>
    <n v="263.00525119999992"/>
    <m/>
    <m/>
    <m/>
    <n v="4.4468280606995885"/>
    <n v="0.94935368413882548"/>
    <n v="0"/>
    <n v="223.86157814145162"/>
    <m/>
    <n v="0.94079999999999997"/>
    <m/>
    <n v="102.53019788699315"/>
    <n v="101.60639999999999"/>
    <m/>
    <n v="480.25743055555557"/>
  </r>
  <r>
    <x v="224"/>
    <x v="7"/>
    <x v="0"/>
    <x v="0"/>
    <x v="0"/>
    <n v="189.49"/>
    <n v="44"/>
    <m/>
    <n v="152.66991238682891"/>
    <n v="190.09864257812501"/>
    <n v="241.51023507769494"/>
    <n v="4.5912640966007947"/>
    <m/>
    <n v="1"/>
    <n v="8333.1853589930342"/>
    <n v="136.14116187924833"/>
    <n v="0.75573320616280515"/>
    <m/>
    <n v="33.252261071163424"/>
    <m/>
    <m/>
    <n v="202.01562025043498"/>
    <m/>
  </r>
  <r>
    <x v="224"/>
    <x v="7"/>
    <x v="0"/>
    <x v="1"/>
    <x v="0"/>
    <n v="193.77736000000004"/>
    <n v="46"/>
    <m/>
    <n v="192.81135549237425"/>
    <n v="193.89100746093754"/>
    <n v="259.21847098275401"/>
    <n v="5.5037011037527597"/>
    <m/>
    <n v="1"/>
    <n v="8521.1806444046433"/>
    <n v="144.12713826793359"/>
    <n v="0.76158772566662569"/>
    <m/>
    <n v="35.033035380664785"/>
    <m/>
    <m/>
    <n v="253.17025077262696"/>
    <m/>
  </r>
  <r>
    <x v="224"/>
    <x v="7"/>
    <x v="0"/>
    <x v="2"/>
    <x v="0"/>
    <n v="114.58664000000002"/>
    <n v="36"/>
    <m/>
    <n v="110.76424597462881"/>
    <n v="114.8639185777778"/>
    <n v="151.31151659377701"/>
    <n v="4.0243228395061728"/>
    <m/>
    <n v="1"/>
    <n v="5267.1146031308399"/>
    <n v="107.73834656602081"/>
    <n v="0.76454716311574789"/>
    <m/>
    <n v="27.523697872166924"/>
    <m/>
    <m/>
    <n v="144.8756222222222"/>
    <m/>
  </r>
  <r>
    <x v="224"/>
    <x v="7"/>
    <x v="0"/>
    <x v="3"/>
    <x v="0"/>
    <n v="236.39334000000008"/>
    <n v="64"/>
    <m/>
    <n v="225.33229193059154"/>
    <n v="236.75033462890633"/>
    <n v="299.46122902727836"/>
    <n v="4.6039840144047783"/>
    <m/>
    <n v="0.99961101755233484"/>
    <n v="10752.701613666291"/>
    <n v="170.5116861982776"/>
    <n v="0.76473268595192512"/>
    <m/>
    <n v="48.942891900923208"/>
    <m/>
    <m/>
    <n v="294.65497692190581"/>
    <m/>
  </r>
  <r>
    <x v="224"/>
    <x v="7"/>
    <x v="0"/>
    <x v="4"/>
    <x v="0"/>
    <n v="282.66056050000003"/>
    <n v="96"/>
    <m/>
    <n v="246.33471813253936"/>
    <n v="283.28053884151797"/>
    <n v="335.38135453987297"/>
    <n v="3.3519005244755236"/>
    <m/>
    <n v="1"/>
    <n v="12469.544172130425"/>
    <n v="267.3233747740303"/>
    <n v="0.76553186124622696"/>
    <m/>
    <n v="73.491058679637788"/>
    <m/>
    <m/>
    <n v="321.78245034965028"/>
    <m/>
  </r>
  <r>
    <x v="224"/>
    <x v="7"/>
    <x v="0"/>
    <x v="5"/>
    <x v="1"/>
    <n v="960.82942199999991"/>
    <m/>
    <n v="162"/>
    <n v="1207.9167659999998"/>
    <m/>
    <m/>
    <m/>
    <n v="6.2012500000000017"/>
    <n v="0.94940173903286518"/>
    <n v="0"/>
    <n v="725.52296227982276"/>
    <m/>
    <n v="0.94839880525686981"/>
    <m/>
    <n v="153.80308172332417"/>
    <n v="153.64060645161291"/>
    <m/>
    <n v="1004.6025000000003"/>
  </r>
  <r>
    <x v="224"/>
    <x v="7"/>
    <x v="0"/>
    <x v="6"/>
    <x v="1"/>
    <n v="333.92464000000001"/>
    <m/>
    <n v="66"/>
    <n v="459.89663333333334"/>
    <m/>
    <m/>
    <m/>
    <n v="5.4542361111111113"/>
    <n v="0.96033448958333323"/>
    <n v="0"/>
    <n v="201.07634005047291"/>
    <m/>
    <n v="0.898366"/>
    <m/>
    <n v="63.38207631249999"/>
    <n v="59.292155999999999"/>
    <m/>
    <n v="359.97958333333332"/>
  </r>
  <r>
    <x v="224"/>
    <x v="7"/>
    <x v="0"/>
    <x v="7"/>
    <x v="1"/>
    <n v="159.24159900000004"/>
    <m/>
    <n v="36"/>
    <n v="176.96428086156703"/>
    <m/>
    <m/>
    <m/>
    <n v="4.7249712649488531"/>
    <n v="0.99722222222222223"/>
    <n v="0"/>
    <n v="201.53866408162969"/>
    <m/>
    <n v="0.93589999999999995"/>
    <m/>
    <n v="35.9"/>
    <n v="33.692399999999999"/>
    <m/>
    <n v="170.09896553815872"/>
  </r>
  <r>
    <x v="224"/>
    <x v="7"/>
    <x v="0"/>
    <x v="8"/>
    <x v="1"/>
    <n v="98.281277500000002"/>
    <m/>
    <n v="108"/>
    <n v="124.90615466666659"/>
    <m/>
    <m/>
    <m/>
    <n v="3.5336455246913574"/>
    <n v="0.94694523348334136"/>
    <n v="0"/>
    <n v="223.86157814145162"/>
    <m/>
    <n v="0.94079999999999997"/>
    <m/>
    <n v="102.27008521620087"/>
    <n v="101.60639999999999"/>
    <m/>
    <n v="381.6337166666666"/>
  </r>
  <r>
    <x v="225"/>
    <x v="7"/>
    <x v="0"/>
    <x v="0"/>
    <x v="0"/>
    <n v="130.58023999999997"/>
    <n v="44"/>
    <m/>
    <n v="113.71719081986706"/>
    <n v="131.07682203124997"/>
    <n v="152.21112068286794"/>
    <n v="3.4198333333333335"/>
    <m/>
    <n v="0.99943294584632836"/>
    <n v="5658.0930938570327"/>
    <n v="136.14116187924833"/>
    <n v="0.75573320616280515"/>
    <m/>
    <n v="33.252261071163424"/>
    <m/>
    <m/>
    <n v="150.47266666666667"/>
    <m/>
  </r>
  <r>
    <x v="225"/>
    <x v="7"/>
    <x v="0"/>
    <x v="1"/>
    <x v="0"/>
    <n v="132.51223999999996"/>
    <n v="46"/>
    <m/>
    <n v="124.1626826747369"/>
    <n v="132.62271363281246"/>
    <n v="163.90039382854457"/>
    <n v="3.5441600000000002"/>
    <m/>
    <n v="0.99977415199656505"/>
    <n v="5732.6744352046462"/>
    <n v="144.12713826793359"/>
    <n v="0.76158772566662569"/>
    <m/>
    <n v="35.033035380664785"/>
    <m/>
    <m/>
    <n v="163.03136000000001"/>
    <m/>
  </r>
  <r>
    <x v="225"/>
    <x v="7"/>
    <x v="0"/>
    <x v="2"/>
    <x v="0"/>
    <n v="95.771199999999965"/>
    <n v="36"/>
    <m/>
    <n v="87.52167463365285"/>
    <n v="96.033448177777757"/>
    <n v="114.95967888144953"/>
    <n v="3.1798661299126638"/>
    <m/>
    <n v="1"/>
    <n v="4290.0799119148387"/>
    <n v="107.73834656602081"/>
    <n v="0.76454716311574789"/>
    <m/>
    <n v="27.523697872166924"/>
    <m/>
    <m/>
    <n v="114.4751806768559"/>
    <m/>
  </r>
  <r>
    <x v="225"/>
    <x v="7"/>
    <x v="0"/>
    <x v="3"/>
    <x v="0"/>
    <n v="165.12163399999997"/>
    <n v="64"/>
    <m/>
    <n v="151.33486536427483"/>
    <n v="165.40513399999998"/>
    <n v="200.07885335324988"/>
    <n v="3.092070359688333"/>
    <m/>
    <n v="0.99961030875499479"/>
    <n v="7374.5674998735904"/>
    <n v="170.5116861982776"/>
    <n v="0.76473268595192512"/>
    <m/>
    <n v="48.942891900923208"/>
    <m/>
    <m/>
    <n v="197.89250302005331"/>
    <m/>
  </r>
  <r>
    <x v="225"/>
    <x v="7"/>
    <x v="0"/>
    <x v="4"/>
    <x v="0"/>
    <n v="310.74736049999996"/>
    <n v="96"/>
    <m/>
    <n v="280.96087377789343"/>
    <n v="311.43756049999996"/>
    <n v="369.61964805198312"/>
    <n v="3.8230620000000006"/>
    <m/>
    <n v="1"/>
    <n v="13423.23826481222"/>
    <n v="267.3233747740303"/>
    <n v="0.76553186124622696"/>
    <m/>
    <n v="73.491058679637788"/>
    <m/>
    <m/>
    <n v="367.01395200000007"/>
    <m/>
  </r>
  <r>
    <x v="225"/>
    <x v="7"/>
    <x v="0"/>
    <x v="5"/>
    <x v="1"/>
    <n v="614.86462700000004"/>
    <m/>
    <n v="162"/>
    <n v="771.90613199999996"/>
    <m/>
    <m/>
    <m/>
    <n v="5.776958333333333"/>
    <n v="0.94031807588444805"/>
    <n v="0"/>
    <n v="725.52296227982276"/>
    <m/>
    <n v="0.94839880525686981"/>
    <m/>
    <n v="152.33152829328057"/>
    <n v="153.64060645161291"/>
    <m/>
    <n v="935.8672499999999"/>
  </r>
  <r>
    <x v="225"/>
    <x v="7"/>
    <x v="0"/>
    <x v="6"/>
    <x v="1"/>
    <n v="17.05424"/>
    <m/>
    <n v="66"/>
    <n v="35.482566666666663"/>
    <m/>
    <m/>
    <m/>
    <n v="2.7536805555555559"/>
    <n v="0.97793981597222213"/>
    <n v="0"/>
    <n v="201.07634005047291"/>
    <m/>
    <n v="0.898366"/>
    <m/>
    <n v="64.544027854166657"/>
    <n v="59.292155999999999"/>
    <m/>
    <n v="181.7429166666667"/>
  </r>
  <r>
    <x v="225"/>
    <x v="7"/>
    <x v="0"/>
    <x v="7"/>
    <x v="1"/>
    <n v="7.9057999999999993"/>
    <m/>
    <n v="36"/>
    <n v="13.887738050271038"/>
    <m/>
    <m/>
    <m/>
    <n v="2.7614990270357862"/>
    <n v="1"/>
    <n v="0"/>
    <n v="201.53866408162969"/>
    <m/>
    <n v="0.93589999999999995"/>
    <m/>
    <n v="36"/>
    <n v="33.692399999999999"/>
    <m/>
    <n v="99.413964973288302"/>
  </r>
  <r>
    <x v="225"/>
    <x v="7"/>
    <x v="0"/>
    <x v="8"/>
    <x v="1"/>
    <n v="283.98263100000008"/>
    <m/>
    <n v="108"/>
    <n v="360.05355773333338"/>
    <m/>
    <m/>
    <m/>
    <n v="5.0640682355967073"/>
    <n v="0.93557171834866515"/>
    <n v="0"/>
    <n v="223.86157814145162"/>
    <m/>
    <n v="0.94079999999999997"/>
    <m/>
    <n v="101.04174558165583"/>
    <n v="101.60639999999999"/>
    <m/>
    <n v="546.91936944444433"/>
  </r>
  <r>
    <x v="226"/>
    <x v="7"/>
    <x v="0"/>
    <x v="0"/>
    <x v="0"/>
    <n v="182.22400049999996"/>
    <n v="44"/>
    <m/>
    <n v="176.22235268229485"/>
    <n v="182.81628049999998"/>
    <n v="235.09046572105746"/>
    <n v="5.2995600000000005"/>
    <m/>
    <n v="1"/>
    <n v="5812.9128075372309"/>
    <n v="136.14116187924833"/>
    <n v="0.75573320616280515"/>
    <m/>
    <n v="33.252261071163424"/>
    <m/>
    <m/>
    <n v="233.18064000000001"/>
    <m/>
  </r>
  <r>
    <x v="226"/>
    <x v="7"/>
    <x v="0"/>
    <x v="1"/>
    <x v="0"/>
    <n v="190.274"/>
    <n v="46"/>
    <m/>
    <n v="194.12113195137704"/>
    <n v="190.390943359375"/>
    <n v="254.89000886342839"/>
    <n v="5.5410879999999993"/>
    <m/>
    <n v="1"/>
    <n v="6056.1528385966449"/>
    <n v="144.12713826793359"/>
    <n v="0.76158772566662569"/>
    <m/>
    <n v="35.033035380664785"/>
    <m/>
    <m/>
    <n v="254.89004799999998"/>
    <m/>
  </r>
  <r>
    <x v="226"/>
    <x v="7"/>
    <x v="0"/>
    <x v="2"/>
    <x v="0"/>
    <n v="164.20039999999997"/>
    <n v="36"/>
    <m/>
    <n v="170.88778573747567"/>
    <n v="164.51737137777775"/>
    <n v="221.27496033259374"/>
    <n v="6.2087509654828867"/>
    <m/>
    <n v="1"/>
    <n v="5389.9907874828386"/>
    <n v="107.73834656602081"/>
    <n v="0.76454716311574789"/>
    <m/>
    <n v="27.523697872166924"/>
    <m/>
    <m/>
    <n v="223.51503475738392"/>
    <m/>
  </r>
  <r>
    <x v="226"/>
    <x v="7"/>
    <x v="0"/>
    <x v="3"/>
    <x v="0"/>
    <n v="310.7019130000001"/>
    <n v="64"/>
    <m/>
    <n v="313.39793459982712"/>
    <n v="311.04993300000012"/>
    <n v="409.95338224572811"/>
    <n v="6.4033391249999987"/>
    <m/>
    <n v="0.99936161002715618"/>
    <n v="10427.386724249493"/>
    <n v="170.5116861982776"/>
    <n v="0.76473268595192512"/>
    <m/>
    <n v="48.942891900923208"/>
    <m/>
    <m/>
    <n v="409.81370399999992"/>
    <m/>
  </r>
  <r>
    <x v="226"/>
    <x v="7"/>
    <x v="0"/>
    <x v="4"/>
    <x v="0"/>
    <n v="447.56207949999992"/>
    <n v="96"/>
    <m/>
    <n v="439.41737060199682"/>
    <n v="448.26427949999993"/>
    <n v="572.1968367188515"/>
    <n v="5.9791949999999998"/>
    <m/>
    <n v="1"/>
    <n v="14428.641422990026"/>
    <n v="267.3233747740303"/>
    <n v="0.76553186124622696"/>
    <m/>
    <n v="73.491058679637788"/>
    <m/>
    <m/>
    <n v="574.00271999999995"/>
    <m/>
  </r>
  <r>
    <x v="226"/>
    <x v="7"/>
    <x v="0"/>
    <x v="5"/>
    <x v="1"/>
    <n v="129.12192000000002"/>
    <m/>
    <n v="162"/>
    <n v="197.05183199999996"/>
    <m/>
    <m/>
    <m/>
    <n v="3.5345416666666662"/>
    <n v="0.93745715546548736"/>
    <n v="0"/>
    <n v="725.52296227982276"/>
    <m/>
    <n v="0.94839880525686981"/>
    <m/>
    <n v="151.86805918540895"/>
    <n v="153.64060645161291"/>
    <m/>
    <n v="572.59574999999995"/>
  </r>
  <r>
    <x v="226"/>
    <x v="7"/>
    <x v="0"/>
    <x v="6"/>
    <x v="1"/>
    <n v="24.118079999999999"/>
    <m/>
    <n v="66"/>
    <n v="48.635079999999995"/>
    <m/>
    <m/>
    <m/>
    <n v="3.0967638888888889"/>
    <n v="0.99905034722222208"/>
    <n v="0"/>
    <n v="201.07634005047291"/>
    <m/>
    <n v="0.898366"/>
    <m/>
    <n v="65.937322916666659"/>
    <n v="59.292155999999999"/>
    <m/>
    <n v="204.38641666666666"/>
  </r>
  <r>
    <x v="226"/>
    <x v="7"/>
    <x v="0"/>
    <x v="7"/>
    <x v="1"/>
    <n v="18.110399999999998"/>
    <m/>
    <n v="36"/>
    <n v="23.724368497626902"/>
    <m/>
    <m/>
    <m/>
    <n v="2.9842500110909356"/>
    <n v="1"/>
    <n v="0"/>
    <n v="201.53866408162969"/>
    <m/>
    <n v="0.93589999999999995"/>
    <m/>
    <n v="36"/>
    <n v="33.692399999999999"/>
    <m/>
    <n v="107.43300039927368"/>
  </r>
  <r>
    <x v="226"/>
    <x v="7"/>
    <x v="0"/>
    <x v="8"/>
    <x v="1"/>
    <n v="439.73252449999995"/>
    <m/>
    <n v="108"/>
    <n v="562.91862436666656"/>
    <m/>
    <m/>
    <m/>
    <n v="5.8917134002057621"/>
    <n v="0.92948907044437945"/>
    <n v="0"/>
    <n v="223.86157814145162"/>
    <m/>
    <n v="0.94079999999999997"/>
    <m/>
    <n v="100.38481960799298"/>
    <n v="101.60639999999999"/>
    <m/>
    <n v="636.30504722222236"/>
  </r>
  <r>
    <x v="227"/>
    <x v="7"/>
    <x v="0"/>
    <x v="0"/>
    <x v="0"/>
    <n v="194.24048050000002"/>
    <n v="44"/>
    <m/>
    <n v="183.43286164566211"/>
    <n v="194.80048049999999"/>
    <n v="244.18644171588801"/>
    <n v="5.516402666666667"/>
    <m/>
    <n v="1"/>
    <n v="5368.6344357812322"/>
    <n v="136.14116187924833"/>
    <n v="0.75573320616280515"/>
    <m/>
    <n v="33.252261071163424"/>
    <m/>
    <m/>
    <n v="242.72171733333334"/>
    <m/>
  </r>
  <r>
    <x v="227"/>
    <x v="7"/>
    <x v="0"/>
    <x v="1"/>
    <x v="0"/>
    <n v="185.42439999999996"/>
    <n v="46"/>
    <m/>
    <n v="194.12855895487775"/>
    <n v="185.54183164062496"/>
    <n v="254.03408971743841"/>
    <n v="5.5413000000000006"/>
    <m/>
    <n v="1"/>
    <n v="5152.6391851886456"/>
    <n v="144.12713826793359"/>
    <n v="0.76158772566662569"/>
    <m/>
    <n v="35.033035380664785"/>
    <m/>
    <m/>
    <n v="254.89980000000003"/>
    <m/>
  </r>
  <r>
    <x v="227"/>
    <x v="7"/>
    <x v="0"/>
    <x v="2"/>
    <x v="0"/>
    <n v="164.33704000000006"/>
    <n v="36"/>
    <m/>
    <n v="167.87639496446286"/>
    <n v="164.65410097777786"/>
    <n v="216.38087624368978"/>
    <n v="6.0993401302455892"/>
    <m/>
    <n v="1"/>
    <n v="4693.1553027308391"/>
    <n v="107.73834656602081"/>
    <n v="0.76454716311574789"/>
    <m/>
    <n v="27.523697872166924"/>
    <m/>
    <m/>
    <n v="219.5762446888412"/>
    <m/>
  </r>
  <r>
    <x v="227"/>
    <x v="7"/>
    <x v="0"/>
    <x v="3"/>
    <x v="0"/>
    <n v="311.41044099999999"/>
    <n v="64"/>
    <m/>
    <n v="310.20335251325457"/>
    <n v="311.75535066796874"/>
    <n v="403.79345174521654"/>
    <n v="6.3380674999999993"/>
    <m/>
    <n v="1"/>
    <n v="8922.3072526644919"/>
    <n v="170.5116861982776"/>
    <n v="0.76473268595192512"/>
    <m/>
    <n v="48.942891900923208"/>
    <m/>
    <m/>
    <n v="405.63631999999996"/>
    <m/>
  </r>
  <r>
    <x v="227"/>
    <x v="7"/>
    <x v="0"/>
    <x v="4"/>
    <x v="0"/>
    <n v="495.99760050000009"/>
    <n v="96"/>
    <m/>
    <n v="482.15003276479911"/>
    <n v="496.7686005000001"/>
    <n v="627.18092179526491"/>
    <n v="6.5606624999999994"/>
    <m/>
    <n v="1"/>
    <n v="13836.433476364324"/>
    <n v="267.3233747740303"/>
    <n v="0.76553186124622696"/>
    <m/>
    <n v="73.491058679637788"/>
    <m/>
    <m/>
    <n v="629.82359999999994"/>
    <m/>
  </r>
  <r>
    <x v="227"/>
    <x v="7"/>
    <x v="0"/>
    <x v="5"/>
    <x v="1"/>
    <n v="195.74399649999998"/>
    <m/>
    <n v="162"/>
    <n v="269.64214199999998"/>
    <m/>
    <m/>
    <m/>
    <n v="3.5432083333333328"/>
    <n v="0.92715976850296578"/>
    <n v="0"/>
    <n v="725.52296227982276"/>
    <m/>
    <n v="0.94839880525686981"/>
    <m/>
    <n v="150.19988249748044"/>
    <n v="153.64060645161291"/>
    <m/>
    <n v="573.99974999999995"/>
  </r>
  <r>
    <x v="227"/>
    <x v="7"/>
    <x v="0"/>
    <x v="6"/>
    <x v="1"/>
    <n v="22.383200000000002"/>
    <m/>
    <n v="66"/>
    <n v="52.38503333333334"/>
    <m/>
    <m/>
    <m/>
    <n v="3.1021874999999999"/>
    <n v="0.99999999999999989"/>
    <n v="0"/>
    <n v="201.07634005047291"/>
    <m/>
    <n v="0.898366"/>
    <m/>
    <n v="65.999999999999986"/>
    <n v="59.292155999999999"/>
    <m/>
    <n v="204.74437499999999"/>
  </r>
  <r>
    <x v="227"/>
    <x v="7"/>
    <x v="0"/>
    <x v="7"/>
    <x v="1"/>
    <n v="31.9984"/>
    <m/>
    <n v="36"/>
    <n v="39.386949987832288"/>
    <m/>
    <m/>
    <m/>
    <n v="3.4548729978851433"/>
    <n v="0.99929012731481481"/>
    <n v="0"/>
    <n v="201.53866408162969"/>
    <m/>
    <n v="0.93589999999999995"/>
    <m/>
    <n v="35.97444458333333"/>
    <n v="33.692399999999999"/>
    <m/>
    <n v="124.37542792386516"/>
  </r>
  <r>
    <x v="227"/>
    <x v="7"/>
    <x v="0"/>
    <x v="8"/>
    <x v="1"/>
    <n v="226.1897725"/>
    <m/>
    <n v="108"/>
    <n v="263.8695366333335"/>
    <m/>
    <m/>
    <m/>
    <n v="4.7833697273662557"/>
    <n v="0.9108936589270521"/>
    <n v="0"/>
    <n v="223.86157814145162"/>
    <m/>
    <n v="0.94079999999999997"/>
    <m/>
    <n v="98.376515164121628"/>
    <n v="101.60639999999999"/>
    <m/>
    <n v="516.60393055555562"/>
  </r>
  <r>
    <x v="228"/>
    <x v="7"/>
    <x v="0"/>
    <x v="0"/>
    <x v="0"/>
    <n v="174.86504000000002"/>
    <n v="44"/>
    <m/>
    <n v="167.68117690355581"/>
    <n v="175.34941500000002"/>
    <n v="223.13164956501006"/>
    <n v="5.0427"/>
    <m/>
    <n v="1"/>
    <n v="6208.4441717930322"/>
    <n v="136.14116187924833"/>
    <n v="0.75573320616280515"/>
    <m/>
    <n v="33.252261071163424"/>
    <m/>
    <m/>
    <n v="221.87880000000001"/>
    <m/>
  </r>
  <r>
    <x v="228"/>
    <x v="7"/>
    <x v="0"/>
    <x v="1"/>
    <x v="0"/>
    <n v="176.05895999999998"/>
    <n v="46"/>
    <m/>
    <n v="183.00332226841311"/>
    <n v="176.17443851562498"/>
    <n v="239.33113233947856"/>
    <n v="5.2237358333333335"/>
    <m/>
    <n v="0.99976558315391484"/>
    <n v="6231.2257702606466"/>
    <n v="144.12713826793359"/>
    <n v="0.76158772566662569"/>
    <m/>
    <n v="35.033035380664785"/>
    <m/>
    <m/>
    <n v="240.29184833333335"/>
    <m/>
  </r>
  <r>
    <x v="228"/>
    <x v="7"/>
    <x v="0"/>
    <x v="2"/>
    <x v="0"/>
    <n v="148.58087999999998"/>
    <n v="36"/>
    <m/>
    <n v="152.00530492929039"/>
    <n v="148.88535217777775"/>
    <n v="196.39775873920928"/>
    <n v="5.5227064922480595"/>
    <m/>
    <n v="1"/>
    <n v="5269.4551357708397"/>
    <n v="107.73834656602081"/>
    <n v="0.76454716311574789"/>
    <m/>
    <n v="27.523697872166924"/>
    <m/>
    <m/>
    <n v="198.81743372093015"/>
    <m/>
  </r>
  <r>
    <x v="228"/>
    <x v="7"/>
    <x v="0"/>
    <x v="3"/>
    <x v="0"/>
    <n v="274.40346150000005"/>
    <n v="64"/>
    <m/>
    <n v="274.06024378903709"/>
    <n v="274.80617146093755"/>
    <n v="355.78755356716749"/>
    <n v="5.5995923645833336"/>
    <m/>
    <n v="1"/>
    <n v="10090.028001239691"/>
    <n v="170.5116861982776"/>
    <n v="0.76473268595192512"/>
    <m/>
    <n v="48.942891900923208"/>
    <m/>
    <m/>
    <n v="358.37391133333335"/>
    <m/>
  </r>
  <r>
    <x v="228"/>
    <x v="7"/>
    <x v="0"/>
    <x v="4"/>
    <x v="0"/>
    <n v="359.21648149999987"/>
    <n v="96"/>
    <m/>
    <n v="337.74616547165198"/>
    <n v="360.00777848272696"/>
    <n v="440.93357182996181"/>
    <n v="4.595745"/>
    <m/>
    <n v="1"/>
    <n v="12883.907474342424"/>
    <n v="267.3233747740303"/>
    <n v="0.76553186124622696"/>
    <m/>
    <n v="73.491058679637788"/>
    <m/>
    <m/>
    <n v="441.19151999999997"/>
    <m/>
  </r>
  <r>
    <x v="228"/>
    <x v="7"/>
    <x v="0"/>
    <x v="5"/>
    <x v="1"/>
    <n v="1017.7631785000001"/>
    <m/>
    <n v="162"/>
    <n v="1195.62345"/>
    <m/>
    <m/>
    <m/>
    <n v="6.5498333333333347"/>
    <n v="0.96185685722046144"/>
    <n v="0"/>
    <n v="725.52296227982276"/>
    <m/>
    <n v="0.94839880525686981"/>
    <m/>
    <n v="155.82081086971476"/>
    <n v="153.64060645161291"/>
    <m/>
    <n v="1061.0730000000003"/>
  </r>
  <r>
    <x v="228"/>
    <x v="7"/>
    <x v="0"/>
    <x v="6"/>
    <x v="1"/>
    <n v="430.98047949999994"/>
    <m/>
    <n v="66"/>
    <n v="621.50610000000006"/>
    <m/>
    <m/>
    <m/>
    <n v="7.1552083333333334"/>
    <n v="0.99341814593695132"/>
    <n v="0"/>
    <n v="201.07634005047291"/>
    <m/>
    <n v="0.898366"/>
    <m/>
    <n v="65.565597631838784"/>
    <n v="59.292155999999999"/>
    <m/>
    <n v="472.24374999999998"/>
  </r>
  <r>
    <x v="228"/>
    <x v="7"/>
    <x v="0"/>
    <x v="7"/>
    <x v="1"/>
    <n v="460.72529749999995"/>
    <m/>
    <n v="36"/>
    <n v="503.98621591736259"/>
    <m/>
    <m/>
    <m/>
    <n v="8.7772066471210088"/>
    <n v="0.99468711509479779"/>
    <n v="0"/>
    <n v="201.53866408162969"/>
    <m/>
    <n v="0.93589999999999995"/>
    <m/>
    <n v="35.808736143412723"/>
    <n v="33.692399999999999"/>
    <m/>
    <n v="315.9794392963563"/>
  </r>
  <r>
    <x v="228"/>
    <x v="7"/>
    <x v="0"/>
    <x v="8"/>
    <x v="1"/>
    <n v="19.913318500000006"/>
    <m/>
    <n v="108"/>
    <n v="29.300826900000022"/>
    <m/>
    <m/>
    <m/>
    <n v="2.531746836419754"/>
    <n v="0.93075091610444372"/>
    <n v="0"/>
    <n v="223.86157814145162"/>
    <m/>
    <n v="0.94079999999999997"/>
    <m/>
    <n v="100.52109893927992"/>
    <n v="101.60639999999999"/>
    <m/>
    <n v="273.42865833333343"/>
  </r>
  <r>
    <x v="229"/>
    <x v="7"/>
    <x v="0"/>
    <x v="0"/>
    <x v="0"/>
    <n v="215.88727949999998"/>
    <n v="44"/>
    <m/>
    <n v="210.57533009943594"/>
    <n v="216.53327949999996"/>
    <n v="280.15039922632712"/>
    <n v="6.332662"/>
    <m/>
    <n v="0.99990496299100473"/>
    <n v="9474.2537718741332"/>
    <n v="136.14116187924833"/>
    <n v="0.75573320616280515"/>
    <m/>
    <n v="33.252261071163424"/>
    <m/>
    <m/>
    <n v="278.63712800000002"/>
    <m/>
  </r>
  <r>
    <x v="229"/>
    <x v="7"/>
    <x v="0"/>
    <x v="1"/>
    <x v="0"/>
    <n v="219.64656050000005"/>
    <n v="46"/>
    <m/>
    <n v="230.86158405506774"/>
    <n v="219.76826050000005"/>
    <n v="301.45087974410325"/>
    <n v="6.5898253333333336"/>
    <m/>
    <n v="0.99985034457448108"/>
    <n v="9623.2423161533443"/>
    <n v="144.12713826793359"/>
    <n v="0.76158772566662569"/>
    <m/>
    <n v="35.033035380664785"/>
    <m/>
    <m/>
    <n v="303.13196533333337"/>
    <m/>
  </r>
  <r>
    <x v="229"/>
    <x v="7"/>
    <x v="0"/>
    <x v="2"/>
    <x v="0"/>
    <n v="175.42839999999995"/>
    <n v="36"/>
    <m/>
    <n v="183.63673204079117"/>
    <n v="175.75435377777777"/>
    <n v="236.68381784701299"/>
    <n v="6.6719498554913317"/>
    <m/>
    <n v="1"/>
    <n v="8073.4779738188381"/>
    <n v="107.73834656602081"/>
    <n v="0.76454716311574789"/>
    <m/>
    <n v="27.523697872166924"/>
    <m/>
    <m/>
    <n v="240.19019479768795"/>
    <m/>
  </r>
  <r>
    <x v="229"/>
    <x v="7"/>
    <x v="0"/>
    <x v="3"/>
    <x v="0"/>
    <n v="242.43907050000001"/>
    <n v="64"/>
    <m/>
    <n v="239.49437889565451"/>
    <n v="242.83769050000001"/>
    <n v="311.94206170211856"/>
    <n v="4.8933434375000004"/>
    <m/>
    <n v="1"/>
    <n v="11061.923917172093"/>
    <n v="170.5116861982776"/>
    <n v="0.76473268595192512"/>
    <m/>
    <n v="48.942891900923208"/>
    <m/>
    <m/>
    <n v="313.17398000000003"/>
    <m/>
  </r>
  <r>
    <x v="229"/>
    <x v="7"/>
    <x v="0"/>
    <x v="4"/>
    <x v="0"/>
    <n v="436.60064250000005"/>
    <n v="96"/>
    <m/>
    <n v="426.45795731442956"/>
    <n v="437.41004250000009"/>
    <n v="555.55537816314597"/>
    <n v="5.8028550000000001"/>
    <m/>
    <n v="1"/>
    <n v="19200.408329793623"/>
    <n v="267.3233747740303"/>
    <n v="0.76553186124622696"/>
    <m/>
    <n v="73.491058679637788"/>
    <m/>
    <m/>
    <n v="557.07407999999998"/>
    <m/>
  </r>
  <r>
    <x v="229"/>
    <x v="7"/>
    <x v="0"/>
    <x v="5"/>
    <x v="1"/>
    <n v="88.677119500000018"/>
    <m/>
    <n v="162"/>
    <n v="127.37277000000002"/>
    <m/>
    <m/>
    <m/>
    <n v="3.0284999999999997"/>
    <n v="0.94494178565246523"/>
    <n v="0"/>
    <n v="725.52296227982276"/>
    <m/>
    <n v="0.94839880525686981"/>
    <m/>
    <n v="153.08056927569936"/>
    <n v="153.64060645161291"/>
    <m/>
    <n v="490.61699999999996"/>
  </r>
  <r>
    <x v="229"/>
    <x v="7"/>
    <x v="0"/>
    <x v="6"/>
    <x v="1"/>
    <n v="55.956319999999991"/>
    <m/>
    <n v="66"/>
    <n v="116.77943333333336"/>
    <m/>
    <m/>
    <m/>
    <n v="4.127361111111111"/>
    <n v="0.98344939461195824"/>
    <n v="0"/>
    <n v="201.07634005047291"/>
    <m/>
    <n v="0.898366"/>
    <m/>
    <n v="64.907660044389246"/>
    <n v="59.292155999999999"/>
    <m/>
    <n v="272.40583333333331"/>
  </r>
  <r>
    <x v="229"/>
    <x v="7"/>
    <x v="0"/>
    <x v="7"/>
    <x v="1"/>
    <n v="74.97"/>
    <m/>
    <n v="36"/>
    <n v="100.99446620468578"/>
    <m/>
    <m/>
    <m/>
    <n v="4.9235431261220066"/>
    <n v="0.73043210411463522"/>
    <n v="0"/>
    <n v="201.53866408162969"/>
    <m/>
    <n v="0.93589999999999995"/>
    <m/>
    <n v="26.295555748126869"/>
    <n v="33.692399999999999"/>
    <m/>
    <n v="177.24755254039223"/>
  </r>
  <r>
    <x v="229"/>
    <x v="7"/>
    <x v="0"/>
    <x v="8"/>
    <x v="1"/>
    <n v="18.119193500000002"/>
    <m/>
    <n v="108"/>
    <n v="24.730449666666665"/>
    <m/>
    <m/>
    <m/>
    <n v="2.2766240483539097"/>
    <n v="0.93754284052955206"/>
    <n v="0"/>
    <n v="223.86157814145162"/>
    <m/>
    <n v="0.94079999999999997"/>
    <m/>
    <n v="101.25462677719162"/>
    <n v="101.60639999999999"/>
    <m/>
    <n v="245.87539722222226"/>
  </r>
  <r>
    <x v="230"/>
    <x v="7"/>
    <x v="0"/>
    <x v="0"/>
    <x v="0"/>
    <n v="165.84456"/>
    <n v="44"/>
    <m/>
    <n v="151.68850194137974"/>
    <n v="166.41926000000001"/>
    <n v="203.25228848996588"/>
    <n v="4.56175"/>
    <m/>
    <n v="0.99943294584632836"/>
    <n v="6874.2210638730321"/>
    <n v="136.14116187924833"/>
    <n v="0.75573320616280515"/>
    <m/>
    <n v="33.252261071163424"/>
    <m/>
    <m/>
    <n v="200.71699999999998"/>
    <m/>
  </r>
  <r>
    <x v="230"/>
    <x v="7"/>
    <x v="0"/>
    <x v="1"/>
    <x v="0"/>
    <n v="166.41576000000009"/>
    <n v="46"/>
    <m/>
    <n v="162.5107190282971"/>
    <n v="166.53320000000011"/>
    <n v="213.56754020934912"/>
    <n v="4.6387850000000004"/>
    <m/>
    <n v="0.99604377692832513"/>
    <n v="6903.9060382126454"/>
    <n v="144.12713826793359"/>
    <n v="0.76158772566662569"/>
    <m/>
    <n v="35.033035380664785"/>
    <m/>
    <m/>
    <n v="213.38411000000002"/>
    <m/>
  </r>
  <r>
    <x v="230"/>
    <x v="7"/>
    <x v="0"/>
    <x v="2"/>
    <x v="0"/>
    <n v="120.76231999999997"/>
    <n v="36"/>
    <m/>
    <n v="120.92536477650913"/>
    <n v="121.04454897777775"/>
    <n v="157.3262243336145"/>
    <n v="4.3934999336987257"/>
    <m/>
    <n v="1"/>
    <n v="5212.4681546348384"/>
    <n v="107.73834656602081"/>
    <n v="0.76454716311574789"/>
    <m/>
    <n v="27.523697872166924"/>
    <m/>
    <m/>
    <n v="158.16599761315413"/>
    <m/>
  </r>
  <r>
    <x v="230"/>
    <x v="7"/>
    <x v="0"/>
    <x v="3"/>
    <x v="0"/>
    <n v="170.68343700000003"/>
    <n v="64"/>
    <m/>
    <n v="157.91698865778028"/>
    <n v="170.99275348437504"/>
    <n v="207.33412145646875"/>
    <n v="3.2265561458333338"/>
    <m/>
    <n v="1"/>
    <n v="7372.4279438513904"/>
    <n v="170.5116861982776"/>
    <n v="0.76473268595192512"/>
    <m/>
    <n v="48.942891900923208"/>
    <m/>
    <m/>
    <n v="206.49959333333337"/>
    <m/>
  </r>
  <r>
    <x v="230"/>
    <x v="7"/>
    <x v="0"/>
    <x v="4"/>
    <x v="0"/>
    <n v="371.04032000000007"/>
    <n v="96"/>
    <m/>
    <n v="352.83498218446175"/>
    <n v="371.83912384910383"/>
    <n v="461.25160954616945"/>
    <n v="4.8010599999999997"/>
    <m/>
    <n v="1"/>
    <n v="15515.317205477224"/>
    <n v="267.3233747740303"/>
    <n v="0.76553186124622696"/>
    <m/>
    <n v="73.491058679637788"/>
    <m/>
    <m/>
    <n v="460.90175999999997"/>
    <m/>
  </r>
  <r>
    <x v="230"/>
    <x v="7"/>
    <x v="0"/>
    <x v="5"/>
    <x v="1"/>
    <n v="770.40766250000024"/>
    <m/>
    <n v="162"/>
    <n v="916.05502799999999"/>
    <m/>
    <m/>
    <m/>
    <n v="5.694166666666665"/>
    <n v="0.9527731940720443"/>
    <n v="0"/>
    <n v="725.52296227982276"/>
    <m/>
    <n v="0.94839880525686981"/>
    <m/>
    <n v="154.34925743967119"/>
    <n v="153.64060645161291"/>
    <m/>
    <n v="922.4549999999997"/>
  </r>
  <r>
    <x v="230"/>
    <x v="7"/>
    <x v="0"/>
    <x v="6"/>
    <x v="1"/>
    <n v="140.51407950000001"/>
    <m/>
    <n v="66"/>
    <n v="238.10816666666668"/>
    <m/>
    <m/>
    <m/>
    <n v="4.4446180555555559"/>
    <n v="0.9786587553256556"/>
    <n v="0"/>
    <n v="201.07634005047291"/>
    <m/>
    <n v="0.898366"/>
    <m/>
    <n v="64.591477851493266"/>
    <n v="59.292155999999999"/>
    <m/>
    <n v="293.34479166666671"/>
  </r>
  <r>
    <x v="230"/>
    <x v="7"/>
    <x v="0"/>
    <x v="7"/>
    <x v="1"/>
    <n v="66.413899999999998"/>
    <m/>
    <n v="36"/>
    <n v="77.141194673719284"/>
    <m/>
    <m/>
    <m/>
    <n v="4.0147919912447163"/>
    <n v="0.76954796922128421"/>
    <n v="0"/>
    <n v="201.53866408162969"/>
    <m/>
    <n v="0.93589999999999995"/>
    <m/>
    <n v="27.70372689196623"/>
    <n v="33.692399999999999"/>
    <m/>
    <n v="144.53251168480978"/>
  </r>
  <r>
    <x v="230"/>
    <x v="7"/>
    <x v="0"/>
    <x v="8"/>
    <x v="1"/>
    <n v="53.3067055"/>
    <m/>
    <n v="108"/>
    <n v="66.813740133333368"/>
    <m/>
    <m/>
    <m/>
    <n v="3.1270880401234566"/>
    <n v="0.95128105129852136"/>
    <n v="0"/>
    <n v="223.86157814145162"/>
    <m/>
    <n v="0.94079999999999997"/>
    <m/>
    <n v="102.73835354024031"/>
    <n v="101.60639999999999"/>
    <m/>
    <n v="337.72550833333332"/>
  </r>
  <r>
    <x v="231"/>
    <x v="7"/>
    <x v="0"/>
    <x v="0"/>
    <x v="0"/>
    <n v="192.38016049999996"/>
    <n v="44"/>
    <m/>
    <n v="187.01272248397441"/>
    <n v="193.00052049999996"/>
    <n v="252.73951279233646"/>
    <n v="5.6240603333333334"/>
    <m/>
    <n v="0.99943294584632836"/>
    <n v="8613.8547878484314"/>
    <n v="136.14116187924833"/>
    <n v="0.75573320616280515"/>
    <m/>
    <n v="33.252261071163424"/>
    <m/>
    <m/>
    <n v="247.45865466666666"/>
    <m/>
  </r>
  <r>
    <x v="231"/>
    <x v="7"/>
    <x v="0"/>
    <x v="1"/>
    <x v="0"/>
    <n v="195.86111999999997"/>
    <n v="46"/>
    <m/>
    <n v="206.42236924717835"/>
    <n v="195.98013999999995"/>
    <n v="272.19562999859448"/>
    <n v="5.8922205000000005"/>
    <m/>
    <n v="1"/>
    <n v="8764.9278543246455"/>
    <n v="144.12713826793359"/>
    <n v="0.76158772566662569"/>
    <m/>
    <n v="35.033035380664785"/>
    <m/>
    <m/>
    <n v="271.04214300000001"/>
    <m/>
  </r>
  <r>
    <x v="231"/>
    <x v="7"/>
    <x v="0"/>
    <x v="2"/>
    <x v="0"/>
    <n v="135.00704000000005"/>
    <n v="36"/>
    <m/>
    <n v="133.26164148332876"/>
    <n v="135.30064817777782"/>
    <n v="174.61172601778165"/>
    <n v="4.8417055768544932"/>
    <m/>
    <n v="1"/>
    <n v="6420.7161615468385"/>
    <n v="107.73834656602081"/>
    <n v="0.76454716311574789"/>
    <m/>
    <n v="27.523697872166924"/>
    <m/>
    <m/>
    <n v="174.30140076676176"/>
    <m/>
  </r>
  <r>
    <x v="231"/>
    <x v="7"/>
    <x v="0"/>
    <x v="3"/>
    <x v="0"/>
    <n v="129.99883300000002"/>
    <n v="64"/>
    <m/>
    <n v="121.87774235821615"/>
    <n v="130.31298094921877"/>
    <n v="160.95158231409593"/>
    <n v="2.4902031249999999"/>
    <m/>
    <n v="1"/>
    <n v="6021.1564085363907"/>
    <n v="170.5116861982776"/>
    <n v="0.76473268595192512"/>
    <m/>
    <n v="48.942891900923208"/>
    <m/>
    <m/>
    <n v="159.37299999999999"/>
    <m/>
  </r>
  <r>
    <x v="231"/>
    <x v="7"/>
    <x v="0"/>
    <x v="4"/>
    <x v="0"/>
    <n v="305.89104150000003"/>
    <n v="96"/>
    <m/>
    <n v="288.88541463531874"/>
    <n v="306.68024150000008"/>
    <n v="379.25252108102308"/>
    <n v="3.9308920000000005"/>
    <m/>
    <n v="1"/>
    <n v="13708.257101206425"/>
    <n v="267.3233747740303"/>
    <n v="0.76553186124622696"/>
    <m/>
    <n v="73.491058679637788"/>
    <m/>
    <m/>
    <n v="377.36563200000006"/>
    <m/>
  </r>
  <r>
    <x v="231"/>
    <x v="7"/>
    <x v="0"/>
    <x v="5"/>
    <x v="1"/>
    <n v="256.26815949999997"/>
    <m/>
    <n v="162"/>
    <n v="333.57085199999995"/>
    <m/>
    <m/>
    <m/>
    <n v="4.3323333333333345"/>
    <n v="0.95417957245981633"/>
    <n v="0"/>
    <n v="725.52296227982276"/>
    <m/>
    <n v="0.94839880525686981"/>
    <m/>
    <n v="154.57709073849026"/>
    <n v="153.64060645161291"/>
    <m/>
    <n v="701.83800000000019"/>
  </r>
  <r>
    <x v="231"/>
    <x v="7"/>
    <x v="0"/>
    <x v="6"/>
    <x v="1"/>
    <n v="10.308479999999999"/>
    <m/>
    <n v="66"/>
    <n v="23.993933333333327"/>
    <m/>
    <m/>
    <m/>
    <n v="2.3043749999999998"/>
    <n v="0.94496766661439358"/>
    <n v="0"/>
    <n v="201.07634005047291"/>
    <m/>
    <n v="0.898366"/>
    <m/>
    <n v="62.367865996549973"/>
    <n v="59.292155999999999"/>
    <m/>
    <n v="152.08874999999998"/>
  </r>
  <r>
    <x v="231"/>
    <x v="7"/>
    <x v="0"/>
    <x v="7"/>
    <x v="1"/>
    <n v="2.2890000000000001"/>
    <m/>
    <n v="36"/>
    <n v="6.6813353339504999"/>
    <m/>
    <m/>
    <m/>
    <n v="2.1338982838396521"/>
    <n v="1.0009702074037317"/>
    <n v="0"/>
    <n v="201.53866408162969"/>
    <m/>
    <n v="0.93589999999999995"/>
    <m/>
    <n v="36.034927466534342"/>
    <n v="33.692399999999999"/>
    <m/>
    <n v="76.820338218227477"/>
  </r>
  <r>
    <x v="231"/>
    <x v="7"/>
    <x v="0"/>
    <x v="8"/>
    <x v="1"/>
    <n v="43.589487000000005"/>
    <m/>
    <n v="108"/>
    <n v="51.536417933333297"/>
    <m/>
    <m/>
    <m/>
    <n v="2.7689159979423859"/>
    <n v="0.94886271457139948"/>
    <n v="0"/>
    <n v="223.86157814145162"/>
    <m/>
    <n v="0.94079999999999997"/>
    <m/>
    <n v="102.47717317371115"/>
    <n v="101.60639999999999"/>
    <m/>
    <n v="299.04292777777766"/>
  </r>
  <r>
    <x v="232"/>
    <x v="7"/>
    <x v="0"/>
    <x v="0"/>
    <x v="0"/>
    <n v="214.9582400000001"/>
    <n v="44"/>
    <m/>
    <n v="209.11216410778258"/>
    <n v="215.5803103125001"/>
    <n v="282.77296036446717"/>
    <n v="6.2886600000000001"/>
    <m/>
    <n v="0.99945102583383671"/>
    <n v="10157.263368065031"/>
    <n v="136.14116187924833"/>
    <n v="0.75573320616280515"/>
    <m/>
    <n v="33.252261071163424"/>
    <m/>
    <m/>
    <n v="276.70104000000003"/>
    <m/>
  </r>
  <r>
    <x v="232"/>
    <x v="7"/>
    <x v="0"/>
    <x v="1"/>
    <x v="0"/>
    <n v="196.59752049999997"/>
    <n v="46"/>
    <m/>
    <n v="218.77587583176756"/>
    <n v="196.71153417187497"/>
    <n v="288.06551839651405"/>
    <n v="6.2448449999999998"/>
    <m/>
    <n v="1"/>
    <n v="9294.6266635556458"/>
    <n v="144.12713826793359"/>
    <n v="0.76158772566662569"/>
    <m/>
    <n v="35.033035380664785"/>
    <m/>
    <m/>
    <n v="287.26286999999996"/>
    <m/>
  </r>
  <r>
    <x v="232"/>
    <x v="7"/>
    <x v="0"/>
    <x v="2"/>
    <x v="0"/>
    <n v="141.41735999999997"/>
    <n v="36"/>
    <m/>
    <n v="142.67011367873238"/>
    <n v="141.71612017777775"/>
    <n v="185.86337251414841"/>
    <n v="5.1835372681883038"/>
    <m/>
    <n v="1"/>
    <n v="6769.3475290828383"/>
    <n v="107.73834656602081"/>
    <n v="0.76454716311574789"/>
    <m/>
    <n v="27.523697872166924"/>
    <m/>
    <m/>
    <n v="186.60734165477893"/>
    <m/>
  </r>
  <r>
    <x v="232"/>
    <x v="7"/>
    <x v="0"/>
    <x v="3"/>
    <x v="0"/>
    <n v="323.71025350000014"/>
    <n v="64"/>
    <m/>
    <n v="328.96285402687329"/>
    <n v="324.10265350000009"/>
    <n v="430.51324122707331"/>
    <n v="6.7213611874999994"/>
    <m/>
    <n v="1"/>
    <n v="15389.178841749192"/>
    <n v="170.5116861982776"/>
    <n v="0.76473268595192512"/>
    <m/>
    <n v="48.942891900923208"/>
    <m/>
    <m/>
    <n v="430.16711599999996"/>
    <m/>
  </r>
  <r>
    <x v="232"/>
    <x v="7"/>
    <x v="0"/>
    <x v="4"/>
    <x v="0"/>
    <n v="450.76864349999983"/>
    <n v="96"/>
    <m/>
    <n v="437.60734706926632"/>
    <n v="451.58504349999987"/>
    <n v="570.8240293678648"/>
    <n v="5.9545658333333336"/>
    <m/>
    <n v="1"/>
    <n v="21345.336317363526"/>
    <n v="267.3233747740303"/>
    <n v="0.76553186124622696"/>
    <m/>
    <n v="73.491058679637788"/>
    <m/>
    <m/>
    <n v="571.63832000000002"/>
    <m/>
  </r>
  <r>
    <x v="232"/>
    <x v="7"/>
    <x v="0"/>
    <x v="5"/>
    <x v="1"/>
    <n v="39.907200000000017"/>
    <m/>
    <n v="162"/>
    <n v="88.420788000000002"/>
    <m/>
    <m/>
    <m/>
    <n v="2.8006666666666664"/>
    <n v="0.94920908445919783"/>
    <n v="0"/>
    <n v="725.52296227982276"/>
    <m/>
    <n v="0.94839880525686981"/>
    <m/>
    <n v="153.77187168239004"/>
    <n v="153.64060645161291"/>
    <m/>
    <n v="453.70799999999997"/>
  </r>
  <r>
    <x v="232"/>
    <x v="7"/>
    <x v="0"/>
    <x v="6"/>
    <x v="1"/>
    <n v="9.9321599999999997"/>
    <m/>
    <n v="66"/>
    <n v="25.896700000000003"/>
    <m/>
    <m/>
    <m/>
    <n v="2.5984722222222225"/>
    <n v="0.95336042116500652"/>
    <n v="0"/>
    <n v="201.07634005047291"/>
    <m/>
    <n v="0.898366"/>
    <m/>
    <n v="62.921787796890428"/>
    <n v="59.292155999999999"/>
    <m/>
    <n v="171.4991666666667"/>
  </r>
  <r>
    <x v="232"/>
    <x v="7"/>
    <x v="0"/>
    <x v="7"/>
    <x v="1"/>
    <n v="11.300800000000002"/>
    <m/>
    <n v="36"/>
    <n v="17.234682419828175"/>
    <m/>
    <m/>
    <m/>
    <n v="2.8275271708491765"/>
    <n v="0.99922855399875921"/>
    <n v="0"/>
    <n v="201.53866408162969"/>
    <m/>
    <n v="0.93589999999999995"/>
    <m/>
    <n v="35.972227943955332"/>
    <n v="33.692399999999999"/>
    <m/>
    <n v="101.79097815057035"/>
  </r>
  <r>
    <x v="232"/>
    <x v="7"/>
    <x v="0"/>
    <x v="8"/>
    <x v="1"/>
    <n v="20.478662"/>
    <m/>
    <n v="108"/>
    <n v="28.406972099999997"/>
    <m/>
    <m/>
    <m/>
    <n v="2.168085108024691"/>
    <n v="0.91310220339374526"/>
    <n v="0"/>
    <n v="223.86157814145162"/>
    <m/>
    <n v="0.94079999999999997"/>
    <m/>
    <n v="98.615037966524483"/>
    <n v="101.60639999999999"/>
    <m/>
    <n v="234.15319166666663"/>
  </r>
  <r>
    <x v="233"/>
    <x v="7"/>
    <x v="0"/>
    <x v="0"/>
    <x v="0"/>
    <n v="176.6794405"/>
    <n v="44"/>
    <m/>
    <n v="169.07293920660234"/>
    <n v="177.25732049999999"/>
    <n v="222.34073773802956"/>
    <n v="5.0845546666666666"/>
    <m/>
    <n v="0.99943294584632836"/>
    <n v="5618.5766224477311"/>
    <n v="136.14116187924833"/>
    <n v="0.75573320616280515"/>
    <m/>
    <n v="33.252261071163424"/>
    <m/>
    <m/>
    <n v="223.72040533333333"/>
    <m/>
  </r>
  <r>
    <x v="233"/>
    <x v="7"/>
    <x v="0"/>
    <x v="1"/>
    <x v="0"/>
    <n v="172.3372"/>
    <n v="46"/>
    <m/>
    <n v="181.98248881161666"/>
    <n v="172.45401999999999"/>
    <n v="239.156855185072"/>
    <n v="5.1945966666666665"/>
    <m/>
    <n v="1"/>
    <n v="5471.4496418766457"/>
    <n v="144.12713826793359"/>
    <n v="0.76158772566662569"/>
    <m/>
    <n v="35.033035380664785"/>
    <m/>
    <m/>
    <n v="238.95144666666667"/>
    <m/>
  </r>
  <r>
    <x v="233"/>
    <x v="7"/>
    <x v="0"/>
    <x v="2"/>
    <x v="0"/>
    <n v="142.20191999999994"/>
    <n v="36"/>
    <m/>
    <n v="146.87917544406045"/>
    <n v="142.50128497777774"/>
    <n v="190.96714536728433"/>
    <n v="5.3364622779336131"/>
    <m/>
    <n v="1"/>
    <n v="4660.5300883628388"/>
    <n v="107.73834656602081"/>
    <n v="0.76454716311574789"/>
    <m/>
    <n v="27.523697872166924"/>
    <m/>
    <m/>
    <n v="192.11264200561007"/>
    <m/>
  </r>
  <r>
    <x v="233"/>
    <x v="7"/>
    <x v="0"/>
    <x v="3"/>
    <x v="0"/>
    <n v="302.80449150000004"/>
    <n v="64"/>
    <m/>
    <n v="295.39880067798896"/>
    <n v="303.18493150000006"/>
    <n v="385.57345366142113"/>
    <n v="6.0355812499999999"/>
    <m/>
    <n v="1"/>
    <n v="10064.09378326799"/>
    <n v="170.5116861982776"/>
    <n v="0.76473268595192512"/>
    <m/>
    <n v="48.942891900923208"/>
    <m/>
    <m/>
    <n v="386.27719999999999"/>
    <m/>
  </r>
  <r>
    <x v="233"/>
    <x v="7"/>
    <x v="0"/>
    <x v="4"/>
    <x v="0"/>
    <n v="424.320401"/>
    <n v="96"/>
    <m/>
    <n v="419.07045236830572"/>
    <n v="425.07680100000005"/>
    <n v="546.27633100625667"/>
    <n v="5.7023325000000016"/>
    <m/>
    <n v="1"/>
    <n v="13387.803322551517"/>
    <n v="267.3233747740303"/>
    <n v="0.76553186124622696"/>
    <m/>
    <n v="73.491058679637788"/>
    <m/>
    <m/>
    <n v="547.42392000000018"/>
    <m/>
  </r>
  <r>
    <x v="233"/>
    <x v="7"/>
    <x v="0"/>
    <x v="5"/>
    <x v="1"/>
    <n v="122.19264000000001"/>
    <m/>
    <n v="162"/>
    <n v="264.72468600000002"/>
    <m/>
    <m/>
    <m/>
    <n v="3.7084999999999995"/>
    <n v="0.90826998755487875"/>
    <n v="0"/>
    <n v="725.52296227982276"/>
    <m/>
    <n v="0.94839880525686981"/>
    <m/>
    <n v="147.13973798389037"/>
    <n v="153.64060645161291"/>
    <m/>
    <n v="600.77699999999993"/>
  </r>
  <r>
    <x v="233"/>
    <x v="7"/>
    <x v="0"/>
    <x v="6"/>
    <x v="1"/>
    <n v="62.843200000000003"/>
    <m/>
    <n v="66"/>
    <n v="104.11083333333333"/>
    <m/>
    <m/>
    <m/>
    <n v="3.6220138888888891"/>
    <n v="0.98457295178792248"/>
    <n v="0"/>
    <n v="201.07634005047291"/>
    <m/>
    <n v="0.898366"/>
    <m/>
    <n v="64.981814818002889"/>
    <n v="59.292155999999999"/>
    <m/>
    <n v="239.05291666666668"/>
  </r>
  <r>
    <x v="233"/>
    <x v="7"/>
    <x v="0"/>
    <x v="7"/>
    <x v="1"/>
    <n v="59.146500000000003"/>
    <m/>
    <n v="36"/>
    <n v="70.096060087364208"/>
    <m/>
    <m/>
    <m/>
    <n v="4.1272768113276852"/>
    <n v="1.0009702074037317"/>
    <n v="0"/>
    <n v="201.53866408162969"/>
    <m/>
    <n v="0.93589999999999995"/>
    <m/>
    <n v="36.034927466534342"/>
    <n v="33.692399999999999"/>
    <m/>
    <n v="148.58196520779666"/>
  </r>
  <r>
    <x v="233"/>
    <x v="7"/>
    <x v="0"/>
    <x v="8"/>
    <x v="1"/>
    <n v="78.530908999999994"/>
    <m/>
    <n v="108"/>
    <n v="103.99546096666666"/>
    <m/>
    <m/>
    <m/>
    <n v="3.3656263374485591"/>
    <n v="0.94387962575792694"/>
    <n v="0"/>
    <n v="223.86157814145162"/>
    <m/>
    <n v="0.94079999999999997"/>
    <m/>
    <n v="101.93899958185611"/>
    <n v="101.60639999999999"/>
    <m/>
    <n v="363.48764444444436"/>
  </r>
  <r>
    <x v="234"/>
    <x v="7"/>
    <x v="0"/>
    <x v="0"/>
    <x v="0"/>
    <n v="164.59520000000001"/>
    <n v="44"/>
    <m/>
    <n v="155.92633635359417"/>
    <n v="165.17064000000002"/>
    <n v="205.69267868530218"/>
    <n v="4.6891949999999998"/>
    <m/>
    <n v="0.99943294584632836"/>
    <n v="2523.7694566730324"/>
    <n v="136.14116187924833"/>
    <n v="0.75573320616280515"/>
    <m/>
    <n v="33.252261071163424"/>
    <m/>
    <m/>
    <n v="206.32458"/>
    <m/>
  </r>
  <r>
    <x v="234"/>
    <x v="7"/>
    <x v="0"/>
    <x v="1"/>
    <x v="0"/>
    <n v="166.37432000000004"/>
    <n v="46"/>
    <m/>
    <n v="173.67425850011128"/>
    <n v="166.49176000000003"/>
    <n v="228.94422271266248"/>
    <n v="4.9574425"/>
    <m/>
    <n v="1"/>
    <n v="2606.1075712366455"/>
    <n v="144.12713826793359"/>
    <n v="0.76158772566662569"/>
    <m/>
    <n v="35.033035380664785"/>
    <m/>
    <m/>
    <n v="228.04235499999999"/>
    <m/>
  </r>
  <r>
    <x v="234"/>
    <x v="7"/>
    <x v="0"/>
    <x v="2"/>
    <x v="0"/>
    <n v="141.75336000000001"/>
    <n v="36"/>
    <m/>
    <n v="143.15790237880651"/>
    <n v="142.05236657777778"/>
    <n v="185.99253007079935"/>
    <n v="5.2012597668997662"/>
    <m/>
    <n v="1"/>
    <n v="2070.2837803148386"/>
    <n v="107.73834656602081"/>
    <n v="0.76454716311574789"/>
    <m/>
    <n v="27.523697872166924"/>
    <m/>
    <m/>
    <n v="187.24535160839159"/>
    <m/>
  </r>
  <r>
    <x v="234"/>
    <x v="7"/>
    <x v="0"/>
    <x v="3"/>
    <x v="0"/>
    <n v="288.94591750000006"/>
    <n v="64"/>
    <m/>
    <n v="288.56156280002546"/>
    <n v="289.29332960937506"/>
    <n v="376.31246024476377"/>
    <n v="5.8958829687500005"/>
    <m/>
    <n v="1"/>
    <n v="5084.23373327849"/>
    <n v="170.5116861982776"/>
    <n v="0.76473268595192512"/>
    <m/>
    <n v="48.942891900923208"/>
    <m/>
    <m/>
    <n v="377.33651000000003"/>
    <m/>
  </r>
  <r>
    <x v="234"/>
    <x v="7"/>
    <x v="0"/>
    <x v="4"/>
    <x v="0"/>
    <n v="397.96008050000006"/>
    <n v="96"/>
    <m/>
    <n v="381.71347742027211"/>
    <n v="398.76368050000002"/>
    <n v="498.0196047634862"/>
    <n v="5.1940124999999995"/>
    <m/>
    <n v="1"/>
    <n v="5822.8921326287218"/>
    <n v="267.3233747740303"/>
    <n v="0.76553186124622696"/>
    <m/>
    <n v="73.491058679637788"/>
    <m/>
    <m/>
    <n v="498.62519999999995"/>
    <m/>
  </r>
  <r>
    <x v="234"/>
    <x v="7"/>
    <x v="0"/>
    <x v="5"/>
    <x v="1"/>
    <n v="299.34911399999993"/>
    <m/>
    <n v="162"/>
    <n v="376.77144599999997"/>
    <m/>
    <m/>
    <m/>
    <n v="4.027000000000001"/>
    <n v="0.95610611819649005"/>
    <n v="0"/>
    <n v="725.52296227982276"/>
    <m/>
    <n v="0.94839880525686981"/>
    <m/>
    <n v="154.88919114783138"/>
    <n v="153.64060645161291"/>
    <m/>
    <n v="652.37400000000014"/>
  </r>
  <r>
    <x v="234"/>
    <x v="7"/>
    <x v="0"/>
    <x v="6"/>
    <x v="1"/>
    <n v="32.640160000000002"/>
    <m/>
    <n v="66"/>
    <n v="49.681466666666672"/>
    <m/>
    <m/>
    <m/>
    <n v="2.5933680555555561"/>
    <n v="0.95429952219700143"/>
    <n v="0"/>
    <n v="201.07634005047291"/>
    <m/>
    <n v="0.898366"/>
    <m/>
    <n v="62.983768465002093"/>
    <n v="59.292155999999999"/>
    <m/>
    <n v="171.1622916666667"/>
  </r>
  <r>
    <x v="234"/>
    <x v="7"/>
    <x v="0"/>
    <x v="7"/>
    <x v="1"/>
    <n v="26.683299999999999"/>
    <m/>
    <n v="36"/>
    <n v="37.224740036891767"/>
    <m/>
    <m/>
    <m/>
    <n v="3.3676855187404477"/>
    <n v="0.98019390063343126"/>
    <n v="0"/>
    <n v="201.53866408162969"/>
    <m/>
    <n v="0.93589999999999995"/>
    <m/>
    <n v="35.286980422803524"/>
    <n v="33.692399999999999"/>
    <m/>
    <n v="121.23667867465612"/>
  </r>
  <r>
    <x v="234"/>
    <x v="7"/>
    <x v="0"/>
    <x v="8"/>
    <x v="1"/>
    <n v="49.05666999999999"/>
    <m/>
    <n v="108"/>
    <n v="67.396494533333325"/>
    <m/>
    <m/>
    <m/>
    <n v="2.2398433127572015"/>
    <n v="0.92290674416607688"/>
    <n v="0"/>
    <n v="223.86157814145162"/>
    <m/>
    <n v="0.94079999999999997"/>
    <m/>
    <n v="99.673928369936306"/>
    <n v="101.60639999999999"/>
    <m/>
    <n v="241.90307777777775"/>
  </r>
  <r>
    <x v="235"/>
    <x v="7"/>
    <x v="0"/>
    <x v="0"/>
    <x v="0"/>
    <n v="204.33"/>
    <n v="44"/>
    <m/>
    <n v="197.4292038621698"/>
    <n v="204.83488281250001"/>
    <n v="259.82235122981143"/>
    <n v="5.9373166666666668"/>
    <m/>
    <n v="0.99936693058664716"/>
    <n v="7864.1738834410316"/>
    <n v="136.14116187924833"/>
    <n v="0.75573320616280515"/>
    <m/>
    <n v="33.252261071163424"/>
    <m/>
    <m/>
    <n v="261.24193333333335"/>
    <m/>
  </r>
  <r>
    <x v="235"/>
    <x v="7"/>
    <x v="0"/>
    <x v="1"/>
    <x v="0"/>
    <n v="206.60415949999998"/>
    <n v="46"/>
    <m/>
    <n v="215.93189401956516"/>
    <n v="206.71719660937498"/>
    <n v="283.97952403139783"/>
    <n v="6.1636649999999991"/>
    <m/>
    <n v="1"/>
    <n v="7934.9886895927475"/>
    <n v="144.12713826793359"/>
    <n v="0.76158772566662569"/>
    <m/>
    <n v="35.033035380664785"/>
    <m/>
    <m/>
    <n v="283.52858999999995"/>
    <m/>
  </r>
  <r>
    <x v="235"/>
    <x v="7"/>
    <x v="0"/>
    <x v="2"/>
    <x v="0"/>
    <n v="129.85839999999996"/>
    <n v="36"/>
    <m/>
    <n v="132.03738223010694"/>
    <n v="130.14790897777772"/>
    <n v="171.24696457591153"/>
    <n v="4.7972253889484993"/>
    <m/>
    <n v="1"/>
    <n v="5083.0430851308383"/>
    <n v="107.73834656602081"/>
    <n v="0.76454716311574789"/>
    <m/>
    <n v="27.523697872166924"/>
    <m/>
    <m/>
    <n v="172.70011400214597"/>
    <m/>
  </r>
  <r>
    <x v="235"/>
    <x v="7"/>
    <x v="0"/>
    <x v="3"/>
    <x v="0"/>
    <n v="282.50811949999996"/>
    <n v="64"/>
    <m/>
    <n v="283.1808959743409"/>
    <n v="282.89983949999998"/>
    <n v="370.65045979761919"/>
    <n v="5.7859453125000009"/>
    <m/>
    <n v="0.99979780473714619"/>
    <n v="11355.854438173194"/>
    <n v="170.5116861982776"/>
    <n v="0.76473268595192512"/>
    <m/>
    <n v="48.942891900923208"/>
    <m/>
    <m/>
    <n v="370.30050000000006"/>
    <m/>
  </r>
  <r>
    <x v="235"/>
    <x v="7"/>
    <x v="0"/>
    <x v="4"/>
    <x v="0"/>
    <n v="309.72760050000005"/>
    <n v="96"/>
    <m/>
    <n v="295.73389941155676"/>
    <n v="310.57260050000008"/>
    <n v="386.52380323777953"/>
    <n v="4.0240799999999997"/>
    <m/>
    <n v="1"/>
    <n v="11953.441910506426"/>
    <n v="267.3233747740303"/>
    <n v="0.76553186124622696"/>
    <m/>
    <n v="73.491058679637788"/>
    <m/>
    <m/>
    <n v="386.31167999999997"/>
    <m/>
  </r>
  <r>
    <x v="235"/>
    <x v="7"/>
    <x v="0"/>
    <x v="5"/>
    <x v="1"/>
    <n v="160.99967899999999"/>
    <m/>
    <n v="162"/>
    <n v="218.71592999999999"/>
    <m/>
    <m/>
    <m/>
    <n v="3.7272916666666664"/>
    <n v="0.93260226020906933"/>
    <n v="0"/>
    <n v="725.52296227982276"/>
    <m/>
    <n v="0.94839880525686981"/>
    <m/>
    <n v="151.08156615386923"/>
    <n v="153.64060645161291"/>
    <m/>
    <n v="603.82124999999996"/>
  </r>
  <r>
    <x v="235"/>
    <x v="7"/>
    <x v="0"/>
    <x v="6"/>
    <x v="1"/>
    <n v="51.912000000000006"/>
    <m/>
    <n v="66"/>
    <n v="93.318933333333334"/>
    <m/>
    <m/>
    <m/>
    <n v="3.3905902777777772"/>
    <n v="0.99806134374999989"/>
    <n v="0"/>
    <n v="201.07634005047291"/>
    <m/>
    <n v="0.898366"/>
    <m/>
    <n v="65.872048687499998"/>
    <n v="59.292155999999999"/>
    <m/>
    <n v="223.77895833333329"/>
  </r>
  <r>
    <x v="235"/>
    <x v="7"/>
    <x v="0"/>
    <x v="7"/>
    <x v="1"/>
    <n v="56.862399999999994"/>
    <m/>
    <n v="36"/>
    <n v="61.779340944036292"/>
    <m/>
    <m/>
    <m/>
    <n v="3.7384641234004294"/>
    <n v="0.94632908564814811"/>
    <n v="0"/>
    <n v="201.53866408162969"/>
    <m/>
    <n v="0.93589999999999995"/>
    <m/>
    <n v="34.067847083333334"/>
    <n v="33.692399999999999"/>
    <m/>
    <n v="134.58470844241546"/>
  </r>
  <r>
    <x v="235"/>
    <x v="7"/>
    <x v="0"/>
    <x v="8"/>
    <x v="1"/>
    <n v="138.7198175"/>
    <m/>
    <n v="108"/>
    <n v="162.57315506666663"/>
    <m/>
    <m/>
    <m/>
    <n v="4.0973075874485598"/>
    <n v="0.94199360918691488"/>
    <n v="0"/>
    <n v="223.86157814145162"/>
    <m/>
    <n v="0.94079999999999997"/>
    <m/>
    <n v="101.73530979218681"/>
    <n v="101.60639999999999"/>
    <m/>
    <n v="442.50921944444445"/>
  </r>
  <r>
    <x v="236"/>
    <x v="7"/>
    <x v="0"/>
    <x v="0"/>
    <x v="0"/>
    <n v="170.56424050000001"/>
    <n v="44"/>
    <m/>
    <n v="163.6150349993388"/>
    <n v="171.1522405"/>
    <n v="215.78867490179761"/>
    <n v="4.9204183333333331"/>
    <m/>
    <n v="0.99943294584632836"/>
    <n v="7330.3517390344323"/>
    <n v="136.14116187924833"/>
    <n v="0.75573320616280515"/>
    <m/>
    <n v="33.252261071163424"/>
    <m/>
    <m/>
    <n v="216.49840666666665"/>
    <m/>
  </r>
  <r>
    <x v="236"/>
    <x v="7"/>
    <x v="0"/>
    <x v="1"/>
    <x v="0"/>
    <n v="169.47336049999996"/>
    <n v="46"/>
    <m/>
    <n v="178.78557942440196"/>
    <n v="169.60214467968746"/>
    <n v="230.73980486567655"/>
    <n v="5.103342530321429"/>
    <m/>
    <n v="0.91516299820694902"/>
    <n v="7247.4048244140467"/>
    <n v="144.12713826793359"/>
    <n v="0.76158772566662569"/>
    <m/>
    <n v="35.033035380664785"/>
    <m/>
    <m/>
    <n v="234.75375639478574"/>
    <m/>
  </r>
  <r>
    <x v="236"/>
    <x v="7"/>
    <x v="0"/>
    <x v="2"/>
    <x v="0"/>
    <n v="107.46176000000001"/>
    <n v="36"/>
    <m/>
    <n v="102.09358190280321"/>
    <n v="107.7333265777778"/>
    <n v="133.36690791186609"/>
    <n v="3.7092974344135774"/>
    <m/>
    <n v="1"/>
    <n v="4709.5799310188395"/>
    <n v="107.73834656602081"/>
    <n v="0.76454716311574789"/>
    <m/>
    <n v="27.523697872166924"/>
    <m/>
    <m/>
    <n v="133.53470763888879"/>
    <m/>
  </r>
  <r>
    <x v="236"/>
    <x v="7"/>
    <x v="0"/>
    <x v="3"/>
    <x v="0"/>
    <n v="255.56951249999992"/>
    <n v="64"/>
    <m/>
    <n v="252.31603495664376"/>
    <n v="255.92437249999989"/>
    <n v="331.12178080896842"/>
    <n v="5.1553152083333336"/>
    <m/>
    <n v="1"/>
    <n v="11444.805209073191"/>
    <n v="170.5116861982776"/>
    <n v="0.76473268595192512"/>
    <m/>
    <n v="48.942891900923208"/>
    <m/>
    <m/>
    <n v="329.94017333333335"/>
    <m/>
  </r>
  <r>
    <x v="236"/>
    <x v="7"/>
    <x v="0"/>
    <x v="4"/>
    <x v="0"/>
    <n v="318.3555214999999"/>
    <n v="96"/>
    <m/>
    <n v="311.23650753026243"/>
    <n v="319.07172149999991"/>
    <n v="408.03194895095248"/>
    <n v="4.2350255000000008"/>
    <m/>
    <n v="1"/>
    <n v="13966.032861035925"/>
    <n v="267.3233747740303"/>
    <n v="0.76553186124622696"/>
    <m/>
    <n v="73.491058679637788"/>
    <m/>
    <m/>
    <n v="406.56244800000007"/>
    <m/>
  </r>
  <r>
    <x v="236"/>
    <x v="7"/>
    <x v="0"/>
    <x v="5"/>
    <x v="1"/>
    <n v="48.718079500000002"/>
    <m/>
    <n v="162"/>
    <n v="81.791207999999983"/>
    <m/>
    <m/>
    <m/>
    <n v="2.5662916666666664"/>
    <n v="0.91668899242414348"/>
    <n v="0"/>
    <n v="725.52296227982276"/>
    <m/>
    <n v="0.94839880525686981"/>
    <m/>
    <n v="148.50361677271124"/>
    <n v="153.64060645161291"/>
    <m/>
    <n v="415.73924999999997"/>
  </r>
  <r>
    <x v="236"/>
    <x v="7"/>
    <x v="0"/>
    <x v="6"/>
    <x v="1"/>
    <n v="0.41888000000000003"/>
    <m/>
    <n v="66"/>
    <n v="1.5306666666666671"/>
    <m/>
    <m/>
    <m/>
    <n v="1.794270833333333"/>
    <n v="0.95166666666666655"/>
    <n v="0"/>
    <n v="201.07634005047291"/>
    <m/>
    <n v="0.898366"/>
    <m/>
    <n v="62.809999999999995"/>
    <n v="59.292155999999999"/>
    <m/>
    <n v="118.42187499999999"/>
  </r>
  <r>
    <x v="236"/>
    <x v="7"/>
    <x v="0"/>
    <x v="7"/>
    <x v="1"/>
    <n v="0.28209999999999996"/>
    <m/>
    <n v="36"/>
    <n v="2.8921785098623016"/>
    <m/>
    <m/>
    <m/>
    <n v="1.8637333637729727"/>
    <n v="0.97471644675925928"/>
    <n v="0"/>
    <n v="201.53866408162969"/>
    <m/>
    <n v="0.93589999999999995"/>
    <m/>
    <n v="35.089792083333336"/>
    <n v="33.692399999999999"/>
    <m/>
    <n v="67.094401095827024"/>
  </r>
  <r>
    <x v="236"/>
    <x v="7"/>
    <x v="0"/>
    <x v="8"/>
    <x v="1"/>
    <n v="173.622997"/>
    <m/>
    <n v="108"/>
    <n v="205.29839059999995"/>
    <m/>
    <m/>
    <m/>
    <n v="4.4261141718107"/>
    <n v="0.90233842984322821"/>
    <n v="0"/>
    <n v="223.86157814145162"/>
    <m/>
    <n v="0.94079999999999997"/>
    <m/>
    <n v="97.452550423068644"/>
    <n v="101.60639999999999"/>
    <m/>
    <n v="478.02033055555557"/>
  </r>
  <r>
    <x v="237"/>
    <x v="7"/>
    <x v="0"/>
    <x v="0"/>
    <x v="0"/>
    <n v="135.48920050000001"/>
    <n v="44"/>
    <m/>
    <n v="121.26534324215092"/>
    <n v="135.96820049999999"/>
    <n v="160.37034223606335"/>
    <n v="3.64683"/>
    <m/>
    <n v="0.99943294584632836"/>
    <n v="5781.4749920320328"/>
    <n v="136.14116187924833"/>
    <n v="0.75573320616280515"/>
    <m/>
    <n v="33.252261071163424"/>
    <m/>
    <m/>
    <n v="160.46052"/>
    <m/>
  </r>
  <r>
    <x v="237"/>
    <x v="7"/>
    <x v="0"/>
    <x v="1"/>
    <x v="0"/>
    <n v="136.16063999999994"/>
    <n v="46"/>
    <m/>
    <n v="131.51427756678095"/>
    <n v="136.26707999999996"/>
    <n v="173.79784504991321"/>
    <n v="3.7540075000000002"/>
    <m/>
    <n v="0.99729537095620957"/>
    <n v="5801.3465333006452"/>
    <n v="144.12713826793359"/>
    <n v="0.76158772566662569"/>
    <m/>
    <n v="35.033035380664785"/>
    <m/>
    <m/>
    <n v="172.68434500000001"/>
    <m/>
  </r>
  <r>
    <x v="237"/>
    <x v="7"/>
    <x v="0"/>
    <x v="2"/>
    <x v="0"/>
    <n v="104.54415999999996"/>
    <n v="36"/>
    <m/>
    <n v="101.72696092942826"/>
    <n v="104.81341937777772"/>
    <n v="132.94462107967556"/>
    <n v="3.6959772412085177"/>
    <m/>
    <n v="1"/>
    <n v="4568.5441532588393"/>
    <n v="107.73834656602081"/>
    <n v="0.76454716311574789"/>
    <m/>
    <n v="27.523697872166924"/>
    <m/>
    <m/>
    <n v="133.05518068350665"/>
    <m/>
  </r>
  <r>
    <x v="237"/>
    <x v="7"/>
    <x v="0"/>
    <x v="3"/>
    <x v="0"/>
    <n v="236.83470149999997"/>
    <n v="64"/>
    <m/>
    <n v="226.61632023032371"/>
    <n v="237.19004817968747"/>
    <n v="297.72617549601159"/>
    <n v="4.6302192499999997"/>
    <m/>
    <n v="1"/>
    <n v="10375.38143346419"/>
    <n v="170.5116861982776"/>
    <n v="0.76473268595192512"/>
    <m/>
    <n v="48.942891900923208"/>
    <m/>
    <m/>
    <n v="296.33403199999998"/>
    <m/>
  </r>
  <r>
    <x v="237"/>
    <x v="7"/>
    <x v="0"/>
    <x v="4"/>
    <x v="0"/>
    <n v="383.75903949999991"/>
    <n v="96"/>
    <m/>
    <n v="372.40381383438239"/>
    <n v="384.51489075495476"/>
    <n v="487.16024789479997"/>
    <n v="5.0673349999999999"/>
    <m/>
    <n v="1"/>
    <n v="16237.072421963427"/>
    <n v="267.3233747740303"/>
    <n v="0.76553186124622696"/>
    <m/>
    <n v="73.491058679637788"/>
    <m/>
    <m/>
    <n v="486.46415999999999"/>
    <m/>
  </r>
  <r>
    <x v="237"/>
    <x v="7"/>
    <x v="0"/>
    <x v="5"/>
    <x v="1"/>
    <n v="451.62239350000004"/>
    <m/>
    <n v="162"/>
    <n v="580.17380760000015"/>
    <m/>
    <m/>
    <m/>
    <n v="5.1875124999999995"/>
    <n v="0.92192919682789642"/>
    <n v="0"/>
    <n v="725.52296227982276"/>
    <m/>
    <n v="0.94839880525686981"/>
    <m/>
    <n v="149.35252988611921"/>
    <n v="153.64060645161291"/>
    <m/>
    <n v="840.37702499999989"/>
  </r>
  <r>
    <x v="237"/>
    <x v="7"/>
    <x v="0"/>
    <x v="6"/>
    <x v="1"/>
    <n v="30.759679999999999"/>
    <m/>
    <n v="66"/>
    <n v="57.70183333333334"/>
    <m/>
    <m/>
    <m/>
    <n v="3.1568055555555552"/>
    <n v="0.96599479166666657"/>
    <n v="0"/>
    <n v="201.07634005047291"/>
    <m/>
    <n v="0.898366"/>
    <m/>
    <n v="63.755656249999994"/>
    <n v="59.292155999999999"/>
    <m/>
    <n v="208.34916666666663"/>
  </r>
  <r>
    <x v="237"/>
    <x v="7"/>
    <x v="0"/>
    <x v="7"/>
    <x v="1"/>
    <n v="42.982799999999997"/>
    <m/>
    <n v="36"/>
    <n v="50.928092424962578"/>
    <m/>
    <m/>
    <m/>
    <n v="3.710858177267923"/>
    <n v="0.95592013888888894"/>
    <n v="0"/>
    <n v="201.53866408162969"/>
    <m/>
    <n v="0.93589999999999995"/>
    <m/>
    <n v="34.413125000000001"/>
    <n v="33.692399999999999"/>
    <m/>
    <n v="133.59089438164523"/>
  </r>
  <r>
    <x v="237"/>
    <x v="7"/>
    <x v="0"/>
    <x v="8"/>
    <x v="1"/>
    <n v="111.7397275"/>
    <m/>
    <n v="108"/>
    <n v="140.66585389999995"/>
    <m/>
    <m/>
    <m/>
    <n v="3.8098962448559655"/>
    <n v="0.93921509464937047"/>
    <n v="0"/>
    <n v="223.86157814145162"/>
    <m/>
    <n v="0.94079999999999997"/>
    <m/>
    <n v="101.43523022213201"/>
    <n v="101.60639999999999"/>
    <m/>
    <n v="411.46879444444426"/>
  </r>
  <r>
    <x v="238"/>
    <x v="7"/>
    <x v="0"/>
    <x v="0"/>
    <x v="0"/>
    <n v="196.35616049999999"/>
    <n v="44"/>
    <m/>
    <n v="186.48256505958634"/>
    <n v="196.96455893749999"/>
    <n v="245.650324460587"/>
    <n v="5.6081168333333338"/>
    <m/>
    <n v="0.99970797924468546"/>
    <n v="7376.4099073024336"/>
    <n v="136.14116187924833"/>
    <n v="0.75573320616280515"/>
    <m/>
    <n v="33.252261071163424"/>
    <m/>
    <m/>
    <n v="246.75714066666669"/>
    <m/>
  </r>
  <r>
    <x v="238"/>
    <x v="7"/>
    <x v="0"/>
    <x v="1"/>
    <x v="0"/>
    <n v="189.48160050000001"/>
    <n v="46"/>
    <m/>
    <n v="198.42991503891579"/>
    <n v="189.59756729687501"/>
    <n v="261.20847886097812"/>
    <n v="5.6640800000000002"/>
    <m/>
    <n v="0.99962847652467279"/>
    <n v="7106.2617975284447"/>
    <n v="144.12713826793359"/>
    <n v="0.76158772566662569"/>
    <m/>
    <n v="35.033035380664785"/>
    <m/>
    <m/>
    <n v="260.54768000000001"/>
    <m/>
  </r>
  <r>
    <x v="238"/>
    <x v="7"/>
    <x v="0"/>
    <x v="2"/>
    <x v="0"/>
    <n v="126.86912000000001"/>
    <n v="36"/>
    <m/>
    <n v="126.47320183744763"/>
    <n v="127.15623217777778"/>
    <n v="165.15610924489428"/>
    <n v="4.5950657656848666"/>
    <m/>
    <n v="0.99956529614200329"/>
    <n v="4881.865227930839"/>
    <n v="107.73834656602081"/>
    <n v="0.76454716311574789"/>
    <m/>
    <n v="27.523697872166924"/>
    <m/>
    <m/>
    <n v="165.42236756465519"/>
    <m/>
  </r>
  <r>
    <x v="238"/>
    <x v="7"/>
    <x v="0"/>
    <x v="3"/>
    <x v="0"/>
    <n v="185.22421299999993"/>
    <n v="64"/>
    <m/>
    <n v="170.62845693515962"/>
    <n v="185.53976475781243"/>
    <n v="225.2269239420402"/>
    <n v="3.4862765624999996"/>
    <m/>
    <n v="1"/>
    <n v="7255.6545100097901"/>
    <n v="170.5116861982776"/>
    <n v="0.76473268595192512"/>
    <m/>
    <n v="48.942891900923208"/>
    <m/>
    <m/>
    <n v="223.12169999999998"/>
    <m/>
  </r>
  <r>
    <x v="238"/>
    <x v="7"/>
    <x v="0"/>
    <x v="4"/>
    <x v="0"/>
    <n v="381.54647799999992"/>
    <n v="96"/>
    <m/>
    <n v="369.87029532597029"/>
    <n v="382.27285854846758"/>
    <n v="484.23150056449566"/>
    <n v="5.0328611666666667"/>
    <m/>
    <n v="0.99974618494030643"/>
    <n v="14447.334452495121"/>
    <n v="267.3233747740303"/>
    <n v="0.76553186124622696"/>
    <m/>
    <n v="73.491058679637788"/>
    <m/>
    <m/>
    <n v="483.15467200000001"/>
    <m/>
  </r>
  <r>
    <x v="238"/>
    <x v="7"/>
    <x v="0"/>
    <x v="5"/>
    <x v="1"/>
    <n v="696.77950350000003"/>
    <m/>
    <n v="162"/>
    <n v="872.44090200000005"/>
    <m/>
    <m/>
    <m/>
    <n v="5.475625"/>
    <n v="0.9205228184401244"/>
    <n v="0"/>
    <n v="725.52296227982276"/>
    <m/>
    <n v="0.94839880525686981"/>
    <m/>
    <n v="149.12469658730015"/>
    <n v="153.64060645161291"/>
    <m/>
    <n v="887.05124999999998"/>
  </r>
  <r>
    <x v="238"/>
    <x v="7"/>
    <x v="0"/>
    <x v="6"/>
    <x v="1"/>
    <n v="85.342879999999994"/>
    <m/>
    <n v="66"/>
    <n v="153.12950000000001"/>
    <m/>
    <m/>
    <m/>
    <n v="3.6246527777777788"/>
    <n v="0.97086226736111103"/>
    <n v="0"/>
    <n v="201.07634005047291"/>
    <m/>
    <n v="0.898366"/>
    <m/>
    <n v="64.076909645833325"/>
    <n v="59.292155999999999"/>
    <m/>
    <n v="239.22708333333341"/>
  </r>
  <r>
    <x v="238"/>
    <x v="7"/>
    <x v="0"/>
    <x v="7"/>
    <x v="1"/>
    <n v="65.545899500000004"/>
    <m/>
    <n v="36"/>
    <n v="78.838427421012838"/>
    <m/>
    <m/>
    <m/>
    <n v="3.901043073575686"/>
    <n v="0.99342207175925923"/>
    <n v="0"/>
    <n v="201.53866408162969"/>
    <m/>
    <n v="0.93589999999999995"/>
    <m/>
    <n v="35.76319458333333"/>
    <n v="33.692399999999999"/>
    <m/>
    <n v="140.43755064872471"/>
  </r>
  <r>
    <x v="238"/>
    <x v="7"/>
    <x v="0"/>
    <x v="8"/>
    <x v="1"/>
    <n v="185.75123499999998"/>
    <m/>
    <n v="108"/>
    <n v="229.74790216666662"/>
    <m/>
    <m/>
    <m/>
    <n v="4.6686007973251025"/>
    <n v="0.95740407407570227"/>
    <n v="0"/>
    <n v="223.86157814145162"/>
    <m/>
    <n v="0.94079999999999997"/>
    <m/>
    <n v="103.39964000017585"/>
    <n v="101.60639999999999"/>
    <m/>
    <n v="504.20888611111104"/>
  </r>
  <r>
    <x v="239"/>
    <x v="7"/>
    <x v="0"/>
    <x v="0"/>
    <x v="0"/>
    <n v="148.44087999999999"/>
    <n v="44"/>
    <m/>
    <n v="208.69720324223169"/>
    <n v="148.98238000000001"/>
    <n v="183.6632493438085"/>
    <n v="6.2761808225791667"/>
    <m/>
    <n v="0.6697012437491987"/>
    <n v="4804.3218243050324"/>
    <n v="136.14116187924833"/>
    <n v="0.75573320616280515"/>
    <m/>
    <n v="33.252261071163424"/>
    <m/>
    <m/>
    <n v="276.15195619348333"/>
    <m/>
  </r>
  <r>
    <x v="239"/>
    <x v="7"/>
    <x v="0"/>
    <x v="1"/>
    <x v="0"/>
    <n v="209.93448050000006"/>
    <n v="46"/>
    <m/>
    <n v="219.80243135100952"/>
    <n v="210.03592050000006"/>
    <n v="286.62545133757459"/>
    <n v="6.2741475000000007"/>
    <m/>
    <n v="0.96173179205673764"/>
    <n v="6776.6391056103457"/>
    <n v="144.12713826793359"/>
    <n v="0.76158772566662569"/>
    <m/>
    <n v="35.033035380664785"/>
    <m/>
    <m/>
    <n v="288.61078500000002"/>
    <m/>
  </r>
  <r>
    <x v="239"/>
    <x v="7"/>
    <x v="0"/>
    <x v="2"/>
    <x v="0"/>
    <n v="180.42976000000007"/>
    <n v="36"/>
    <m/>
    <n v="190.02031267025333"/>
    <n v="180.75970097777787"/>
    <n v="245.56724199388017"/>
    <n v="6.9038801963601539"/>
    <m/>
    <n v="1"/>
    <n v="6036.3752027308383"/>
    <n v="107.73834656602081"/>
    <n v="0.76454716311574789"/>
    <m/>
    <n v="27.523697872166924"/>
    <m/>
    <m/>
    <n v="248.53968706896555"/>
    <m/>
  </r>
  <r>
    <x v="239"/>
    <x v="7"/>
    <x v="0"/>
    <x v="3"/>
    <x v="0"/>
    <n v="335.30322049999995"/>
    <n v="64"/>
    <m/>
    <n v="339.73735433580748"/>
    <n v="335.66246050000001"/>
    <n v="444.42614552620932"/>
    <n v="6.9415055208333332"/>
    <m/>
    <n v="1"/>
    <n v="11402.897982180692"/>
    <n v="170.5116861982776"/>
    <n v="0.76473268595192512"/>
    <m/>
    <n v="48.942891900923208"/>
    <m/>
    <m/>
    <n v="444.25635333333332"/>
    <m/>
  </r>
  <r>
    <x v="239"/>
    <x v="7"/>
    <x v="0"/>
    <x v="4"/>
    <x v="0"/>
    <n v="513.24112149999996"/>
    <n v="96"/>
    <m/>
    <n v="517.9426402922486"/>
    <n v="514.04852149999999"/>
    <n v="671.38190026320024"/>
    <n v="7.0476960000000011"/>
    <m/>
    <n v="1"/>
    <n v="16868.131317521125"/>
    <n v="267.3233747740303"/>
    <n v="0.76553186124622696"/>
    <m/>
    <n v="73.491058679637788"/>
    <m/>
    <m/>
    <n v="676.57881600000007"/>
    <m/>
  </r>
  <r>
    <x v="239"/>
    <x v="7"/>
    <x v="0"/>
    <x v="5"/>
    <x v="1"/>
    <n v="1459.5167735000007"/>
    <m/>
    <n v="162"/>
    <n v="1845.3150540000004"/>
    <m/>
    <m/>
    <m/>
    <n v="8.2826666666666657"/>
    <n v="0.91507069400533747"/>
    <n v="0"/>
    <n v="725.52296227982276"/>
    <m/>
    <n v="0.94839880525686981"/>
    <m/>
    <n v="148.24145242886468"/>
    <n v="153.64060645161291"/>
    <m/>
    <n v="1341.7919999999999"/>
  </r>
  <r>
    <x v="239"/>
    <x v="7"/>
    <x v="0"/>
    <x v="6"/>
    <x v="1"/>
    <n v="486.86736050000002"/>
    <m/>
    <n v="66"/>
    <n v="709.08693333333349"/>
    <m/>
    <m/>
    <m/>
    <n v="7.8596875000000024"/>
    <n v="0.99831597222222213"/>
    <n v="0"/>
    <n v="201.07634005047291"/>
    <m/>
    <n v="0.898366"/>
    <m/>
    <n v="65.888854166666661"/>
    <n v="59.292155999999999"/>
    <m/>
    <n v="518.73937500000011"/>
  </r>
  <r>
    <x v="239"/>
    <x v="7"/>
    <x v="0"/>
    <x v="7"/>
    <x v="1"/>
    <n v="388.553899"/>
    <m/>
    <n v="36"/>
    <n v="406.37193261815742"/>
    <m/>
    <m/>
    <m/>
    <n v="8.1559116976508683"/>
    <n v="1"/>
    <n v="0"/>
    <n v="201.53866408162969"/>
    <m/>
    <n v="0.93589999999999995"/>
    <m/>
    <n v="36"/>
    <n v="33.692399999999999"/>
    <m/>
    <n v="293.61282111543125"/>
  </r>
  <r>
    <x v="239"/>
    <x v="7"/>
    <x v="0"/>
    <x v="8"/>
    <x v="1"/>
    <n v="118.30766549999998"/>
    <m/>
    <n v="108"/>
    <n v="160.5255926333333"/>
    <m/>
    <m/>
    <m/>
    <n v="4.0898119855967074"/>
    <n v="0.95513913128590855"/>
    <n v="0"/>
    <n v="223.86157814145162"/>
    <m/>
    <n v="0.94079999999999997"/>
    <m/>
    <n v="103.15502617887812"/>
    <n v="101.60639999999999"/>
    <m/>
    <n v="441.69969444444439"/>
  </r>
  <r>
    <x v="240"/>
    <x v="7"/>
    <x v="0"/>
    <x v="0"/>
    <x v="0"/>
    <n v="193.04656050000003"/>
    <n v="44"/>
    <m/>
    <n v="206.93995149552845"/>
    <n v="193.65324050000001"/>
    <n v="247.46263173457137"/>
    <n v="6.2233347396333327"/>
    <m/>
    <n v="0.90909090909090906"/>
    <n v="6666.0121476307313"/>
    <n v="136.14116187924833"/>
    <n v="0.75573320616280515"/>
    <m/>
    <n v="33.252261071163424"/>
    <m/>
    <m/>
    <n v="273.82672854386664"/>
    <m/>
  </r>
  <r>
    <x v="240"/>
    <x v="7"/>
    <x v="0"/>
    <x v="1"/>
    <x v="0"/>
    <n v="196.07559949999995"/>
    <n v="46"/>
    <m/>
    <n v="219.70664519343953"/>
    <n v="196.17643949999996"/>
    <n v="287.07118047771348"/>
    <n v="6.2714133333333333"/>
    <m/>
    <n v="0.97860962566844922"/>
    <n v="6792.2914550301457"/>
    <n v="144.12713826793359"/>
    <n v="0.76158772566662569"/>
    <m/>
    <n v="35.033035380664785"/>
    <m/>
    <m/>
    <n v="288.48501333333331"/>
    <m/>
  </r>
  <r>
    <x v="240"/>
    <x v="7"/>
    <x v="0"/>
    <x v="2"/>
    <x v="0"/>
    <n v="141.28407999999999"/>
    <n v="36"/>
    <m/>
    <n v="141.86536337744116"/>
    <n v="141.5827281777778"/>
    <n v="183.77542964081746"/>
    <n v="5.1542988168352606"/>
    <m/>
    <n v="1"/>
    <n v="5025.8714333388389"/>
    <n v="107.73834656602081"/>
    <n v="0.76454716311574789"/>
    <m/>
    <n v="27.523697872166924"/>
    <m/>
    <m/>
    <n v="185.55475740606937"/>
    <m/>
  </r>
  <r>
    <x v="240"/>
    <x v="7"/>
    <x v="0"/>
    <x v="3"/>
    <x v="0"/>
    <n v="254.65262400000006"/>
    <n v="64"/>
    <m/>
    <n v="256.22824066624821"/>
    <n v="255.03744400000008"/>
    <n v="334.33556117861104"/>
    <n v="5.2352493020833331"/>
    <m/>
    <n v="0.99950725676402075"/>
    <n v="9165.5869885593893"/>
    <n v="170.5116861982776"/>
    <n v="0.76473268595192512"/>
    <m/>
    <n v="48.942891900923208"/>
    <m/>
    <m/>
    <n v="335.05595533333332"/>
    <m/>
  </r>
  <r>
    <x v="240"/>
    <x v="7"/>
    <x v="0"/>
    <x v="4"/>
    <x v="0"/>
    <n v="409.47928299999995"/>
    <n v="96"/>
    <m/>
    <n v="405.34489479400304"/>
    <n v="410.33448299999998"/>
    <n v="527.09490027584775"/>
    <n v="5.5155674999999995"/>
    <m/>
    <n v="1"/>
    <n v="14310.825779467923"/>
    <n v="267.3233747740303"/>
    <n v="0.76553186124622696"/>
    <m/>
    <n v="73.491058679637788"/>
    <m/>
    <m/>
    <n v="529.49447999999995"/>
    <m/>
  </r>
  <r>
    <x v="240"/>
    <x v="7"/>
    <x v="0"/>
    <x v="5"/>
    <x v="1"/>
    <n v="570.23039349999999"/>
    <m/>
    <n v="162"/>
    <n v="683.00701200000003"/>
    <m/>
    <m/>
    <m/>
    <n v="5.7828749999999998"/>
    <n v="0.92243973144811486"/>
    <n v="0"/>
    <n v="725.52296227982276"/>
    <m/>
    <n v="0.94839880525686981"/>
    <m/>
    <n v="149.43523649459462"/>
    <n v="153.64060645161291"/>
    <m/>
    <n v="936.82574999999997"/>
  </r>
  <r>
    <x v="240"/>
    <x v="7"/>
    <x v="0"/>
    <x v="6"/>
    <x v="1"/>
    <n v="163.80336"/>
    <m/>
    <n v="66"/>
    <n v="282.47233333333332"/>
    <m/>
    <m/>
    <m/>
    <n v="5.439409722222222"/>
    <n v="0.99133680555555548"/>
    <n v="0"/>
    <n v="201.07634005047291"/>
    <m/>
    <n v="0.898366"/>
    <m/>
    <n v="65.428229166666668"/>
    <n v="59.292155999999999"/>
    <m/>
    <n v="359.00104166666665"/>
  </r>
  <r>
    <x v="240"/>
    <x v="7"/>
    <x v="0"/>
    <x v="7"/>
    <x v="1"/>
    <n v="207.78099949999998"/>
    <m/>
    <n v="36"/>
    <n v="245.93638889918356"/>
    <m/>
    <m/>
    <m/>
    <n v="6.5875834736588352"/>
    <n v="1"/>
    <n v="0"/>
    <n v="201.53866408162969"/>
    <m/>
    <n v="0.93589999999999995"/>
    <m/>
    <n v="36"/>
    <n v="33.692399999999999"/>
    <m/>
    <n v="237.15300505171808"/>
  </r>
  <r>
    <x v="240"/>
    <x v="7"/>
    <x v="0"/>
    <x v="8"/>
    <x v="1"/>
    <n v="37.490450000000003"/>
    <m/>
    <n v="108"/>
    <n v="54.873180133333364"/>
    <m/>
    <m/>
    <m/>
    <n v="2.9845564557613167"/>
    <n v="0.96176875055078026"/>
    <n v="0"/>
    <n v="223.86157814145162"/>
    <m/>
    <n v="0.94079999999999997"/>
    <m/>
    <n v="103.87102505948427"/>
    <n v="101.60639999999999"/>
    <m/>
    <n v="322.33209722222222"/>
  </r>
  <r>
    <x v="241"/>
    <x v="7"/>
    <x v="0"/>
    <x v="0"/>
    <x v="0"/>
    <n v="146.48984049999999"/>
    <n v="44"/>
    <m/>
    <n v="151.20301338769724"/>
    <n v="147.05380534374999"/>
    <n v="181.49362086219691"/>
    <n v="4.5471498333333331"/>
    <m/>
    <n v="0.90909090909090906"/>
    <n v="5321.2788356458314"/>
    <n v="136.14116187924833"/>
    <n v="0.75573320616280515"/>
    <m/>
    <n v="33.252261071163424"/>
    <m/>
    <m/>
    <n v="200.07459266666666"/>
    <m/>
  </r>
  <r>
    <x v="241"/>
    <x v="7"/>
    <x v="0"/>
    <x v="1"/>
    <x v="0"/>
    <n v="157.49664000000001"/>
    <n v="46"/>
    <m/>
    <n v="168.08780309572199"/>
    <n v="157.59222105468751"/>
    <n v="221.22888364195452"/>
    <n v="4.7979799999999999"/>
    <m/>
    <n v="0.97658402203856753"/>
    <n v="5723.3050033486461"/>
    <n v="144.12713826793359"/>
    <n v="0.76158772566662569"/>
    <m/>
    <n v="35.033035380664785"/>
    <m/>
    <m/>
    <n v="220.70707999999999"/>
    <m/>
  </r>
  <r>
    <x v="241"/>
    <x v="7"/>
    <x v="0"/>
    <x v="2"/>
    <x v="0"/>
    <n v="188.76984050000002"/>
    <n v="36"/>
    <m/>
    <n v="197.43063658916984"/>
    <n v="189.1064566777778"/>
    <n v="254.62529462775066"/>
    <n v="7.1731145104895102"/>
    <m/>
    <n v="1"/>
    <n v="6789.2933688508392"/>
    <n v="107.73834656602081"/>
    <n v="0.76454716311574789"/>
    <m/>
    <n v="27.523697872166924"/>
    <m/>
    <m/>
    <n v="258.23212237762237"/>
    <m/>
  </r>
  <r>
    <x v="241"/>
    <x v="7"/>
    <x v="0"/>
    <x v="3"/>
    <x v="0"/>
    <n v="251.11388239999997"/>
    <n v="64"/>
    <m/>
    <n v="246.81278657961894"/>
    <n v="251.49407038828122"/>
    <n v="320.5206442356502"/>
    <n v="5.0428729687500002"/>
    <m/>
    <n v="1"/>
    <n v="9240.5494972708912"/>
    <n v="170.5116861982776"/>
    <n v="0.76473268595192512"/>
    <m/>
    <n v="48.942891900923208"/>
    <m/>
    <m/>
    <n v="322.74387000000002"/>
    <m/>
  </r>
  <r>
    <x v="241"/>
    <x v="7"/>
    <x v="0"/>
    <x v="4"/>
    <x v="0"/>
    <n v="270.85464000000002"/>
    <n v="96"/>
    <m/>
    <n v="248.13403466899013"/>
    <n v="271.64663999999999"/>
    <n v="323.7255842163537"/>
    <n v="3.3763839999999998"/>
    <m/>
    <n v="1"/>
    <n v="9843.9545881383219"/>
    <n v="267.3233747740303"/>
    <n v="0.76553186124622696"/>
    <m/>
    <n v="73.491058679637788"/>
    <m/>
    <m/>
    <n v="324.13286399999998"/>
    <m/>
  </r>
  <r>
    <x v="241"/>
    <x v="7"/>
    <x v="0"/>
    <x v="5"/>
    <x v="1"/>
    <n v="1335.4079750000001"/>
    <m/>
    <n v="162"/>
    <n v="1752.6647159999995"/>
    <m/>
    <m/>
    <m/>
    <n v="8.0858333333333352"/>
    <n v="0.91546563588135565"/>
    <n v="0"/>
    <n v="725.52296227982276"/>
    <m/>
    <n v="0.94839880525686981"/>
    <m/>
    <n v="148.30543301277962"/>
    <n v="153.64060645161291"/>
    <m/>
    <n v="1309.9050000000002"/>
  </r>
  <r>
    <x v="241"/>
    <x v="7"/>
    <x v="0"/>
    <x v="6"/>
    <x v="1"/>
    <n v="385.25648000000001"/>
    <m/>
    <n v="66"/>
    <n v="557.04586666666671"/>
    <m/>
    <m/>
    <m/>
    <n v="7.1706944444444458"/>
    <n v="0.97431712847222207"/>
    <n v="0"/>
    <n v="201.07634005047291"/>
    <m/>
    <n v="0.898366"/>
    <m/>
    <n v="64.304930479166657"/>
    <n v="59.292155999999999"/>
    <m/>
    <n v="473.26583333333343"/>
  </r>
  <r>
    <x v="241"/>
    <x v="7"/>
    <x v="0"/>
    <x v="7"/>
    <x v="1"/>
    <n v="396.67459849999989"/>
    <m/>
    <n v="36"/>
    <n v="424.14670735232869"/>
    <m/>
    <m/>
    <m/>
    <n v="8.3376014514445469"/>
    <n v="1"/>
    <n v="0"/>
    <n v="201.53866408162969"/>
    <m/>
    <n v="0.93589999999999995"/>
    <m/>
    <n v="36"/>
    <n v="33.692399999999999"/>
    <m/>
    <n v="300.15365225200367"/>
  </r>
  <r>
    <x v="241"/>
    <x v="7"/>
    <x v="0"/>
    <x v="8"/>
    <x v="1"/>
    <n v="9.6773144999999996"/>
    <m/>
    <n v="108"/>
    <n v="22.720260766666659"/>
    <m/>
    <m/>
    <m/>
    <n v="2.5837613683127572"/>
    <n v="0.96000249970803564"/>
    <n v="0"/>
    <n v="223.86157814145162"/>
    <m/>
    <n v="0.94079999999999997"/>
    <m/>
    <n v="103.68026996846785"/>
    <n v="101.60639999999999"/>
    <m/>
    <n v="279.04622777777774"/>
  </r>
  <r>
    <x v="242"/>
    <x v="7"/>
    <x v="0"/>
    <x v="0"/>
    <x v="0"/>
    <n v="204.50136049999998"/>
    <n v="44"/>
    <m/>
    <n v="220.54213006707894"/>
    <n v="205.14442690624998"/>
    <n v="263.72836912512167"/>
    <n v="6.6323949999999998"/>
    <m/>
    <n v="0.90909090909090906"/>
    <n v="9144.7316227735319"/>
    <n v="136.14116187924833"/>
    <n v="0.75573320616280515"/>
    <m/>
    <n v="33.252261071163424"/>
    <m/>
    <m/>
    <n v="291.82538"/>
    <m/>
  </r>
  <r>
    <x v="242"/>
    <x v="7"/>
    <x v="0"/>
    <x v="1"/>
    <x v="0"/>
    <n v="221.62895999999995"/>
    <n v="46"/>
    <m/>
    <n v="238.6994082839993"/>
    <n v="221.72661624999995"/>
    <n v="312.41281430867389"/>
    <n v="6.8135520000000005"/>
    <m/>
    <n v="1"/>
    <n v="9894.1900669166462"/>
    <n v="144.12713826793359"/>
    <n v="0.76158772566662569"/>
    <m/>
    <n v="35.033035380664785"/>
    <m/>
    <m/>
    <n v="313.42339200000004"/>
    <m/>
  </r>
  <r>
    <x v="242"/>
    <x v="7"/>
    <x v="0"/>
    <x v="2"/>
    <x v="0"/>
    <n v="174.74799999999999"/>
    <n v="36"/>
    <m/>
    <n v="181.59506531912155"/>
    <n v="175.07339377777777"/>
    <n v="235.19926997992954"/>
    <n v="6.597771351892284"/>
    <m/>
    <n v="1"/>
    <n v="8186.4575379948392"/>
    <n v="107.73834656602081"/>
    <n v="0.76454716311574789"/>
    <m/>
    <n v="27.523697872166924"/>
    <m/>
    <m/>
    <n v="237.51976866812223"/>
    <m/>
  </r>
  <r>
    <x v="242"/>
    <x v="7"/>
    <x v="0"/>
    <x v="3"/>
    <x v="0"/>
    <n v="349.15395149999989"/>
    <n v="64"/>
    <m/>
    <n v="360.83801259179921"/>
    <n v="349.59853157812489"/>
    <n v="469.08218041592534"/>
    <n v="7.3726336670553936"/>
    <m/>
    <n v="1"/>
    <n v="16512.850393878791"/>
    <n v="170.5116861982776"/>
    <n v="0.76473268595192512"/>
    <m/>
    <n v="48.942891900923208"/>
    <m/>
    <m/>
    <n v="471.84855469154519"/>
    <m/>
  </r>
  <r>
    <x v="242"/>
    <x v="7"/>
    <x v="0"/>
    <x v="4"/>
    <x v="0"/>
    <n v="416.05872000000011"/>
    <n v="96"/>
    <m/>
    <n v="422.56704670369481"/>
    <n v="416.87137850529257"/>
    <n v="550.88064939924391"/>
    <n v="5.749911"/>
    <m/>
    <n v="1"/>
    <n v="18148.257747840122"/>
    <n v="267.3233747740303"/>
    <n v="0.76553186124622696"/>
    <m/>
    <n v="73.491058679637788"/>
    <m/>
    <m/>
    <n v="551.99145599999997"/>
    <m/>
  </r>
  <r>
    <x v="242"/>
    <x v="7"/>
    <x v="0"/>
    <x v="5"/>
    <x v="1"/>
    <n v="1905.1679559999998"/>
    <m/>
    <n v="162"/>
    <n v="2452.6525679999995"/>
    <m/>
    <m/>
    <m/>
    <n v="9.3879999999999999"/>
    <n v="0.91365468288888219"/>
    <n v="0"/>
    <n v="725.52296227982276"/>
    <m/>
    <n v="0.94839880525686981"/>
    <m/>
    <n v="148.01205862799893"/>
    <n v="153.64060645161291"/>
    <m/>
    <n v="1520.856"/>
  </r>
  <r>
    <x v="242"/>
    <x v="7"/>
    <x v="0"/>
    <x v="6"/>
    <x v="1"/>
    <n v="677.01648150000017"/>
    <m/>
    <n v="66"/>
    <n v="1051.3688333333334"/>
    <m/>
    <m/>
    <m/>
    <n v="9.4631597222222226"/>
    <n v="0.97012326388888881"/>
    <n v="0"/>
    <n v="201.07634005047291"/>
    <m/>
    <n v="0.898366"/>
    <m/>
    <n v="64.028135416666657"/>
    <n v="59.292155999999999"/>
    <m/>
    <n v="624.56854166666665"/>
  </r>
  <r>
    <x v="242"/>
    <x v="7"/>
    <x v="0"/>
    <x v="7"/>
    <x v="1"/>
    <n v="673.65129050000007"/>
    <m/>
    <n v="36"/>
    <n v="728.00065814638378"/>
    <m/>
    <m/>
    <m/>
    <n v="11.101277239106684"/>
    <n v="1"/>
    <n v="0"/>
    <n v="201.53866408162969"/>
    <m/>
    <n v="0.93589999999999995"/>
    <m/>
    <n v="36"/>
    <n v="33.692399999999999"/>
    <m/>
    <n v="399.64598060784061"/>
  </r>
  <r>
    <x v="242"/>
    <x v="7"/>
    <x v="0"/>
    <x v="8"/>
    <x v="1"/>
    <n v="14.236627499999999"/>
    <m/>
    <n v="108"/>
    <n v="28.901070466666646"/>
    <m/>
    <m/>
    <m/>
    <n v="2.5802849279835387"/>
    <n v="0.92910438897108394"/>
    <n v="0"/>
    <n v="223.86157814145162"/>
    <m/>
    <n v="0.94079999999999997"/>
    <m/>
    <n v="100.34327400887706"/>
    <n v="101.60639999999999"/>
    <m/>
    <n v="278.67077222222218"/>
  </r>
  <r>
    <x v="243"/>
    <x v="7"/>
    <x v="0"/>
    <x v="0"/>
    <x v="0"/>
    <n v="201.81111999999996"/>
    <n v="44"/>
    <m/>
    <n v="215.4212818621198"/>
    <n v="202.47883999999996"/>
    <n v="265.16862007328638"/>
    <n v="6.4783949999999999"/>
    <m/>
    <n v="0.90909090909090906"/>
    <n v="12105.742245249035"/>
    <n v="136.14116187924833"/>
    <n v="0.75573320616280515"/>
    <m/>
    <n v="33.252261071163424"/>
    <m/>
    <m/>
    <n v="285.04937999999999"/>
    <m/>
  </r>
  <r>
    <x v="243"/>
    <x v="7"/>
    <x v="0"/>
    <x v="1"/>
    <x v="0"/>
    <n v="219.35088000000005"/>
    <n v="46"/>
    <m/>
    <n v="235.46526355676247"/>
    <n v="219.45146000000003"/>
    <n v="307.19637794978229"/>
    <n v="6.7212350000000001"/>
    <m/>
    <n v="0.9998956359683181"/>
    <n v="13081.740511860648"/>
    <n v="144.12713826793359"/>
    <n v="0.76158772566662569"/>
    <m/>
    <n v="35.033035380664785"/>
    <m/>
    <m/>
    <n v="309.17680999999999"/>
    <m/>
  </r>
  <r>
    <x v="243"/>
    <x v="7"/>
    <x v="0"/>
    <x v="2"/>
    <x v="0"/>
    <n v="177.74008000000003"/>
    <n v="36"/>
    <m/>
    <n v="187.52831655192477"/>
    <n v="178.0678929777778"/>
    <n v="241.70732561117205"/>
    <n v="6.8133401777223037"/>
    <m/>
    <n v="1"/>
    <n v="11494.126214986836"/>
    <n v="107.73834656602081"/>
    <n v="0.76454716311574789"/>
    <m/>
    <n v="27.523697872166924"/>
    <m/>
    <m/>
    <n v="245.28024639800293"/>
    <m/>
  </r>
  <r>
    <x v="243"/>
    <x v="7"/>
    <x v="0"/>
    <x v="3"/>
    <x v="0"/>
    <n v="340.849898"/>
    <n v="64"/>
    <m/>
    <n v="350.27047739462421"/>
    <n v="341.322498"/>
    <n v="455.73409269654155"/>
    <n v="7.1567180399492711"/>
    <m/>
    <n v="0.99790141096624396"/>
    <n v="22352.082031969196"/>
    <n v="170.5116861982776"/>
    <n v="0.76473268595192512"/>
    <m/>
    <n v="48.942891900923208"/>
    <m/>
    <m/>
    <n v="458.02995455675335"/>
    <m/>
  </r>
  <r>
    <x v="243"/>
    <x v="7"/>
    <x v="0"/>
    <x v="4"/>
    <x v="0"/>
    <n v="508.16864099999987"/>
    <n v="96"/>
    <m/>
    <n v="514.10523117223249"/>
    <n v="509.05124099999989"/>
    <n v="666.01287020882774"/>
    <n v="6.9954799999999997"/>
    <m/>
    <n v="1"/>
    <n v="31568.488199548126"/>
    <n v="267.3233747740303"/>
    <n v="0.76553186124622696"/>
    <m/>
    <n v="73.491058679637788"/>
    <m/>
    <m/>
    <n v="671.56607999999994"/>
    <m/>
  </r>
  <r>
    <x v="243"/>
    <x v="7"/>
    <x v="0"/>
    <x v="5"/>
    <x v="1"/>
    <n v="1937.0918020000001"/>
    <m/>
    <n v="162"/>
    <n v="2535.3569700000012"/>
    <m/>
    <m/>
    <m/>
    <n v="9.3301249999999989"/>
    <n v="0.92430848081268857"/>
    <n v="0"/>
    <n v="725.52296227982276"/>
    <m/>
    <n v="0.94839880525686981"/>
    <m/>
    <n v="149.73797389165554"/>
    <n v="153.64060645161291"/>
    <m/>
    <n v="1511.4802499999998"/>
  </r>
  <r>
    <x v="243"/>
    <x v="7"/>
    <x v="0"/>
    <x v="6"/>
    <x v="1"/>
    <n v="587.67072100000007"/>
    <m/>
    <n v="66"/>
    <n v="896.61706666666657"/>
    <m/>
    <m/>
    <m/>
    <n v="8.6597222222222214"/>
    <n v="0.97131365624999988"/>
    <n v="0"/>
    <n v="201.07634005047291"/>
    <m/>
    <n v="0.898366"/>
    <m/>
    <n v="64.106701312499993"/>
    <n v="59.292155999999999"/>
    <m/>
    <n v="571.54166666666663"/>
  </r>
  <r>
    <x v="243"/>
    <x v="7"/>
    <x v="0"/>
    <x v="7"/>
    <x v="1"/>
    <n v="542.96759499999996"/>
    <m/>
    <n v="36"/>
    <n v="552.10976297316802"/>
    <m/>
    <m/>
    <m/>
    <n v="9.3598110916751551"/>
    <n v="1"/>
    <n v="0"/>
    <n v="201.53866408162969"/>
    <m/>
    <n v="0.93589999999999995"/>
    <m/>
    <n v="36"/>
    <n v="33.692399999999999"/>
    <m/>
    <n v="336.95319930030558"/>
  </r>
  <r>
    <x v="243"/>
    <x v="7"/>
    <x v="0"/>
    <x v="8"/>
    <x v="1"/>
    <n v="62.086125999999986"/>
    <m/>
    <n v="108"/>
    <n v="69.285904566666673"/>
    <m/>
    <m/>
    <m/>
    <n v="3.3452691358024684"/>
    <n v="0.92820394444502807"/>
    <n v="0"/>
    <n v="223.86157814145162"/>
    <m/>
    <n v="0.94079999999999997"/>
    <m/>
    <n v="100.24602600006303"/>
    <n v="101.60639999999999"/>
    <m/>
    <n v="361.2890666666666"/>
  </r>
  <r>
    <x v="244"/>
    <x v="8"/>
    <x v="0"/>
    <x v="0"/>
    <x v="0"/>
    <n v="195.78608049999997"/>
    <n v="44"/>
    <m/>
    <n v="203.74566482416023"/>
    <n v="196.41352049999998"/>
    <n v="242.13175424429977"/>
    <n v="6.1272725000000001"/>
    <m/>
    <n v="0.90909090909090906"/>
    <n v="20858.51305536872"/>
    <n v="139.84435740638608"/>
    <n v="0.75573320616280515"/>
    <m/>
    <n v="33.252261071163424"/>
    <m/>
    <m/>
    <n v="269.59998999999999"/>
    <m/>
  </r>
  <r>
    <x v="244"/>
    <x v="8"/>
    <x v="0"/>
    <x v="1"/>
    <x v="0"/>
    <n v="213.54928000000007"/>
    <n v="46"/>
    <m/>
    <n v="224.08644608253411"/>
    <n v="213.64986000000005"/>
    <n v="292.75593108073082"/>
    <n v="6.3964325000000004"/>
    <m/>
    <n v="0.99924062529369384"/>
    <n v="22650.287052707885"/>
    <n v="148.0475614992732"/>
    <n v="0.76158772566662569"/>
    <m/>
    <n v="35.033035380664785"/>
    <m/>
    <m/>
    <n v="294.23589500000003"/>
    <m/>
  </r>
  <r>
    <x v="244"/>
    <x v="8"/>
    <x v="0"/>
    <x v="2"/>
    <x v="0"/>
    <n v="148.56464000000003"/>
    <n v="36"/>
    <m/>
    <n v="158.09173683071432"/>
    <n v="148.86908977777779"/>
    <n v="204.30144063426462"/>
    <n v="5.7438407282686779"/>
    <m/>
    <n v="1"/>
    <n v="16669.449742818062"/>
    <n v="110.66895298657114"/>
    <n v="0.76454716311574789"/>
    <m/>
    <n v="27.523697872166924"/>
    <m/>
    <m/>
    <n v="206.77826621767241"/>
    <m/>
  </r>
  <r>
    <x v="244"/>
    <x v="8"/>
    <x v="0"/>
    <x v="3"/>
    <x v="0"/>
    <n v="310.492435"/>
    <n v="64"/>
    <m/>
    <n v="317.67169846458847"/>
    <n v="310.94531078124999"/>
    <n v="415.22660533572002"/>
    <n v="6.4906605663527674"/>
    <m/>
    <n v="1"/>
    <n v="38302.416805466906"/>
    <n v="175.14979935184564"/>
    <n v="0.76473268595192512"/>
    <m/>
    <n v="48.942891900923208"/>
    <m/>
    <m/>
    <n v="415.40227624657712"/>
    <m/>
  </r>
  <r>
    <x v="244"/>
    <x v="8"/>
    <x v="0"/>
    <x v="4"/>
    <x v="0"/>
    <n v="516.73496149999983"/>
    <n v="96"/>
    <m/>
    <n v="516.66125019311039"/>
    <n v="517.63616149999984"/>
    <n v="669.18244065756141"/>
    <n v="7.0302599999999993"/>
    <m/>
    <n v="1"/>
    <n v="63048.662889468418"/>
    <n v="274.59487673638762"/>
    <n v="0.76553186124622696"/>
    <m/>
    <n v="73.491058679637788"/>
    <m/>
    <m/>
    <n v="674.90495999999996"/>
    <m/>
  </r>
  <r>
    <x v="244"/>
    <x v="8"/>
    <x v="0"/>
    <x v="5"/>
    <x v="1"/>
    <n v="1645.9122845000002"/>
    <m/>
    <n v="162"/>
    <n v="2056.5783900000001"/>
    <m/>
    <m/>
    <m/>
    <n v="8.6375416666666656"/>
    <n v="0.93780864888620286"/>
    <n v="0"/>
    <n v="610.77317783717717"/>
    <m/>
    <n v="0.95344320987654319"/>
    <m/>
    <n v="151.92500111956485"/>
    <n v="154.45779999999999"/>
    <m/>
    <n v="1399.2817499999999"/>
  </r>
  <r>
    <x v="244"/>
    <x v="8"/>
    <x v="0"/>
    <x v="6"/>
    <x v="1"/>
    <n v="528.41711999999995"/>
    <m/>
    <n v="66"/>
    <n v="809.9344000000001"/>
    <m/>
    <m/>
    <m/>
    <n v="8.274895833333332"/>
    <n v="0.95697627083333348"/>
    <n v="0"/>
    <n v="162.85798222709954"/>
    <m/>
    <n v="0.91414399999999996"/>
    <m/>
    <n v="63.16043387500001"/>
    <n v="60.333503999999998"/>
    <m/>
    <n v="546.14312499999994"/>
  </r>
  <r>
    <x v="244"/>
    <x v="8"/>
    <x v="0"/>
    <x v="7"/>
    <x v="1"/>
    <n v="525.59289650000005"/>
    <m/>
    <n v="36"/>
    <n v="593.27852573584039"/>
    <m/>
    <m/>
    <m/>
    <n v="9.5231872972102956"/>
    <n v="0.96498070601851837"/>
    <n v="0"/>
    <n v="143.93826827524961"/>
    <m/>
    <n v="0.93589999999999995"/>
    <m/>
    <n v="34.73930541666666"/>
    <n v="33.692399999999999"/>
    <m/>
    <n v="342.83474269957065"/>
  </r>
  <r>
    <x v="244"/>
    <x v="8"/>
    <x v="0"/>
    <x v="8"/>
    <x v="1"/>
    <n v="167.47407799999999"/>
    <m/>
    <n v="108"/>
    <n v="191.08465300000003"/>
    <m/>
    <m/>
    <m/>
    <n v="4.3617200874485595"/>
    <n v="0.91619445756064"/>
    <n v="0"/>
    <n v="129.80978607846774"/>
    <m/>
    <n v="0.9506"/>
    <m/>
    <n v="98.949001416549123"/>
    <n v="102.6648"/>
    <m/>
    <n v="471.06576944444441"/>
  </r>
  <r>
    <x v="245"/>
    <x v="8"/>
    <x v="0"/>
    <x v="0"/>
    <x v="0"/>
    <n v="171.45464050000001"/>
    <n v="44"/>
    <m/>
    <n v="183.4883472338756"/>
    <n v="172.02056050000002"/>
    <n v="203.8259502933804"/>
    <n v="5.5180712926916673"/>
    <m/>
    <n v="0.84588119461765654"/>
    <n v="8056.5450732564204"/>
    <n v="139.84435740638608"/>
    <n v="0.75573320616280515"/>
    <m/>
    <n v="33.252261071163424"/>
    <m/>
    <m/>
    <n v="242.79513687843337"/>
    <m/>
  </r>
  <r>
    <x v="245"/>
    <x v="8"/>
    <x v="0"/>
    <x v="1"/>
    <x v="0"/>
    <n v="192.44904"/>
    <n v="46"/>
    <m/>
    <n v="198.16398510618038"/>
    <n v="192.54768000000001"/>
    <n v="260.0642339395406"/>
    <n v="5.6564891666666668"/>
    <m/>
    <n v="0.99599719295565536"/>
    <n v="9067.9505119994847"/>
    <n v="148.0475614992732"/>
    <n v="0.76158772566662569"/>
    <m/>
    <n v="35.033035380664785"/>
    <m/>
    <m/>
    <n v="260.19850166666669"/>
    <m/>
  </r>
  <r>
    <x v="245"/>
    <x v="8"/>
    <x v="0"/>
    <x v="2"/>
    <x v="0"/>
    <n v="123.91176"/>
    <n v="36"/>
    <m/>
    <n v="124.00853047033722"/>
    <n v="124.19652017777776"/>
    <n v="160.98089079364294"/>
    <n v="4.5055185188520639"/>
    <m/>
    <n v="1"/>
    <n v="6190.033624866066"/>
    <n v="110.66895298657114"/>
    <n v="0.76454716311574789"/>
    <m/>
    <n v="27.523697872166924"/>
    <m/>
    <m/>
    <n v="162.1986666786743"/>
    <m/>
  </r>
  <r>
    <x v="245"/>
    <x v="8"/>
    <x v="0"/>
    <x v="3"/>
    <x v="0"/>
    <n v="305.65820549999995"/>
    <n v="64"/>
    <m/>
    <n v="301.1453079733061"/>
    <n v="306.06006549999995"/>
    <n v="392.85220154464872"/>
    <n v="6.1529937500000003"/>
    <m/>
    <n v="1"/>
    <n v="15077.932826823411"/>
    <n v="175.14979935184564"/>
    <n v="0.76473268595192512"/>
    <m/>
    <n v="48.942891900923208"/>
    <m/>
    <m/>
    <n v="393.79160000000002"/>
    <m/>
  </r>
  <r>
    <x v="245"/>
    <x v="8"/>
    <x v="0"/>
    <x v="4"/>
    <x v="0"/>
    <n v="483.65743950000012"/>
    <n v="96"/>
    <m/>
    <n v="478.82639963601264"/>
    <n v="484.52983950000009"/>
    <n v="619.07541998287979"/>
    <n v="6.5154375000000009"/>
    <m/>
    <n v="1"/>
    <n v="22985.710480131424"/>
    <n v="274.59487673638762"/>
    <n v="0.76553186124622696"/>
    <m/>
    <n v="73.491058679637788"/>
    <m/>
    <m/>
    <n v="625.48200000000008"/>
    <m/>
  </r>
  <r>
    <x v="245"/>
    <x v="8"/>
    <x v="0"/>
    <x v="5"/>
    <x v="1"/>
    <n v="1146.3839755000001"/>
    <m/>
    <n v="162"/>
    <n v="1333.5279479999999"/>
    <m/>
    <m/>
    <m/>
    <n v="7.4449999999999994"/>
    <n v="0.93843453269291754"/>
    <n v="0"/>
    <n v="610.77317783717717"/>
    <m/>
    <n v="0.95344320987654319"/>
    <m/>
    <n v="152.02639429625265"/>
    <n v="154.45779999999999"/>
    <m/>
    <n v="1206.0899999999999"/>
  </r>
  <r>
    <x v="245"/>
    <x v="8"/>
    <x v="0"/>
    <x v="6"/>
    <x v="1"/>
    <n v="491.75728200000003"/>
    <m/>
    <n v="66"/>
    <n v="757.05366666666669"/>
    <m/>
    <m/>
    <m/>
    <n v="8.0976041666666667"/>
    <n v="0.97425868055555565"/>
    <n v="0"/>
    <n v="162.85798222709954"/>
    <m/>
    <n v="0.91414399999999996"/>
    <m/>
    <n v="64.301072916666669"/>
    <n v="60.333503999999998"/>
    <m/>
    <n v="534.44187499999998"/>
  </r>
  <r>
    <x v="245"/>
    <x v="8"/>
    <x v="0"/>
    <x v="7"/>
    <x v="1"/>
    <n v="435.66319849999996"/>
    <m/>
    <n v="36"/>
    <n v="532.73392476047104"/>
    <m/>
    <m/>
    <m/>
    <n v="9.1473462035408559"/>
    <n v="0.89907407407407403"/>
    <n v="0"/>
    <n v="143.93826827524961"/>
    <m/>
    <n v="0.93589999999999995"/>
    <m/>
    <n v="32.366666666666667"/>
    <n v="33.692399999999999"/>
    <m/>
    <n v="329.30446332747078"/>
  </r>
  <r>
    <x v="245"/>
    <x v="8"/>
    <x v="0"/>
    <x v="8"/>
    <x v="1"/>
    <n v="184.14832200000001"/>
    <m/>
    <n v="108"/>
    <n v="205.40971049999996"/>
    <m/>
    <m/>
    <m/>
    <n v="4.567248791152263"/>
    <n v="0.92765399687123262"/>
    <n v="0"/>
    <n v="129.80978607846774"/>
    <m/>
    <n v="0.9506"/>
    <m/>
    <n v="100.18663166209312"/>
    <n v="102.6648"/>
    <m/>
    <n v="493.26286944444439"/>
  </r>
  <r>
    <x v="246"/>
    <x v="8"/>
    <x v="0"/>
    <x v="0"/>
    <x v="0"/>
    <n v="192.48711999999998"/>
    <n v="44"/>
    <m/>
    <n v="184.51081127689307"/>
    <n v="193.09722742187498"/>
    <n v="242.49506659754627"/>
    <n v="5.5488200000000001"/>
    <m/>
    <n v="1"/>
    <n v="9389.8549528454205"/>
    <n v="139.84435740638608"/>
    <n v="0.75573320616280515"/>
    <m/>
    <n v="33.252261071163424"/>
    <m/>
    <m/>
    <n v="244.14807999999999"/>
    <m/>
  </r>
  <r>
    <x v="246"/>
    <x v="8"/>
    <x v="0"/>
    <x v="1"/>
    <x v="0"/>
    <n v="194.84527950000003"/>
    <n v="46"/>
    <m/>
    <n v="202.50951200899416"/>
    <n v="194.94525508593753"/>
    <n v="265.97292479667067"/>
    <n v="5.7805299999999997"/>
    <m/>
    <n v="1"/>
    <n v="9502.0305199404847"/>
    <n v="148.0475614992732"/>
    <n v="0.76158772566662569"/>
    <m/>
    <n v="35.033035380664785"/>
    <m/>
    <m/>
    <n v="265.90438"/>
    <m/>
  </r>
  <r>
    <x v="246"/>
    <x v="8"/>
    <x v="0"/>
    <x v="2"/>
    <x v="0"/>
    <n v="165.58080000000001"/>
    <n v="36"/>
    <m/>
    <n v="175.15180972981881"/>
    <n v="165.89886897777779"/>
    <n v="227.21264750623803"/>
    <n v="6.3636728808500473"/>
    <m/>
    <n v="0.99952910077658841"/>
    <n v="8167.3786105620638"/>
    <n v="110.66895298657114"/>
    <n v="0.76454716311574789"/>
    <m/>
    <n v="27.523697872166924"/>
    <m/>
    <m/>
    <n v="229.0922237106017"/>
    <m/>
  </r>
  <r>
    <x v="246"/>
    <x v="8"/>
    <x v="0"/>
    <x v="3"/>
    <x v="0"/>
    <n v="305.56130850000022"/>
    <n v="64"/>
    <m/>
    <n v="291.54652959592528"/>
    <n v="305.95528850000017"/>
    <n v="380.52704962430749"/>
    <n v="5.9568717391304347"/>
    <m/>
    <n v="1"/>
    <n v="15160.14731518171"/>
    <n v="175.14979935184564"/>
    <n v="0.76473268595192512"/>
    <m/>
    <n v="48.942891900923208"/>
    <m/>
    <m/>
    <n v="381.23979130434782"/>
    <m/>
  </r>
  <r>
    <x v="246"/>
    <x v="8"/>
    <x v="0"/>
    <x v="4"/>
    <x v="0"/>
    <n v="504.7722435"/>
    <n v="96"/>
    <m/>
    <n v="505.70275346319386"/>
    <n v="505.61724349999997"/>
    <n v="653.79616200521309"/>
    <n v="6.8811466666666661"/>
    <m/>
    <n v="1"/>
    <n v="24664.571531888319"/>
    <n v="274.59487673638762"/>
    <n v="0.76553186124622696"/>
    <m/>
    <n v="73.491058679637788"/>
    <m/>
    <m/>
    <n v="660.59007999999994"/>
    <m/>
  </r>
  <r>
    <x v="246"/>
    <x v="8"/>
    <x v="0"/>
    <x v="5"/>
    <x v="1"/>
    <n v="831.78622500000006"/>
    <m/>
    <n v="162"/>
    <n v="1001.423088"/>
    <m/>
    <m/>
    <m/>
    <n v="6.2221666666666673"/>
    <n v="0.93286025503936432"/>
    <n v="0"/>
    <n v="610.77317783717717"/>
    <m/>
    <n v="0.95344320987654319"/>
    <m/>
    <n v="151.12336131637701"/>
    <n v="154.45779999999999"/>
    <m/>
    <n v="1007.9910000000001"/>
  </r>
  <r>
    <x v="246"/>
    <x v="8"/>
    <x v="0"/>
    <x v="6"/>
    <x v="1"/>
    <n v="348.3726400000001"/>
    <m/>
    <n v="66"/>
    <n v="570.25170000000014"/>
    <m/>
    <m/>
    <m/>
    <n v="7.0711805555555545"/>
    <n v="0.97376215277777789"/>
    <n v="0"/>
    <n v="162.85798222709954"/>
    <m/>
    <n v="0.91414399999999996"/>
    <m/>
    <n v="64.268302083333339"/>
    <n v="60.333503999999998"/>
    <m/>
    <n v="466.69791666666657"/>
  </r>
  <r>
    <x v="246"/>
    <x v="8"/>
    <x v="0"/>
    <x v="7"/>
    <x v="1"/>
    <n v="357.42419999999998"/>
    <m/>
    <n v="36"/>
    <n v="386.96102063970608"/>
    <m/>
    <m/>
    <m/>
    <n v="8.0041310416623066"/>
    <n v="0.99999999999999989"/>
    <n v="0"/>
    <n v="143.93826827524961"/>
    <m/>
    <n v="0.93589999999999995"/>
    <m/>
    <n v="35.999999999999993"/>
    <n v="33.692399999999999"/>
    <m/>
    <n v="288.14871749984303"/>
  </r>
  <r>
    <x v="246"/>
    <x v="8"/>
    <x v="0"/>
    <x v="8"/>
    <x v="1"/>
    <n v="154.62254049999996"/>
    <m/>
    <n v="108"/>
    <n v="176.92788390000001"/>
    <m/>
    <m/>
    <m/>
    <n v="4.3606684927983546"/>
    <n v="0.93361930476288157"/>
    <n v="0"/>
    <n v="129.80978607846774"/>
    <m/>
    <n v="0.9506"/>
    <m/>
    <n v="100.83088491439121"/>
    <n v="102.6648"/>
    <m/>
    <n v="470.95219722222231"/>
  </r>
  <r>
    <x v="247"/>
    <x v="8"/>
    <x v="0"/>
    <x v="0"/>
    <x v="0"/>
    <n v="192.5616"/>
    <n v="44"/>
    <m/>
    <n v="182.61249511277543"/>
    <n v="193.17243999999999"/>
    <n v="238.97566927965175"/>
    <n v="5.4917316666666665"/>
    <m/>
    <n v="0.99822138491178536"/>
    <n v="7690.0682635174198"/>
    <n v="139.84435740638608"/>
    <n v="0.75573320616280515"/>
    <m/>
    <n v="33.252261071163424"/>
    <m/>
    <m/>
    <n v="241.63619333333332"/>
    <m/>
  </r>
  <r>
    <x v="247"/>
    <x v="8"/>
    <x v="0"/>
    <x v="1"/>
    <x v="0"/>
    <n v="192.31856050000005"/>
    <n v="46"/>
    <m/>
    <n v="199.29855915117935"/>
    <n v="192.42036050000004"/>
    <n v="260.6532382842222"/>
    <n v="5.6888750000000003"/>
    <m/>
    <n v="1"/>
    <n v="7665.9875645900829"/>
    <n v="148.0475614992732"/>
    <n v="0.76158772566662569"/>
    <m/>
    <n v="35.033035380664785"/>
    <m/>
    <m/>
    <n v="261.68825000000004"/>
    <m/>
  </r>
  <r>
    <x v="247"/>
    <x v="8"/>
    <x v="0"/>
    <x v="2"/>
    <x v="0"/>
    <n v="149.79383999999999"/>
    <n v="36"/>
    <m/>
    <n v="155.82788462951339"/>
    <n v="150.09927537777779"/>
    <n v="201.60354823853683"/>
    <n v="5.6615897091027456"/>
    <m/>
    <n v="1"/>
    <n v="6274.4482922580637"/>
    <n v="110.66895298657114"/>
    <n v="0.76454716311574789"/>
    <m/>
    <n v="27.523697872166924"/>
    <m/>
    <m/>
    <n v="203.81722952769883"/>
    <m/>
  </r>
  <r>
    <x v="247"/>
    <x v="8"/>
    <x v="0"/>
    <x v="3"/>
    <x v="0"/>
    <n v="161.26254199999994"/>
    <n v="64"/>
    <m/>
    <n v="143.51685550704448"/>
    <n v="161.61874199999994"/>
    <n v="188.17233624609486"/>
    <n v="2.9323329687499999"/>
    <m/>
    <n v="1"/>
    <n v="6807.5880632094095"/>
    <n v="175.14979935184564"/>
    <n v="0.76473268595192512"/>
    <m/>
    <n v="48.942891900923208"/>
    <m/>
    <m/>
    <n v="187.66931"/>
    <m/>
  </r>
  <r>
    <x v="247"/>
    <x v="8"/>
    <x v="0"/>
    <x v="4"/>
    <x v="0"/>
    <n v="444.49776399999996"/>
    <n v="96"/>
    <m/>
    <n v="407.31430169147927"/>
    <n v="445.30156399999993"/>
    <n v="568.48026180061584"/>
    <n v="5.5423654116488335"/>
    <m/>
    <n v="1"/>
    <n v="17435.172355486826"/>
    <n v="274.59487673638762"/>
    <n v="0.76553186124622696"/>
    <m/>
    <n v="73.491058679637788"/>
    <m/>
    <m/>
    <n v="532.06707951828798"/>
    <m/>
  </r>
  <r>
    <x v="247"/>
    <x v="8"/>
    <x v="0"/>
    <x v="5"/>
    <x v="1"/>
    <n v="1370.6514955000005"/>
    <m/>
    <n v="162"/>
    <n v="1786.2671340000002"/>
    <m/>
    <m/>
    <m/>
    <n v="8.1726249999999983"/>
    <n v="0.93906041649963223"/>
    <n v="0"/>
    <n v="610.77317783717717"/>
    <m/>
    <n v="0.95344320987654319"/>
    <m/>
    <n v="152.12778747294041"/>
    <n v="154.45779999999999"/>
    <m/>
    <n v="1323.9652499999997"/>
  </r>
  <r>
    <x v="247"/>
    <x v="8"/>
    <x v="0"/>
    <x v="6"/>
    <x v="1"/>
    <n v="386.92079999999999"/>
    <m/>
    <n v="66"/>
    <n v="621.45500000000004"/>
    <m/>
    <m/>
    <m/>
    <n v="7.5018402777777782"/>
    <n v="0.98792361111111138"/>
    <n v="0"/>
    <n v="162.85798222709954"/>
    <m/>
    <n v="0.91414399999999996"/>
    <m/>
    <n v="65.202958333333356"/>
    <n v="60.333503999999998"/>
    <m/>
    <n v="495.12145833333335"/>
  </r>
  <r>
    <x v="247"/>
    <x v="8"/>
    <x v="0"/>
    <x v="7"/>
    <x v="1"/>
    <n v="318.05409999999995"/>
    <m/>
    <n v="36"/>
    <n v="326.18658827781178"/>
    <m/>
    <m/>
    <m/>
    <n v="7.5805046519689112"/>
    <n v="0.99999999999999989"/>
    <n v="0"/>
    <n v="143.93826827524961"/>
    <m/>
    <n v="0.93589999999999995"/>
    <m/>
    <n v="35.999999999999993"/>
    <n v="33.692399999999999"/>
    <m/>
    <n v="272.89816747088082"/>
  </r>
  <r>
    <x v="247"/>
    <x v="8"/>
    <x v="0"/>
    <x v="8"/>
    <x v="1"/>
    <n v="344.77511750000008"/>
    <m/>
    <n v="108"/>
    <n v="409.31325179999988"/>
    <m/>
    <m/>
    <m/>
    <n v="5.5122466306584359"/>
    <n v="0.95883112515486046"/>
    <n v="0"/>
    <n v="129.80978607846774"/>
    <m/>
    <n v="0.9506"/>
    <m/>
    <n v="103.55376151672493"/>
    <n v="102.6648"/>
    <m/>
    <n v="595.32263611111102"/>
  </r>
  <r>
    <x v="248"/>
    <x v="8"/>
    <x v="0"/>
    <x v="0"/>
    <x v="0"/>
    <n v="109.74376000000001"/>
    <n v="44"/>
    <m/>
    <n v="96.170028073049224"/>
    <n v="110.24424"/>
    <n v="126.30457798538144"/>
    <n v="2.8921349999999997"/>
    <m/>
    <n v="0.99960717118049991"/>
    <n v="2850.2244822054199"/>
    <n v="139.84435740638608"/>
    <n v="0.75573320616280515"/>
    <m/>
    <n v="33.252261071163424"/>
    <m/>
    <m/>
    <n v="127.25393999999999"/>
    <m/>
  </r>
  <r>
    <x v="248"/>
    <x v="8"/>
    <x v="0"/>
    <x v="1"/>
    <x v="0"/>
    <n v="110.81952"/>
    <n v="46"/>
    <m/>
    <n v="105.07641641274611"/>
    <n v="110.91754"/>
    <n v="137.91087427140013"/>
    <n v="2.999352333333333"/>
    <m/>
    <n v="1"/>
    <n v="2876.1859775834837"/>
    <n v="148.0475614992732"/>
    <n v="0.76158772566662569"/>
    <m/>
    <n v="35.033035380664785"/>
    <m/>
    <m/>
    <n v="137.97020733333332"/>
    <m/>
  </r>
  <r>
    <x v="248"/>
    <x v="8"/>
    <x v="0"/>
    <x v="2"/>
    <x v="0"/>
    <n v="113.07856"/>
    <n v="36"/>
    <m/>
    <n v="110.8964486368028"/>
    <n v="113.35462897777776"/>
    <n v="143.86978457992481"/>
    <n v="4.0291260699001414"/>
    <m/>
    <n v="1"/>
    <n v="3047.0609467540648"/>
    <n v="110.66895298657114"/>
    <n v="0.76454716311574789"/>
    <m/>
    <n v="27.523697872166924"/>
    <m/>
    <m/>
    <n v="145.0485385164051"/>
    <m/>
  </r>
  <r>
    <x v="248"/>
    <x v="8"/>
    <x v="0"/>
    <x v="3"/>
    <x v="0"/>
    <n v="197.13195399999995"/>
    <n v="64"/>
    <m/>
    <n v="179.96019930341032"/>
    <n v="197.41815399999996"/>
    <n v="235.82883514120516"/>
    <n v="3.6769425"/>
    <m/>
    <n v="1"/>
    <n v="5045.8350386038101"/>
    <n v="175.14979935184564"/>
    <n v="0.76473268595192512"/>
    <m/>
    <n v="48.942891900923208"/>
    <m/>
    <m/>
    <n v="235.32432"/>
    <m/>
  </r>
  <r>
    <x v="248"/>
    <x v="8"/>
    <x v="0"/>
    <x v="4"/>
    <x v="0"/>
    <n v="293.37224099999992"/>
    <n v="96"/>
    <m/>
    <n v="310.41686555407"/>
    <n v="293.99384099999992"/>
    <n v="339.68921687929378"/>
    <n v="4.2238725517241376"/>
    <m/>
    <n v="0.8419259711206023"/>
    <n v="7539.346549730124"/>
    <n v="274.59487673638762"/>
    <n v="0.76553186124622696"/>
    <m/>
    <n v="73.491058679637788"/>
    <m/>
    <m/>
    <n v="405.49176496551718"/>
    <m/>
  </r>
  <r>
    <x v="248"/>
    <x v="8"/>
    <x v="0"/>
    <x v="5"/>
    <x v="1"/>
    <n v="413.64095550000002"/>
    <m/>
    <n v="162"/>
    <n v="580.30090200000018"/>
    <m/>
    <m/>
    <m/>
    <n v="5.5866250000000006"/>
    <n v="0.93866923912043554"/>
    <n v="0"/>
    <n v="610.77317783717717"/>
    <m/>
    <n v="0.95344320987654319"/>
    <m/>
    <n v="152.06441673751056"/>
    <n v="154.45779999999999"/>
    <m/>
    <n v="905.03325000000007"/>
  </r>
  <r>
    <x v="248"/>
    <x v="8"/>
    <x v="0"/>
    <x v="6"/>
    <x v="1"/>
    <n v="116.44416"/>
    <m/>
    <n v="66"/>
    <n v="226.45563333333328"/>
    <m/>
    <m/>
    <m/>
    <n v="5.3241666666666658"/>
    <n v="0.95526736111111121"/>
    <n v="0"/>
    <n v="162.85798222709954"/>
    <m/>
    <n v="0.91414399999999996"/>
    <m/>
    <n v="63.047645833333341"/>
    <n v="60.333503999999998"/>
    <m/>
    <n v="351.39499999999992"/>
  </r>
  <r>
    <x v="248"/>
    <x v="8"/>
    <x v="0"/>
    <x v="7"/>
    <x v="1"/>
    <n v="87.206000000000017"/>
    <m/>
    <n v="36"/>
    <n v="100.19196586228509"/>
    <m/>
    <m/>
    <m/>
    <n v="4.9040363079414613"/>
    <n v="0.95732831018518505"/>
    <n v="0"/>
    <n v="143.93826827524961"/>
    <m/>
    <n v="0.93589999999999995"/>
    <m/>
    <n v="34.46381916666666"/>
    <n v="33.692399999999999"/>
    <m/>
    <n v="176.5453070858926"/>
  </r>
  <r>
    <x v="248"/>
    <x v="8"/>
    <x v="0"/>
    <x v="8"/>
    <x v="1"/>
    <n v="373.35146599999985"/>
    <m/>
    <n v="108"/>
    <n v="451.29684160000005"/>
    <m/>
    <m/>
    <m/>
    <n v="5.8075730967078192"/>
    <n v="0.9599818333408966"/>
    <n v="0"/>
    <n v="129.80978607846774"/>
    <m/>
    <n v="0.9506"/>
    <m/>
    <n v="103.67803800081683"/>
    <n v="102.6648"/>
    <m/>
    <n v="627.21789444444448"/>
  </r>
  <r>
    <x v="249"/>
    <x v="8"/>
    <x v="0"/>
    <x v="0"/>
    <x v="0"/>
    <n v="177.81848049999999"/>
    <n v="44"/>
    <m/>
    <n v="165.26988919198038"/>
    <n v="178.3629205"/>
    <n v="217.254647606097"/>
    <n v="4.9701849999999999"/>
    <m/>
    <n v="1"/>
    <n v="5607.522079132219"/>
    <n v="139.84435740638608"/>
    <n v="0.75573320616280515"/>
    <m/>
    <n v="33.252261071163424"/>
    <m/>
    <m/>
    <n v="218.68814"/>
    <m/>
  </r>
  <r>
    <x v="249"/>
    <x v="8"/>
    <x v="0"/>
    <x v="1"/>
    <x v="0"/>
    <n v="178.17632"/>
    <n v="46"/>
    <m/>
    <n v="178.79203193609501"/>
    <n v="178.27555999999998"/>
    <n v="234.87320667137914"/>
    <n v="5.1035267139533333"/>
    <m/>
    <n v="1"/>
    <n v="5617.2396252314838"/>
    <n v="148.0475614992732"/>
    <n v="0.76158772566662569"/>
    <m/>
    <n v="35.033035380664785"/>
    <m/>
    <m/>
    <n v="234.76222884185333"/>
    <m/>
  </r>
  <r>
    <x v="249"/>
    <x v="8"/>
    <x v="0"/>
    <x v="2"/>
    <x v="0"/>
    <n v="128.06528"/>
    <n v="36"/>
    <m/>
    <n v="128.46035148166024"/>
    <n v="128.35335537777777"/>
    <n v="166.7400178894292"/>
    <n v="4.6672635369815092"/>
    <m/>
    <n v="1"/>
    <n v="4066.8859537460648"/>
    <n v="110.66895298657114"/>
    <n v="0.76454716311574789"/>
    <m/>
    <n v="27.523697872166924"/>
    <m/>
    <m/>
    <n v="168.02148733133433"/>
    <m/>
  </r>
  <r>
    <x v="249"/>
    <x v="8"/>
    <x v="0"/>
    <x v="3"/>
    <x v="0"/>
    <n v="209.25701849999996"/>
    <n v="64"/>
    <m/>
    <n v="195.50016290580518"/>
    <n v="209.58025849999996"/>
    <n v="257.06195701808304"/>
    <n v="3.9944546656859377"/>
    <m/>
    <n v="1"/>
    <n v="6721.9842357162106"/>
    <n v="175.14979935184564"/>
    <n v="0.76473268595192512"/>
    <m/>
    <n v="48.942891900923208"/>
    <m/>
    <m/>
    <n v="255.64509860390001"/>
    <m/>
  </r>
  <r>
    <x v="249"/>
    <x v="8"/>
    <x v="0"/>
    <x v="4"/>
    <x v="0"/>
    <n v="0"/>
    <n v="96"/>
    <m/>
    <n v="286.18452069860678"/>
    <n v="0"/>
    <n v="0"/>
    <n v="3.8941406728965804"/>
    <m/>
    <n v="1.1102230246251565E-16"/>
    <n v="13.502761290322574"/>
    <n v="274.59487673638762"/>
    <n v="0.76553186124622696"/>
    <m/>
    <n v="73.491058679637788"/>
    <m/>
    <m/>
    <n v="373.83750459807175"/>
    <m/>
  </r>
  <r>
    <x v="249"/>
    <x v="8"/>
    <x v="0"/>
    <x v="5"/>
    <x v="1"/>
    <n v="689.65438949999987"/>
    <m/>
    <n v="162"/>
    <n v="867.1112099999998"/>
    <m/>
    <m/>
    <m/>
    <n v="6.407124999999998"/>
    <n v="0.93856166534115648"/>
    <n v="0"/>
    <n v="610.77317783717717"/>
    <m/>
    <n v="0.95344320987654319"/>
    <m/>
    <n v="152.04698978526736"/>
    <n v="154.45779999999999"/>
    <m/>
    <n v="1037.9542499999998"/>
  </r>
  <r>
    <x v="249"/>
    <x v="8"/>
    <x v="0"/>
    <x v="6"/>
    <x v="1"/>
    <n v="302.53104000000002"/>
    <m/>
    <n v="66"/>
    <n v="532.78482666666662"/>
    <m/>
    <m/>
    <m/>
    <n v="7.1295902777777771"/>
    <n v="0.9599901631944443"/>
    <n v="0"/>
    <n v="162.85798222709954"/>
    <m/>
    <n v="0.91414399999999996"/>
    <m/>
    <n v="63.359350770833323"/>
    <n v="60.333503999999998"/>
    <m/>
    <n v="470.55295833333327"/>
  </r>
  <r>
    <x v="249"/>
    <x v="8"/>
    <x v="0"/>
    <x v="7"/>
    <x v="1"/>
    <n v="218.01779999999997"/>
    <m/>
    <n v="36"/>
    <n v="264.83377563684479"/>
    <m/>
    <m/>
    <m/>
    <n v="7.0828555897567211"/>
    <n v="0.82965150549358613"/>
    <n v="0"/>
    <n v="143.93826827524961"/>
    <m/>
    <n v="0.93589999999999995"/>
    <m/>
    <n v="29.867454197769099"/>
    <n v="33.692399999999999"/>
    <m/>
    <n v="254.98280123124195"/>
  </r>
  <r>
    <x v="249"/>
    <x v="8"/>
    <x v="0"/>
    <x v="8"/>
    <x v="1"/>
    <n v="238.85009199999996"/>
    <m/>
    <n v="108"/>
    <n v="308.29185586666648"/>
    <m/>
    <m/>
    <m/>
    <n v="5.1253066100823039"/>
    <n v="0.95831006323594925"/>
    <n v="0"/>
    <n v="129.80978607846774"/>
    <m/>
    <n v="0.9506"/>
    <m/>
    <n v="103.49748682948253"/>
    <n v="102.6648"/>
    <m/>
    <n v="553.53311388888881"/>
  </r>
  <r>
    <x v="250"/>
    <x v="8"/>
    <x v="0"/>
    <x v="0"/>
    <x v="0"/>
    <n v="213.42496000000003"/>
    <n v="44"/>
    <m/>
    <n v="211.40657012169285"/>
    <n v="214.06266000000002"/>
    <n v="277.84307025719994"/>
    <n v="6.3576600000000001"/>
    <m/>
    <n v="1"/>
    <n v="12213.733639869422"/>
    <n v="139.84435740638608"/>
    <n v="0.75573320616280515"/>
    <m/>
    <n v="33.252261071163424"/>
    <m/>
    <m/>
    <n v="279.73703999999998"/>
    <m/>
  </r>
  <r>
    <x v="250"/>
    <x v="8"/>
    <x v="0"/>
    <x v="1"/>
    <x v="0"/>
    <n v="215.13240049999999"/>
    <n v="46"/>
    <m/>
    <n v="227.7636176593729"/>
    <n v="215.23140049999998"/>
    <n v="298.60131399109048"/>
    <n v="6.5013954738583335"/>
    <m/>
    <n v="1"/>
    <n v="12383.040453089385"/>
    <n v="148.0475614992732"/>
    <n v="0.76158772566662569"/>
    <m/>
    <n v="35.033035380664785"/>
    <m/>
    <m/>
    <n v="299.06419179748332"/>
    <m/>
  </r>
  <r>
    <x v="250"/>
    <x v="8"/>
    <x v="0"/>
    <x v="2"/>
    <x v="0"/>
    <n v="133.38416000000001"/>
    <n v="36"/>
    <m/>
    <n v="140.49390545109077"/>
    <n v="133.67646897777777"/>
    <n v="181.67369954534874"/>
    <n v="5.1044705585568817"/>
    <m/>
    <n v="1"/>
    <n v="8311.6976854420645"/>
    <n v="110.66895298657114"/>
    <n v="0.76454716311574789"/>
    <m/>
    <n v="27.523697872166924"/>
    <m/>
    <m/>
    <n v="183.76094010804775"/>
    <m/>
  </r>
  <r>
    <x v="250"/>
    <x v="8"/>
    <x v="0"/>
    <x v="3"/>
    <x v="0"/>
    <n v="348.22250600000001"/>
    <n v="64"/>
    <m/>
    <n v="354.1808524182328"/>
    <n v="348.65690053125002"/>
    <n v="460.95488484900318"/>
    <n v="7.236614729166666"/>
    <m/>
    <n v="1"/>
    <n v="20302.268037618407"/>
    <n v="175.14979935184564"/>
    <n v="0.76473268595192512"/>
    <m/>
    <n v="48.942891900923208"/>
    <m/>
    <m/>
    <n v="463.14334266666663"/>
    <m/>
  </r>
  <r>
    <x v="250"/>
    <x v="8"/>
    <x v="0"/>
    <x v="4"/>
    <x v="0"/>
    <n v="0"/>
    <n v="96"/>
    <m/>
    <n v="432.59715397845605"/>
    <n v="0"/>
    <n v="0"/>
    <n v="5.8863916475095763"/>
    <m/>
    <n v="1.1102230246251565E-16"/>
    <n v="8.0757012903225842"/>
    <n v="274.59487673638762"/>
    <n v="0.76553186124622696"/>
    <m/>
    <n v="73.491058679637788"/>
    <m/>
    <m/>
    <n v="565.09359816091933"/>
    <m/>
  </r>
  <r>
    <x v="250"/>
    <x v="8"/>
    <x v="0"/>
    <x v="5"/>
    <x v="1"/>
    <n v="1464.4146925000002"/>
    <m/>
    <n v="162"/>
    <n v="1864.0190879999996"/>
    <m/>
    <m/>
    <m/>
    <n v="8.333499999999999"/>
    <n v="0.93726100055532746"/>
    <n v="0"/>
    <n v="610.77317783717717"/>
    <m/>
    <n v="0.95344320987654319"/>
    <m/>
    <n v="151.83628208996305"/>
    <n v="154.45779999999999"/>
    <m/>
    <n v="1350.0269999999998"/>
  </r>
  <r>
    <x v="250"/>
    <x v="8"/>
    <x v="0"/>
    <x v="6"/>
    <x v="1"/>
    <n v="437.74080000000004"/>
    <m/>
    <n v="66"/>
    <n v="702.10396666666668"/>
    <m/>
    <m/>
    <m/>
    <n v="7.846111111111111"/>
    <n v="0.97386168981502108"/>
    <n v="0"/>
    <n v="162.85798222709954"/>
    <m/>
    <n v="0.91414399999999996"/>
    <m/>
    <n v="64.27487152779139"/>
    <n v="60.333503999999998"/>
    <m/>
    <n v="517.84333333333336"/>
  </r>
  <r>
    <x v="250"/>
    <x v="8"/>
    <x v="0"/>
    <x v="7"/>
    <x v="1"/>
    <n v="333.57099999999991"/>
    <m/>
    <n v="36"/>
    <n v="447.83575089599913"/>
    <m/>
    <m/>
    <m/>
    <n v="8.5165850745243894"/>
    <n v="0.81370103083941325"/>
    <n v="0"/>
    <n v="143.93826827524961"/>
    <m/>
    <n v="0.93589999999999995"/>
    <m/>
    <n v="29.293237110218875"/>
    <n v="33.692399999999999"/>
    <m/>
    <n v="306.597062682878"/>
  </r>
  <r>
    <x v="250"/>
    <x v="8"/>
    <x v="0"/>
    <x v="8"/>
    <x v="1"/>
    <n v="118.600313"/>
    <m/>
    <n v="108"/>
    <n v="157.08657763333321"/>
    <m/>
    <m/>
    <m/>
    <n v="4.1945113683127557"/>
    <n v="0.94146376448609592"/>
    <n v="0"/>
    <n v="129.80978607846774"/>
    <m/>
    <n v="0.9506"/>
    <m/>
    <n v="101.67808656449836"/>
    <n v="102.6648"/>
    <m/>
    <n v="453.00722777777764"/>
  </r>
  <r>
    <x v="251"/>
    <x v="8"/>
    <x v="0"/>
    <x v="0"/>
    <x v="0"/>
    <n v="193.57016050000001"/>
    <n v="44"/>
    <m/>
    <n v="191.12851001397067"/>
    <n v="194.19956050000002"/>
    <n v="250.71266518628448"/>
    <n v="5.7478350000000011"/>
    <m/>
    <n v="1"/>
    <n v="8394.7428693987204"/>
    <n v="139.84435740638608"/>
    <n v="0.75573320616280515"/>
    <m/>
    <n v="33.252261071163424"/>
    <m/>
    <m/>
    <n v="252.90474000000006"/>
    <m/>
  </r>
  <r>
    <x v="251"/>
    <x v="8"/>
    <x v="0"/>
    <x v="1"/>
    <x v="0"/>
    <n v="198.43095999999997"/>
    <n v="46"/>
    <m/>
    <n v="206.28808762256423"/>
    <n v="198.52933999999996"/>
    <n v="269.93424545232165"/>
    <n v="5.8883875000000003"/>
    <m/>
    <n v="1"/>
    <n v="8628.8802485594824"/>
    <n v="148.0475614992732"/>
    <n v="0.76158772566662569"/>
    <m/>
    <n v="35.033035380664785"/>
    <m/>
    <m/>
    <n v="270.86582500000003"/>
    <m/>
  </r>
  <r>
    <x v="251"/>
    <x v="8"/>
    <x v="0"/>
    <x v="2"/>
    <x v="0"/>
    <n v="148.66487999999998"/>
    <n v="36"/>
    <m/>
    <n v="176.64441705587996"/>
    <n v="148.98373297777775"/>
    <n v="227.19804651012038"/>
    <n v="6.4179027787726852"/>
    <m/>
    <n v="1"/>
    <n v="6702.4679188020655"/>
    <n v="110.66895298657114"/>
    <n v="0.76454716311574789"/>
    <m/>
    <n v="27.523697872166924"/>
    <m/>
    <m/>
    <n v="231.04450003581667"/>
    <m/>
  </r>
  <r>
    <x v="251"/>
    <x v="8"/>
    <x v="0"/>
    <x v="3"/>
    <x v="0"/>
    <n v="246.93611850000008"/>
    <n v="64"/>
    <m/>
    <n v="244.88247892304651"/>
    <n v="247.29720248437508"/>
    <n v="319.47089943022775"/>
    <n v="5.0034329687499994"/>
    <m/>
    <n v="1"/>
    <n v="11179.320287810806"/>
    <n v="175.14979935184564"/>
    <n v="0.76473268595192512"/>
    <m/>
    <n v="48.942891900923208"/>
    <m/>
    <m/>
    <n v="320.21970999999996"/>
    <m/>
  </r>
  <r>
    <x v="251"/>
    <x v="8"/>
    <x v="0"/>
    <x v="4"/>
    <x v="0"/>
    <n v="379.44872099999986"/>
    <n v="96"/>
    <m/>
    <n v="373.00190856693689"/>
    <n v="380.26292099999984"/>
    <n v="484.77134579977223"/>
    <n v="5.0754733333333339"/>
    <m/>
    <n v="0.99942759606224196"/>
    <n v="16309.237419103225"/>
    <n v="274.59487673638762"/>
    <n v="0.76553186124622696"/>
    <m/>
    <n v="73.491058679637788"/>
    <m/>
    <m/>
    <n v="487.24544000000003"/>
    <m/>
  </r>
  <r>
    <x v="251"/>
    <x v="8"/>
    <x v="0"/>
    <x v="5"/>
    <x v="1"/>
    <n v="901.46110449999981"/>
    <m/>
    <n v="162"/>
    <n v="1146.0819060000001"/>
    <m/>
    <m/>
    <m/>
    <n v="7.0372499999999993"/>
    <n v="0.93331988845992042"/>
    <n v="0"/>
    <n v="610.77317783717717"/>
    <m/>
    <n v="0.95344320987654319"/>
    <m/>
    <n v="151.1978219305071"/>
    <n v="154.45779999999999"/>
    <m/>
    <n v="1140.0345"/>
  </r>
  <r>
    <x v="251"/>
    <x v="8"/>
    <x v="0"/>
    <x v="6"/>
    <x v="1"/>
    <n v="243.24159999999995"/>
    <m/>
    <n v="66"/>
    <n v="423.90339999999998"/>
    <m/>
    <m/>
    <m/>
    <n v="6.4796527777777788"/>
    <n v="0.97416030092572314"/>
    <n v="0"/>
    <n v="162.85798222709954"/>
    <m/>
    <n v="0.91414399999999996"/>
    <m/>
    <n v="64.294579861097731"/>
    <n v="60.333503999999998"/>
    <m/>
    <n v="427.65708333333339"/>
  </r>
  <r>
    <x v="251"/>
    <x v="8"/>
    <x v="0"/>
    <x v="7"/>
    <x v="1"/>
    <n v="216.61709999999999"/>
    <m/>
    <n v="36"/>
    <n v="277.47545477285877"/>
    <m/>
    <m/>
    <m/>
    <n v="7.1088579325496655"/>
    <n v="0.83054528326358068"/>
    <n v="0"/>
    <n v="143.93826827524961"/>
    <m/>
    <n v="0.93589999999999995"/>
    <m/>
    <n v="29.899630197488904"/>
    <n v="33.692399999999999"/>
    <m/>
    <n v="255.91888557178797"/>
  </r>
  <r>
    <x v="251"/>
    <x v="8"/>
    <x v="0"/>
    <x v="8"/>
    <x v="1"/>
    <n v="19.590744000000001"/>
    <m/>
    <n v="108"/>
    <n v="36.221921666666674"/>
    <m/>
    <m/>
    <m/>
    <n v="2.7153163580246908"/>
    <n v="0.93577974612927506"/>
    <n v="0"/>
    <n v="129.80978607846774"/>
    <m/>
    <n v="0.9506"/>
    <m/>
    <n v="101.06421258196171"/>
    <n v="102.6648"/>
    <m/>
    <n v="293.25416666666661"/>
  </r>
  <r>
    <x v="252"/>
    <x v="8"/>
    <x v="0"/>
    <x v="0"/>
    <x v="0"/>
    <n v="218.23368000000002"/>
    <n v="44"/>
    <m/>
    <n v="219.66109478386792"/>
    <n v="218.87894367187502"/>
    <n v="287.25200209919387"/>
    <n v="6.6058994999999996"/>
    <m/>
    <n v="1"/>
    <n v="13534.196180029423"/>
    <n v="139.84435740638608"/>
    <n v="0.75573320616280515"/>
    <m/>
    <n v="33.252261071163424"/>
    <m/>
    <m/>
    <n v="290.65957800000001"/>
    <m/>
  </r>
  <r>
    <x v="252"/>
    <x v="8"/>
    <x v="0"/>
    <x v="1"/>
    <x v="0"/>
    <n v="225.76008000000002"/>
    <n v="46"/>
    <m/>
    <n v="237.92221791059694"/>
    <n v="225.85907902343752"/>
    <n v="310.37494848242676"/>
    <n v="6.7913674999999998"/>
    <m/>
    <n v="0.99992063740693171"/>
    <n v="13864.608657083485"/>
    <n v="148.0475614992732"/>
    <n v="0.76158772566662569"/>
    <m/>
    <n v="35.033035380664785"/>
    <m/>
    <m/>
    <n v="312.40290499999998"/>
    <m/>
  </r>
  <r>
    <x v="252"/>
    <x v="8"/>
    <x v="0"/>
    <x v="2"/>
    <x v="0"/>
    <n v="173.48352"/>
    <n v="36"/>
    <m/>
    <n v="182.87853544543054"/>
    <n v="173.8079281777778"/>
    <n v="235.00147536473145"/>
    <n v="6.6444028086198665"/>
    <m/>
    <n v="1"/>
    <n v="10473.242710466066"/>
    <n v="110.66895298657114"/>
    <n v="0.76454716311574789"/>
    <m/>
    <n v="27.523697872166924"/>
    <m/>
    <m/>
    <n v="239.19850111031519"/>
    <m/>
  </r>
  <r>
    <x v="252"/>
    <x v="8"/>
    <x v="0"/>
    <x v="3"/>
    <x v="0"/>
    <n v="258.44730849999996"/>
    <n v="64"/>
    <m/>
    <n v="259.15430114515897"/>
    <n v="258.82230849999996"/>
    <n v="336.88177952090609"/>
    <n v="5.2950344999999999"/>
    <m/>
    <n v="1"/>
    <n v="15020.866110430808"/>
    <n v="175.14979935184564"/>
    <n v="0.76473268595192512"/>
    <m/>
    <n v="48.942891900923208"/>
    <m/>
    <m/>
    <n v="338.88220799999999"/>
    <m/>
  </r>
  <r>
    <x v="252"/>
    <x v="8"/>
    <x v="0"/>
    <x v="4"/>
    <x v="0"/>
    <n v="466.6362400000001"/>
    <n v="96"/>
    <m/>
    <n v="459.07880098585372"/>
    <n v="467.44744000000014"/>
    <n v="595.75969115658734"/>
    <n v="6.2467299999999994"/>
    <m/>
    <n v="1"/>
    <n v="27706.629849616122"/>
    <n v="274.59487673638762"/>
    <n v="0.76553186124622696"/>
    <m/>
    <n v="73.491058679637788"/>
    <m/>
    <m/>
    <n v="599.68607999999995"/>
    <m/>
  </r>
  <r>
    <x v="252"/>
    <x v="8"/>
    <x v="0"/>
    <x v="5"/>
    <x v="1"/>
    <n v="218.22719600000002"/>
    <m/>
    <n v="162"/>
    <n v="311.06775600000003"/>
    <m/>
    <m/>
    <m/>
    <n v="4.0369166666666674"/>
    <n v="0.91505190485143395"/>
    <n v="0"/>
    <n v="610.77317783717717"/>
    <m/>
    <n v="0.95344320987654319"/>
    <m/>
    <n v="148.23840858593229"/>
    <n v="154.45779999999999"/>
    <m/>
    <n v="653.98050000000012"/>
  </r>
  <r>
    <x v="252"/>
    <x v="8"/>
    <x v="0"/>
    <x v="6"/>
    <x v="1"/>
    <n v="57.071840000000002"/>
    <m/>
    <n v="66"/>
    <n v="148.54766666666666"/>
    <m/>
    <m/>
    <m/>
    <n v="4.6622222222222227"/>
    <n v="0.97937048611111099"/>
    <n v="0"/>
    <n v="162.85798222709954"/>
    <m/>
    <n v="0.91414399999999996"/>
    <m/>
    <n v="64.63845208333332"/>
    <n v="60.333503999999998"/>
    <m/>
    <n v="307.70666666666671"/>
  </r>
  <r>
    <x v="252"/>
    <x v="8"/>
    <x v="0"/>
    <x v="7"/>
    <x v="1"/>
    <n v="87.924899999999994"/>
    <m/>
    <n v="36"/>
    <n v="111.0862459951598"/>
    <m/>
    <m/>
    <m/>
    <n v="5.1490087821975665"/>
    <n v="0.83374107843565748"/>
    <n v="0"/>
    <n v="143.93826827524961"/>
    <m/>
    <n v="0.93589999999999995"/>
    <m/>
    <n v="30.014678823683671"/>
    <n v="33.692399999999999"/>
    <m/>
    <n v="185.36431615911241"/>
  </r>
  <r>
    <x v="252"/>
    <x v="8"/>
    <x v="0"/>
    <x v="8"/>
    <x v="1"/>
    <n v="10.487083"/>
    <m/>
    <n v="108"/>
    <n v="17.082155233333328"/>
    <m/>
    <m/>
    <m/>
    <n v="2.147421913580247"/>
    <n v="0.94510747185494337"/>
    <n v="0"/>
    <n v="129.80978607846774"/>
    <m/>
    <n v="0.9506"/>
    <m/>
    <n v="102.07160696033388"/>
    <n v="102.6648"/>
    <m/>
    <n v="231.92156666666668"/>
  </r>
  <r>
    <x v="253"/>
    <x v="8"/>
    <x v="0"/>
    <x v="0"/>
    <x v="0"/>
    <n v="209.52960049999999"/>
    <n v="44"/>
    <m/>
    <n v="209.37951228679469"/>
    <n v="210.22149503124999"/>
    <n v="274.46227939662049"/>
    <n v="6.2966999999999986"/>
    <m/>
    <n v="1"/>
    <n v="38656.009779649525"/>
    <n v="139.84435740638608"/>
    <n v="0.75573320616280515"/>
    <m/>
    <n v="33.252261071163424"/>
    <m/>
    <m/>
    <n v="277.05479999999994"/>
    <m/>
  </r>
  <r>
    <x v="253"/>
    <x v="8"/>
    <x v="0"/>
    <x v="1"/>
    <x v="0"/>
    <n v="218.86507999999998"/>
    <n v="46"/>
    <m/>
    <n v="230.46193886512361"/>
    <n v="218.96664249999998"/>
    <n v="301.35832602213947"/>
    <n v="6.5784176666666667"/>
    <m/>
    <n v="0.99941605839416059"/>
    <n v="40930.218194215493"/>
    <n v="148.0475614992732"/>
    <n v="0.76158772566662569"/>
    <m/>
    <n v="35.033035380664785"/>
    <m/>
    <m/>
    <n v="302.60721266666667"/>
    <m/>
  </r>
  <r>
    <x v="253"/>
    <x v="8"/>
    <x v="0"/>
    <x v="2"/>
    <x v="0"/>
    <n v="166.55688000000001"/>
    <n v="36"/>
    <m/>
    <n v="176.64441705587996"/>
    <n v="166.87573297777777"/>
    <n v="227.19804651012038"/>
    <n v="6.4179027787726852"/>
    <m/>
    <n v="1"/>
    <n v="31828.900220658063"/>
    <n v="110.66895298657114"/>
    <n v="0.76454716311574789"/>
    <m/>
    <n v="27.523697872166924"/>
    <m/>
    <m/>
    <n v="231.04450003581667"/>
    <m/>
  </r>
  <r>
    <x v="253"/>
    <x v="8"/>
    <x v="0"/>
    <x v="3"/>
    <x v="0"/>
    <n v="255.63168250000001"/>
    <n v="64"/>
    <m/>
    <n v="257.15206783036382"/>
    <n v="255.9778025"/>
    <n v="335.36728910441548"/>
    <n v="5.254124916666667"/>
    <m/>
    <n v="1"/>
    <n v="50972.247077047003"/>
    <n v="175.14979935184564"/>
    <n v="0.76473268595192512"/>
    <m/>
    <n v="48.942891900923208"/>
    <m/>
    <m/>
    <n v="336.26399466666669"/>
    <m/>
  </r>
  <r>
    <x v="253"/>
    <x v="8"/>
    <x v="0"/>
    <x v="4"/>
    <x v="0"/>
    <n v="470.53552349999995"/>
    <n v="96"/>
    <m/>
    <n v="462.29323864995229"/>
    <n v="471.37792349999995"/>
    <n v="599.01827690008929"/>
    <n v="6.290469166666667"/>
    <m/>
    <n v="0.99998679919242117"/>
    <n v="94888.709837362228"/>
    <n v="274.59487673638762"/>
    <n v="0.76553186124622696"/>
    <m/>
    <n v="73.491058679637788"/>
    <m/>
    <m/>
    <n v="603.88504"/>
    <m/>
  </r>
  <r>
    <x v="253"/>
    <x v="8"/>
    <x v="0"/>
    <x v="5"/>
    <x v="1"/>
    <n v="70.619520000000009"/>
    <m/>
    <n v="162"/>
    <n v="122.914044"/>
    <m/>
    <m/>
    <m/>
    <n v="3.0003333333333324"/>
    <n v="0.93320253524616148"/>
    <n v="0"/>
    <n v="610.77317783717717"/>
    <m/>
    <n v="0.95344320987654319"/>
    <m/>
    <n v="151.17881070987815"/>
    <n v="154.45779999999999"/>
    <m/>
    <n v="486.05399999999986"/>
  </r>
  <r>
    <x v="253"/>
    <x v="8"/>
    <x v="0"/>
    <x v="6"/>
    <x v="1"/>
    <n v="52.236800000000002"/>
    <m/>
    <n v="66"/>
    <n v="94.108166666666676"/>
    <m/>
    <m/>
    <m/>
    <n v="3.1379166666666656"/>
    <n v="0.97145543981484161"/>
    <n v="0"/>
    <n v="162.85798222709954"/>
    <m/>
    <n v="0.91414399999999996"/>
    <m/>
    <n v="64.116059027779542"/>
    <n v="60.333503999999998"/>
    <m/>
    <n v="207.10249999999994"/>
  </r>
  <r>
    <x v="253"/>
    <x v="8"/>
    <x v="0"/>
    <x v="7"/>
    <x v="1"/>
    <n v="15.8802"/>
    <m/>
    <n v="36"/>
    <n v="25.839958141755218"/>
    <m/>
    <m/>
    <m/>
    <n v="2.7539067415809249"/>
    <n v="0.81637147263491439"/>
    <n v="0"/>
    <n v="143.93826827524961"/>
    <m/>
    <n v="0.93589999999999995"/>
    <m/>
    <n v="29.389373014856918"/>
    <n v="33.692399999999999"/>
    <m/>
    <n v="99.140642696913289"/>
  </r>
  <r>
    <x v="253"/>
    <x v="8"/>
    <x v="0"/>
    <x v="8"/>
    <x v="1"/>
    <n v="19.371258000000001"/>
    <m/>
    <n v="108"/>
    <n v="20.943629900000015"/>
    <m/>
    <m/>
    <m/>
    <n v="2.2266502057613171"/>
    <n v="0.93085808125131742"/>
    <n v="0"/>
    <n v="129.80978607846774"/>
    <m/>
    <n v="0.9506"/>
    <m/>
    <n v="100.53267277514229"/>
    <n v="102.6648"/>
    <m/>
    <n v="240.47822222222226"/>
  </r>
  <r>
    <x v="254"/>
    <x v="8"/>
    <x v="0"/>
    <x v="0"/>
    <x v="0"/>
    <n v="185.42776050000001"/>
    <n v="44"/>
    <m/>
    <n v="183.69259546405945"/>
    <n v="186.02004049999999"/>
    <n v="230.93834462373164"/>
    <n v="5.5242136789115621"/>
    <m/>
    <n v="1"/>
    <n v="21317.579428875822"/>
    <n v="139.84435740638608"/>
    <n v="0.75573320616280515"/>
    <m/>
    <n v="33.252261071163424"/>
    <m/>
    <m/>
    <n v="243.06540187210874"/>
    <m/>
  </r>
  <r>
    <x v="254"/>
    <x v="8"/>
    <x v="0"/>
    <x v="1"/>
    <x v="0"/>
    <n v="193.22436000000002"/>
    <n v="46"/>
    <m/>
    <n v="196.56776095989125"/>
    <n v="193.32274000000001"/>
    <n v="256.01646113430303"/>
    <n v="5.6109257683215121"/>
    <m/>
    <n v="1"/>
    <n v="20631.812423623483"/>
    <n v="148.0475614992732"/>
    <n v="0.76158772566662569"/>
    <m/>
    <n v="35.033035380664785"/>
    <m/>
    <m/>
    <n v="258.10258534278955"/>
    <m/>
  </r>
  <r>
    <x v="254"/>
    <x v="8"/>
    <x v="0"/>
    <x v="2"/>
    <x v="0"/>
    <n v="132.66007999999999"/>
    <n v="36"/>
    <m/>
    <n v="138.13864954354676"/>
    <n v="132.95180657777777"/>
    <n v="178.21552664723006"/>
    <n v="5.0188986300143252"/>
    <m/>
    <n v="1"/>
    <n v="14299.360112402064"/>
    <n v="110.66895298657114"/>
    <n v="0.76454716311574789"/>
    <m/>
    <n v="27.523697872166924"/>
    <m/>
    <m/>
    <n v="180.68035068051572"/>
    <m/>
  </r>
  <r>
    <x v="254"/>
    <x v="8"/>
    <x v="0"/>
    <x v="3"/>
    <x v="0"/>
    <n v="316.83053449999994"/>
    <n v="64"/>
    <m/>
    <n v="316.72075471050709"/>
    <n v="317.21931449999994"/>
    <n v="411.79159221093892"/>
    <n v="6.4712309062500006"/>
    <m/>
    <n v="1"/>
    <n v="47460.845476705508"/>
    <n v="175.14979935184564"/>
    <n v="0.76473268595192512"/>
    <m/>
    <n v="48.942891900923208"/>
    <m/>
    <m/>
    <n v="414.15877800000004"/>
    <m/>
  </r>
  <r>
    <x v="254"/>
    <x v="8"/>
    <x v="0"/>
    <x v="4"/>
    <x v="0"/>
    <n v="441.54040099999997"/>
    <n v="96"/>
    <m/>
    <n v="433.0255225188647"/>
    <n v="442.27280099999996"/>
    <n v="560.80948976904767"/>
    <n v="5.8922204999999996"/>
    <m/>
    <n v="0.99973860834626971"/>
    <n v="54365.533610450031"/>
    <n v="274.59487673638762"/>
    <n v="0.76553186124622696"/>
    <m/>
    <n v="73.491058679637788"/>
    <m/>
    <m/>
    <n v="565.65316799999994"/>
    <m/>
  </r>
  <r>
    <x v="254"/>
    <x v="8"/>
    <x v="0"/>
    <x v="5"/>
    <x v="1"/>
    <n v="198.68159899999995"/>
    <m/>
    <n v="162"/>
    <n v="300.977262"/>
    <m/>
    <m/>
    <m/>
    <n v="4.3396666666666661"/>
    <n v="0.9385518859066766"/>
    <n v="0"/>
    <n v="610.77317783717717"/>
    <m/>
    <n v="0.95344320987654319"/>
    <m/>
    <n v="152.0454055168816"/>
    <n v="154.45779999999999"/>
    <m/>
    <n v="703.02599999999995"/>
  </r>
  <r>
    <x v="254"/>
    <x v="8"/>
    <x v="0"/>
    <x v="6"/>
    <x v="1"/>
    <n v="80.577279999999973"/>
    <m/>
    <n v="66"/>
    <n v="155.90146666666664"/>
    <m/>
    <m/>
    <m/>
    <n v="4.2995833333333335"/>
    <n v="0.99347858796318167"/>
    <n v="0"/>
    <n v="162.85798222709954"/>
    <m/>
    <n v="0.91414399999999996"/>
    <m/>
    <n v="65.569586805569983"/>
    <n v="60.333503999999998"/>
    <m/>
    <n v="283.77250000000004"/>
  </r>
  <r>
    <x v="254"/>
    <x v="8"/>
    <x v="0"/>
    <x v="7"/>
    <x v="1"/>
    <n v="24.2746"/>
    <m/>
    <n v="36"/>
    <n v="45.04603224483693"/>
    <m/>
    <m/>
    <m/>
    <n v="3.7314689976154427"/>
    <n v="0.83090872103558733"/>
    <n v="0"/>
    <n v="143.93826827524961"/>
    <m/>
    <n v="0.93589999999999995"/>
    <m/>
    <n v="29.912713957281145"/>
    <n v="33.692399999999999"/>
    <m/>
    <n v="134.33288391415593"/>
  </r>
  <r>
    <x v="254"/>
    <x v="8"/>
    <x v="0"/>
    <x v="8"/>
    <x v="1"/>
    <n v="67.721248000000003"/>
    <m/>
    <n v="108"/>
    <n v="96.263468133333404"/>
    <m/>
    <m/>
    <m/>
    <n v="3.167027520576132"/>
    <n v="0.95293862246692729"/>
    <n v="0"/>
    <n v="129.80978607846774"/>
    <m/>
    <n v="0.9506"/>
    <m/>
    <n v="102.91737122642814"/>
    <n v="102.6648"/>
    <m/>
    <n v="342.03897222222224"/>
  </r>
  <r>
    <x v="255"/>
    <x v="8"/>
    <x v="0"/>
    <x v="0"/>
    <x v="0"/>
    <n v="183.56912050000003"/>
    <n v="44"/>
    <m/>
    <n v="180.03192568213026"/>
    <n v="184.11184510937503"/>
    <n v="236.72162896214402"/>
    <n v="5.4141258333333333"/>
    <m/>
    <n v="1"/>
    <n v="10351.543929740419"/>
    <n v="139.84435740638608"/>
    <n v="0.75573320616280515"/>
    <m/>
    <n v="33.252261071163424"/>
    <m/>
    <m/>
    <n v="238.22153666666668"/>
    <m/>
  </r>
  <r>
    <x v="255"/>
    <x v="8"/>
    <x v="0"/>
    <x v="1"/>
    <x v="0"/>
    <n v="193.72948000000005"/>
    <n v="46"/>
    <m/>
    <n v="197.75763108996082"/>
    <n v="193.82750000000004"/>
    <n v="259.38583236212156"/>
    <n v="5.6448900000000002"/>
    <m/>
    <n v="1"/>
    <n v="10951.026581095484"/>
    <n v="148.0475614992732"/>
    <n v="0.76158772566662569"/>
    <m/>
    <n v="35.033035380664785"/>
    <m/>
    <m/>
    <n v="259.66494"/>
    <m/>
  </r>
  <r>
    <x v="255"/>
    <x v="8"/>
    <x v="0"/>
    <x v="2"/>
    <x v="0"/>
    <n v="135.72944000000001"/>
    <n v="36"/>
    <m/>
    <n v="140.86685129716685"/>
    <n v="136.0236529777778"/>
    <n v="182.03718549378465"/>
    <n v="5.1180205491071424"/>
    <m/>
    <n v="0.99951643417847158"/>
    <n v="7476.7642013940649"/>
    <n v="110.66895298657114"/>
    <n v="0.76454716311574789"/>
    <m/>
    <n v="27.523697872166924"/>
    <m/>
    <m/>
    <n v="184.24873976785713"/>
    <m/>
  </r>
  <r>
    <x v="255"/>
    <x v="8"/>
    <x v="0"/>
    <x v="3"/>
    <x v="0"/>
    <n v="267.81163499999997"/>
    <n v="64"/>
    <m/>
    <n v="260.35535614365511"/>
    <n v="268.15221265624996"/>
    <n v="338.66651801083924"/>
    <n v="5.3195744270833334"/>
    <m/>
    <n v="1"/>
    <n v="15404.63135207561"/>
    <n v="175.14979935184564"/>
    <n v="0.76473268595192512"/>
    <m/>
    <n v="48.942891900923208"/>
    <m/>
    <m/>
    <n v="340.45276333333334"/>
    <m/>
  </r>
  <r>
    <x v="255"/>
    <x v="8"/>
    <x v="0"/>
    <x v="4"/>
    <x v="0"/>
    <n v="455.94416200000012"/>
    <n v="96"/>
    <m/>
    <n v="452.4936346728648"/>
    <n v="456.63936200000012"/>
    <n v="574.82860196302045"/>
    <n v="6.1571249999999997"/>
    <m/>
    <n v="1"/>
    <n v="25780.954748326127"/>
    <n v="274.59487673638762"/>
    <n v="0.76553186124622696"/>
    <m/>
    <n v="73.491058679637788"/>
    <m/>
    <m/>
    <n v="591.08399999999995"/>
    <m/>
  </r>
  <r>
    <x v="255"/>
    <x v="8"/>
    <x v="0"/>
    <x v="5"/>
    <x v="1"/>
    <n v="561.70559250000008"/>
    <m/>
    <n v="162"/>
    <n v="729.21691799999996"/>
    <m/>
    <m/>
    <m/>
    <n v="6.1057916666666658"/>
    <n v="0.93865945968595565"/>
    <n v="0"/>
    <n v="610.77317783717717"/>
    <m/>
    <n v="0.95344320987654319"/>
    <m/>
    <n v="152.06283246912483"/>
    <n v="154.45779999999999"/>
    <m/>
    <n v="989.13824999999986"/>
  </r>
  <r>
    <x v="255"/>
    <x v="8"/>
    <x v="0"/>
    <x v="6"/>
    <x v="1"/>
    <n v="107.76639999999999"/>
    <m/>
    <n v="66"/>
    <n v="224.2399666666667"/>
    <m/>
    <m/>
    <m/>
    <n v="5.3008680555555561"/>
    <n v="0.99884201388886129"/>
    <n v="0"/>
    <n v="162.85798222709954"/>
    <m/>
    <n v="0.91414399999999996"/>
    <m/>
    <n v="65.923572916664838"/>
    <n v="60.333503999999998"/>
    <m/>
    <n v="349.8572916666667"/>
  </r>
  <r>
    <x v="255"/>
    <x v="8"/>
    <x v="0"/>
    <x v="7"/>
    <x v="1"/>
    <n v="91.386399999999995"/>
    <m/>
    <n v="36"/>
    <n v="130.27675771245762"/>
    <m/>
    <m/>
    <m/>
    <n v="5.4708654310723608"/>
    <n v="0.83374107843565748"/>
    <n v="0"/>
    <n v="143.93826827524961"/>
    <m/>
    <n v="0.93589999999999995"/>
    <m/>
    <n v="30.014678823683671"/>
    <n v="33.692399999999999"/>
    <m/>
    <n v="196.95115551860499"/>
  </r>
  <r>
    <x v="255"/>
    <x v="8"/>
    <x v="0"/>
    <x v="8"/>
    <x v="1"/>
    <n v="98.585565000000003"/>
    <m/>
    <n v="108"/>
    <n v="137.73525236666666"/>
    <m/>
    <m/>
    <m/>
    <n v="3.5255244084362132"/>
    <n v="0.94844717873719675"/>
    <n v="0"/>
    <n v="129.80978607846774"/>
    <m/>
    <n v="0.9506"/>
    <m/>
    <n v="102.43229530361725"/>
    <n v="102.6648"/>
    <m/>
    <n v="380.75663611111105"/>
  </r>
  <r>
    <x v="256"/>
    <x v="8"/>
    <x v="0"/>
    <x v="0"/>
    <x v="0"/>
    <n v="206.46668099999997"/>
    <n v="44"/>
    <m/>
    <n v="204.2900874685478"/>
    <n v="207.11194099999997"/>
    <n v="268.01231803618924"/>
    <n v="6.1436449999999994"/>
    <m/>
    <n v="1"/>
    <n v="92943.582148186222"/>
    <n v="139.84435740638608"/>
    <n v="0.75573320616280515"/>
    <m/>
    <n v="33.252261071163424"/>
    <m/>
    <m/>
    <n v="270.32038"/>
    <m/>
  </r>
  <r>
    <x v="256"/>
    <x v="8"/>
    <x v="0"/>
    <x v="1"/>
    <x v="0"/>
    <n v="219.48136050000002"/>
    <n v="46"/>
    <m/>
    <n v="224.31106038887722"/>
    <n v="219.58036050000001"/>
    <n v="293.55583890282378"/>
    <n v="6.4028440000000009"/>
    <m/>
    <n v="0.9993218199793853"/>
    <n v="97324.700693332416"/>
    <n v="148.0475614992732"/>
    <n v="0.76158772566662569"/>
    <m/>
    <n v="35.033035380664785"/>
    <m/>
    <m/>
    <n v="294.53082400000005"/>
    <m/>
  </r>
  <r>
    <x v="256"/>
    <x v="8"/>
    <x v="0"/>
    <x v="2"/>
    <x v="0"/>
    <n v="159.11840000000001"/>
    <n v="36"/>
    <m/>
    <n v="166.85793632879438"/>
    <n v="159.43129457777778"/>
    <n v="214.47171610752662"/>
    <n v="6.0623371577380922"/>
    <m/>
    <n v="1"/>
    <n v="72523.838720962071"/>
    <n v="110.66895298657114"/>
    <n v="0.76454716311574789"/>
    <m/>
    <n v="27.523697872166924"/>
    <m/>
    <m/>
    <n v="218.24413767857132"/>
    <m/>
  </r>
  <r>
    <x v="256"/>
    <x v="8"/>
    <x v="0"/>
    <x v="3"/>
    <x v="0"/>
    <n v="222.3140885"/>
    <n v="64"/>
    <m/>
    <n v="220.10196625755748"/>
    <n v="222.730104125"/>
    <n v="286.30507834972337"/>
    <n v="4.4971181250000001"/>
    <m/>
    <n v="1"/>
    <n v="98334.260685555491"/>
    <n v="175.14979935184564"/>
    <n v="0.76473268595192512"/>
    <m/>
    <n v="48.942891900923208"/>
    <m/>
    <m/>
    <n v="287.81556"/>
    <m/>
  </r>
  <r>
    <x v="256"/>
    <x v="8"/>
    <x v="0"/>
    <x v="4"/>
    <x v="0"/>
    <n v="492.27359999999999"/>
    <n v="96"/>
    <m/>
    <n v="494.04716954468176"/>
    <n v="493.1240925506454"/>
    <n v="638.75437780733341"/>
    <n v="6.7225480000000006"/>
    <m/>
    <n v="1"/>
    <n v="222577.96915127922"/>
    <n v="274.59487673638762"/>
    <n v="0.76553186124622696"/>
    <m/>
    <n v="73.491058679637788"/>
    <m/>
    <m/>
    <n v="645.36460800000009"/>
    <m/>
  </r>
  <r>
    <x v="256"/>
    <x v="8"/>
    <x v="0"/>
    <x v="5"/>
    <x v="1"/>
    <n v="128.07744"/>
    <m/>
    <n v="162"/>
    <n v="223.52787000000004"/>
    <m/>
    <m/>
    <m/>
    <n v="3.8939166666666671"/>
    <n v="0.90703276857790127"/>
    <n v="0"/>
    <n v="610.77317783717717"/>
    <m/>
    <n v="0.95344320987654319"/>
    <m/>
    <n v="146.93930850962002"/>
    <n v="154.45779999999999"/>
    <m/>
    <n v="630.81450000000007"/>
  </r>
  <r>
    <x v="256"/>
    <x v="8"/>
    <x v="0"/>
    <x v="6"/>
    <x v="1"/>
    <n v="57.788640000000001"/>
    <m/>
    <n v="66"/>
    <n v="122.90413333333331"/>
    <m/>
    <m/>
    <m/>
    <n v="4.1349305555555551"/>
    <n v="1.0049918367720507"/>
    <n v="0"/>
    <n v="162.85798222709954"/>
    <m/>
    <n v="0.91414399999999996"/>
    <m/>
    <n v="66.329461226955345"/>
    <n v="60.333503999999998"/>
    <m/>
    <n v="272.90541666666661"/>
  </r>
  <r>
    <x v="256"/>
    <x v="8"/>
    <x v="0"/>
    <x v="7"/>
    <x v="1"/>
    <n v="43.58829999999999"/>
    <m/>
    <n v="36"/>
    <n v="64.828869827965619"/>
    <m/>
    <m/>
    <m/>
    <n v="4.1693797026487642"/>
    <n v="0.88360378205620216"/>
    <n v="0"/>
    <n v="143.93826827524961"/>
    <m/>
    <n v="0.93589999999999995"/>
    <m/>
    <n v="31.809736154023277"/>
    <n v="33.692399999999999"/>
    <m/>
    <n v="150.0976692953555"/>
  </r>
  <r>
    <x v="256"/>
    <x v="8"/>
    <x v="0"/>
    <x v="8"/>
    <x v="1"/>
    <n v="33.165588500000005"/>
    <m/>
    <n v="108"/>
    <n v="45.257802299999959"/>
    <m/>
    <m/>
    <m/>
    <n v="2.7028888888888889"/>
    <n v="0.93176937269934257"/>
    <n v="0"/>
    <n v="129.80978607846774"/>
    <m/>
    <n v="0.9506"/>
    <m/>
    <n v="100.631092251529"/>
    <n v="102.6648"/>
    <m/>
    <n v="291.91199999999998"/>
  </r>
  <r>
    <x v="257"/>
    <x v="8"/>
    <x v="0"/>
    <x v="0"/>
    <x v="0"/>
    <n v="215.54455949999996"/>
    <n v="44"/>
    <m/>
    <n v="214.02997400664117"/>
    <n v="216.22058489062496"/>
    <n v="280.22859037930033"/>
    <n v="6.4365539999999983"/>
    <m/>
    <n v="1"/>
    <n v="46133.18864638402"/>
    <n v="139.84435740638608"/>
    <n v="0.75573320616280515"/>
    <m/>
    <n v="33.252261071163424"/>
    <m/>
    <m/>
    <n v="283.20837599999993"/>
    <m/>
  </r>
  <r>
    <x v="257"/>
    <x v="8"/>
    <x v="0"/>
    <x v="1"/>
    <x v="0"/>
    <n v="229.48407999999998"/>
    <n v="46"/>
    <m/>
    <n v="235.83188427202114"/>
    <n v="229.58222453124998"/>
    <n v="308.02079292459302"/>
    <n v="6.7317000000000009"/>
    <m/>
    <n v="0.998978102189781"/>
    <n v="48520.477839007486"/>
    <n v="148.0475614992732"/>
    <n v="0.76158772566662569"/>
    <m/>
    <n v="35.033035380664785"/>
    <m/>
    <m/>
    <n v="309.65820000000002"/>
    <m/>
  </r>
  <r>
    <x v="257"/>
    <x v="8"/>
    <x v="0"/>
    <x v="2"/>
    <x v="0"/>
    <n v="176.96616"/>
    <n v="36"/>
    <m/>
    <n v="184.76484884338231"/>
    <n v="177.2933457777778"/>
    <n v="237.37167138132881"/>
    <n v="6.7129369644121839"/>
    <m/>
    <n v="1"/>
    <n v="37022.704327010062"/>
    <n v="110.66895298657114"/>
    <n v="0.76454716311574789"/>
    <m/>
    <n v="27.523697872166924"/>
    <m/>
    <m/>
    <n v="241.66573071883863"/>
    <m/>
  </r>
  <r>
    <x v="257"/>
    <x v="8"/>
    <x v="0"/>
    <x v="3"/>
    <x v="0"/>
    <n v="208.90975300000002"/>
    <n v="64"/>
    <m/>
    <n v="201.07516976750509"/>
    <n v="209.26797299999998"/>
    <n v="263.1831320837631"/>
    <n v="4.1083630729166662"/>
    <m/>
    <n v="1"/>
    <n v="44694.94475089731"/>
    <n v="175.14979935184564"/>
    <n v="0.76473268595192512"/>
    <m/>
    <n v="48.942891900923208"/>
    <m/>
    <m/>
    <n v="262.93523666666664"/>
    <m/>
  </r>
  <r>
    <x v="257"/>
    <x v="8"/>
    <x v="0"/>
    <x v="4"/>
    <x v="0"/>
    <n v="509.65432399999986"/>
    <n v="96"/>
    <m/>
    <n v="505.33039876588379"/>
    <n v="510.47012399999983"/>
    <n v="654.67297182226571"/>
    <n v="6.87608"/>
    <m/>
    <n v="0.99679497721588373"/>
    <n v="110625.20859174033"/>
    <n v="274.59487673638762"/>
    <n v="0.76553186124622696"/>
    <m/>
    <n v="73.491058679637788"/>
    <m/>
    <m/>
    <n v="660.10367999999994"/>
    <m/>
  </r>
  <r>
    <x v="257"/>
    <x v="8"/>
    <x v="0"/>
    <x v="5"/>
    <x v="1"/>
    <n v="6.74688"/>
    <m/>
    <n v="162"/>
    <n v="31.159835999999999"/>
    <m/>
    <m/>
    <m/>
    <n v="2.1360833333333331"/>
    <n v="0.89562994797431705"/>
    <n v="0"/>
    <n v="610.77317783717717"/>
    <m/>
    <n v="0.95344320987654319"/>
    <m/>
    <n v="145.09205157183936"/>
    <n v="154.45779999999999"/>
    <m/>
    <n v="346.04549999999995"/>
  </r>
  <r>
    <x v="257"/>
    <x v="8"/>
    <x v="0"/>
    <x v="6"/>
    <x v="1"/>
    <n v="5.9169600000000004"/>
    <m/>
    <n v="66"/>
    <n v="12.792400000000004"/>
    <m/>
    <m/>
    <m/>
    <n v="2.3395486111111108"/>
    <n v="0.98819864403231117"/>
    <n v="0"/>
    <n v="162.85798222709954"/>
    <m/>
    <n v="0.91414399999999996"/>
    <m/>
    <n v="65.221110506132533"/>
    <n v="60.333503999999998"/>
    <m/>
    <n v="154.41020833333332"/>
  </r>
  <r>
    <x v="257"/>
    <x v="8"/>
    <x v="0"/>
    <x v="7"/>
    <x v="1"/>
    <n v="12.2738"/>
    <m/>
    <n v="36"/>
    <n v="15.217142850387743"/>
    <m/>
    <m/>
    <m/>
    <n v="2.5214893644033585"/>
    <n v="0.88360378205620216"/>
    <n v="0"/>
    <n v="143.93826827524961"/>
    <m/>
    <n v="0.93589999999999995"/>
    <m/>
    <n v="31.809736154023277"/>
    <n v="33.692399999999999"/>
    <m/>
    <n v="90.773617118520903"/>
  </r>
  <r>
    <x v="257"/>
    <x v="8"/>
    <x v="0"/>
    <x v="8"/>
    <x v="1"/>
    <n v="46.973217999999996"/>
    <m/>
    <n v="108"/>
    <n v="46.882487733333299"/>
    <m/>
    <m/>
    <m/>
    <n v="2.5450040637860076"/>
    <n v="0.879406474222027"/>
    <n v="0"/>
    <n v="129.80978607846774"/>
    <m/>
    <n v="0.9506"/>
    <m/>
    <n v="94.975899215978913"/>
    <n v="102.6648"/>
    <m/>
    <n v="274.86043888888884"/>
  </r>
  <r>
    <x v="258"/>
    <x v="8"/>
    <x v="0"/>
    <x v="0"/>
    <x v="0"/>
    <n v="181.96556000000001"/>
    <n v="44"/>
    <m/>
    <n v="171.55656167009454"/>
    <n v="182.52122"/>
    <n v="226.4485593915407"/>
    <n v="5.1592449999999994"/>
    <m/>
    <n v="1"/>
    <n v="26342.330154149426"/>
    <n v="139.84435740638608"/>
    <n v="0.75573320616280515"/>
    <m/>
    <n v="33.252261071163424"/>
    <m/>
    <m/>
    <n v="227.00677999999996"/>
    <m/>
  </r>
  <r>
    <x v="258"/>
    <x v="8"/>
    <x v="0"/>
    <x v="1"/>
    <x v="0"/>
    <n v="175.82208"/>
    <n v="46"/>
    <m/>
    <n v="174.59848252300628"/>
    <n v="175.92143999999996"/>
    <n v="228.99962684847637"/>
    <n v="4.9838240000000003"/>
    <m/>
    <n v="0.9995888916855441"/>
    <n v="25582.398684423482"/>
    <n v="148.0475614992732"/>
    <n v="0.76158772566662569"/>
    <m/>
    <n v="35.033035380664785"/>
    <m/>
    <m/>
    <n v="229.25590400000002"/>
    <m/>
  </r>
  <r>
    <x v="258"/>
    <x v="8"/>
    <x v="0"/>
    <x v="2"/>
    <x v="0"/>
    <n v="162.95328000000001"/>
    <n v="36"/>
    <m/>
    <n v="169.08713378583263"/>
    <n v="163.26924337777777"/>
    <n v="218.07451726784791"/>
    <n v="6.1433290893961017"/>
    <m/>
    <n v="1"/>
    <n v="22858.032050946062"/>
    <n v="110.66895298657114"/>
    <n v="0.76454716311574789"/>
    <m/>
    <n v="27.523697872166924"/>
    <m/>
    <m/>
    <n v="221.15984721825967"/>
    <m/>
  </r>
  <r>
    <x v="258"/>
    <x v="8"/>
    <x v="0"/>
    <x v="3"/>
    <x v="0"/>
    <n v="222.17182000000011"/>
    <n v="64"/>
    <m/>
    <n v="227.7338546936127"/>
    <n v="222.5318200000001"/>
    <n v="298.49575173209325"/>
    <n v="4.6530526874999998"/>
    <m/>
    <n v="1"/>
    <n v="28689.221652106015"/>
    <n v="175.14979935184564"/>
    <n v="0.76473268595192512"/>
    <m/>
    <n v="48.942891900923208"/>
    <m/>
    <m/>
    <n v="297.79537199999999"/>
    <m/>
  </r>
  <r>
    <x v="258"/>
    <x v="8"/>
    <x v="0"/>
    <x v="4"/>
    <x v="0"/>
    <n v="485.82800300000008"/>
    <n v="96"/>
    <m/>
    <n v="489.45008335109435"/>
    <n v="486.65000300000008"/>
    <n v="636.864762134231"/>
    <n v="6.6599950000000003"/>
    <m/>
    <n v="0.99556658333176684"/>
    <n v="68040.576327017916"/>
    <n v="274.59487673638762"/>
    <n v="0.76553186124622696"/>
    <m/>
    <n v="73.491058679637788"/>
    <m/>
    <m/>
    <n v="639.35951999999997"/>
    <m/>
  </r>
  <r>
    <x v="258"/>
    <x v="8"/>
    <x v="0"/>
    <x v="5"/>
    <x v="1"/>
    <n v="3.2716800000000004"/>
    <m/>
    <n v="162"/>
    <n v="28.099061999999996"/>
    <m/>
    <m/>
    <m/>
    <n v="2.13"/>
    <n v="0.90019694387643867"/>
    <n v="0"/>
    <n v="610.77317783717717"/>
    <m/>
    <n v="0.95344320987654319"/>
    <m/>
    <n v="145.83190490798307"/>
    <n v="154.45779999999999"/>
    <m/>
    <n v="345.06"/>
  </r>
  <r>
    <x v="258"/>
    <x v="8"/>
    <x v="0"/>
    <x v="6"/>
    <x v="1"/>
    <n v="1.68448"/>
    <m/>
    <n v="66"/>
    <n v="6.5900333333333334"/>
    <m/>
    <m/>
    <m/>
    <n v="2.1744097222222218"/>
    <n v="0.97484074828494338"/>
    <n v="0"/>
    <n v="162.85798222709954"/>
    <m/>
    <n v="0.91414399999999996"/>
    <m/>
    <n v="64.339489386806264"/>
    <n v="60.333503999999998"/>
    <m/>
    <n v="143.51104166666664"/>
  </r>
  <r>
    <x v="258"/>
    <x v="8"/>
    <x v="0"/>
    <x v="7"/>
    <x v="1"/>
    <n v="1.9424999999999999"/>
    <m/>
    <n v="36"/>
    <n v="6.0363898377728411"/>
    <m/>
    <m/>
    <m/>
    <n v="2.2083465839763901"/>
    <n v="0.88360378205620216"/>
    <n v="0"/>
    <n v="143.93826827524961"/>
    <m/>
    <n v="0.93589999999999995"/>
    <m/>
    <n v="31.809736154023277"/>
    <n v="33.692399999999999"/>
    <m/>
    <n v="79.50047702315004"/>
  </r>
  <r>
    <x v="258"/>
    <x v="8"/>
    <x v="0"/>
    <x v="8"/>
    <x v="1"/>
    <n v="28.172291999999999"/>
    <m/>
    <n v="108"/>
    <n v="42.863728666666695"/>
    <m/>
    <m/>
    <m/>
    <n v="2.6843341049382716"/>
    <n v="0.91168169006700761"/>
    <n v="0"/>
    <n v="129.80978607846774"/>
    <m/>
    <n v="0.9506"/>
    <m/>
    <n v="98.461622527236827"/>
    <n v="102.6648"/>
    <m/>
    <n v="289.90808333333331"/>
  </r>
  <r>
    <x v="259"/>
    <x v="8"/>
    <x v="0"/>
    <x v="0"/>
    <x v="0"/>
    <n v="157.64671999999996"/>
    <n v="44"/>
    <m/>
    <n v="154.58843162939593"/>
    <n v="158.25487999999999"/>
    <n v="201.98750770659134"/>
    <n v="4.6489600000000006"/>
    <m/>
    <n v="1"/>
    <n v="9738.2541749734191"/>
    <n v="139.84435740638608"/>
    <n v="0.75573320616280515"/>
    <m/>
    <n v="33.252261071163424"/>
    <m/>
    <m/>
    <n v="204.55424000000002"/>
    <m/>
  </r>
  <r>
    <x v="259"/>
    <x v="8"/>
    <x v="0"/>
    <x v="1"/>
    <x v="0"/>
    <n v="156.30776000000003"/>
    <n v="46"/>
    <m/>
    <n v="160.46814709462359"/>
    <n v="156.40468000000004"/>
    <n v="210.51187107331216"/>
    <n v="4.5804808333333336"/>
    <m/>
    <n v="0.99940156641270184"/>
    <n v="9630.138915151485"/>
    <n v="148.0475614992732"/>
    <n v="0.76158772566662569"/>
    <m/>
    <n v="35.033035380664785"/>
    <m/>
    <m/>
    <n v="210.70211833333335"/>
    <m/>
  </r>
  <r>
    <x v="259"/>
    <x v="8"/>
    <x v="0"/>
    <x v="2"/>
    <x v="0"/>
    <n v="87.009999999999977"/>
    <n v="36"/>
    <m/>
    <n v="88.842905969926306"/>
    <n v="87.265214577777755"/>
    <n v="115.93455276256763"/>
    <n v="3.2278695392804702"/>
    <m/>
    <n v="1"/>
    <n v="5177.8484169620642"/>
    <n v="110.66895298657114"/>
    <n v="0.76454716311574789"/>
    <m/>
    <n v="27.523697872166924"/>
    <m/>
    <m/>
    <n v="116.20330341409692"/>
    <m/>
  </r>
  <r>
    <x v="259"/>
    <x v="8"/>
    <x v="0"/>
    <x v="3"/>
    <x v="0"/>
    <n v="210.49932250000001"/>
    <n v="64"/>
    <m/>
    <n v="208.72291977911058"/>
    <n v="210.8432425"/>
    <n v="272.06734284452"/>
    <n v="4.26462171875"/>
    <m/>
    <n v="0.99991645717023381"/>
    <n v="13817.475540267511"/>
    <n v="175.14979935184564"/>
    <n v="0.76473268595192512"/>
    <m/>
    <n v="48.942891900923208"/>
    <m/>
    <m/>
    <n v="272.93579"/>
    <m/>
  </r>
  <r>
    <x v="259"/>
    <x v="8"/>
    <x v="0"/>
    <x v="4"/>
    <x v="0"/>
    <n v="422.34135850000007"/>
    <n v="96"/>
    <m/>
    <n v="418.08328372259143"/>
    <n v="423.08735850000011"/>
    <n v="545.56283468093625"/>
    <n v="5.6889000000000003"/>
    <m/>
    <n v="1"/>
    <n v="29193.905300152623"/>
    <n v="274.59487673638762"/>
    <n v="0.76553186124622696"/>
    <m/>
    <n v="73.491058679637788"/>
    <m/>
    <m/>
    <n v="546.13440000000003"/>
    <m/>
  </r>
  <r>
    <x v="259"/>
    <x v="8"/>
    <x v="0"/>
    <x v="5"/>
    <x v="1"/>
    <n v="32.670719999999996"/>
    <m/>
    <n v="162"/>
    <n v="72.756197999999998"/>
    <m/>
    <m/>
    <m/>
    <n v="2.6665000000000005"/>
    <n v="0.89128787906523366"/>
    <n v="0"/>
    <n v="610.77317783717717"/>
    <m/>
    <n v="0.95344320987654319"/>
    <m/>
    <n v="144.38863640856786"/>
    <n v="154.45779999999999"/>
    <m/>
    <n v="431.97300000000007"/>
  </r>
  <r>
    <x v="259"/>
    <x v="8"/>
    <x v="0"/>
    <x v="6"/>
    <x v="1"/>
    <n v="9.9680000000000019E-2"/>
    <m/>
    <n v="66"/>
    <n v="2.7155666666666671"/>
    <m/>
    <m/>
    <m/>
    <n v="1.4328819444444443"/>
    <n v="0.72871883603706389"/>
    <n v="0"/>
    <n v="162.85798222709954"/>
    <m/>
    <n v="0.91414399999999996"/>
    <m/>
    <n v="48.095443178446217"/>
    <n v="60.333503999999998"/>
    <m/>
    <n v="94.570208333333326"/>
  </r>
  <r>
    <x v="259"/>
    <x v="8"/>
    <x v="0"/>
    <x v="7"/>
    <x v="1"/>
    <n v="0.25130000000000002"/>
    <m/>
    <n v="36"/>
    <n v="1.4861250333279994"/>
    <m/>
    <m/>
    <m/>
    <n v="1.4811937085853988"/>
    <n v="0.53189217317206394"/>
    <n v="0"/>
    <n v="143.93826827524961"/>
    <m/>
    <n v="0.93589999999999995"/>
    <m/>
    <n v="19.148118234194303"/>
    <n v="33.692399999999999"/>
    <m/>
    <n v="53.322973509074359"/>
  </r>
  <r>
    <x v="259"/>
    <x v="8"/>
    <x v="0"/>
    <x v="8"/>
    <x v="1"/>
    <n v="35.688008000000004"/>
    <m/>
    <n v="108"/>
    <n v="49.319764466666712"/>
    <m/>
    <m/>
    <m/>
    <n v="2.6305836676954732"/>
    <n v="0.90050829612184435"/>
    <n v="0"/>
    <n v="129.80978607846774"/>
    <m/>
    <n v="0.9506"/>
    <m/>
    <n v="97.254895981159194"/>
    <n v="102.6648"/>
    <m/>
    <n v="284.10303611111112"/>
  </r>
  <r>
    <x v="260"/>
    <x v="8"/>
    <x v="0"/>
    <x v="0"/>
    <x v="0"/>
    <n v="188.14516050000003"/>
    <n v="44"/>
    <m/>
    <n v="188.84854102340876"/>
    <n v="189.03016050000002"/>
    <n v="250.329197751246"/>
    <n v="5.6792691666666668"/>
    <m/>
    <n v="1"/>
    <n v="9369.6964581961201"/>
    <n v="139.84435740638608"/>
    <n v="0.75573320616280515"/>
    <m/>
    <n v="33.252261071163424"/>
    <m/>
    <m/>
    <n v="249.88784333333334"/>
    <m/>
  </r>
  <r>
    <x v="260"/>
    <x v="8"/>
    <x v="0"/>
    <x v="1"/>
    <x v="0"/>
    <n v="196.53060100000005"/>
    <n v="46"/>
    <m/>
    <n v="202.16075814177964"/>
    <n v="196.62558100000007"/>
    <n v="264.97854793129085"/>
    <n v="5.7705749999999991"/>
    <m/>
    <n v="1"/>
    <n v="9659.3787708771833"/>
    <n v="148.0475614992732"/>
    <n v="0.76158772566662569"/>
    <m/>
    <n v="35.033035380664785"/>
    <m/>
    <m/>
    <n v="265.44644999999997"/>
    <m/>
  </r>
  <r>
    <x v="260"/>
    <x v="8"/>
    <x v="0"/>
    <x v="2"/>
    <x v="0"/>
    <n v="147.65520000000001"/>
    <n v="36"/>
    <m/>
    <n v="155.88758337208722"/>
    <n v="147.95895537777781"/>
    <n v="202.08931694830346"/>
    <n v="5.6637587033582086"/>
    <m/>
    <n v="1"/>
    <n v="7484.9491220500631"/>
    <n v="110.66895298657114"/>
    <n v="0.76454716311574789"/>
    <m/>
    <n v="27.523697872166924"/>
    <m/>
    <m/>
    <n v="203.89531332089553"/>
    <m/>
  </r>
  <r>
    <x v="260"/>
    <x v="8"/>
    <x v="0"/>
    <x v="3"/>
    <x v="0"/>
    <n v="292.05615900000021"/>
    <n v="64"/>
    <m/>
    <n v="296.99939689594396"/>
    <n v="292.45941900000025"/>
    <n v="386.91569889167374"/>
    <n v="6.0682845937500005"/>
    <m/>
    <n v="1"/>
    <n v="15058.761302377312"/>
    <n v="175.14979935184564"/>
    <n v="0.76473268595192512"/>
    <m/>
    <n v="48.942891900923208"/>
    <m/>
    <m/>
    <n v="388.37021400000003"/>
    <m/>
  </r>
  <r>
    <x v="260"/>
    <x v="8"/>
    <x v="0"/>
    <x v="4"/>
    <x v="0"/>
    <n v="315.80695999999995"/>
    <n v="96"/>
    <m/>
    <n v="309.13033952807234"/>
    <n v="316.57736"/>
    <n v="403.03249870740933"/>
    <n v="4.2063666666666659"/>
    <m/>
    <n v="0.97777777777777775"/>
    <n v="15833.943784940222"/>
    <n v="274.59487673638762"/>
    <n v="0.76553186124622696"/>
    <m/>
    <n v="73.491058679637788"/>
    <m/>
    <m/>
    <n v="403.81119999999993"/>
    <m/>
  </r>
  <r>
    <x v="260"/>
    <x v="8"/>
    <x v="0"/>
    <x v="5"/>
    <x v="1"/>
    <n v="189.97439999999997"/>
    <m/>
    <n v="162"/>
    <n v="306.96991200000002"/>
    <m/>
    <m/>
    <m/>
    <n v="4.3039583333333331"/>
    <n v="0.90171275622082603"/>
    <n v="0"/>
    <n v="610.77317783717717"/>
    <m/>
    <n v="0.95344320987654319"/>
    <m/>
    <n v="146.07746650777381"/>
    <n v="154.45779999999999"/>
    <m/>
    <n v="697.24124999999992"/>
  </r>
  <r>
    <x v="260"/>
    <x v="8"/>
    <x v="0"/>
    <x v="6"/>
    <x v="1"/>
    <n v="6.2215999999999996"/>
    <m/>
    <n v="66"/>
    <n v="24.444466666666674"/>
    <m/>
    <m/>
    <m/>
    <n v="2.4779513888888891"/>
    <n v="0.95284230385932434"/>
    <n v="0"/>
    <n v="162.85798222709954"/>
    <m/>
    <n v="0.91414399999999996"/>
    <m/>
    <n v="62.887592054715405"/>
    <n v="60.333503999999998"/>
    <m/>
    <n v="163.54479166666667"/>
  </r>
  <r>
    <x v="260"/>
    <x v="8"/>
    <x v="0"/>
    <x v="7"/>
    <x v="1"/>
    <n v="5.0161999999999995"/>
    <m/>
    <n v="36"/>
    <n v="11.906642739859292"/>
    <m/>
    <m/>
    <m/>
    <n v="2.4367608583528337"/>
    <n v="0.88360378205620216"/>
    <n v="0"/>
    <n v="143.93826827524961"/>
    <m/>
    <n v="0.93589999999999995"/>
    <m/>
    <n v="31.809736154023277"/>
    <n v="33.692399999999999"/>
    <m/>
    <n v="87.723390900702015"/>
  </r>
  <r>
    <x v="260"/>
    <x v="8"/>
    <x v="0"/>
    <x v="8"/>
    <x v="1"/>
    <n v="1.2387625"/>
    <m/>
    <n v="108"/>
    <n v="5.0107570999999966"/>
    <m/>
    <m/>
    <m/>
    <n v="1.8507887860082299"/>
    <n v="0.87981402692365429"/>
    <n v="0"/>
    <n v="129.80978607846774"/>
    <m/>
    <n v="0.9506"/>
    <m/>
    <n v="95.019914907754668"/>
    <n v="102.6648"/>
    <m/>
    <n v="199.88518888888882"/>
  </r>
  <r>
    <x v="261"/>
    <x v="8"/>
    <x v="0"/>
    <x v="0"/>
    <x v="0"/>
    <n v="161.50176049999999"/>
    <n v="44"/>
    <m/>
    <n v="129.28211084180441"/>
    <n v="162.06718049999998"/>
    <n v="202.9746197893115"/>
    <n v="3.8879193978757338"/>
    <m/>
    <n v="0.99978166031793325"/>
    <n v="4944.4777229460196"/>
    <n v="139.84435740638608"/>
    <n v="0.75573320616280515"/>
    <m/>
    <n v="33.252261071163424"/>
    <m/>
    <m/>
    <n v="171.06845350653228"/>
    <m/>
  </r>
  <r>
    <x v="261"/>
    <x v="8"/>
    <x v="0"/>
    <x v="1"/>
    <x v="0"/>
    <n v="167.57552100000004"/>
    <n v="46"/>
    <m/>
    <n v="164.60986199492862"/>
    <n v="167.66902100000004"/>
    <n v="215.97853060484582"/>
    <n v="4.6987039577443834"/>
    <m/>
    <n v="1"/>
    <n v="5106.9504906376851"/>
    <n v="148.0475614992732"/>
    <n v="0.76158772566662569"/>
    <m/>
    <n v="35.033035380664785"/>
    <m/>
    <m/>
    <n v="216.14038205624163"/>
    <m/>
  </r>
  <r>
    <x v="261"/>
    <x v="8"/>
    <x v="0"/>
    <x v="2"/>
    <x v="0"/>
    <n v="145.77864049999999"/>
    <n v="36"/>
    <m/>
    <n v="152.02097147857191"/>
    <n v="146.08087267777779"/>
    <n v="196.39331748689563"/>
    <n v="5.5232756944444468"/>
    <m/>
    <n v="1"/>
    <n v="4572.652268570665"/>
    <n v="110.66895298657114"/>
    <n v="0.76454716311574789"/>
    <m/>
    <n v="27.523697872166924"/>
    <m/>
    <m/>
    <n v="198.8379250000001"/>
    <m/>
  </r>
  <r>
    <x v="261"/>
    <x v="8"/>
    <x v="0"/>
    <x v="3"/>
    <x v="0"/>
    <n v="249.90185349999996"/>
    <n v="64"/>
    <m/>
    <n v="244.17563650142114"/>
    <n v="250.24987349999998"/>
    <n v="318.45902419981792"/>
    <n v="4.9889907812499992"/>
    <m/>
    <n v="1"/>
    <n v="8021.3642778554104"/>
    <n v="175.14979935184564"/>
    <n v="0.76473268595192512"/>
    <m/>
    <n v="48.942891900923208"/>
    <m/>
    <m/>
    <n v="319.29540999999995"/>
    <m/>
  </r>
  <r>
    <x v="261"/>
    <x v="8"/>
    <x v="0"/>
    <x v="4"/>
    <x v="0"/>
    <n v="300.74688250000003"/>
    <n v="96"/>
    <m/>
    <n v="289.44460810081216"/>
    <n v="301.34608250000002"/>
    <n v="378.68474870100238"/>
    <n v="3.938501"/>
    <m/>
    <n v="0.99593495934959353"/>
    <n v="9184.6302156613219"/>
    <n v="274.59487673638762"/>
    <n v="0.76553186124622696"/>
    <m/>
    <n v="73.491058679637788"/>
    <m/>
    <m/>
    <n v="378.09609599999999"/>
    <m/>
  </r>
  <r>
    <x v="261"/>
    <x v="8"/>
    <x v="0"/>
    <x v="5"/>
    <x v="1"/>
    <n v="702.66814750000015"/>
    <m/>
    <n v="162"/>
    <n v="965.73502800000006"/>
    <m/>
    <m/>
    <m/>
    <n v="6.6011249999999997"/>
    <n v="0.89424126827816863"/>
    <n v="0"/>
    <n v="610.77317783717717"/>
    <m/>
    <n v="0.95344320987654319"/>
    <m/>
    <n v="144.86708546106331"/>
    <n v="154.45779999999999"/>
    <m/>
    <n v="1069.3822499999999"/>
  </r>
  <r>
    <x v="261"/>
    <x v="8"/>
    <x v="0"/>
    <x v="6"/>
    <x v="1"/>
    <n v="162.43808000000001"/>
    <m/>
    <n v="66"/>
    <n v="253.20179999999993"/>
    <m/>
    <m/>
    <m/>
    <n v="3.4529166666666664"/>
    <n v="0.97243007513422808"/>
    <n v="0"/>
    <n v="162.85798222709954"/>
    <m/>
    <n v="0.91414399999999996"/>
    <m/>
    <n v="64.180384958859051"/>
    <n v="60.333503999999998"/>
    <m/>
    <n v="227.89249999999998"/>
  </r>
  <r>
    <x v="261"/>
    <x v="8"/>
    <x v="0"/>
    <x v="7"/>
    <x v="1"/>
    <n v="52.558800000000005"/>
    <m/>
    <n v="36"/>
    <n v="75.583588949710631"/>
    <m/>
    <m/>
    <m/>
    <n v="3.2852844074759031"/>
    <n v="0.88041299062099909"/>
    <n v="0"/>
    <n v="143.93826827524961"/>
    <m/>
    <n v="0.93589999999999995"/>
    <m/>
    <n v="31.694867662355968"/>
    <n v="33.692399999999999"/>
    <m/>
    <n v="118.27023866913251"/>
  </r>
  <r>
    <x v="261"/>
    <x v="8"/>
    <x v="0"/>
    <x v="8"/>
    <x v="1"/>
    <n v="37.299232999999994"/>
    <m/>
    <n v="108"/>
    <n v="51.230884233333356"/>
    <m/>
    <m/>
    <m/>
    <n v="2.597762139917696"/>
    <n v="0.9299156909919214"/>
    <n v="0"/>
    <n v="129.80978607846774"/>
    <m/>
    <n v="0.9506"/>
    <m/>
    <n v="100.43089462712751"/>
    <n v="102.6648"/>
    <m/>
    <n v="280.55831111111115"/>
  </r>
  <r>
    <x v="262"/>
    <x v="8"/>
    <x v="0"/>
    <x v="0"/>
    <x v="0"/>
    <n v="208.78396000000001"/>
    <n v="44"/>
    <m/>
    <n v="206.60242199321894"/>
    <n v="209.45559085937501"/>
    <n v="275.33629380251222"/>
    <n v="6.2131841666666663"/>
    <m/>
    <n v="0.99955385180906364"/>
    <n v="5354.1200527254177"/>
    <n v="139.84435740638608"/>
    <n v="0.75573320616280515"/>
    <m/>
    <n v="33.252261071163424"/>
    <m/>
    <m/>
    <n v="273.3801033333333"/>
    <m/>
  </r>
  <r>
    <x v="262"/>
    <x v="8"/>
    <x v="0"/>
    <x v="1"/>
    <x v="0"/>
    <n v="199.84075999999996"/>
    <n v="46"/>
    <m/>
    <n v="212.16406187017856"/>
    <n v="199.93988109374996"/>
    <n v="277.59918491210976"/>
    <n v="6.0561141666666671"/>
    <m/>
    <n v="1"/>
    <n v="5148.0521325834843"/>
    <n v="148.0475614992732"/>
    <n v="0.76158772566662569"/>
    <m/>
    <n v="35.033035380664785"/>
    <m/>
    <m/>
    <n v="278.58125166666667"/>
    <m/>
  </r>
  <r>
    <x v="262"/>
    <x v="8"/>
    <x v="0"/>
    <x v="2"/>
    <x v="0"/>
    <n v="181.98264000000003"/>
    <n v="36"/>
    <m/>
    <n v="190.52336248560775"/>
    <n v="182.31383537777782"/>
    <n v="244.78383460622197"/>
    <n v="6.9221571669071649"/>
    <m/>
    <n v="1"/>
    <n v="4796.5582549140645"/>
    <n v="110.66895298657114"/>
    <n v="0.76454716311574789"/>
    <m/>
    <n v="27.523697872166924"/>
    <m/>
    <m/>
    <n v="249.19765800865792"/>
    <m/>
  </r>
  <r>
    <x v="262"/>
    <x v="8"/>
    <x v="0"/>
    <x v="3"/>
    <x v="0"/>
    <n v="263.66521"/>
    <n v="64"/>
    <m/>
    <n v="262.63661288517739"/>
    <n v="264.00682376953125"/>
    <n v="343.1022040138721"/>
    <n v="5.3661850104166664"/>
    <m/>
    <n v="1"/>
    <n v="6582.4066584482089"/>
    <n v="175.14979935184564"/>
    <n v="0.76473268595192512"/>
    <m/>
    <n v="48.942891900923208"/>
    <m/>
    <m/>
    <n v="343.43584066666665"/>
    <m/>
  </r>
  <r>
    <x v="262"/>
    <x v="8"/>
    <x v="0"/>
    <x v="4"/>
    <x v="0"/>
    <n v="476.46928150000002"/>
    <n v="96"/>
    <m/>
    <n v="469.41164383621083"/>
    <n v="477.15668920876146"/>
    <n v="610.55932468599849"/>
    <n v="6.3873300000000004"/>
    <m/>
    <n v="1"/>
    <n v="12502.186809867726"/>
    <n v="274.59487673638762"/>
    <n v="0.76553186124622696"/>
    <m/>
    <n v="73.491058679637788"/>
    <m/>
    <m/>
    <n v="613.18368000000009"/>
    <m/>
  </r>
  <r>
    <x v="262"/>
    <x v="8"/>
    <x v="0"/>
    <x v="5"/>
    <x v="1"/>
    <n v="761.65822600000001"/>
    <m/>
    <n v="162"/>
    <n v="1011.4236180000001"/>
    <m/>
    <m/>
    <m/>
    <n v="6.4810833333333342"/>
    <n v="0.90358062820649032"/>
    <n v="0"/>
    <n v="610.77317783717717"/>
    <m/>
    <n v="0.95344320987654319"/>
    <m/>
    <n v="146.38006176945143"/>
    <n v="154.45779999999999"/>
    <m/>
    <n v="1049.9355"/>
  </r>
  <r>
    <x v="262"/>
    <x v="8"/>
    <x v="0"/>
    <x v="6"/>
    <x v="1"/>
    <n v="129.32303949999999"/>
    <m/>
    <n v="66"/>
    <n v="249.50733333333329"/>
    <m/>
    <m/>
    <m/>
    <n v="4.4699305555555551"/>
    <n v="0.97457443202527294"/>
    <n v="0"/>
    <n v="162.85798222709954"/>
    <m/>
    <n v="0.91414399999999996"/>
    <m/>
    <n v="64.321912513668011"/>
    <n v="60.333503999999998"/>
    <m/>
    <n v="295.01541666666662"/>
  </r>
  <r>
    <x v="262"/>
    <x v="8"/>
    <x v="0"/>
    <x v="7"/>
    <x v="1"/>
    <n v="59.441899999999997"/>
    <m/>
    <n v="36"/>
    <n v="91.615845128807592"/>
    <m/>
    <m/>
    <m/>
    <n v="4.3097796320053741"/>
    <n v="0.88360378205620216"/>
    <n v="0"/>
    <n v="143.93826827524961"/>
    <m/>
    <n v="0.93589999999999995"/>
    <m/>
    <n v="31.809736154023277"/>
    <n v="33.692399999999999"/>
    <m/>
    <n v="155.15206675219346"/>
  </r>
  <r>
    <x v="262"/>
    <x v="8"/>
    <x v="0"/>
    <x v="8"/>
    <x v="1"/>
    <n v="40.538303499999998"/>
    <m/>
    <n v="108"/>
    <n v="57.088249133333349"/>
    <m/>
    <m/>
    <m/>
    <n v="2.8030594393004118"/>
    <n v="0.94662104142177916"/>
    <n v="0"/>
    <n v="129.80978607846774"/>
    <m/>
    <n v="0.9506"/>
    <m/>
    <n v="102.23507247355215"/>
    <n v="102.6648"/>
    <m/>
    <n v="302.73041944444446"/>
  </r>
  <r>
    <x v="263"/>
    <x v="8"/>
    <x v="0"/>
    <x v="0"/>
    <x v="0"/>
    <n v="163.39596049999997"/>
    <n v="44"/>
    <m/>
    <n v="156.13770873581194"/>
    <n v="163.96798198437497"/>
    <n v="201.64511721722926"/>
    <n v="4.695551631862279"/>
    <m/>
    <n v="1"/>
    <n v="8251.2777067067182"/>
    <n v="139.84435740638608"/>
    <n v="0.75573320616280515"/>
    <m/>
    <n v="33.252261071163424"/>
    <m/>
    <m/>
    <n v="206.60427180194029"/>
    <m/>
  </r>
  <r>
    <x v="263"/>
    <x v="8"/>
    <x v="0"/>
    <x v="1"/>
    <x v="0"/>
    <n v="174.83508"/>
    <n v="46"/>
    <m/>
    <n v="172.39560525827005"/>
    <n v="174.9309051953125"/>
    <n v="226.40231370392965"/>
    <n v="4.9209439999999995"/>
    <m/>
    <n v="1"/>
    <n v="8658.130730420482"/>
    <n v="148.0475614992732"/>
    <n v="0.76158772566662569"/>
    <m/>
    <n v="35.033035380664785"/>
    <m/>
    <m/>
    <n v="226.36342399999998"/>
    <m/>
  </r>
  <r>
    <x v="263"/>
    <x v="8"/>
    <x v="0"/>
    <x v="2"/>
    <x v="0"/>
    <n v="155.84295999999998"/>
    <n v="36"/>
    <m/>
    <n v="161.5754751941169"/>
    <n v="156.15323377777773"/>
    <n v="208.77722998461451"/>
    <n v="5.8704130507662837"/>
    <m/>
    <n v="1"/>
    <n v="7873.4391249940645"/>
    <n v="110.66895298657114"/>
    <n v="0.76454716311574789"/>
    <m/>
    <n v="27.523697872166924"/>
    <m/>
    <m/>
    <n v="211.3348698275862"/>
    <m/>
  </r>
  <r>
    <x v="263"/>
    <x v="8"/>
    <x v="0"/>
    <x v="3"/>
    <x v="0"/>
    <n v="167.82356049999999"/>
    <n v="64"/>
    <m/>
    <n v="164.64827537121408"/>
    <n v="168.12232758984374"/>
    <n v="212.74585931005643"/>
    <n v="3.3640896354166667"/>
    <m/>
    <n v="1"/>
    <n v="8616.4026688165104"/>
    <n v="175.14979935184564"/>
    <n v="0.76473268595192512"/>
    <m/>
    <n v="48.942891900923208"/>
    <m/>
    <m/>
    <n v="215.30173666666667"/>
    <m/>
  </r>
  <r>
    <x v="263"/>
    <x v="8"/>
    <x v="0"/>
    <x v="4"/>
    <x v="0"/>
    <n v="417.3343999999999"/>
    <n v="96"/>
    <m/>
    <n v="410.26824454259872"/>
    <n v="418.05130326900371"/>
    <n v="534.19466324003417"/>
    <n v="5.58256"/>
    <m/>
    <n v="1"/>
    <n v="21260.684761161221"/>
    <n v="274.59487673638762"/>
    <n v="0.76553186124622696"/>
    <m/>
    <n v="73.491058679637788"/>
    <m/>
    <m/>
    <n v="535.92575999999997"/>
    <m/>
  </r>
  <r>
    <x v="263"/>
    <x v="8"/>
    <x v="0"/>
    <x v="5"/>
    <x v="1"/>
    <n v="269.9884745"/>
    <m/>
    <n v="162"/>
    <n v="348.18508799999995"/>
    <m/>
    <m/>
    <m/>
    <n v="3.8462083333333332"/>
    <n v="0.90058812125563548"/>
    <n v="0"/>
    <n v="610.77317783717717"/>
    <m/>
    <n v="0.95344320987654319"/>
    <m/>
    <n v="145.89527564341296"/>
    <n v="154.45779999999999"/>
    <m/>
    <n v="623.08574999999996"/>
  </r>
  <r>
    <x v="263"/>
    <x v="8"/>
    <x v="0"/>
    <x v="6"/>
    <x v="1"/>
    <n v="6.51952"/>
    <m/>
    <n v="66"/>
    <n v="22.220666666666666"/>
    <m/>
    <m/>
    <m/>
    <n v="2.2410069444444449"/>
    <n v="0.93823263888880326"/>
    <n v="0"/>
    <n v="162.85798222709954"/>
    <m/>
    <n v="0.91414399999999996"/>
    <m/>
    <n v="61.923354166661014"/>
    <n v="60.333503999999998"/>
    <m/>
    <n v="147.90645833333338"/>
  </r>
  <r>
    <x v="263"/>
    <x v="8"/>
    <x v="0"/>
    <x v="7"/>
    <x v="1"/>
    <n v="11.743899999999998"/>
    <m/>
    <n v="36"/>
    <n v="18.297976429251925"/>
    <m/>
    <m/>
    <m/>
    <n v="2.5922528464484684"/>
    <n v="0.83333333333333337"/>
    <n v="0"/>
    <n v="143.93826827524961"/>
    <m/>
    <n v="0.93589999999999995"/>
    <m/>
    <n v="30"/>
    <n v="33.692399999999999"/>
    <m/>
    <n v="93.321102472144858"/>
  </r>
  <r>
    <x v="263"/>
    <x v="8"/>
    <x v="0"/>
    <x v="8"/>
    <x v="1"/>
    <n v="40.889150000000008"/>
    <m/>
    <n v="108"/>
    <n v="65.535231699999997"/>
    <m/>
    <m/>
    <m/>
    <n v="2.9007346965020573"/>
    <n v="0.94338254089095874"/>
    <n v="0"/>
    <n v="129.80978607846774"/>
    <m/>
    <n v="0.9506"/>
    <m/>
    <n v="101.88531441622355"/>
    <n v="102.6648"/>
    <m/>
    <n v="313.27934722222221"/>
  </r>
  <r>
    <x v="264"/>
    <x v="8"/>
    <x v="0"/>
    <x v="0"/>
    <x v="0"/>
    <n v="178.43532049999993"/>
    <n v="44"/>
    <m/>
    <n v="176.16932640997339"/>
    <n v="179.01710049999994"/>
    <n v="231.57239389052248"/>
    <n v="5.2979653333333339"/>
    <m/>
    <n v="1"/>
    <n v="5990.7990446794183"/>
    <n v="139.84435740638608"/>
    <n v="0.75573320616280515"/>
    <m/>
    <n v="33.252261071163424"/>
    <m/>
    <m/>
    <n v="233.11047466666668"/>
    <m/>
  </r>
  <r>
    <x v="264"/>
    <x v="8"/>
    <x v="0"/>
    <x v="1"/>
    <x v="0"/>
    <n v="176.35044000000002"/>
    <n v="46"/>
    <m/>
    <n v="186.32389933277329"/>
    <n v="176.44150000000002"/>
    <n v="244.31532827616289"/>
    <n v="5.3185200000000004"/>
    <m/>
    <n v="1"/>
    <n v="5948.1982961194844"/>
    <n v="148.0475614992732"/>
    <n v="0.76158772566662569"/>
    <m/>
    <n v="35.033035380664785"/>
    <m/>
    <m/>
    <n v="244.65192000000002"/>
    <m/>
  </r>
  <r>
    <x v="264"/>
    <x v="8"/>
    <x v="0"/>
    <x v="2"/>
    <x v="0"/>
    <n v="144.35456000000002"/>
    <n v="36"/>
    <m/>
    <n v="145.05342067888242"/>
    <n v="144.65564977777782"/>
    <n v="188.2617007724665"/>
    <n v="5.2701283582089564"/>
    <m/>
    <n v="1"/>
    <n v="4798.0137553300647"/>
    <n v="110.66895298657114"/>
    <n v="0.76454716311574789"/>
    <m/>
    <n v="27.523697872166924"/>
    <m/>
    <m/>
    <n v="189.72462089552243"/>
    <m/>
  </r>
  <r>
    <x v="264"/>
    <x v="8"/>
    <x v="0"/>
    <x v="3"/>
    <x v="0"/>
    <n v="147.04326300000002"/>
    <n v="64"/>
    <m/>
    <n v="134.91321461926685"/>
    <n v="147.32866300000003"/>
    <n v="177.28072420873889"/>
    <n v="2.7565435833333334"/>
    <m/>
    <n v="1"/>
    <n v="5086.73620933241"/>
    <n v="175.14979935184564"/>
    <n v="0.76473268595192512"/>
    <m/>
    <n v="48.942891900923208"/>
    <m/>
    <m/>
    <n v="176.41878933333334"/>
    <m/>
  </r>
  <r>
    <x v="264"/>
    <x v="8"/>
    <x v="0"/>
    <x v="4"/>
    <x v="0"/>
    <n v="339.72064099999994"/>
    <n v="96"/>
    <m/>
    <n v="319.13914805220116"/>
    <n v="340.50284099999993"/>
    <n v="416.86935421303525"/>
    <n v="4.3425574999999998"/>
    <m/>
    <n v="1"/>
    <n v="11207.573357993922"/>
    <n v="274.59487673638762"/>
    <n v="0.76553186124622696"/>
    <m/>
    <n v="73.491058679637788"/>
    <m/>
    <m/>
    <n v="416.88551999999999"/>
    <m/>
  </r>
  <r>
    <x v="264"/>
    <x v="8"/>
    <x v="0"/>
    <x v="5"/>
    <x v="1"/>
    <n v="1272.5375759999999"/>
    <m/>
    <n v="162"/>
    <n v="1597.5871919999997"/>
    <m/>
    <m/>
    <m/>
    <n v="7.8104583333333339"/>
    <n v="0.90191812434490415"/>
    <n v="0"/>
    <n v="610.77317783717717"/>
    <m/>
    <n v="0.95344320987654319"/>
    <m/>
    <n v="146.11073614387448"/>
    <n v="154.45779999999999"/>
    <m/>
    <n v="1265.2942500000001"/>
  </r>
  <r>
    <x v="264"/>
    <x v="8"/>
    <x v="0"/>
    <x v="6"/>
    <x v="1"/>
    <n v="464.5950405000001"/>
    <m/>
    <n v="66"/>
    <n v="668.93119999999999"/>
    <m/>
    <m/>
    <m/>
    <n v="7.6397569444444438"/>
    <n v="0.90399826388893423"/>
    <n v="0"/>
    <n v="162.85798222709954"/>
    <m/>
    <n v="0.91414399999999996"/>
    <m/>
    <n v="59.663885416669658"/>
    <n v="60.333503999999998"/>
    <m/>
    <n v="504.22395833333331"/>
  </r>
  <r>
    <x v="264"/>
    <x v="8"/>
    <x v="0"/>
    <x v="7"/>
    <x v="1"/>
    <n v="183.78149950000002"/>
    <m/>
    <n v="36"/>
    <n v="291.49682687409944"/>
    <m/>
    <m/>
    <m/>
    <n v="6.9720669896899468"/>
    <n v="0.81741763117073185"/>
    <n v="0"/>
    <n v="143.93826827524961"/>
    <m/>
    <n v="0.93589999999999995"/>
    <m/>
    <n v="29.427034722146345"/>
    <n v="33.692399999999999"/>
    <m/>
    <n v="250.99441162883809"/>
  </r>
  <r>
    <x v="264"/>
    <x v="8"/>
    <x v="0"/>
    <x v="8"/>
    <x v="1"/>
    <n v="230.592781"/>
    <m/>
    <n v="108"/>
    <n v="275.1788882333334"/>
    <m/>
    <m/>
    <m/>
    <n v="4.5620743569958853"/>
    <n v="0.9134306998699282"/>
    <n v="0"/>
    <n v="129.80978607846774"/>
    <m/>
    <n v="0.9506"/>
    <m/>
    <n v="98.650515585952249"/>
    <n v="102.6648"/>
    <m/>
    <n v="492.70403055555562"/>
  </r>
  <r>
    <x v="265"/>
    <x v="8"/>
    <x v="0"/>
    <x v="0"/>
    <x v="0"/>
    <n v="82.003040000000013"/>
    <n v="44"/>
    <m/>
    <n v="67.623815418156255"/>
    <n v="82.421980000000005"/>
    <n v="89.626654754303601"/>
    <n v="2.0336606666666666"/>
    <m/>
    <n v="0.99935388795505309"/>
    <n v="2904.3430739574192"/>
    <n v="139.84435740638608"/>
    <n v="0.75573320616280515"/>
    <m/>
    <n v="33.252261071163424"/>
    <m/>
    <m/>
    <n v="89.481069333333323"/>
    <m/>
  </r>
  <r>
    <x v="265"/>
    <x v="8"/>
    <x v="0"/>
    <x v="1"/>
    <x v="0"/>
    <n v="85.548680000000004"/>
    <n v="46"/>
    <m/>
    <n v="73.668955702465581"/>
    <n v="85.637920000000008"/>
    <n v="97.391917634272005"/>
    <n v="2.1028424999999999"/>
    <m/>
    <n v="0.99801286225055119"/>
    <n v="3012.675428247484"/>
    <n v="148.0475614992732"/>
    <n v="0.76158772566662569"/>
    <m/>
    <n v="35.033035380664785"/>
    <m/>
    <m/>
    <n v="96.730755000000002"/>
    <m/>
  </r>
  <r>
    <x v="265"/>
    <x v="8"/>
    <x v="0"/>
    <x v="2"/>
    <x v="0"/>
    <n v="87.755359999999996"/>
    <n v="36"/>
    <m/>
    <n v="82.293235055110756"/>
    <n v="88.011179377777779"/>
    <n v="107.43501595356076"/>
    <n v="2.9899047518004109"/>
    <m/>
    <n v="1"/>
    <n v="3108.2314479380643"/>
    <n v="110.66895298657114"/>
    <n v="0.76454716311574789"/>
    <m/>
    <n v="27.523697872166924"/>
    <m/>
    <m/>
    <n v="107.63657106481479"/>
    <m/>
  </r>
  <r>
    <x v="265"/>
    <x v="8"/>
    <x v="0"/>
    <x v="3"/>
    <x v="0"/>
    <n v="86.274564499999997"/>
    <n v="64"/>
    <m/>
    <n v="73.921852698416814"/>
    <n v="86.504789109374997"/>
    <n v="97.494090510557839"/>
    <n v="1.5103695312500001"/>
    <m/>
    <n v="1"/>
    <n v="3307.9546435836091"/>
    <n v="175.14979935184564"/>
    <n v="0.76473268595192512"/>
    <m/>
    <n v="48.942891900923208"/>
    <m/>
    <m/>
    <n v="96.663650000000004"/>
    <m/>
  </r>
  <r>
    <x v="265"/>
    <x v="8"/>
    <x v="0"/>
    <x v="4"/>
    <x v="0"/>
    <n v="276.61536100000001"/>
    <n v="96"/>
    <m/>
    <n v="243.91094447302342"/>
    <n v="277.34932505428992"/>
    <n v="320.30310651428647"/>
    <n v="3.3189199999999999"/>
    <m/>
    <n v="0.99979126370083815"/>
    <n v="9097.2491067023238"/>
    <n v="274.59487673638762"/>
    <n v="0.76553186124622696"/>
    <m/>
    <n v="73.491058679637788"/>
    <m/>
    <m/>
    <n v="318.61631999999997"/>
    <m/>
  </r>
  <r>
    <x v="265"/>
    <x v="8"/>
    <x v="0"/>
    <x v="5"/>
    <x v="1"/>
    <n v="1316.227173"/>
    <m/>
    <n v="162"/>
    <n v="1768.7867400000002"/>
    <m/>
    <m/>
    <m/>
    <n v="7.9209166666666677"/>
    <n v="0.90536048528183544"/>
    <n v="0"/>
    <n v="610.77317783717717"/>
    <m/>
    <n v="0.95344320987654319"/>
    <m/>
    <n v="146.66839861565734"/>
    <n v="154.45779999999999"/>
    <m/>
    <n v="1283.1885000000002"/>
  </r>
  <r>
    <x v="265"/>
    <x v="8"/>
    <x v="0"/>
    <x v="6"/>
    <x v="1"/>
    <n v="346.97376100000002"/>
    <m/>
    <n v="66"/>
    <n v="563.53826666666646"/>
    <m/>
    <m/>
    <m/>
    <n v="6.4801041666666661"/>
    <n v="0.92838599652777787"/>
    <n v="0"/>
    <n v="162.85798222709954"/>
    <m/>
    <n v="0.91414399999999996"/>
    <m/>
    <n v="61.273475770833336"/>
    <n v="60.333503999999998"/>
    <m/>
    <n v="427.68687499999999"/>
  </r>
  <r>
    <x v="265"/>
    <x v="8"/>
    <x v="0"/>
    <x v="7"/>
    <x v="1"/>
    <n v="148.81649999999999"/>
    <m/>
    <n v="36"/>
    <n v="200.54892446804928"/>
    <m/>
    <m/>
    <m/>
    <n v="5.5441167347516469"/>
    <n v="0.83333333333333337"/>
    <n v="0"/>
    <n v="143.93826827524961"/>
    <m/>
    <n v="0.93589999999999995"/>
    <m/>
    <n v="30"/>
    <n v="33.692399999999999"/>
    <m/>
    <n v="199.58820245105929"/>
  </r>
  <r>
    <x v="265"/>
    <x v="8"/>
    <x v="0"/>
    <x v="8"/>
    <x v="1"/>
    <n v="576.36722899999995"/>
    <m/>
    <n v="108"/>
    <n v="663.67939110000009"/>
    <m/>
    <m/>
    <m/>
    <n v="6.4057485082304533"/>
    <n v="0.93575992644047301"/>
    <n v="0"/>
    <n v="129.80978607846774"/>
    <m/>
    <n v="0.9506"/>
    <m/>
    <n v="101.06207205557108"/>
    <n v="102.6648"/>
    <m/>
    <n v="691.82083888888894"/>
  </r>
  <r>
    <x v="266"/>
    <x v="8"/>
    <x v="0"/>
    <x v="0"/>
    <x v="0"/>
    <n v="66.204599999999999"/>
    <n v="44"/>
    <m/>
    <n v="54.766390853553489"/>
    <n v="66.629648828124999"/>
    <n v="72.820843509174225"/>
    <n v="1.6469975000000001"/>
    <m/>
    <n v="0.99970802919708024"/>
    <n v="2244.4353397014193"/>
    <n v="139.84435740638608"/>
    <n v="0.75573320616280515"/>
    <m/>
    <n v="33.252261071163424"/>
    <m/>
    <m/>
    <n v="72.467890000000011"/>
    <m/>
  </r>
  <r>
    <x v="266"/>
    <x v="8"/>
    <x v="0"/>
    <x v="1"/>
    <x v="0"/>
    <n v="67.69392000000002"/>
    <n v="46"/>
    <m/>
    <n v="59.056939392955663"/>
    <n v="67.78571687500002"/>
    <n v="78.324539479528326"/>
    <n v="1.6857500000000001"/>
    <m/>
    <n v="1"/>
    <n v="2267.1293017034836"/>
    <n v="148.0475614992732"/>
    <n v="0.76158772566662569"/>
    <m/>
    <n v="35.033035380664785"/>
    <m/>
    <m/>
    <n v="77.544499999999999"/>
    <m/>
  </r>
  <r>
    <x v="266"/>
    <x v="8"/>
    <x v="0"/>
    <x v="2"/>
    <x v="0"/>
    <n v="55.640480000000004"/>
    <n v="36"/>
    <m/>
    <n v="49.491781316481962"/>
    <n v="55.870606577777785"/>
    <n v="64.82919306664003"/>
    <n v="1.7981515981735163"/>
    <m/>
    <n v="1"/>
    <n v="1836.7252870420646"/>
    <n v="110.66895298657114"/>
    <n v="0.76454716311574789"/>
    <m/>
    <n v="27.523697872166924"/>
    <m/>
    <m/>
    <n v="64.733457534246583"/>
    <m/>
  </r>
  <r>
    <x v="266"/>
    <x v="8"/>
    <x v="0"/>
    <x v="3"/>
    <x v="0"/>
    <n v="101.17380650000001"/>
    <n v="64"/>
    <m/>
    <n v="88.175360082522488"/>
    <n v="101.44620640234376"/>
    <n v="116.36846755221885"/>
    <n v="1.8015968541666669"/>
    <m/>
    <n v="1"/>
    <n v="3522.449296881909"/>
    <n v="175.14979935184564"/>
    <n v="0.76473268595192512"/>
    <m/>
    <n v="48.942891900923208"/>
    <m/>
    <m/>
    <n v="115.30219866666668"/>
    <m/>
  </r>
  <r>
    <x v="266"/>
    <x v="8"/>
    <x v="0"/>
    <x v="4"/>
    <x v="0"/>
    <n v="136.76263999999998"/>
    <n v="96"/>
    <m/>
    <n v="114.79260495975191"/>
    <n v="137.39243999999997"/>
    <n v="151.31199496474258"/>
    <n v="1.5619941666666666"/>
    <m/>
    <n v="1"/>
    <n v="4443.1926413063229"/>
    <n v="274.59487673638762"/>
    <n v="0.76553186124622696"/>
    <m/>
    <n v="73.491058679637788"/>
    <m/>
    <m/>
    <n v="149.95143999999999"/>
    <m/>
  </r>
  <r>
    <x v="266"/>
    <x v="8"/>
    <x v="0"/>
    <x v="5"/>
    <x v="1"/>
    <n v="371.38943650000004"/>
    <m/>
    <n v="162"/>
    <n v="491.95668600000005"/>
    <m/>
    <m/>
    <m/>
    <n v="4.7754166666666675"/>
    <n v="0.89344913408529536"/>
    <n v="0"/>
    <n v="610.77317783717717"/>
    <m/>
    <n v="0.95344320987654319"/>
    <m/>
    <n v="144.73875972181784"/>
    <n v="154.45779999999999"/>
    <m/>
    <n v="773.61750000000018"/>
  </r>
  <r>
    <x v="266"/>
    <x v="8"/>
    <x v="0"/>
    <x v="6"/>
    <x v="1"/>
    <n v="73.66688000000002"/>
    <m/>
    <n v="66"/>
    <n v="132.09160000000003"/>
    <m/>
    <m/>
    <m/>
    <n v="4.0168750000000006"/>
    <n v="0.90919444444444453"/>
    <n v="0"/>
    <n v="162.85798222709954"/>
    <m/>
    <n v="0.91414399999999996"/>
    <m/>
    <n v="60.00683333333334"/>
    <n v="60.333503999999998"/>
    <m/>
    <n v="265.11375000000004"/>
  </r>
  <r>
    <x v="266"/>
    <x v="8"/>
    <x v="0"/>
    <x v="7"/>
    <x v="1"/>
    <n v="35.912100000000002"/>
    <m/>
    <n v="36"/>
    <n v="49.925846422387217"/>
    <m/>
    <m/>
    <m/>
    <n v="3.6473266393893389"/>
    <n v="0.83333333333333337"/>
    <n v="0"/>
    <n v="143.93826827524961"/>
    <m/>
    <n v="0.93589999999999995"/>
    <m/>
    <n v="30"/>
    <n v="33.692399999999999"/>
    <m/>
    <n v="131.30375901801619"/>
  </r>
  <r>
    <x v="266"/>
    <x v="8"/>
    <x v="0"/>
    <x v="8"/>
    <x v="1"/>
    <n v="136.12090950000004"/>
    <m/>
    <n v="108"/>
    <n v="166.15505723333339"/>
    <m/>
    <m/>
    <m/>
    <n v="3.9664692129629633"/>
    <n v="0.95771642072436403"/>
    <n v="0"/>
    <n v="129.80978607846774"/>
    <m/>
    <n v="0.9506"/>
    <m/>
    <n v="103.43337343823131"/>
    <n v="102.6648"/>
    <m/>
    <n v="428.37867500000004"/>
  </r>
  <r>
    <x v="267"/>
    <x v="8"/>
    <x v="0"/>
    <x v="0"/>
    <x v="0"/>
    <n v="185.60219999999995"/>
    <n v="44"/>
    <m/>
    <n v="178.93406348856118"/>
    <n v="186.19155999999995"/>
    <n v="235.81910204536064"/>
    <n v="5.3811096666666662"/>
    <m/>
    <n v="0.99979549548611468"/>
    <n v="7800.8506058294206"/>
    <n v="139.84435740638608"/>
    <n v="0.75573320616280515"/>
    <m/>
    <n v="33.252261071163424"/>
    <m/>
    <m/>
    <n v="236.76882533333333"/>
    <m/>
  </r>
  <r>
    <x v="267"/>
    <x v="8"/>
    <x v="0"/>
    <x v="1"/>
    <x v="0"/>
    <n v="189.23631999999998"/>
    <n v="46"/>
    <m/>
    <n v="190.20564723553935"/>
    <n v="189.32567999999998"/>
    <n v="250.04941664403771"/>
    <n v="5.4293224999999996"/>
    <m/>
    <n v="0.99922886576590564"/>
    <n v="7945.516414247486"/>
    <n v="148.0475614992732"/>
    <n v="0.76158772566662569"/>
    <m/>
    <n v="35.033035380664785"/>
    <m/>
    <m/>
    <n v="249.74883499999999"/>
    <m/>
  </r>
  <r>
    <x v="267"/>
    <x v="8"/>
    <x v="0"/>
    <x v="2"/>
    <x v="0"/>
    <n v="167.82975999999999"/>
    <n v="36"/>
    <m/>
    <n v="175.68594687577459"/>
    <n v="168.14964337777775"/>
    <n v="227.04228615761653"/>
    <n v="6.3830793264678043"/>
    <m/>
    <n v="1"/>
    <n v="7259.5665057940651"/>
    <n v="110.66895298657114"/>
    <n v="0.76454716311574789"/>
    <m/>
    <n v="27.523697872166924"/>
    <m/>
    <m/>
    <n v="229.79085575284097"/>
    <m/>
  </r>
  <r>
    <x v="267"/>
    <x v="8"/>
    <x v="0"/>
    <x v="3"/>
    <x v="0"/>
    <n v="279.86668450000013"/>
    <n v="64"/>
    <m/>
    <n v="274.55014429320261"/>
    <n v="280.23428450000017"/>
    <n v="358.14138392039695"/>
    <n v="5.6096019999999998"/>
    <m/>
    <n v="1"/>
    <n v="12141.223155123305"/>
    <n v="175.14979935184564"/>
    <n v="0.76473268595192512"/>
    <m/>
    <n v="48.942891900923208"/>
    <m/>
    <m/>
    <n v="359.01452799999998"/>
    <m/>
  </r>
  <r>
    <x v="267"/>
    <x v="8"/>
    <x v="0"/>
    <x v="4"/>
    <x v="0"/>
    <n v="351.71695900000003"/>
    <n v="96"/>
    <m/>
    <n v="343.95744602360827"/>
    <n v="352.44815900000003"/>
    <n v="449.79718189044291"/>
    <n v="4.6802625000000004"/>
    <m/>
    <n v="1"/>
    <n v="14475.873805241126"/>
    <n v="274.59487673638762"/>
    <n v="0.76553186124622696"/>
    <m/>
    <n v="73.491058679637788"/>
    <m/>
    <m/>
    <n v="449.30520000000001"/>
    <m/>
  </r>
  <r>
    <x v="267"/>
    <x v="8"/>
    <x v="0"/>
    <x v="5"/>
    <x v="1"/>
    <n v="77.412480000000002"/>
    <m/>
    <n v="162"/>
    <n v="132.742638"/>
    <m/>
    <m/>
    <m/>
    <n v="3.1480833333333336"/>
    <n v="0.88677955976999145"/>
    <n v="0"/>
    <n v="610.77317783717717"/>
    <m/>
    <n v="0.95344320987654319"/>
    <m/>
    <n v="143.65828868273863"/>
    <n v="154.45779999999999"/>
    <m/>
    <n v="509.98950000000002"/>
  </r>
  <r>
    <x v="267"/>
    <x v="8"/>
    <x v="0"/>
    <x v="6"/>
    <x v="1"/>
    <n v="86.299359999999979"/>
    <m/>
    <n v="66"/>
    <n v="158.27203333333333"/>
    <m/>
    <m/>
    <m/>
    <n v="4.3766319444444441"/>
    <n v="0.96284722222193941"/>
    <n v="0"/>
    <n v="162.85798222709954"/>
    <m/>
    <n v="0.91414399999999996"/>
    <m/>
    <n v="63.547916666648"/>
    <n v="60.333503999999998"/>
    <m/>
    <n v="288.85770833333333"/>
  </r>
  <r>
    <x v="267"/>
    <x v="8"/>
    <x v="0"/>
    <x v="7"/>
    <x v="1"/>
    <n v="50.026200000000003"/>
    <m/>
    <n v="36"/>
    <n v="78.691794035663094"/>
    <m/>
    <m/>
    <m/>
    <n v="4.3702902233999721"/>
    <n v="0.83333333333333337"/>
    <n v="0"/>
    <n v="143.93826827524961"/>
    <m/>
    <n v="0.93589999999999995"/>
    <m/>
    <n v="30"/>
    <n v="33.692399999999999"/>
    <m/>
    <n v="157.33044804239898"/>
  </r>
  <r>
    <x v="267"/>
    <x v="8"/>
    <x v="0"/>
    <x v="8"/>
    <x v="1"/>
    <n v="90.507835"/>
    <m/>
    <n v="108"/>
    <n v="105.03045299999994"/>
    <m/>
    <m/>
    <m/>
    <n v="2.9950212191358023"/>
    <n v="0.91452221875798001"/>
    <n v="0"/>
    <n v="129.80978607846774"/>
    <m/>
    <n v="0.9506"/>
    <m/>
    <n v="98.768399625861846"/>
    <n v="102.6648"/>
    <m/>
    <n v="323.46229166666666"/>
  </r>
  <r>
    <x v="268"/>
    <x v="8"/>
    <x v="0"/>
    <x v="0"/>
    <x v="0"/>
    <n v="248.04415999999995"/>
    <n v="44"/>
    <m/>
    <n v="242.04872821233636"/>
    <n v="248.77437999999995"/>
    <n v="317.00455728578953"/>
    <n v="7.2791659999999991"/>
    <m/>
    <n v="1"/>
    <n v="6751.4976505014183"/>
    <n v="139.84435740638608"/>
    <n v="0.75573320616280515"/>
    <m/>
    <n v="33.252261071163424"/>
    <m/>
    <m/>
    <n v="320.28330399999999"/>
    <m/>
  </r>
  <r>
    <x v="268"/>
    <x v="8"/>
    <x v="0"/>
    <x v="1"/>
    <x v="0"/>
    <n v="228.66844050000003"/>
    <n v="46"/>
    <m/>
    <n v="250.02315966544845"/>
    <n v="228.76219050000003"/>
    <n v="326.65485437312509"/>
    <n v="7.1367826666666661"/>
    <m/>
    <n v="0.99965174566880666"/>
    <n v="6274.9437924907843"/>
    <n v="148.0475614992732"/>
    <n v="0.76158772566662569"/>
    <m/>
    <n v="35.033035380664785"/>
    <m/>
    <m/>
    <n v="328.29200266666663"/>
    <m/>
  </r>
  <r>
    <x v="268"/>
    <x v="8"/>
    <x v="0"/>
    <x v="2"/>
    <x v="0"/>
    <n v="0"/>
    <n v="36"/>
    <m/>
    <n v="189.20154156681633"/>
    <n v="0"/>
    <n v="-8.0249572871080634E-14"/>
    <n v="6.8741323366343368"/>
    <m/>
    <n v="1"/>
    <n v="1.8018922580645151"/>
    <n v="110.66895298657114"/>
    <n v="0.76454716311574789"/>
    <m/>
    <n v="27.523697872166924"/>
    <m/>
    <m/>
    <n v="247.46876411883613"/>
    <m/>
  </r>
  <r>
    <x v="268"/>
    <x v="8"/>
    <x v="0"/>
    <x v="3"/>
    <x v="0"/>
    <n v="312.27299449999998"/>
    <n v="64"/>
    <m/>
    <n v="314.75988986526937"/>
    <n v="312.65977450000003"/>
    <n v="409.91802022352999"/>
    <n v="6.4311665624999996"/>
    <m/>
    <n v="1"/>
    <n v="8820.9903133427088"/>
    <n v="175.14979935184564"/>
    <n v="0.76473268595192512"/>
    <m/>
    <n v="48.942891900923208"/>
    <m/>
    <m/>
    <n v="411.59465999999998"/>
    <m/>
  </r>
  <r>
    <x v="268"/>
    <x v="8"/>
    <x v="0"/>
    <x v="4"/>
    <x v="0"/>
    <n v="494.42287950000002"/>
    <n v="96"/>
    <m/>
    <n v="494.43823996493558"/>
    <n v="495.11487950000003"/>
    <n v="643.951936469065"/>
    <n v="6.7278693333333335"/>
    <m/>
    <n v="1"/>
    <n v="13529.666886051624"/>
    <n v="274.59487673638762"/>
    <n v="0.76553186124622696"/>
    <m/>
    <n v="73.491058679637788"/>
    <m/>
    <m/>
    <n v="645.87545599999999"/>
    <m/>
  </r>
  <r>
    <x v="268"/>
    <x v="8"/>
    <x v="0"/>
    <x v="5"/>
    <x v="1"/>
    <n v="665.40670499999987"/>
    <m/>
    <n v="162"/>
    <n v="823.71238199999993"/>
    <m/>
    <m/>
    <m/>
    <n v="5.7119999999999989"/>
    <n v="0.88754235565942508"/>
    <n v="0"/>
    <n v="610.77317783717717"/>
    <m/>
    <n v="0.95344320987654319"/>
    <m/>
    <n v="143.78186161682686"/>
    <n v="154.45779999999999"/>
    <m/>
    <n v="925.34399999999982"/>
  </r>
  <r>
    <x v="268"/>
    <x v="8"/>
    <x v="0"/>
    <x v="6"/>
    <x v="1"/>
    <n v="141.6441605"/>
    <m/>
    <n v="66"/>
    <n v="244.68636666666669"/>
    <m/>
    <m/>
    <m/>
    <n v="4.0027777777777782"/>
    <n v="1.0000000000000002"/>
    <n v="0"/>
    <n v="162.85798222709954"/>
    <m/>
    <n v="0.91414399999999996"/>
    <m/>
    <n v="66.000000000000014"/>
    <n v="60.333503999999998"/>
    <m/>
    <n v="264.18333333333334"/>
  </r>
  <r>
    <x v="268"/>
    <x v="8"/>
    <x v="0"/>
    <x v="7"/>
    <x v="1"/>
    <n v="42.0336"/>
    <m/>
    <n v="36"/>
    <n v="61.864529812001948"/>
    <m/>
    <m/>
    <m/>
    <n v="3.6263579963374277"/>
    <n v="0.83333333333333337"/>
    <n v="0"/>
    <n v="143.93826827524961"/>
    <m/>
    <n v="0.93589999999999995"/>
    <m/>
    <n v="30"/>
    <n v="33.692399999999999"/>
    <m/>
    <n v="130.5488878681474"/>
  </r>
  <r>
    <x v="268"/>
    <x v="8"/>
    <x v="0"/>
    <x v="8"/>
    <x v="1"/>
    <n v="274.87564249999997"/>
    <m/>
    <n v="108"/>
    <n v="468.70338439999995"/>
    <m/>
    <m/>
    <m/>
    <n v="5.9188104166666662"/>
    <n v="0.92248933300717995"/>
    <n v="0"/>
    <n v="129.80978607846774"/>
    <m/>
    <n v="0.9506"/>
    <m/>
    <n v="99.628847964775431"/>
    <n v="102.6648"/>
    <m/>
    <n v="639.23152499999992"/>
  </r>
  <r>
    <x v="269"/>
    <x v="8"/>
    <x v="0"/>
    <x v="0"/>
    <x v="0"/>
    <n v="228.75468049999995"/>
    <n v="44"/>
    <m/>
    <n v="232.16029663179575"/>
    <n v="229.47391878124995"/>
    <n v="304.56256707456532"/>
    <n v="6.9817897837066676"/>
    <m/>
    <n v="0.95231857479696091"/>
    <n v="7318.5116934584194"/>
    <n v="139.84435740638608"/>
    <n v="0.75573320616280515"/>
    <m/>
    <n v="33.252261071163424"/>
    <m/>
    <m/>
    <n v="307.19875048309336"/>
    <m/>
  </r>
  <r>
    <x v="269"/>
    <x v="8"/>
    <x v="0"/>
    <x v="1"/>
    <x v="0"/>
    <n v="234.23959949999994"/>
    <n v="46"/>
    <m/>
    <n v="247.84322320004739"/>
    <n v="234.33762196093744"/>
    <n v="324.33838570283802"/>
    <n v="7.0745575000000001"/>
    <m/>
    <n v="0.99970802919708024"/>
    <n v="7491.6625614735831"/>
    <n v="148.0475614992732"/>
    <n v="0.76158772566662569"/>
    <m/>
    <n v="35.033035380664785"/>
    <m/>
    <m/>
    <n v="325.42964499999999"/>
    <m/>
  </r>
  <r>
    <x v="269"/>
    <x v="8"/>
    <x v="0"/>
    <x v="2"/>
    <x v="0"/>
    <n v="160.41059999999905"/>
    <n v="36"/>
    <m/>
    <n v="170.01195835793385"/>
    <n v="160.72468497777683"/>
    <n v="218.6176514277434"/>
    <n v="6.1769301184582757"/>
    <m/>
    <n v="1"/>
    <n v="5347.4562242180482"/>
    <n v="110.66895298657114"/>
    <n v="0.76454716311574789"/>
    <m/>
    <n v="27.523697872166924"/>
    <m/>
    <m/>
    <n v="222.36948426449791"/>
    <m/>
  </r>
  <r>
    <x v="269"/>
    <x v="8"/>
    <x v="0"/>
    <x v="3"/>
    <x v="0"/>
    <n v="267.29018050000002"/>
    <n v="64"/>
    <m/>
    <n v="269.27634988002342"/>
    <n v="267.60218050000003"/>
    <n v="350.63413850920523"/>
    <n v="5.5018479583333342"/>
    <m/>
    <n v="0.9999522946283752"/>
    <n v="8795.7008024962088"/>
    <n v="175.14979935184564"/>
    <n v="0.76473268595192512"/>
    <m/>
    <n v="48.942891900923208"/>
    <m/>
    <m/>
    <n v="352.11826933333339"/>
    <m/>
  </r>
  <r>
    <x v="269"/>
    <x v="8"/>
    <x v="0"/>
    <x v="4"/>
    <x v="0"/>
    <n v="480.08408049999997"/>
    <n v="96"/>
    <m/>
    <n v="482.16694795680519"/>
    <n v="480.81764628297401"/>
    <n v="626.83265378080773"/>
    <n v="6.5608926666666658"/>
    <m/>
    <n v="1"/>
    <n v="15474.212380898924"/>
    <n v="274.59487673638762"/>
    <n v="0.76553186124622696"/>
    <m/>
    <n v="73.491058679637788"/>
    <m/>
    <m/>
    <n v="629.84569599999986"/>
    <m/>
  </r>
  <r>
    <x v="269"/>
    <x v="8"/>
    <x v="0"/>
    <x v="5"/>
    <x v="1"/>
    <n v="980.38270249999982"/>
    <m/>
    <n v="162"/>
    <n v="1213.01874"/>
    <m/>
    <m/>
    <m/>
    <n v="7.1454999999999993"/>
    <n v="0.92088044780146494"/>
    <n v="0"/>
    <n v="610.77317783717717"/>
    <m/>
    <n v="0.95344320987654319"/>
    <m/>
    <n v="149.18263254383731"/>
    <n v="154.45779999999999"/>
    <m/>
    <n v="1157.5709999999999"/>
  </r>
  <r>
    <x v="269"/>
    <x v="8"/>
    <x v="0"/>
    <x v="6"/>
    <x v="1"/>
    <n v="425.43088000000012"/>
    <m/>
    <n v="66"/>
    <n v="630.96653333333336"/>
    <m/>
    <m/>
    <m/>
    <n v="6.4328125000000007"/>
    <n v="0.99028761597238402"/>
    <n v="0"/>
    <n v="162.85798222709954"/>
    <m/>
    <n v="0.91414399999999996"/>
    <m/>
    <n v="65.358982654177339"/>
    <n v="60.333503999999998"/>
    <m/>
    <n v="424.56562500000007"/>
  </r>
  <r>
    <x v="269"/>
    <x v="8"/>
    <x v="0"/>
    <x v="7"/>
    <x v="1"/>
    <n v="182.68039999999999"/>
    <m/>
    <n v="36"/>
    <n v="266.83916098198858"/>
    <m/>
    <m/>
    <m/>
    <n v="6.2425232017145911"/>
    <n v="0.83333333333333337"/>
    <n v="0"/>
    <n v="143.93826827524961"/>
    <m/>
    <n v="0.93589999999999995"/>
    <m/>
    <n v="30"/>
    <n v="33.692399999999999"/>
    <m/>
    <n v="224.73083526172528"/>
  </r>
  <r>
    <x v="269"/>
    <x v="8"/>
    <x v="0"/>
    <x v="8"/>
    <x v="1"/>
    <n v="117.09218150000002"/>
    <m/>
    <n v="108"/>
    <n v="155.86347123333326"/>
    <m/>
    <m/>
    <m/>
    <n v="4.236115792181069"/>
    <n v="0.95326903338103131"/>
    <n v="0"/>
    <n v="129.80978607846774"/>
    <m/>
    <n v="0.9506"/>
    <m/>
    <n v="102.95305560515138"/>
    <n v="102.6648"/>
    <m/>
    <n v="457.50050555555543"/>
  </r>
  <r>
    <x v="270"/>
    <x v="8"/>
    <x v="0"/>
    <x v="0"/>
    <x v="0"/>
    <n v="115.02316"/>
    <n v="44"/>
    <m/>
    <n v="80.109263263656729"/>
    <n v="115.529751796875"/>
    <n v="133.29992444489682"/>
    <n v="2.4091373242924523"/>
    <m/>
    <n v="1"/>
    <n v="6604.1275912374185"/>
    <n v="139.84435740638608"/>
    <n v="0.75573320616280515"/>
    <m/>
    <n v="33.252261071163424"/>
    <m/>
    <m/>
    <n v="106.0020422688679"/>
    <m/>
  </r>
  <r>
    <x v="270"/>
    <x v="8"/>
    <x v="0"/>
    <x v="1"/>
    <x v="0"/>
    <n v="120.05307999999999"/>
    <n v="46"/>
    <m/>
    <n v="100.97439520186451"/>
    <n v="120.14365617187499"/>
    <n v="144.57234942485616"/>
    <n v="2.8822622448979596"/>
    <m/>
    <n v="1"/>
    <n v="7089.0019322954849"/>
    <n v="148.0475614992732"/>
    <n v="0.76158772566662569"/>
    <m/>
    <n v="35.033035380664785"/>
    <m/>
    <m/>
    <n v="132.58406326530613"/>
    <m/>
  </r>
  <r>
    <x v="270"/>
    <x v="8"/>
    <x v="0"/>
    <x v="2"/>
    <x v="0"/>
    <n v="126.40529999999951"/>
    <n v="36"/>
    <m/>
    <n v="125.75241250072479"/>
    <n v="126.69215137777729"/>
    <n v="162.95801342769485"/>
    <n v="4.5688778115781714"/>
    <m/>
    <n v="1"/>
    <n v="8736.7906362780432"/>
    <n v="110.66895298657114"/>
    <n v="0.76454716311574789"/>
    <m/>
    <n v="27.523697872166924"/>
    <m/>
    <m/>
    <n v="164.47960121681416"/>
    <m/>
  </r>
  <r>
    <x v="270"/>
    <x v="8"/>
    <x v="0"/>
    <x v="3"/>
    <x v="0"/>
    <n v="0"/>
    <n v="64"/>
    <m/>
    <n v="168.51826633481383"/>
    <n v="0"/>
    <n v="0"/>
    <n v="3.4431611984831463"/>
    <m/>
    <n v="0"/>
    <n v="-33.530965161290332"/>
    <n v="175.14979935184564"/>
    <n v="0.76473268595192512"/>
    <m/>
    <n v="48.942891900923208"/>
    <m/>
    <m/>
    <n v="220.36231670292136"/>
    <m/>
  </r>
  <r>
    <x v="270"/>
    <x v="8"/>
    <x v="0"/>
    <x v="4"/>
    <x v="0"/>
    <n v="189.46536"/>
    <n v="96"/>
    <m/>
    <n v="166.41462309534541"/>
    <n v="190.06116"/>
    <n v="218.17004545628254"/>
    <n v="2.2644199999999999"/>
    <m/>
    <n v="1"/>
    <n v="14596.877665831422"/>
    <n v="274.59487673638762"/>
    <n v="0.76553186124622696"/>
    <m/>
    <n v="73.491058679637788"/>
    <m/>
    <m/>
    <n v="217.38432"/>
    <m/>
  </r>
  <r>
    <x v="270"/>
    <x v="8"/>
    <x v="0"/>
    <x v="5"/>
    <x v="1"/>
    <n v="1115.6178995"/>
    <m/>
    <n v="162"/>
    <n v="1353.1468500000005"/>
    <m/>
    <m/>
    <m/>
    <n v="7.459625"/>
    <n v="0.940644684885379"/>
    <n v="0"/>
    <n v="610.77317783717717"/>
    <m/>
    <n v="0.95344320987654319"/>
    <m/>
    <n v="152.38443895143141"/>
    <n v="154.45779999999999"/>
    <m/>
    <n v="1208.4592499999999"/>
  </r>
  <r>
    <x v="270"/>
    <x v="8"/>
    <x v="0"/>
    <x v="6"/>
    <x v="1"/>
    <n v="457.82128200000005"/>
    <m/>
    <n v="66"/>
    <n v="674.14083333333349"/>
    <m/>
    <m/>
    <m/>
    <n v="6.9610416666666666"/>
    <n v="0.91931770833325566"/>
    <n v="0"/>
    <n v="162.85798222709954"/>
    <m/>
    <n v="0.91414399999999996"/>
    <m/>
    <n v="60.674968749994875"/>
    <n v="60.333503999999998"/>
    <m/>
    <n v="459.42874999999998"/>
  </r>
  <r>
    <x v="270"/>
    <x v="8"/>
    <x v="0"/>
    <x v="7"/>
    <x v="1"/>
    <n v="210.9093"/>
    <m/>
    <n v="36"/>
    <n v="310.76001672344472"/>
    <m/>
    <m/>
    <m/>
    <n v="6.6030996690485209"/>
    <n v="0.83333333333333315"/>
    <n v="0"/>
    <n v="143.93826827524961"/>
    <m/>
    <n v="0.93589999999999995"/>
    <m/>
    <n v="29.999999999999993"/>
    <n v="33.692399999999999"/>
    <m/>
    <n v="237.71158808574674"/>
  </r>
  <r>
    <x v="270"/>
    <x v="8"/>
    <x v="0"/>
    <x v="8"/>
    <x v="1"/>
    <n v="37.066444499999996"/>
    <m/>
    <n v="108"/>
    <n v="51.857717233333346"/>
    <m/>
    <m/>
    <m/>
    <n v="2.545297968106996"/>
    <n v="0.95257340014264824"/>
    <n v="0"/>
    <n v="129.80978607846774"/>
    <m/>
    <n v="0.9506"/>
    <m/>
    <n v="102.877927215406"/>
    <n v="102.6648"/>
    <m/>
    <n v="274.89218055555557"/>
  </r>
  <r>
    <x v="271"/>
    <x v="8"/>
    <x v="0"/>
    <x v="0"/>
    <x v="0"/>
    <n v="142.438241"/>
    <n v="44"/>
    <m/>
    <n v="135.84559516306823"/>
    <n v="142.96924100000001"/>
    <n v="179.61360555106256"/>
    <n v="4.0853039999999998"/>
    <m/>
    <n v="1"/>
    <n v="10421.764292576419"/>
    <n v="139.84435740638608"/>
    <n v="0.75573320616280515"/>
    <m/>
    <n v="33.252261071163424"/>
    <m/>
    <m/>
    <n v="179.753376"/>
    <m/>
  </r>
  <r>
    <x v="271"/>
    <x v="8"/>
    <x v="0"/>
    <x v="1"/>
    <x v="0"/>
    <n v="147.93436000000003"/>
    <n v="46"/>
    <m/>
    <n v="145.24528310253794"/>
    <n v="148.02714"/>
    <n v="191.31225880641895"/>
    <n v="4.1459520000000003"/>
    <m/>
    <n v="0.99965253767020956"/>
    <n v="10402.851263479484"/>
    <n v="148.0475614992732"/>
    <n v="0.76158772566662569"/>
    <m/>
    <n v="35.033035380664785"/>
    <m/>
    <m/>
    <n v="190.71379200000001"/>
    <m/>
  </r>
  <r>
    <x v="271"/>
    <x v="8"/>
    <x v="0"/>
    <x v="2"/>
    <x v="0"/>
    <n v="103.72109999999957"/>
    <n v="36"/>
    <m/>
    <n v="102.75700420099429"/>
    <n v="103.98978337777734"/>
    <n v="133.92567554148241"/>
    <n v="3.7334011104992664"/>
    <m/>
    <n v="1"/>
    <n v="7835.9684152380541"/>
    <n v="110.66895298657114"/>
    <n v="0.76454716311574789"/>
    <m/>
    <n v="27.523697872166924"/>
    <m/>
    <m/>
    <n v="134.40243997797359"/>
    <m/>
  </r>
  <r>
    <x v="271"/>
    <x v="8"/>
    <x v="0"/>
    <x v="3"/>
    <x v="0"/>
    <n v="0"/>
    <n v="64"/>
    <m/>
    <n v="211.68099734721844"/>
    <n v="0"/>
    <n v="0"/>
    <n v="4.3250610890695143"/>
    <m/>
    <n v="0"/>
    <n v="38.689614838709687"/>
    <n v="175.14979935184564"/>
    <n v="0.76473268595192512"/>
    <m/>
    <n v="48.942891900923208"/>
    <m/>
    <m/>
    <n v="276.80390970044891"/>
    <m/>
  </r>
  <r>
    <x v="271"/>
    <x v="8"/>
    <x v="0"/>
    <x v="4"/>
    <x v="0"/>
    <n v="293.02448250000015"/>
    <n v="96"/>
    <m/>
    <n v="199.7396120384885"/>
    <n v="293.77828250000016"/>
    <n v="358.69782508412976"/>
    <n v="2.7178763733584708"/>
    <m/>
    <n v="1"/>
    <n v="24350.178527159522"/>
    <n v="274.59487673638762"/>
    <n v="0.76553186124622696"/>
    <m/>
    <n v="73.491058679637788"/>
    <m/>
    <m/>
    <n v="260.91613184241317"/>
    <m/>
  </r>
  <r>
    <x v="271"/>
    <x v="8"/>
    <x v="0"/>
    <x v="5"/>
    <x v="1"/>
    <n v="299.25504000000001"/>
    <m/>
    <n v="162"/>
    <n v="418.74521400000015"/>
    <m/>
    <m/>
    <m/>
    <n v="5.1054583333333339"/>
    <n v="0.9321756946257701"/>
    <n v="0"/>
    <n v="610.77317783717717"/>
    <m/>
    <n v="0.95344320987654319"/>
    <m/>
    <n v="151.01246252937474"/>
    <n v="154.45779999999999"/>
    <m/>
    <n v="827.08425000000011"/>
  </r>
  <r>
    <x v="271"/>
    <x v="8"/>
    <x v="0"/>
    <x v="6"/>
    <x v="1"/>
    <n v="92.215199999999996"/>
    <m/>
    <n v="66"/>
    <n v="181.6153333333333"/>
    <m/>
    <m/>
    <m/>
    <n v="3.4318402777777774"/>
    <n v="0.71530960648524333"/>
    <n v="0"/>
    <n v="162.85798222709954"/>
    <m/>
    <n v="0.91414399999999996"/>
    <m/>
    <n v="47.210434028026057"/>
    <n v="60.333503999999998"/>
    <m/>
    <n v="226.50145833333332"/>
  </r>
  <r>
    <x v="271"/>
    <x v="8"/>
    <x v="0"/>
    <x v="7"/>
    <x v="1"/>
    <n v="46.641699999999993"/>
    <m/>
    <n v="36"/>
    <n v="73.556443533059735"/>
    <m/>
    <m/>
    <m/>
    <n v="3.7021713937735381"/>
    <n v="0.59382144675813209"/>
    <n v="0"/>
    <n v="143.93826827524961"/>
    <m/>
    <n v="0.93589999999999995"/>
    <m/>
    <n v="21.377572083292755"/>
    <n v="33.692399999999999"/>
    <m/>
    <n v="133.27817017584738"/>
  </r>
  <r>
    <x v="271"/>
    <x v="8"/>
    <x v="0"/>
    <x v="8"/>
    <x v="1"/>
    <n v="15.714827999999999"/>
    <m/>
    <n v="108"/>
    <n v="16.384600666666671"/>
    <m/>
    <m/>
    <m/>
    <n v="2.2143577932098766"/>
    <n v="0.91679872555310415"/>
    <n v="0"/>
    <n v="129.80978607846774"/>
    <m/>
    <n v="0.9506"/>
    <m/>
    <n v="99.014262359735255"/>
    <n v="102.6648"/>
    <m/>
    <n v="239.15064166666667"/>
  </r>
  <r>
    <x v="272"/>
    <x v="8"/>
    <x v="0"/>
    <x v="0"/>
    <x v="0"/>
    <n v="171.06992"/>
    <n v="44"/>
    <m/>
    <n v="164.58817350367343"/>
    <n v="171.58993999999998"/>
    <n v="217.15663665999963"/>
    <n v="4.9496836666666661"/>
    <m/>
    <n v="1"/>
    <n v="8484.1283560614174"/>
    <n v="139.84435740638608"/>
    <n v="0.75573320616280515"/>
    <m/>
    <n v="33.252261071163424"/>
    <m/>
    <m/>
    <n v="217.7860813333333"/>
    <m/>
  </r>
  <r>
    <x v="272"/>
    <x v="8"/>
    <x v="0"/>
    <x v="1"/>
    <x v="0"/>
    <n v="178.35804050000004"/>
    <n v="46"/>
    <m/>
    <n v="183.99577896655117"/>
    <n v="178.45166050000003"/>
    <n v="241.57418109796731"/>
    <n v="5.252065"/>
    <m/>
    <n v="0.99901013727787746"/>
    <n v="8829.1431499044847"/>
    <n v="148.0475614992732"/>
    <n v="0.76158772566662569"/>
    <m/>
    <n v="35.033035380664785"/>
    <m/>
    <m/>
    <n v="241.59499"/>
    <m/>
  </r>
  <r>
    <x v="272"/>
    <x v="8"/>
    <x v="0"/>
    <x v="2"/>
    <x v="0"/>
    <n v="118.82261999999943"/>
    <n v="36"/>
    <m/>
    <n v="123.09758132905911"/>
    <n v="119.1031641777772"/>
    <n v="160.57985877168696"/>
    <n v="4.4724216164841843"/>
    <m/>
    <n v="0.99929287905225461"/>
    <n v="6047.5199317220513"/>
    <n v="110.66895298657114"/>
    <n v="0.76454716311574789"/>
    <m/>
    <n v="27.523697872166924"/>
    <m/>
    <m/>
    <n v="161.00717819343063"/>
    <m/>
  </r>
  <r>
    <x v="272"/>
    <x v="8"/>
    <x v="0"/>
    <x v="3"/>
    <x v="0"/>
    <n v="32.644354499999999"/>
    <n v="64"/>
    <m/>
    <n v="115.60336308264222"/>
    <n v="32.762884773437499"/>
    <n v="39.346423750063614"/>
    <n v="2.3620051572894818"/>
    <m/>
    <n v="0.25712185726041548"/>
    <n v="1871.6520574419092"/>
    <n v="175.14979935184564"/>
    <n v="0.76473268595192512"/>
    <m/>
    <n v="48.942891900923208"/>
    <m/>
    <m/>
    <n v="151.16833006652683"/>
    <m/>
  </r>
  <r>
    <x v="272"/>
    <x v="8"/>
    <x v="0"/>
    <x v="4"/>
    <x v="0"/>
    <n v="452.50744100000003"/>
    <n v="96"/>
    <m/>
    <n v="454.36177738450124"/>
    <n v="453.29250619281288"/>
    <n v="591.33302330457525"/>
    <n v="6.1825450000000002"/>
    <m/>
    <n v="0.9967430025445293"/>
    <n v="22727.279219188727"/>
    <n v="274.59487673638762"/>
    <n v="0.76553186124622696"/>
    <m/>
    <n v="73.491058679637788"/>
    <m/>
    <m/>
    <n v="593.52431999999999"/>
    <m/>
  </r>
  <r>
    <x v="272"/>
    <x v="8"/>
    <x v="0"/>
    <x v="5"/>
    <x v="1"/>
    <n v="376.59455699999995"/>
    <m/>
    <n v="162"/>
    <n v="504.60526800000008"/>
    <m/>
    <m/>
    <m/>
    <n v="5.2822500000000003"/>
    <n v="0.92321773264216522"/>
    <n v="0"/>
    <n v="610.77317783717717"/>
    <m/>
    <n v="0.95344320987654319"/>
    <m/>
    <n v="149.56127268803075"/>
    <n v="154.45779999999999"/>
    <m/>
    <n v="855.72450000000003"/>
  </r>
  <r>
    <x v="272"/>
    <x v="8"/>
    <x v="0"/>
    <x v="6"/>
    <x v="1"/>
    <n v="218.33840049999998"/>
    <m/>
    <n v="66"/>
    <n v="401.78519999999997"/>
    <m/>
    <m/>
    <m/>
    <n v="5.2528125000000001"/>
    <n v="0.91007175925915351"/>
    <n v="0"/>
    <n v="162.85798222709954"/>
    <m/>
    <n v="0.91414399999999996"/>
    <m/>
    <n v="60.064736111104132"/>
    <n v="60.333503999999998"/>
    <m/>
    <n v="346.68562500000002"/>
  </r>
  <r>
    <x v="272"/>
    <x v="8"/>
    <x v="0"/>
    <x v="7"/>
    <x v="1"/>
    <n v="131.54959999999997"/>
    <m/>
    <n v="36"/>
    <n v="196.23928150262259"/>
    <m/>
    <m/>
    <m/>
    <n v="5.9047467180729081"/>
    <n v="0.83333333333333315"/>
    <n v="0"/>
    <n v="143.93826827524961"/>
    <m/>
    <n v="0.93589999999999995"/>
    <m/>
    <n v="29.999999999999993"/>
    <n v="33.692399999999999"/>
    <m/>
    <n v="212.57088185062469"/>
  </r>
  <r>
    <x v="272"/>
    <x v="8"/>
    <x v="0"/>
    <x v="8"/>
    <x v="1"/>
    <n v="127.5909065"/>
    <m/>
    <n v="108"/>
    <n v="147.87205696666666"/>
    <m/>
    <m/>
    <m/>
    <n v="3.8802976851851843"/>
    <n v="0.93837741967696231"/>
    <n v="0"/>
    <n v="129.80978607846774"/>
    <m/>
    <n v="0.9506"/>
    <m/>
    <n v="101.34476132511193"/>
    <n v="102.6648"/>
    <m/>
    <n v="419.07214999999991"/>
  </r>
  <r>
    <x v="273"/>
    <x v="8"/>
    <x v="0"/>
    <x v="0"/>
    <x v="0"/>
    <n v="160.23699999999999"/>
    <n v="44"/>
    <m/>
    <n v="141.16687546691227"/>
    <n v="160.73554000000001"/>
    <n v="200.11038750218128"/>
    <n v="4.2453316231578935"/>
    <m/>
    <n v="1"/>
    <n v="18035.152055021419"/>
    <n v="139.84435740638608"/>
    <n v="0.75573320616280515"/>
    <m/>
    <n v="33.252261071163424"/>
    <m/>
    <m/>
    <n v="186.79459141894731"/>
    <m/>
  </r>
  <r>
    <x v="273"/>
    <x v="8"/>
    <x v="0"/>
    <x v="1"/>
    <x v="0"/>
    <n v="171.86064000000002"/>
    <n v="46"/>
    <m/>
    <n v="187.73177111089427"/>
    <n v="171.94193999999999"/>
    <n v="226.52192921539233"/>
    <n v="5.3587069767441857"/>
    <m/>
    <n v="1"/>
    <n v="19416.176572535485"/>
    <n v="148.0475614992732"/>
    <n v="0.76158772566662569"/>
    <m/>
    <n v="35.033035380664785"/>
    <m/>
    <m/>
    <n v="246.50052093023254"/>
    <m/>
  </r>
  <r>
    <x v="273"/>
    <x v="8"/>
    <x v="0"/>
    <x v="2"/>
    <x v="0"/>
    <n v="132.37812050000002"/>
    <n v="36"/>
    <m/>
    <n v="170.18690802073365"/>
    <n v="132.66964547777778"/>
    <n v="178.23140830386063"/>
    <n v="6.1832864468706994"/>
    <m/>
    <n v="0.99944695363627989"/>
    <n v="15948.671943639763"/>
    <n v="110.66895298657114"/>
    <n v="0.76454716311574789"/>
    <m/>
    <n v="27.523697872166924"/>
    <m/>
    <m/>
    <n v="222.59831208734516"/>
    <m/>
  </r>
  <r>
    <x v="273"/>
    <x v="8"/>
    <x v="0"/>
    <x v="3"/>
    <x v="0"/>
    <n v="170.62238399999995"/>
    <n v="64"/>
    <m/>
    <n v="184.93038850746427"/>
    <n v="170.88810399999994"/>
    <n v="204.97758543002135"/>
    <n v="3.7784932872749994"/>
    <m/>
    <n v="1"/>
    <n v="21777.384200460612"/>
    <n v="175.14979935184564"/>
    <n v="0.76473268595192512"/>
    <m/>
    <n v="48.942891900923208"/>
    <m/>
    <m/>
    <n v="241.82357038559996"/>
    <m/>
  </r>
  <r>
    <x v="273"/>
    <x v="8"/>
    <x v="0"/>
    <x v="4"/>
    <x v="0"/>
    <n v="315.66864150000004"/>
    <n v="96"/>
    <m/>
    <n v="135.87020490698873"/>
    <n v="316.29984150000001"/>
    <n v="376.62707874602444"/>
    <n v="1.8487991239760759"/>
    <m/>
    <n v="1"/>
    <n v="44879.037224754917"/>
    <n v="274.59487673638762"/>
    <n v="0.76553186124622696"/>
    <m/>
    <n v="73.491058679637788"/>
    <m/>
    <m/>
    <n v="177.48471590170328"/>
    <m/>
  </r>
  <r>
    <x v="273"/>
    <x v="8"/>
    <x v="0"/>
    <x v="5"/>
    <x v="1"/>
    <n v="286.95936000000006"/>
    <m/>
    <n v="162"/>
    <n v="400.5960300000001"/>
    <m/>
    <m/>
    <m/>
    <n v="5.0359583333333333"/>
    <n v="0.9042847474890443"/>
    <n v="0"/>
    <n v="610.77317783717717"/>
    <m/>
    <n v="0.95344320987654319"/>
    <m/>
    <n v="146.49412909322518"/>
    <n v="154.45779999999999"/>
    <m/>
    <n v="815.82524999999998"/>
  </r>
  <r>
    <x v="273"/>
    <x v="8"/>
    <x v="0"/>
    <x v="6"/>
    <x v="1"/>
    <n v="182.70671999999999"/>
    <m/>
    <n v="66"/>
    <n v="349.08663333333328"/>
    <m/>
    <m/>
    <m/>
    <n v="5.3335416666666653"/>
    <n v="0.90807581018519212"/>
    <n v="0"/>
    <n v="162.85798222709954"/>
    <m/>
    <n v="0.91414399999999996"/>
    <m/>
    <n v="59.93300347222268"/>
    <n v="60.333503999999998"/>
    <m/>
    <n v="352.0137499999999"/>
  </r>
  <r>
    <x v="273"/>
    <x v="8"/>
    <x v="0"/>
    <x v="7"/>
    <x v="1"/>
    <n v="113.60300000000004"/>
    <m/>
    <n v="36"/>
    <n v="190.14797525995084"/>
    <m/>
    <m/>
    <m/>
    <n v="6.167795733135331"/>
    <n v="0.76921296296296271"/>
    <n v="0"/>
    <n v="143.93826827524961"/>
    <m/>
    <n v="0.93589999999999995"/>
    <m/>
    <n v="27.691666666666656"/>
    <n v="33.692399999999999"/>
    <m/>
    <n v="222.04064639287191"/>
  </r>
  <r>
    <x v="273"/>
    <x v="8"/>
    <x v="0"/>
    <x v="8"/>
    <x v="1"/>
    <n v="245.88693100000003"/>
    <m/>
    <n v="108"/>
    <n v="289.6001581999999"/>
    <m/>
    <m/>
    <m/>
    <n v="4.6667206018518517"/>
    <n v="0.93302233157220116"/>
    <n v="0"/>
    <n v="129.80978607846774"/>
    <m/>
    <n v="0.9506"/>
    <m/>
    <n v="100.76641180979773"/>
    <n v="102.6648"/>
    <m/>
    <n v="504.00582499999996"/>
  </r>
  <r>
    <x v="274"/>
    <x v="8"/>
    <x v="0"/>
    <x v="0"/>
    <x v="0"/>
    <n v="220.00748000000002"/>
    <n v="44"/>
    <m/>
    <n v="214.09867317801428"/>
    <n v="220.5917"/>
    <n v="282.08962801743775"/>
    <n v="6.4386200000000002"/>
    <m/>
    <n v="1"/>
    <n v="10319.531374101422"/>
    <n v="139.84435740638608"/>
    <n v="0.75573320616280515"/>
    <m/>
    <n v="33.252261071163424"/>
    <m/>
    <m/>
    <n v="283.29928000000001"/>
    <m/>
  </r>
  <r>
    <x v="274"/>
    <x v="8"/>
    <x v="0"/>
    <x v="1"/>
    <x v="0"/>
    <n v="230.97423999999995"/>
    <n v="46"/>
    <m/>
    <n v="233.16005479567937"/>
    <n v="231.07005999999996"/>
    <n v="305.49186444885117"/>
    <n v="6.6554340000000005"/>
    <m/>
    <n v="1"/>
    <n v="10745.650216063485"/>
    <n v="148.0475614992732"/>
    <n v="0.76158772566662569"/>
    <m/>
    <n v="35.033035380664785"/>
    <m/>
    <m/>
    <n v="306.14996400000001"/>
    <m/>
  </r>
  <r>
    <x v="274"/>
    <x v="8"/>
    <x v="0"/>
    <x v="2"/>
    <x v="0"/>
    <n v="148.58311999999998"/>
    <n v="36"/>
    <m/>
    <n v="152.64053326119102"/>
    <n v="148.88761457777775"/>
    <n v="198.02221532592279"/>
    <n v="5.545785815922188"/>
    <m/>
    <n v="1"/>
    <n v="7068.2985061540649"/>
    <n v="110.66895298657114"/>
    <n v="0.76454716311574789"/>
    <m/>
    <n v="27.523697872166924"/>
    <m/>
    <m/>
    <n v="199.64828937319876"/>
    <m/>
  </r>
  <r>
    <x v="274"/>
    <x v="8"/>
    <x v="0"/>
    <x v="3"/>
    <x v="0"/>
    <n v="311.98678449999994"/>
    <n v="64"/>
    <m/>
    <n v="313.89081858111155"/>
    <n v="312.38844449999993"/>
    <n v="409.24792280312295"/>
    <n v="6.4134097187499997"/>
    <m/>
    <n v="1"/>
    <n v="15286.89072132691"/>
    <n v="175.14979935184564"/>
    <n v="0.76473268595192512"/>
    <m/>
    <n v="48.942891900923208"/>
    <m/>
    <m/>
    <n v="410.45822199999998"/>
    <m/>
  </r>
  <r>
    <x v="274"/>
    <x v="8"/>
    <x v="0"/>
    <x v="4"/>
    <x v="0"/>
    <n v="435.59824100000003"/>
    <n v="96"/>
    <m/>
    <n v="438.3271307464845"/>
    <n v="436.31564100000008"/>
    <n v="567.9881418359613"/>
    <n v="5.9643600000000001"/>
    <m/>
    <n v="1"/>
    <n v="20396.782874910125"/>
    <n v="274.59487673638762"/>
    <n v="0.76553186124622696"/>
    <m/>
    <n v="73.491058679637788"/>
    <m/>
    <m/>
    <n v="572.57856000000004"/>
    <m/>
  </r>
  <r>
    <x v="274"/>
    <x v="8"/>
    <x v="0"/>
    <x v="5"/>
    <x v="1"/>
    <n v="518.24063549999994"/>
    <m/>
    <n v="162"/>
    <n v="659.04483600000015"/>
    <m/>
    <m/>
    <m/>
    <n v="5.8236250000000007"/>
    <n v="0.91152152900418359"/>
    <n v="0"/>
    <n v="610.77317783717717"/>
    <m/>
    <n v="0.95344320987654319"/>
    <m/>
    <n v="147.66648769867774"/>
    <n v="154.45779999999999"/>
    <m/>
    <n v="943.42725000000007"/>
  </r>
  <r>
    <x v="274"/>
    <x v="8"/>
    <x v="0"/>
    <x v="6"/>
    <x v="1"/>
    <n v="282.80560050000003"/>
    <m/>
    <n v="66"/>
    <n v="476.61863333333332"/>
    <m/>
    <m/>
    <m/>
    <n v="5.4135069444444452"/>
    <n v="0.94614872685197027"/>
    <n v="0"/>
    <n v="162.85798222709954"/>
    <m/>
    <n v="0.91414399999999996"/>
    <m/>
    <n v="62.445815972230037"/>
    <n v="60.333503999999998"/>
    <m/>
    <n v="357.29145833333337"/>
  </r>
  <r>
    <x v="274"/>
    <x v="8"/>
    <x v="0"/>
    <x v="7"/>
    <x v="1"/>
    <n v="88.1083"/>
    <m/>
    <n v="36"/>
    <n v="203.75485522355507"/>
    <m/>
    <m/>
    <m/>
    <n v="5.8313023689819277"/>
    <n v="0.57091856288631482"/>
    <n v="0"/>
    <n v="143.93826827524961"/>
    <m/>
    <n v="0.93589999999999995"/>
    <m/>
    <n v="20.553068263907335"/>
    <n v="33.692399999999999"/>
    <m/>
    <n v="209.92688528334941"/>
  </r>
  <r>
    <x v="274"/>
    <x v="8"/>
    <x v="0"/>
    <x v="8"/>
    <x v="1"/>
    <n v="174.30140600000001"/>
    <m/>
    <n v="108"/>
    <n v="203.58812173333331"/>
    <m/>
    <m/>
    <m/>
    <n v="4.3764238168724274"/>
    <n v="0.94156381727606531"/>
    <n v="0"/>
    <n v="129.80978607846774"/>
    <m/>
    <n v="0.9506"/>
    <m/>
    <n v="101.68889226581506"/>
    <n v="102.6648"/>
    <m/>
    <n v="472.65377222222219"/>
  </r>
  <r>
    <x v="275"/>
    <x v="9"/>
    <x v="0"/>
    <x v="0"/>
    <x v="0"/>
    <n v="230.01664000000002"/>
    <n v="44"/>
    <m/>
    <n v="227.47200103109259"/>
    <n v="230.5977"/>
    <n v="299.48928580282194"/>
    <n v="6.8407979999999995"/>
    <m/>
    <n v="0.99995731421009948"/>
    <n v="8305.3314112666685"/>
    <n v="148.83597601964686"/>
    <n v="0.75573320616280515"/>
    <m/>
    <n v="33.252261071163424"/>
    <m/>
    <m/>
    <n v="300.99511199999995"/>
    <m/>
  </r>
  <r>
    <x v="275"/>
    <x v="9"/>
    <x v="0"/>
    <x v="1"/>
    <x v="0"/>
    <n v="246.02956050000006"/>
    <n v="46"/>
    <m/>
    <n v="246.98647280329558"/>
    <n v="246.13320050000007"/>
    <n v="323.09173146977849"/>
    <n v="7.0501020000000008"/>
    <m/>
    <n v="1"/>
    <n v="8807.6172039939338"/>
    <n v="157.5666242223856"/>
    <n v="0.76158772566662569"/>
    <m/>
    <n v="35.033035380664785"/>
    <m/>
    <m/>
    <n v="324.30469200000005"/>
    <m/>
  </r>
  <r>
    <x v="275"/>
    <x v="9"/>
    <x v="0"/>
    <x v="2"/>
    <x v="0"/>
    <n v="169.51060049999995"/>
    <n v="36"/>
    <m/>
    <n v="177.00748324056261"/>
    <n v="169.83182787777773"/>
    <n v="228.78109071411376"/>
    <n v="6.4310938182314423"/>
    <m/>
    <n v="1"/>
    <n v="6158.6058251663671"/>
    <n v="117.78467103225822"/>
    <n v="0.76454716311574789"/>
    <m/>
    <n v="27.523697872166924"/>
    <m/>
    <m/>
    <n v="231.51937745633194"/>
    <m/>
  </r>
  <r>
    <x v="275"/>
    <x v="9"/>
    <x v="0"/>
    <x v="3"/>
    <x v="0"/>
    <n v="0.29629349999999999"/>
    <n v="64"/>
    <m/>
    <n v="324.37176092626595"/>
    <n v="0.29629349999999999"/>
    <n v="0"/>
    <n v="6.6275560827689333"/>
    <m/>
    <n v="1"/>
    <n v="-119.22112465113331"/>
    <n v="186.41146357033367"/>
    <n v="0.76473268595192512"/>
    <m/>
    <n v="48.942891900923208"/>
    <m/>
    <m/>
    <n v="424.16358929721173"/>
    <m/>
  </r>
  <r>
    <x v="275"/>
    <x v="9"/>
    <x v="0"/>
    <x v="4"/>
    <x v="0"/>
    <n v="463.66264300000006"/>
    <n v="96"/>
    <m/>
    <n v="465.9832859488057"/>
    <n v="464.29804300000006"/>
    <n v="605.61444716861217"/>
    <n v="6.3406799999999999"/>
    <m/>
    <n v="1"/>
    <n v="16520.563980005965"/>
    <n v="292.25059378183062"/>
    <n v="0.76553186124622696"/>
    <m/>
    <n v="73.491058679637788"/>
    <m/>
    <m/>
    <n v="608.70528000000002"/>
    <m/>
  </r>
  <r>
    <x v="275"/>
    <x v="9"/>
    <x v="0"/>
    <x v="5"/>
    <x v="1"/>
    <n v="243.08543849999998"/>
    <m/>
    <n v="162"/>
    <n v="327.52544399999999"/>
    <m/>
    <m/>
    <m/>
    <n v="4.3748750000000012"/>
    <n v="0.95686140514471751"/>
    <n v="0"/>
    <n v="1225.3098156833419"/>
    <m/>
    <n v="0.95856762246117089"/>
    <m/>
    <n v="155.01154763344422"/>
    <n v="155.28795483870968"/>
    <m/>
    <n v="708.72975000000019"/>
  </r>
  <r>
    <x v="275"/>
    <x v="9"/>
    <x v="0"/>
    <x v="6"/>
    <x v="1"/>
    <n v="29.626239999999999"/>
    <m/>
    <n v="66"/>
    <n v="65.252400000000009"/>
    <m/>
    <m/>
    <m/>
    <n v="2.9135069444444444"/>
    <n v="0.99895833333357587"/>
    <n v="0"/>
    <n v="393.86999406655366"/>
    <m/>
    <n v="0.93099999999999994"/>
    <m/>
    <n v="65.931250000016007"/>
    <n v="61.445999999999998"/>
    <m/>
    <n v="192.29145833333334"/>
  </r>
  <r>
    <x v="275"/>
    <x v="9"/>
    <x v="0"/>
    <x v="7"/>
    <x v="1"/>
    <n v="18.439399999999999"/>
    <m/>
    <n v="36"/>
    <n v="43.965293065306668"/>
    <m/>
    <m/>
    <m/>
    <n v="3.5109263531394905"/>
    <n v="0.59117568093951456"/>
    <n v="0"/>
    <n v="251.95147892836087"/>
    <m/>
    <n v="0.95550000000000002"/>
    <m/>
    <n v="21.282324513822523"/>
    <n v="34.398000000000003"/>
    <m/>
    <n v="126.39334871302165"/>
  </r>
  <r>
    <x v="275"/>
    <x v="9"/>
    <x v="0"/>
    <x v="8"/>
    <x v="1"/>
    <n v="66.548998000000012"/>
    <m/>
    <n v="108"/>
    <n v="98.07857226666674"/>
    <m/>
    <m/>
    <m/>
    <n v="3.6591217592592602"/>
    <n v="0.95096775706205883"/>
    <n v="0"/>
    <n v="146.16641187561265"/>
    <m/>
    <n v="0.9506"/>
    <m/>
    <n v="102.70451776270235"/>
    <n v="102.6648"/>
    <m/>
    <n v="395.18515000000008"/>
  </r>
  <r>
    <x v="276"/>
    <x v="9"/>
    <x v="0"/>
    <x v="0"/>
    <x v="0"/>
    <n v="0.79127999999999998"/>
    <n v="44"/>
    <m/>
    <n v="8.3803735709771878"/>
    <n v="0.80812570312499998"/>
    <n v="1.0875741646020955"/>
    <n v="0.25202417222222223"/>
    <m/>
    <n v="0.99998737878373545"/>
    <n v="34.335548458666665"/>
    <n v="148.83597601964686"/>
    <n v="0.75573320616280515"/>
    <m/>
    <n v="33.252261071163424"/>
    <m/>
    <m/>
    <n v="11.089063577777779"/>
    <m/>
  </r>
  <r>
    <x v="276"/>
    <x v="9"/>
    <x v="0"/>
    <x v="1"/>
    <x v="0"/>
    <n v="0.82935999999999999"/>
    <n v="46"/>
    <m/>
    <n v="17.965842909267739"/>
    <n v="0.83290003906249999"/>
    <n v="1.0794797316599807"/>
    <n v="0.51282575757575766"/>
    <m/>
    <n v="1"/>
    <n v="34.950670309333333"/>
    <n v="157.5666242223856"/>
    <n v="0.76158772566662569"/>
    <m/>
    <n v="35.033035380664785"/>
    <m/>
    <m/>
    <n v="23.589984848484853"/>
    <m/>
  </r>
  <r>
    <x v="276"/>
    <x v="9"/>
    <x v="0"/>
    <x v="2"/>
    <x v="0"/>
    <n v="185.14495999999997"/>
    <n v="36"/>
    <m/>
    <n v="194.10439359207575"/>
    <n v="185.47868657777772"/>
    <n v="250.45609139129019"/>
    <n v="7.0522643611911597"/>
    <m/>
    <n v="1"/>
    <n v="549.50350620266727"/>
    <n v="117.78467103225822"/>
    <n v="0.76454716311574789"/>
    <m/>
    <n v="27.523697872166924"/>
    <m/>
    <m/>
    <n v="253.88151700288176"/>
    <m/>
  </r>
  <r>
    <x v="276"/>
    <x v="9"/>
    <x v="0"/>
    <x v="3"/>
    <x v="0"/>
    <n v="215.84169145280001"/>
    <n v="64"/>
    <m/>
    <n v="246.67127891394503"/>
    <n v="216.14053145280002"/>
    <n v="282.12400307804018"/>
    <n v="5.0399816875000001"/>
    <m/>
    <n v="1"/>
    <n v="-1753.4030464252317"/>
    <n v="186.41146357033367"/>
    <n v="0.76473268595192512"/>
    <m/>
    <n v="48.942891900923208"/>
    <m/>
    <m/>
    <n v="322.55882800000001"/>
    <m/>
  </r>
  <r>
    <x v="276"/>
    <x v="9"/>
    <x v="0"/>
    <x v="4"/>
    <x v="0"/>
    <n v="1.4050400000000001"/>
    <n v="96"/>
    <m/>
    <n v="1.9141957000308769"/>
    <n v="1.4227884074295891"/>
    <n v="1.5835419504789114"/>
    <n v="2.6046647502728712E-2"/>
    <m/>
    <n v="1"/>
    <n v="55.178454218666673"/>
    <n v="292.25059378183062"/>
    <n v="0.76553186124622696"/>
    <m/>
    <n v="73.491058679637788"/>
    <m/>
    <m/>
    <n v="2.5004781602619564"/>
    <m/>
  </r>
  <r>
    <x v="276"/>
    <x v="9"/>
    <x v="0"/>
    <x v="5"/>
    <x v="1"/>
    <n v="36.91391999999999"/>
    <m/>
    <n v="162"/>
    <n v="94.355711999999997"/>
    <m/>
    <m/>
    <m/>
    <n v="3.0890416666666667"/>
    <n v="0.95206528230701337"/>
    <n v="0"/>
    <n v="1225.3098156833419"/>
    <m/>
    <n v="0.95856762246117089"/>
    <m/>
    <n v="154.23457573373616"/>
    <n v="155.28795483870968"/>
    <m/>
    <n v="500.42475000000002"/>
  </r>
  <r>
    <x v="276"/>
    <x v="9"/>
    <x v="0"/>
    <x v="6"/>
    <x v="1"/>
    <n v="13.352639999999999"/>
    <m/>
    <n v="66"/>
    <n v="29.79740000000001"/>
    <m/>
    <m/>
    <m/>
    <n v="3.0287847222222228"/>
    <n v="0.99166666666662628"/>
    <n v="0"/>
    <n v="393.86999406655366"/>
    <m/>
    <n v="0.93099999999999994"/>
    <m/>
    <n v="65.449999999997331"/>
    <n v="61.445999999999998"/>
    <m/>
    <n v="199.89979166666672"/>
  </r>
  <r>
    <x v="276"/>
    <x v="9"/>
    <x v="0"/>
    <x v="7"/>
    <x v="1"/>
    <n v="14"/>
    <m/>
    <n v="36"/>
    <n v="30.104359831112429"/>
    <m/>
    <m/>
    <m/>
    <n v="3.165755391310725"/>
    <n v="0.67418981481280027"/>
    <n v="0"/>
    <n v="251.95147892836087"/>
    <m/>
    <n v="0.95550000000000002"/>
    <m/>
    <n v="24.270833333260811"/>
    <n v="34.398000000000003"/>
    <m/>
    <n v="113.9671940871861"/>
  </r>
  <r>
    <x v="276"/>
    <x v="9"/>
    <x v="0"/>
    <x v="8"/>
    <x v="1"/>
    <n v="14.188406499999999"/>
    <m/>
    <n v="108"/>
    <n v="19.086142233333323"/>
    <m/>
    <m/>
    <m/>
    <n v="2.1055687242798355"/>
    <n v="0.91642592502510456"/>
    <n v="0"/>
    <n v="146.16641187561265"/>
    <m/>
    <n v="0.9506"/>
    <m/>
    <n v="98.973999902711299"/>
    <n v="102.6648"/>
    <m/>
    <n v="227.40142222222224"/>
  </r>
  <r>
    <x v="277"/>
    <x v="9"/>
    <x v="0"/>
    <x v="0"/>
    <x v="0"/>
    <n v="175.79575999999992"/>
    <n v="44"/>
    <m/>
    <n v="191.64750022068233"/>
    <n v="176.32383617187492"/>
    <n v="227.86119326011007"/>
    <n v="5.7634426666666672"/>
    <m/>
    <n v="0.90092541809360593"/>
    <n v="6194.9396458986685"/>
    <n v="148.83597601964686"/>
    <n v="0.75573320616280515"/>
    <m/>
    <n v="33.252261071163424"/>
    <m/>
    <m/>
    <n v="253.59147733333336"/>
    <m/>
  </r>
  <r>
    <x v="277"/>
    <x v="9"/>
    <x v="0"/>
    <x v="1"/>
    <x v="0"/>
    <n v="206.62012000000001"/>
    <n v="46"/>
    <m/>
    <n v="209.10961909792684"/>
    <n v="206.72668738281251"/>
    <n v="273.15416572826337"/>
    <n v="5.9689266666666665"/>
    <m/>
    <n v="1"/>
    <n v="7281.8706449813326"/>
    <n v="157.5666242223856"/>
    <n v="0.76158772566662569"/>
    <m/>
    <n v="35.033035380664785"/>
    <m/>
    <m/>
    <n v="274.57062666666667"/>
    <m/>
  </r>
  <r>
    <x v="277"/>
    <x v="9"/>
    <x v="0"/>
    <x v="2"/>
    <x v="0"/>
    <n v="172.38368000000006"/>
    <n v="36"/>
    <m/>
    <n v="180.19394720921181"/>
    <n v="172.70719217777781"/>
    <n v="232.29198220352015"/>
    <n v="6.5468654701166162"/>
    <m/>
    <n v="1"/>
    <n v="6172.7024873466662"/>
    <n v="117.78467103225822"/>
    <n v="0.76454716311574789"/>
    <m/>
    <n v="27.523697872166924"/>
    <m/>
    <m/>
    <n v="235.68715692419818"/>
    <m/>
  </r>
  <r>
    <x v="277"/>
    <x v="9"/>
    <x v="0"/>
    <x v="3"/>
    <x v="0"/>
    <n v="190.26317400000005"/>
    <n v="64"/>
    <m/>
    <n v="241.55112133666069"/>
    <n v="190.57799323906005"/>
    <n v="242.50078363100403"/>
    <n v="4.93536675"/>
    <m/>
    <n v="1"/>
    <n v="6876.9311963875662"/>
    <n v="186.41146357033367"/>
    <n v="0.76473268595192512"/>
    <m/>
    <n v="48.942891900923208"/>
    <m/>
    <m/>
    <n v="315.863472"/>
    <m/>
  </r>
  <r>
    <x v="277"/>
    <x v="9"/>
    <x v="0"/>
    <x v="4"/>
    <x v="0"/>
    <n v="383.89903900000002"/>
    <n v="96"/>
    <m/>
    <n v="413.82925379092057"/>
    <n v="384.55502604132448"/>
    <n v="485.29446671116148"/>
    <n v="5.6310150000000005"/>
    <m/>
    <n v="0.99830845771144283"/>
    <n v="13586.319331015668"/>
    <n v="292.25059378183062"/>
    <n v="0.76553186124622696"/>
    <m/>
    <n v="73.491058679637788"/>
    <m/>
    <m/>
    <n v="540.57744000000002"/>
    <m/>
  </r>
  <r>
    <x v="277"/>
    <x v="9"/>
    <x v="0"/>
    <x v="5"/>
    <x v="1"/>
    <n v="394.95935550000002"/>
    <m/>
    <n v="162"/>
    <n v="514.25620200000003"/>
    <m/>
    <m/>
    <m/>
    <n v="4.8539583333333338"/>
    <n v="0.93936203803417517"/>
    <n v="0"/>
    <n v="1225.3098156833419"/>
    <m/>
    <n v="0.95856762246117089"/>
    <m/>
    <n v="152.17665016153637"/>
    <n v="155.28795483870968"/>
    <m/>
    <n v="786.34125000000006"/>
  </r>
  <r>
    <x v="277"/>
    <x v="9"/>
    <x v="0"/>
    <x v="6"/>
    <x v="1"/>
    <n v="84.719040000000021"/>
    <m/>
    <n v="66"/>
    <n v="199.93696666666671"/>
    <m/>
    <m/>
    <m/>
    <n v="4.7041666666666666"/>
    <n v="0.94027777777773747"/>
    <n v="0"/>
    <n v="393.86999406655366"/>
    <m/>
    <n v="0.93099999999999994"/>
    <m/>
    <n v="62.058333333330673"/>
    <n v="61.445999999999998"/>
    <m/>
    <n v="310.47500000000002"/>
  </r>
  <r>
    <x v="277"/>
    <x v="9"/>
    <x v="0"/>
    <x v="7"/>
    <x v="1"/>
    <n v="35.44939999999999"/>
    <m/>
    <n v="36"/>
    <n v="101.90671587681275"/>
    <m/>
    <m/>
    <m/>
    <n v="4.7817294737911231"/>
    <n v="0.50000000000051392"/>
    <n v="0"/>
    <n v="251.95147892836087"/>
    <m/>
    <n v="0.95550000000000002"/>
    <m/>
    <n v="18.000000000018503"/>
    <n v="34.398000000000003"/>
    <m/>
    <n v="172.14226105648044"/>
  </r>
  <r>
    <x v="277"/>
    <x v="9"/>
    <x v="0"/>
    <x v="8"/>
    <x v="1"/>
    <n v="10.854556000000002"/>
    <m/>
    <n v="108"/>
    <n v="14.5536244"/>
    <m/>
    <m/>
    <m/>
    <n v="2.1450766460905348"/>
    <n v="0.88293860908160926"/>
    <n v="0"/>
    <n v="146.16641187561265"/>
    <m/>
    <n v="0.9506"/>
    <m/>
    <n v="95.357369780813798"/>
    <n v="102.6648"/>
    <m/>
    <n v="231.66827777777777"/>
  </r>
  <r>
    <x v="278"/>
    <x v="9"/>
    <x v="0"/>
    <x v="0"/>
    <x v="0"/>
    <n v="182.64904050000001"/>
    <n v="44"/>
    <m/>
    <n v="197.3571572965156"/>
    <n v="183.2396205"/>
    <n v="238.1733237198647"/>
    <n v="5.9351500000000001"/>
    <m/>
    <n v="0.9090287066155045"/>
    <n v="5980.913334220967"/>
    <n v="148.83597601964686"/>
    <n v="0.75573320616280515"/>
    <m/>
    <n v="33.252261071163424"/>
    <m/>
    <m/>
    <n v="261.14660000000003"/>
    <m/>
  </r>
  <r>
    <x v="278"/>
    <x v="9"/>
    <x v="0"/>
    <x v="1"/>
    <x v="0"/>
    <n v="204.05083999999997"/>
    <n v="46"/>
    <m/>
    <n v="206.58875864871882"/>
    <n v="204.15629999999996"/>
    <n v="271.15562758331879"/>
    <n v="5.8969700000000005"/>
    <m/>
    <n v="1"/>
    <n v="6480.3454252213323"/>
    <n v="157.5666242223856"/>
    <n v="0.76158772566662569"/>
    <m/>
    <n v="35.033035380664785"/>
    <m/>
    <m/>
    <n v="271.26062000000002"/>
    <m/>
  </r>
  <r>
    <x v="278"/>
    <x v="9"/>
    <x v="0"/>
    <x v="2"/>
    <x v="0"/>
    <n v="145.04616000000001"/>
    <n v="36"/>
    <m/>
    <n v="148.52723476940182"/>
    <n v="145.34783217777778"/>
    <n v="193.21211807550446"/>
    <n v="5.3963401087758109"/>
    <m/>
    <n v="1"/>
    <n v="4785.1541268426672"/>
    <n v="117.78467103225822"/>
    <n v="0.76454716311574789"/>
    <m/>
    <n v="27.523697872166924"/>
    <m/>
    <m/>
    <n v="194.26824391592919"/>
    <m/>
  </r>
  <r>
    <x v="278"/>
    <x v="9"/>
    <x v="0"/>
    <x v="3"/>
    <x v="0"/>
    <n v="96.644417000000033"/>
    <n v="64"/>
    <m/>
    <n v="83.602751743362759"/>
    <n v="96.917797000000022"/>
    <n v="118.64770374725805"/>
    <n v="1.7081694296406251"/>
    <m/>
    <n v="1"/>
    <n v="3968.0207921213673"/>
    <n v="186.41146357033367"/>
    <n v="0.76473268595192512"/>
    <m/>
    <n v="48.942891900923208"/>
    <m/>
    <m/>
    <n v="109.32284349700001"/>
    <m/>
  </r>
  <r>
    <x v="278"/>
    <x v="9"/>
    <x v="0"/>
    <x v="4"/>
    <x v="0"/>
    <n v="334.56360150000012"/>
    <n v="96"/>
    <m/>
    <n v="388.90586360560167"/>
    <n v="335.15360150000009"/>
    <n v="409.80624790747584"/>
    <n v="5.2918799999999999"/>
    <m/>
    <n v="1"/>
    <n v="12120.694676108966"/>
    <n v="292.25059378183062"/>
    <n v="0.76553186124622696"/>
    <m/>
    <n v="73.491058679637788"/>
    <m/>
    <m/>
    <n v="508.02048000000002"/>
    <m/>
  </r>
  <r>
    <x v="278"/>
    <x v="9"/>
    <x v="0"/>
    <x v="5"/>
    <x v="1"/>
    <n v="141.53280000000001"/>
    <m/>
    <n v="162"/>
    <n v="241.16724000000005"/>
    <m/>
    <m/>
    <m/>
    <n v="4.2483333333333331"/>
    <n v="0.91946959507945603"/>
    <n v="0"/>
    <n v="1225.3098156833419"/>
    <m/>
    <n v="0.95856762246117089"/>
    <m/>
    <n v="148.95407440287187"/>
    <n v="155.28795483870968"/>
    <m/>
    <n v="688.2299999999999"/>
  </r>
  <r>
    <x v="278"/>
    <x v="9"/>
    <x v="0"/>
    <x v="6"/>
    <x v="1"/>
    <n v="21.041439999999994"/>
    <m/>
    <n v="66"/>
    <n v="53.766433333333289"/>
    <m/>
    <m/>
    <m/>
    <n v="3.5137152777777776"/>
    <n v="0.89183333333312487"/>
    <n v="0"/>
    <n v="393.86999406655366"/>
    <m/>
    <n v="0.93099999999999994"/>
    <m/>
    <n v="58.860999999986241"/>
    <n v="61.445999999999998"/>
    <m/>
    <n v="231.90520833333332"/>
  </r>
  <r>
    <x v="278"/>
    <x v="9"/>
    <x v="0"/>
    <x v="7"/>
    <x v="1"/>
    <n v="5.0833999999999993"/>
    <m/>
    <n v="36"/>
    <n v="24.207506300010778"/>
    <m/>
    <m/>
    <m/>
    <n v="3.2312389038315108"/>
    <n v="0.46994984567984932"/>
    <n v="0"/>
    <n v="251.95147892836087"/>
    <m/>
    <n v="0.95550000000000002"/>
    <m/>
    <n v="16.918194444474576"/>
    <n v="34.398000000000003"/>
    <m/>
    <n v="116.32460053793439"/>
  </r>
  <r>
    <x v="278"/>
    <x v="9"/>
    <x v="0"/>
    <x v="8"/>
    <x v="1"/>
    <n v="84.270786999999984"/>
    <m/>
    <n v="108"/>
    <n v="100.12430953333333"/>
    <m/>
    <m/>
    <m/>
    <n v="3.1092730967078186"/>
    <n v="0.92082402873196922"/>
    <n v="0"/>
    <n v="146.16641187561265"/>
    <m/>
    <n v="0.9506"/>
    <m/>
    <n v="99.448995103052681"/>
    <n v="102.6648"/>
    <m/>
    <n v="335.80149444444442"/>
  </r>
  <r>
    <x v="279"/>
    <x v="9"/>
    <x v="0"/>
    <x v="0"/>
    <x v="0"/>
    <n v="181.23755999999997"/>
    <n v="44"/>
    <m/>
    <n v="195.71662374430872"/>
    <n v="181.83057757812497"/>
    <n v="234.61000447616451"/>
    <n v="5.8858139999999999"/>
    <m/>
    <n v="0.9087492948373489"/>
    <n v="6179.7568801786665"/>
    <n v="148.83597601964686"/>
    <n v="0.75573320616280515"/>
    <m/>
    <n v="33.252261071163424"/>
    <m/>
    <m/>
    <n v="258.97581600000001"/>
    <m/>
  </r>
  <r>
    <x v="279"/>
    <x v="9"/>
    <x v="0"/>
    <x v="1"/>
    <x v="0"/>
    <n v="212.13752050000005"/>
    <n v="46"/>
    <m/>
    <n v="217.05770396687979"/>
    <n v="212.24201268750005"/>
    <n v="285.21507312925775"/>
    <n v="6.195800666666667"/>
    <m/>
    <n v="1"/>
    <n v="7174.4480758774325"/>
    <n v="157.5666242223856"/>
    <n v="0.76158772566662569"/>
    <m/>
    <n v="35.033035380664785"/>
    <m/>
    <m/>
    <n v="285.0068306666667"/>
    <m/>
  </r>
  <r>
    <x v="279"/>
    <x v="9"/>
    <x v="0"/>
    <x v="2"/>
    <x v="0"/>
    <n v="158.22912000000002"/>
    <n v="36"/>
    <m/>
    <n v="167.67205733989178"/>
    <n v="158.54132017777781"/>
    <n v="217.08971047424248"/>
    <n v="6.0919160687869836"/>
    <m/>
    <n v="1"/>
    <n v="5569.1860213226673"/>
    <n v="117.78467103225822"/>
    <n v="0.76454716311574789"/>
    <m/>
    <n v="27.523697872166924"/>
    <m/>
    <m/>
    <n v="219.30897847633142"/>
    <m/>
  </r>
  <r>
    <x v="279"/>
    <x v="9"/>
    <x v="0"/>
    <x v="3"/>
    <x v="0"/>
    <n v="265.57254399999994"/>
    <n v="64"/>
    <m/>
    <n v="308.24662487184798"/>
    <n v="265.91378399999991"/>
    <n v="332.54175384881864"/>
    <n v="6.2980876875000007"/>
    <m/>
    <n v="1"/>
    <n v="9598.8899909559677"/>
    <n v="186.41146357033367"/>
    <n v="0.76473268595192512"/>
    <m/>
    <n v="48.942891900923208"/>
    <m/>
    <m/>
    <n v="403.07761200000004"/>
    <m/>
  </r>
  <r>
    <x v="279"/>
    <x v="9"/>
    <x v="0"/>
    <x v="4"/>
    <x v="0"/>
    <n v="425.08312349999983"/>
    <n v="96"/>
    <m/>
    <n v="468.85169096311114"/>
    <n v="425.7314844252403"/>
    <n v="511.92796598298878"/>
    <n v="6.379710666666667"/>
    <m/>
    <n v="1"/>
    <n v="15410.002250491967"/>
    <n v="292.25059378183062"/>
    <n v="0.76553186124622696"/>
    <m/>
    <n v="73.491058679637788"/>
    <m/>
    <m/>
    <n v="612.452224"/>
    <m/>
  </r>
  <r>
    <x v="279"/>
    <x v="9"/>
    <x v="0"/>
    <x v="5"/>
    <x v="1"/>
    <n v="63.61343999999999"/>
    <m/>
    <n v="162"/>
    <n v="117.75104999999999"/>
    <m/>
    <m/>
    <m/>
    <n v="2.9854583333333333"/>
    <n v="0.91750527865736098"/>
    <n v="0"/>
    <n v="1225.3098156833419"/>
    <m/>
    <n v="0.95856762246117089"/>
    <m/>
    <n v="148.63585514249249"/>
    <n v="155.28795483870968"/>
    <m/>
    <n v="483.64425"/>
  </r>
  <r>
    <x v="279"/>
    <x v="9"/>
    <x v="0"/>
    <x v="6"/>
    <x v="1"/>
    <n v="15.347360000000002"/>
    <m/>
    <n v="66"/>
    <n v="31.114433333333334"/>
    <m/>
    <m/>
    <m/>
    <n v="2.6660069444444443"/>
    <n v="1.0000000000000002"/>
    <n v="0"/>
    <n v="393.86999406655366"/>
    <m/>
    <n v="0.93099999999999994"/>
    <m/>
    <n v="66.000000000000014"/>
    <n v="61.445999999999998"/>
    <m/>
    <n v="175.95645833333333"/>
  </r>
  <r>
    <x v="279"/>
    <x v="9"/>
    <x v="0"/>
    <x v="7"/>
    <x v="1"/>
    <n v="5.9325000000000019"/>
    <m/>
    <n v="36"/>
    <n v="26.826018306755678"/>
    <m/>
    <m/>
    <m/>
    <n v="3.0902019834610743"/>
    <n v="0.50000000000051392"/>
    <n v="0"/>
    <n v="251.95147892836087"/>
    <m/>
    <n v="0.95550000000000002"/>
    <m/>
    <n v="18.000000000018503"/>
    <n v="34.398000000000003"/>
    <m/>
    <n v="111.24727140459868"/>
  </r>
  <r>
    <x v="279"/>
    <x v="9"/>
    <x v="0"/>
    <x v="8"/>
    <x v="1"/>
    <n v="11.890460000000001"/>
    <m/>
    <n v="108"/>
    <n v="27.726067933333333"/>
    <m/>
    <m/>
    <m/>
    <n v="2.4908507458847735"/>
    <n v="0.89548992258424032"/>
    <n v="0"/>
    <n v="146.16641187561265"/>
    <m/>
    <n v="0.9506"/>
    <m/>
    <n v="96.712911639097953"/>
    <n v="102.6648"/>
    <m/>
    <n v="269.01188055555554"/>
  </r>
  <r>
    <x v="280"/>
    <x v="9"/>
    <x v="0"/>
    <x v="0"/>
    <x v="0"/>
    <n v="228.45480049999995"/>
    <n v="44"/>
    <m/>
    <n v="231.23018266144257"/>
    <n v="229.10812049999996"/>
    <n v="302.95982327446382"/>
    <n v="6.9538183333333343"/>
    <m/>
    <n v="1"/>
    <n v="9313.2816799838674"/>
    <n v="148.83597601964686"/>
    <n v="0.75573320616280515"/>
    <m/>
    <n v="33.252261071163424"/>
    <m/>
    <m/>
    <n v="305.96800666666672"/>
    <m/>
  </r>
  <r>
    <x v="280"/>
    <x v="9"/>
    <x v="0"/>
    <x v="1"/>
    <x v="0"/>
    <n v="215.48492000000002"/>
    <n v="46"/>
    <m/>
    <n v="255.40276835127182"/>
    <n v="215.59026"/>
    <n v="296.1989245255391"/>
    <n v="7.2903408333333326"/>
    <m/>
    <n v="0.8858659588586596"/>
    <n v="8746.8631564933348"/>
    <n v="157.5666242223856"/>
    <n v="0.76158772566662569"/>
    <m/>
    <n v="35.033035380664785"/>
    <m/>
    <m/>
    <n v="335.35567833333329"/>
    <m/>
  </r>
  <r>
    <x v="280"/>
    <x v="9"/>
    <x v="0"/>
    <x v="2"/>
    <x v="0"/>
    <n v="149.89604000000003"/>
    <n v="36"/>
    <m/>
    <n v="155.56149847633077"/>
    <n v="150.20156497777779"/>
    <n v="201.44937092876614"/>
    <n v="5.651911280193235"/>
    <m/>
    <n v="1"/>
    <n v="6178.5371259386675"/>
    <n v="117.78467103225822"/>
    <n v="0.76454716311574789"/>
    <m/>
    <n v="27.523697872166924"/>
    <m/>
    <m/>
    <n v="203.46880608695645"/>
    <m/>
  </r>
  <r>
    <x v="280"/>
    <x v="9"/>
    <x v="0"/>
    <x v="3"/>
    <x v="0"/>
    <n v="293.20171950000002"/>
    <n v="64"/>
    <m/>
    <n v="334.16396008843105"/>
    <n v="293.53686354296877"/>
    <n v="371.08767832803164"/>
    <n v="6.8276300624999999"/>
    <m/>
    <n v="1"/>
    <n v="12377.420682672167"/>
    <n v="186.41146357033367"/>
    <n v="0.76473268595192512"/>
    <m/>
    <n v="48.942891900923208"/>
    <m/>
    <m/>
    <n v="436.968324"/>
    <m/>
  </r>
  <r>
    <x v="280"/>
    <x v="9"/>
    <x v="0"/>
    <x v="4"/>
    <x v="0"/>
    <n v="428.67943999999994"/>
    <n v="96"/>
    <m/>
    <n v="465.92871883773603"/>
    <n v="429.35582079572504"/>
    <n v="556.32992218326501"/>
    <n v="6.3399374999999996"/>
    <m/>
    <n v="1"/>
    <n v="17526.854814300365"/>
    <n v="292.25059378183062"/>
    <n v="0.76553186124622696"/>
    <m/>
    <n v="73.491058679637788"/>
    <m/>
    <m/>
    <n v="608.63400000000001"/>
    <m/>
  </r>
  <r>
    <x v="280"/>
    <x v="9"/>
    <x v="0"/>
    <x v="5"/>
    <x v="1"/>
    <n v="1012.3103755"/>
    <m/>
    <n v="162"/>
    <n v="1247.3019360000001"/>
    <m/>
    <m/>
    <m/>
    <n v="7.0489166666666678"/>
    <n v="0.93399755968347897"/>
    <n v="0"/>
    <n v="1225.3098156833419"/>
    <m/>
    <n v="0.95856762246117089"/>
    <m/>
    <n v="151.3076046687236"/>
    <n v="155.28795483870968"/>
    <m/>
    <n v="1141.9245000000001"/>
  </r>
  <r>
    <x v="280"/>
    <x v="9"/>
    <x v="0"/>
    <x v="6"/>
    <x v="1"/>
    <n v="95.686080000000004"/>
    <m/>
    <n v="66"/>
    <n v="155.81806666666668"/>
    <m/>
    <m/>
    <m/>
    <n v="3.8029861111111121"/>
    <n v="0.97907986111111123"/>
    <n v="0"/>
    <n v="393.86999406655366"/>
    <m/>
    <n v="0.93099999999999994"/>
    <m/>
    <n v="64.619270833333346"/>
    <n v="61.445999999999998"/>
    <m/>
    <n v="250.99708333333339"/>
  </r>
  <r>
    <x v="280"/>
    <x v="9"/>
    <x v="0"/>
    <x v="7"/>
    <x v="1"/>
    <n v="28.5747"/>
    <m/>
    <n v="36"/>
    <n v="107.52492754856337"/>
    <m/>
    <m/>
    <m/>
    <n v="4.8664652775151396"/>
    <n v="0.4387750810189695"/>
    <n v="0"/>
    <n v="251.95147892836087"/>
    <m/>
    <n v="0.95550000000000002"/>
    <m/>
    <n v="15.795902916682902"/>
    <n v="34.398000000000003"/>
    <m/>
    <n v="175.19274999054502"/>
  </r>
  <r>
    <x v="280"/>
    <x v="9"/>
    <x v="0"/>
    <x v="8"/>
    <x v="1"/>
    <n v="92.654468499999993"/>
    <m/>
    <n v="108"/>
    <n v="123.29320153333342"/>
    <m/>
    <m/>
    <m/>
    <n v="3.8800240483539103"/>
    <n v="0.9368841118071739"/>
    <n v="0"/>
    <n v="146.16641187561265"/>
    <m/>
    <n v="0.9506"/>
    <m/>
    <n v="101.18348407517477"/>
    <n v="102.6648"/>
    <m/>
    <n v="419.0425972222223"/>
  </r>
  <r>
    <x v="281"/>
    <x v="9"/>
    <x v="0"/>
    <x v="0"/>
    <x v="0"/>
    <n v="133.63700050000003"/>
    <n v="44"/>
    <m/>
    <n v="134.68404934750441"/>
    <n v="134.14360050000002"/>
    <n v="166.66529895212315"/>
    <n v="4.0503726666666671"/>
    <m/>
    <n v="1"/>
    <n v="5027.6715768036674"/>
    <n v="148.83597601964686"/>
    <n v="0.75573320616280515"/>
    <m/>
    <n v="33.252261071163424"/>
    <m/>
    <m/>
    <n v="178.21639733333336"/>
    <m/>
  </r>
  <r>
    <x v="281"/>
    <x v="9"/>
    <x v="0"/>
    <x v="1"/>
    <x v="0"/>
    <n v="139.15915950000002"/>
    <n v="46"/>
    <m/>
    <n v="144.85687183927251"/>
    <n v="139.27097950000001"/>
    <n v="176.43728858076344"/>
    <n v="4.1348650000000005"/>
    <m/>
    <n v="1"/>
    <n v="5128.2455956031336"/>
    <n v="157.5666242223856"/>
    <n v="0.76158772566662569"/>
    <m/>
    <n v="35.033035380664785"/>
    <m/>
    <m/>
    <n v="190.20379000000003"/>
    <m/>
  </r>
  <r>
    <x v="281"/>
    <x v="9"/>
    <x v="0"/>
    <x v="2"/>
    <x v="0"/>
    <n v="88.33916050000002"/>
    <n v="36"/>
    <m/>
    <n v="86.351604157084282"/>
    <n v="88.595674277777789"/>
    <n v="112.8213346832781"/>
    <n v="3.1373547463768126"/>
    <m/>
    <n v="1"/>
    <n v="3451.1246630839673"/>
    <n v="117.78467103225822"/>
    <n v="0.76454716311574789"/>
    <m/>
    <n v="27.523697872166924"/>
    <m/>
    <m/>
    <n v="112.94477086956525"/>
    <m/>
  </r>
  <r>
    <x v="281"/>
    <x v="9"/>
    <x v="0"/>
    <x v="3"/>
    <x v="0"/>
    <n v="189.57537249999996"/>
    <n v="64"/>
    <m/>
    <n v="246.95250324134233"/>
    <n v="189.88427249999995"/>
    <n v="245.64151713099298"/>
    <n v="5.0457276562499995"/>
    <m/>
    <n v="1"/>
    <n v="6788.9700564631667"/>
    <n v="186.41146357033367"/>
    <n v="0.76473268595192512"/>
    <m/>
    <n v="48.942891900923208"/>
    <m/>
    <m/>
    <n v="322.92656999999997"/>
    <m/>
  </r>
  <r>
    <x v="281"/>
    <x v="9"/>
    <x v="0"/>
    <x v="4"/>
    <x v="0"/>
    <n v="271.02656049999996"/>
    <n v="96"/>
    <m/>
    <n v="330.2159041440429"/>
    <n v="271.68676049999999"/>
    <n v="319.6892818228572"/>
    <n v="4.4932800000000004"/>
    <m/>
    <n v="1"/>
    <n v="9803.831606380867"/>
    <n v="292.25059378183062"/>
    <n v="0.76553186124622696"/>
    <m/>
    <n v="73.491058679637788"/>
    <m/>
    <m/>
    <n v="431.35488000000004"/>
    <m/>
  </r>
  <r>
    <x v="281"/>
    <x v="9"/>
    <x v="0"/>
    <x v="5"/>
    <x v="1"/>
    <n v="1451.9826930000004"/>
    <m/>
    <n v="162"/>
    <n v="1738.297368"/>
    <m/>
    <m/>
    <m/>
    <n v="8.1517499999999998"/>
    <n v="0.94066825859912162"/>
    <n v="0"/>
    <n v="1225.3098156833419"/>
    <m/>
    <n v="0.95856762246117089"/>
    <m/>
    <n v="152.3882578930577"/>
    <n v="155.28795483870968"/>
    <m/>
    <n v="1320.5835"/>
  </r>
  <r>
    <x v="281"/>
    <x v="9"/>
    <x v="0"/>
    <x v="6"/>
    <x v="1"/>
    <n v="783.37504200000012"/>
    <m/>
    <n v="66"/>
    <n v="1139.2046666666665"/>
    <m/>
    <m/>
    <m/>
    <n v="9.8306597222222205"/>
    <n v="0.97299074305555566"/>
    <n v="0"/>
    <n v="393.86999406655366"/>
    <m/>
    <n v="0.93099999999999994"/>
    <m/>
    <n v="64.217389041666678"/>
    <n v="61.445999999999998"/>
    <m/>
    <n v="648.82354166666653"/>
  </r>
  <r>
    <x v="281"/>
    <x v="9"/>
    <x v="0"/>
    <x v="7"/>
    <x v="1"/>
    <n v="210.3759"/>
    <m/>
    <n v="36"/>
    <n v="521.07267021978646"/>
    <m/>
    <m/>
    <m/>
    <n v="8.9032184779170898"/>
    <n v="0.50000000000051392"/>
    <n v="0"/>
    <n v="251.95147892836087"/>
    <m/>
    <n v="0.95550000000000002"/>
    <m/>
    <n v="18.000000000018503"/>
    <n v="34.398000000000003"/>
    <m/>
    <n v="320.51586520501525"/>
  </r>
  <r>
    <x v="281"/>
    <x v="9"/>
    <x v="0"/>
    <x v="8"/>
    <x v="1"/>
    <n v="38.9387215"/>
    <m/>
    <n v="108"/>
    <n v="53.502092933333309"/>
    <m/>
    <m/>
    <m/>
    <n v="2.9700539609053505"/>
    <n v="0.95169003097005755"/>
    <n v="0"/>
    <n v="146.16641187561265"/>
    <m/>
    <n v="0.9506"/>
    <m/>
    <n v="102.78252334476622"/>
    <n v="102.6648"/>
    <m/>
    <n v="320.76582777777787"/>
  </r>
  <r>
    <x v="282"/>
    <x v="9"/>
    <x v="0"/>
    <x v="0"/>
    <x v="0"/>
    <n v="123.87871999999999"/>
    <n v="44"/>
    <m/>
    <n v="152.63328180906419"/>
    <n v="124.36381999999999"/>
    <n v="155.39321160666921"/>
    <n v="4.5901624999999999"/>
    <m/>
    <n v="1"/>
    <n v="3701.006432418666"/>
    <n v="148.83597601964686"/>
    <n v="0.75573320616280515"/>
    <m/>
    <n v="33.252261071163424"/>
    <m/>
    <m/>
    <n v="201.96715"/>
    <m/>
  </r>
  <r>
    <x v="282"/>
    <x v="9"/>
    <x v="0"/>
    <x v="1"/>
    <x v="0"/>
    <n v="126.51660000000004"/>
    <n v="46"/>
    <m/>
    <n v="169.20588241989594"/>
    <n v="126.62476000000004"/>
    <n v="167.43930585975741"/>
    <n v="4.8298950000000005"/>
    <m/>
    <n v="1"/>
    <n v="3696.8815443013327"/>
    <n v="157.5666242223856"/>
    <n v="0.76158772566662569"/>
    <m/>
    <n v="35.033035380664785"/>
    <m/>
    <m/>
    <n v="222.17517000000004"/>
    <m/>
  </r>
  <r>
    <x v="282"/>
    <x v="9"/>
    <x v="0"/>
    <x v="2"/>
    <x v="0"/>
    <n v="181.16840049999993"/>
    <n v="36"/>
    <m/>
    <n v="185.05565278313844"/>
    <n v="181.49872227777772"/>
    <n v="240.8546910645392"/>
    <n v="6.7235025483357811"/>
    <m/>
    <n v="1"/>
    <n v="5419.7317713834682"/>
    <n v="117.78467103225822"/>
    <n v="0.76454716311574789"/>
    <m/>
    <n v="27.523697872166924"/>
    <m/>
    <m/>
    <n v="242.04609174008812"/>
    <m/>
  </r>
  <r>
    <x v="282"/>
    <x v="9"/>
    <x v="0"/>
    <x v="3"/>
    <x v="0"/>
    <n v="284.45407749999981"/>
    <n v="64"/>
    <m/>
    <n v="318.83420666857279"/>
    <n v="284.75668980468731"/>
    <n v="362.05342474397264"/>
    <n v="6.5144129062500014"/>
    <m/>
    <n v="1"/>
    <n v="8831.8853520470657"/>
    <n v="186.41146357033367"/>
    <n v="0.76473268595192512"/>
    <m/>
    <n v="48.942891900923208"/>
    <m/>
    <m/>
    <n v="416.92242600000009"/>
    <m/>
  </r>
  <r>
    <x v="282"/>
    <x v="9"/>
    <x v="0"/>
    <x v="4"/>
    <x v="0"/>
    <n v="274.44031999999993"/>
    <n v="96"/>
    <m/>
    <n v="392.77406547920435"/>
    <n v="274.95891999999992"/>
    <n v="363.21816207458397"/>
    <n v="5.3445149999999995"/>
    <m/>
    <n v="1"/>
    <n v="7802.7034453226688"/>
    <n v="292.25059378183062"/>
    <n v="0.76553186124622696"/>
    <m/>
    <n v="73.491058679637788"/>
    <m/>
    <m/>
    <n v="513.07343999999989"/>
    <m/>
  </r>
  <r>
    <x v="282"/>
    <x v="9"/>
    <x v="0"/>
    <x v="5"/>
    <x v="1"/>
    <n v="1171.0118175"/>
    <m/>
    <n v="162"/>
    <n v="1416.769434"/>
    <m/>
    <m/>
    <m/>
    <n v="7.6272916666666655"/>
    <n v="0.93778659643675888"/>
    <n v="0"/>
    <n v="1225.3098156833419"/>
    <m/>
    <n v="0.95856762246117089"/>
    <m/>
    <n v="151.92142862275495"/>
    <n v="155.28795483870968"/>
    <m/>
    <n v="1235.6212499999999"/>
  </r>
  <r>
    <x v="282"/>
    <x v="9"/>
    <x v="0"/>
    <x v="6"/>
    <x v="1"/>
    <n v="491.12448000000001"/>
    <m/>
    <n v="66"/>
    <n v="701.31420000000003"/>
    <m/>
    <m/>
    <m/>
    <n v="7.505625000000002"/>
    <n v="0.98863657638888902"/>
    <n v="0"/>
    <n v="393.86999406655366"/>
    <m/>
    <n v="0.93099999999999994"/>
    <m/>
    <n v="65.250014041666674"/>
    <n v="61.445999999999998"/>
    <m/>
    <n v="495.37125000000015"/>
  </r>
  <r>
    <x v="282"/>
    <x v="9"/>
    <x v="0"/>
    <x v="7"/>
    <x v="1"/>
    <n v="130.2406"/>
    <m/>
    <n v="36"/>
    <n v="311.97236805898916"/>
    <m/>
    <m/>
    <m/>
    <n v="6.9910202364607592"/>
    <n v="0.50000000000051392"/>
    <n v="0"/>
    <n v="251.95147892836087"/>
    <m/>
    <n v="0.95550000000000002"/>
    <m/>
    <n v="18.000000000018503"/>
    <n v="34.398000000000003"/>
    <m/>
    <n v="251.67672851258732"/>
  </r>
  <r>
    <x v="282"/>
    <x v="9"/>
    <x v="0"/>
    <x v="8"/>
    <x v="1"/>
    <n v="35.347140500000002"/>
    <m/>
    <n v="108"/>
    <n v="53.726439800000009"/>
    <m/>
    <m/>
    <m/>
    <n v="2.9874406121399182"/>
    <n v="0.9392752116878843"/>
    <n v="0"/>
    <n v="146.16641187561265"/>
    <m/>
    <n v="0.9506"/>
    <m/>
    <n v="101.4417228622915"/>
    <n v="102.6648"/>
    <m/>
    <n v="322.64358611111118"/>
  </r>
  <r>
    <x v="283"/>
    <x v="9"/>
    <x v="0"/>
    <x v="0"/>
    <x v="0"/>
    <n v="155.81495999999999"/>
    <n v="44"/>
    <m/>
    <n v="148.90096489578409"/>
    <n v="156.36061429687499"/>
    <n v="197.1725970582284"/>
    <n v="4.4779199999999992"/>
    <m/>
    <n v="1"/>
    <n v="4647.2501046506668"/>
    <n v="148.83597601964686"/>
    <n v="0.75573320616280515"/>
    <m/>
    <n v="33.252261071163424"/>
    <m/>
    <m/>
    <n v="197.02847999999997"/>
    <m/>
  </r>
  <r>
    <x v="283"/>
    <x v="9"/>
    <x v="0"/>
    <x v="1"/>
    <x v="0"/>
    <n v="167.96164150000001"/>
    <n v="46"/>
    <m/>
    <n v="165.7844977962279"/>
    <n v="168.01364345312501"/>
    <n v="218.04765963782151"/>
    <n v="4.7322333333333333"/>
    <m/>
    <n v="1"/>
    <n v="4957.6194237479331"/>
    <n v="157.5666242223856"/>
    <n v="0.76158772566662569"/>
    <m/>
    <n v="35.033035380664785"/>
    <m/>
    <m/>
    <n v="217.68273333333332"/>
    <m/>
  </r>
  <r>
    <x v="283"/>
    <x v="9"/>
    <x v="0"/>
    <x v="2"/>
    <x v="0"/>
    <n v="126.85176"/>
    <n v="36"/>
    <m/>
    <n v="130.19293397037478"/>
    <n v="127.13887217777777"/>
    <n v="169.66433730090367"/>
    <n v="4.7302122910610471"/>
    <m/>
    <n v="1"/>
    <n v="3935.6713675306669"/>
    <n v="117.78467103225822"/>
    <n v="0.76454716311574789"/>
    <m/>
    <n v="27.523697872166924"/>
    <m/>
    <m/>
    <n v="170.28764247819771"/>
    <m/>
  </r>
  <r>
    <x v="283"/>
    <x v="9"/>
    <x v="0"/>
    <x v="3"/>
    <x v="0"/>
    <n v="224.66367899999997"/>
    <n v="64"/>
    <m/>
    <n v="220.33341107549543"/>
    <n v="224.93626200781247"/>
    <n v="287.79577035585788"/>
    <n v="4.5018469999999997"/>
    <m/>
    <n v="0.99985957685826621"/>
    <n v="7051.9594499292652"/>
    <n v="186.41146357033367"/>
    <n v="0.76473268595192512"/>
    <m/>
    <n v="48.942891900923208"/>
    <m/>
    <m/>
    <n v="288.11820799999998"/>
    <m/>
  </r>
  <r>
    <x v="283"/>
    <x v="9"/>
    <x v="0"/>
    <x v="4"/>
    <x v="0"/>
    <n v="298.91399949999993"/>
    <n v="96"/>
    <m/>
    <n v="292.23454916146721"/>
    <n v="299.59999949999991"/>
    <n v="380.71586821598515"/>
    <n v="3.9764640000000004"/>
    <m/>
    <n v="1"/>
    <n v="8996.718133258868"/>
    <n v="292.25059378183062"/>
    <n v="0.76553186124622696"/>
    <m/>
    <n v="73.491058679637788"/>
    <m/>
    <m/>
    <n v="381.74054400000006"/>
    <m/>
  </r>
  <r>
    <x v="283"/>
    <x v="9"/>
    <x v="0"/>
    <x v="5"/>
    <x v="1"/>
    <n v="657.89182849999997"/>
    <m/>
    <n v="162"/>
    <n v="798.20839799999999"/>
    <m/>
    <m/>
    <m/>
    <n v="6.3177083333333348"/>
    <n v="0.93815552896273602"/>
    <n v="0"/>
    <n v="1225.3098156833419"/>
    <m/>
    <n v="0.95856762246117089"/>
    <m/>
    <n v="151.98119569196322"/>
    <n v="155.28795483870968"/>
    <m/>
    <n v="1023.4687500000002"/>
  </r>
  <r>
    <x v="283"/>
    <x v="9"/>
    <x v="0"/>
    <x v="6"/>
    <x v="1"/>
    <n v="443.80560000000014"/>
    <m/>
    <n v="66"/>
    <n v="716.25996666666674"/>
    <m/>
    <m/>
    <m/>
    <n v="7.6207291666666661"/>
    <n v="0.9969207187500001"/>
    <n v="0"/>
    <n v="393.86999406655366"/>
    <m/>
    <n v="0.93099999999999994"/>
    <m/>
    <n v="65.796767437500009"/>
    <n v="61.445999999999998"/>
    <m/>
    <n v="502.96812499999999"/>
  </r>
  <r>
    <x v="283"/>
    <x v="9"/>
    <x v="0"/>
    <x v="7"/>
    <x v="1"/>
    <n v="115.73240000000003"/>
    <m/>
    <n v="36"/>
    <n v="263.27421528663149"/>
    <m/>
    <m/>
    <m/>
    <n v="6.8542895996411977"/>
    <n v="0.50000000000051392"/>
    <n v="0"/>
    <n v="251.95147892836087"/>
    <m/>
    <n v="0.95550000000000002"/>
    <m/>
    <n v="18.000000000018503"/>
    <n v="34.398000000000003"/>
    <m/>
    <n v="246.75442558708312"/>
  </r>
  <r>
    <x v="283"/>
    <x v="9"/>
    <x v="0"/>
    <x v="8"/>
    <x v="1"/>
    <n v="22.703447000000001"/>
    <m/>
    <n v="108"/>
    <n v="39.325971200000005"/>
    <m/>
    <m/>
    <m/>
    <n v="2.5789565843621403"/>
    <n v="0.894203927348315"/>
    <n v="0"/>
    <n v="146.16641187561265"/>
    <m/>
    <n v="0.9506"/>
    <m/>
    <n v="96.574024153618026"/>
    <n v="102.6648"/>
    <m/>
    <n v="278.52731111111115"/>
  </r>
  <r>
    <x v="284"/>
    <x v="9"/>
    <x v="0"/>
    <x v="0"/>
    <x v="0"/>
    <n v="179.67516000000001"/>
    <n v="44"/>
    <m/>
    <n v="177.61974570154939"/>
    <n v="180.25328500000001"/>
    <n v="233.51948516275988"/>
    <n v="5.3415839999999992"/>
    <m/>
    <n v="1"/>
    <n v="11431.551814906667"/>
    <n v="148.83597601964686"/>
    <n v="0.75573320616280515"/>
    <m/>
    <n v="33.252261071163424"/>
    <m/>
    <m/>
    <n v="235.02969599999997"/>
    <m/>
  </r>
  <r>
    <x v="284"/>
    <x v="9"/>
    <x v="0"/>
    <x v="1"/>
    <x v="0"/>
    <n v="189.92400050000003"/>
    <n v="46"/>
    <m/>
    <n v="191.29946618271217"/>
    <n v="190.02837061718753"/>
    <n v="250.81789363789861"/>
    <n v="5.4605449999999998"/>
    <m/>
    <n v="1"/>
    <n v="11920.799236569335"/>
    <n v="157.5666242223856"/>
    <n v="0.76158772566662569"/>
    <m/>
    <n v="35.033035380664785"/>
    <m/>
    <m/>
    <n v="251.18507"/>
    <m/>
  </r>
  <r>
    <x v="284"/>
    <x v="9"/>
    <x v="0"/>
    <x v="2"/>
    <x v="0"/>
    <n v="144.18599999999998"/>
    <n v="36"/>
    <m/>
    <n v="150.91057255729513"/>
    <n v="144.48693297777777"/>
    <n v="195.66652458427319"/>
    <n v="5.4829323173868296"/>
    <m/>
    <n v="1"/>
    <n v="8738.2565058666678"/>
    <n v="117.78467103225822"/>
    <n v="0.76454716311574789"/>
    <m/>
    <n v="27.523697872166924"/>
    <m/>
    <m/>
    <n v="197.38556342592585"/>
    <m/>
  </r>
  <r>
    <x v="284"/>
    <x v="9"/>
    <x v="0"/>
    <x v="3"/>
    <x v="0"/>
    <n v="272.44609200000002"/>
    <n v="64"/>
    <m/>
    <n v="273.54069561828072"/>
    <n v="272.75956856250002"/>
    <n v="357.04276046985183"/>
    <n v="5.5889769687499999"/>
    <m/>
    <n v="1"/>
    <n v="16982.526319811368"/>
    <n v="186.41146357033367"/>
    <n v="0.76473268595192512"/>
    <m/>
    <n v="48.942891900923208"/>
    <m/>
    <m/>
    <n v="357.694526"/>
    <m/>
  </r>
  <r>
    <x v="284"/>
    <x v="9"/>
    <x v="0"/>
    <x v="4"/>
    <x v="0"/>
    <n v="235.13280050000003"/>
    <n v="96"/>
    <m/>
    <n v="221.3867923833991"/>
    <n v="235.73360050000002"/>
    <n v="289.25508719990501"/>
    <n v="3.0124316666666671"/>
    <m/>
    <n v="1"/>
    <n v="13833.219817443867"/>
    <n v="292.25059378183062"/>
    <n v="0.76553186124622696"/>
    <m/>
    <n v="73.491058679637788"/>
    <m/>
    <m/>
    <n v="289.19344000000001"/>
    <m/>
  </r>
  <r>
    <x v="284"/>
    <x v="9"/>
    <x v="0"/>
    <x v="5"/>
    <x v="1"/>
    <n v="1418.8031725000001"/>
    <m/>
    <n v="162"/>
    <n v="1693.0629180000001"/>
    <m/>
    <m/>
    <m/>
    <n v="8.027333333333333"/>
    <n v="0.95584434791094242"/>
    <n v="0"/>
    <n v="1225.3098156833419"/>
    <m/>
    <n v="0.95856762246117089"/>
    <m/>
    <n v="154.84678436157267"/>
    <n v="155.28795483870968"/>
    <m/>
    <n v="1300.4279999999999"/>
  </r>
  <r>
    <x v="284"/>
    <x v="9"/>
    <x v="0"/>
    <x v="6"/>
    <x v="1"/>
    <n v="583.98480199999995"/>
    <m/>
    <n v="66"/>
    <n v="920.97050000000002"/>
    <m/>
    <m/>
    <m/>
    <n v="8.6932638888888878"/>
    <n v="0.98211342708333338"/>
    <n v="0"/>
    <n v="393.86999406655366"/>
    <m/>
    <n v="0.93099999999999994"/>
    <m/>
    <n v="64.819486187500004"/>
    <n v="61.445999999999998"/>
    <m/>
    <n v="573.75541666666663"/>
  </r>
  <r>
    <x v="284"/>
    <x v="9"/>
    <x v="0"/>
    <x v="7"/>
    <x v="1"/>
    <n v="172.1377"/>
    <m/>
    <n v="36"/>
    <n v="406.9959606726996"/>
    <m/>
    <m/>
    <m/>
    <n v="8.1646001993764994"/>
    <n v="0.50000000000000011"/>
    <n v="0"/>
    <n v="251.95147892836087"/>
    <m/>
    <n v="0.95550000000000002"/>
    <m/>
    <n v="18.000000000000004"/>
    <n v="34.398000000000003"/>
    <m/>
    <n v="293.92560717755396"/>
  </r>
  <r>
    <x v="284"/>
    <x v="9"/>
    <x v="0"/>
    <x v="8"/>
    <x v="1"/>
    <n v="114.7659695"/>
    <m/>
    <n v="108"/>
    <n v="119.28441219999999"/>
    <m/>
    <m/>
    <m/>
    <n v="3.6379102880658434"/>
    <n v="0.91448373677635875"/>
    <n v="0"/>
    <n v="146.16641187561265"/>
    <m/>
    <n v="0.9506"/>
    <m/>
    <n v="98.764243571846748"/>
    <n v="102.6648"/>
    <m/>
    <n v="392.89431111111111"/>
  </r>
  <r>
    <x v="285"/>
    <x v="9"/>
    <x v="0"/>
    <x v="0"/>
    <x v="0"/>
    <n v="179.36744000000007"/>
    <n v="44"/>
    <m/>
    <n v="182.39297476927061"/>
    <n v="179.94800000000006"/>
    <n v="240.07587578675412"/>
    <n v="5.485129999999999"/>
    <m/>
    <n v="1"/>
    <n v="13517.028695330666"/>
    <n v="148.83597601964686"/>
    <n v="0.75573320616280515"/>
    <m/>
    <n v="33.252261071163424"/>
    <m/>
    <m/>
    <n v="241.34571999999994"/>
    <m/>
  </r>
  <r>
    <x v="285"/>
    <x v="9"/>
    <x v="0"/>
    <x v="1"/>
    <x v="0"/>
    <n v="183.38124049999999"/>
    <n v="46"/>
    <m/>
    <n v="196.58104659670121"/>
    <n v="183.47767604687499"/>
    <n v="258.24204963164118"/>
    <n v="5.6113050000000007"/>
    <m/>
    <n v="1"/>
    <n v="13731.696558809232"/>
    <n v="157.5666242223856"/>
    <n v="0.76158772566662569"/>
    <m/>
    <n v="35.033035380664785"/>
    <m/>
    <m/>
    <n v="258.12003000000004"/>
    <m/>
  </r>
  <r>
    <x v="285"/>
    <x v="9"/>
    <x v="0"/>
    <x v="2"/>
    <x v="0"/>
    <n v="150.24408000000005"/>
    <n v="36"/>
    <m/>
    <n v="154.72580224602655"/>
    <n v="150.54991857777785"/>
    <n v="200.46767154937908"/>
    <n v="5.6215484912182356"/>
    <m/>
    <n v="1"/>
    <n v="11755.98778150667"/>
    <n v="117.78467103225822"/>
    <n v="0.76454716311574789"/>
    <m/>
    <n v="27.523697872166924"/>
    <m/>
    <m/>
    <n v="202.37574568385648"/>
    <m/>
  </r>
  <r>
    <x v="285"/>
    <x v="9"/>
    <x v="0"/>
    <x v="3"/>
    <x v="0"/>
    <n v="255.58707900000002"/>
    <n v="64"/>
    <m/>
    <n v="248.00068731737682"/>
    <n v="255.89925900000003"/>
    <n v="336.49700283059997"/>
    <n v="5.0671441282916669"/>
    <m/>
    <n v="0.99995816405347726"/>
    <n v="20529.541418707267"/>
    <n v="186.41146357033367"/>
    <n v="0.76473268595192512"/>
    <m/>
    <n v="48.942891900923208"/>
    <m/>
    <m/>
    <n v="324.29722421066668"/>
    <m/>
  </r>
  <r>
    <x v="285"/>
    <x v="9"/>
    <x v="0"/>
    <x v="4"/>
    <x v="0"/>
    <n v="323.34232199999991"/>
    <n v="96"/>
    <m/>
    <n v="320.54938022571446"/>
    <n v="323.94632199999995"/>
    <n v="418.55319703715406"/>
    <n v="4.361746666666666"/>
    <m/>
    <n v="1"/>
    <n v="23906.294096404868"/>
    <n v="292.25059378183062"/>
    <n v="0.76553186124622696"/>
    <m/>
    <n v="73.491058679637788"/>
    <m/>
    <m/>
    <n v="418.72767999999996"/>
    <m/>
  </r>
  <r>
    <x v="285"/>
    <x v="9"/>
    <x v="0"/>
    <x v="5"/>
    <x v="1"/>
    <n v="2421.6402665000005"/>
    <m/>
    <n v="162"/>
    <n v="2975.8412339999995"/>
    <m/>
    <m/>
    <m/>
    <n v="10.061958333333335"/>
    <n v="0.95655229951484466"/>
    <n v="0"/>
    <n v="1225.3098156833419"/>
    <m/>
    <n v="0.95856762246117089"/>
    <m/>
    <n v="154.96147252140483"/>
    <n v="155.28795483870968"/>
    <m/>
    <n v="1630.0372500000003"/>
  </r>
  <r>
    <x v="285"/>
    <x v="9"/>
    <x v="0"/>
    <x v="6"/>
    <x v="1"/>
    <n v="965.10288250000008"/>
    <m/>
    <n v="66"/>
    <n v="1418.8893666666665"/>
    <m/>
    <m/>
    <m/>
    <n v="11.859409722222223"/>
    <n v="0.84610959722222223"/>
    <n v="0"/>
    <n v="393.86999406655366"/>
    <m/>
    <n v="0.93099999999999994"/>
    <m/>
    <n v="55.843233416666671"/>
    <n v="61.445999999999998"/>
    <m/>
    <n v="782.72104166666668"/>
  </r>
  <r>
    <x v="285"/>
    <x v="9"/>
    <x v="0"/>
    <x v="7"/>
    <x v="1"/>
    <n v="286.28039999999999"/>
    <m/>
    <n v="36"/>
    <n v="672.93178405070989"/>
    <m/>
    <m/>
    <m/>
    <n v="10.49995559598961"/>
    <n v="0.50000000000000011"/>
    <n v="0"/>
    <n v="251.95147892836087"/>
    <m/>
    <n v="0.95550000000000002"/>
    <m/>
    <n v="18.000000000000004"/>
    <n v="34.398000000000003"/>
    <m/>
    <n v="377.99840145562592"/>
  </r>
  <r>
    <x v="285"/>
    <x v="9"/>
    <x v="0"/>
    <x v="8"/>
    <x v="1"/>
    <n v="52.069604499999997"/>
    <m/>
    <n v="108"/>
    <n v="59.675386666666626"/>
    <m/>
    <m/>
    <m/>
    <n v="2.9154755915637858"/>
    <n v="0.91966663301963636"/>
    <n v="0"/>
    <n v="146.16641187561265"/>
    <m/>
    <n v="0.9506"/>
    <m/>
    <n v="99.323996366120724"/>
    <n v="102.6648"/>
    <m/>
    <n v="314.87136388888888"/>
  </r>
  <r>
    <x v="286"/>
    <x v="9"/>
    <x v="0"/>
    <x v="0"/>
    <x v="0"/>
    <n v="142.75855999999996"/>
    <n v="44"/>
    <m/>
    <n v="134.73795126270073"/>
    <n v="143.29395999999997"/>
    <n v="177.94923233496181"/>
    <n v="4.0519936666666663"/>
    <m/>
    <n v="1"/>
    <n v="4513.4071327466663"/>
    <n v="148.83597601964686"/>
    <n v="0.75573320616280515"/>
    <m/>
    <n v="33.252261071163424"/>
    <m/>
    <m/>
    <n v="178.28772133333331"/>
    <m/>
  </r>
  <r>
    <x v="286"/>
    <x v="9"/>
    <x v="0"/>
    <x v="1"/>
    <x v="0"/>
    <n v="150.32023999999998"/>
    <n v="46"/>
    <m/>
    <n v="149.04594704491547"/>
    <n v="150.35965999999999"/>
    <n v="196.10803925237144"/>
    <n v="4.2544399999999998"/>
    <m/>
    <n v="1"/>
    <n v="4711.885341469334"/>
    <n v="157.5666242223856"/>
    <n v="0.76158772566662569"/>
    <m/>
    <n v="35.033035380664785"/>
    <m/>
    <m/>
    <n v="195.70424"/>
    <m/>
  </r>
  <r>
    <x v="286"/>
    <x v="9"/>
    <x v="0"/>
    <x v="2"/>
    <x v="0"/>
    <n v="95.959919999999997"/>
    <n v="36"/>
    <m/>
    <n v="92.113842046341759"/>
    <n v="96.222302577777782"/>
    <n v="120.14073587065727"/>
    <n v="3.3467102594339622"/>
    <m/>
    <n v="0.99933623073883837"/>
    <n v="3139.8247159546672"/>
    <n v="117.78467103225822"/>
    <n v="0.76454716311574789"/>
    <m/>
    <n v="27.523697872166924"/>
    <m/>
    <m/>
    <n v="120.48156933962264"/>
    <m/>
  </r>
  <r>
    <x v="286"/>
    <x v="9"/>
    <x v="0"/>
    <x v="3"/>
    <x v="0"/>
    <n v="150.468909"/>
    <n v="64"/>
    <m/>
    <n v="137.56170211444473"/>
    <n v="150.71823761328125"/>
    <n v="180.61732918209452"/>
    <n v="2.8106574166666665"/>
    <m/>
    <n v="1"/>
    <n v="4982.0967328826673"/>
    <n v="186.41146357033367"/>
    <n v="0.76473268595192512"/>
    <m/>
    <n v="48.942891900923208"/>
    <m/>
    <m/>
    <n v="179.88207466666665"/>
    <m/>
  </r>
  <r>
    <x v="286"/>
    <x v="9"/>
    <x v="0"/>
    <x v="4"/>
    <x v="0"/>
    <n v="311.23624050000006"/>
    <n v="96"/>
    <m/>
    <n v="305.39834108322259"/>
    <n v="311.81136813393198"/>
    <n v="398.78667591414444"/>
    <n v="4.1555850000000003"/>
    <m/>
    <n v="0.99991554684583805"/>
    <n v="9796.014863123668"/>
    <n v="292.25059378183062"/>
    <n v="0.76553186124622696"/>
    <m/>
    <n v="73.491058679637788"/>
    <m/>
    <m/>
    <n v="398.93616000000003"/>
    <m/>
  </r>
  <r>
    <x v="286"/>
    <x v="9"/>
    <x v="0"/>
    <x v="5"/>
    <x v="1"/>
    <n v="2751.0489040000002"/>
    <m/>
    <n v="162"/>
    <n v="3712.7985660000013"/>
    <m/>
    <m/>
    <m/>
    <n v="11.500124999999999"/>
    <n v="0.88129006421548628"/>
    <n v="0"/>
    <n v="1225.3098156833419"/>
    <m/>
    <n v="0.95856762246117089"/>
    <m/>
    <n v="142.76899040290877"/>
    <n v="155.28795483870968"/>
    <m/>
    <n v="1863.0202499999998"/>
  </r>
  <r>
    <x v="286"/>
    <x v="9"/>
    <x v="0"/>
    <x v="6"/>
    <x v="1"/>
    <n v="1128.2812825000001"/>
    <m/>
    <n v="66"/>
    <n v="1521.6107333333334"/>
    <m/>
    <m/>
    <m/>
    <n v="12.847291666666669"/>
    <n v="0.95382639236111111"/>
    <n v="0"/>
    <n v="393.86999406655366"/>
    <m/>
    <n v="0.93099999999999994"/>
    <m/>
    <n v="62.952541895833335"/>
    <n v="61.445999999999998"/>
    <m/>
    <n v="847.9212500000001"/>
  </r>
  <r>
    <x v="286"/>
    <x v="9"/>
    <x v="0"/>
    <x v="7"/>
    <x v="1"/>
    <n v="303.30019999999996"/>
    <m/>
    <n v="36"/>
    <n v="812.28358235042424"/>
    <m/>
    <m/>
    <m/>
    <n v="11.856712338494175"/>
    <n v="0.42067708333333331"/>
    <n v="0"/>
    <n v="251.95147892836087"/>
    <m/>
    <n v="0.95550000000000002"/>
    <m/>
    <n v="15.144375"/>
    <n v="34.398000000000003"/>
    <m/>
    <n v="426.8416441857903"/>
  </r>
  <r>
    <x v="286"/>
    <x v="9"/>
    <x v="0"/>
    <x v="8"/>
    <x v="1"/>
    <n v="102.87883549999999"/>
    <m/>
    <n v="108"/>
    <n v="122.36512306666665"/>
    <m/>
    <m/>
    <m/>
    <n v="3.584923559670782"/>
    <n v="0.93042068104695874"/>
    <n v="0"/>
    <n v="146.16641187561265"/>
    <m/>
    <n v="0.9506"/>
    <m/>
    <n v="100.48543355307154"/>
    <n v="102.6648"/>
    <m/>
    <n v="387.17174444444447"/>
  </r>
  <r>
    <x v="287"/>
    <x v="9"/>
    <x v="0"/>
    <x v="0"/>
    <x v="0"/>
    <n v="176.14996000000002"/>
    <n v="44"/>
    <m/>
    <n v="172.36459161412384"/>
    <n v="176.75079007812502"/>
    <n v="226.94478900679911"/>
    <n v="5.1835450000000005"/>
    <m/>
    <n v="1"/>
    <n v="5324.7289894346686"/>
    <n v="148.83597601964686"/>
    <n v="0.75573320616280515"/>
    <m/>
    <n v="33.252261071163424"/>
    <m/>
    <m/>
    <n v="228.07598000000002"/>
    <m/>
  </r>
  <r>
    <x v="287"/>
    <x v="9"/>
    <x v="0"/>
    <x v="1"/>
    <x v="0"/>
    <n v="188.08131999999998"/>
    <n v="46"/>
    <m/>
    <n v="189.35695443692507"/>
    <n v="188.17055339843748"/>
    <n v="248.31376814636153"/>
    <n v="5.4050969999999996"/>
    <m/>
    <n v="1"/>
    <n v="5677.8433367493326"/>
    <n v="157.5666242223856"/>
    <n v="0.76158772566662569"/>
    <m/>
    <n v="35.033035380664785"/>
    <m/>
    <m/>
    <n v="248.63446199999998"/>
    <m/>
  </r>
  <r>
    <x v="287"/>
    <x v="9"/>
    <x v="0"/>
    <x v="2"/>
    <x v="0"/>
    <n v="101.91384000000001"/>
    <n v="36"/>
    <m/>
    <n v="102.16370701389106"/>
    <n v="102.1809937777778"/>
    <n v="133.47574179702471"/>
    <n v="3.7118452429025943"/>
    <m/>
    <n v="1"/>
    <n v="3258.8026481466673"/>
    <n v="117.78467103225822"/>
    <n v="0.76454716311574789"/>
    <m/>
    <n v="27.523697872166924"/>
    <m/>
    <m/>
    <n v="133.62642874449341"/>
    <m/>
  </r>
  <r>
    <x v="287"/>
    <x v="9"/>
    <x v="0"/>
    <x v="3"/>
    <x v="0"/>
    <n v="229.78607549999992"/>
    <n v="64"/>
    <m/>
    <n v="216.94849212160727"/>
    <n v="230.07239141796867"/>
    <n v="284.15964117611622"/>
    <n v="4.432686416666666"/>
    <m/>
    <n v="1"/>
    <n v="7165.9133638968669"/>
    <n v="186.41146357033367"/>
    <n v="0.76473268595192512"/>
    <m/>
    <n v="48.942891900923208"/>
    <m/>
    <m/>
    <n v="283.69193066666662"/>
    <m/>
  </r>
  <r>
    <x v="287"/>
    <x v="9"/>
    <x v="0"/>
    <x v="4"/>
    <x v="0"/>
    <n v="367.00440150000003"/>
    <n v="96"/>
    <m/>
    <n v="340.233213133959"/>
    <n v="367.6490015"/>
    <n v="443.67656718596362"/>
    <n v="4.6295865000000012"/>
    <m/>
    <n v="1"/>
    <n v="11382.230388013968"/>
    <n v="292.25059378183062"/>
    <n v="0.76553186124622696"/>
    <m/>
    <n v="73.491058679637788"/>
    <m/>
    <m/>
    <n v="444.44030400000008"/>
    <m/>
  </r>
  <r>
    <x v="287"/>
    <x v="9"/>
    <x v="0"/>
    <x v="5"/>
    <x v="1"/>
    <n v="1708.1049214999998"/>
    <m/>
    <n v="162"/>
    <n v="3219.8750100000007"/>
    <m/>
    <m/>
    <m/>
    <n v="10.573291666666668"/>
    <n v="0.75889420593519707"/>
    <n v="0"/>
    <n v="1225.3098156833419"/>
    <m/>
    <n v="0.95856762246117089"/>
    <m/>
    <n v="122.94086136150193"/>
    <n v="155.28795483870968"/>
    <m/>
    <n v="1712.8732500000001"/>
  </r>
  <r>
    <x v="287"/>
    <x v="9"/>
    <x v="0"/>
    <x v="6"/>
    <x v="1"/>
    <n v="962.07552400000009"/>
    <m/>
    <n v="66"/>
    <n v="1400.3373333333332"/>
    <m/>
    <m/>
    <m/>
    <n v="11.136631944444444"/>
    <n v="0.96744212847222222"/>
    <n v="0"/>
    <n v="393.86999406655366"/>
    <m/>
    <n v="0.93099999999999994"/>
    <m/>
    <n v="63.851180479166665"/>
    <n v="61.445999999999998"/>
    <m/>
    <n v="735.0177083333333"/>
  </r>
  <r>
    <x v="287"/>
    <x v="9"/>
    <x v="0"/>
    <x v="7"/>
    <x v="1"/>
    <n v="275.68100000000004"/>
    <m/>
    <n v="36"/>
    <n v="640.35694087389106"/>
    <m/>
    <m/>
    <m/>
    <n v="9.8854321597508843"/>
    <n v="0.4515760069444445"/>
    <n v="0"/>
    <n v="251.95147892836087"/>
    <m/>
    <n v="0.95550000000000002"/>
    <m/>
    <n v="16.256736250000003"/>
    <n v="34.398000000000003"/>
    <m/>
    <n v="355.87555775103181"/>
  </r>
  <r>
    <x v="287"/>
    <x v="9"/>
    <x v="0"/>
    <x v="8"/>
    <x v="1"/>
    <n v="173.51824049999996"/>
    <m/>
    <n v="108"/>
    <n v="212.58918036666657"/>
    <m/>
    <m/>
    <m/>
    <n v="4.5909398662551428"/>
    <n v="0.95434389152569699"/>
    <n v="0"/>
    <n v="146.16641187561265"/>
    <m/>
    <n v="0.9506"/>
    <m/>
    <n v="103.06914028477527"/>
    <n v="102.6648"/>
    <m/>
    <n v="495.8215055555554"/>
  </r>
  <r>
    <x v="288"/>
    <x v="9"/>
    <x v="0"/>
    <x v="0"/>
    <x v="0"/>
    <n v="117.7764"/>
    <n v="44"/>
    <m/>
    <n v="109.75075027842844"/>
    <n v="118.25515999999999"/>
    <n v="144.88587066754349"/>
    <n v="3.3005499999999999"/>
    <m/>
    <n v="0.99883211678832118"/>
    <n v="3994.6179975546665"/>
    <n v="148.83597601964686"/>
    <n v="0.75573320616280515"/>
    <m/>
    <n v="33.252261071163424"/>
    <m/>
    <m/>
    <n v="145.2242"/>
    <m/>
  </r>
  <r>
    <x v="288"/>
    <x v="9"/>
    <x v="0"/>
    <x v="1"/>
    <x v="0"/>
    <n v="116.893"/>
    <n v="46"/>
    <m/>
    <n v="112.85366852350451"/>
    <n v="116.98039999999999"/>
    <n v="148.74265359928879"/>
    <n v="3.2213500000000002"/>
    <m/>
    <n v="1"/>
    <n v="3959.9161603333341"/>
    <n v="157.5666242223856"/>
    <n v="0.76158772566662569"/>
    <m/>
    <n v="35.033035380664785"/>
    <m/>
    <m/>
    <n v="148.18210000000002"/>
    <m/>
  </r>
  <r>
    <x v="288"/>
    <x v="9"/>
    <x v="0"/>
    <x v="2"/>
    <x v="0"/>
    <n v="126.19095999999998"/>
    <n v="36"/>
    <m/>
    <n v="126.04129243214834"/>
    <n v="126.47753457777776"/>
    <n v="164.41180428106341"/>
    <n v="4.5793734918012738"/>
    <m/>
    <n v="1"/>
    <n v="4256.964186658668"/>
    <n v="117.78467103225822"/>
    <n v="0.76454716311574789"/>
    <m/>
    <n v="27.523697872166924"/>
    <m/>
    <m/>
    <n v="164.85744570484587"/>
    <m/>
  </r>
  <r>
    <x v="288"/>
    <x v="9"/>
    <x v="0"/>
    <x v="3"/>
    <x v="0"/>
    <n v="241.426072"/>
    <n v="64"/>
    <m/>
    <n v="231.18896897056618"/>
    <n v="241.71592811328125"/>
    <n v="301.7623654331943"/>
    <n v="4.7236475000000002"/>
    <m/>
    <n v="1"/>
    <n v="8505.773677336565"/>
    <n v="186.41146357033367"/>
    <n v="0.76473268595192512"/>
    <m/>
    <n v="48.942891900923208"/>
    <m/>
    <m/>
    <n v="302.31344000000001"/>
    <m/>
  </r>
  <r>
    <x v="288"/>
    <x v="9"/>
    <x v="0"/>
    <x v="4"/>
    <x v="0"/>
    <n v="238.72912100000002"/>
    <n v="96"/>
    <m/>
    <n v="222.62223832235264"/>
    <n v="239.27592100000001"/>
    <n v="291.29666792660169"/>
    <n v="3.0292424999999996"/>
    <m/>
    <n v="1"/>
    <n v="8217.2908660250669"/>
    <n v="292.25059378183062"/>
    <n v="0.76553186124622696"/>
    <m/>
    <n v="73.491058679637788"/>
    <m/>
    <m/>
    <n v="290.80727999999999"/>
    <m/>
  </r>
  <r>
    <x v="288"/>
    <x v="9"/>
    <x v="0"/>
    <x v="5"/>
    <x v="1"/>
    <n v="2447.8866579999999"/>
    <m/>
    <n v="162"/>
    <n v="3053.9111399999997"/>
    <m/>
    <m/>
    <m/>
    <n v="10.19125"/>
    <n v="0.92213189195610257"/>
    <n v="0"/>
    <n v="1225.3098156833419"/>
    <m/>
    <n v="0.95856762246117089"/>
    <m/>
    <n v="149.38536649688862"/>
    <n v="155.28795483870968"/>
    <m/>
    <n v="1650.9825000000001"/>
  </r>
  <r>
    <x v="288"/>
    <x v="9"/>
    <x v="0"/>
    <x v="6"/>
    <x v="1"/>
    <n v="1199.1683280000004"/>
    <m/>
    <n v="66"/>
    <n v="1567.8729000000001"/>
    <m/>
    <m/>
    <m/>
    <n v="12.680659722222222"/>
    <n v="0.95946585763888892"/>
    <n v="0"/>
    <n v="393.86999406655366"/>
    <m/>
    <n v="0.93099999999999994"/>
    <m/>
    <n v="63.32474660416667"/>
    <n v="61.445999999999998"/>
    <m/>
    <n v="836.92354166666667"/>
  </r>
  <r>
    <x v="288"/>
    <x v="9"/>
    <x v="0"/>
    <x v="7"/>
    <x v="1"/>
    <n v="354.16989999999993"/>
    <m/>
    <n v="36"/>
    <n v="771.53899161849176"/>
    <m/>
    <m/>
    <m/>
    <n v="11.128333353551517"/>
    <n v="0.50000000000000011"/>
    <n v="0"/>
    <n v="251.95147892836087"/>
    <m/>
    <n v="0.95550000000000002"/>
    <m/>
    <n v="18.000000000000004"/>
    <n v="34.398000000000003"/>
    <m/>
    <n v="400.62000072785457"/>
  </r>
  <r>
    <x v="288"/>
    <x v="9"/>
    <x v="0"/>
    <x v="8"/>
    <x v="1"/>
    <n v="10.122937"/>
    <m/>
    <n v="108"/>
    <n v="25.874614933333341"/>
    <m/>
    <m/>
    <m/>
    <n v="2.6266387088477359"/>
    <n v="0.9166230544184828"/>
    <n v="0"/>
    <n v="146.16641187561265"/>
    <m/>
    <n v="0.9506"/>
    <m/>
    <n v="98.995289877196143"/>
    <n v="102.6648"/>
    <m/>
    <n v="283.67698055555547"/>
  </r>
  <r>
    <x v="289"/>
    <x v="9"/>
    <x v="0"/>
    <x v="0"/>
    <x v="0"/>
    <n v="148.75392049999999"/>
    <n v="44"/>
    <m/>
    <n v="149.17707504558851"/>
    <n v="149.25344049999995"/>
    <n v="197.12119833790618"/>
    <n v="4.4862234999999995"/>
    <m/>
    <n v="0.99921932940395797"/>
    <n v="4726.5405596253659"/>
    <n v="148.83597601964686"/>
    <n v="0.75573320616280515"/>
    <m/>
    <n v="33.252261071163424"/>
    <m/>
    <m/>
    <n v="197.39383399999997"/>
    <m/>
  </r>
  <r>
    <x v="289"/>
    <x v="9"/>
    <x v="0"/>
    <x v="1"/>
    <x v="0"/>
    <n v="159.82344050000003"/>
    <n v="46"/>
    <m/>
    <n v="160.92924022862542"/>
    <n v="159.89876050000004"/>
    <n v="212.15232337929893"/>
    <n v="4.5936424999999996"/>
    <m/>
    <n v="1"/>
    <n v="5005.6174799400333"/>
    <n v="157.5666242223856"/>
    <n v="0.76158772566662569"/>
    <m/>
    <n v="35.033035380664785"/>
    <m/>
    <m/>
    <n v="211.30755499999998"/>
    <m/>
  </r>
  <r>
    <x v="289"/>
    <x v="9"/>
    <x v="0"/>
    <x v="2"/>
    <x v="0"/>
    <n v="122.43560000000002"/>
    <n v="36"/>
    <m/>
    <n v="122.82607468443454"/>
    <n v="122.71917297777779"/>
    <n v="160.32604057929939"/>
    <n v="4.4625571482035937"/>
    <m/>
    <n v="1"/>
    <n v="3860.5259689066675"/>
    <n v="117.78467103225822"/>
    <n v="0.76454716311574789"/>
    <m/>
    <n v="27.523697872166924"/>
    <m/>
    <m/>
    <n v="160.65205733532937"/>
    <m/>
  </r>
  <r>
    <x v="289"/>
    <x v="9"/>
    <x v="0"/>
    <x v="3"/>
    <x v="0"/>
    <n v="295.40907349999998"/>
    <n v="64"/>
    <m/>
    <n v="302.48308035193133"/>
    <n v="295.66311350000001"/>
    <n v="393.89261003176819"/>
    <n v="6.1803270833333332"/>
    <m/>
    <n v="1"/>
    <n v="9495.5230546541679"/>
    <n v="186.41146357033367"/>
    <n v="0.76473268595192512"/>
    <m/>
    <n v="48.942891900923208"/>
    <m/>
    <m/>
    <n v="395.54093333333333"/>
    <m/>
  </r>
  <r>
    <x v="289"/>
    <x v="9"/>
    <x v="0"/>
    <x v="4"/>
    <x v="0"/>
    <n v="342.19976250000002"/>
    <n v="96"/>
    <m/>
    <n v="343.12890782805414"/>
    <n v="342.7487625"/>
    <n v="449.61711991026465"/>
    <n v="4.6689885000000011"/>
    <m/>
    <n v="0.99986552232158155"/>
    <n v="10834.430169441668"/>
    <n v="292.25059378183062"/>
    <n v="0.76553186124622696"/>
    <m/>
    <n v="73.491058679637788"/>
    <m/>
    <m/>
    <n v="448.22289600000011"/>
    <m/>
  </r>
  <r>
    <x v="289"/>
    <x v="9"/>
    <x v="0"/>
    <x v="5"/>
    <x v="1"/>
    <n v="1651.8431634999997"/>
    <m/>
    <n v="162"/>
    <n v="2034.2269800000001"/>
    <m/>
    <m/>
    <m/>
    <n v="8.6353333333333335"/>
    <n v="0.93469554013803058"/>
    <n v="0"/>
    <n v="1225.3098156833419"/>
    <m/>
    <n v="0.95856762246117089"/>
    <m/>
    <n v="151.42067750236095"/>
    <n v="155.28795483870968"/>
    <m/>
    <n v="1398.924"/>
  </r>
  <r>
    <x v="289"/>
    <x v="9"/>
    <x v="0"/>
    <x v="6"/>
    <x v="1"/>
    <n v="853.74016600000004"/>
    <m/>
    <n v="66"/>
    <n v="1188.3467666666666"/>
    <m/>
    <m/>
    <m/>
    <n v="10.444583333333332"/>
    <n v="0.99861111111111112"/>
    <n v="0"/>
    <n v="393.86999406655366"/>
    <m/>
    <n v="0.93099999999999994"/>
    <m/>
    <n v="65.908333333333331"/>
    <n v="61.445999999999998"/>
    <m/>
    <n v="689.34249999999997"/>
  </r>
  <r>
    <x v="289"/>
    <x v="9"/>
    <x v="0"/>
    <x v="7"/>
    <x v="1"/>
    <n v="245.80430000000007"/>
    <m/>
    <n v="36"/>
    <n v="526.13552285935771"/>
    <m/>
    <m/>
    <m/>
    <n v="9.2113686917841076"/>
    <n v="0.46827739583333333"/>
    <n v="0"/>
    <n v="251.95147892836087"/>
    <m/>
    <n v="0.95550000000000002"/>
    <m/>
    <n v="16.85798625"/>
    <n v="34.398000000000003"/>
    <m/>
    <n v="331.60927290422785"/>
  </r>
  <r>
    <x v="289"/>
    <x v="9"/>
    <x v="0"/>
    <x v="8"/>
    <x v="1"/>
    <n v="16.125533499999996"/>
    <m/>
    <n v="108"/>
    <n v="26.827692399999975"/>
    <m/>
    <m/>
    <m/>
    <n v="2.2073689043209872"/>
    <n v="0.90577788447164298"/>
    <n v="0"/>
    <n v="146.16641187561265"/>
    <m/>
    <n v="0.9506"/>
    <m/>
    <n v="97.82401152293744"/>
    <n v="102.6648"/>
    <m/>
    <n v="238.39584166666663"/>
  </r>
  <r>
    <x v="290"/>
    <x v="9"/>
    <x v="0"/>
    <x v="0"/>
    <x v="0"/>
    <n v="121.05268000000002"/>
    <n v="44"/>
    <m/>
    <n v="109.81136915036117"/>
    <n v="121.51215265625002"/>
    <n v="145.04107318440131"/>
    <n v="3.3023729999999998"/>
    <m/>
    <n v="1"/>
    <n v="3239.7696509466664"/>
    <n v="148.83597601964686"/>
    <n v="0.75573320616280515"/>
    <m/>
    <n v="33.252261071163424"/>
    <m/>
    <m/>
    <n v="145.30441199999999"/>
    <m/>
  </r>
  <r>
    <x v="290"/>
    <x v="9"/>
    <x v="0"/>
    <x v="1"/>
    <x v="0"/>
    <n v="121.44272000000002"/>
    <n v="46"/>
    <m/>
    <n v="115.15038177350782"/>
    <n v="121.53769070312502"/>
    <n v="151.70475429527409"/>
    <n v="3.2869085"/>
    <m/>
    <n v="1"/>
    <n v="3177.9998687573329"/>
    <n v="157.5666242223856"/>
    <n v="0.76158772566662569"/>
    <m/>
    <n v="35.033035380664785"/>
    <m/>
    <m/>
    <n v="151.197791"/>
    <m/>
  </r>
  <r>
    <x v="290"/>
    <x v="9"/>
    <x v="0"/>
    <x v="2"/>
    <x v="0"/>
    <n v="98.807799999999986"/>
    <n v="36"/>
    <m/>
    <n v="101.11373251139592"/>
    <n v="99.072444977777764"/>
    <n v="132.16278431854215"/>
    <n v="3.6736972256059466"/>
    <m/>
    <n v="1"/>
    <n v="2665.7718245066667"/>
    <n v="117.78467103225822"/>
    <n v="0.76454716311574789"/>
    <m/>
    <n v="27.523697872166924"/>
    <m/>
    <m/>
    <n v="132.25310012181407"/>
    <m/>
  </r>
  <r>
    <x v="290"/>
    <x v="9"/>
    <x v="0"/>
    <x v="3"/>
    <x v="0"/>
    <n v="284.79125600000009"/>
    <n v="64"/>
    <m/>
    <n v="265.58536349270207"/>
    <n v="285.04687123437509"/>
    <n v="345.55146200576053"/>
    <n v="5.4264338125"/>
    <m/>
    <n v="1"/>
    <n v="7192.4586808363665"/>
    <n v="186.41146357033367"/>
    <n v="0.76473268595192512"/>
    <m/>
    <n v="48.942891900923208"/>
    <m/>
    <m/>
    <n v="347.291764"/>
    <m/>
  </r>
  <r>
    <x v="290"/>
    <x v="9"/>
    <x v="0"/>
    <x v="4"/>
    <x v="0"/>
    <n v="334.08591950000005"/>
    <n v="96"/>
    <m/>
    <n v="317.96178454662396"/>
    <n v="334.65106416378586"/>
    <n v="414.30243129574058"/>
    <n v="4.3265369999999992"/>
    <m/>
    <n v="1"/>
    <n v="8240.8769795578664"/>
    <n v="292.25059378183062"/>
    <n v="0.76553186124622696"/>
    <m/>
    <n v="73.491058679637788"/>
    <m/>
    <m/>
    <n v="415.34755199999995"/>
    <m/>
  </r>
  <r>
    <x v="290"/>
    <x v="9"/>
    <x v="0"/>
    <x v="5"/>
    <x v="1"/>
    <n v="1193.7830145"/>
    <m/>
    <n v="162"/>
    <n v="1435.8054059999995"/>
    <m/>
    <m/>
    <m/>
    <n v="7.6117916666666678"/>
    <n v="0.94067822974847237"/>
    <n v="0"/>
    <n v="1225.3098156833419"/>
    <m/>
    <n v="0.95856762246117089"/>
    <m/>
    <n v="152.38987321925254"/>
    <n v="155.28795483870968"/>
    <m/>
    <n v="1233.1102500000002"/>
  </r>
  <r>
    <x v="290"/>
    <x v="9"/>
    <x v="0"/>
    <x v="6"/>
    <x v="1"/>
    <n v="184.56368049999998"/>
    <m/>
    <n v="66"/>
    <n v="297.97106666666673"/>
    <m/>
    <m/>
    <m/>
    <n v="4.0376041666666671"/>
    <n v="1"/>
    <n v="0"/>
    <n v="393.86999406655366"/>
    <m/>
    <n v="0.93099999999999994"/>
    <m/>
    <n v="66"/>
    <n v="61.445999999999998"/>
    <m/>
    <n v="266.481875"/>
  </r>
  <r>
    <x v="290"/>
    <x v="9"/>
    <x v="0"/>
    <x v="7"/>
    <x v="1"/>
    <n v="42.714700000000001"/>
    <m/>
    <n v="36"/>
    <n v="74.339760214387368"/>
    <m/>
    <m/>
    <m/>
    <n v="3.4850479781264836"/>
    <n v="0.50000000000000011"/>
    <n v="0"/>
    <n v="251.95147892836087"/>
    <m/>
    <n v="0.95550000000000002"/>
    <m/>
    <n v="18.000000000000004"/>
    <n v="34.398000000000003"/>
    <m/>
    <n v="125.46172721255341"/>
  </r>
  <r>
    <x v="290"/>
    <x v="9"/>
    <x v="0"/>
    <x v="8"/>
    <x v="1"/>
    <n v="100.594191"/>
    <m/>
    <n v="108"/>
    <n v="128.20556536666669"/>
    <m/>
    <m/>
    <m/>
    <n v="3.783890252057613"/>
    <n v="0.94906448411288924"/>
    <n v="0"/>
    <n v="146.16641187561265"/>
    <m/>
    <n v="0.9506"/>
    <m/>
    <n v="102.49896428419204"/>
    <n v="102.6648"/>
    <m/>
    <n v="408.66014722222218"/>
  </r>
  <r>
    <x v="291"/>
    <x v="9"/>
    <x v="0"/>
    <x v="0"/>
    <x v="0"/>
    <n v="162.36108000000004"/>
    <n v="44"/>
    <m/>
    <n v="149.10801564138723"/>
    <n v="162.88109953125004"/>
    <n v="196.16226338558977"/>
    <n v="4.4841466666666667"/>
    <m/>
    <n v="1"/>
    <n v="5725.657914250668"/>
    <n v="148.83597601964686"/>
    <n v="0.75573320616280515"/>
    <m/>
    <n v="33.252261071163424"/>
    <m/>
    <m/>
    <n v="197.30245333333335"/>
    <m/>
  </r>
  <r>
    <x v="291"/>
    <x v="9"/>
    <x v="0"/>
    <x v="1"/>
    <x v="0"/>
    <n v="167.69759999999999"/>
    <n v="46"/>
    <m/>
    <n v="158.72855252860052"/>
    <n v="167.74166738281249"/>
    <n v="208.65982878870471"/>
    <n v="4.5308250000000001"/>
    <m/>
    <n v="1"/>
    <n v="5927.7398014053342"/>
    <n v="157.5666242223856"/>
    <n v="0.76158772566662569"/>
    <m/>
    <n v="35.033035380664785"/>
    <m/>
    <m/>
    <n v="208.41795000000002"/>
    <m/>
  </r>
  <r>
    <x v="291"/>
    <x v="9"/>
    <x v="0"/>
    <x v="2"/>
    <x v="0"/>
    <n v="151.47215999999997"/>
    <n v="36"/>
    <m/>
    <n v="156.64075300084275"/>
    <n v="151.77896177777777"/>
    <n v="203.22594400085373"/>
    <n v="5.6911231088335779"/>
    <m/>
    <n v="1"/>
    <n v="5353.0492600986672"/>
    <n v="117.78467103225822"/>
    <n v="0.76454716311574789"/>
    <m/>
    <n v="27.523697872166924"/>
    <m/>
    <m/>
    <n v="204.88043191800881"/>
    <m/>
  </r>
  <r>
    <x v="291"/>
    <x v="9"/>
    <x v="0"/>
    <x v="3"/>
    <x v="0"/>
    <n v="244.03977850000012"/>
    <n v="64"/>
    <m/>
    <n v="234.45680174219538"/>
    <n v="244.32541850000013"/>
    <n v="305.20806730826411"/>
    <n v="4.790415781250001"/>
    <m/>
    <n v="1"/>
    <n v="8751.0994764096667"/>
    <n v="186.41146357033367"/>
    <n v="0.76473268595192512"/>
    <m/>
    <n v="48.942891900923208"/>
    <m/>
    <m/>
    <n v="306.58661000000006"/>
    <m/>
  </r>
  <r>
    <x v="291"/>
    <x v="9"/>
    <x v="0"/>
    <x v="4"/>
    <x v="0"/>
    <n v="403.92184149999997"/>
    <n v="96"/>
    <m/>
    <n v="394.62219627403783"/>
    <n v="404.58624150000003"/>
    <n v="515.14233873542605"/>
    <n v="5.3696626958971274"/>
    <m/>
    <n v="0.99437942423183034"/>
    <n v="14287.419505593065"/>
    <n v="292.25059378183062"/>
    <n v="0.76553186124622696"/>
    <m/>
    <n v="73.491058679637788"/>
    <m/>
    <m/>
    <n v="515.48761880612426"/>
    <m/>
  </r>
  <r>
    <x v="291"/>
    <x v="9"/>
    <x v="0"/>
    <x v="5"/>
    <x v="1"/>
    <n v="334.40639500000003"/>
    <m/>
    <n v="162"/>
    <n v="414.75958200000002"/>
    <m/>
    <m/>
    <m/>
    <n v="4.5406250000000004"/>
    <n v="0.93522401105361963"/>
    <n v="0"/>
    <n v="1225.3098156833419"/>
    <m/>
    <n v="0.95856762246117089"/>
    <m/>
    <n v="151.50628979068637"/>
    <n v="155.28795483870968"/>
    <m/>
    <n v="735.58125000000007"/>
  </r>
  <r>
    <x v="291"/>
    <x v="9"/>
    <x v="0"/>
    <x v="6"/>
    <x v="1"/>
    <n v="15.307039999999999"/>
    <m/>
    <n v="66"/>
    <n v="26.676766666666666"/>
    <m/>
    <m/>
    <m/>
    <n v="1.9242013888888889"/>
    <n v="0.96128240625000005"/>
    <n v="0"/>
    <n v="393.86999406655366"/>
    <m/>
    <n v="0.93099999999999994"/>
    <m/>
    <n v="63.444638812500003"/>
    <n v="61.445999999999998"/>
    <m/>
    <n v="126.99729166666667"/>
  </r>
  <r>
    <x v="291"/>
    <x v="9"/>
    <x v="0"/>
    <x v="7"/>
    <x v="1"/>
    <n v="8.0583999999999989"/>
    <m/>
    <n v="36"/>
    <n v="16.868892491336688"/>
    <m/>
    <m/>
    <m/>
    <n v="2.1887604712339064"/>
    <n v="0.496795914351852"/>
    <n v="0"/>
    <n v="251.95147892836087"/>
    <m/>
    <n v="0.95550000000000002"/>
    <m/>
    <n v="17.884652916666671"/>
    <n v="34.398000000000003"/>
    <m/>
    <n v="78.795376964420626"/>
  </r>
  <r>
    <x v="291"/>
    <x v="9"/>
    <x v="0"/>
    <x v="8"/>
    <x v="1"/>
    <n v="4.5626379999999997"/>
    <m/>
    <n v="108"/>
    <n v="14.022209733333337"/>
    <m/>
    <m/>
    <m/>
    <n v="2.1936218106995882"/>
    <n v="0.93484137680355517"/>
    <n v="0"/>
    <n v="146.16641187561265"/>
    <m/>
    <n v="0.9506"/>
    <m/>
    <n v="100.96286869478396"/>
    <n v="102.6648"/>
    <m/>
    <n v="236.91115555555552"/>
  </r>
  <r>
    <x v="292"/>
    <x v="9"/>
    <x v="0"/>
    <x v="0"/>
    <x v="0"/>
    <n v="168.21168049999997"/>
    <n v="44"/>
    <m/>
    <n v="154.30753315399727"/>
    <n v="168.75026049999994"/>
    <n v="203.4955858447328"/>
    <n v="4.6405124999999998"/>
    <m/>
    <n v="1"/>
    <n v="6177.7105532775677"/>
    <n v="148.83597601964686"/>
    <n v="0.75573320616280515"/>
    <m/>
    <n v="33.252261071163424"/>
    <m/>
    <m/>
    <n v="204.18254999999999"/>
    <m/>
  </r>
  <r>
    <x v="292"/>
    <x v="9"/>
    <x v="0"/>
    <x v="1"/>
    <x v="0"/>
    <n v="162.98016000000001"/>
    <n v="46"/>
    <m/>
    <n v="157.14885457489405"/>
    <n v="163.08356000000001"/>
    <n v="206.41782728033627"/>
    <n v="4.4857333333333331"/>
    <m/>
    <n v="0.99647488192357236"/>
    <n v="6002.6922728773334"/>
    <n v="157.5666242223856"/>
    <n v="0.76158772566662569"/>
    <m/>
    <n v="35.033035380664785"/>
    <m/>
    <m/>
    <n v="206.34373333333332"/>
    <m/>
  </r>
  <r>
    <x v="292"/>
    <x v="9"/>
    <x v="0"/>
    <x v="2"/>
    <x v="0"/>
    <n v="147.09128000000007"/>
    <n v="36"/>
    <m/>
    <n v="108.34151783318762"/>
    <n v="147.39456497777783"/>
    <n v="188.48339739811203"/>
    <n v="3.9362994876770157"/>
    <m/>
    <n v="1"/>
    <n v="5488.490110802667"/>
    <n v="117.78467103225822"/>
    <n v="0.76454716311574789"/>
    <m/>
    <n v="27.523697872166924"/>
    <m/>
    <m/>
    <n v="141.70678155637256"/>
    <m/>
  </r>
  <r>
    <x v="292"/>
    <x v="9"/>
    <x v="0"/>
    <x v="3"/>
    <x v="0"/>
    <n v="234.33912750000002"/>
    <n v="64"/>
    <m/>
    <n v="226.28786397295482"/>
    <n v="234.6035875"/>
    <n v="295.55956113842421"/>
    <n v="4.6235082395833329"/>
    <m/>
    <n v="1"/>
    <n v="8823.5932390831658"/>
    <n v="186.41146357033367"/>
    <n v="0.76473268595192512"/>
    <m/>
    <n v="48.942891900923208"/>
    <m/>
    <m/>
    <n v="295.90452733333331"/>
    <m/>
  </r>
  <r>
    <x v="292"/>
    <x v="9"/>
    <x v="0"/>
    <x v="4"/>
    <x v="0"/>
    <n v="422.07143999999988"/>
    <n v="96"/>
    <m/>
    <n v="415.03340478738642"/>
    <n v="422.6472399999999"/>
    <n v="542.01554913603479"/>
    <n v="5.6473999999999993"/>
    <m/>
    <n v="0.99886968085106387"/>
    <n v="15667.706446631964"/>
    <n v="292.25059378183062"/>
    <n v="0.76553186124622696"/>
    <m/>
    <n v="73.491058679637788"/>
    <m/>
    <m/>
    <n v="542.15039999999999"/>
    <m/>
  </r>
  <r>
    <x v="292"/>
    <x v="9"/>
    <x v="0"/>
    <x v="5"/>
    <x v="1"/>
    <n v="1206.898535"/>
    <m/>
    <n v="162"/>
    <n v="1533.4553880000001"/>
    <m/>
    <m/>
    <m/>
    <n v="7.3226666666666675"/>
    <n v="0.92105500782622307"/>
    <n v="0"/>
    <n v="1225.3098156833419"/>
    <m/>
    <n v="0.95856762246117089"/>
    <m/>
    <n v="149.21091126784813"/>
    <n v="155.28795483870968"/>
    <m/>
    <n v="1186.2720000000002"/>
  </r>
  <r>
    <x v="292"/>
    <x v="9"/>
    <x v="0"/>
    <x v="6"/>
    <x v="1"/>
    <n v="302.5164815"/>
    <m/>
    <n v="66"/>
    <n v="498.8026666666666"/>
    <m/>
    <m/>
    <m/>
    <n v="5.9233333333333347"/>
    <n v="0.94956018750000004"/>
    <n v="0"/>
    <n v="393.86999406655366"/>
    <m/>
    <n v="0.93099999999999994"/>
    <m/>
    <n v="62.670972375000005"/>
    <n v="61.445999999999998"/>
    <m/>
    <n v="390.94000000000011"/>
  </r>
  <r>
    <x v="292"/>
    <x v="9"/>
    <x v="0"/>
    <x v="7"/>
    <x v="1"/>
    <n v="59.177999999999997"/>
    <m/>
    <n v="36"/>
    <n v="146.75951685661056"/>
    <m/>
    <m/>
    <m/>
    <n v="4.8522400904137735"/>
    <n v="0.46032021990740751"/>
    <n v="0"/>
    <n v="251.95147892836087"/>
    <m/>
    <n v="0.95550000000000002"/>
    <m/>
    <n v="16.571527916666671"/>
    <n v="34.398000000000003"/>
    <m/>
    <n v="174.68064325489584"/>
  </r>
  <r>
    <x v="292"/>
    <x v="9"/>
    <x v="0"/>
    <x v="8"/>
    <x v="1"/>
    <n v="63.5410495"/>
    <m/>
    <n v="108"/>
    <n v="77.673334600000018"/>
    <m/>
    <m/>
    <m/>
    <n v="3.3709173868312754"/>
    <n v="0.91476669939533317"/>
    <n v="0"/>
    <n v="146.16641187561265"/>
    <m/>
    <n v="0.9506"/>
    <m/>
    <n v="98.794803534695987"/>
    <n v="102.6648"/>
    <m/>
    <n v="364.05907777777776"/>
  </r>
  <r>
    <x v="293"/>
    <x v="9"/>
    <x v="0"/>
    <x v="0"/>
    <x v="0"/>
    <n v="182.07111999999995"/>
    <n v="44"/>
    <m/>
    <n v="177.602266096313"/>
    <n v="182.64825999999996"/>
    <n v="233.95245704366215"/>
    <n v="5.3410583333333328"/>
    <m/>
    <n v="1"/>
    <n v="5129.7618069146665"/>
    <n v="148.83597601964686"/>
    <n v="0.75573320616280515"/>
    <m/>
    <n v="33.252261071163424"/>
    <m/>
    <m/>
    <n v="235.00656666666663"/>
    <m/>
  </r>
  <r>
    <x v="293"/>
    <x v="9"/>
    <x v="0"/>
    <x v="1"/>
    <x v="0"/>
    <n v="166.78675999999999"/>
    <n v="46"/>
    <m/>
    <n v="174.8398659756183"/>
    <n v="166.88037999999997"/>
    <n v="230.00705615218237"/>
    <n v="4.9907141666666668"/>
    <m/>
    <n v="1"/>
    <n v="4716.6508530773326"/>
    <n v="157.5666242223856"/>
    <n v="0.76158772566662569"/>
    <m/>
    <n v="35.033035380664785"/>
    <m/>
    <m/>
    <n v="229.57285166666668"/>
    <m/>
  </r>
  <r>
    <x v="293"/>
    <x v="9"/>
    <x v="0"/>
    <x v="2"/>
    <x v="0"/>
    <n v="139.54247999999998"/>
    <n v="36"/>
    <m/>
    <n v="141.64810246532249"/>
    <n v="139.83973937777776"/>
    <n v="185.02746071857354"/>
    <n v="5.1464052222634953"/>
    <m/>
    <n v="1"/>
    <n v="3959.1520294506668"/>
    <n v="117.78467103225822"/>
    <n v="0.76454716311574789"/>
    <m/>
    <n v="27.523697872166924"/>
    <m/>
    <m/>
    <n v="185.27058800148583"/>
    <m/>
  </r>
  <r>
    <x v="293"/>
    <x v="9"/>
    <x v="0"/>
    <x v="3"/>
    <x v="0"/>
    <n v="290.75716"/>
    <n v="64"/>
    <m/>
    <n v="288.618968812449"/>
    <n v="291.0461004296875"/>
    <n v="376.75914092400865"/>
    <n v="5.8970558870266672"/>
    <m/>
    <n v="0.99906244140258771"/>
    <n v="8465.2117629032655"/>
    <n v="186.41146357033367"/>
    <n v="0.76473268595192512"/>
    <m/>
    <n v="48.942891900923208"/>
    <m/>
    <m/>
    <n v="377.4115767697067"/>
    <m/>
  </r>
  <r>
    <x v="293"/>
    <x v="9"/>
    <x v="0"/>
    <x v="4"/>
    <x v="0"/>
    <n v="430.03800150000012"/>
    <n v="96"/>
    <m/>
    <n v="425.77663395792047"/>
    <n v="430.67734665349451"/>
    <n v="556.27928662808188"/>
    <n v="5.7935841666666672"/>
    <m/>
    <n v="1"/>
    <n v="12289.252850367864"/>
    <n v="292.25059378183062"/>
    <n v="0.76553186124622696"/>
    <m/>
    <n v="73.491058679637788"/>
    <m/>
    <m/>
    <n v="556.18407999999999"/>
    <m/>
  </r>
  <r>
    <x v="293"/>
    <x v="9"/>
    <x v="0"/>
    <x v="5"/>
    <x v="1"/>
    <n v="2215.5013890000005"/>
    <m/>
    <n v="162"/>
    <n v="2810.7973619999998"/>
    <m/>
    <m/>
    <m/>
    <n v="10.103166666666667"/>
    <n v="0.90334624657931528"/>
    <n v="0"/>
    <n v="1225.3098156833419"/>
    <m/>
    <n v="0.95856762246117089"/>
    <m/>
    <n v="146.34209194584906"/>
    <n v="155.28795483870968"/>
    <m/>
    <n v="1636.713"/>
  </r>
  <r>
    <x v="293"/>
    <x v="9"/>
    <x v="0"/>
    <x v="6"/>
    <x v="1"/>
    <n v="733.09264549999989"/>
    <m/>
    <n v="66"/>
    <n v="1051.1878666666667"/>
    <m/>
    <m/>
    <m/>
    <n v="9.8440624999999997"/>
    <n v="0.95033738888888886"/>
    <n v="0"/>
    <n v="393.86999406655366"/>
    <m/>
    <n v="0.93099999999999994"/>
    <m/>
    <n v="62.722267666666667"/>
    <n v="61.445999999999998"/>
    <m/>
    <n v="649.708125"/>
  </r>
  <r>
    <x v="293"/>
    <x v="9"/>
    <x v="0"/>
    <x v="7"/>
    <x v="1"/>
    <n v="349.43159700000001"/>
    <m/>
    <n v="36"/>
    <n v="578.91422564969901"/>
    <m/>
    <m/>
    <m/>
    <n v="9.7572014322666636"/>
    <n v="0.65310185185185199"/>
    <n v="0"/>
    <n v="251.95147892836087"/>
    <m/>
    <n v="0.95550000000000002"/>
    <m/>
    <n v="23.51166666666667"/>
    <n v="34.398000000000003"/>
    <m/>
    <n v="351.25925156159991"/>
  </r>
  <r>
    <x v="293"/>
    <x v="9"/>
    <x v="0"/>
    <x v="8"/>
    <x v="1"/>
    <n v="109.2629808944"/>
    <m/>
    <n v="108"/>
    <n v="123.23833413333323"/>
    <m/>
    <m/>
    <m/>
    <n v="3.2724429269547328"/>
    <n v="0.8972903159145359"/>
    <n v="0"/>
    <n v="146.16641187561265"/>
    <m/>
    <n v="0.9506"/>
    <m/>
    <n v="96.907354118769874"/>
    <n v="102.6648"/>
    <m/>
    <n v="353.42383611111114"/>
  </r>
  <r>
    <x v="294"/>
    <x v="9"/>
    <x v="0"/>
    <x v="0"/>
    <x v="0"/>
    <n v="198.71124049999995"/>
    <n v="44"/>
    <m/>
    <n v="193.386992501837"/>
    <n v="199.27374049999995"/>
    <n v="255.13155795594923"/>
    <n v="5.815754666666666"/>
    <m/>
    <n v="1"/>
    <n v="6461.2396890357659"/>
    <n v="148.83597601964686"/>
    <n v="0.75573320616280515"/>
    <m/>
    <n v="33.252261071163424"/>
    <m/>
    <m/>
    <n v="255.8932053333333"/>
    <m/>
  </r>
  <r>
    <x v="294"/>
    <x v="9"/>
    <x v="0"/>
    <x v="1"/>
    <x v="0"/>
    <n v="205.0918805"/>
    <n v="46"/>
    <m/>
    <n v="212.80204263865659"/>
    <n v="205.185386359375"/>
    <n v="280.07956236341442"/>
    <n v="6.074325"/>
    <m/>
    <n v="0.99977939983779396"/>
    <n v="6656.8582562341317"/>
    <n v="157.5666242223856"/>
    <n v="0.76158772566662569"/>
    <m/>
    <n v="35.033035380664785"/>
    <m/>
    <m/>
    <n v="279.41895"/>
    <m/>
  </r>
  <r>
    <x v="294"/>
    <x v="9"/>
    <x v="0"/>
    <x v="2"/>
    <x v="0"/>
    <n v="140.11060000000003"/>
    <n v="36"/>
    <m/>
    <n v="145.38770381914588"/>
    <n v="140.40830737777782"/>
    <n v="189.80265105882287"/>
    <n v="5.2822736426767642"/>
    <m/>
    <n v="1"/>
    <n v="4528.5462790426673"/>
    <n v="117.78467103225822"/>
    <n v="0.76454716311574789"/>
    <m/>
    <n v="27.523697872166924"/>
    <m/>
    <m/>
    <n v="190.16185113636351"/>
    <m/>
  </r>
  <r>
    <x v="294"/>
    <x v="9"/>
    <x v="0"/>
    <x v="3"/>
    <x v="0"/>
    <n v="240.69822100000005"/>
    <n v="64"/>
    <m/>
    <n v="242.92971718534923"/>
    <n v="240.98801592187505"/>
    <n v="318.10045512230676"/>
    <n v="4.9635341875000005"/>
    <m/>
    <n v="1"/>
    <n v="8094.8746735394643"/>
    <n v="186.41146357033367"/>
    <n v="0.76473268595192512"/>
    <m/>
    <n v="48.942891900923208"/>
    <m/>
    <m/>
    <n v="317.66618800000003"/>
    <m/>
  </r>
  <r>
    <x v="294"/>
    <x v="9"/>
    <x v="0"/>
    <x v="4"/>
    <x v="0"/>
    <n v="243.55464049999998"/>
    <n v="96"/>
    <m/>
    <n v="231.89231472463371"/>
    <n v="244.07877638150762"/>
    <n v="305.48698493107474"/>
    <n v="3.1553813333333331"/>
    <m/>
    <n v="1"/>
    <n v="7940.5979287184673"/>
    <n v="292.25059378183062"/>
    <n v="0.76553186124622696"/>
    <m/>
    <n v="73.491058679637788"/>
    <m/>
    <m/>
    <n v="302.916608"/>
    <m/>
  </r>
  <r>
    <x v="294"/>
    <x v="9"/>
    <x v="0"/>
    <x v="5"/>
    <x v="1"/>
    <n v="2555.1532244999999"/>
    <m/>
    <n v="162"/>
    <n v="3178.0304640000004"/>
    <m/>
    <m/>
    <m/>
    <n v="11.226291666666667"/>
    <n v="0.79426187268225901"/>
    <n v="0"/>
    <n v="1225.3098156833419"/>
    <m/>
    <n v="0.95856762246117089"/>
    <m/>
    <n v="128.67042337452597"/>
    <n v="155.28795483870968"/>
    <m/>
    <n v="1818.6592499999999"/>
  </r>
  <r>
    <x v="294"/>
    <x v="9"/>
    <x v="0"/>
    <x v="6"/>
    <x v="1"/>
    <n v="926.71824250000009"/>
    <m/>
    <n v="66"/>
    <n v="1451.4313333333334"/>
    <m/>
    <m/>
    <m/>
    <n v="12.568854166666666"/>
    <n v="0.96987500000000004"/>
    <n v="0"/>
    <n v="393.86999406655366"/>
    <m/>
    <n v="0.93099999999999994"/>
    <m/>
    <n v="64.011750000000006"/>
    <n v="61.445999999999998"/>
    <m/>
    <n v="829.54437499999995"/>
  </r>
  <r>
    <x v="294"/>
    <x v="9"/>
    <x v="0"/>
    <x v="7"/>
    <x v="1"/>
    <n v="421.01429550000006"/>
    <m/>
    <n v="36"/>
    <n v="658.22765809846805"/>
    <m/>
    <m/>
    <m/>
    <n v="11.060482372025957"/>
    <n v="0.8299247685185186"/>
    <n v="0"/>
    <n v="251.95147892836087"/>
    <m/>
    <n v="0.95550000000000002"/>
    <m/>
    <n v="29.877291666666668"/>
    <n v="34.398000000000003"/>
    <m/>
    <n v="398.17736539293446"/>
  </r>
  <r>
    <x v="294"/>
    <x v="9"/>
    <x v="0"/>
    <x v="8"/>
    <x v="1"/>
    <n v="88.270533000000015"/>
    <m/>
    <n v="108"/>
    <n v="103.20516146666669"/>
    <m/>
    <m/>
    <m/>
    <n v="3.2789466306584356"/>
    <n v="0.91516564969389769"/>
    <n v="0"/>
    <n v="146.16641187561265"/>
    <m/>
    <n v="0.9506"/>
    <m/>
    <n v="98.837890166940952"/>
    <n v="102.6648"/>
    <m/>
    <n v="354.12623611111104"/>
  </r>
  <r>
    <x v="295"/>
    <x v="9"/>
    <x v="0"/>
    <x v="0"/>
    <x v="0"/>
    <n v="172.69560049999995"/>
    <n v="44"/>
    <m/>
    <n v="162.80688313035228"/>
    <n v="173.22344049999995"/>
    <n v="214.4441732601787"/>
    <n v="4.8961146666666666"/>
    <m/>
    <n v="1"/>
    <n v="6601.6155451759669"/>
    <n v="148.83597601964686"/>
    <n v="0.75573320616280515"/>
    <m/>
    <n v="33.252261071163424"/>
    <m/>
    <m/>
    <n v="215.42904533333333"/>
    <m/>
  </r>
  <r>
    <x v="295"/>
    <x v="9"/>
    <x v="0"/>
    <x v="1"/>
    <x v="0"/>
    <n v="180.84472"/>
    <n v="46"/>
    <m/>
    <n v="178.24545653916888"/>
    <n v="180.93884"/>
    <n v="234.81923557202504"/>
    <n v="5.0879250000000003"/>
    <m/>
    <n v="1"/>
    <n v="6894.8134543653341"/>
    <n v="157.5666242223856"/>
    <n v="0.76158772566662569"/>
    <m/>
    <n v="35.033035380664785"/>
    <m/>
    <m/>
    <n v="234.04455000000002"/>
    <m/>
  </r>
  <r>
    <x v="295"/>
    <x v="9"/>
    <x v="0"/>
    <x v="2"/>
    <x v="0"/>
    <n v="149.38980049999998"/>
    <n v="36"/>
    <m/>
    <n v="155.34011487925289"/>
    <n v="149.69492227777775"/>
    <n v="203.59165361316167"/>
    <n v="5.6438678988821156"/>
    <m/>
    <n v="0.99972265023112483"/>
    <n v="5576.0284332063693"/>
    <n v="117.78467103225822"/>
    <n v="0.76454716311574789"/>
    <m/>
    <n v="27.523697872166924"/>
    <m/>
    <m/>
    <n v="203.17924435975615"/>
    <m/>
  </r>
  <r>
    <x v="295"/>
    <x v="9"/>
    <x v="0"/>
    <x v="3"/>
    <x v="0"/>
    <n v="270.7789535"/>
    <n v="64"/>
    <m/>
    <n v="273.9745595701504"/>
    <n v="271.08729349999999"/>
    <n v="358.21974755729264"/>
    <n v="5.5978416666666657"/>
    <m/>
    <n v="1"/>
    <n v="10457.466450960766"/>
    <n v="186.41146357033367"/>
    <n v="0.76473268595192512"/>
    <m/>
    <n v="48.942891900923208"/>
    <m/>
    <m/>
    <n v="358.26186666666661"/>
    <m/>
  </r>
  <r>
    <x v="295"/>
    <x v="9"/>
    <x v="0"/>
    <x v="4"/>
    <x v="0"/>
    <n v="243.81112000000007"/>
    <n v="96"/>
    <m/>
    <n v="209.90016247675658"/>
    <n v="244.43892000000008"/>
    <n v="294.0727909378819"/>
    <n v="2.8561319737106161"/>
    <m/>
    <n v="1"/>
    <n v="9135.2634850504655"/>
    <n v="292.25059378183062"/>
    <n v="0.76553186124622696"/>
    <m/>
    <n v="73.491058679637788"/>
    <m/>
    <m/>
    <n v="274.18866947621916"/>
    <m/>
  </r>
  <r>
    <x v="295"/>
    <x v="9"/>
    <x v="0"/>
    <x v="5"/>
    <x v="1"/>
    <n v="1945.5417120000002"/>
    <m/>
    <n v="162"/>
    <n v="2353.7057219999997"/>
    <m/>
    <m/>
    <m/>
    <n v="9.1438333333333333"/>
    <n v="0.95350112781351937"/>
    <n v="0"/>
    <n v="1225.3098156833419"/>
    <m/>
    <n v="0.95856762246117089"/>
    <m/>
    <n v="154.46718270579015"/>
    <n v="155.28795483870968"/>
    <m/>
    <n v="1481.3009999999999"/>
  </r>
  <r>
    <x v="295"/>
    <x v="9"/>
    <x v="0"/>
    <x v="6"/>
    <x v="1"/>
    <n v="439.59552000000002"/>
    <m/>
    <n v="66"/>
    <n v="682.72109999999998"/>
    <m/>
    <m/>
    <m/>
    <n v="7.589444444444446"/>
    <n v="0.96867303125000015"/>
    <n v="0"/>
    <n v="393.86999406655366"/>
    <m/>
    <n v="0.93099999999999994"/>
    <m/>
    <n v="63.932420062500007"/>
    <n v="61.445999999999998"/>
    <m/>
    <n v="500.90333333333342"/>
  </r>
  <r>
    <x v="295"/>
    <x v="9"/>
    <x v="0"/>
    <x v="7"/>
    <x v="1"/>
    <n v="198.55079999999998"/>
    <m/>
    <n v="36"/>
    <n v="250.50828608913764"/>
    <m/>
    <m/>
    <m/>
    <n v="6.7337096110069945"/>
    <n v="0.83333333333333359"/>
    <n v="0"/>
    <n v="251.95147892836087"/>
    <m/>
    <n v="0.95550000000000002"/>
    <m/>
    <n v="30.000000000000011"/>
    <n v="34.398000000000003"/>
    <m/>
    <n v="242.4135459962518"/>
  </r>
  <r>
    <x v="295"/>
    <x v="9"/>
    <x v="0"/>
    <x v="8"/>
    <x v="1"/>
    <n v="62.094408499999993"/>
    <m/>
    <n v="108"/>
    <n v="75.176695633333296"/>
    <m/>
    <m/>
    <m/>
    <n v="3.0212996399176952"/>
    <n v="0.93635885118194717"/>
    <n v="0"/>
    <n v="146.16641187561265"/>
    <m/>
    <n v="0.9506"/>
    <m/>
    <n v="101.12675592765029"/>
    <n v="102.6648"/>
    <m/>
    <n v="326.3003611111111"/>
  </r>
  <r>
    <x v="296"/>
    <x v="9"/>
    <x v="0"/>
    <x v="0"/>
    <x v="0"/>
    <n v="199.44988099999998"/>
    <n v="44"/>
    <m/>
    <n v="196.19715216904808"/>
    <n v="200.00090099999994"/>
    <n v="258.13377800777624"/>
    <n v="5.9002650000000001"/>
    <m/>
    <n v="1"/>
    <n v="5678.7883910277669"/>
    <n v="148.83597601964686"/>
    <n v="0.75573320616280515"/>
    <m/>
    <n v="33.252261071163424"/>
    <m/>
    <m/>
    <n v="259.61166000000003"/>
    <m/>
  </r>
  <r>
    <x v="296"/>
    <x v="9"/>
    <x v="0"/>
    <x v="1"/>
    <x v="0"/>
    <n v="204.97064049999997"/>
    <n v="46"/>
    <m/>
    <n v="213.52994153127835"/>
    <n v="205.06366049999997"/>
    <n v="280.20807777689708"/>
    <n v="6.0951024999999994"/>
    <m/>
    <n v="0.99632199861207493"/>
    <n v="5802.1004706444328"/>
    <n v="157.5666242223856"/>
    <n v="0.76158772566662569"/>
    <m/>
    <n v="35.033035380664785"/>
    <m/>
    <m/>
    <n v="280.37471499999998"/>
    <m/>
  </r>
  <r>
    <x v="296"/>
    <x v="9"/>
    <x v="0"/>
    <x v="2"/>
    <x v="0"/>
    <n v="170.09663949999995"/>
    <n v="36"/>
    <m/>
    <n v="176.83423758962172"/>
    <n v="170.41833727777774"/>
    <n v="231.17116341326914"/>
    <n v="6.4247994005356253"/>
    <m/>
    <n v="1"/>
    <n v="4877.897517274967"/>
    <n v="117.78467103225822"/>
    <n v="0.76454716311574789"/>
    <m/>
    <n v="27.523697872166924"/>
    <m/>
    <m/>
    <n v="231.29277841928251"/>
    <m/>
  </r>
  <r>
    <x v="296"/>
    <x v="9"/>
    <x v="0"/>
    <x v="3"/>
    <x v="0"/>
    <n v="189.86494499999995"/>
    <n v="64"/>
    <m/>
    <n v="185.90887133158574"/>
    <n v="190.12036499999996"/>
    <n v="243.59486034224554"/>
    <n v="3.7984856250000005"/>
    <m/>
    <n v="0.99905303030303028"/>
    <n v="5599.3548311657669"/>
    <n v="186.41146357033367"/>
    <n v="0.76473268595192512"/>
    <m/>
    <n v="48.942891900923208"/>
    <m/>
    <m/>
    <n v="243.10308000000003"/>
    <m/>
  </r>
  <r>
    <x v="296"/>
    <x v="9"/>
    <x v="0"/>
    <x v="4"/>
    <x v="0"/>
    <n v="490.05824150000001"/>
    <n v="96"/>
    <m/>
    <n v="487.50891502414981"/>
    <n v="490.81084149999998"/>
    <n v="636.93281839713677"/>
    <n v="6.6335813333333329"/>
    <m/>
    <n v="1"/>
    <n v="13972.424166486666"/>
    <n v="292.25059378183062"/>
    <n v="0.76553186124622696"/>
    <m/>
    <n v="73.491058679637788"/>
    <m/>
    <m/>
    <n v="636.82380799999999"/>
    <m/>
  </r>
  <r>
    <x v="296"/>
    <x v="9"/>
    <x v="0"/>
    <x v="5"/>
    <x v="1"/>
    <n v="2475.3023350000003"/>
    <m/>
    <n v="162"/>
    <n v="2994.5188619999999"/>
    <m/>
    <m/>
    <m/>
    <n v="10.297875000000001"/>
    <n v="0.95673178020315808"/>
    <n v="0"/>
    <n v="1225.3098156833419"/>
    <m/>
    <n v="0.95856762246117089"/>
    <m/>
    <n v="154.99054839291162"/>
    <n v="155.28795483870968"/>
    <m/>
    <n v="1668.2557500000003"/>
  </r>
  <r>
    <x v="296"/>
    <x v="9"/>
    <x v="0"/>
    <x v="6"/>
    <x v="1"/>
    <n v="1043.8848045"/>
    <m/>
    <n v="66"/>
    <n v="1456.7897666666668"/>
    <m/>
    <m/>
    <m/>
    <n v="11.694166666666668"/>
    <n v="0.99489016319444445"/>
    <n v="0"/>
    <n v="393.86999406655366"/>
    <m/>
    <n v="0.93099999999999994"/>
    <m/>
    <n v="65.662750770833327"/>
    <n v="61.445999999999998"/>
    <m/>
    <n v="771.81500000000005"/>
  </r>
  <r>
    <x v="296"/>
    <x v="9"/>
    <x v="0"/>
    <x v="7"/>
    <x v="1"/>
    <n v="465.39639849999998"/>
    <m/>
    <n v="36"/>
    <n v="626.49216127196462"/>
    <m/>
    <m/>
    <m/>
    <n v="9.9485102415202586"/>
    <n v="0.82968171296296311"/>
    <n v="0"/>
    <n v="251.95147892836087"/>
    <m/>
    <n v="0.95550000000000002"/>
    <m/>
    <n v="29.868541666666673"/>
    <n v="34.398000000000003"/>
    <m/>
    <n v="358.14636869472929"/>
  </r>
  <r>
    <x v="296"/>
    <x v="9"/>
    <x v="0"/>
    <x v="8"/>
    <x v="1"/>
    <n v="22.050796500000001"/>
    <m/>
    <n v="108"/>
    <n v="25.600619166666654"/>
    <m/>
    <m/>
    <m/>
    <n v="2.3132762602880659"/>
    <n v="0.94896160449401512"/>
    <n v="0"/>
    <n v="146.16641187561265"/>
    <m/>
    <n v="0.9506"/>
    <m/>
    <n v="102.48785328535364"/>
    <n v="102.6648"/>
    <m/>
    <n v="249.83383611111111"/>
  </r>
  <r>
    <x v="297"/>
    <x v="9"/>
    <x v="0"/>
    <x v="0"/>
    <x v="0"/>
    <n v="156.86608000000001"/>
    <n v="44"/>
    <m/>
    <n v="146.90052549587352"/>
    <n v="157.38268156250001"/>
    <n v="193.4592897520287"/>
    <n v="4.4177605000000009"/>
    <m/>
    <n v="1"/>
    <n v="3950.8966775066674"/>
    <n v="148.83597601964686"/>
    <n v="0.75573320616280515"/>
    <m/>
    <n v="33.252261071163424"/>
    <m/>
    <m/>
    <n v="194.38146200000003"/>
    <m/>
  </r>
  <r>
    <x v="297"/>
    <x v="9"/>
    <x v="0"/>
    <x v="1"/>
    <x v="0"/>
    <n v="151.12187999999998"/>
    <n v="46"/>
    <m/>
    <n v="158.9912243890455"/>
    <n v="151.21843761718748"/>
    <n v="209.05000182386581"/>
    <n v="4.538322833333333"/>
    <m/>
    <n v="1"/>
    <n v="3854.4157609733334"/>
    <n v="157.5666242223856"/>
    <n v="0.76158772566662569"/>
    <m/>
    <n v="35.033035380664785"/>
    <m/>
    <m/>
    <n v="208.76285033333332"/>
    <m/>
  </r>
  <r>
    <x v="297"/>
    <x v="9"/>
    <x v="0"/>
    <x v="2"/>
    <x v="0"/>
    <n v="110.17412"/>
    <n v="36"/>
    <m/>
    <n v="112.75724105576539"/>
    <n v="110.44788177777777"/>
    <n v="147.51143412756286"/>
    <n v="4.0967329891304347"/>
    <m/>
    <n v="1"/>
    <n v="2584.6606211706662"/>
    <n v="117.78467103225822"/>
    <n v="0.76454716311574789"/>
    <m/>
    <n v="27.523697872166924"/>
    <m/>
    <m/>
    <n v="147.48238760869566"/>
    <m/>
  </r>
  <r>
    <x v="297"/>
    <x v="9"/>
    <x v="0"/>
    <x v="3"/>
    <x v="0"/>
    <n v="156.32615750000002"/>
    <n v="64"/>
    <m/>
    <n v="151.94017446676182"/>
    <n v="156.56456082031252"/>
    <n v="199.57072513282515"/>
    <n v="3.1044380208333333"/>
    <m/>
    <n v="0.99967350746268657"/>
    <n v="4184.6815202357675"/>
    <n v="186.41146357033367"/>
    <n v="0.76473268595192512"/>
    <m/>
    <n v="48.942891900923208"/>
    <m/>
    <m/>
    <n v="198.68403333333333"/>
    <m/>
  </r>
  <r>
    <x v="297"/>
    <x v="9"/>
    <x v="0"/>
    <x v="4"/>
    <x v="0"/>
    <n v="412.9048019999999"/>
    <n v="96"/>
    <m/>
    <n v="404.40016723467636"/>
    <n v="413.64220199999994"/>
    <n v="526.82025035272648"/>
    <n v="5.5027125000000003"/>
    <m/>
    <n v="1"/>
    <n v="10209.708639792767"/>
    <n v="292.25059378183062"/>
    <n v="0.76553186124622696"/>
    <m/>
    <n v="73.491058679637788"/>
    <m/>
    <m/>
    <n v="528.2604"/>
    <m/>
  </r>
  <r>
    <x v="297"/>
    <x v="9"/>
    <x v="0"/>
    <x v="5"/>
    <x v="1"/>
    <n v="2352.59899"/>
    <m/>
    <n v="162"/>
    <n v="2934.110412"/>
    <m/>
    <m/>
    <m/>
    <n v="9.9657083333333336"/>
    <n v="0.95218493609922228"/>
    <n v="0"/>
    <n v="1225.3098156833419"/>
    <m/>
    <n v="0.95856762246117089"/>
    <m/>
    <n v="154.25395964807402"/>
    <n v="155.28795483870968"/>
    <m/>
    <n v="1614.4447500000001"/>
  </r>
  <r>
    <x v="297"/>
    <x v="9"/>
    <x v="0"/>
    <x v="6"/>
    <x v="1"/>
    <n v="867.97088299999996"/>
    <m/>
    <n v="66"/>
    <n v="1299.9222666666665"/>
    <m/>
    <m/>
    <m/>
    <n v="10.637500000000001"/>
    <n v="0.98090393402777776"/>
    <n v="0"/>
    <n v="393.86999406655366"/>
    <m/>
    <n v="0.93099999999999994"/>
    <m/>
    <n v="64.739659645833328"/>
    <n v="61.445999999999998"/>
    <m/>
    <n v="702.07500000000005"/>
  </r>
  <r>
    <x v="297"/>
    <x v="9"/>
    <x v="0"/>
    <x v="7"/>
    <x v="1"/>
    <n v="370.63459900000004"/>
    <m/>
    <n v="36"/>
    <n v="500.10052029312561"/>
    <m/>
    <m/>
    <m/>
    <n v="8.8324011922113641"/>
    <n v="0.83333333333333359"/>
    <n v="0"/>
    <n v="251.95147892836087"/>
    <m/>
    <n v="0.95550000000000002"/>
    <m/>
    <n v="30.000000000000011"/>
    <n v="34.398000000000003"/>
    <m/>
    <n v="317.96644291960911"/>
  </r>
  <r>
    <x v="297"/>
    <x v="9"/>
    <x v="0"/>
    <x v="8"/>
    <x v="1"/>
    <n v="47.347318500000007"/>
    <m/>
    <n v="108"/>
    <n v="60.758259000000024"/>
    <m/>
    <m/>
    <m/>
    <n v="3.0244254115226341"/>
    <n v="0.95352858807111851"/>
    <n v="0"/>
    <n v="146.16641187561265"/>
    <m/>
    <n v="0.9506"/>
    <m/>
    <n v="102.9810875116808"/>
    <n v="102.6648"/>
    <m/>
    <n v="326.63794444444449"/>
  </r>
  <r>
    <x v="298"/>
    <x v="9"/>
    <x v="0"/>
    <x v="0"/>
    <x v="0"/>
    <n v="84.214199999999991"/>
    <n v="44"/>
    <m/>
    <n v="74.302410129342178"/>
    <n v="84.634121874999991"/>
    <n v="98.453807944505925"/>
    <n v="2.2345070000000002"/>
    <m/>
    <n v="1"/>
    <n v="3031.6409101066661"/>
    <n v="148.83597601964686"/>
    <n v="0.75573320616280515"/>
    <m/>
    <n v="33.252261071163424"/>
    <m/>
    <m/>
    <n v="98.318308000000016"/>
    <m/>
  </r>
  <r>
    <x v="298"/>
    <x v="9"/>
    <x v="0"/>
    <x v="1"/>
    <x v="0"/>
    <n v="88.378640000000019"/>
    <n v="46"/>
    <m/>
    <n v="80.843598732801894"/>
    <n v="88.468840000000014"/>
    <n v="106.81762415882321"/>
    <n v="2.307639"/>
    <m/>
    <n v="0.99953123953659684"/>
    <n v="3158.6125457333342"/>
    <n v="157.5666242223856"/>
    <n v="0.76158772566662569"/>
    <m/>
    <n v="35.033035380664785"/>
    <m/>
    <m/>
    <n v="106.151394"/>
    <m/>
  </r>
  <r>
    <x v="298"/>
    <x v="9"/>
    <x v="0"/>
    <x v="2"/>
    <x v="0"/>
    <n v="121.89827999999997"/>
    <n v="36"/>
    <m/>
    <n v="115.66718352780406"/>
    <n v="122.18142737777774"/>
    <n v="151.94812432391095"/>
    <n v="4.2024579714912287"/>
    <m/>
    <n v="1"/>
    <n v="4522.900762762667"/>
    <n v="117.78467103225822"/>
    <n v="0.76454716311574789"/>
    <m/>
    <n v="27.523697872166924"/>
    <m/>
    <m/>
    <n v="151.28848697368423"/>
    <m/>
  </r>
  <r>
    <x v="298"/>
    <x v="9"/>
    <x v="0"/>
    <x v="3"/>
    <x v="0"/>
    <n v="170.22111699999999"/>
    <n v="64"/>
    <m/>
    <n v="158.93356515115701"/>
    <n v="170.58342168749999"/>
    <n v="208.239872242091"/>
    <n v="3.2473268124999999"/>
    <m/>
    <n v="1"/>
    <n v="6141.3481006829652"/>
    <n v="186.41146357033367"/>
    <n v="0.76473268595192512"/>
    <m/>
    <n v="48.942891900923208"/>
    <m/>
    <m/>
    <n v="207.82891599999999"/>
    <m/>
  </r>
  <r>
    <x v="298"/>
    <x v="9"/>
    <x v="0"/>
    <x v="4"/>
    <x v="0"/>
    <n v="211.71975999999998"/>
    <n v="96"/>
    <m/>
    <n v="167.01172041814411"/>
    <n v="212.47715999999997"/>
    <n v="249.47528381421316"/>
    <n v="2.2725447614815506"/>
    <m/>
    <n v="1"/>
    <n v="7725.003380746668"/>
    <n v="292.25059378183062"/>
    <n v="0.76553186124622696"/>
    <m/>
    <n v="73.491058679637788"/>
    <m/>
    <m/>
    <n v="218.16429710222886"/>
    <m/>
  </r>
  <r>
    <x v="298"/>
    <x v="9"/>
    <x v="0"/>
    <x v="5"/>
    <x v="1"/>
    <n v="2077.8277970000004"/>
    <m/>
    <n v="162"/>
    <n v="2537.4549779999998"/>
    <m/>
    <m/>
    <m/>
    <n v="9.5603750000000005"/>
    <n v="0.94442738190434916"/>
    <n v="0"/>
    <n v="1225.3098156833419"/>
    <m/>
    <n v="0.95856762246117089"/>
    <m/>
    <n v="152.99723586850456"/>
    <n v="155.28795483870968"/>
    <m/>
    <n v="1548.7807500000001"/>
  </r>
  <r>
    <x v="298"/>
    <x v="9"/>
    <x v="0"/>
    <x v="6"/>
    <x v="1"/>
    <n v="824.92367999999999"/>
    <m/>
    <n v="66"/>
    <n v="1071.8293666666666"/>
    <m/>
    <m/>
    <m/>
    <n v="10.331597222222223"/>
    <n v="0.95824999652777787"/>
    <n v="0"/>
    <n v="393.86999406655366"/>
    <m/>
    <n v="0.93099999999999994"/>
    <m/>
    <n v="63.244499770833336"/>
    <n v="61.445999999999998"/>
    <m/>
    <n v="681.88541666666674"/>
  </r>
  <r>
    <x v="298"/>
    <x v="9"/>
    <x v="0"/>
    <x v="7"/>
    <x v="1"/>
    <n v="413.45499900000004"/>
    <m/>
    <n v="36"/>
    <n v="589.55719668450524"/>
    <m/>
    <m/>
    <m/>
    <n v="10.01550267114661"/>
    <n v="0.8112152777777778"/>
    <n v="0"/>
    <n v="251.95147892836087"/>
    <m/>
    <n v="0.95550000000000002"/>
    <m/>
    <n v="29.203749999999999"/>
    <n v="34.398000000000003"/>
    <m/>
    <n v="360.55809616127794"/>
  </r>
  <r>
    <x v="298"/>
    <x v="9"/>
    <x v="0"/>
    <x v="8"/>
    <x v="1"/>
    <n v="33.204646999999994"/>
    <m/>
    <n v="108"/>
    <n v="49.942961500000038"/>
    <m/>
    <m/>
    <m/>
    <n v="2.8665086419753085"/>
    <n v="0.92946591671738732"/>
    <n v="0"/>
    <n v="146.16641187561265"/>
    <m/>
    <n v="0.9506"/>
    <m/>
    <n v="100.38231900547783"/>
    <n v="102.6648"/>
    <m/>
    <n v="309.5829333333333"/>
  </r>
  <r>
    <x v="299"/>
    <x v="9"/>
    <x v="0"/>
    <x v="0"/>
    <x v="0"/>
    <n v="149.24419999999995"/>
    <n v="44"/>
    <m/>
    <n v="139.47494644994143"/>
    <n v="149.76103999999995"/>
    <n v="184.1417539021468"/>
    <n v="4.1944499999999998"/>
    <m/>
    <n v="1"/>
    <n v="4524.2358616826668"/>
    <n v="148.83597601964686"/>
    <n v="0.75573320616280515"/>
    <m/>
    <n v="33.252261071163424"/>
    <m/>
    <m/>
    <n v="184.55579999999998"/>
    <m/>
  </r>
  <r>
    <x v="299"/>
    <x v="9"/>
    <x v="0"/>
    <x v="1"/>
    <x v="0"/>
    <n v="155.03236000000001"/>
    <n v="46"/>
    <m/>
    <n v="151.36303200499268"/>
    <n v="155.12342000000001"/>
    <n v="199.09694944949607"/>
    <n v="4.3205800000000005"/>
    <m/>
    <n v="0.99917355371900829"/>
    <n v="4700.029677149334"/>
    <n v="157.5666242223856"/>
    <n v="0.76158772566662569"/>
    <m/>
    <n v="35.033035380664785"/>
    <m/>
    <m/>
    <n v="198.74668000000003"/>
    <m/>
  </r>
  <r>
    <x v="299"/>
    <x v="9"/>
    <x v="0"/>
    <x v="2"/>
    <x v="0"/>
    <n v="107.00368000000003"/>
    <n v="36"/>
    <m/>
    <n v="104.92456217224695"/>
    <n v="107.27488817777781"/>
    <n v="138.08381457276619"/>
    <n v="3.8121535361842098"/>
    <m/>
    <n v="1"/>
    <n v="3285.0797471466672"/>
    <n v="117.78467103225822"/>
    <n v="0.76454716311574789"/>
    <m/>
    <n v="27.523697872166924"/>
    <m/>
    <m/>
    <n v="137.23752730263155"/>
    <m/>
  </r>
  <r>
    <x v="299"/>
    <x v="9"/>
    <x v="0"/>
    <x v="3"/>
    <x v="0"/>
    <n v="180.74371500000001"/>
    <n v="64"/>
    <m/>
    <n v="103.91048189231711"/>
    <n v="181.01749500000003"/>
    <n v="217.71154720894356"/>
    <n v="2.1230964876915466"/>
    <m/>
    <n v="1"/>
    <n v="5545.9445612394657"/>
    <n v="186.41146357033367"/>
    <n v="0.76473268595192512"/>
    <m/>
    <n v="48.942891900923208"/>
    <m/>
    <m/>
    <n v="135.87817521225898"/>
    <m/>
  </r>
  <r>
    <x v="299"/>
    <x v="9"/>
    <x v="0"/>
    <x v="4"/>
    <x v="0"/>
    <n v="232.4196"/>
    <n v="96"/>
    <m/>
    <n v="211.73235505074177"/>
    <n v="233.13560000000001"/>
    <n v="277.58172128611523"/>
    <n v="2.8810627966828646"/>
    <m/>
    <n v="1"/>
    <n v="6890.8467216751669"/>
    <n v="292.25059378183062"/>
    <n v="0.76553186124622696"/>
    <m/>
    <n v="73.491058679637788"/>
    <m/>
    <m/>
    <n v="276.58202848155497"/>
    <m/>
  </r>
  <r>
    <x v="299"/>
    <x v="9"/>
    <x v="0"/>
    <x v="5"/>
    <x v="1"/>
    <n v="3345.8207279999997"/>
    <m/>
    <n v="162"/>
    <n v="3771.4866299999999"/>
    <m/>
    <m/>
    <m/>
    <n v="14.542458333333336"/>
    <n v="0.95173623437843902"/>
    <n v="0"/>
    <n v="1225.3098156833419"/>
    <m/>
    <n v="0.95856762246117089"/>
    <m/>
    <n v="154.18126996930712"/>
    <n v="155.28795483870968"/>
    <m/>
    <n v="2355.8782500000002"/>
  </r>
  <r>
    <x v="299"/>
    <x v="9"/>
    <x v="0"/>
    <x v="6"/>
    <x v="1"/>
    <n v="829.34432350000009"/>
    <m/>
    <n v="66"/>
    <n v="1583.7608"/>
    <m/>
    <m/>
    <m/>
    <n v="16.270381944444445"/>
    <n v="0.97282581250000011"/>
    <n v="0"/>
    <n v="393.86999406655366"/>
    <m/>
    <n v="0.93099999999999994"/>
    <m/>
    <n v="64.206503625000011"/>
    <n v="61.445999999999998"/>
    <m/>
    <n v="1073.8452083333334"/>
  </r>
  <r>
    <x v="299"/>
    <x v="9"/>
    <x v="0"/>
    <x v="7"/>
    <x v="1"/>
    <n v="646.56549449999989"/>
    <m/>
    <n v="36"/>
    <n v="863.70493954138828"/>
    <m/>
    <m/>
    <m/>
    <n v="18.207891385947448"/>
    <n v="0.83231096064814813"/>
    <n v="0"/>
    <n v="251.95147892836087"/>
    <m/>
    <n v="0.95550000000000002"/>
    <m/>
    <n v="29.963194583333333"/>
    <n v="34.398000000000003"/>
    <m/>
    <n v="655.48408989410814"/>
  </r>
  <r>
    <x v="299"/>
    <x v="9"/>
    <x v="0"/>
    <x v="8"/>
    <x v="1"/>
    <n v="142.89246349999999"/>
    <m/>
    <n v="108"/>
    <n v="171.36862396666672"/>
    <m/>
    <m/>
    <m/>
    <n v="3.8191850823045264"/>
    <n v="0.92437337558312316"/>
    <n v="0"/>
    <n v="146.16641187561265"/>
    <m/>
    <n v="0.9506"/>
    <m/>
    <n v="99.832324562977306"/>
    <n v="102.6648"/>
    <m/>
    <n v="412.47198888888886"/>
  </r>
  <r>
    <x v="300"/>
    <x v="9"/>
    <x v="0"/>
    <x v="0"/>
    <x v="0"/>
    <n v="154.26963999999995"/>
    <n v="44"/>
    <m/>
    <n v="143.21046286917993"/>
    <n v="154.77061999999998"/>
    <n v="189.08990869988091"/>
    <n v="4.3067887192000001"/>
    <m/>
    <n v="1"/>
    <n v="6580.649790266667"/>
    <n v="148.83597601964686"/>
    <n v="0.75573320616280515"/>
    <m/>
    <n v="33.252261071163424"/>
    <m/>
    <m/>
    <n v="189.4987036448"/>
    <m/>
  </r>
  <r>
    <x v="300"/>
    <x v="9"/>
    <x v="0"/>
    <x v="1"/>
    <x v="0"/>
    <n v="156.91816000000003"/>
    <n v="46"/>
    <m/>
    <n v="154.8584219565046"/>
    <n v="157.00960000000003"/>
    <n v="203.69657029605614"/>
    <n v="4.4203541107366657"/>
    <m/>
    <n v="1"/>
    <n v="6572.8074978853356"/>
    <n v="157.5666242223856"/>
    <n v="0.76158772566662569"/>
    <m/>
    <n v="35.033035380664785"/>
    <m/>
    <m/>
    <n v="203.33628909388662"/>
    <m/>
  </r>
  <r>
    <x v="300"/>
    <x v="9"/>
    <x v="0"/>
    <x v="2"/>
    <x v="0"/>
    <n v="108.86988000000002"/>
    <n v="36"/>
    <m/>
    <n v="108.4833890730438"/>
    <n v="109.14258897777779"/>
    <n v="142.68859001838553"/>
    <n v="3.9414539999999998"/>
    <m/>
    <n v="1"/>
    <n v="4521.9787950906666"/>
    <n v="117.78467103225822"/>
    <n v="0.76454716311574789"/>
    <m/>
    <n v="27.523697872166924"/>
    <m/>
    <m/>
    <n v="141.89234399999998"/>
    <m/>
  </r>
  <r>
    <x v="300"/>
    <x v="9"/>
    <x v="0"/>
    <x v="3"/>
    <x v="0"/>
    <n v="187.09440949999998"/>
    <n v="64"/>
    <m/>
    <n v="163.4143347290379"/>
    <n v="187.43181184374998"/>
    <n v="238.49270807733271"/>
    <n v="3.3388777896460065"/>
    <m/>
    <n v="0.99907744598203452"/>
    <n v="7754.5743374402655"/>
    <n v="186.41146357033367"/>
    <n v="0.76473268595192512"/>
    <m/>
    <n v="48.942891900923208"/>
    <m/>
    <m/>
    <n v="213.68817853734441"/>
    <m/>
  </r>
  <r>
    <x v="300"/>
    <x v="9"/>
    <x v="0"/>
    <x v="4"/>
    <x v="0"/>
    <n v="351.11776149999997"/>
    <n v="96"/>
    <m/>
    <n v="343.55104957303138"/>
    <n v="351.85546322087771"/>
    <n v="449.60694454683755"/>
    <n v="4.6747326238779481"/>
    <m/>
    <n v="1"/>
    <n v="15209.219597533065"/>
    <n v="292.25059378183062"/>
    <n v="0.76553186124622696"/>
    <m/>
    <n v="73.491058679637788"/>
    <m/>
    <m/>
    <n v="448.77433189228304"/>
    <m/>
  </r>
  <r>
    <x v="300"/>
    <x v="9"/>
    <x v="0"/>
    <x v="5"/>
    <x v="1"/>
    <n v="2146.8191505000004"/>
    <m/>
    <n v="162"/>
    <n v="2572.6386239999988"/>
    <m/>
    <m/>
    <m/>
    <n v="10.322875"/>
    <n v="0.92235125724181888"/>
    <n v="0"/>
    <n v="1225.3098156833419"/>
    <m/>
    <n v="0.95856762246117089"/>
    <m/>
    <n v="149.42090367317465"/>
    <n v="155.28795483870968"/>
    <m/>
    <n v="1672.30575"/>
  </r>
  <r>
    <x v="300"/>
    <x v="9"/>
    <x v="0"/>
    <x v="6"/>
    <x v="1"/>
    <n v="564.94368199999985"/>
    <m/>
    <n v="66"/>
    <n v="1021.7088333333332"/>
    <m/>
    <m/>
    <m/>
    <n v="10.645138888888889"/>
    <n v="0.98288426041666677"/>
    <n v="0"/>
    <n v="393.86999406655366"/>
    <m/>
    <n v="0.93099999999999994"/>
    <m/>
    <n v="64.870361187500009"/>
    <n v="61.445999999999998"/>
    <m/>
    <n v="702.57916666666665"/>
  </r>
  <r>
    <x v="300"/>
    <x v="9"/>
    <x v="0"/>
    <x v="7"/>
    <x v="1"/>
    <n v="375.48559800000004"/>
    <m/>
    <n v="36"/>
    <n v="457.29697226279575"/>
    <m/>
    <m/>
    <m/>
    <n v="9.6067176812142083"/>
    <n v="0.82657600694444444"/>
    <n v="0"/>
    <n v="251.95147892836087"/>
    <m/>
    <n v="0.95550000000000002"/>
    <m/>
    <n v="29.756736249999999"/>
    <n v="34.398000000000003"/>
    <m/>
    <n v="345.84183652371149"/>
  </r>
  <r>
    <x v="300"/>
    <x v="9"/>
    <x v="0"/>
    <x v="8"/>
    <x v="1"/>
    <n v="486.92082399999998"/>
    <m/>
    <n v="108"/>
    <n v="558.38662653333358"/>
    <m/>
    <m/>
    <m/>
    <n v="6.0700691872427983"/>
    <n v="0.94601750491709069"/>
    <n v="0"/>
    <n v="146.16641187561265"/>
    <m/>
    <n v="0.9506"/>
    <m/>
    <n v="102.16989053104579"/>
    <n v="102.6648"/>
    <m/>
    <n v="655.56747222222225"/>
  </r>
  <r>
    <x v="301"/>
    <x v="9"/>
    <x v="0"/>
    <x v="0"/>
    <x v="0"/>
    <n v="207.57800000000006"/>
    <n v="44"/>
    <m/>
    <n v="200.59592752484693"/>
    <n v="208.16442000000006"/>
    <n v="264.09284478917442"/>
    <n v="6.0325500000000005"/>
    <m/>
    <n v="1"/>
    <n v="16946.85825043467"/>
    <n v="148.83597601964686"/>
    <n v="0.75573320616280515"/>
    <m/>
    <n v="33.252261071163424"/>
    <m/>
    <m/>
    <n v="265.43220000000002"/>
    <m/>
  </r>
  <r>
    <x v="301"/>
    <x v="9"/>
    <x v="0"/>
    <x v="1"/>
    <x v="0"/>
    <n v="217.0352795"/>
    <n v="46"/>
    <m/>
    <n v="215.16122562958287"/>
    <n v="217.1286595"/>
    <n v="282.38302739314798"/>
    <n v="6.1416666666666666"/>
    <m/>
    <n v="1"/>
    <n v="17196.730043471634"/>
    <n v="157.5666242223856"/>
    <n v="0.76158772566662569"/>
    <m/>
    <n v="35.033035380664785"/>
    <m/>
    <m/>
    <n v="282.51666666666665"/>
    <m/>
  </r>
  <r>
    <x v="301"/>
    <x v="9"/>
    <x v="0"/>
    <x v="2"/>
    <x v="0"/>
    <n v="170.68071999999998"/>
    <n v="36"/>
    <m/>
    <n v="177.96809251411841"/>
    <n v="171.00288817777775"/>
    <n v="232.05137858736811"/>
    <n v="6.4659949887797215"/>
    <m/>
    <n v="1"/>
    <n v="14376.913108810666"/>
    <n v="117.78467103225822"/>
    <n v="0.76454716311574789"/>
    <m/>
    <n v="27.523697872166924"/>
    <m/>
    <m/>
    <n v="232.77581959606997"/>
    <m/>
  </r>
  <r>
    <x v="301"/>
    <x v="9"/>
    <x v="0"/>
    <x v="3"/>
    <x v="0"/>
    <n v="288.93067499999989"/>
    <n v="64"/>
    <m/>
    <n v="286.58017864735825"/>
    <n v="289.29041621093739"/>
    <n v="373.67577710357114"/>
    <n v="5.8553993749999993"/>
    <m/>
    <n v="0.9996970135240808"/>
    <n v="25579.090720195862"/>
    <n v="186.41146357033367"/>
    <n v="0.76473268595192512"/>
    <m/>
    <n v="48.942891900923208"/>
    <m/>
    <m/>
    <n v="374.74555999999995"/>
    <m/>
  </r>
  <r>
    <x v="301"/>
    <x v="9"/>
    <x v="0"/>
    <x v="4"/>
    <x v="0"/>
    <n v="452.27224150000001"/>
    <n v="96"/>
    <m/>
    <n v="449.45271877544974"/>
    <n v="453.24563361439129"/>
    <n v="585.60973148278629"/>
    <n v="6.1157469609290009"/>
    <m/>
    <n v="1"/>
    <n v="37239.850659122567"/>
    <n v="292.25059378183062"/>
    <n v="0.76553186124622696"/>
    <m/>
    <n v="73.491058679637788"/>
    <m/>
    <m/>
    <n v="587.11170824918406"/>
    <m/>
  </r>
  <r>
    <x v="301"/>
    <x v="9"/>
    <x v="0"/>
    <x v="5"/>
    <x v="1"/>
    <n v="19.163519999999998"/>
    <m/>
    <n v="162"/>
    <n v="45.043019999999999"/>
    <m/>
    <m/>
    <m/>
    <n v="2.4874166666666668"/>
    <n v="0.86659259007250089"/>
    <n v="0"/>
    <n v="1225.3098156833419"/>
    <m/>
    <n v="0.95856762246117089"/>
    <m/>
    <n v="140.38799959174514"/>
    <n v="155.28795483870968"/>
    <m/>
    <n v="402.9615"/>
  </r>
  <r>
    <x v="301"/>
    <x v="9"/>
    <x v="0"/>
    <x v="6"/>
    <x v="1"/>
    <n v="2.7003200000000001"/>
    <m/>
    <n v="66"/>
    <n v="3.8683333333333341"/>
    <m/>
    <m/>
    <m/>
    <n v="1.6697569444444442"/>
    <n v="0.8854639340277779"/>
    <n v="0"/>
    <n v="393.86999406655366"/>
    <m/>
    <n v="0.93099999999999994"/>
    <m/>
    <n v="58.440619645833344"/>
    <n v="61.445999999999998"/>
    <m/>
    <n v="110.20395833333332"/>
  </r>
  <r>
    <x v="301"/>
    <x v="9"/>
    <x v="0"/>
    <x v="7"/>
    <x v="1"/>
    <n v="2.8097999999999996"/>
    <m/>
    <n v="36"/>
    <n v="4.2246057869457649"/>
    <m/>
    <m/>
    <m/>
    <n v="2.0457072243026375"/>
    <n v="0.83333333333333326"/>
    <n v="0"/>
    <n v="251.95147892836087"/>
    <m/>
    <n v="0.95550000000000002"/>
    <m/>
    <n v="29.999999999999996"/>
    <n v="34.398000000000003"/>
    <m/>
    <n v="73.645460074894956"/>
  </r>
  <r>
    <x v="301"/>
    <x v="9"/>
    <x v="0"/>
    <x v="8"/>
    <x v="1"/>
    <n v="371.45655499999998"/>
    <m/>
    <n v="108"/>
    <n v="414.8126569333333"/>
    <m/>
    <m/>
    <m/>
    <n v="5.627989043209876"/>
    <n v="0.91758332073743742"/>
    <n v="0"/>
    <n v="146.16641187561265"/>
    <m/>
    <n v="0.9506"/>
    <m/>
    <n v="99.098998639643241"/>
    <n v="102.6648"/>
    <m/>
    <n v="607.82281666666665"/>
  </r>
  <r>
    <x v="302"/>
    <x v="9"/>
    <x v="0"/>
    <x v="0"/>
    <x v="0"/>
    <n v="145.65628000000001"/>
    <n v="44"/>
    <m/>
    <n v="136.34154155285762"/>
    <n v="146.15848"/>
    <n v="179.80264026114409"/>
    <n v="4.1002186666666667"/>
    <m/>
    <n v="1"/>
    <n v="6481.3886364026666"/>
    <n v="148.83597601964686"/>
    <n v="0.75573320616280515"/>
    <m/>
    <n v="33.252261071163424"/>
    <m/>
    <m/>
    <n v="180.40962133333335"/>
    <m/>
  </r>
  <r>
    <x v="302"/>
    <x v="9"/>
    <x v="0"/>
    <x v="1"/>
    <x v="0"/>
    <n v="152.88644000000002"/>
    <n v="46"/>
    <m/>
    <n v="154.98544786335339"/>
    <n v="152.97664000000003"/>
    <n v="203.38057151731275"/>
    <n v="4.4239800000000002"/>
    <m/>
    <n v="1"/>
    <n v="6739.2736082933334"/>
    <n v="157.5666242223856"/>
    <n v="0.76158772566662569"/>
    <m/>
    <n v="35.033035380664785"/>
    <m/>
    <m/>
    <n v="203.50308000000001"/>
    <m/>
  </r>
  <r>
    <x v="302"/>
    <x v="9"/>
    <x v="0"/>
    <x v="2"/>
    <x v="0"/>
    <n v="77.826560000000015"/>
    <n v="36"/>
    <m/>
    <n v="73.999802402388951"/>
    <n v="78.074449777777787"/>
    <n v="96.974056105010135"/>
    <n v="2.6885850421000494"/>
    <m/>
    <n v="1"/>
    <n v="3528.2338408346659"/>
    <n v="117.78467103225822"/>
    <n v="0.76454716311574789"/>
    <m/>
    <n v="27.523697872166924"/>
    <m/>
    <m/>
    <n v="96.789061515601787"/>
    <m/>
  </r>
  <r>
    <x v="302"/>
    <x v="9"/>
    <x v="0"/>
    <x v="3"/>
    <x v="0"/>
    <n v="207.52825849999999"/>
    <n v="64"/>
    <m/>
    <n v="202.51561373408924"/>
    <n v="207.826110090626"/>
    <n v="242.42341155071446"/>
    <n v="4.1377941896863923"/>
    <m/>
    <n v="1"/>
    <n v="9485.9061720698683"/>
    <n v="186.41146357033367"/>
    <n v="0.76473268595192512"/>
    <m/>
    <n v="48.942891900923208"/>
    <m/>
    <m/>
    <n v="264.81882813992911"/>
    <m/>
  </r>
  <r>
    <x v="302"/>
    <x v="9"/>
    <x v="0"/>
    <x v="4"/>
    <x v="0"/>
    <n v="415.09272199999998"/>
    <n v="96"/>
    <m/>
    <n v="409.16701777381377"/>
    <n v="416.02312200000006"/>
    <n v="532.5363604008644"/>
    <n v="5.5675755000000011"/>
    <m/>
    <n v="1"/>
    <n v="18313.531099386069"/>
    <n v="292.25059378183062"/>
    <n v="0.76553186124622696"/>
    <m/>
    <n v="73.491058679637788"/>
    <m/>
    <m/>
    <n v="534.48724800000014"/>
    <m/>
  </r>
  <r>
    <x v="302"/>
    <x v="9"/>
    <x v="0"/>
    <x v="5"/>
    <x v="1"/>
    <n v="1413.6710134999996"/>
    <m/>
    <n v="162"/>
    <n v="1654.8568379999999"/>
    <m/>
    <m/>
    <m/>
    <n v="8.3070833333333329"/>
    <n v="0.89267711677402728"/>
    <n v="0"/>
    <n v="1225.3098156833419"/>
    <m/>
    <n v="0.95856762246117089"/>
    <m/>
    <n v="144.61369291739243"/>
    <n v="155.28795483870968"/>
    <m/>
    <n v="1345.7474999999999"/>
  </r>
  <r>
    <x v="302"/>
    <x v="9"/>
    <x v="0"/>
    <x v="6"/>
    <x v="1"/>
    <n v="496.20256000000006"/>
    <m/>
    <n v="66"/>
    <n v="636.05103333333341"/>
    <m/>
    <m/>
    <m/>
    <n v="7.2404166666666674"/>
    <n v="0.97105034722222239"/>
    <n v="0"/>
    <n v="393.86999406655366"/>
    <m/>
    <n v="0.93099999999999994"/>
    <m/>
    <n v="64.089322916666674"/>
    <n v="61.445999999999998"/>
    <m/>
    <n v="477.86750000000006"/>
  </r>
  <r>
    <x v="302"/>
    <x v="9"/>
    <x v="0"/>
    <x v="7"/>
    <x v="1"/>
    <n v="248.37259949999998"/>
    <m/>
    <n v="36"/>
    <n v="377.4430944852719"/>
    <m/>
    <m/>
    <m/>
    <n v="8.1177239725651926"/>
    <n v="0.80238232638888884"/>
    <n v="0"/>
    <n v="251.95147892836087"/>
    <m/>
    <n v="0.95550000000000002"/>
    <m/>
    <n v="28.885763749999999"/>
    <n v="34.398000000000003"/>
    <m/>
    <n v="292.23806301234691"/>
  </r>
  <r>
    <x v="302"/>
    <x v="9"/>
    <x v="0"/>
    <x v="8"/>
    <x v="1"/>
    <n v="204.13720050000003"/>
    <m/>
    <n v="108"/>
    <n v="218.37431616666666"/>
    <m/>
    <m/>
    <m/>
    <n v="4.4852128086419754"/>
    <n v="0.9248787198898204"/>
    <n v="0"/>
    <n v="146.16641187561265"/>
    <m/>
    <n v="0.9506"/>
    <m/>
    <n v="99.886901748100598"/>
    <n v="102.6648"/>
    <m/>
    <n v="484.40298333333334"/>
  </r>
  <r>
    <x v="303"/>
    <x v="9"/>
    <x v="0"/>
    <x v="0"/>
    <x v="0"/>
    <n v="185.40703999999997"/>
    <n v="44"/>
    <m/>
    <n v="179.51769609079523"/>
    <n v="185.93999999999997"/>
    <n v="236.09668296474015"/>
    <n v="5.3986613333333331"/>
    <m/>
    <n v="0.99957628627381168"/>
    <n v="5782.089016914666"/>
    <n v="148.83597601964686"/>
    <n v="0.75573320616280515"/>
    <m/>
    <n v="33.252261071163424"/>
    <m/>
    <m/>
    <n v="237.54109866666664"/>
    <m/>
  </r>
  <r>
    <x v="303"/>
    <x v="9"/>
    <x v="0"/>
    <x v="1"/>
    <x v="0"/>
    <n v="194.61931999999999"/>
    <n v="46"/>
    <m/>
    <n v="194.17305090981122"/>
    <n v="194.71147999999999"/>
    <n v="254.23479616894886"/>
    <n v="5.5425700000000004"/>
    <m/>
    <n v="1"/>
    <n v="6058.5065585573329"/>
    <n v="157.5666242223856"/>
    <n v="0.76158772566662569"/>
    <m/>
    <n v="35.033035380664785"/>
    <m/>
    <m/>
    <n v="254.95822000000001"/>
    <m/>
  </r>
  <r>
    <x v="303"/>
    <x v="9"/>
    <x v="0"/>
    <x v="2"/>
    <x v="0"/>
    <n v="98.866039999999984"/>
    <n v="36"/>
    <m/>
    <n v="96.498953773624535"/>
    <n v="99.130729777777759"/>
    <n v="126.39043644416009"/>
    <n v="3.5060315740207346"/>
    <m/>
    <n v="1"/>
    <n v="3158.1558190266664"/>
    <n v="117.78467103225822"/>
    <n v="0.76454716311574789"/>
    <m/>
    <n v="27.523697872166924"/>
    <m/>
    <m/>
    <n v="126.21713666474645"/>
    <m/>
  </r>
  <r>
    <x v="303"/>
    <x v="9"/>
    <x v="0"/>
    <x v="3"/>
    <x v="0"/>
    <n v="1.7771970000000004"/>
    <n v="64"/>
    <m/>
    <n v="173.43242331747413"/>
    <n v="1.8134370000000004"/>
    <n v="2.2363536185908082"/>
    <n v="3.5435671367470354"/>
    <m/>
    <n v="1"/>
    <n v="79.898330142966685"/>
    <n v="186.41146357033367"/>
    <n v="0.76473268595192512"/>
    <m/>
    <n v="48.942891900923208"/>
    <m/>
    <m/>
    <n v="226.78829675181026"/>
    <m/>
  </r>
  <r>
    <x v="303"/>
    <x v="9"/>
    <x v="0"/>
    <x v="4"/>
    <x v="0"/>
    <n v="406.59528000000006"/>
    <n v="96"/>
    <m/>
    <n v="390.10244502302362"/>
    <n v="407.33848000000012"/>
    <n v="509.02884152715956"/>
    <n v="5.3081620000000012"/>
    <m/>
    <n v="1"/>
    <n v="12953.598610778663"/>
    <n v="292.25059378183062"/>
    <n v="0.76553186124622696"/>
    <m/>
    <n v="73.491058679637788"/>
    <m/>
    <m/>
    <n v="509.58355200000011"/>
    <m/>
  </r>
  <r>
    <x v="303"/>
    <x v="9"/>
    <x v="0"/>
    <x v="5"/>
    <x v="1"/>
    <n v="3245.7330390000002"/>
    <m/>
    <n v="162"/>
    <n v="3857.0860259999999"/>
    <m/>
    <m/>
    <m/>
    <n v="13.857500000000002"/>
    <n v="0.92253073793013207"/>
    <n v="0"/>
    <n v="1225.3098156833419"/>
    <m/>
    <n v="0.95856762246117089"/>
    <m/>
    <n v="149.44997954468138"/>
    <n v="155.28795483870968"/>
    <m/>
    <n v="2244.9150000000004"/>
  </r>
  <r>
    <x v="303"/>
    <x v="9"/>
    <x v="0"/>
    <x v="6"/>
    <x v="1"/>
    <n v="997.59520350000003"/>
    <m/>
    <n v="66"/>
    <n v="1426.2865333333332"/>
    <m/>
    <m/>
    <m/>
    <n v="12.668576388888892"/>
    <n v="0.90535185069444457"/>
    <n v="0"/>
    <n v="393.86999406655366"/>
    <m/>
    <n v="0.93099999999999994"/>
    <m/>
    <n v="59.753222145833341"/>
    <n v="61.445999999999998"/>
    <m/>
    <n v="836.12604166666688"/>
  </r>
  <r>
    <x v="303"/>
    <x v="9"/>
    <x v="0"/>
    <x v="7"/>
    <x v="1"/>
    <n v="502.380898"/>
    <m/>
    <n v="36"/>
    <n v="730.30261911328694"/>
    <m/>
    <m/>
    <m/>
    <n v="11.879375339232176"/>
    <n v="0.75861496527777783"/>
    <n v="0"/>
    <n v="251.95147892836087"/>
    <m/>
    <n v="0.95550000000000002"/>
    <m/>
    <n v="27.31013875"/>
    <n v="34.398000000000003"/>
    <m/>
    <n v="427.65751221235837"/>
  </r>
  <r>
    <x v="303"/>
    <x v="9"/>
    <x v="0"/>
    <x v="8"/>
    <x v="1"/>
    <n v="236.69668950000002"/>
    <m/>
    <n v="108"/>
    <n v="271.00979853333337"/>
    <m/>
    <m/>
    <m/>
    <n v="4.7930511574074082"/>
    <n v="0.92843523446847864"/>
    <n v="0"/>
    <n v="146.16641187561265"/>
    <m/>
    <n v="0.9506"/>
    <m/>
    <n v="100.2710053225957"/>
    <n v="102.6648"/>
    <m/>
    <n v="517.64952500000004"/>
  </r>
  <r>
    <x v="304"/>
    <x v="9"/>
    <x v="0"/>
    <x v="0"/>
    <x v="0"/>
    <n v="55.611080000000001"/>
    <n v="44"/>
    <m/>
    <n v="46.321092427569639"/>
    <n v="55.993648359375001"/>
    <n v="61.541232578333762"/>
    <n v="1.3930208333333334"/>
    <m/>
    <n v="1"/>
    <n v="1560.1429568346662"/>
    <n v="148.83597601964686"/>
    <n v="0.75573320616280515"/>
    <m/>
    <n v="33.252261071163424"/>
    <m/>
    <m/>
    <n v="61.29291666666667"/>
    <m/>
  </r>
  <r>
    <x v="304"/>
    <x v="9"/>
    <x v="0"/>
    <x v="1"/>
    <x v="0"/>
    <n v="58.614640000000001"/>
    <n v="46"/>
    <m/>
    <n v="50.935230800656143"/>
    <n v="58.703995468750001"/>
    <n v="67.415080477373891"/>
    <n v="1.4539200000000001"/>
    <m/>
    <n v="1"/>
    <n v="1643.3701181413337"/>
    <n v="157.5666242223856"/>
    <n v="0.76158772566662569"/>
    <m/>
    <n v="35.033035380664785"/>
    <m/>
    <m/>
    <n v="66.880320000000012"/>
    <m/>
  </r>
  <r>
    <x v="304"/>
    <x v="9"/>
    <x v="0"/>
    <x v="2"/>
    <x v="0"/>
    <n v="66.352439999999987"/>
    <n v="36"/>
    <m/>
    <n v="61.474390802347536"/>
    <n v="66.591145777777768"/>
    <n v="80.661434650029591"/>
    <n v="2.2335076880971334"/>
    <m/>
    <n v="1"/>
    <n v="1889.5952962746667"/>
    <n v="117.78467103225822"/>
    <n v="0.76454716311574789"/>
    <m/>
    <n v="27.523697872166924"/>
    <m/>
    <m/>
    <n v="80.406276771496806"/>
    <m/>
  </r>
  <r>
    <x v="304"/>
    <x v="9"/>
    <x v="0"/>
    <x v="3"/>
    <x v="0"/>
    <n v="96.046793499999993"/>
    <n v="64"/>
    <m/>
    <n v="83.767497980736138"/>
    <n v="96.271393499999988"/>
    <n v="110.12478464021716"/>
    <n v="1.7115355208333334"/>
    <m/>
    <n v="1"/>
    <n v="2763.5496823613662"/>
    <n v="186.41146357033367"/>
    <n v="0.76473268595192512"/>
    <m/>
    <n v="48.942891900923208"/>
    <m/>
    <m/>
    <n v="109.53827333333334"/>
    <m/>
  </r>
  <r>
    <x v="304"/>
    <x v="9"/>
    <x v="0"/>
    <x v="4"/>
    <x v="0"/>
    <n v="85.347360000000023"/>
    <n v="96"/>
    <m/>
    <n v="74.847801610942156"/>
    <n v="86.038960000000031"/>
    <n v="98.564977521955711"/>
    <n v="1.0184613333333334"/>
    <m/>
    <n v="1"/>
    <n v="2375.3779946666668"/>
    <n v="292.25059378183062"/>
    <n v="0.76553186124622696"/>
    <m/>
    <n v="73.491058679637788"/>
    <m/>
    <m/>
    <n v="97.772288000000003"/>
    <m/>
  </r>
  <r>
    <x v="304"/>
    <x v="9"/>
    <x v="0"/>
    <x v="5"/>
    <x v="1"/>
    <n v="3092.7724054999994"/>
    <m/>
    <n v="162"/>
    <n v="3728.6874179999991"/>
    <m/>
    <m/>
    <m/>
    <n v="12.759583333333337"/>
    <n v="0.92255068022883369"/>
    <n v="0"/>
    <n v="1225.3098156833419"/>
    <m/>
    <n v="0.95856762246117089"/>
    <m/>
    <n v="149.45321019707106"/>
    <n v="155.28795483870968"/>
    <m/>
    <n v="2067.0525000000007"/>
  </r>
  <r>
    <x v="304"/>
    <x v="9"/>
    <x v="0"/>
    <x v="6"/>
    <x v="1"/>
    <n v="1206.300485"/>
    <m/>
    <n v="66"/>
    <n v="1501.3297333333333"/>
    <m/>
    <m/>
    <m/>
    <n v="13.722402777777779"/>
    <n v="0.9784253472222223"/>
    <n v="0"/>
    <n v="393.86999406655366"/>
    <m/>
    <n v="0.93099999999999994"/>
    <m/>
    <n v="64.576072916666675"/>
    <n v="61.445999999999998"/>
    <m/>
    <n v="905.67858333333345"/>
  </r>
  <r>
    <x v="304"/>
    <x v="9"/>
    <x v="0"/>
    <x v="7"/>
    <x v="1"/>
    <n v="574.90789299999994"/>
    <m/>
    <n v="36"/>
    <n v="781.931364386626"/>
    <m/>
    <m/>
    <m/>
    <n v="12.779210443855973"/>
    <n v="0.83333333333333326"/>
    <n v="0"/>
    <n v="251.95147892836087"/>
    <m/>
    <n v="0.95550000000000002"/>
    <m/>
    <n v="29.999999999999996"/>
    <n v="34.398000000000003"/>
    <m/>
    <n v="460.05157597881504"/>
  </r>
  <r>
    <x v="304"/>
    <x v="9"/>
    <x v="0"/>
    <x v="8"/>
    <x v="1"/>
    <n v="357.75201799999996"/>
    <m/>
    <n v="108"/>
    <n v="416.96932696666676"/>
    <m/>
    <m/>
    <m/>
    <n v="4.641254886831276"/>
    <n v="0.92914290945035727"/>
    <n v="0"/>
    <n v="146.16641187561265"/>
    <m/>
    <n v="0.9506"/>
    <m/>
    <n v="100.34743422063859"/>
    <n v="102.6648"/>
    <m/>
    <n v="501.25552777777779"/>
  </r>
  <r>
    <x v="305"/>
    <x v="10"/>
    <x v="0"/>
    <x v="0"/>
    <x v="0"/>
    <n v="139.46940050000001"/>
    <n v="44"/>
    <m/>
    <n v="123.47828121643686"/>
    <n v="139.92522050000002"/>
    <n v="164.3676583295715"/>
    <n v="3.7133799999999999"/>
    <m/>
    <n v="1"/>
    <n v="3908.1974697182131"/>
    <n v="133.50994400470307"/>
    <n v="0.75573320616280515"/>
    <m/>
    <n v="33.252261071163424"/>
    <m/>
    <m/>
    <n v="163.38872000000001"/>
    <m/>
  </r>
  <r>
    <x v="305"/>
    <x v="10"/>
    <x v="0"/>
    <x v="1"/>
    <x v="0"/>
    <n v="143.87155999999999"/>
    <n v="46"/>
    <m/>
    <n v="130.85512209789493"/>
    <n v="143.96348"/>
    <n v="172.63869660575671"/>
    <n v="3.7351922457200404"/>
    <m/>
    <n v="0.99988567408319406"/>
    <n v="4047.8121040882584"/>
    <n v="141.34157439303434"/>
    <n v="0.76158772566662569"/>
    <m/>
    <n v="35.033035380664785"/>
    <m/>
    <m/>
    <n v="171.81884330312187"/>
    <m/>
  </r>
  <r>
    <x v="305"/>
    <x v="10"/>
    <x v="0"/>
    <x v="2"/>
    <x v="0"/>
    <n v="70.367080000000001"/>
    <n v="36"/>
    <m/>
    <n v="64.111972270859226"/>
    <n v="70.608988977777784"/>
    <n v="84.545311695464264"/>
    <n v="2.3293371613300495"/>
    <m/>
    <n v="1"/>
    <n v="1997.5934786523874"/>
    <n v="105.65607358299822"/>
    <n v="0.76454716311574789"/>
    <m/>
    <n v="27.523697872166924"/>
    <m/>
    <m/>
    <n v="83.85613780788178"/>
    <m/>
  </r>
  <r>
    <x v="305"/>
    <x v="10"/>
    <x v="0"/>
    <x v="3"/>
    <x v="0"/>
    <n v="173.30166749999995"/>
    <n v="64"/>
    <m/>
    <n v="149.59558979832224"/>
    <n v="173.58316164062495"/>
    <n v="207.45013386187128"/>
    <n v="3.056533522807638"/>
    <m/>
    <n v="0.99981138837020689"/>
    <n v="5158.398044332871"/>
    <n v="167.21618474705821"/>
    <n v="0.76473268595192512"/>
    <m/>
    <n v="48.942891900923208"/>
    <m/>
    <m/>
    <n v="195.61814545968883"/>
    <m/>
  </r>
  <r>
    <x v="305"/>
    <x v="10"/>
    <x v="0"/>
    <x v="4"/>
    <x v="0"/>
    <n v="248.87240099999988"/>
    <n v="96"/>
    <m/>
    <n v="204.1404584075097"/>
    <n v="249.7266009999999"/>
    <n v="290.769039508665"/>
    <n v="2.7777591189344375"/>
    <m/>
    <n v="1"/>
    <n v="6927.5271517514493"/>
    <n v="262.15678127446063"/>
    <n v="0.76553186124622696"/>
    <m/>
    <n v="73.491058679637788"/>
    <m/>
    <m/>
    <n v="266.66487541770601"/>
    <m/>
  </r>
  <r>
    <x v="305"/>
    <x v="10"/>
    <x v="0"/>
    <x v="5"/>
    <x v="1"/>
    <n v="3171.978169"/>
    <m/>
    <n v="162"/>
    <n v="3818.9684520000005"/>
    <m/>
    <m/>
    <m/>
    <n v="13.574750000000002"/>
    <n v="0.91397035889800815"/>
    <n v="0"/>
    <n v="1669.7469870314387"/>
    <m/>
    <n v="0.95834320987654331"/>
    <m/>
    <n v="148.06319814147733"/>
    <n v="155.25160000000002"/>
    <m/>
    <n v="2199.1095000000005"/>
  </r>
  <r>
    <x v="305"/>
    <x v="10"/>
    <x v="0"/>
    <x v="6"/>
    <x v="1"/>
    <n v="1153.7937609999999"/>
    <m/>
    <n v="66"/>
    <n v="1570.0899333333332"/>
    <m/>
    <m/>
    <m/>
    <n v="15.120833333333335"/>
    <n v="0.97882176041666691"/>
    <n v="0"/>
    <n v="538.16395410208747"/>
    <m/>
    <n v="0.93099999999999994"/>
    <m/>
    <n v="64.602236187500012"/>
    <n v="61.445999999999998"/>
    <m/>
    <n v="997.97500000000014"/>
  </r>
  <r>
    <x v="305"/>
    <x v="10"/>
    <x v="0"/>
    <x v="7"/>
    <x v="1"/>
    <n v="612.7946925"/>
    <m/>
    <n v="36"/>
    <n v="825.23462106364343"/>
    <m/>
    <m/>
    <m/>
    <n v="13.894581224866847"/>
    <n v="0.7959740662890642"/>
    <n v="0"/>
    <n v="322.85323703277754"/>
    <m/>
    <n v="0.95550000000000002"/>
    <m/>
    <n v="28.655066386406311"/>
    <n v="34.398000000000003"/>
    <m/>
    <n v="500.20492409520648"/>
  </r>
  <r>
    <x v="305"/>
    <x v="10"/>
    <x v="0"/>
    <x v="8"/>
    <x v="1"/>
    <n v="1005.4616794999999"/>
    <m/>
    <n v="108"/>
    <n v="1268.6421796666666"/>
    <m/>
    <m/>
    <m/>
    <n v="8.1375678240740736"/>
    <n v="0.92473052598630689"/>
    <n v="0"/>
    <n v="362.02576736895162"/>
    <m/>
    <n v="0.9506"/>
    <m/>
    <n v="99.870896806521145"/>
    <n v="102.6648"/>
    <m/>
    <n v="878.85732499999995"/>
  </r>
  <r>
    <x v="306"/>
    <x v="10"/>
    <x v="0"/>
    <x v="0"/>
    <x v="0"/>
    <n v="191.18764000000002"/>
    <n v="44"/>
    <m/>
    <n v="191.64046182542228"/>
    <n v="191.75526000000002"/>
    <n v="253.46151880953207"/>
    <n v="5.7632310000000002"/>
    <m/>
    <n v="1"/>
    <n v="21017.406914947616"/>
    <n v="133.50994400470307"/>
    <n v="0.75573320616280515"/>
    <m/>
    <n v="33.252261071163424"/>
    <m/>
    <m/>
    <n v="253.58216400000001"/>
    <m/>
  </r>
  <r>
    <x v="306"/>
    <x v="10"/>
    <x v="0"/>
    <x v="1"/>
    <x v="0"/>
    <n v="199.10519949999997"/>
    <n v="46"/>
    <m/>
    <n v="203.07336871344603"/>
    <n v="199.20615949999996"/>
    <n v="267.06883136713338"/>
    <n v="5.7966250000000006"/>
    <m/>
    <n v="0.99506968878412461"/>
    <n v="21413.541347296556"/>
    <n v="141.34157439303434"/>
    <n v="0.76158772566662569"/>
    <m/>
    <n v="35.033035380664785"/>
    <m/>
    <m/>
    <n v="266.64475000000004"/>
    <m/>
  </r>
  <r>
    <x v="306"/>
    <x v="10"/>
    <x v="0"/>
    <x v="2"/>
    <x v="0"/>
    <n v="152.10607999999999"/>
    <n v="36"/>
    <m/>
    <n v="155.95470779952259"/>
    <n v="152.41339697777778"/>
    <n v="203.66003106085796"/>
    <n v="5.6661974900265957"/>
    <m/>
    <n v="1"/>
    <n v="18476.22777229239"/>
    <n v="105.65607358299822"/>
    <n v="0.76454716311574789"/>
    <m/>
    <n v="27.523697872166924"/>
    <m/>
    <m/>
    <n v="203.98310964095745"/>
    <m/>
  </r>
  <r>
    <x v="306"/>
    <x v="10"/>
    <x v="0"/>
    <x v="3"/>
    <x v="0"/>
    <n v="268.78947800000009"/>
    <n v="64"/>
    <m/>
    <n v="275.43334783739681"/>
    <n v="269.15177800000004"/>
    <n v="359.39468571163718"/>
    <n v="5.627647593749999"/>
    <m/>
    <n v="0.99990607682915378"/>
    <n v="29257.906023342064"/>
    <n v="167.21618474705821"/>
    <n v="0.76473268595192512"/>
    <m/>
    <n v="48.942891900923208"/>
    <m/>
    <m/>
    <n v="360.16944599999994"/>
    <m/>
  </r>
  <r>
    <x v="306"/>
    <x v="10"/>
    <x v="0"/>
    <x v="4"/>
    <x v="0"/>
    <n v="415.60512049999994"/>
    <n v="96"/>
    <m/>
    <n v="399.97922797222566"/>
    <n v="416.47712049999996"/>
    <n v="539.89698121348363"/>
    <n v="5.4425563484643087"/>
    <m/>
    <n v="1"/>
    <n v="41491.809674024757"/>
    <n v="262.15678127446063"/>
    <n v="0.76553186124622696"/>
    <m/>
    <n v="73.491058679637788"/>
    <m/>
    <m/>
    <n v="522.48540945257366"/>
    <m/>
  </r>
  <r>
    <x v="306"/>
    <x v="10"/>
    <x v="0"/>
    <x v="5"/>
    <x v="1"/>
    <n v="1986.8793135000001"/>
    <m/>
    <n v="162"/>
    <n v="2551.641318"/>
    <m/>
    <m/>
    <m/>
    <n v="9.3807916666666689"/>
    <n v="0.91797281281858267"/>
    <n v="0"/>
    <n v="1669.7469870314387"/>
    <m/>
    <n v="0.95834320987654331"/>
    <m/>
    <n v="148.71159567661039"/>
    <n v="155.25160000000002"/>
    <m/>
    <n v="1519.6882500000004"/>
  </r>
  <r>
    <x v="306"/>
    <x v="10"/>
    <x v="0"/>
    <x v="6"/>
    <x v="1"/>
    <n v="898.75184300000001"/>
    <m/>
    <n v="66"/>
    <n v="1315.8986"/>
    <m/>
    <m/>
    <m/>
    <n v="10.984340277777777"/>
    <n v="0.96792187500000026"/>
    <n v="0"/>
    <n v="538.16395410208747"/>
    <m/>
    <n v="0.93099999999999994"/>
    <m/>
    <n v="63.882843750000021"/>
    <n v="61.445999999999998"/>
    <m/>
    <n v="724.96645833333332"/>
  </r>
  <r>
    <x v="306"/>
    <x v="10"/>
    <x v="0"/>
    <x v="7"/>
    <x v="1"/>
    <n v="345.55779900000005"/>
    <m/>
    <n v="36"/>
    <n v="457.46231319447151"/>
    <m/>
    <m/>
    <m/>
    <n v="8.3974434807852614"/>
    <n v="0.80628397747513392"/>
    <n v="0"/>
    <n v="322.85323703277754"/>
    <m/>
    <n v="0.95550000000000002"/>
    <m/>
    <n v="29.026223189104822"/>
    <n v="34.398000000000003"/>
    <m/>
    <n v="302.30796530826939"/>
  </r>
  <r>
    <x v="306"/>
    <x v="10"/>
    <x v="0"/>
    <x v="8"/>
    <x v="1"/>
    <n v="98.217213999999984"/>
    <m/>
    <n v="108"/>
    <n v="116.82636833333326"/>
    <m/>
    <m/>
    <m/>
    <n v="3.4268462962962967"/>
    <n v="0.90167776897045537"/>
    <n v="0"/>
    <n v="362.02576736895162"/>
    <m/>
    <n v="0.9506"/>
    <m/>
    <n v="97.381199048809179"/>
    <n v="102.6648"/>
    <m/>
    <n v="370.09940000000006"/>
  </r>
  <r>
    <x v="307"/>
    <x v="10"/>
    <x v="0"/>
    <x v="0"/>
    <x v="0"/>
    <n v="182.31864050000004"/>
    <n v="44"/>
    <m/>
    <n v="176.86129487877724"/>
    <n v="182.83964050000003"/>
    <n v="232.37098777893269"/>
    <n v="5.3187749999999996"/>
    <m/>
    <n v="1"/>
    <n v="42534.795990270119"/>
    <n v="133.50994400470307"/>
    <n v="0.75573320616280515"/>
    <m/>
    <n v="33.252261071163424"/>
    <m/>
    <m/>
    <n v="234.02609999999999"/>
    <m/>
  </r>
  <r>
    <x v="307"/>
    <x v="10"/>
    <x v="0"/>
    <x v="1"/>
    <x v="0"/>
    <n v="191.09915999999993"/>
    <n v="46"/>
    <m/>
    <n v="187.1593204498175"/>
    <n v="191.19571999999991"/>
    <n v="245.80165130370838"/>
    <n v="5.3423666666666669"/>
    <m/>
    <n v="1"/>
    <n v="43070.267587960254"/>
    <n v="141.34157439303434"/>
    <n v="0.76158772566662569"/>
    <m/>
    <n v="35.033035380664785"/>
    <m/>
    <m/>
    <n v="245.74886666666669"/>
    <m/>
  </r>
  <r>
    <x v="307"/>
    <x v="10"/>
    <x v="0"/>
    <x v="2"/>
    <x v="0"/>
    <n v="142.3408"/>
    <n v="36"/>
    <m/>
    <n v="145.89049093148913"/>
    <n v="142.64027697777777"/>
    <n v="190.65916348274393"/>
    <n v="5.3005410686119871"/>
    <m/>
    <n v="0.99933491686460807"/>
    <n v="34549.294055924394"/>
    <n v="105.65607358299822"/>
    <n v="0.76454716311574789"/>
    <m/>
    <n v="27.523697872166924"/>
    <m/>
    <m/>
    <n v="190.81947847003153"/>
    <m/>
  </r>
  <r>
    <x v="307"/>
    <x v="10"/>
    <x v="0"/>
    <x v="3"/>
    <x v="0"/>
    <n v="308.60419050000007"/>
    <n v="64"/>
    <m/>
    <n v="313.73029966086489"/>
    <n v="308.95294538281257"/>
    <n v="409.71227006971554"/>
    <n v="6.4101299999999997"/>
    <m/>
    <n v="1"/>
    <n v="72746.202733294485"/>
    <n v="167.21618474705821"/>
    <n v="0.76473268595192512"/>
    <m/>
    <n v="48.942891900923208"/>
    <m/>
    <m/>
    <n v="410.24831999999998"/>
    <m/>
  </r>
  <r>
    <x v="307"/>
    <x v="10"/>
    <x v="0"/>
    <x v="4"/>
    <x v="0"/>
    <n v="450.5351205"/>
    <n v="96"/>
    <m/>
    <n v="447.15267198332208"/>
    <n v="451.4289205"/>
    <n v="583.22609295074528"/>
    <n v="6.0844499999999995"/>
    <m/>
    <n v="0.99990543735224591"/>
    <n v="108619.98535354694"/>
    <n v="262.15678127446063"/>
    <n v="0.76553186124622696"/>
    <m/>
    <n v="73.491058679637788"/>
    <m/>
    <m/>
    <n v="584.10719999999992"/>
    <m/>
  </r>
  <r>
    <x v="307"/>
    <x v="10"/>
    <x v="0"/>
    <x v="5"/>
    <x v="1"/>
    <n v="323.31455699999998"/>
    <m/>
    <n v="162"/>
    <n v="432.86313600000005"/>
    <m/>
    <m/>
    <m/>
    <n v="4.5434166666666664"/>
    <n v="0.91139878225403892"/>
    <n v="0"/>
    <n v="1669.7469870314387"/>
    <m/>
    <n v="0.95834320987654331"/>
    <m/>
    <n v="147.64660272515431"/>
    <n v="155.25160000000002"/>
    <m/>
    <n v="736.0335"/>
  </r>
  <r>
    <x v="307"/>
    <x v="10"/>
    <x v="0"/>
    <x v="6"/>
    <x v="1"/>
    <n v="26.433120000000002"/>
    <m/>
    <n v="66"/>
    <n v="42.648233333333309"/>
    <m/>
    <m/>
    <m/>
    <n v="2.3623611111111109"/>
    <n v="0.99551736111111133"/>
    <n v="0"/>
    <n v="538.16395410208747"/>
    <m/>
    <n v="0.93099999999999994"/>
    <m/>
    <n v="65.704145833333342"/>
    <n v="61.445999999999998"/>
    <m/>
    <n v="155.91583333333332"/>
  </r>
  <r>
    <x v="307"/>
    <x v="10"/>
    <x v="0"/>
    <x v="7"/>
    <x v="1"/>
    <n v="13.391000000000002"/>
    <m/>
    <n v="36"/>
    <n v="19.815618310945062"/>
    <m/>
    <m/>
    <m/>
    <n v="2.619895725294656"/>
    <n v="0.81009064969434275"/>
    <n v="0"/>
    <n v="322.85323703277754"/>
    <m/>
    <n v="0.95550000000000002"/>
    <m/>
    <n v="29.163263388996338"/>
    <n v="34.398000000000003"/>
    <m/>
    <n v="94.316246110607608"/>
  </r>
  <r>
    <x v="307"/>
    <x v="10"/>
    <x v="0"/>
    <x v="8"/>
    <x v="1"/>
    <n v="122.82617800000001"/>
    <m/>
    <n v="108"/>
    <n v="118.01102100000007"/>
    <m/>
    <m/>
    <m/>
    <n v="2.9271871399176965"/>
    <n v="0.90962873538685718"/>
    <n v="0"/>
    <n v="362.02576736895162"/>
    <m/>
    <n v="0.9506"/>
    <m/>
    <n v="98.239903421780582"/>
    <n v="102.6648"/>
    <m/>
    <n v="316.13621111111121"/>
  </r>
  <r>
    <x v="308"/>
    <x v="10"/>
    <x v="0"/>
    <x v="0"/>
    <x v="0"/>
    <n v="189.97187999999994"/>
    <n v="44"/>
    <m/>
    <n v="181.50746705694556"/>
    <n v="190.56074718749994"/>
    <n v="238.19582076332625"/>
    <n v="5.4584999999999999"/>
    <m/>
    <n v="0.99771043771043777"/>
    <n v="10228.811206115613"/>
    <n v="133.50994400470307"/>
    <n v="0.75573320616280515"/>
    <m/>
    <n v="33.252261071163424"/>
    <m/>
    <m/>
    <n v="240.17400000000001"/>
    <m/>
  </r>
  <r>
    <x v="308"/>
    <x v="10"/>
    <x v="0"/>
    <x v="1"/>
    <x v="0"/>
    <n v="161.81536000000006"/>
    <n v="46"/>
    <m/>
    <n v="192.15444741117733"/>
    <n v="161.91142933593756"/>
    <n v="252.15581122516028"/>
    <n v="5.4849500000000004"/>
    <m/>
    <n v="0.99923882098593664"/>
    <n v="8734.8919579602589"/>
    <n v="141.34157439303434"/>
    <n v="0.76158772566662569"/>
    <m/>
    <n v="35.033035380664785"/>
    <m/>
    <m/>
    <n v="252.30770000000001"/>
    <m/>
  </r>
  <r>
    <x v="308"/>
    <x v="10"/>
    <x v="0"/>
    <x v="2"/>
    <x v="0"/>
    <n v="170.72076000000001"/>
    <n v="36"/>
    <m/>
    <n v="179.85100682253412"/>
    <n v="171.04295057777779"/>
    <n v="234.47038105074122"/>
    <n v="6.5344056477384438"/>
    <m/>
    <n v="0.99830891896903395"/>
    <n v="9132.347871628388"/>
    <n v="105.65607358299822"/>
    <n v="0.76454716311574789"/>
    <m/>
    <n v="27.523697872166924"/>
    <m/>
    <m/>
    <n v="235.23860331858398"/>
    <m/>
  </r>
  <r>
    <x v="308"/>
    <x v="10"/>
    <x v="0"/>
    <x v="3"/>
    <x v="0"/>
    <n v="307.67974300000003"/>
    <n v="64"/>
    <m/>
    <n v="305.39979885635046"/>
    <n v="308.03423518750003"/>
    <n v="398.81430082200893"/>
    <n v="6.2399214062499997"/>
    <m/>
    <n v="1"/>
    <n v="16702.684684006472"/>
    <n v="167.21618474705821"/>
    <n v="0.76473268595192512"/>
    <m/>
    <n v="48.942891900923208"/>
    <m/>
    <m/>
    <n v="399.35496999999998"/>
    <m/>
  </r>
  <r>
    <x v="308"/>
    <x v="10"/>
    <x v="0"/>
    <x v="4"/>
    <x v="0"/>
    <n v="453.52888099999996"/>
    <n v="96"/>
    <m/>
    <n v="456.49289560111293"/>
    <n v="454.53140743387576"/>
    <n v="595.15825149083946"/>
    <n v="6.2115433333333332"/>
    <m/>
    <n v="1"/>
    <n v="23876.649526389549"/>
    <n v="262.15678127446063"/>
    <n v="0.76553186124622696"/>
    <m/>
    <n v="73.491058679637788"/>
    <m/>
    <m/>
    <n v="596.30816000000004"/>
    <m/>
  </r>
  <r>
    <x v="308"/>
    <x v="10"/>
    <x v="0"/>
    <x v="5"/>
    <x v="1"/>
    <n v="1730.3941970000001"/>
    <m/>
    <n v="162"/>
    <n v="2216.5566839999997"/>
    <m/>
    <m/>
    <m/>
    <n v="8.8639166666666682"/>
    <n v="0.9162417514979343"/>
    <n v="0"/>
    <n v="1669.7469870314387"/>
    <m/>
    <n v="0.95834320987654331"/>
    <m/>
    <n v="148.43116374266535"/>
    <n v="155.25160000000002"/>
    <m/>
    <n v="1435.9545000000003"/>
  </r>
  <r>
    <x v="308"/>
    <x v="10"/>
    <x v="0"/>
    <x v="6"/>
    <x v="1"/>
    <n v="725.36575899999991"/>
    <m/>
    <n v="66"/>
    <n v="919.29570000000012"/>
    <m/>
    <m/>
    <m/>
    <n v="8.5470138888888894"/>
    <n v="0.98670428125000031"/>
    <n v="0"/>
    <n v="538.16395410208747"/>
    <m/>
    <n v="0.93099999999999994"/>
    <m/>
    <n v="65.122482562500025"/>
    <n v="61.445999999999998"/>
    <m/>
    <n v="564.10291666666672"/>
  </r>
  <r>
    <x v="308"/>
    <x v="10"/>
    <x v="0"/>
    <x v="7"/>
    <x v="1"/>
    <n v="360.95779850000002"/>
    <m/>
    <n v="36"/>
    <n v="529.0476443319244"/>
    <m/>
    <m/>
    <m/>
    <n v="8.8102093436849724"/>
    <n v="0.97210877963321118"/>
    <n v="0"/>
    <n v="322.85323703277754"/>
    <m/>
    <n v="0.95550000000000002"/>
    <m/>
    <n v="34.995916066795601"/>
    <n v="34.398000000000003"/>
    <m/>
    <n v="317.16753637265901"/>
  </r>
  <r>
    <x v="308"/>
    <x v="10"/>
    <x v="0"/>
    <x v="8"/>
    <x v="1"/>
    <n v="58.263390999999999"/>
    <m/>
    <n v="108"/>
    <n v="72.89086869999997"/>
    <m/>
    <m/>
    <m/>
    <n v="3.3632962962962956"/>
    <n v="0.90062847954050695"/>
    <n v="0"/>
    <n v="362.02576736895162"/>
    <m/>
    <n v="0.9506"/>
    <m/>
    <n v="97.267875790374745"/>
    <n v="102.6648"/>
    <m/>
    <n v="363.23599999999993"/>
  </r>
  <r>
    <x v="309"/>
    <x v="10"/>
    <x v="0"/>
    <x v="0"/>
    <x v="0"/>
    <n v="109.51052000000001"/>
    <n v="44"/>
    <m/>
    <n v="102.27996478357016"/>
    <n v="109.97292000000002"/>
    <n v="134.98841022942375"/>
    <n v="3.0758800000000006"/>
    <m/>
    <n v="1"/>
    <n v="4814.2216254756131"/>
    <n v="133.50994400470307"/>
    <n v="0.75573320616280515"/>
    <m/>
    <n v="33.252261071163424"/>
    <m/>
    <m/>
    <n v="135.33872000000002"/>
    <m/>
  </r>
  <r>
    <x v="309"/>
    <x v="10"/>
    <x v="0"/>
    <x v="1"/>
    <x v="0"/>
    <n v="107.21200000000003"/>
    <n v="46"/>
    <m/>
    <n v="108.40248711493257"/>
    <n v="107.30318000000003"/>
    <n v="142.95548273373461"/>
    <n v="3.0942933130699091"/>
    <m/>
    <n v="0.99874629506746293"/>
    <n v="4698.0607938962576"/>
    <n v="141.34157439303434"/>
    <n v="0.76158772566662569"/>
    <m/>
    <n v="35.033035380664785"/>
    <m/>
    <m/>
    <n v="142.33749240121583"/>
    <m/>
  </r>
  <r>
    <x v="309"/>
    <x v="10"/>
    <x v="0"/>
    <x v="2"/>
    <x v="0"/>
    <n v="142.03896"/>
    <n v="36"/>
    <m/>
    <n v="147.25293043683774"/>
    <n v="142.33821297777777"/>
    <n v="191.85206743454788"/>
    <n v="5.3500416666666677"/>
    <m/>
    <n v="0.99975990755007704"/>
    <n v="5926.6348015883877"/>
    <n v="105.65607358299822"/>
    <n v="0.76454716311574789"/>
    <m/>
    <n v="27.523697872166924"/>
    <m/>
    <m/>
    <n v="192.60150000000004"/>
    <m/>
  </r>
  <r>
    <x v="309"/>
    <x v="10"/>
    <x v="0"/>
    <x v="3"/>
    <x v="0"/>
    <n v="139.03642849999997"/>
    <n v="64"/>
    <m/>
    <n v="126.23817471917619"/>
    <n v="139.30534849999998"/>
    <n v="165.63353668962316"/>
    <n v="2.5792953750000001"/>
    <m/>
    <n v="1"/>
    <n v="6417.0281153452706"/>
    <n v="167.21618474705821"/>
    <n v="0.76473268595192512"/>
    <m/>
    <n v="48.942891900923208"/>
    <m/>
    <m/>
    <n v="165.074904"/>
    <m/>
  </r>
  <r>
    <x v="309"/>
    <x v="10"/>
    <x v="0"/>
    <x v="4"/>
    <x v="0"/>
    <n v="205.04288050000002"/>
    <n v="96"/>
    <m/>
    <n v="190.35311060925937"/>
    <n v="205.53208050000003"/>
    <n v="249.55347085437992"/>
    <n v="2.5901533333333329"/>
    <m/>
    <n v="1"/>
    <n v="9154.2361952681513"/>
    <n v="262.15678127446063"/>
    <n v="0.76553186124622696"/>
    <m/>
    <n v="73.491058679637788"/>
    <m/>
    <m/>
    <n v="248.65471999999994"/>
    <m/>
  </r>
  <r>
    <x v="309"/>
    <x v="10"/>
    <x v="0"/>
    <x v="5"/>
    <x v="1"/>
    <n v="2853.3848895000001"/>
    <m/>
    <n v="162"/>
    <n v="3589.6199219999999"/>
    <m/>
    <m/>
    <m/>
    <n v="11.753791666666665"/>
    <n v="0.92285580660168376"/>
    <n v="0"/>
    <n v="1669.7469870314387"/>
    <m/>
    <n v="0.95834320987654331"/>
    <m/>
    <n v="149.50264066947278"/>
    <n v="155.25160000000002"/>
    <m/>
    <n v="1904.1142499999996"/>
  </r>
  <r>
    <x v="309"/>
    <x v="10"/>
    <x v="0"/>
    <x v="6"/>
    <x v="1"/>
    <n v="1027.2147239999999"/>
    <m/>
    <n v="66"/>
    <n v="1485.9311666666667"/>
    <m/>
    <m/>
    <m/>
    <n v="12.87204861111111"/>
    <n v="0.89242535069444473"/>
    <n v="0"/>
    <n v="538.16395410208747"/>
    <m/>
    <n v="0.93099999999999994"/>
    <m/>
    <n v="58.900073145833353"/>
    <n v="61.445999999999998"/>
    <m/>
    <n v="849.55520833333321"/>
  </r>
  <r>
    <x v="309"/>
    <x v="10"/>
    <x v="0"/>
    <x v="7"/>
    <x v="1"/>
    <n v="597.2742975000001"/>
    <m/>
    <n v="36"/>
    <n v="812.24715132882943"/>
    <m/>
    <m/>
    <m/>
    <n v="13.144242004592996"/>
    <n v="0.80519072638959432"/>
    <n v="0"/>
    <n v="322.85323703277754"/>
    <m/>
    <n v="0.95550000000000002"/>
    <m/>
    <n v="28.986866150025396"/>
    <n v="34.398000000000003"/>
    <m/>
    <n v="473.19271216534787"/>
  </r>
  <r>
    <x v="309"/>
    <x v="10"/>
    <x v="0"/>
    <x v="8"/>
    <x v="1"/>
    <n v="200.17066399999996"/>
    <m/>
    <n v="108"/>
    <n v="243.27457763333322"/>
    <m/>
    <m/>
    <m/>
    <n v="4.6883322273662547"/>
    <n v="0.94340874358804783"/>
    <n v="0"/>
    <n v="362.02576736895162"/>
    <m/>
    <n v="0.9506"/>
    <m/>
    <n v="101.88814430750917"/>
    <n v="102.6648"/>
    <m/>
    <n v="506.33988055555551"/>
  </r>
  <r>
    <x v="310"/>
    <x v="10"/>
    <x v="0"/>
    <x v="0"/>
    <x v="0"/>
    <n v="87.013919999999985"/>
    <n v="44"/>
    <m/>
    <n v="79.060350601506741"/>
    <n v="87.295179999999974"/>
    <n v="103.73489859845512"/>
    <n v="2.3775932238805977"/>
    <m/>
    <n v="1"/>
    <n v="2217.5285214356127"/>
    <n v="133.50994400470307"/>
    <n v="0.75573320616280515"/>
    <m/>
    <n v="33.252261071163424"/>
    <m/>
    <m/>
    <n v="104.61410185074629"/>
    <m/>
  </r>
  <r>
    <x v="310"/>
    <x v="10"/>
    <x v="0"/>
    <x v="1"/>
    <x v="0"/>
    <n v="87.939319999999995"/>
    <n v="46"/>
    <m/>
    <n v="135.4785251516341"/>
    <n v="87.969719999999981"/>
    <n v="109.67600800211245"/>
    <n v="3.8671649110486888"/>
    <m/>
    <n v="0.99912628286043581"/>
    <n v="2227.181137896258"/>
    <n v="141.34157439303434"/>
    <n v="0.76158772566662569"/>
    <m/>
    <n v="35.033035380664785"/>
    <m/>
    <m/>
    <n v="177.8895859082397"/>
    <m/>
  </r>
  <r>
    <x v="310"/>
    <x v="10"/>
    <x v="0"/>
    <x v="2"/>
    <x v="0"/>
    <n v="150.41152"/>
    <n v="36"/>
    <m/>
    <n v="155.81695778795847"/>
    <n v="150.71747057777776"/>
    <n v="202.85968521980806"/>
    <n v="5.6611927115188578"/>
    <m/>
    <n v="0.99980707566462168"/>
    <n v="3849.9196087883874"/>
    <n v="105.65607358299822"/>
    <n v="0.76454716311574789"/>
    <m/>
    <n v="27.523697872166924"/>
    <m/>
    <m/>
    <n v="203.80293761467888"/>
    <m/>
  </r>
  <r>
    <x v="310"/>
    <x v="10"/>
    <x v="0"/>
    <x v="3"/>
    <x v="0"/>
    <n v="328.82631800000013"/>
    <n v="64"/>
    <m/>
    <n v="318.63364634488966"/>
    <n v="329.12307800000008"/>
    <n v="415.93974722651444"/>
    <n v="6.510315062500001"/>
    <m/>
    <n v="1"/>
    <n v="8557.7071536270723"/>
    <n v="167.21618474705821"/>
    <n v="0.76473268595192512"/>
    <m/>
    <n v="48.942891900923208"/>
    <m/>
    <m/>
    <n v="416.66016400000007"/>
    <m/>
  </r>
  <r>
    <x v="310"/>
    <x v="10"/>
    <x v="0"/>
    <x v="4"/>
    <x v="0"/>
    <n v="381.66912100000002"/>
    <n v="96"/>
    <m/>
    <n v="366.20756220392605"/>
    <n v="382.26492100000002"/>
    <n v="479.19522922087191"/>
    <n v="4.9830220000000001"/>
    <m/>
    <n v="1"/>
    <n v="9431.5340372636492"/>
    <n v="262.15678127446063"/>
    <n v="0.76553186124622696"/>
    <m/>
    <n v="73.491058679637788"/>
    <m/>
    <m/>
    <n v="478.37011200000001"/>
    <m/>
  </r>
  <r>
    <x v="310"/>
    <x v="10"/>
    <x v="0"/>
    <x v="5"/>
    <x v="1"/>
    <n v="3374.9029709999995"/>
    <m/>
    <n v="162"/>
    <n v="3887.8698599999998"/>
    <m/>
    <m/>
    <m/>
    <n v="14.620624999999997"/>
    <n v="0.92578760409850469"/>
    <n v="0"/>
    <n v="1669.7469870314387"/>
    <m/>
    <n v="0.95834320987654331"/>
    <m/>
    <n v="149.97759186395777"/>
    <n v="155.25160000000002"/>
    <m/>
    <n v="2368.5412499999993"/>
  </r>
  <r>
    <x v="310"/>
    <x v="10"/>
    <x v="0"/>
    <x v="6"/>
    <x v="1"/>
    <n v="1313.0499240000001"/>
    <m/>
    <n v="66"/>
    <n v="1583.9852666666666"/>
    <m/>
    <m/>
    <m/>
    <n v="14.81559027777778"/>
    <n v="0.9819728020833336"/>
    <n v="0"/>
    <n v="538.16395410208747"/>
    <m/>
    <n v="0.93099999999999994"/>
    <m/>
    <n v="64.810204937500018"/>
    <n v="61.445999999999998"/>
    <m/>
    <n v="977.8289583333335"/>
  </r>
  <r>
    <x v="310"/>
    <x v="10"/>
    <x v="0"/>
    <x v="7"/>
    <x v="1"/>
    <n v="658.48929250000003"/>
    <m/>
    <n v="36"/>
    <n v="863.64233807476558"/>
    <m/>
    <m/>
    <m/>
    <n v="15.214081356659738"/>
    <n v="0.80919054897246001"/>
    <n v="0"/>
    <n v="322.85323703277754"/>
    <m/>
    <n v="0.95550000000000002"/>
    <m/>
    <n v="29.130859763008559"/>
    <n v="34.398000000000003"/>
    <m/>
    <n v="547.70692883975062"/>
  </r>
  <r>
    <x v="310"/>
    <x v="10"/>
    <x v="0"/>
    <x v="8"/>
    <x v="1"/>
    <n v="502.7254355"/>
    <m/>
    <n v="108"/>
    <n v="589.22726006666676"/>
    <m/>
    <m/>
    <m/>
    <n v="5.8249296039094665"/>
    <n v="0.94938544605705666"/>
    <n v="0"/>
    <n v="362.02576736895162"/>
    <m/>
    <n v="0.9506"/>
    <m/>
    <n v="102.53362817416212"/>
    <n v="102.6648"/>
    <m/>
    <n v="629.09239722222242"/>
  </r>
  <r>
    <x v="311"/>
    <x v="10"/>
    <x v="0"/>
    <x v="0"/>
    <x v="0"/>
    <n v="111.65223999999999"/>
    <n v="44"/>
    <m/>
    <n v="97.951684221242175"/>
    <n v="112.09999390624999"/>
    <n v="128.83450820941943"/>
    <n v="2.9457149999999999"/>
    <m/>
    <n v="1"/>
    <n v="-6129.1627838043869"/>
    <n v="133.50994400470307"/>
    <n v="0.75573320616280515"/>
    <m/>
    <n v="33.252261071163424"/>
    <m/>
    <m/>
    <n v="129.61145999999999"/>
    <m/>
  </r>
  <r>
    <x v="311"/>
    <x v="10"/>
    <x v="0"/>
    <x v="1"/>
    <x v="0"/>
    <n v="117.66159999999999"/>
    <n v="46"/>
    <m/>
    <n v="107.32440454937417"/>
    <n v="117.75364101562499"/>
    <n v="141.00671146346588"/>
    <n v="3.06352"/>
    <m/>
    <n v="0.99912008189424961"/>
    <n v="-7638.4335315677417"/>
    <n v="141.34157439303434"/>
    <n v="0.76158772566662569"/>
    <m/>
    <n v="35.033035380664785"/>
    <m/>
    <m/>
    <n v="140.92192"/>
    <m/>
  </r>
  <r>
    <x v="311"/>
    <x v="10"/>
    <x v="0"/>
    <x v="2"/>
    <x v="0"/>
    <n v="129.97012000000001"/>
    <n v="36"/>
    <m/>
    <n v="128.97041111791447"/>
    <n v="130.25971857777779"/>
    <n v="168.45887685732262"/>
    <n v="4.6857951906358695"/>
    <m/>
    <n v="1"/>
    <n v="-12434.65043933961"/>
    <n v="105.65607358299822"/>
    <n v="0.76454716311574789"/>
    <m/>
    <n v="27.523697872166924"/>
    <m/>
    <m/>
    <n v="168.68862686289131"/>
    <m/>
  </r>
  <r>
    <x v="311"/>
    <x v="10"/>
    <x v="0"/>
    <x v="3"/>
    <x v="0"/>
    <n v="173.47025499999998"/>
    <n v="64"/>
    <m/>
    <n v="168.12629594122075"/>
    <n v="173.72817499999996"/>
    <n v="207.71950979044647"/>
    <n v="3.4351524687500001"/>
    <m/>
    <n v="0.99989816111435803"/>
    <n v="-14443.95524289873"/>
    <n v="167.21618474705821"/>
    <n v="0.76473268595192512"/>
    <m/>
    <n v="48.942891900923208"/>
    <m/>
    <m/>
    <n v="219.84975800000001"/>
    <m/>
  </r>
  <r>
    <x v="311"/>
    <x v="10"/>
    <x v="0"/>
    <x v="4"/>
    <x v="0"/>
    <n v="206.46024199999999"/>
    <n v="96"/>
    <m/>
    <n v="203.90638064499734"/>
    <n v="206.95279120198865"/>
    <n v="245.12942852034493"/>
    <n v="2.7745739999999999"/>
    <m/>
    <n v="1"/>
    <n v="-10391.044765425948"/>
    <n v="262.15678127446063"/>
    <n v="0.76553186124622696"/>
    <m/>
    <n v="73.491058679637788"/>
    <m/>
    <m/>
    <n v="266.359104"/>
    <m/>
  </r>
  <r>
    <x v="311"/>
    <x v="10"/>
    <x v="0"/>
    <x v="5"/>
    <x v="1"/>
    <n v="3046.8440840000007"/>
    <m/>
    <n v="162"/>
    <n v="3759.891858"/>
    <m/>
    <m/>
    <m/>
    <n v="12.591416666666667"/>
    <n v="0.92510718693200689"/>
    <n v="0"/>
    <n v="1669.7469870314387"/>
    <m/>
    <n v="0.95834320987654331"/>
    <m/>
    <n v="149.86736428298511"/>
    <n v="155.25160000000002"/>
    <m/>
    <n v="2039.8095000000001"/>
  </r>
  <r>
    <x v="311"/>
    <x v="10"/>
    <x v="0"/>
    <x v="6"/>
    <x v="1"/>
    <n v="1248.4830490000002"/>
    <m/>
    <n v="66"/>
    <n v="1501.2469000000001"/>
    <m/>
    <m/>
    <m/>
    <n v="13.276562499999997"/>
    <n v="0.98930497569444464"/>
    <n v="0"/>
    <n v="538.16395410208747"/>
    <m/>
    <n v="0.93099999999999994"/>
    <m/>
    <n v="65.29412839583334"/>
    <n v="61.445999999999998"/>
    <m/>
    <n v="876.25312499999984"/>
  </r>
  <r>
    <x v="311"/>
    <x v="10"/>
    <x v="0"/>
    <x v="7"/>
    <x v="1"/>
    <n v="591.42019650000009"/>
    <m/>
    <n v="36"/>
    <n v="790.75612856047076"/>
    <m/>
    <m/>
    <m/>
    <n v="13.551047702568544"/>
    <n v="0.81009064969434275"/>
    <n v="0"/>
    <n v="322.85323703277754"/>
    <m/>
    <n v="0.95550000000000002"/>
    <m/>
    <n v="29.163263388996338"/>
    <n v="34.398000000000003"/>
    <m/>
    <n v="487.83771729246757"/>
  </r>
  <r>
    <x v="311"/>
    <x v="10"/>
    <x v="0"/>
    <x v="8"/>
    <x v="1"/>
    <n v="297.52157499999998"/>
    <m/>
    <n v="108"/>
    <n v="357.66906076535702"/>
    <m/>
    <m/>
    <m/>
    <n v="4.890734827950471"/>
    <n v="0.94663455576248523"/>
    <n v="0"/>
    <n v="362.02576736895162"/>
    <m/>
    <n v="0.9506"/>
    <m/>
    <n v="102.2365320223484"/>
    <n v="102.6648"/>
    <m/>
    <n v="528.19936141865082"/>
  </r>
  <r>
    <x v="312"/>
    <x v="10"/>
    <x v="0"/>
    <x v="0"/>
    <x v="0"/>
    <n v="141.25636000000006"/>
    <n v="44"/>
    <m/>
    <n v="139.37047892974286"/>
    <n v="141.73634046875006"/>
    <n v="169.90822980301664"/>
    <n v="4.1913083333333327"/>
    <m/>
    <n v="1"/>
    <n v="-4186.8175736763878"/>
    <n v="133.50994400470307"/>
    <n v="0.75573320616280515"/>
    <m/>
    <n v="33.252261071163424"/>
    <m/>
    <m/>
    <n v="184.41756666666663"/>
    <m/>
  </r>
  <r>
    <x v="312"/>
    <x v="10"/>
    <x v="0"/>
    <x v="1"/>
    <x v="0"/>
    <n v="138.58264"/>
    <n v="46"/>
    <m/>
    <n v="148.75026822630267"/>
    <n v="138.6752913671875"/>
    <n v="178.89543101297963"/>
    <n v="4.2460000000000004"/>
    <m/>
    <n v="0.99912585711125856"/>
    <n v="-4572.0787216957424"/>
    <n v="141.34157439303434"/>
    <n v="0.76158772566662569"/>
    <m/>
    <n v="35.033035380664785"/>
    <m/>
    <m/>
    <n v="195.31600000000003"/>
    <m/>
  </r>
  <r>
    <x v="312"/>
    <x v="10"/>
    <x v="0"/>
    <x v="2"/>
    <x v="0"/>
    <n v="114.84396"/>
    <n v="36"/>
    <m/>
    <n v="130.2138790552284"/>
    <n v="115.12144017777777"/>
    <n v="154.28293862999271"/>
    <n v="4.730973274739581"/>
    <m/>
    <n v="1"/>
    <n v="-4286.370195435612"/>
    <n v="105.65607358299822"/>
    <n v="0.76454716311574789"/>
    <m/>
    <n v="27.523697872166924"/>
    <m/>
    <m/>
    <n v="170.31503789062492"/>
    <m/>
  </r>
  <r>
    <x v="312"/>
    <x v="10"/>
    <x v="0"/>
    <x v="3"/>
    <x v="0"/>
    <n v="236.64925699999992"/>
    <n v="64"/>
    <m/>
    <n v="235.77198595656472"/>
    <n v="236.90877848437492"/>
    <n v="288.67637708523273"/>
    <n v="4.8172875937499997"/>
    <m/>
    <n v="1"/>
    <n v="-4084.3401455088297"/>
    <n v="167.21618474705821"/>
    <n v="0.76473268595192512"/>
    <m/>
    <n v="48.942891900923208"/>
    <m/>
    <m/>
    <n v="308.30640599999998"/>
    <m/>
  </r>
  <r>
    <x v="312"/>
    <x v="10"/>
    <x v="0"/>
    <x v="4"/>
    <x v="0"/>
    <n v="384.46744200000006"/>
    <n v="96"/>
    <m/>
    <n v="391.77568944704154"/>
    <n v="384.98873905984595"/>
    <n v="478.13174504486767"/>
    <n v="5.3309300000000004"/>
    <m/>
    <n v="1"/>
    <n v="-8426.4628830820493"/>
    <n v="262.15678127446063"/>
    <n v="0.76553186124622696"/>
    <m/>
    <n v="73.491058679637788"/>
    <m/>
    <m/>
    <n v="511.76928000000004"/>
    <m/>
  </r>
  <r>
    <x v="312"/>
    <x v="10"/>
    <x v="0"/>
    <x v="5"/>
    <x v="1"/>
    <n v="2404.8997919999993"/>
    <m/>
    <n v="162"/>
    <n v="3043.2247560000001"/>
    <m/>
    <m/>
    <m/>
    <n v="11.329833333333333"/>
    <n v="0.90820682525238061"/>
    <n v="0"/>
    <n v="1669.7469870314387"/>
    <m/>
    <n v="0.95834320987654331"/>
    <m/>
    <n v="147.12950569088565"/>
    <n v="155.25160000000002"/>
    <m/>
    <n v="1835.433"/>
  </r>
  <r>
    <x v="312"/>
    <x v="10"/>
    <x v="0"/>
    <x v="6"/>
    <x v="1"/>
    <n v="912.58608349999997"/>
    <m/>
    <n v="66"/>
    <n v="1346.3031999999998"/>
    <m/>
    <m/>
    <m/>
    <n v="11.943229166666667"/>
    <n v="1.0071799162543267"/>
    <n v="0"/>
    <n v="538.16395410208747"/>
    <m/>
    <n v="0.93099999999999994"/>
    <m/>
    <n v="66.473874472785567"/>
    <n v="61.445999999999998"/>
    <m/>
    <n v="788.25312499999995"/>
  </r>
  <r>
    <x v="312"/>
    <x v="10"/>
    <x v="0"/>
    <x v="7"/>
    <x v="1"/>
    <n v="492.38349700000003"/>
    <m/>
    <n v="36"/>
    <n v="691.03335494009502"/>
    <m/>
    <m/>
    <m/>
    <n v="11.528469193397513"/>
    <n v="0.81932870370370381"/>
    <n v="0"/>
    <n v="322.85323703277754"/>
    <m/>
    <n v="0.95550000000000002"/>
    <m/>
    <n v="29.495833333333337"/>
    <n v="34.398000000000003"/>
    <m/>
    <n v="415.02489096231045"/>
  </r>
  <r>
    <x v="312"/>
    <x v="10"/>
    <x v="0"/>
    <x v="8"/>
    <x v="1"/>
    <n v="262.72732199999996"/>
    <m/>
    <n v="108"/>
    <n v="317.58110513333332"/>
    <m/>
    <m/>
    <m/>
    <n v="4.9085625771604944"/>
    <n v="0.94457811883888287"/>
    <n v="0"/>
    <n v="362.02576736895162"/>
    <m/>
    <n v="0.9506"/>
    <m/>
    <n v="102.01443683459935"/>
    <n v="102.6648"/>
    <m/>
    <n v="530.12475833333338"/>
  </r>
  <r>
    <x v="313"/>
    <x v="10"/>
    <x v="0"/>
    <x v="0"/>
    <x v="0"/>
    <n v="203.65156000000005"/>
    <n v="44"/>
    <m/>
    <n v="197.89493503073248"/>
    <n v="204.20406000000006"/>
    <n v="259.59980759933455"/>
    <n v="5.9513226666666661"/>
    <m/>
    <n v="1"/>
    <n v="5984.9163219156126"/>
    <n v="133.50994400470307"/>
    <n v="0.75573320616280515"/>
    <m/>
    <n v="33.252261071163424"/>
    <m/>
    <m/>
    <n v="261.85819733333329"/>
    <m/>
  </r>
  <r>
    <x v="313"/>
    <x v="10"/>
    <x v="0"/>
    <x v="1"/>
    <x v="0"/>
    <n v="215.43564050000001"/>
    <n v="46"/>
    <m/>
    <n v="213.75187581041487"/>
    <n v="215.53074050000001"/>
    <n v="280.0024778318375"/>
    <n v="6.1014375000000003"/>
    <m/>
    <n v="0.99913057583130571"/>
    <n v="6285.2275007661574"/>
    <n v="141.34157439303434"/>
    <n v="0.76158772566662569"/>
    <m/>
    <n v="35.033035380664785"/>
    <m/>
    <m/>
    <n v="280.66612500000002"/>
    <m/>
  </r>
  <r>
    <x v="313"/>
    <x v="10"/>
    <x v="0"/>
    <x v="2"/>
    <x v="0"/>
    <n v="169.78612000000004"/>
    <n v="36"/>
    <m/>
    <n v="176.47082927773272"/>
    <n v="170.10757137777784"/>
    <n v="229.51391902719871"/>
    <n v="6.4115959307992245"/>
    <m/>
    <n v="1"/>
    <n v="4947.0241933163879"/>
    <n v="105.65607358299822"/>
    <n v="0.76454716311574789"/>
    <m/>
    <n v="27.523697872166924"/>
    <m/>
    <m/>
    <n v="230.81745350877208"/>
    <m/>
  </r>
  <r>
    <x v="313"/>
    <x v="10"/>
    <x v="0"/>
    <x v="3"/>
    <x v="0"/>
    <n v="306.71525000000008"/>
    <n v="64"/>
    <m/>
    <n v="305.11161138293664"/>
    <n v="307.03079000000008"/>
    <n v="397.33393276861"/>
    <n v="6.2340331666666664"/>
    <m/>
    <n v="1"/>
    <n v="9764.4211451642695"/>
    <n v="167.21618474705821"/>
    <n v="0.76473268595192512"/>
    <m/>
    <n v="48.942891900923208"/>
    <m/>
    <m/>
    <n v="398.97812266666665"/>
    <m/>
  </r>
  <r>
    <x v="313"/>
    <x v="10"/>
    <x v="0"/>
    <x v="4"/>
    <x v="0"/>
    <n v="458.75424200000003"/>
    <n v="96"/>
    <m/>
    <n v="455.68444496159776"/>
    <n v="459.34964200000007"/>
    <n v="590.80484110877933"/>
    <n v="6.2005426666666663"/>
    <m/>
    <n v="1"/>
    <n v="13847.88846562915"/>
    <n v="262.15678127446063"/>
    <n v="0.76553186124622696"/>
    <m/>
    <n v="73.491058679637788"/>
    <m/>
    <m/>
    <n v="595.25209599999994"/>
    <m/>
  </r>
  <r>
    <x v="313"/>
    <x v="10"/>
    <x v="0"/>
    <x v="5"/>
    <x v="1"/>
    <n v="1347.6153279999999"/>
    <m/>
    <n v="162"/>
    <n v="1667.2707359999999"/>
    <m/>
    <m/>
    <m/>
    <n v="8.0134999999999987"/>
    <n v="0.91886335881591052"/>
    <n v="0"/>
    <n v="1669.7469870314387"/>
    <m/>
    <n v="0.95834320987654331"/>
    <m/>
    <n v="148.8558641281775"/>
    <n v="155.25160000000002"/>
    <m/>
    <n v="1298.1869999999999"/>
  </r>
  <r>
    <x v="313"/>
    <x v="10"/>
    <x v="0"/>
    <x v="6"/>
    <x v="1"/>
    <n v="938.51072299999998"/>
    <m/>
    <n v="66"/>
    <n v="1209.5958000000001"/>
    <m/>
    <m/>
    <m/>
    <n v="10.247013888888889"/>
    <n v="0.99865987364249431"/>
    <n v="0"/>
    <n v="538.16395410208747"/>
    <m/>
    <n v="0.93099999999999994"/>
    <m/>
    <n v="65.911551660404626"/>
    <n v="61.445999999999998"/>
    <m/>
    <n v="676.30291666666665"/>
  </r>
  <r>
    <x v="313"/>
    <x v="10"/>
    <x v="0"/>
    <x v="7"/>
    <x v="1"/>
    <n v="479.64489899999995"/>
    <m/>
    <n v="36"/>
    <n v="644.26625678527921"/>
    <m/>
    <m/>
    <m/>
    <n v="9.9861980977528795"/>
    <n v="0.83333333333333348"/>
    <n v="0"/>
    <n v="322.85323703277754"/>
    <m/>
    <n v="0.95550000000000002"/>
    <m/>
    <n v="30.000000000000007"/>
    <n v="34.398000000000003"/>
    <m/>
    <n v="359.50313151910365"/>
  </r>
  <r>
    <x v="313"/>
    <x v="10"/>
    <x v="0"/>
    <x v="8"/>
    <x v="1"/>
    <n v="95.730541000000002"/>
    <m/>
    <n v="108"/>
    <n v="120.69559346666664"/>
    <m/>
    <m/>
    <m/>
    <n v="3.8174058899176959"/>
    <n v="0.90018898895147037"/>
    <n v="0"/>
    <n v="362.02576736895162"/>
    <m/>
    <n v="0.9506"/>
    <m/>
    <n v="97.220410806758807"/>
    <n v="102.6648"/>
    <m/>
    <n v="412.27983611111114"/>
  </r>
  <r>
    <x v="314"/>
    <x v="10"/>
    <x v="0"/>
    <x v="0"/>
    <x v="0"/>
    <n v="127.41651999999999"/>
    <n v="44"/>
    <m/>
    <n v="117.55709049758201"/>
    <n v="127.85279999999999"/>
    <n v="154.5465376355528"/>
    <n v="3.5353111851851864"/>
    <m/>
    <n v="1"/>
    <n v="4361.7444594276139"/>
    <n v="133.50994400470307"/>
    <n v="0.75573320616280515"/>
    <m/>
    <n v="33.252261071163424"/>
    <m/>
    <m/>
    <n v="155.5536921481482"/>
    <m/>
  </r>
  <r>
    <x v="314"/>
    <x v="10"/>
    <x v="0"/>
    <x v="1"/>
    <x v="0"/>
    <n v="141.02172100000001"/>
    <n v="46"/>
    <m/>
    <n v="142.69620938217"/>
    <n v="141.11156100000002"/>
    <n v="187.6566800881775"/>
    <n v="4.0731900000000003"/>
    <m/>
    <n v="0.99911745189117451"/>
    <n v="4812.3493282092577"/>
    <n v="141.34157439303434"/>
    <n v="0.76158772566662569"/>
    <m/>
    <n v="35.033035380664785"/>
    <m/>
    <m/>
    <n v="187.36674000000002"/>
    <m/>
  </r>
  <r>
    <x v="314"/>
    <x v="10"/>
    <x v="0"/>
    <x v="2"/>
    <x v="0"/>
    <n v="123.99576"/>
    <n v="36"/>
    <m/>
    <n v="123.45792922420662"/>
    <n v="124.28148337777779"/>
    <n v="160.86141323656929"/>
    <n v="4.4855138941578145"/>
    <m/>
    <n v="1"/>
    <n v="4098.1499724923879"/>
    <n v="105.65607358299822"/>
    <n v="0.76454716311574789"/>
    <m/>
    <n v="27.523697872166924"/>
    <m/>
    <m/>
    <n v="161.47850018968131"/>
    <m/>
  </r>
  <r>
    <x v="314"/>
    <x v="10"/>
    <x v="0"/>
    <x v="3"/>
    <x v="0"/>
    <n v="273.48983999999996"/>
    <n v="64"/>
    <m/>
    <n v="271.85000471312838"/>
    <n v="273.78855999999996"/>
    <n v="353.30178678021866"/>
    <n v="5.5544328125"/>
    <m/>
    <n v="1"/>
    <n v="9618.5542256964727"/>
    <n v="167.21618474705821"/>
    <n v="0.76473268595192512"/>
    <m/>
    <n v="48.942891900923208"/>
    <m/>
    <m/>
    <n v="355.4837"/>
    <m/>
  </r>
  <r>
    <x v="314"/>
    <x v="10"/>
    <x v="0"/>
    <x v="4"/>
    <x v="0"/>
    <n v="375.6648009999999"/>
    <n v="96"/>
    <m/>
    <n v="331.09633464257121"/>
    <n v="376.22191028309487"/>
    <n v="473.84633967745998"/>
    <n v="4.5052601036254805"/>
    <m/>
    <n v="1"/>
    <n v="12755.822489650855"/>
    <n v="262.15678127446063"/>
    <n v="0.76553186124622696"/>
    <m/>
    <n v="73.491058679637788"/>
    <m/>
    <m/>
    <n v="432.5049699480461"/>
    <m/>
  </r>
  <r>
    <x v="314"/>
    <x v="10"/>
    <x v="0"/>
    <x v="5"/>
    <x v="1"/>
    <n v="2628.2399399999995"/>
    <m/>
    <n v="162"/>
    <n v="3374.4426119999998"/>
    <m/>
    <m/>
    <m/>
    <n v="10.839416666666667"/>
    <n v="0.92175513177352564"/>
    <n v="0"/>
    <n v="1669.7469870314387"/>
    <m/>
    <n v="0.95834320987654331"/>
    <m/>
    <n v="149.32433134731116"/>
    <n v="155.25160000000002"/>
    <m/>
    <n v="1755.9855"/>
  </r>
  <r>
    <x v="314"/>
    <x v="10"/>
    <x v="0"/>
    <x v="6"/>
    <x v="1"/>
    <n v="1321.4454529999998"/>
    <m/>
    <n v="66"/>
    <n v="1563.1314666666665"/>
    <m/>
    <m/>
    <m/>
    <n v="12.826562499999996"/>
    <n v="1.0097332511603767"/>
    <n v="0"/>
    <n v="538.16395410208747"/>
    <m/>
    <n v="0.93099999999999994"/>
    <m/>
    <n v="66.642394576584863"/>
    <n v="61.445999999999998"/>
    <m/>
    <n v="846.5531249999998"/>
  </r>
  <r>
    <x v="314"/>
    <x v="10"/>
    <x v="0"/>
    <x v="7"/>
    <x v="1"/>
    <n v="617.24389450000001"/>
    <m/>
    <n v="36"/>
    <n v="832.08909220989631"/>
    <m/>
    <m/>
    <m/>
    <n v="12.014287476382739"/>
    <n v="0.83333333333333348"/>
    <n v="0"/>
    <n v="322.85323703277754"/>
    <m/>
    <n v="0.95550000000000002"/>
    <m/>
    <n v="30.000000000000007"/>
    <n v="34.398000000000003"/>
    <m/>
    <n v="432.51434914977858"/>
  </r>
  <r>
    <x v="314"/>
    <x v="10"/>
    <x v="0"/>
    <x v="8"/>
    <x v="1"/>
    <n v="9.525166500000001"/>
    <m/>
    <n v="108"/>
    <n v="23.966748333333342"/>
    <m/>
    <m/>
    <m/>
    <n v="2.4595272633744858"/>
    <n v="0.92301148388646048"/>
    <n v="0"/>
    <n v="362.02576736895162"/>
    <m/>
    <n v="0.9506"/>
    <m/>
    <n v="99.685240259737725"/>
    <n v="102.6648"/>
    <m/>
    <n v="265.62894444444447"/>
  </r>
  <r>
    <x v="315"/>
    <x v="10"/>
    <x v="0"/>
    <x v="0"/>
    <x v="0"/>
    <n v="76.628999999999991"/>
    <n v="44"/>
    <m/>
    <n v="68.135185315039152"/>
    <n v="77.020113281249991"/>
    <n v="90.091506724221972"/>
    <n v="2.0490391666666667"/>
    <m/>
    <n v="1"/>
    <n v="2622.6177012116132"/>
    <n v="133.50994400470307"/>
    <n v="0.75573320616280515"/>
    <m/>
    <n v="33.252261071163424"/>
    <m/>
    <m/>
    <n v="90.157723333333337"/>
    <m/>
  </r>
  <r>
    <x v="315"/>
    <x v="10"/>
    <x v="0"/>
    <x v="1"/>
    <x v="0"/>
    <n v="76.646920000000009"/>
    <n v="46"/>
    <m/>
    <n v="71.758341535392574"/>
    <n v="76.742501054687509"/>
    <n v="94.89844930649889"/>
    <n v="2.048305"/>
    <m/>
    <n v="0.99911729757256829"/>
    <n v="2619.6423667522577"/>
    <n v="141.34157439303434"/>
    <n v="0.76158772566662569"/>
    <m/>
    <n v="35.033035380664785"/>
    <m/>
    <m/>
    <n v="94.222030000000004"/>
    <m/>
  </r>
  <r>
    <x v="315"/>
    <x v="10"/>
    <x v="0"/>
    <x v="2"/>
    <x v="0"/>
    <n v="108.22391999999999"/>
    <n v="36"/>
    <m/>
    <n v="104.45635695663145"/>
    <n v="108.49521777777777"/>
    <n v="136.87801549599774"/>
    <n v="3.79514255104006"/>
    <m/>
    <n v="1"/>
    <n v="3541.3097450283881"/>
    <n v="105.65607358299822"/>
    <n v="0.76454716311574789"/>
    <m/>
    <n v="27.523697872166924"/>
    <m/>
    <m/>
    <n v="136.62513183744215"/>
    <m/>
  </r>
  <r>
    <x v="315"/>
    <x v="10"/>
    <x v="0"/>
    <x v="3"/>
    <x v="0"/>
    <n v="114.41555250000002"/>
    <n v="64"/>
    <m/>
    <n v="104.12450517261503"/>
    <n v="114.6603125"/>
    <n v="136.17808464733258"/>
    <n v="2.1274694062499999"/>
    <m/>
    <n v="1"/>
    <n v="4099.7139663346716"/>
    <n v="167.21618474705821"/>
    <n v="0.76473268595192512"/>
    <m/>
    <n v="48.942891900923208"/>
    <m/>
    <m/>
    <n v="136.15804199999999"/>
    <m/>
  </r>
  <r>
    <x v="315"/>
    <x v="10"/>
    <x v="0"/>
    <x v="4"/>
    <x v="0"/>
    <n v="254.55247999999997"/>
    <n v="96"/>
    <m/>
    <n v="235.62409269630749"/>
    <n v="254.98048898467911"/>
    <n v="308.81338586411198"/>
    <n v="3.2061600000000001"/>
    <m/>
    <n v="1"/>
    <n v="8742.8328678488506"/>
    <n v="262.15678127446063"/>
    <n v="0.76553186124622696"/>
    <m/>
    <n v="73.491058679637788"/>
    <m/>
    <m/>
    <n v="307.79136"/>
    <m/>
  </r>
  <r>
    <x v="315"/>
    <x v="10"/>
    <x v="0"/>
    <x v="5"/>
    <x v="1"/>
    <n v="1140.1689374999999"/>
    <m/>
    <n v="162"/>
    <n v="1399.7521980000001"/>
    <m/>
    <m/>
    <m/>
    <n v="7.2950416666666662"/>
    <n v="0.92551743845886592"/>
    <n v="0"/>
    <n v="1669.7469870314387"/>
    <m/>
    <n v="0.95834320987654331"/>
    <m/>
    <n v="149.93382503033627"/>
    <n v="155.25160000000002"/>
    <m/>
    <n v="1181.79675"/>
  </r>
  <r>
    <x v="315"/>
    <x v="10"/>
    <x v="0"/>
    <x v="6"/>
    <x v="1"/>
    <n v="865.13167900000008"/>
    <m/>
    <n v="66"/>
    <n v="1165.209233333333"/>
    <m/>
    <m/>
    <m/>
    <n v="9.7017708333333346"/>
    <n v="0.99113002387983729"/>
    <n v="0"/>
    <n v="538.16395410208747"/>
    <m/>
    <n v="0.93099999999999994"/>
    <m/>
    <n v="65.414581576069267"/>
    <n v="61.445999999999998"/>
    <m/>
    <n v="640.3168750000001"/>
  </r>
  <r>
    <x v="315"/>
    <x v="10"/>
    <x v="0"/>
    <x v="7"/>
    <x v="1"/>
    <n v="458.35999799999996"/>
    <m/>
    <n v="36"/>
    <n v="587.13537179835919"/>
    <m/>
    <m/>
    <m/>
    <n v="9.2707078963691369"/>
    <n v="0.83333333333333348"/>
    <n v="0"/>
    <n v="322.85323703277754"/>
    <m/>
    <n v="0.95550000000000002"/>
    <m/>
    <n v="30.000000000000007"/>
    <n v="34.398000000000003"/>
    <m/>
    <n v="333.74548426928891"/>
  </r>
  <r>
    <x v="315"/>
    <x v="10"/>
    <x v="0"/>
    <x v="8"/>
    <x v="1"/>
    <n v="33.087420999999999"/>
    <m/>
    <n v="108"/>
    <n v="40.32635486666662"/>
    <m/>
    <m/>
    <m/>
    <n v="2.3728000257201645"/>
    <n v="0.92689681880134833"/>
    <n v="0"/>
    <n v="362.02576736895162"/>
    <m/>
    <n v="0.9506"/>
    <m/>
    <n v="100.10485643054562"/>
    <n v="102.6648"/>
    <m/>
    <n v="256.26240277777777"/>
  </r>
  <r>
    <x v="316"/>
    <x v="10"/>
    <x v="0"/>
    <x v="0"/>
    <x v="0"/>
    <n v="217.69328050000004"/>
    <n v="44"/>
    <m/>
    <n v="205.07242674012375"/>
    <n v="218.31290940625004"/>
    <n v="265.48486654371732"/>
    <n v="6.1671724007352946"/>
    <m/>
    <n v="1"/>
    <n v="8412.1573074948137"/>
    <n v="133.50994400470307"/>
    <n v="0.75573320616280515"/>
    <m/>
    <n v="33.252261071163424"/>
    <m/>
    <m/>
    <n v="271.35558563235298"/>
    <m/>
  </r>
  <r>
    <x v="316"/>
    <x v="10"/>
    <x v="0"/>
    <x v="1"/>
    <x v="0"/>
    <n v="179.52843999999999"/>
    <n v="46"/>
    <m/>
    <n v="205.39692218325729"/>
    <n v="179.62731695312499"/>
    <n v="263.48292921726909"/>
    <n v="5.8629496402877699"/>
    <m/>
    <n v="0.99971235469045683"/>
    <n v="7041.9048657602571"/>
    <n v="141.34157439303434"/>
    <n v="0.76158772566662569"/>
    <m/>
    <n v="35.033035380664785"/>
    <m/>
    <m/>
    <n v="269.69568345323739"/>
    <m/>
  </r>
  <r>
    <x v="316"/>
    <x v="10"/>
    <x v="0"/>
    <x v="2"/>
    <x v="0"/>
    <n v="150.64727950000002"/>
    <n v="36"/>
    <m/>
    <n v="151.46684900901266"/>
    <n v="150.95340927777781"/>
    <n v="197.74320929244996"/>
    <n v="5.50314313550804"/>
    <m/>
    <n v="1"/>
    <n v="5726.9086498293864"/>
    <n v="105.65607358299822"/>
    <n v="0.76454716311574789"/>
    <m/>
    <n v="27.523697872166924"/>
    <m/>
    <m/>
    <n v="198.11315287828944"/>
    <m/>
  </r>
  <r>
    <x v="316"/>
    <x v="10"/>
    <x v="0"/>
    <x v="3"/>
    <x v="0"/>
    <n v="198.92092149999996"/>
    <n v="64"/>
    <m/>
    <n v="192.02269299133215"/>
    <n v="199.23820149999997"/>
    <n v="250.23975068525374"/>
    <n v="3.9234030833333335"/>
    <m/>
    <n v="1"/>
    <n v="8079.9661106451704"/>
    <n v="167.21618474705821"/>
    <n v="0.76473268595192512"/>
    <m/>
    <n v="48.942891900923208"/>
    <m/>
    <m/>
    <n v="251.09779733333335"/>
    <m/>
  </r>
  <r>
    <x v="316"/>
    <x v="10"/>
    <x v="0"/>
    <x v="4"/>
    <x v="0"/>
    <n v="405.77207899999985"/>
    <n v="96"/>
    <m/>
    <n v="386.68641271034471"/>
    <n v="406.44607899999983"/>
    <n v="521.74045304794356"/>
    <n v="5.2616797152969053"/>
    <m/>
    <n v="1"/>
    <n v="16216.071334616356"/>
    <n v="262.15678127446063"/>
    <n v="0.76553186124622696"/>
    <m/>
    <n v="73.491058679637788"/>
    <m/>
    <m/>
    <n v="505.1212526685029"/>
    <m/>
  </r>
  <r>
    <x v="316"/>
    <x v="10"/>
    <x v="0"/>
    <x v="5"/>
    <x v="1"/>
    <n v="67.582079999999991"/>
    <m/>
    <n v="162"/>
    <n v="123.05973600000002"/>
    <m/>
    <m/>
    <m/>
    <n v="3.0972083333333331"/>
    <n v="0.91810289257100142"/>
    <n v="0"/>
    <n v="1669.7469870314387"/>
    <m/>
    <n v="0.95834320987654331"/>
    <m/>
    <n v="148.73266859650224"/>
    <n v="155.25160000000002"/>
    <m/>
    <n v="501.74774999999994"/>
  </r>
  <r>
    <x v="316"/>
    <x v="10"/>
    <x v="0"/>
    <x v="6"/>
    <x v="1"/>
    <n v="0.74255999999999989"/>
    <m/>
    <n v="66"/>
    <n v="19.579499999999996"/>
    <m/>
    <m/>
    <m/>
    <n v="2.5512152777777781"/>
    <n v="1.0089831797460538"/>
    <n v="0"/>
    <n v="538.16395410208747"/>
    <m/>
    <n v="0.93099999999999994"/>
    <m/>
    <n v="66.592889863239549"/>
    <n v="61.445999999999998"/>
    <m/>
    <n v="168.38020833333334"/>
  </r>
  <r>
    <x v="316"/>
    <x v="10"/>
    <x v="0"/>
    <x v="7"/>
    <x v="1"/>
    <n v="21.389900000000001"/>
    <m/>
    <n v="36"/>
    <n v="38.806441932997046"/>
    <m/>
    <m/>
    <m/>
    <n v="3.2670442872816179"/>
    <n v="0.83333333333333348"/>
    <n v="0"/>
    <n v="322.85323703277754"/>
    <m/>
    <n v="0.95550000000000002"/>
    <m/>
    <n v="30.000000000000007"/>
    <n v="34.398000000000003"/>
    <m/>
    <n v="117.61359434213824"/>
  </r>
  <r>
    <x v="316"/>
    <x v="10"/>
    <x v="0"/>
    <x v="8"/>
    <x v="1"/>
    <n v="469.37529749999987"/>
    <m/>
    <n v="108"/>
    <n v="450.5271268333334"/>
    <m/>
    <m/>
    <m/>
    <n v="5.3572503600823049"/>
    <n v="0.90511394490917119"/>
    <n v="0"/>
    <n v="362.02576736895162"/>
    <m/>
    <n v="0.9506"/>
    <m/>
    <n v="97.752306050190484"/>
    <n v="102.6648"/>
    <m/>
    <n v="578.58303888888895"/>
  </r>
  <r>
    <x v="317"/>
    <x v="10"/>
    <x v="0"/>
    <x v="0"/>
    <x v="0"/>
    <n v="67.654719999999998"/>
    <n v="44"/>
    <m/>
    <n v="56.152677617610287"/>
    <n v="68.029240000000001"/>
    <n v="74.279713816374993"/>
    <n v="1.6886875000000001"/>
    <m/>
    <n v="1"/>
    <n v="1931.4428552676127"/>
    <n v="133.50994400470307"/>
    <n v="0.75573320616280515"/>
    <m/>
    <n v="33.252261071163424"/>
    <m/>
    <m/>
    <n v="74.302250000000001"/>
    <m/>
  </r>
  <r>
    <x v="317"/>
    <x v="10"/>
    <x v="0"/>
    <x v="1"/>
    <x v="0"/>
    <n v="71.484000000000009"/>
    <n v="46"/>
    <m/>
    <n v="60.925718276944913"/>
    <n v="71.577880000000022"/>
    <n v="80.531332066196029"/>
    <n v="1.7390933333333332"/>
    <m/>
    <n v="0.99959169708029194"/>
    <n v="2031.667431616258"/>
    <n v="141.34157439303434"/>
    <n v="0.76158772566662569"/>
    <m/>
    <n v="35.033035380664785"/>
    <m/>
    <m/>
    <n v="79.998293333333322"/>
    <m/>
  </r>
  <r>
    <x v="317"/>
    <x v="10"/>
    <x v="0"/>
    <x v="2"/>
    <x v="0"/>
    <n v="112.54824000000001"/>
    <n v="36"/>
    <m/>
    <n v="111.69730330594825"/>
    <n v="112.82390577777778"/>
    <n v="146.6659087266658"/>
    <n v="4.0582229838709676"/>
    <m/>
    <n v="1"/>
    <n v="3081.0956144683873"/>
    <n v="105.65607358299822"/>
    <n v="0.76454716311574789"/>
    <m/>
    <n v="27.523697872166924"/>
    <m/>
    <m/>
    <n v="146.09602741935484"/>
    <m/>
  </r>
  <r>
    <x v="317"/>
    <x v="10"/>
    <x v="0"/>
    <x v="3"/>
    <x v="0"/>
    <n v="83.599127999999993"/>
    <n v="64"/>
    <m/>
    <n v="72.25341245549491"/>
    <n v="83.921387999999993"/>
    <n v="94.921358560117852"/>
    <n v="1.4762799999999998"/>
    <m/>
    <n v="1"/>
    <n v="2546.9288365820712"/>
    <n v="167.21618474705821"/>
    <n v="0.76473268595192512"/>
    <m/>
    <n v="48.942891900923208"/>
    <m/>
    <m/>
    <n v="94.481919999999988"/>
    <m/>
  </r>
  <r>
    <x v="317"/>
    <x v="10"/>
    <x v="0"/>
    <x v="4"/>
    <x v="0"/>
    <n v="130.59200000000001"/>
    <n v="96"/>
    <m/>
    <n v="91.574231499130477"/>
    <n v="131.04499999999999"/>
    <n v="144.01272849724191"/>
    <n v="1.2460594954594524"/>
    <m/>
    <n v="1"/>
    <n v="3747.0752994384525"/>
    <n v="262.15678127446063"/>
    <n v="0.76553186124622696"/>
    <m/>
    <n v="73.491058679637788"/>
    <m/>
    <m/>
    <n v="119.62171156410743"/>
    <m/>
  </r>
  <r>
    <x v="317"/>
    <x v="10"/>
    <x v="0"/>
    <x v="5"/>
    <x v="1"/>
    <n v="1386.1362884999996"/>
    <m/>
    <n v="162"/>
    <n v="1725.4804139999999"/>
    <m/>
    <m/>
    <m/>
    <n v="8.0857083333333346"/>
    <n v="0.92509718079720549"/>
    <n v="0"/>
    <n v="1669.7469870314387"/>
    <m/>
    <n v="0.95834320987654331"/>
    <m/>
    <n v="149.86574328914728"/>
    <n v="155.25160000000002"/>
    <m/>
    <n v="1309.8847500000002"/>
  </r>
  <r>
    <x v="317"/>
    <x v="10"/>
    <x v="0"/>
    <x v="6"/>
    <x v="1"/>
    <n v="418.08032049999997"/>
    <m/>
    <n v="66"/>
    <n v="547.50099999999998"/>
    <m/>
    <m/>
    <m/>
    <n v="5.6520486111111117"/>
    <n v="1.0096898635481586"/>
    <n v="0"/>
    <n v="538.16395410208747"/>
    <m/>
    <n v="0.93099999999999994"/>
    <m/>
    <n v="66.639530994178472"/>
    <n v="61.445999999999998"/>
    <m/>
    <n v="373.03520833333334"/>
  </r>
  <r>
    <x v="317"/>
    <x v="10"/>
    <x v="0"/>
    <x v="7"/>
    <x v="1"/>
    <n v="181.1103"/>
    <m/>
    <n v="36"/>
    <n v="270.97478548344577"/>
    <m/>
    <m/>
    <m/>
    <n v="5.706833439274571"/>
    <n v="0.83333333333333348"/>
    <n v="0"/>
    <n v="322.85323703277754"/>
    <m/>
    <n v="0.95550000000000002"/>
    <m/>
    <n v="30.000000000000007"/>
    <n v="34.398000000000003"/>
    <m/>
    <n v="205.44600381388454"/>
  </r>
  <r>
    <x v="317"/>
    <x v="10"/>
    <x v="0"/>
    <x v="8"/>
    <x v="1"/>
    <n v="137.49927549999998"/>
    <m/>
    <n v="108"/>
    <n v="139.28817646666664"/>
    <m/>
    <m/>
    <m/>
    <n v="3.2214151748971189"/>
    <n v="0.89939441174098589"/>
    <n v="0"/>
    <n v="362.02576736895162"/>
    <m/>
    <n v="0.9506"/>
    <m/>
    <n v="97.134596468026473"/>
    <n v="102.6648"/>
    <m/>
    <n v="347.91283888888887"/>
  </r>
  <r>
    <x v="318"/>
    <x v="10"/>
    <x v="0"/>
    <x v="0"/>
    <x v="0"/>
    <n v="117.76884000000004"/>
    <n v="44"/>
    <m/>
    <n v="106.95514401747955"/>
    <n v="118.20389859375004"/>
    <n v="141.16478219995238"/>
    <n v="3.2164773333333336"/>
    <m/>
    <n v="1"/>
    <n v="3524.697849707612"/>
    <n v="133.50994400470307"/>
    <n v="0.75573320616280515"/>
    <m/>
    <n v="33.252261071163424"/>
    <m/>
    <m/>
    <n v="141.52500266666669"/>
    <m/>
  </r>
  <r>
    <x v="318"/>
    <x v="10"/>
    <x v="0"/>
    <x v="1"/>
    <x v="0"/>
    <n v="121.3674"/>
    <n v="46"/>
    <m/>
    <n v="114.17039099712602"/>
    <n v="121.467253515625"/>
    <n v="150.52966761717059"/>
    <n v="3.2589351666666668"/>
    <m/>
    <n v="0.99942954735822986"/>
    <n v="3624.4705068722587"/>
    <n v="141.34157439303434"/>
    <n v="0.76158772566662569"/>
    <m/>
    <n v="35.033035380664785"/>
    <m/>
    <m/>
    <n v="149.91101766666668"/>
    <m/>
  </r>
  <r>
    <x v="318"/>
    <x v="10"/>
    <x v="0"/>
    <x v="2"/>
    <x v="0"/>
    <n v="127.71108050000004"/>
    <n v="36"/>
    <m/>
    <n v="127.30905673820295"/>
    <n v="127.99886467777782"/>
    <n v="166.96180768666935"/>
    <n v="4.6254343195266294"/>
    <m/>
    <n v="1"/>
    <n v="3809.8506370256878"/>
    <n v="105.65607358299822"/>
    <n v="0.76454716311574789"/>
    <m/>
    <n v="27.523697872166924"/>
    <m/>
    <m/>
    <n v="166.51563550295867"/>
    <m/>
  </r>
  <r>
    <x v="318"/>
    <x v="10"/>
    <x v="0"/>
    <x v="3"/>
    <x v="0"/>
    <n v="244.33887349999998"/>
    <n v="64"/>
    <m/>
    <n v="234.13582813924756"/>
    <n v="244.63513814843748"/>
    <n v="306.29828297392396"/>
    <n v="4.7838576562499995"/>
    <m/>
    <n v="1"/>
    <n v="7465.40578082707"/>
    <n v="167.21618474705821"/>
    <n v="0.76473268595192512"/>
    <m/>
    <n v="48.942891900923208"/>
    <m/>
    <m/>
    <n v="306.16688999999997"/>
    <m/>
  </r>
  <r>
    <x v="318"/>
    <x v="10"/>
    <x v="0"/>
    <x v="4"/>
    <x v="0"/>
    <n v="360.48096050000004"/>
    <n v="96"/>
    <m/>
    <n v="327.33082995887338"/>
    <n v="361.04960239518249"/>
    <n v="414.19936787969027"/>
    <n v="4.4540225143003296"/>
    <m/>
    <n v="1"/>
    <n v="10374.40002083635"/>
    <n v="262.15678127446063"/>
    <n v="0.76553186124622696"/>
    <m/>
    <n v="73.491058679637788"/>
    <m/>
    <m/>
    <n v="427.58616137283161"/>
    <m/>
  </r>
  <r>
    <x v="318"/>
    <x v="10"/>
    <x v="0"/>
    <x v="5"/>
    <x v="1"/>
    <n v="2969.1340225000004"/>
    <m/>
    <n v="162"/>
    <n v="3591.347166"/>
    <m/>
    <m/>
    <m/>
    <n v="13.503124999999999"/>
    <n v="0.91890338335511634"/>
    <n v="0"/>
    <n v="1669.7469870314387"/>
    <m/>
    <n v="0.95834320987654331"/>
    <m/>
    <n v="148.86234810352886"/>
    <n v="155.25160000000002"/>
    <m/>
    <n v="2187.5062499999999"/>
  </r>
  <r>
    <x v="318"/>
    <x v="10"/>
    <x v="0"/>
    <x v="6"/>
    <x v="1"/>
    <n v="1062.1071995"/>
    <m/>
    <n v="66"/>
    <n v="1402.6876515724114"/>
    <m/>
    <m/>
    <m/>
    <n v="12.662028292469103"/>
    <n v="0.82334090982471286"/>
    <n v="0"/>
    <n v="538.16395410208747"/>
    <m/>
    <n v="0.93099999999999994"/>
    <m/>
    <n v="54.340500048431046"/>
    <n v="61.445999999999998"/>
    <m/>
    <n v="835.69386730296083"/>
  </r>
  <r>
    <x v="318"/>
    <x v="10"/>
    <x v="0"/>
    <x v="7"/>
    <x v="1"/>
    <n v="559.278997"/>
    <m/>
    <n v="36"/>
    <n v="762.90973605987415"/>
    <m/>
    <m/>
    <m/>
    <n v="12.662028292469103"/>
    <n v="0.80166330053907597"/>
    <n v="0"/>
    <n v="322.85323703277754"/>
    <m/>
    <n v="0.95550000000000002"/>
    <m/>
    <n v="28.859878819406735"/>
    <n v="34.398000000000003"/>
    <m/>
    <n v="455.83301852888769"/>
  </r>
  <r>
    <x v="318"/>
    <x v="10"/>
    <x v="0"/>
    <x v="8"/>
    <x v="1"/>
    <n v="27.404911000000002"/>
    <m/>
    <n v="108"/>
    <n v="39.134687033333293"/>
    <m/>
    <m/>
    <m/>
    <n v="2.606781610082304"/>
    <n v="0.91032625134977396"/>
    <n v="0"/>
    <n v="362.02576736895162"/>
    <m/>
    <n v="0.9506"/>
    <m/>
    <n v="98.315235145775588"/>
    <n v="102.6648"/>
    <m/>
    <n v="281.53241388888881"/>
  </r>
  <r>
    <x v="319"/>
    <x v="10"/>
    <x v="0"/>
    <x v="0"/>
    <x v="0"/>
    <n v="176.70940049999999"/>
    <n v="44"/>
    <m/>
    <n v="133.90305976962452"/>
    <n v="177.23283799999999"/>
    <n v="222.77401611872961"/>
    <n v="4.0268858554628064"/>
    <m/>
    <n v="1"/>
    <n v="5642.6299251101145"/>
    <n v="133.50994400470307"/>
    <n v="0.75573320616280515"/>
    <m/>
    <n v="33.252261071163424"/>
    <m/>
    <m/>
    <n v="177.18297764036348"/>
    <m/>
  </r>
  <r>
    <x v="319"/>
    <x v="10"/>
    <x v="0"/>
    <x v="1"/>
    <x v="0"/>
    <n v="184.66420000000002"/>
    <n v="46"/>
    <m/>
    <n v="167.72094261536301"/>
    <n v="184.75709550781252"/>
    <n v="235.97054269709474"/>
    <n v="4.7875081560283679"/>
    <m/>
    <n v="0.99939556921500827"/>
    <n v="5869.4603086882571"/>
    <n v="141.34157439303434"/>
    <n v="0.76158772566662569"/>
    <m/>
    <n v="35.033035380664785"/>
    <m/>
    <m/>
    <n v="220.22537517730493"/>
    <m/>
  </r>
  <r>
    <x v="319"/>
    <x v="10"/>
    <x v="0"/>
    <x v="2"/>
    <x v="0"/>
    <n v="172.00988050000007"/>
    <n v="36"/>
    <m/>
    <n v="179.32804552920979"/>
    <n v="172.33310147777786"/>
    <n v="233.81546366963329"/>
    <n v="6.5154052468565116"/>
    <m/>
    <n v="0.99972072564889758"/>
    <n v="5445.3938576478859"/>
    <n v="105.65607358299822"/>
    <n v="0.76454716311574789"/>
    <m/>
    <n v="27.523697872166924"/>
    <m/>
    <m/>
    <n v="234.55458888683441"/>
    <m/>
  </r>
  <r>
    <x v="319"/>
    <x v="10"/>
    <x v="0"/>
    <x v="3"/>
    <x v="0"/>
    <n v="328.09258899999998"/>
    <n v="64"/>
    <m/>
    <n v="328.28488485253877"/>
    <n v="328.2472489999999"/>
    <n v="424.47526295421028"/>
    <n v="6.7075089374999992"/>
    <m/>
    <n v="0.99222869830696647"/>
    <n v="11177.864430196772"/>
    <n v="167.21618474705821"/>
    <n v="0.76473268595192512"/>
    <m/>
    <n v="48.942891900923208"/>
    <m/>
    <m/>
    <n v="429.28057199999995"/>
    <m/>
  </r>
  <r>
    <x v="319"/>
    <x v="10"/>
    <x v="0"/>
    <x v="4"/>
    <x v="0"/>
    <n v="489.9949615000001"/>
    <n v="96"/>
    <m/>
    <n v="494.58012670222638"/>
    <n v="490.63936150000012"/>
    <n v="646.5240665040327"/>
    <n v="6.7298"/>
    <m/>
    <n v="1"/>
    <n v="16178.944248464455"/>
    <n v="262.15678127446063"/>
    <n v="0.76553186124622696"/>
    <m/>
    <n v="73.491058679637788"/>
    <m/>
    <m/>
    <n v="646.06079999999997"/>
    <m/>
  </r>
  <r>
    <x v="319"/>
    <x v="10"/>
    <x v="0"/>
    <x v="5"/>
    <x v="1"/>
    <n v="2489.9519430000005"/>
    <m/>
    <n v="162"/>
    <n v="3213.1016280000003"/>
    <m/>
    <m/>
    <m/>
    <n v="11.002333333333333"/>
    <n v="0.91365016258436216"/>
    <n v="0"/>
    <n v="1669.7469870314387"/>
    <m/>
    <n v="0.95834320987654331"/>
    <m/>
    <n v="148.01132633866666"/>
    <n v="155.25160000000002"/>
    <m/>
    <n v="1782.3779999999999"/>
  </r>
  <r>
    <x v="319"/>
    <x v="10"/>
    <x v="0"/>
    <x v="6"/>
    <x v="1"/>
    <n v="1021.0580834999998"/>
    <m/>
    <n v="66"/>
    <n v="1288.8968"/>
    <m/>
    <m/>
    <m/>
    <n v="11.315555555555555"/>
    <n v="0.99784631401968904"/>
    <n v="0"/>
    <n v="538.16395410208747"/>
    <m/>
    <n v="0.93099999999999994"/>
    <m/>
    <n v="65.85785672529947"/>
    <n v="61.445999999999998"/>
    <m/>
    <n v="746.8266666666666"/>
  </r>
  <r>
    <x v="319"/>
    <x v="10"/>
    <x v="0"/>
    <x v="7"/>
    <x v="1"/>
    <n v="481.59299650000003"/>
    <m/>
    <n v="36"/>
    <n v="669.20529923143749"/>
    <m/>
    <m/>
    <m/>
    <n v="10.734707694979635"/>
    <n v="0.81141511574120762"/>
    <n v="0"/>
    <n v="322.85323703277754"/>
    <m/>
    <n v="0.95550000000000002"/>
    <m/>
    <n v="29.210944166683475"/>
    <n v="34.398000000000003"/>
    <m/>
    <n v="386.44947701926685"/>
  </r>
  <r>
    <x v="319"/>
    <x v="10"/>
    <x v="0"/>
    <x v="8"/>
    <x v="1"/>
    <n v="28.636190500000005"/>
    <m/>
    <n v="108"/>
    <n v="37.16975103333332"/>
    <m/>
    <m/>
    <m/>
    <n v="2.1913699845679009"/>
    <n v="0.90769415554432109"/>
    <n v="0"/>
    <n v="362.02576736895162"/>
    <m/>
    <n v="0.9506"/>
    <m/>
    <n v="98.030968798786674"/>
    <n v="102.6648"/>
    <m/>
    <n v="236.6679583333333"/>
  </r>
  <r>
    <x v="320"/>
    <x v="10"/>
    <x v="0"/>
    <x v="0"/>
    <x v="0"/>
    <n v="128.11932000000002"/>
    <n v="44"/>
    <m/>
    <n v="112.05394978892573"/>
    <n v="128.49188000000001"/>
    <n v="151.30550509903242"/>
    <n v="3.3698144480797319"/>
    <m/>
    <n v="1"/>
    <n v="4511.9510674276125"/>
    <n v="133.50994400470307"/>
    <n v="0.75573320616280515"/>
    <m/>
    <n v="33.252261071163424"/>
    <m/>
    <m/>
    <n v="148.27183571550819"/>
    <m/>
  </r>
  <r>
    <x v="320"/>
    <x v="10"/>
    <x v="0"/>
    <x v="1"/>
    <x v="0"/>
    <n v="129.92728"/>
    <n v="46"/>
    <m/>
    <n v="136.27752394629596"/>
    <n v="130.01688000000001"/>
    <n v="161.4494155425698"/>
    <n v="3.8899719212315071"/>
    <m/>
    <n v="0.99943315578352077"/>
    <n v="4548.6668218082586"/>
    <n v="141.34157439303434"/>
    <n v="0.76158772566662569"/>
    <m/>
    <n v="35.033035380664785"/>
    <m/>
    <m/>
    <n v="178.93870837664932"/>
    <m/>
  </r>
  <r>
    <x v="320"/>
    <x v="10"/>
    <x v="0"/>
    <x v="2"/>
    <x v="0"/>
    <n v="104.81604000000002"/>
    <n v="36"/>
    <m/>
    <n v="103.108966285329"/>
    <n v="105.08550097777778"/>
    <n v="135.2164438807697"/>
    <n v="3.7461887121496478"/>
    <m/>
    <n v="1"/>
    <n v="3658.1081262203884"/>
    <n v="105.65607358299822"/>
    <n v="0.76454716311574789"/>
    <m/>
    <n v="27.523697872166924"/>
    <m/>
    <m/>
    <n v="134.86279363738731"/>
    <m/>
  </r>
  <r>
    <x v="320"/>
    <x v="10"/>
    <x v="0"/>
    <x v="3"/>
    <x v="0"/>
    <n v="238.65497849999991"/>
    <n v="64"/>
    <m/>
    <n v="239.94226753516278"/>
    <n v="238.95355849999993"/>
    <n v="312.74620636019131"/>
    <n v="4.9024946874999999"/>
    <m/>
    <n v="1"/>
    <n v="8480.3204030762718"/>
    <n v="167.21618474705821"/>
    <n v="0.76473268595192512"/>
    <m/>
    <n v="48.942891900923208"/>
    <m/>
    <m/>
    <n v="313.75966"/>
    <m/>
  </r>
  <r>
    <x v="320"/>
    <x v="10"/>
    <x v="0"/>
    <x v="4"/>
    <x v="0"/>
    <n v="271.59664000000004"/>
    <n v="96"/>
    <m/>
    <n v="295.14175015316403"/>
    <n v="272.15384"/>
    <n v="348.68411786952549"/>
    <n v="4.0160225673132004"/>
    <m/>
    <n v="1"/>
    <n v="9479.5260570544506"/>
    <n v="262.15678127446063"/>
    <n v="0.76553186124622696"/>
    <m/>
    <n v="73.491058679637788"/>
    <m/>
    <m/>
    <n v="385.53816646206724"/>
    <m/>
  </r>
  <r>
    <x v="320"/>
    <x v="10"/>
    <x v="0"/>
    <x v="5"/>
    <x v="1"/>
    <n v="2911.8488995000007"/>
    <m/>
    <n v="162"/>
    <n v="3664.5282360000006"/>
    <m/>
    <m/>
    <m/>
    <n v="13.147125000000003"/>
    <n v="0.87078388109500826"/>
    <n v="0"/>
    <n v="1669.7469870314387"/>
    <m/>
    <n v="0.95834320987654331"/>
    <m/>
    <n v="141.06698873739134"/>
    <n v="155.25160000000002"/>
    <m/>
    <n v="2129.8342500000003"/>
  </r>
  <r>
    <x v="320"/>
    <x v="10"/>
    <x v="0"/>
    <x v="6"/>
    <x v="1"/>
    <n v="1131.8664060000001"/>
    <m/>
    <n v="66"/>
    <n v="1540.8793666666668"/>
    <m/>
    <m/>
    <m/>
    <n v="14.523472222222223"/>
    <n v="0.95905967760511668"/>
    <n v="0"/>
    <n v="538.16395410208747"/>
    <m/>
    <n v="0.93099999999999994"/>
    <m/>
    <n v="63.297938721937697"/>
    <n v="61.445999999999998"/>
    <m/>
    <n v="958.54916666666668"/>
  </r>
  <r>
    <x v="320"/>
    <x v="10"/>
    <x v="0"/>
    <x v="7"/>
    <x v="1"/>
    <n v="609.48159700000008"/>
    <m/>
    <n v="36"/>
    <n v="842.38456721051739"/>
    <m/>
    <m/>
    <m/>
    <n v="15.340748148724245"/>
    <n v="0.74745370370370368"/>
    <n v="0"/>
    <n v="322.85323703277754"/>
    <m/>
    <n v="0.95550000000000002"/>
    <m/>
    <n v="26.908333333333331"/>
    <n v="34.398000000000003"/>
    <m/>
    <n v="552.26693335407276"/>
  </r>
  <r>
    <x v="320"/>
    <x v="10"/>
    <x v="0"/>
    <x v="8"/>
    <x v="1"/>
    <n v="54.047443000000001"/>
    <m/>
    <n v="108"/>
    <n v="52.424305833333328"/>
    <m/>
    <m/>
    <m/>
    <n v="2.4946975823045272"/>
    <n v="0.90296042007751864"/>
    <n v="0"/>
    <n v="362.02576736895162"/>
    <m/>
    <n v="0.9506"/>
    <m/>
    <n v="97.519725368372008"/>
    <n v="102.6648"/>
    <m/>
    <n v="269.42733888888893"/>
  </r>
  <r>
    <x v="321"/>
    <x v="10"/>
    <x v="0"/>
    <x v="0"/>
    <x v="0"/>
    <n v="67.456199999999995"/>
    <n v="44"/>
    <m/>
    <n v="59.082617471243182"/>
    <n v="67.830711718749995"/>
    <n v="78.516151409697983"/>
    <n v="1.7768000000000002"/>
    <m/>
    <n v="1"/>
    <n v="2105.1702434516124"/>
    <n v="133.50994400470307"/>
    <n v="0.75573320616280515"/>
    <m/>
    <n v="33.252261071163424"/>
    <m/>
    <m/>
    <n v="78.179200000000009"/>
    <m/>
  </r>
  <r>
    <x v="321"/>
    <x v="10"/>
    <x v="0"/>
    <x v="1"/>
    <x v="0"/>
    <n v="68.618480000000005"/>
    <n v="46"/>
    <m/>
    <n v="62.345665589315551"/>
    <n v="68.710276875000005"/>
    <n v="82.274482632302366"/>
    <n v="1.7796249999999998"/>
    <m/>
    <n v="0.99939388936712148"/>
    <n v="2132.1390008642579"/>
    <n v="141.34157439303434"/>
    <n v="0.76158772566662569"/>
    <m/>
    <n v="35.033035380664785"/>
    <m/>
    <m/>
    <n v="81.862749999999991"/>
    <m/>
  </r>
  <r>
    <x v="321"/>
    <x v="10"/>
    <x v="0"/>
    <x v="2"/>
    <x v="0"/>
    <n v="66.839919999999978"/>
    <n v="36"/>
    <m/>
    <n v="60.491648422574421"/>
    <n v="67.079028977777767"/>
    <n v="79.193341790507503"/>
    <n v="2.1978023702892782"/>
    <m/>
    <n v="1"/>
    <n v="1945.5823652363872"/>
    <n v="105.65607358299822"/>
    <n v="0.76454716311574789"/>
    <m/>
    <n v="27.523697872166924"/>
    <m/>
    <m/>
    <n v="79.120885330414012"/>
    <m/>
  </r>
  <r>
    <x v="321"/>
    <x v="10"/>
    <x v="0"/>
    <x v="3"/>
    <x v="0"/>
    <n v="126.86881499999997"/>
    <n v="64"/>
    <m/>
    <n v="114.47730179902962"/>
    <n v="127.15603499999997"/>
    <n v="150.04799774415255"/>
    <n v="2.3389974999999996"/>
    <m/>
    <n v="1"/>
    <n v="3962.6986029742711"/>
    <n v="167.21618474705821"/>
    <n v="0.76473268595192512"/>
    <m/>
    <n v="48.942891900923208"/>
    <m/>
    <m/>
    <n v="149.69583999999998"/>
    <m/>
  </r>
  <r>
    <x v="321"/>
    <x v="10"/>
    <x v="0"/>
    <x v="4"/>
    <x v="0"/>
    <n v="88.150159999999971"/>
    <n v="96"/>
    <m/>
    <n v="66.095124200643241"/>
    <n v="88.684559999999962"/>
    <n v="98.101193025399922"/>
    <n v="0.8993627985244449"/>
    <m/>
    <n v="1"/>
    <n v="2653.0395191024522"/>
    <n v="262.15678127446063"/>
    <n v="0.76553186124622696"/>
    <m/>
    <n v="73.491058679637788"/>
    <m/>
    <m/>
    <n v="86.338828658346713"/>
    <m/>
  </r>
  <r>
    <x v="321"/>
    <x v="10"/>
    <x v="0"/>
    <x v="5"/>
    <x v="1"/>
    <n v="3304.8114370000008"/>
    <m/>
    <n v="162"/>
    <n v="3888"/>
    <m/>
    <m/>
    <m/>
    <n v="17.592291666666668"/>
    <n v="0.8971700585663962"/>
    <n v="0"/>
    <n v="1669.7469870314387"/>
    <m/>
    <n v="0.95834320987654331"/>
    <m/>
    <n v="145.3415494877562"/>
    <n v="155.25160000000002"/>
    <m/>
    <n v="2849.9512500000001"/>
  </r>
  <r>
    <x v="321"/>
    <x v="10"/>
    <x v="0"/>
    <x v="6"/>
    <x v="1"/>
    <n v="498.15136249999989"/>
    <m/>
    <n v="66"/>
    <n v="1386"/>
    <m/>
    <m/>
    <m/>
    <n v="17.836597222222217"/>
    <n v="0.88907401600915392"/>
    <n v="0"/>
    <n v="538.16395410208747"/>
    <m/>
    <n v="0.93099999999999994"/>
    <m/>
    <n v="58.678885056604159"/>
    <n v="61.445999999999998"/>
    <m/>
    <n v="1177.2154166666662"/>
  </r>
  <r>
    <x v="321"/>
    <x v="10"/>
    <x v="0"/>
    <x v="7"/>
    <x v="1"/>
    <n v="445.15309750000011"/>
    <m/>
    <n v="36"/>
    <n v="684"/>
    <m/>
    <m/>
    <m/>
    <n v="21.556149183037828"/>
    <n v="0.82303240740740735"/>
    <n v="0"/>
    <n v="322.85323703277754"/>
    <m/>
    <n v="0.95550000000000002"/>
    <m/>
    <n v="29.629166666666663"/>
    <n v="34.398000000000003"/>
    <m/>
    <n v="776.02137058936182"/>
  </r>
  <r>
    <x v="321"/>
    <x v="10"/>
    <x v="0"/>
    <x v="8"/>
    <x v="1"/>
    <n v="320.93584199999998"/>
    <m/>
    <n v="108"/>
    <n v="298.79794170000025"/>
    <m/>
    <m/>
    <m/>
    <n v="4.8941388631687257"/>
    <n v="0.89759341881538779"/>
    <n v="0"/>
    <n v="362.02576736895162"/>
    <m/>
    <n v="0.9506"/>
    <m/>
    <n v="96.940089232061879"/>
    <n v="102.6648"/>
    <m/>
    <n v="528.56699722222243"/>
  </r>
  <r>
    <x v="322"/>
    <x v="10"/>
    <x v="0"/>
    <x v="0"/>
    <x v="0"/>
    <n v="184.83500050000001"/>
    <n v="44"/>
    <m/>
    <n v="183.6950778923823"/>
    <n v="185.36991260937501"/>
    <n v="242.64912696832207"/>
    <n v="5.5242883333333337"/>
    <m/>
    <n v="0.99955123857692973"/>
    <n v="2117.6419884187135"/>
    <n v="133.50994400470307"/>
    <n v="0.75573320616280515"/>
    <m/>
    <n v="33.252261071163424"/>
    <m/>
    <m/>
    <n v="243.06868666666668"/>
    <m/>
  </r>
  <r>
    <x v="322"/>
    <x v="10"/>
    <x v="0"/>
    <x v="1"/>
    <x v="0"/>
    <n v="193.2229605"/>
    <n v="46"/>
    <m/>
    <n v="196.49871896355666"/>
    <n v="193.311583546875"/>
    <n v="257.29093315742642"/>
    <n v="5.6089550000000008"/>
    <m/>
    <n v="0.99942341513880106"/>
    <n v="2276.6346540553582"/>
    <n v="141.34157439303434"/>
    <n v="0.76158772566662569"/>
    <m/>
    <n v="35.033035380664785"/>
    <m/>
    <m/>
    <n v="258.01193000000006"/>
    <m/>
  </r>
  <r>
    <x v="322"/>
    <x v="10"/>
    <x v="0"/>
    <x v="2"/>
    <x v="0"/>
    <n v="128.83052000000001"/>
    <n v="36"/>
    <m/>
    <n v="131.63379344558624"/>
    <n v="129.1192001777778"/>
    <n v="171.56813125245242"/>
    <n v="4.7825620691287867"/>
    <m/>
    <n v="1"/>
    <n v="608.42105409238673"/>
    <n v="105.65607358299822"/>
    <n v="0.76454716311574789"/>
    <m/>
    <n v="27.523697872166924"/>
    <m/>
    <m/>
    <n v="172.17223448863632"/>
    <m/>
  </r>
  <r>
    <x v="322"/>
    <x v="10"/>
    <x v="0"/>
    <x v="3"/>
    <x v="0"/>
    <n v="245.03647500000005"/>
    <n v="64"/>
    <m/>
    <n v="240.18364011282981"/>
    <n v="245.34983500000004"/>
    <n v="313.07554808122097"/>
    <n v="4.9074264062499999"/>
    <m/>
    <n v="1"/>
    <n v="1699.7584552525711"/>
    <n v="167.21618474705821"/>
    <n v="0.76473268595192512"/>
    <m/>
    <n v="48.942891900923208"/>
    <m/>
    <m/>
    <n v="314.07529"/>
    <m/>
  </r>
  <r>
    <x v="322"/>
    <x v="10"/>
    <x v="0"/>
    <x v="4"/>
    <x v="0"/>
    <n v="363.19752199999988"/>
    <n v="96"/>
    <m/>
    <n v="289.77617433993896"/>
    <n v="363.78781856257302"/>
    <n v="446.58403631185314"/>
    <n v="3.9430126541397534"/>
    <m/>
    <n v="1"/>
    <n v="1699.5583983072509"/>
    <n v="262.15678127446063"/>
    <n v="0.76553186124622696"/>
    <m/>
    <n v="73.491058679637788"/>
    <m/>
    <m/>
    <n v="378.52921479741633"/>
    <m/>
  </r>
  <r>
    <x v="322"/>
    <x v="10"/>
    <x v="0"/>
    <x v="5"/>
    <x v="1"/>
    <n v="2516.2732204999993"/>
    <m/>
    <n v="162"/>
    <n v="3883.1281199999999"/>
    <m/>
    <m/>
    <m/>
    <n v="17.285279166666665"/>
    <n v="0.83268051977113833"/>
    <n v="0"/>
    <n v="1669.7469870314387"/>
    <m/>
    <n v="0.95834320987654331"/>
    <m/>
    <n v="134.8942442029244"/>
    <n v="155.25160000000002"/>
    <m/>
    <n v="2800.2152249999999"/>
  </r>
  <r>
    <x v="322"/>
    <x v="10"/>
    <x v="0"/>
    <x v="6"/>
    <x v="1"/>
    <n v="484.07968000000005"/>
    <m/>
    <n v="66"/>
    <n v="1385.7113999999999"/>
    <m/>
    <m/>
    <m/>
    <n v="16.921555555555553"/>
    <n v="0.86735169346275121"/>
    <n v="0"/>
    <n v="538.16395410208747"/>
    <m/>
    <n v="0.93099999999999994"/>
    <m/>
    <n v="57.24521176854158"/>
    <n v="61.445999999999998"/>
    <m/>
    <n v="1116.8226666666665"/>
  </r>
  <r>
    <x v="322"/>
    <x v="10"/>
    <x v="0"/>
    <x v="7"/>
    <x v="1"/>
    <n v="375.15729849999997"/>
    <m/>
    <n v="36"/>
    <n v="711.61170092136661"/>
    <m/>
    <m/>
    <m/>
    <n v="18.601621163359571"/>
    <n v="0.77926191397388"/>
    <n v="0"/>
    <n v="322.85323703277754"/>
    <m/>
    <n v="0.95550000000000002"/>
    <m/>
    <n v="28.053428903059679"/>
    <n v="34.398000000000003"/>
    <m/>
    <n v="669.65836188094454"/>
  </r>
  <r>
    <x v="322"/>
    <x v="10"/>
    <x v="0"/>
    <x v="8"/>
    <x v="1"/>
    <n v="305.24596000000003"/>
    <m/>
    <n v="108"/>
    <n v="294.32210936666667"/>
    <m/>
    <m/>
    <m/>
    <n v="4.7104263374485598"/>
    <n v="0.90329752956022369"/>
    <n v="0"/>
    <n v="362.02576736895162"/>
    <m/>
    <n v="0.9506"/>
    <m/>
    <n v="97.556133192504163"/>
    <n v="102.6648"/>
    <m/>
    <n v="508.72604444444448"/>
  </r>
  <r>
    <x v="323"/>
    <x v="10"/>
    <x v="0"/>
    <x v="0"/>
    <x v="0"/>
    <n v="216.20648049999994"/>
    <n v="44"/>
    <m/>
    <n v="220.46348846964565"/>
    <n v="216.79022049999995"/>
    <n v="289.97260578966296"/>
    <n v="6.6300299999999996"/>
    <m/>
    <n v="1"/>
    <n v="7438.2887363311147"/>
    <n v="133.50994400470307"/>
    <n v="0.75573320616280515"/>
    <m/>
    <n v="33.252261071163424"/>
    <m/>
    <m/>
    <n v="291.72131999999999"/>
    <m/>
  </r>
  <r>
    <x v="323"/>
    <x v="10"/>
    <x v="0"/>
    <x v="1"/>
    <x v="0"/>
    <n v="229.45132000000001"/>
    <n v="46"/>
    <m/>
    <n v="235.78085281714996"/>
    <n v="229.54689999999999"/>
    <n v="307.48832608072303"/>
    <n v="6.730243333333334"/>
    <m/>
    <n v="0.99905691235387739"/>
    <n v="7926.2703591682584"/>
    <n v="141.34157439303434"/>
    <n v="0.76158772566662569"/>
    <m/>
    <n v="35.033035380664785"/>
    <m/>
    <m/>
    <n v="309.59119333333336"/>
    <m/>
  </r>
  <r>
    <x v="323"/>
    <x v="10"/>
    <x v="0"/>
    <x v="2"/>
    <x v="0"/>
    <n v="178.42159999999998"/>
    <n v="36"/>
    <m/>
    <n v="187.20822730072365"/>
    <n v="178.74995057777775"/>
    <n v="243.15462821982533"/>
    <n v="6.8017105902777759"/>
    <m/>
    <n v="1"/>
    <n v="5936.0511049723882"/>
    <n v="105.65607358299822"/>
    <n v="0.76454716311574789"/>
    <m/>
    <n v="27.523697872166924"/>
    <m/>
    <m/>
    <n v="244.86158124999994"/>
    <m/>
  </r>
  <r>
    <x v="323"/>
    <x v="10"/>
    <x v="0"/>
    <x v="3"/>
    <x v="0"/>
    <n v="266.45610200000004"/>
    <n v="64"/>
    <m/>
    <n v="270.29035981752958"/>
    <n v="266.789222"/>
    <n v="351.29133983241729"/>
    <n v="5.5225661851916659"/>
    <m/>
    <n v="1"/>
    <n v="9650.1408892730706"/>
    <n v="167.21618474705821"/>
    <n v="0.76473268595192512"/>
    <m/>
    <n v="48.942891900923208"/>
    <m/>
    <m/>
    <n v="353.44423585226662"/>
    <m/>
  </r>
  <r>
    <x v="323"/>
    <x v="10"/>
    <x v="0"/>
    <x v="4"/>
    <x v="0"/>
    <n v="367.33647999999988"/>
    <n v="96"/>
    <m/>
    <n v="367.33770770430152"/>
    <n v="367.98607999999984"/>
    <n v="477.59121978104361"/>
    <n v="4.9984000000000002"/>
    <m/>
    <n v="1"/>
    <n v="13107.429198632351"/>
    <n v="262.15678127446063"/>
    <n v="0.76553186124622696"/>
    <m/>
    <n v="73.491058679637788"/>
    <m/>
    <m/>
    <n v="479.84640000000002"/>
    <m/>
  </r>
  <r>
    <x v="323"/>
    <x v="10"/>
    <x v="0"/>
    <x v="5"/>
    <x v="1"/>
    <n v="2728.6156129999999"/>
    <m/>
    <n v="162"/>
    <n v="3570.9541739999995"/>
    <m/>
    <m/>
    <m/>
    <n v="11.299083333333336"/>
    <n v="0.93516335240745052"/>
    <n v="0"/>
    <n v="1669.7469870314387"/>
    <m/>
    <n v="0.95834320987654331"/>
    <m/>
    <n v="151.49646309000698"/>
    <n v="155.25160000000002"/>
    <m/>
    <n v="1830.4515000000004"/>
  </r>
  <r>
    <x v="323"/>
    <x v="10"/>
    <x v="0"/>
    <x v="6"/>
    <x v="1"/>
    <n v="1061.1899229999999"/>
    <m/>
    <n v="66"/>
    <n v="1405.6473666666664"/>
    <m/>
    <m/>
    <m/>
    <n v="11.842013888888888"/>
    <n v="0.96260433836195303"/>
    <n v="0"/>
    <n v="538.16395410208747"/>
    <m/>
    <n v="0.93099999999999994"/>
    <m/>
    <n v="63.531886331888899"/>
    <n v="61.445999999999998"/>
    <m/>
    <n v="781.57291666666663"/>
  </r>
  <r>
    <x v="323"/>
    <x v="10"/>
    <x v="0"/>
    <x v="7"/>
    <x v="1"/>
    <n v="385.03639950000002"/>
    <m/>
    <n v="36"/>
    <n v="591.39845030911249"/>
    <m/>
    <m/>
    <m/>
    <n v="9.8647113088844147"/>
    <n v="0.7300329340287135"/>
    <n v="0"/>
    <n v="322.85323703277754"/>
    <m/>
    <n v="0.95550000000000002"/>
    <m/>
    <n v="26.281185625033686"/>
    <n v="34.398000000000003"/>
    <m/>
    <n v="355.12960711983891"/>
  </r>
  <r>
    <x v="323"/>
    <x v="10"/>
    <x v="0"/>
    <x v="8"/>
    <x v="1"/>
    <n v="65.616150999999988"/>
    <m/>
    <n v="108"/>
    <n v="80.842903799999917"/>
    <m/>
    <m/>
    <m/>
    <n v="2.7446603395061722"/>
    <n v="0.90451111432484244"/>
    <n v="0"/>
    <n v="362.02576736895162"/>
    <m/>
    <n v="0.9506"/>
    <m/>
    <n v="97.687200347082978"/>
    <n v="102.6648"/>
    <m/>
    <n v="296.42331666666661"/>
  </r>
  <r>
    <x v="324"/>
    <x v="10"/>
    <x v="0"/>
    <x v="0"/>
    <x v="0"/>
    <n v="208.90100049999995"/>
    <n v="44"/>
    <m/>
    <n v="206.99061443100726"/>
    <n v="209.54602049999997"/>
    <n v="271.62604762855682"/>
    <n v="6.2248583333333336"/>
    <m/>
    <n v="1"/>
    <n v="5981.4750364845131"/>
    <n v="133.50994400470307"/>
    <n v="0.75573320616280515"/>
    <m/>
    <n v="33.252261071163424"/>
    <m/>
    <m/>
    <n v="273.89376666666669"/>
    <m/>
  </r>
  <r>
    <x v="324"/>
    <x v="10"/>
    <x v="0"/>
    <x v="1"/>
    <x v="0"/>
    <n v="199.92728000000005"/>
    <n v="46"/>
    <m/>
    <n v="207.71331805232006"/>
    <n v="200.02432600000006"/>
    <n v="281.28461505196088"/>
    <n v="5.9290699705387198"/>
    <m/>
    <n v="0.99941823728074952"/>
    <n v="5705.9898015602585"/>
    <n v="141.34157439303434"/>
    <n v="0.76158772566662569"/>
    <m/>
    <n v="35.033035380664785"/>
    <m/>
    <m/>
    <n v="272.73721864478114"/>
    <m/>
  </r>
  <r>
    <x v="324"/>
    <x v="10"/>
    <x v="0"/>
    <x v="2"/>
    <x v="0"/>
    <n v="168.79184000000004"/>
    <n v="36"/>
    <m/>
    <n v="178.4098690219125"/>
    <n v="169.11248497777783"/>
    <n v="230.71839906450899"/>
    <n v="6.482045757460801"/>
    <m/>
    <n v="1"/>
    <n v="4733.9584830523872"/>
    <n v="105.65607358299822"/>
    <n v="0.76454716311574789"/>
    <m/>
    <n v="27.523697872166924"/>
    <m/>
    <m/>
    <n v="233.35364726858884"/>
    <m/>
  </r>
  <r>
    <x v="324"/>
    <x v="10"/>
    <x v="0"/>
    <x v="3"/>
    <x v="0"/>
    <n v="284.27400349999988"/>
    <n v="64"/>
    <m/>
    <n v="286.96159672180369"/>
    <n v="284.57990349999989"/>
    <n v="371.76189919827664"/>
    <n v="5.8631925000000003"/>
    <m/>
    <n v="0.99957386363636369"/>
    <n v="8353.5108046194709"/>
    <n v="167.21618474705821"/>
    <n v="0.76473268595192512"/>
    <m/>
    <n v="48.942891900923208"/>
    <m/>
    <m/>
    <n v="375.24432000000002"/>
    <m/>
  </r>
  <r>
    <x v="324"/>
    <x v="10"/>
    <x v="0"/>
    <x v="4"/>
    <x v="0"/>
    <n v="434.51240049999996"/>
    <n v="96"/>
    <m/>
    <n v="438.60538014315534"/>
    <n v="435.08780049999996"/>
    <n v="569.16668882452882"/>
    <n v="5.9681461666666662"/>
    <m/>
    <n v="0.99969094961172822"/>
    <n v="12640.280930005854"/>
    <n v="262.15678127446063"/>
    <n v="0.76553186124622696"/>
    <m/>
    <n v="73.491058679637788"/>
    <m/>
    <m/>
    <n v="572.94203199999993"/>
    <m/>
  </r>
  <r>
    <x v="324"/>
    <x v="10"/>
    <x v="0"/>
    <x v="5"/>
    <x v="1"/>
    <n v="2644.6693815000003"/>
    <m/>
    <n v="162"/>
    <n v="3254.8604220000007"/>
    <m/>
    <m/>
    <m/>
    <n v="10.781500000000001"/>
    <n v="0.96038881824187194"/>
    <n v="0"/>
    <n v="1669.7469870314387"/>
    <m/>
    <n v="0.95834320987654331"/>
    <m/>
    <n v="155.58298855518325"/>
    <n v="155.25160000000002"/>
    <m/>
    <n v="1746.6030000000003"/>
  </r>
  <r>
    <x v="324"/>
    <x v="10"/>
    <x v="0"/>
    <x v="6"/>
    <x v="1"/>
    <n v="817.38496049999992"/>
    <m/>
    <n v="66"/>
    <n v="1098.9968666666666"/>
    <m/>
    <m/>
    <m/>
    <n v="10.2190625"/>
    <n v="0.94828129560929186"/>
    <n v="0"/>
    <n v="538.16395410208747"/>
    <m/>
    <n v="0.93099999999999994"/>
    <m/>
    <n v="62.586565510213262"/>
    <n v="61.445999999999998"/>
    <m/>
    <n v="674.458125"/>
  </r>
  <r>
    <x v="324"/>
    <x v="10"/>
    <x v="0"/>
    <x v="7"/>
    <x v="1"/>
    <n v="391.42249849999996"/>
    <m/>
    <n v="36"/>
    <n v="544.17058039011977"/>
    <m/>
    <m/>
    <m/>
    <n v="9.6445681016139737"/>
    <n v="0.83333333333333337"/>
    <n v="0"/>
    <n v="322.85323703277754"/>
    <m/>
    <n v="0.95550000000000002"/>
    <m/>
    <n v="30"/>
    <n v="34.398000000000003"/>
    <m/>
    <n v="347.20445165810304"/>
  </r>
  <r>
    <x v="324"/>
    <x v="10"/>
    <x v="0"/>
    <x v="8"/>
    <x v="1"/>
    <n v="886.74918800000012"/>
    <m/>
    <n v="108"/>
    <n v="1016.7552438999998"/>
    <m/>
    <m/>
    <m/>
    <n v="7.3876162037037005"/>
    <n v="0.95457084311480345"/>
    <n v="0"/>
    <n v="362.02576736895162"/>
    <m/>
    <n v="0.9506"/>
    <m/>
    <n v="103.09365105639877"/>
    <n v="102.6648"/>
    <m/>
    <n v="797.8625499999996"/>
  </r>
  <r>
    <x v="325"/>
    <x v="10"/>
    <x v="0"/>
    <x v="0"/>
    <x v="0"/>
    <n v="228.26579999999998"/>
    <n v="44"/>
    <m/>
    <n v="226.02326652074416"/>
    <n v="228.93279218749998"/>
    <n v="296.17636000722541"/>
    <n v="6.7972299999999999"/>
    <m/>
    <n v="1"/>
    <n v="6356.7944675156141"/>
    <n v="133.50994400470307"/>
    <n v="0.75573320616280515"/>
    <m/>
    <n v="33.252261071163424"/>
    <m/>
    <m/>
    <n v="299.07812000000001"/>
    <m/>
  </r>
  <r>
    <x v="325"/>
    <x v="10"/>
    <x v="0"/>
    <x v="1"/>
    <x v="0"/>
    <n v="230.0303605"/>
    <n v="46"/>
    <m/>
    <n v="235.720946326649"/>
    <n v="230.124354640625"/>
    <n v="307.76945168010235"/>
    <n v="6.728533333333333"/>
    <m/>
    <n v="0.99887608829478503"/>
    <n v="6383.9872359069586"/>
    <n v="141.34157439303434"/>
    <n v="0.76158772566662569"/>
    <m/>
    <n v="35.033035380664785"/>
    <m/>
    <m/>
    <n v="309.51253333333329"/>
    <m/>
  </r>
  <r>
    <x v="325"/>
    <x v="10"/>
    <x v="0"/>
    <x v="2"/>
    <x v="0"/>
    <n v="162.32859999999991"/>
    <n v="36"/>
    <m/>
    <n v="171.08977276914911"/>
    <n v="162.64409297777772"/>
    <n v="220.92687216561529"/>
    <n v="6.2160896244309525"/>
    <m/>
    <n v="1"/>
    <n v="4583.6909659163875"/>
    <n v="105.65607358299822"/>
    <n v="0.76454716311574789"/>
    <m/>
    <n v="27.523697872166924"/>
    <m/>
    <m/>
    <n v="223.77922647951428"/>
    <m/>
  </r>
  <r>
    <x v="325"/>
    <x v="10"/>
    <x v="0"/>
    <x v="3"/>
    <x v="0"/>
    <n v="245.59209799999999"/>
    <n v="64"/>
    <m/>
    <n v="270.93209693428503"/>
    <n v="245.85174155468749"/>
    <n v="325.26848202691309"/>
    <n v="5.5356781426553674"/>
    <m/>
    <n v="1"/>
    <n v="7345.0031382606703"/>
    <n v="167.21618474705821"/>
    <n v="0.76473268595192512"/>
    <m/>
    <n v="48.942891900923208"/>
    <m/>
    <m/>
    <n v="354.28340112994351"/>
    <m/>
  </r>
  <r>
    <x v="325"/>
    <x v="10"/>
    <x v="0"/>
    <x v="4"/>
    <x v="0"/>
    <n v="439.75231950000011"/>
    <n v="96"/>
    <m/>
    <n v="442.7830038708189"/>
    <n v="440.39007096646617"/>
    <n v="574.66074443168941"/>
    <n v="6.0249914999999996"/>
    <m/>
    <n v="0.9995295544700521"/>
    <n v="12463.634469230354"/>
    <n v="262.15678127446063"/>
    <n v="0.76553186124622696"/>
    <m/>
    <n v="73.491058679637788"/>
    <m/>
    <m/>
    <n v="578.39918399999999"/>
    <m/>
  </r>
  <r>
    <x v="325"/>
    <x v="10"/>
    <x v="0"/>
    <x v="5"/>
    <x v="1"/>
    <n v="2680.333376"/>
    <m/>
    <n v="162"/>
    <n v="3346.7035679999994"/>
    <m/>
    <m/>
    <m/>
    <n v="10.84375"/>
    <n v="0.94964222946512911"/>
    <n v="0"/>
    <n v="1669.7469870314387"/>
    <m/>
    <n v="0.95834320987654331"/>
    <m/>
    <n v="153.84204117335091"/>
    <n v="155.25160000000002"/>
    <m/>
    <n v="1756.6875"/>
  </r>
  <r>
    <x v="325"/>
    <x v="10"/>
    <x v="0"/>
    <x v="6"/>
    <x v="1"/>
    <n v="1332.7720059999999"/>
    <m/>
    <n v="66"/>
    <n v="1583.5202999999999"/>
    <m/>
    <m/>
    <m/>
    <n v="13.85791666666667"/>
    <n v="0.91880095462962941"/>
    <n v="0"/>
    <n v="538.16395410208747"/>
    <m/>
    <n v="0.93099999999999994"/>
    <m/>
    <n v="60.640863005555538"/>
    <n v="61.445999999999998"/>
    <m/>
    <n v="914.62250000000017"/>
  </r>
  <r>
    <x v="325"/>
    <x v="10"/>
    <x v="0"/>
    <x v="7"/>
    <x v="1"/>
    <n v="617.74509350000005"/>
    <m/>
    <n v="36"/>
    <n v="858.38517154068222"/>
    <m/>
    <m/>
    <m/>
    <n v="13.256360024320712"/>
    <n v="0.74826388888888895"/>
    <n v="0"/>
    <n v="322.85323703277754"/>
    <m/>
    <n v="0.95550000000000002"/>
    <m/>
    <n v="26.937500000000004"/>
    <n v="34.398000000000003"/>
    <m/>
    <n v="477.22896087554562"/>
  </r>
  <r>
    <x v="325"/>
    <x v="10"/>
    <x v="0"/>
    <x v="8"/>
    <x v="1"/>
    <n v="942.19003400000008"/>
    <m/>
    <n v="108"/>
    <n v="1097.4707461000003"/>
    <m/>
    <m/>
    <m/>
    <n v="7.6035380658436216"/>
    <n v="0.95460877710157477"/>
    <n v="0"/>
    <n v="362.02576736895162"/>
    <m/>
    <n v="0.9506"/>
    <m/>
    <n v="103.09774792697007"/>
    <n v="102.6648"/>
    <m/>
    <n v="821.18211111111111"/>
  </r>
  <r>
    <x v="326"/>
    <x v="10"/>
    <x v="0"/>
    <x v="0"/>
    <x v="0"/>
    <n v="215.22760049999999"/>
    <n v="44"/>
    <m/>
    <n v="170.54501915515721"/>
    <n v="215.85992471874999"/>
    <n v="277.05345945568047"/>
    <n v="5.1288247373666547"/>
    <m/>
    <n v="1"/>
    <n v="7233.5521279913137"/>
    <n v="133.50994400470307"/>
    <n v="0.75573320616280515"/>
    <m/>
    <n v="33.252261071163424"/>
    <m/>
    <m/>
    <n v="225.6682884441328"/>
    <m/>
  </r>
  <r>
    <x v="326"/>
    <x v="10"/>
    <x v="0"/>
    <x v="1"/>
    <x v="0"/>
    <n v="213.33200050000002"/>
    <n v="46"/>
    <m/>
    <n v="219.57633596719182"/>
    <n v="213.42404151562502"/>
    <n v="296.2691275387138"/>
    <n v="6.2676937234042542"/>
    <m/>
    <n v="0.99941654793479606"/>
    <n v="7195.946532947959"/>
    <n v="141.34157439303434"/>
    <n v="0.76158772566662569"/>
    <m/>
    <n v="35.033035380664785"/>
    <m/>
    <m/>
    <n v="288.31391127659572"/>
    <m/>
  </r>
  <r>
    <x v="326"/>
    <x v="10"/>
    <x v="0"/>
    <x v="2"/>
    <x v="0"/>
    <n v="172.25992049999994"/>
    <n v="36"/>
    <m/>
    <n v="181.45126245486014"/>
    <n v="172.58334307777773"/>
    <n v="234.52910060363629"/>
    <n v="6.5925466591591606"/>
    <m/>
    <n v="1"/>
    <n v="5639.4241085216872"/>
    <n v="105.65607358299822"/>
    <n v="0.76454716311574789"/>
    <m/>
    <n v="27.523697872166924"/>
    <m/>
    <m/>
    <n v="237.33167972972979"/>
    <m/>
  </r>
  <r>
    <x v="326"/>
    <x v="10"/>
    <x v="0"/>
    <x v="3"/>
    <x v="0"/>
    <n v="263.18735799999996"/>
    <n v="64"/>
    <m/>
    <n v="268.22362878996671"/>
    <n v="263.53440389851994"/>
    <n v="348.58896529415125"/>
    <n v="5.4803387861293746"/>
    <m/>
    <n v="1"/>
    <n v="8971.631186908171"/>
    <n v="167.21618474705821"/>
    <n v="0.76473268595192512"/>
    <m/>
    <n v="48.942891900923208"/>
    <m/>
    <m/>
    <n v="350.74168231227998"/>
    <m/>
  </r>
  <r>
    <x v="326"/>
    <x v="10"/>
    <x v="0"/>
    <x v="4"/>
    <x v="0"/>
    <n v="444.66408000000007"/>
    <n v="96"/>
    <m/>
    <n v="445.68961198712793"/>
    <n v="445.38234000000006"/>
    <n v="578.67752264616706"/>
    <n v="6.0645419999999994"/>
    <m/>
    <n v="1"/>
    <n v="15055.460438965052"/>
    <n v="262.15678127446063"/>
    <n v="0.76553186124622696"/>
    <m/>
    <n v="73.491058679637788"/>
    <m/>
    <m/>
    <n v="582.19603199999995"/>
    <m/>
  </r>
  <r>
    <x v="326"/>
    <x v="10"/>
    <x v="0"/>
    <x v="5"/>
    <x v="1"/>
    <n v="2120.3884284999999"/>
    <m/>
    <n v="162"/>
    <n v="2602.4504579999993"/>
    <m/>
    <m/>
    <m/>
    <n v="9.4646250000000016"/>
    <n v="0.95896794710006794"/>
    <n v="0"/>
    <n v="1669.7469870314387"/>
    <m/>
    <n v="0.95834320987654331"/>
    <m/>
    <n v="155.35280743021102"/>
    <n v="155.25160000000002"/>
    <m/>
    <n v="1533.2692500000003"/>
  </r>
  <r>
    <x v="326"/>
    <x v="10"/>
    <x v="0"/>
    <x v="6"/>
    <x v="1"/>
    <n v="1077.3952040000001"/>
    <m/>
    <n v="66"/>
    <n v="1398.8739866666665"/>
    <m/>
    <m/>
    <m/>
    <n v="11.102444444444442"/>
    <n v="0.97222222222226251"/>
    <n v="0"/>
    <n v="538.16395410208747"/>
    <m/>
    <n v="0.93099999999999994"/>
    <m/>
    <n v="64.166666666669329"/>
    <n v="61.445999999999998"/>
    <m/>
    <n v="732.76133333333314"/>
  </r>
  <r>
    <x v="326"/>
    <x v="10"/>
    <x v="0"/>
    <x v="7"/>
    <x v="1"/>
    <n v="534.99599450000005"/>
    <m/>
    <n v="36"/>
    <n v="750.56174614026713"/>
    <m/>
    <m/>
    <m/>
    <n v="10.884461761926746"/>
    <n v="0.82638888888888895"/>
    <n v="0"/>
    <n v="322.85323703277754"/>
    <m/>
    <n v="0.95550000000000002"/>
    <m/>
    <n v="29.750000000000004"/>
    <n v="34.398000000000003"/>
    <m/>
    <n v="391.84062342936284"/>
  </r>
  <r>
    <x v="326"/>
    <x v="10"/>
    <x v="0"/>
    <x v="8"/>
    <x v="1"/>
    <n v="803.12193650000006"/>
    <m/>
    <n v="108"/>
    <n v="834.48145563333333"/>
    <m/>
    <m/>
    <m/>
    <n v="7.0351201903292173"/>
    <n v="0.95432573945876809"/>
    <n v="0"/>
    <n v="362.02576736895162"/>
    <m/>
    <n v="0.9506"/>
    <m/>
    <n v="103.06717986154695"/>
    <n v="102.6648"/>
    <m/>
    <n v="759.79298055555546"/>
  </r>
  <r>
    <x v="327"/>
    <x v="10"/>
    <x v="0"/>
    <x v="0"/>
    <x v="0"/>
    <n v="185.68200000000007"/>
    <n v="44"/>
    <m/>
    <n v="179.57351555304669"/>
    <n v="186.26378710937507"/>
    <n v="237.23554817448397"/>
    <n v="5.4003399999999999"/>
    <m/>
    <n v="1"/>
    <n v="5611.4339135796145"/>
    <n v="133.50994400470307"/>
    <n v="0.75573320616280515"/>
    <m/>
    <n v="33.252261071163424"/>
    <m/>
    <m/>
    <n v="237.61496"/>
    <m/>
  </r>
  <r>
    <x v="327"/>
    <x v="10"/>
    <x v="0"/>
    <x v="1"/>
    <x v="0"/>
    <n v="187.8144805"/>
    <n v="46"/>
    <m/>
    <n v="192.3434739924129"/>
    <n v="187.90871878125"/>
    <n v="251.85015032809122"/>
    <n v="5.4903456666666663"/>
    <m/>
    <n v="0.99922595827848915"/>
    <n v="5678.9010199915583"/>
    <n v="141.34157439303434"/>
    <n v="0.76158772566662569"/>
    <m/>
    <n v="35.033035380664785"/>
    <m/>
    <m/>
    <n v="252.55590066666664"/>
    <m/>
  </r>
  <r>
    <x v="327"/>
    <x v="10"/>
    <x v="0"/>
    <x v="2"/>
    <x v="0"/>
    <n v="165.45060000000004"/>
    <n v="36"/>
    <m/>
    <n v="172.10273843858502"/>
    <n v="165.76857937777783"/>
    <n v="222.83617241881601"/>
    <n v="6.2528930246913612"/>
    <m/>
    <n v="0.99964720283257458"/>
    <n v="5020.836226332387"/>
    <n v="105.65607358299822"/>
    <n v="0.76454716311574789"/>
    <m/>
    <n v="27.523697872166924"/>
    <m/>
    <m/>
    <n v="225.104148888889"/>
    <m/>
  </r>
  <r>
    <x v="327"/>
    <x v="10"/>
    <x v="0"/>
    <x v="3"/>
    <x v="0"/>
    <n v="203.75794649999997"/>
    <n v="64"/>
    <m/>
    <n v="203.22209509487848"/>
    <n v="204.08314649999997"/>
    <n v="263.45056045169497"/>
    <n v="4.1522290000000002"/>
    <m/>
    <n v="1"/>
    <n v="6308.7381100933708"/>
    <n v="167.21618474705821"/>
    <n v="0.76473268595192512"/>
    <m/>
    <n v="48.942891900923208"/>
    <m/>
    <m/>
    <n v="265.74265600000001"/>
    <m/>
  </r>
  <r>
    <x v="327"/>
    <x v="10"/>
    <x v="0"/>
    <x v="4"/>
    <x v="0"/>
    <n v="292.25728199999998"/>
    <n v="96"/>
    <m/>
    <n v="282.70613943941743"/>
    <n v="292.92708199999993"/>
    <n v="369.34146799398388"/>
    <n v="3.8468100000000001"/>
    <m/>
    <n v="1"/>
    <n v="8780.2603647257511"/>
    <n v="262.15678127446063"/>
    <n v="0.76553186124622696"/>
    <m/>
    <n v="73.491058679637788"/>
    <m/>
    <m/>
    <n v="369.29376000000002"/>
    <m/>
  </r>
  <r>
    <x v="327"/>
    <x v="10"/>
    <x v="0"/>
    <x v="5"/>
    <x v="1"/>
    <n v="1948.623319"/>
    <m/>
    <n v="162"/>
    <n v="2355.3639539999999"/>
    <m/>
    <m/>
    <m/>
    <n v="9.1381249999999987"/>
    <n v="0.95614621708606284"/>
    <n v="0"/>
    <n v="1669.7469870314387"/>
    <m/>
    <n v="0.95834320987654331"/>
    <m/>
    <n v="154.89568716794219"/>
    <n v="155.25160000000002"/>
    <m/>
    <n v="1480.3762499999998"/>
  </r>
  <r>
    <x v="327"/>
    <x v="10"/>
    <x v="0"/>
    <x v="6"/>
    <x v="1"/>
    <n v="915.02208250000001"/>
    <m/>
    <n v="66"/>
    <n v="1184.3579666666667"/>
    <m/>
    <m/>
    <m/>
    <n v="10.26076388888889"/>
    <n v="0.97289409722216069"/>
    <n v="0"/>
    <n v="538.16395410208747"/>
    <m/>
    <n v="0.93099999999999994"/>
    <m/>
    <n v="64.211010416662603"/>
    <n v="61.445999999999998"/>
    <m/>
    <n v="677.21041666666679"/>
  </r>
  <r>
    <x v="327"/>
    <x v="10"/>
    <x v="0"/>
    <x v="7"/>
    <x v="1"/>
    <n v="347.80130000000008"/>
    <m/>
    <n v="36"/>
    <n v="466.20485273578754"/>
    <m/>
    <m/>
    <m/>
    <n v="8.4790267388341736"/>
    <n v="0.83333333333333348"/>
    <n v="0"/>
    <n v="322.85323703277754"/>
    <m/>
    <n v="0.95550000000000002"/>
    <m/>
    <n v="30.000000000000007"/>
    <n v="34.398000000000003"/>
    <m/>
    <n v="305.24496259803027"/>
  </r>
  <r>
    <x v="327"/>
    <x v="10"/>
    <x v="0"/>
    <x v="8"/>
    <x v="1"/>
    <n v="625.72786899999994"/>
    <m/>
    <n v="108"/>
    <n v="654.99246826666672"/>
    <m/>
    <m/>
    <m/>
    <n v="6.4435845164609056"/>
    <n v="0.93493584118313644"/>
    <n v="0"/>
    <n v="362.02576736895162"/>
    <m/>
    <n v="0.9506"/>
    <m/>
    <n v="100.97307084777873"/>
    <n v="102.6648"/>
    <m/>
    <n v="695.90712777777776"/>
  </r>
  <r>
    <x v="328"/>
    <x v="10"/>
    <x v="0"/>
    <x v="0"/>
    <x v="0"/>
    <n v="226.95932049999999"/>
    <n v="44"/>
    <m/>
    <n v="173.06334213237363"/>
    <n v="227.61190839062499"/>
    <n v="296.28207062183066"/>
    <n v="5.2045586242090245"/>
    <m/>
    <n v="1"/>
    <n v="8383.306989746714"/>
    <n v="133.50994400470307"/>
    <n v="0.75573320616280515"/>
    <m/>
    <n v="33.252261071163424"/>
    <m/>
    <m/>
    <n v="229.00057946519706"/>
    <m/>
  </r>
  <r>
    <x v="328"/>
    <x v="10"/>
    <x v="0"/>
    <x v="1"/>
    <x v="0"/>
    <n v="231.84252000000004"/>
    <n v="46"/>
    <m/>
    <n v="230.93652692312307"/>
    <n v="231.93651414062504"/>
    <n v="314.29050370103425"/>
    <n v="6.5919645390070922"/>
    <m/>
    <n v="1"/>
    <n v="8548.3327562082595"/>
    <n v="141.34157439303434"/>
    <n v="0.76158772566662569"/>
    <m/>
    <n v="35.033035380664785"/>
    <m/>
    <m/>
    <n v="303.23036879432624"/>
    <m/>
  </r>
  <r>
    <x v="328"/>
    <x v="10"/>
    <x v="0"/>
    <x v="2"/>
    <x v="0"/>
    <n v="157.92251999999996"/>
    <n v="36"/>
    <m/>
    <n v="164.77744533779699"/>
    <n v="158.23447377777774"/>
    <n v="213.586463722866"/>
    <n v="5.9867480780780769"/>
    <m/>
    <n v="1"/>
    <n v="5656.5417411803865"/>
    <n v="105.65607358299822"/>
    <n v="0.76454716311574789"/>
    <m/>
    <n v="27.523697872166924"/>
    <m/>
    <m/>
    <n v="215.52293081081078"/>
    <m/>
  </r>
  <r>
    <x v="328"/>
    <x v="10"/>
    <x v="0"/>
    <x v="3"/>
    <x v="0"/>
    <n v="254.87127200000003"/>
    <n v="64"/>
    <m/>
    <n v="253.24111577254249"/>
    <n v="255.21026125781253"/>
    <n v="329.22580468748117"/>
    <n v="5.1742164375000002"/>
    <m/>
    <n v="1"/>
    <n v="9656.6957965255715"/>
    <n v="167.21618474705821"/>
    <n v="0.76473268595192512"/>
    <m/>
    <n v="48.942891900923208"/>
    <m/>
    <m/>
    <n v="331.14985200000001"/>
    <m/>
  </r>
  <r>
    <x v="328"/>
    <x v="10"/>
    <x v="0"/>
    <x v="4"/>
    <x v="0"/>
    <n v="491.278482"/>
    <n v="96"/>
    <m/>
    <n v="492.04982955188655"/>
    <n v="491.9895333971848"/>
    <n v="639.57275984959847"/>
    <n v="6.6953700000000005"/>
    <m/>
    <n v="0.99996453900709215"/>
    <n v="18216.246569397554"/>
    <n v="262.15678127446063"/>
    <n v="0.76553186124622696"/>
    <m/>
    <n v="73.491058679637788"/>
    <m/>
    <m/>
    <n v="642.75552000000005"/>
    <m/>
  </r>
  <r>
    <x v="328"/>
    <x v="10"/>
    <x v="0"/>
    <x v="5"/>
    <x v="1"/>
    <n v="685.63198799999986"/>
    <m/>
    <n v="162"/>
    <n v="854.26455599999974"/>
    <m/>
    <m/>
    <m/>
    <n v="6.1035416666666658"/>
    <n v="0.95692669560057486"/>
    <n v="0"/>
    <n v="1669.7469870314387"/>
    <m/>
    <n v="0.95834320987654331"/>
    <m/>
    <n v="155.02212468729311"/>
    <n v="155.25160000000002"/>
    <m/>
    <n v="988.77374999999984"/>
  </r>
  <r>
    <x v="328"/>
    <x v="10"/>
    <x v="0"/>
    <x v="6"/>
    <x v="1"/>
    <n v="0"/>
    <m/>
    <n v="66"/>
    <n v="0.86133333333333373"/>
    <m/>
    <m/>
    <m/>
    <n v="1.3447916666666668"/>
    <n v="0.9902777777777777"/>
    <n v="0"/>
    <n v="538.16395410208747"/>
    <m/>
    <n v="0.93099999999999994"/>
    <m/>
    <n v="65.358333333333334"/>
    <n v="61.445999999999998"/>
    <m/>
    <n v="88.756250000000009"/>
  </r>
  <r>
    <x v="328"/>
    <x v="10"/>
    <x v="0"/>
    <x v="7"/>
    <x v="1"/>
    <n v="4.41E-2"/>
    <m/>
    <n v="36"/>
    <n v="2.2527331976697451"/>
    <m/>
    <m/>
    <m/>
    <n v="1.8297614787168506"/>
    <n v="0.82106481481481497"/>
    <n v="0"/>
    <n v="322.85323703277754"/>
    <m/>
    <n v="0.95550000000000002"/>
    <m/>
    <n v="29.558333333333337"/>
    <n v="34.398000000000003"/>
    <m/>
    <n v="65.871413233806621"/>
  </r>
  <r>
    <x v="328"/>
    <x v="10"/>
    <x v="0"/>
    <x v="8"/>
    <x v="1"/>
    <n v="364.07136850000001"/>
    <m/>
    <n v="108"/>
    <n v="400.44385080000023"/>
    <m/>
    <m/>
    <m/>
    <n v="5.5614440072016471"/>
    <n v="0.96021806856810155"/>
    <n v="0"/>
    <n v="362.02576736895162"/>
    <m/>
    <n v="0.9506"/>
    <m/>
    <n v="103.70355140535497"/>
    <n v="102.6648"/>
    <m/>
    <n v="600.6359527777779"/>
  </r>
  <r>
    <x v="329"/>
    <x v="10"/>
    <x v="0"/>
    <x v="0"/>
    <x v="0"/>
    <n v="211.53944149999995"/>
    <n v="44"/>
    <m/>
    <n v="207.87108996782351"/>
    <n v="212.17860149999996"/>
    <n v="273.17281400408291"/>
    <n v="6.2513369999999986"/>
    <m/>
    <n v="1"/>
    <n v="8036.2866857282143"/>
    <n v="133.50994400470307"/>
    <n v="0.75573320616280515"/>
    <m/>
    <n v="33.252261071163424"/>
    <m/>
    <m/>
    <n v="275.05882799999995"/>
    <m/>
  </r>
  <r>
    <x v="329"/>
    <x v="10"/>
    <x v="0"/>
    <x v="1"/>
    <x v="0"/>
    <n v="206.44232"/>
    <n v="46"/>
    <m/>
    <n v="221.68028963000157"/>
    <n v="206.53265999999999"/>
    <n v="289.90022774161355"/>
    <n v="6.3277499999999991"/>
    <m/>
    <n v="1"/>
    <n v="7778.312395968258"/>
    <n v="141.34157439303434"/>
    <n v="0.76158772566662569"/>
    <m/>
    <n v="35.033035380664785"/>
    <m/>
    <m/>
    <n v="291.07649999999995"/>
    <m/>
  </r>
  <r>
    <x v="329"/>
    <x v="10"/>
    <x v="0"/>
    <x v="2"/>
    <x v="0"/>
    <n v="142.28563999999997"/>
    <n v="36"/>
    <m/>
    <n v="149.03507037633526"/>
    <n v="142.58507217777776"/>
    <n v="193.78055162905707"/>
    <n v="5.4147909582689309"/>
    <m/>
    <n v="1"/>
    <n v="5223.4993477723874"/>
    <n v="105.65607358299822"/>
    <n v="0.76454716311574789"/>
    <m/>
    <n v="27.523697872166924"/>
    <m/>
    <m/>
    <n v="194.93247449768151"/>
    <m/>
  </r>
  <r>
    <x v="329"/>
    <x v="10"/>
    <x v="0"/>
    <x v="3"/>
    <x v="0"/>
    <n v="187.4523145"/>
    <n v="64"/>
    <m/>
    <n v="167.29163431726866"/>
    <n v="187.7664014140625"/>
    <n v="236.45368854510048"/>
    <n v="3.4180986823566313"/>
    <m/>
    <n v="1"/>
    <n v="7398.3165613808715"/>
    <n v="167.21618474705821"/>
    <n v="0.76473268595192512"/>
    <m/>
    <n v="48.942891900923208"/>
    <m/>
    <m/>
    <n v="218.7583156708244"/>
    <m/>
  </r>
  <r>
    <x v="329"/>
    <x v="10"/>
    <x v="0"/>
    <x v="4"/>
    <x v="0"/>
    <n v="414.35744050000011"/>
    <n v="96"/>
    <m/>
    <n v="414.06332281281527"/>
    <n v="415.14519143201113"/>
    <n v="537.22825598572979"/>
    <n v="5.6341999999999999"/>
    <m/>
    <n v="0.99976268412438629"/>
    <n v="15886.64450830715"/>
    <n v="262.15678127446063"/>
    <n v="0.76553186124622696"/>
    <m/>
    <n v="73.491058679637788"/>
    <m/>
    <m/>
    <n v="540.88319999999999"/>
    <m/>
  </r>
  <r>
    <x v="329"/>
    <x v="10"/>
    <x v="0"/>
    <x v="5"/>
    <x v="1"/>
    <n v="46.932480000000005"/>
    <m/>
    <n v="162"/>
    <n v="86.610870000000006"/>
    <m/>
    <m/>
    <m/>
    <n v="2.7259999999999995"/>
    <n v="0.95395487356454833"/>
    <n v="0"/>
    <n v="1669.7469870314387"/>
    <m/>
    <n v="0.95834320987654331"/>
    <m/>
    <n v="154.54068951745683"/>
    <n v="155.25160000000002"/>
    <m/>
    <n v="441.61199999999991"/>
  </r>
  <r>
    <x v="329"/>
    <x v="10"/>
    <x v="0"/>
    <x v="6"/>
    <x v="1"/>
    <n v="8.5164799999999996"/>
    <m/>
    <n v="66"/>
    <n v="22.009666666666671"/>
    <m/>
    <m/>
    <m/>
    <n v="2.0933333333333333"/>
    <n v="0.98689872685208668"/>
    <n v="0"/>
    <n v="538.16395410208747"/>
    <m/>
    <n v="0.93099999999999994"/>
    <m/>
    <n v="65.13531597223772"/>
    <n v="61.445999999999998"/>
    <m/>
    <n v="138.16"/>
  </r>
  <r>
    <x v="329"/>
    <x v="10"/>
    <x v="0"/>
    <x v="7"/>
    <x v="1"/>
    <n v="1.5120000000000002"/>
    <m/>
    <n v="36"/>
    <n v="8.7863618389621863"/>
    <m/>
    <m/>
    <m/>
    <n v="2.3284917621390253"/>
    <n v="0.83333333333333348"/>
    <n v="0"/>
    <n v="322.85323703277754"/>
    <m/>
    <n v="0.95550000000000002"/>
    <m/>
    <n v="30.000000000000007"/>
    <n v="34.398000000000003"/>
    <m/>
    <n v="83.825703437004904"/>
  </r>
  <r>
    <x v="329"/>
    <x v="10"/>
    <x v="0"/>
    <x v="8"/>
    <x v="1"/>
    <n v="593.57409149999989"/>
    <m/>
    <n v="108"/>
    <n v="580.5695141333332"/>
    <m/>
    <m/>
    <m/>
    <n v="6.0650103652263354"/>
    <n v="0.91592024456173116"/>
    <n v="0"/>
    <n v="362.02576736895162"/>
    <m/>
    <n v="0.9506"/>
    <m/>
    <n v="98.919386412666967"/>
    <n v="102.6648"/>
    <m/>
    <n v="655.02111944444425"/>
  </r>
  <r>
    <x v="330"/>
    <x v="10"/>
    <x v="0"/>
    <x v="0"/>
    <x v="0"/>
    <n v="206.64728000000005"/>
    <n v="44"/>
    <m/>
    <n v="207.53767508810648"/>
    <n v="207.28814914062505"/>
    <n v="272.81753915790193"/>
    <n v="6.2413101666666666"/>
    <m/>
    <n v="1"/>
    <n v="7506.6961151876139"/>
    <n v="133.50994400470307"/>
    <n v="0.75573320616280515"/>
    <m/>
    <n v="33.252261071163424"/>
    <m/>
    <m/>
    <n v="274.61764733333331"/>
    <m/>
  </r>
  <r>
    <x v="330"/>
    <x v="10"/>
    <x v="0"/>
    <x v="1"/>
    <x v="0"/>
    <n v="213.96928050000002"/>
    <n v="46"/>
    <m/>
    <n v="223.45266927830176"/>
    <n v="214.06010081250002"/>
    <n v="292.43246263178816"/>
    <n v="6.3783416666666675"/>
    <m/>
    <n v="1"/>
    <n v="7706.7626739767593"/>
    <n v="141.34157439303434"/>
    <n v="0.76158772566662569"/>
    <m/>
    <n v="35.033035380664785"/>
    <m/>
    <m/>
    <n v="293.4037166666667"/>
    <m/>
  </r>
  <r>
    <x v="330"/>
    <x v="10"/>
    <x v="0"/>
    <x v="2"/>
    <x v="0"/>
    <n v="168.24752000000001"/>
    <n v="36"/>
    <m/>
    <n v="175.18005608466626"/>
    <n v="168.5677393777778"/>
    <n v="227.98130564879975"/>
    <n v="6.3646991366598105"/>
    <m/>
    <n v="1"/>
    <n v="5852.1888743643867"/>
    <n v="105.65607358299822"/>
    <n v="0.76454716311574789"/>
    <m/>
    <n v="27.523697872166924"/>
    <m/>
    <m/>
    <n v="229.12916891975317"/>
    <m/>
  </r>
  <r>
    <x v="330"/>
    <x v="10"/>
    <x v="0"/>
    <x v="3"/>
    <x v="0"/>
    <n v="284.12137600000005"/>
    <n v="64"/>
    <m/>
    <n v="257.74665797392959"/>
    <n v="284.450716"/>
    <n v="362.83497670649621"/>
    <n v="5.2662735682986419"/>
    <m/>
    <n v="0.99903938520653224"/>
    <n v="10604.496790813668"/>
    <n v="167.21618474705821"/>
    <n v="0.76473268595192512"/>
    <m/>
    <n v="48.942891900923208"/>
    <m/>
    <m/>
    <n v="337.04150837111308"/>
    <m/>
  </r>
  <r>
    <x v="330"/>
    <x v="10"/>
    <x v="0"/>
    <x v="4"/>
    <x v="0"/>
    <n v="380.04792249999991"/>
    <n v="96"/>
    <m/>
    <n v="389.10726585191321"/>
    <n v="380.9277224999999"/>
    <n v="506.25757695630068"/>
    <n v="5.2946204999999997"/>
    <m/>
    <n v="0.99983459274993902"/>
    <n v="14293.189099696356"/>
    <n v="262.15678127446063"/>
    <n v="0.76553186124622696"/>
    <m/>
    <n v="73.491058679637788"/>
    <m/>
    <m/>
    <n v="508.28356799999995"/>
    <m/>
  </r>
  <r>
    <x v="330"/>
    <x v="10"/>
    <x v="0"/>
    <x v="5"/>
    <x v="1"/>
    <n v="546.35134749999997"/>
    <m/>
    <n v="162"/>
    <n v="653.0682240000001"/>
    <m/>
    <m/>
    <m/>
    <n v="4.4269166666666662"/>
    <n v="0.94523953015249718"/>
    <n v="0"/>
    <n v="1669.7469870314387"/>
    <m/>
    <n v="0.95834320987654331"/>
    <m/>
    <n v="153.12880388470455"/>
    <n v="155.25160000000002"/>
    <m/>
    <n v="717.16049999999996"/>
  </r>
  <r>
    <x v="330"/>
    <x v="10"/>
    <x v="0"/>
    <x v="6"/>
    <x v="1"/>
    <n v="3.4720000000000001E-2"/>
    <m/>
    <n v="66"/>
    <n v="0"/>
    <m/>
    <m/>
    <m/>
    <n v="1.6528472222222221"/>
    <n v="0.9997187500001018"/>
    <n v="0"/>
    <n v="538.16395410208747"/>
    <m/>
    <n v="0.93099999999999994"/>
    <m/>
    <n v="65.98143750000672"/>
    <n v="61.445999999999998"/>
    <m/>
    <n v="109.08791666666666"/>
  </r>
  <r>
    <x v="330"/>
    <x v="10"/>
    <x v="0"/>
    <x v="7"/>
    <x v="1"/>
    <n v="2.4500000000000001E-2"/>
    <m/>
    <n v="36"/>
    <n v="2.2661639813846479"/>
    <m/>
    <m/>
    <m/>
    <n v="1.9286590711812124"/>
    <n v="0.83333333333333348"/>
    <n v="0"/>
    <n v="322.85323703277754"/>
    <m/>
    <n v="0.95550000000000002"/>
    <m/>
    <n v="30.000000000000007"/>
    <n v="34.398000000000003"/>
    <m/>
    <n v="69.43172656252365"/>
  </r>
  <r>
    <x v="330"/>
    <x v="10"/>
    <x v="0"/>
    <x v="8"/>
    <x v="1"/>
    <n v="306.74328600000001"/>
    <m/>
    <n v="108"/>
    <n v="361.26788246666666"/>
    <m/>
    <m/>
    <m/>
    <n v="5.4743995884773673"/>
    <n v="0.96531274613861684"/>
    <n v="0"/>
    <n v="362.02576736895162"/>
    <m/>
    <n v="0.9506"/>
    <m/>
    <n v="104.25377658297062"/>
    <n v="102.6648"/>
    <m/>
    <n v="591.23515555555571"/>
  </r>
  <r>
    <x v="331"/>
    <x v="10"/>
    <x v="0"/>
    <x v="0"/>
    <x v="0"/>
    <n v="211.8835610000001"/>
    <n v="44"/>
    <m/>
    <n v="209.01746166825188"/>
    <n v="212.51100100000011"/>
    <n v="274.7985582684646"/>
    <n v="6.2858119999999991"/>
    <m/>
    <n v="1"/>
    <n v="6498.9747118470132"/>
    <n v="133.50994400470307"/>
    <n v="0.75573320616280515"/>
    <m/>
    <n v="33.252261071163424"/>
    <m/>
    <m/>
    <n v="276.57572799999997"/>
    <m/>
  </r>
  <r>
    <x v="331"/>
    <x v="10"/>
    <x v="0"/>
    <x v="1"/>
    <x v="0"/>
    <n v="202.8065205"/>
    <n v="46"/>
    <m/>
    <n v="219.74690982877038"/>
    <n v="202.89990050000003"/>
    <n v="287.4711006557668"/>
    <n v="6.2725626666666674"/>
    <m/>
    <n v="1"/>
    <n v="6175.6865675360568"/>
    <n v="141.34157439303434"/>
    <n v="0.76158772566662569"/>
    <m/>
    <n v="35.033035380664785"/>
    <m/>
    <m/>
    <n v="288.53788266666669"/>
    <m/>
  </r>
  <r>
    <x v="331"/>
    <x v="10"/>
    <x v="0"/>
    <x v="2"/>
    <x v="0"/>
    <n v="163.74707999999995"/>
    <n v="36"/>
    <m/>
    <n v="175.85964075722271"/>
    <n v="164.06369297777775"/>
    <n v="228.00435767770495"/>
    <n v="6.389390029421123"/>
    <m/>
    <n v="1"/>
    <n v="5057.7067746283874"/>
    <n v="105.65607358299822"/>
    <n v="0.76454716311574789"/>
    <m/>
    <n v="27.523697872166924"/>
    <m/>
    <m/>
    <n v="230.01804105916042"/>
    <m/>
  </r>
  <r>
    <x v="331"/>
    <x v="10"/>
    <x v="0"/>
    <x v="3"/>
    <x v="0"/>
    <n v="229.15008049999997"/>
    <n v="64"/>
    <m/>
    <n v="246.194869823825"/>
    <n v="229.47344049999998"/>
    <n v="298.46176278352601"/>
    <n v="5.0302477083333326"/>
    <m/>
    <n v="0.99019024231944119"/>
    <n v="7456.9868833769706"/>
    <n v="167.21618474705821"/>
    <n v="0.76473268595192512"/>
    <m/>
    <n v="48.942891900923208"/>
    <m/>
    <m/>
    <n v="321.93585333333328"/>
    <m/>
  </r>
  <r>
    <x v="331"/>
    <x v="10"/>
    <x v="0"/>
    <x v="4"/>
    <x v="0"/>
    <n v="363.42376050000007"/>
    <n v="96"/>
    <m/>
    <n v="378.51305205136197"/>
    <n v="364.4057605000001"/>
    <n v="478.77901221202819"/>
    <n v="5.1504640000000004"/>
    <m/>
    <n v="0.99901530632688229"/>
    <n v="11323.606470632752"/>
    <n v="262.15678127446063"/>
    <n v="0.76553186124622696"/>
    <m/>
    <n v="73.491058679637788"/>
    <m/>
    <m/>
    <n v="494.44454400000006"/>
    <m/>
  </r>
  <r>
    <x v="331"/>
    <x v="10"/>
    <x v="0"/>
    <x v="5"/>
    <x v="1"/>
    <n v="1701.5500395000001"/>
    <m/>
    <n v="162"/>
    <n v="2063.3854680000004"/>
    <m/>
    <m/>
    <m/>
    <n v="8.650166666666669"/>
    <n v="0.97039495304330836"/>
    <n v="0"/>
    <n v="1669.7469870314387"/>
    <m/>
    <n v="0.95834320987654331"/>
    <m/>
    <n v="157.20398239301596"/>
    <n v="155.25160000000002"/>
    <m/>
    <n v="1401.3270000000005"/>
  </r>
  <r>
    <x v="331"/>
    <x v="10"/>
    <x v="0"/>
    <x v="6"/>
    <x v="1"/>
    <n v="197.8536005"/>
    <m/>
    <n v="66"/>
    <n v="843.43013333333306"/>
    <m/>
    <m/>
    <m/>
    <n v="8.1980902777777782"/>
    <n v="0.9996527777777372"/>
    <n v="0"/>
    <n v="538.16395410208747"/>
    <m/>
    <n v="0.93099999999999994"/>
    <m/>
    <n v="65.977083333330654"/>
    <n v="61.445999999999998"/>
    <m/>
    <n v="541.07395833333339"/>
  </r>
  <r>
    <x v="331"/>
    <x v="10"/>
    <x v="0"/>
    <x v="7"/>
    <x v="1"/>
    <n v="89.400500000000008"/>
    <m/>
    <n v="36"/>
    <n v="412.08282934937438"/>
    <m/>
    <m/>
    <m/>
    <n v="7.894656111698084"/>
    <n v="0.83333333333333348"/>
    <n v="0"/>
    <n v="322.85323703277754"/>
    <m/>
    <n v="0.95550000000000002"/>
    <m/>
    <n v="30.000000000000007"/>
    <n v="34.398000000000003"/>
    <m/>
    <n v="284.20762002113105"/>
  </r>
  <r>
    <x v="331"/>
    <x v="10"/>
    <x v="0"/>
    <x v="8"/>
    <x v="1"/>
    <n v="924.87978399999986"/>
    <m/>
    <n v="108"/>
    <n v="1067.5686552333334"/>
    <m/>
    <m/>
    <m/>
    <n v="7.4722089763374475"/>
    <n v="0.98582010989468005"/>
    <n v="0"/>
    <n v="362.02576736895162"/>
    <m/>
    <n v="0.9506"/>
    <m/>
    <n v="106.46857186862545"/>
    <n v="102.6648"/>
    <m/>
    <n v="806.99856944444434"/>
  </r>
  <r>
    <x v="332"/>
    <x v="10"/>
    <x v="0"/>
    <x v="0"/>
    <x v="0"/>
    <n v="217.51744050000005"/>
    <n v="44"/>
    <m/>
    <n v="213.63398391363179"/>
    <n v="218.13145417187505"/>
    <n v="281.61143510703778"/>
    <n v="6.4246453333333342"/>
    <m/>
    <n v="1"/>
    <n v="5677.8243966210148"/>
    <n v="133.50994400470307"/>
    <n v="0.75573320616280515"/>
    <m/>
    <n v="33.252261071163424"/>
    <m/>
    <m/>
    <n v="282.68439466666672"/>
    <m/>
  </r>
  <r>
    <x v="332"/>
    <x v="10"/>
    <x v="0"/>
    <x v="1"/>
    <x v="0"/>
    <n v="203.21224099999998"/>
    <n v="46"/>
    <m/>
    <n v="225.00971253579536"/>
    <n v="203.30501443749998"/>
    <n v="294.38125787221838"/>
    <n v="6.4227866666666671"/>
    <m/>
    <n v="0.99970624888730641"/>
    <n v="5369.7085115486589"/>
    <n v="141.34157439303434"/>
    <n v="0.76158772566662569"/>
    <m/>
    <n v="35.033035380664785"/>
    <m/>
    <m/>
    <n v="295.44818666666669"/>
    <m/>
  </r>
  <r>
    <x v="332"/>
    <x v="10"/>
    <x v="0"/>
    <x v="2"/>
    <x v="0"/>
    <n v="160.76788000000008"/>
    <n v="36"/>
    <m/>
    <n v="168.9520999333194"/>
    <n v="161.08211857777783"/>
    <n v="219.04681221211362"/>
    <n v="6.1384229952680371"/>
    <m/>
    <n v="1"/>
    <n v="4181.2535516123871"/>
    <n v="105.65607358299822"/>
    <n v="0.76454716311574789"/>
    <m/>
    <n v="27.523697872166924"/>
    <m/>
    <m/>
    <n v="220.98322782964934"/>
    <m/>
  </r>
  <r>
    <x v="332"/>
    <x v="10"/>
    <x v="0"/>
    <x v="3"/>
    <x v="0"/>
    <n v="321.84355400000004"/>
    <n v="64"/>
    <m/>
    <n v="316.50916541202713"/>
    <n v="322.15629814062504"/>
    <n v="410.27375559895597"/>
    <n v="6.4669077187499999"/>
    <m/>
    <n v="1"/>
    <n v="8668.0732371274717"/>
    <n v="167.21618474705821"/>
    <n v="0.76473268595192512"/>
    <m/>
    <n v="48.942891900923208"/>
    <m/>
    <m/>
    <n v="413.882094"/>
    <m/>
  </r>
  <r>
    <x v="332"/>
    <x v="10"/>
    <x v="0"/>
    <x v="4"/>
    <x v="0"/>
    <n v="390.39839999999998"/>
    <n v="96"/>
    <m/>
    <n v="400.01869155874533"/>
    <n v="391.30499999999995"/>
    <n v="519.92754933116714"/>
    <n v="5.4430933333333344"/>
    <m/>
    <n v="1"/>
    <n v="10295.028711952451"/>
    <n v="262.15678127446063"/>
    <n v="0.76553186124622696"/>
    <m/>
    <n v="73.491058679637788"/>
    <m/>
    <m/>
    <n v="522.53696000000014"/>
    <m/>
  </r>
  <r>
    <x v="332"/>
    <x v="10"/>
    <x v="0"/>
    <x v="5"/>
    <x v="1"/>
    <n v="2188.0069950000002"/>
    <m/>
    <n v="162"/>
    <n v="2520.7091459999997"/>
    <m/>
    <m/>
    <m/>
    <n v="9.7219999999999995"/>
    <n v="0.98797573188943222"/>
    <n v="0"/>
    <n v="1669.7469870314387"/>
    <m/>
    <n v="0.95834320987654331"/>
    <m/>
    <n v="160.05206856608802"/>
    <n v="155.25160000000002"/>
    <m/>
    <n v="1574.9639999999999"/>
  </r>
  <r>
    <x v="332"/>
    <x v="10"/>
    <x v="0"/>
    <x v="6"/>
    <x v="1"/>
    <n v="822.20096699999999"/>
    <m/>
    <n v="66"/>
    <n v="1007.1464999999999"/>
    <m/>
    <m/>
    <m/>
    <n v="9.3896527777777781"/>
    <n v="0.99999999999999989"/>
    <n v="0"/>
    <n v="538.16395410208747"/>
    <m/>
    <n v="0.93099999999999994"/>
    <m/>
    <n v="65.999999999999986"/>
    <n v="61.445999999999998"/>
    <m/>
    <n v="619.71708333333333"/>
  </r>
  <r>
    <x v="332"/>
    <x v="10"/>
    <x v="0"/>
    <x v="7"/>
    <x v="1"/>
    <n v="391.90339850000004"/>
    <m/>
    <n v="36"/>
    <n v="438.05240725801445"/>
    <m/>
    <m/>
    <m/>
    <n v="8.0714832748279459"/>
    <n v="0.83333333333333348"/>
    <n v="0"/>
    <n v="322.85323703277754"/>
    <m/>
    <n v="0.95550000000000002"/>
    <m/>
    <n v="30.000000000000007"/>
    <n v="34.398000000000003"/>
    <m/>
    <n v="290.57339789380603"/>
  </r>
  <r>
    <x v="332"/>
    <x v="10"/>
    <x v="0"/>
    <x v="8"/>
    <x v="1"/>
    <n v="967.55140400000016"/>
    <m/>
    <n v="108"/>
    <n v="1128.9426260666664"/>
    <m/>
    <m/>
    <m/>
    <n v="7.6694506430041125"/>
    <n v="0.98673938299862862"/>
    <n v="0"/>
    <n v="362.02576736895162"/>
    <m/>
    <n v="0.9506"/>
    <m/>
    <n v="106.5678533638519"/>
    <n v="102.6648"/>
    <m/>
    <n v="828.30066944444411"/>
  </r>
  <r>
    <x v="333"/>
    <x v="10"/>
    <x v="0"/>
    <x v="0"/>
    <x v="0"/>
    <n v="179.33160000000004"/>
    <n v="44"/>
    <m/>
    <n v="169.21217750779434"/>
    <n v="179.88750000000002"/>
    <n v="224.63798740666073"/>
    <n v="5.0887420000000008"/>
    <m/>
    <n v="1"/>
    <n v="5072.7219249876125"/>
    <n v="133.50994400470307"/>
    <n v="0.75573320616280515"/>
    <m/>
    <n v="33.252261071163424"/>
    <m/>
    <m/>
    <n v="223.90464800000004"/>
    <m/>
  </r>
  <r>
    <x v="333"/>
    <x v="10"/>
    <x v="0"/>
    <x v="1"/>
    <x v="0"/>
    <n v="180.65180000000001"/>
    <n v="46"/>
    <m/>
    <n v="179.27054067092479"/>
    <n v="180.74200000000002"/>
    <n v="235.16787488388363"/>
    <n v="5.1171854999999997"/>
    <m/>
    <n v="1"/>
    <n v="5086.7745050002586"/>
    <n v="141.34157439303434"/>
    <n v="0.76158772566662569"/>
    <m/>
    <n v="35.033035380664785"/>
    <m/>
    <m/>
    <n v="235.39053299999998"/>
    <m/>
  </r>
  <r>
    <x v="333"/>
    <x v="10"/>
    <x v="0"/>
    <x v="2"/>
    <x v="0"/>
    <n v="118.62396"/>
    <n v="36"/>
    <m/>
    <n v="109.58193995093984"/>
    <n v="118.90448657777777"/>
    <n v="153.06479195095596"/>
    <n v="3.9813669100674711"/>
    <m/>
    <n v="1"/>
    <n v="3412.4626947483875"/>
    <n v="105.65607358299822"/>
    <n v="0.76454716311574789"/>
    <m/>
    <n v="27.523697872166924"/>
    <m/>
    <m/>
    <n v="143.32920876242895"/>
    <m/>
  </r>
  <r>
    <x v="333"/>
    <x v="10"/>
    <x v="0"/>
    <x v="3"/>
    <x v="0"/>
    <n v="282.21087699999993"/>
    <n v="64"/>
    <m/>
    <n v="279.0797192099979"/>
    <n v="282.58136039843743"/>
    <n v="362.73174587830704"/>
    <n v="5.7021501666666667"/>
    <m/>
    <n v="1"/>
    <n v="8303.2098391455711"/>
    <n v="167.21618474705821"/>
    <n v="0.76473268595192512"/>
    <m/>
    <n v="48.942891900923208"/>
    <m/>
    <m/>
    <n v="364.93761066666667"/>
    <m/>
  </r>
  <r>
    <x v="333"/>
    <x v="10"/>
    <x v="0"/>
    <x v="4"/>
    <x v="0"/>
    <n v="328.26024100000006"/>
    <n v="96"/>
    <m/>
    <n v="310.63729818331797"/>
    <n v="329.14796343266107"/>
    <n v="404.69050978905818"/>
    <n v="4.2268720000000002"/>
    <m/>
    <n v="0.99978945035460998"/>
    <n v="9573.5353127622493"/>
    <n v="262.15678127446063"/>
    <n v="0.76553186124622696"/>
    <m/>
    <n v="73.491058679637788"/>
    <m/>
    <m/>
    <n v="405.77971200000002"/>
    <m/>
  </r>
  <r>
    <x v="333"/>
    <x v="10"/>
    <x v="0"/>
    <x v="5"/>
    <x v="1"/>
    <n v="3408.5394390000006"/>
    <m/>
    <n v="162"/>
    <n v="3881.4152399999998"/>
    <m/>
    <m/>
    <m/>
    <n v="13.219250000000001"/>
    <n v="0.97395713703261966"/>
    <n v="0"/>
    <n v="1669.7469870314387"/>
    <m/>
    <n v="0.95834320987654331"/>
    <m/>
    <n v="157.78105619928439"/>
    <n v="155.25160000000002"/>
    <m/>
    <n v="2141.5185000000001"/>
  </r>
  <r>
    <x v="333"/>
    <x v="10"/>
    <x v="0"/>
    <x v="6"/>
    <x v="1"/>
    <n v="1037.991364"/>
    <m/>
    <n v="66"/>
    <n v="1430.2772333333335"/>
    <m/>
    <m/>
    <m/>
    <n v="11.593194444444443"/>
    <n v="0.96499189814787756"/>
    <n v="0"/>
    <n v="538.16395410208747"/>
    <m/>
    <n v="0.93099999999999994"/>
    <m/>
    <n v="63.689465277759922"/>
    <n v="61.445999999999998"/>
    <m/>
    <n v="765.15083333333325"/>
  </r>
  <r>
    <x v="333"/>
    <x v="10"/>
    <x v="0"/>
    <x v="7"/>
    <x v="1"/>
    <n v="458.761799"/>
    <m/>
    <n v="36"/>
    <n v="468.42954714334945"/>
    <m/>
    <m/>
    <m/>
    <n v="8.7081985260902393"/>
    <n v="0.83333333333333337"/>
    <n v="0"/>
    <n v="322.85323703277754"/>
    <m/>
    <n v="0.95550000000000002"/>
    <m/>
    <n v="30"/>
    <n v="34.398000000000003"/>
    <m/>
    <n v="313.49514693924863"/>
  </r>
  <r>
    <x v="333"/>
    <x v="10"/>
    <x v="0"/>
    <x v="8"/>
    <x v="1"/>
    <n v="1498.6586245000001"/>
    <m/>
    <n v="108"/>
    <n v="1796.922501466667"/>
    <m/>
    <m/>
    <m/>
    <n v="9.6122993055555543"/>
    <n v="0.934441282538365"/>
    <n v="0"/>
    <n v="362.02576736895162"/>
    <m/>
    <n v="0.9506"/>
    <m/>
    <n v="100.91965851414342"/>
    <n v="102.6648"/>
    <m/>
    <n v="1038.1283249999999"/>
  </r>
  <r>
    <x v="334"/>
    <x v="10"/>
    <x v="0"/>
    <x v="0"/>
    <x v="0"/>
    <n v="167.46940000000004"/>
    <n v="44"/>
    <m/>
    <n v="158.1804240009557"/>
    <n v="167.99210000000002"/>
    <n v="210.06495354160123"/>
    <n v="4.7569825000000003"/>
    <m/>
    <n v="1"/>
    <n v="5153.6151188676131"/>
    <n v="133.50994400470307"/>
    <n v="0.75573320616280515"/>
    <m/>
    <n v="33.252261071163424"/>
    <m/>
    <m/>
    <n v="209.30723"/>
    <m/>
  </r>
  <r>
    <x v="334"/>
    <x v="10"/>
    <x v="0"/>
    <x v="1"/>
    <x v="0"/>
    <n v="148.24600000000004"/>
    <n v="46"/>
    <m/>
    <n v="158.29615728941462"/>
    <n v="148.31594000000004"/>
    <n v="207.81442207919548"/>
    <n v="4.5184824999999993"/>
    <m/>
    <n v="1"/>
    <n v="4563.7670675602576"/>
    <n v="141.34157439303434"/>
    <n v="0.76158772566662569"/>
    <m/>
    <n v="35.033035380664785"/>
    <m/>
    <m/>
    <n v="207.85019499999996"/>
    <m/>
  </r>
  <r>
    <x v="334"/>
    <x v="10"/>
    <x v="0"/>
    <x v="2"/>
    <x v="0"/>
    <n v="149.32904000000002"/>
    <n v="36"/>
    <m/>
    <n v="157.67986179186195"/>
    <n v="149.63411697777781"/>
    <n v="204.31225612843278"/>
    <n v="5.7288763495443753"/>
    <m/>
    <n v="0.9857213683688647"/>
    <n v="4536.8819734203871"/>
    <n v="105.65607358299822"/>
    <n v="0.76454716311574789"/>
    <m/>
    <n v="27.523697872166924"/>
    <m/>
    <m/>
    <n v="206.23954858359753"/>
    <m/>
  </r>
  <r>
    <x v="334"/>
    <x v="10"/>
    <x v="0"/>
    <x v="3"/>
    <x v="0"/>
    <n v="288.10256450000008"/>
    <n v="64"/>
    <m/>
    <n v="280.45448017917727"/>
    <n v="288.47304789843758"/>
    <n v="364.518698824436"/>
    <n v="5.7302392500000003"/>
    <m/>
    <n v="1"/>
    <n v="9017.2993353321726"/>
    <n v="167.21618474705821"/>
    <n v="0.76473268595192512"/>
    <m/>
    <n v="48.942891900923208"/>
    <m/>
    <m/>
    <n v="366.73531200000002"/>
    <m/>
  </r>
  <r>
    <x v="334"/>
    <x v="10"/>
    <x v="0"/>
    <x v="4"/>
    <x v="0"/>
    <n v="226.13472049999993"/>
    <n v="96"/>
    <m/>
    <n v="206.33312889365772"/>
    <n v="227.03532049999995"/>
    <n v="269.62052888765857"/>
    <n v="2.8075950000000005"/>
    <m/>
    <n v="0.99973404255319154"/>
    <n v="7094.5957898053503"/>
    <n v="262.15678127446063"/>
    <n v="0.76553186124622696"/>
    <m/>
    <n v="73.491058679637788"/>
    <m/>
    <m/>
    <n v="269.52912000000003"/>
    <m/>
  </r>
  <r>
    <x v="334"/>
    <x v="10"/>
    <x v="0"/>
    <x v="5"/>
    <x v="1"/>
    <n v="3354.4664899999998"/>
    <m/>
    <n v="162"/>
    <n v="3855.5168939999999"/>
    <m/>
    <m/>
    <m/>
    <n v="13.508416666666667"/>
    <n v="0.97306659103529181"/>
    <n v="0"/>
    <n v="1669.7469870314387"/>
    <m/>
    <n v="0.95834320987654331"/>
    <m/>
    <n v="157.63678774771728"/>
    <n v="155.25160000000002"/>
    <m/>
    <n v="2188.3634999999999"/>
  </r>
  <r>
    <x v="334"/>
    <x v="10"/>
    <x v="0"/>
    <x v="6"/>
    <x v="1"/>
    <n v="1357.2865649999999"/>
    <m/>
    <n v="66"/>
    <n v="1579.6301333333333"/>
    <m/>
    <m/>
    <m/>
    <n v="13.55802083333333"/>
    <n v="0.98391319444563119"/>
    <n v="0"/>
    <n v="538.16395410208747"/>
    <m/>
    <n v="0.93099999999999994"/>
    <m/>
    <n v="64.938270833411664"/>
    <n v="61.445999999999998"/>
    <m/>
    <n v="894.8293749999998"/>
  </r>
  <r>
    <x v="334"/>
    <x v="10"/>
    <x v="0"/>
    <x v="7"/>
    <x v="1"/>
    <n v="610.6687965000001"/>
    <m/>
    <n v="36"/>
    <n v="790.53986084727126"/>
    <m/>
    <m/>
    <m/>
    <n v="11.818724204106289"/>
    <n v="0.81982803047988762"/>
    <n v="0"/>
    <n v="322.85323703277754"/>
    <m/>
    <n v="0.95550000000000002"/>
    <m/>
    <n v="29.513809097275953"/>
    <n v="34.398000000000003"/>
    <m/>
    <n v="425.4740713478264"/>
  </r>
  <r>
    <x v="334"/>
    <x v="10"/>
    <x v="0"/>
    <x v="8"/>
    <x v="1"/>
    <n v="1125.1552055"/>
    <m/>
    <n v="108"/>
    <n v="1239.2673542666671"/>
    <m/>
    <m/>
    <m/>
    <n v="8.0464054269547329"/>
    <n v="0.95845521627092378"/>
    <n v="0"/>
    <n v="362.02576736895162"/>
    <m/>
    <n v="0.9506"/>
    <m/>
    <n v="103.51316335725977"/>
    <n v="102.6648"/>
    <m/>
    <n v="869.01178611111118"/>
  </r>
  <r>
    <x v="335"/>
    <x v="10"/>
    <x v="0"/>
    <x v="0"/>
    <x v="0"/>
    <n v="185.31296000000003"/>
    <n v="44"/>
    <m/>
    <n v="176.40590516340768"/>
    <n v="185.87912210937503"/>
    <n v="232.14503842875285"/>
    <n v="5.3050800000000002"/>
    <m/>
    <n v="1"/>
    <n v="5900.7591460916128"/>
    <n v="133.50994400470307"/>
    <n v="0.75573320616280515"/>
    <m/>
    <n v="33.252261071163424"/>
    <m/>
    <m/>
    <n v="233.42352"/>
    <m/>
  </r>
  <r>
    <x v="335"/>
    <x v="10"/>
    <x v="0"/>
    <x v="1"/>
    <x v="0"/>
    <n v="169.26924000000005"/>
    <n v="46"/>
    <m/>
    <n v="184.86260136097496"/>
    <n v="169.36518726562505"/>
    <n v="242.61834757325084"/>
    <n v="5.2768079999999999"/>
    <m/>
    <n v="1"/>
    <n v="5393.5834396402588"/>
    <n v="141.34157439303434"/>
    <n v="0.76158772566662569"/>
    <m/>
    <n v="35.033035380664785"/>
    <m/>
    <m/>
    <n v="242.73316800000001"/>
    <m/>
  </r>
  <r>
    <x v="335"/>
    <x v="10"/>
    <x v="0"/>
    <x v="2"/>
    <x v="0"/>
    <n v="105.11396000000002"/>
    <n v="36"/>
    <m/>
    <n v="103.96317520767866"/>
    <n v="105.38366737777781"/>
    <n v="135.33651605534513"/>
    <n v="3.7772241103115158"/>
    <m/>
    <n v="1"/>
    <n v="3432.8697865723884"/>
    <n v="105.65607358299822"/>
    <n v="0.76454716311574789"/>
    <m/>
    <n v="27.523697872166924"/>
    <m/>
    <m/>
    <n v="135.98006797121457"/>
    <m/>
  </r>
  <r>
    <x v="335"/>
    <x v="10"/>
    <x v="0"/>
    <x v="3"/>
    <x v="0"/>
    <n v="314.68435399999998"/>
    <n v="64"/>
    <m/>
    <n v="308.70692665231456"/>
    <n v="315.03469579687498"/>
    <n v="400.23589349838971"/>
    <n v="6.3074925624999993"/>
    <m/>
    <n v="0.99054807326108785"/>
    <n v="10325.983730305768"/>
    <n v="167.21618474705821"/>
    <n v="0.76473268595192512"/>
    <m/>
    <n v="48.942891900923208"/>
    <m/>
    <m/>
    <n v="403.67952399999996"/>
    <m/>
  </r>
  <r>
    <x v="335"/>
    <x v="10"/>
    <x v="0"/>
    <x v="4"/>
    <x v="0"/>
    <n v="345.47464200000002"/>
    <n v="96"/>
    <m/>
    <n v="336.26039673832577"/>
    <n v="346.26249169508702"/>
    <n v="437.49985831386942"/>
    <n v="4.5755280000000003"/>
    <m/>
    <n v="0.9996767794132333"/>
    <n v="10720.786147059451"/>
    <n v="262.15678127446063"/>
    <n v="0.76553186124622696"/>
    <m/>
    <n v="73.491058679637788"/>
    <m/>
    <m/>
    <n v="439.25068800000003"/>
    <m/>
  </r>
  <r>
    <x v="335"/>
    <x v="10"/>
    <x v="0"/>
    <x v="5"/>
    <x v="1"/>
    <n v="3019.0002514999996"/>
    <m/>
    <n v="162"/>
    <n v="3549.6023039999995"/>
    <m/>
    <m/>
    <m/>
    <n v="11.943541666666668"/>
    <n v="0.97991078723947445"/>
    <n v="0"/>
    <n v="1669.7469870314387"/>
    <m/>
    <n v="0.95834320987654331"/>
    <m/>
    <n v="158.74554753279486"/>
    <n v="155.25160000000002"/>
    <m/>
    <n v="1934.8537500000002"/>
  </r>
  <r>
    <x v="335"/>
    <x v="10"/>
    <x v="0"/>
    <x v="6"/>
    <x v="1"/>
    <n v="1193.1348855000001"/>
    <m/>
    <n v="66"/>
    <n v="1405.2753"/>
    <m/>
    <m/>
    <m/>
    <n v="12.5784375"/>
    <n v="0.99895833333321205"/>
    <n v="0"/>
    <n v="538.16395410208747"/>
    <m/>
    <n v="0.93099999999999994"/>
    <m/>
    <n v="65.931249999991991"/>
    <n v="61.445999999999998"/>
    <m/>
    <n v="830.176875"/>
  </r>
  <r>
    <x v="335"/>
    <x v="10"/>
    <x v="0"/>
    <x v="7"/>
    <x v="1"/>
    <n v="545.26149900000007"/>
    <m/>
    <n v="36"/>
    <n v="753.47075284046548"/>
    <m/>
    <m/>
    <m/>
    <n v="12.085527666520646"/>
    <n v="0.80587854359449329"/>
    <n v="0"/>
    <n v="322.85323703277754"/>
    <m/>
    <n v="0.95550000000000002"/>
    <m/>
    <n v="29.01162756940176"/>
    <n v="34.398000000000003"/>
    <m/>
    <n v="435.07899599474325"/>
  </r>
  <r>
    <x v="335"/>
    <x v="10"/>
    <x v="0"/>
    <x v="8"/>
    <x v="1"/>
    <n v="1244.3390895"/>
    <m/>
    <n v="108"/>
    <n v="1419.7375718000001"/>
    <m/>
    <m/>
    <m/>
    <n v="8.4636972479423864"/>
    <n v="0.96925123133040925"/>
    <n v="0"/>
    <n v="362.02576736895162"/>
    <m/>
    <n v="0.9506"/>
    <m/>
    <n v="104.6791329836842"/>
    <n v="102.6648"/>
    <m/>
    <n v="914.07930277777768"/>
  </r>
  <r>
    <x v="336"/>
    <x v="11"/>
    <x v="0"/>
    <x v="0"/>
    <x v="0"/>
    <n v="193.17871999999997"/>
    <n v="44"/>
    <m/>
    <n v="184.67599188376406"/>
    <n v="193.74537999999998"/>
    <n v="242.51197582551129"/>
    <n v="5.5537875000000003"/>
    <m/>
    <n v="1"/>
    <n v="8702.9073556213316"/>
    <n v="137.25536895451873"/>
    <n v="0.75573320616280515"/>
    <m/>
    <n v="33.252261071163424"/>
    <m/>
    <m/>
    <n v="244.36665000000002"/>
    <m/>
  </r>
  <r>
    <x v="336"/>
    <x v="11"/>
    <x v="0"/>
    <x v="1"/>
    <x v="0"/>
    <n v="169.62791999999996"/>
    <n v="46"/>
    <m/>
    <n v="163.64622599061815"/>
    <n v="169.72569999999996"/>
    <n v="257.6925473594199"/>
    <n v="4.6711974629790936"/>
    <m/>
    <n v="1"/>
    <n v="7660.6446496960007"/>
    <n v="145.30670420508227"/>
    <n v="0.76158772566662569"/>
    <m/>
    <n v="35.033035380664785"/>
    <m/>
    <m/>
    <n v="214.87508329703832"/>
    <m/>
  </r>
  <r>
    <x v="336"/>
    <x v="11"/>
    <x v="0"/>
    <x v="2"/>
    <x v="0"/>
    <n v="173.02404000000001"/>
    <n v="36"/>
    <m/>
    <n v="179.31842094481601"/>
    <n v="173.3480673777778"/>
    <n v="231.99630814088533"/>
    <n v="6.5150555633060501"/>
    <m/>
    <n v="1"/>
    <n v="7821.6116747120013"/>
    <n v="108.62009919957235"/>
    <n v="0.76454716311574789"/>
    <m/>
    <n v="27.523697872166924"/>
    <m/>
    <m/>
    <n v="234.5420002790178"/>
    <m/>
  </r>
  <r>
    <x v="336"/>
    <x v="11"/>
    <x v="0"/>
    <x v="3"/>
    <x v="0"/>
    <n v="294.69830499999995"/>
    <n v="64"/>
    <m/>
    <n v="293.21212281220568"/>
    <n v="295.03204499999993"/>
    <n v="381.42437156545361"/>
    <n v="5.9909030999999988"/>
    <m/>
    <n v="1"/>
    <n v="12967.742925787035"/>
    <n v="171.90718866465818"/>
    <n v="0.76473268595192512"/>
    <m/>
    <n v="48.942891900923208"/>
    <m/>
    <m/>
    <n v="383.41779839999992"/>
    <m/>
  </r>
  <r>
    <x v="336"/>
    <x v="11"/>
    <x v="0"/>
    <x v="4"/>
    <x v="0"/>
    <n v="366.07928250000003"/>
    <n v="96"/>
    <m/>
    <n v="362.82418084443287"/>
    <n v="366.86748250000005"/>
    <n v="472.63847300317758"/>
    <n v="4.9369839999999998"/>
    <m/>
    <n v="0.99986726891875966"/>
    <n v="15020.638177926701"/>
    <n v="269.51120387323084"/>
    <n v="0.76553186124622696"/>
    <m/>
    <n v="73.491058679637788"/>
    <m/>
    <m/>
    <n v="473.95046400000001"/>
    <m/>
  </r>
  <r>
    <x v="336"/>
    <x v="11"/>
    <x v="0"/>
    <x v="5"/>
    <x v="1"/>
    <n v="3232.2047315"/>
    <m/>
    <n v="162"/>
    <n v="3816.470358"/>
    <m/>
    <m/>
    <m/>
    <n v="12.728041666666664"/>
    <n v="0.96976817132300341"/>
    <n v="0"/>
    <n v="2098.5661566488866"/>
    <m/>
    <n v="0.95856762246117089"/>
    <m/>
    <n v="157.10244375432654"/>
    <n v="155.28795483870968"/>
    <m/>
    <n v="2061.9427499999997"/>
  </r>
  <r>
    <x v="336"/>
    <x v="11"/>
    <x v="0"/>
    <x v="6"/>
    <x v="1"/>
    <n v="1101.9355204999999"/>
    <m/>
    <n v="66"/>
    <n v="1570.7976666666668"/>
    <m/>
    <m/>
    <m/>
    <n v="14.307708333333332"/>
    <n v="1.0534316725402171"/>
    <n v="0"/>
    <n v="734.52300207718497"/>
    <m/>
    <n v="0.93099999999999994"/>
    <m/>
    <n v="69.52649038765432"/>
    <n v="61.445999999999998"/>
    <m/>
    <n v="944.30874999999992"/>
  </r>
  <r>
    <x v="336"/>
    <x v="11"/>
    <x v="0"/>
    <x v="7"/>
    <x v="1"/>
    <n v="575.04019800000015"/>
    <m/>
    <n v="36"/>
    <n v="843.56824764938847"/>
    <m/>
    <m/>
    <m/>
    <n v="14.208635369575328"/>
    <n v="1.930908994102797"/>
    <n v="0"/>
    <n v="490.58033451066041"/>
    <m/>
    <n v="0.95550000000000002"/>
    <m/>
    <n v="69.512723787700693"/>
    <n v="34.398000000000003"/>
    <m/>
    <n v="511.51087330471182"/>
  </r>
  <r>
    <x v="336"/>
    <x v="11"/>
    <x v="0"/>
    <x v="8"/>
    <x v="1"/>
    <n v="836.00400549999995"/>
    <m/>
    <n v="108"/>
    <n v="905.78627289999997"/>
    <m/>
    <m/>
    <m/>
    <n v="7.107290432098762"/>
    <n v="0.96114384307195699"/>
    <n v="0"/>
    <n v="468.14485511666669"/>
    <m/>
    <n v="0.9506"/>
    <m/>
    <n v="103.80353505177135"/>
    <n v="102.6648"/>
    <m/>
    <n v="767.5873666666663"/>
  </r>
  <r>
    <x v="337"/>
    <x v="11"/>
    <x v="0"/>
    <x v="0"/>
    <x v="0"/>
    <n v="120.4294"/>
    <n v="44"/>
    <m/>
    <n v="107.6771946984658"/>
    <n v="120.89278"/>
    <n v="141.71234126435957"/>
    <n v="3.2381916666666664"/>
    <m/>
    <n v="0.99968467153284668"/>
    <n v="3917.0150231333332"/>
    <n v="137.25536895451873"/>
    <n v="0.75573320616280515"/>
    <m/>
    <n v="33.252261071163424"/>
    <m/>
    <m/>
    <n v="142.48043333333331"/>
    <m/>
  </r>
  <r>
    <x v="337"/>
    <x v="11"/>
    <x v="0"/>
    <x v="1"/>
    <x v="0"/>
    <n v="124.34100000000001"/>
    <n v="46"/>
    <m/>
    <n v="115.19179666016699"/>
    <n v="124.43450000000001"/>
    <n v="151.49272753987793"/>
    <n v="3.2880906666666667"/>
    <m/>
    <n v="1"/>
    <n v="3985.7475322160008"/>
    <n v="145.30670420508227"/>
    <n v="0.76158772566662569"/>
    <m/>
    <n v="35.033035380664785"/>
    <m/>
    <m/>
    <n v="151.25217066666667"/>
    <m/>
  </r>
  <r>
    <x v="337"/>
    <x v="11"/>
    <x v="0"/>
    <x v="2"/>
    <x v="0"/>
    <n v="119.63448000000002"/>
    <n v="36"/>
    <m/>
    <n v="118.72012385986496"/>
    <n v="119.9158129777778"/>
    <n v="154.328503527859"/>
    <n v="4.3133783989076386"/>
    <m/>
    <n v="1"/>
    <n v="3781.6928442639996"/>
    <n v="108.62009919957235"/>
    <n v="0.76454716311574789"/>
    <m/>
    <n v="27.523697872166924"/>
    <m/>
    <m/>
    <n v="155.28162236067499"/>
    <m/>
  </r>
  <r>
    <x v="337"/>
    <x v="11"/>
    <x v="0"/>
    <x v="3"/>
    <x v="0"/>
    <n v="173.85504750000001"/>
    <n v="64"/>
    <m/>
    <n v="163.91003557461249"/>
    <n v="174.19562750000003"/>
    <n v="213.90537595863077"/>
    <n v="3.3490059375000003"/>
    <m/>
    <n v="1"/>
    <n v="5832.4613174634333"/>
    <n v="171.90718866465818"/>
    <n v="0.76473268595192512"/>
    <m/>
    <n v="48.942891900923208"/>
    <m/>
    <m/>
    <n v="214.33638000000002"/>
    <m/>
  </r>
  <r>
    <x v="337"/>
    <x v="11"/>
    <x v="0"/>
    <x v="4"/>
    <x v="0"/>
    <n v="260.92024050000009"/>
    <n v="96"/>
    <m/>
    <n v="247.99660638925928"/>
    <n v="261.64704050000006"/>
    <n v="323.94078189243243"/>
    <n v="3.3745140000000005"/>
    <m/>
    <n v="0.99972247918593893"/>
    <n v="8060.4913717779009"/>
    <n v="269.51120387323084"/>
    <n v="0.76553186124622696"/>
    <m/>
    <n v="73.491058679637788"/>
    <m/>
    <m/>
    <n v="323.95334400000002"/>
    <m/>
  </r>
  <r>
    <x v="337"/>
    <x v="11"/>
    <x v="0"/>
    <x v="5"/>
    <x v="1"/>
    <n v="3584.6552795000007"/>
    <m/>
    <n v="162"/>
    <n v="3887.8822799999998"/>
    <m/>
    <m/>
    <m/>
    <n v="15.484125000000004"/>
    <n v="0.97328135267624649"/>
    <n v="0"/>
    <n v="2098.5661566488866"/>
    <m/>
    <n v="0.95856762246117089"/>
    <m/>
    <n v="157.67157913355194"/>
    <n v="155.28795483870968"/>
    <m/>
    <n v="2508.4282500000008"/>
  </r>
  <r>
    <x v="337"/>
    <x v="11"/>
    <x v="0"/>
    <x v="6"/>
    <x v="1"/>
    <n v="992.93376299999989"/>
    <m/>
    <n v="66"/>
    <n v="1583.8184333333334"/>
    <m/>
    <m/>
    <m/>
    <n v="15.809513888888887"/>
    <n v="1.1020260001809052"/>
    <n v="0"/>
    <n v="734.52300207718497"/>
    <m/>
    <n v="0.93099999999999994"/>
    <m/>
    <n v="72.733716011939748"/>
    <n v="61.445999999999998"/>
    <m/>
    <n v="1043.4279166666665"/>
  </r>
  <r>
    <x v="337"/>
    <x v="11"/>
    <x v="0"/>
    <x v="7"/>
    <x v="1"/>
    <n v="435.55329749999999"/>
    <m/>
    <n v="36"/>
    <n v="863.31799530729995"/>
    <m/>
    <m/>
    <m/>
    <n v="16.390141130176261"/>
    <n v="1.4018286926148822"/>
    <n v="0"/>
    <n v="490.58033451066041"/>
    <m/>
    <n v="0.95550000000000002"/>
    <m/>
    <n v="50.465832934135761"/>
    <n v="34.398000000000003"/>
    <m/>
    <n v="590.04508068634539"/>
  </r>
  <r>
    <x v="337"/>
    <x v="11"/>
    <x v="0"/>
    <x v="8"/>
    <x v="1"/>
    <n v="884.820379"/>
    <m/>
    <n v="108"/>
    <n v="1000.1969078333331"/>
    <m/>
    <m/>
    <m/>
    <n v="7.2899452160493823"/>
    <n v="0.97540578983207471"/>
    <n v="0"/>
    <n v="468.14485511666669"/>
    <m/>
    <n v="0.9506"/>
    <m/>
    <n v="105.34382530186407"/>
    <n v="102.6648"/>
    <m/>
    <n v="787.31408333333331"/>
  </r>
  <r>
    <x v="338"/>
    <x v="11"/>
    <x v="0"/>
    <x v="0"/>
    <x v="0"/>
    <n v="205.72607949999997"/>
    <n v="44"/>
    <m/>
    <n v="202.68441891207405"/>
    <n v="206.32007949999996"/>
    <n v="265.32764748836479"/>
    <n v="6.0953575000000004"/>
    <m/>
    <n v="1"/>
    <n v="5291.7745109830339"/>
    <n v="137.25536895451873"/>
    <n v="0.75573320616280515"/>
    <m/>
    <n v="33.252261071163424"/>
    <m/>
    <m/>
    <n v="268.19573000000003"/>
    <m/>
  </r>
  <r>
    <x v="338"/>
    <x v="11"/>
    <x v="0"/>
    <x v="1"/>
    <x v="0"/>
    <n v="175.54628"/>
    <n v="46"/>
    <m/>
    <n v="210.71511304335195"/>
    <n v="175.64150000000001"/>
    <n v="239.88044535908091"/>
    <n v="6.0147546666666667"/>
    <m/>
    <n v="0.99777506754321321"/>
    <n v="4552.3447723760009"/>
    <n v="145.30670420508227"/>
    <n v="0.76158772566662569"/>
    <m/>
    <n v="35.033035380664785"/>
    <m/>
    <m/>
    <n v="276.67871466666668"/>
    <m/>
  </r>
  <r>
    <x v="338"/>
    <x v="11"/>
    <x v="0"/>
    <x v="2"/>
    <x v="0"/>
    <n v="120.82644000000002"/>
    <n v="36"/>
    <m/>
    <n v="122.63385422750326"/>
    <n v="121.10871377777779"/>
    <n v="159.02577906295878"/>
    <n v="4.4555733316458026"/>
    <m/>
    <n v="1"/>
    <n v="3197.2401549279998"/>
    <n v="108.62009919957235"/>
    <n v="0.76454716311574789"/>
    <m/>
    <n v="27.523697872166924"/>
    <m/>
    <m/>
    <n v="160.40063993924889"/>
    <m/>
  </r>
  <r>
    <x v="338"/>
    <x v="11"/>
    <x v="0"/>
    <x v="3"/>
    <x v="0"/>
    <n v="288.064481"/>
    <n v="64"/>
    <m/>
    <n v="286.54070620504018"/>
    <n v="288.37612100000001"/>
    <n v="372.64036792423127"/>
    <n v="5.8545928749999998"/>
    <m/>
    <n v="1"/>
    <n v="7604.3460944629342"/>
    <n v="171.90718866465818"/>
    <n v="0.76473268595192512"/>
    <m/>
    <n v="48.942891900923208"/>
    <m/>
    <m/>
    <n v="374.69394399999999"/>
    <m/>
  </r>
  <r>
    <x v="338"/>
    <x v="11"/>
    <x v="0"/>
    <x v="4"/>
    <x v="0"/>
    <n v="376.42808050000002"/>
    <n v="96"/>
    <m/>
    <n v="372.35235784479681"/>
    <n v="377.14168050000001"/>
    <n v="486.1942633940551"/>
    <n v="5.0666348333333335"/>
    <m/>
    <n v="1"/>
    <n v="9699.828444994002"/>
    <n v="269.51120387323084"/>
    <n v="0.76553186124622696"/>
    <m/>
    <n v="73.491058679637788"/>
    <m/>
    <m/>
    <n v="486.39694400000002"/>
    <m/>
  </r>
  <r>
    <x v="338"/>
    <x v="11"/>
    <x v="0"/>
    <x v="5"/>
    <x v="1"/>
    <n v="3603.2831224999995"/>
    <m/>
    <n v="162"/>
    <n v="3888"/>
    <m/>
    <m/>
    <m/>
    <n v="16.219958333333334"/>
    <n v="0.97037872420775506"/>
    <n v="0"/>
    <n v="2098.5661566488866"/>
    <m/>
    <n v="0.95856762246117089"/>
    <m/>
    <n v="157.20135332165631"/>
    <n v="155.28795483870968"/>
    <m/>
    <n v="2627.6332500000003"/>
  </r>
  <r>
    <x v="338"/>
    <x v="11"/>
    <x v="0"/>
    <x v="6"/>
    <x v="1"/>
    <n v="824.98976099999982"/>
    <m/>
    <n v="66"/>
    <n v="1584"/>
    <m/>
    <m/>
    <m/>
    <n v="16.233888888888892"/>
    <n v="1.0886875810115451"/>
    <n v="0"/>
    <n v="734.52300207718497"/>
    <m/>
    <n v="0.93099999999999994"/>
    <m/>
    <n v="71.85338034676198"/>
    <n v="61.445999999999998"/>
    <m/>
    <n v="1071.436666666667"/>
  </r>
  <r>
    <x v="338"/>
    <x v="11"/>
    <x v="0"/>
    <x v="7"/>
    <x v="1"/>
    <n v="0"/>
    <m/>
    <n v="36"/>
    <n v="864"/>
    <m/>
    <m/>
    <m/>
    <n v="17.151373492674775"/>
    <n v="0"/>
    <n v="0"/>
    <n v="490.58033451066041"/>
    <m/>
    <n v="0.95550000000000002"/>
    <m/>
    <n v="0"/>
    <n v="34.398000000000003"/>
    <m/>
    <n v="617.44944573629186"/>
  </r>
  <r>
    <x v="338"/>
    <x v="11"/>
    <x v="0"/>
    <x v="8"/>
    <x v="1"/>
    <n v="837.18706449999991"/>
    <m/>
    <n v="108"/>
    <n v="955.34285108666688"/>
    <m/>
    <m/>
    <m/>
    <n v="7.3883935596707815"/>
    <n v="0.97718023681191601"/>
    <n v="0"/>
    <n v="468.14485511666669"/>
    <m/>
    <n v="0.9506"/>
    <m/>
    <n v="105.53546557568693"/>
    <n v="102.6648"/>
    <m/>
    <n v="797.94650444444437"/>
  </r>
  <r>
    <x v="339"/>
    <x v="11"/>
    <x v="0"/>
    <x v="0"/>
    <x v="0"/>
    <n v="221.14484000000002"/>
    <n v="44"/>
    <m/>
    <n v="216.53829181602228"/>
    <n v="221.77472000000003"/>
    <n v="283.79685357080518"/>
    <n v="6.5119869999999995"/>
    <m/>
    <n v="1"/>
    <n v="5168.1876295463344"/>
    <n v="137.25536895451873"/>
    <n v="0.75573320616280515"/>
    <m/>
    <n v="33.252261071163424"/>
    <m/>
    <m/>
    <n v="286.52742799999999"/>
    <m/>
  </r>
  <r>
    <x v="339"/>
    <x v="11"/>
    <x v="0"/>
    <x v="1"/>
    <x v="0"/>
    <n v="231.04312049999999"/>
    <n v="46"/>
    <m/>
    <n v="223.32233470900715"/>
    <n v="231.14078050000001"/>
    <n v="292.38795127536685"/>
    <n v="6.3746213333333328"/>
    <m/>
    <n v="1"/>
    <n v="4860.2386451650009"/>
    <n v="145.30670420508227"/>
    <n v="0.76158772566662569"/>
    <m/>
    <n v="35.033035380664785"/>
    <m/>
    <m/>
    <n v="293.23258133333331"/>
    <m/>
  </r>
  <r>
    <x v="339"/>
    <x v="11"/>
    <x v="0"/>
    <x v="2"/>
    <x v="0"/>
    <n v="169.89812000000009"/>
    <n v="36"/>
    <m/>
    <n v="180.2568065669019"/>
    <n v="170.21966097777786"/>
    <n v="233.17608270186318"/>
    <n v="6.5491492968749982"/>
    <m/>
    <n v="1"/>
    <n v="3991.5934407920008"/>
    <n v="108.62009919957235"/>
    <n v="0.76454716311574789"/>
    <m/>
    <n v="27.523697872166924"/>
    <m/>
    <m/>
    <n v="235.76937468749995"/>
    <m/>
  </r>
  <r>
    <x v="339"/>
    <x v="11"/>
    <x v="0"/>
    <x v="3"/>
    <x v="0"/>
    <n v="273.75308699999994"/>
    <n v="64"/>
    <m/>
    <n v="271.38414485550021"/>
    <n v="274.06130699999994"/>
    <n v="352.6130005854298"/>
    <n v="5.5449143750000003"/>
    <m/>
    <n v="1"/>
    <n v="6695.257407324234"/>
    <n v="171.90718866465818"/>
    <n v="0.76473268595192512"/>
    <m/>
    <n v="48.942891900923208"/>
    <m/>
    <m/>
    <n v="354.87452000000002"/>
    <m/>
  </r>
  <r>
    <x v="339"/>
    <x v="11"/>
    <x v="0"/>
    <x v="4"/>
    <x v="0"/>
    <n v="431.22296199999994"/>
    <n v="96"/>
    <m/>
    <n v="435.77041356054917"/>
    <n v="431.93856199999993"/>
    <n v="566.61126787242085"/>
    <n v="5.9295705000000005"/>
    <m/>
    <n v="1"/>
    <n v="9750.8517814490988"/>
    <n v="269.51120387323084"/>
    <n v="0.76553186124622696"/>
    <m/>
    <n v="73.491058679637788"/>
    <m/>
    <m/>
    <n v="569.23876800000005"/>
    <m/>
  </r>
  <r>
    <x v="339"/>
    <x v="11"/>
    <x v="0"/>
    <x v="5"/>
    <x v="1"/>
    <n v="3528.7180090000006"/>
    <m/>
    <n v="162"/>
    <n v="3879.3559500000001"/>
    <m/>
    <m/>
    <m/>
    <n v="14.50475"/>
    <n v="0.97720490564055218"/>
    <n v="0"/>
    <n v="2098.5661566488866"/>
    <m/>
    <n v="0.95856762246117089"/>
    <m/>
    <n v="158.30719471376946"/>
    <n v="155.28795483870968"/>
    <m/>
    <n v="2349.7694999999999"/>
  </r>
  <r>
    <x v="339"/>
    <x v="11"/>
    <x v="0"/>
    <x v="6"/>
    <x v="1"/>
    <n v="757.01696199999992"/>
    <m/>
    <n v="66"/>
    <n v="1584"/>
    <m/>
    <m/>
    <m/>
    <n v="14.996979166666664"/>
    <n v="0.66790160969405055"/>
    <n v="0"/>
    <n v="734.52300207718497"/>
    <m/>
    <n v="0.93099999999999994"/>
    <m/>
    <n v="44.081506239807339"/>
    <n v="61.445999999999998"/>
    <m/>
    <n v="989.80062499999985"/>
  </r>
  <r>
    <x v="339"/>
    <x v="11"/>
    <x v="0"/>
    <x v="7"/>
    <x v="1"/>
    <n v="214.11739649999998"/>
    <m/>
    <n v="36"/>
    <n v="860.81614370392674"/>
    <m/>
    <m/>
    <m/>
    <n v="14.739520269227313"/>
    <n v="0.6613726585765386"/>
    <n v="0"/>
    <n v="490.58033451066041"/>
    <m/>
    <n v="0.95550000000000002"/>
    <m/>
    <n v="23.809415708755388"/>
    <n v="34.398000000000003"/>
    <m/>
    <n v="530.62272969218327"/>
  </r>
  <r>
    <x v="339"/>
    <x v="11"/>
    <x v="0"/>
    <x v="8"/>
    <x v="1"/>
    <n v="802.5158540000001"/>
    <m/>
    <n v="108"/>
    <n v="914.3556405333328"/>
    <m/>
    <m/>
    <m/>
    <n v="7.0678203446502037"/>
    <n v="0.96653355493286641"/>
    <n v="0"/>
    <n v="468.14485511666669"/>
    <m/>
    <n v="0.9506"/>
    <m/>
    <n v="104.38562393274957"/>
    <n v="102.6648"/>
    <m/>
    <n v="763.324597222222"/>
  </r>
  <r>
    <x v="340"/>
    <x v="11"/>
    <x v="0"/>
    <x v="0"/>
    <x v="0"/>
    <n v="192.83487999999997"/>
    <n v="44"/>
    <m/>
    <n v="183.87795424418664"/>
    <n v="193.37858117187497"/>
    <n v="242.18784381716517"/>
    <n v="5.529787999999999"/>
    <m/>
    <n v="1"/>
    <n v="3182.1033328613335"/>
    <n v="137.25536895451873"/>
    <n v="0.75573320616280515"/>
    <m/>
    <n v="33.252261071163424"/>
    <m/>
    <m/>
    <n v="243.31067199999995"/>
    <m/>
  </r>
  <r>
    <x v="340"/>
    <x v="11"/>
    <x v="0"/>
    <x v="1"/>
    <x v="0"/>
    <n v="199.56748000000002"/>
    <n v="46"/>
    <m/>
    <n v="186.97960514891412"/>
    <n v="199.66318312500002"/>
    <n v="248.70825973658484"/>
    <n v="5.3372367857142855"/>
    <m/>
    <n v="1"/>
    <n v="3169.9187627680008"/>
    <n v="145.30670420508227"/>
    <n v="0.76158772566662569"/>
    <m/>
    <n v="35.033035380664785"/>
    <m/>
    <m/>
    <n v="245.51289214285714"/>
    <m/>
  </r>
  <r>
    <x v="340"/>
    <x v="11"/>
    <x v="0"/>
    <x v="2"/>
    <x v="0"/>
    <n v="158.10256000000001"/>
    <n v="36"/>
    <m/>
    <n v="164.78262445876135"/>
    <n v="158.41467057777777"/>
    <n v="213.66083311529019"/>
    <n v="5.9869362475961561"/>
    <m/>
    <n v="1"/>
    <n v="2580.6884975040002"/>
    <n v="108.62009919957235"/>
    <n v="0.76454716311574789"/>
    <m/>
    <n v="27.523697872166924"/>
    <m/>
    <m/>
    <n v="215.52970491346161"/>
    <m/>
  </r>
  <r>
    <x v="340"/>
    <x v="11"/>
    <x v="0"/>
    <x v="3"/>
    <x v="0"/>
    <n v="300.56059149999999"/>
    <n v="64"/>
    <m/>
    <n v="290.89729043112453"/>
    <n v="300.87737149999998"/>
    <n v="379.39410355342034"/>
    <n v="5.9436064999999996"/>
    <m/>
    <n v="1"/>
    <n v="5685.7849865398339"/>
    <n v="171.90718866465818"/>
    <n v="0.76473268595192512"/>
    <m/>
    <n v="48.942891900923208"/>
    <m/>
    <m/>
    <n v="380.39081599999997"/>
    <m/>
  </r>
  <r>
    <x v="340"/>
    <x v="11"/>
    <x v="0"/>
    <x v="4"/>
    <x v="0"/>
    <n v="345.17672049999999"/>
    <n v="96"/>
    <m/>
    <n v="335.225054703647"/>
    <n v="345.83272049999999"/>
    <n v="437.86287153766796"/>
    <n v="4.5614400000000002"/>
    <m/>
    <n v="0.99800172265288545"/>
    <n v="5489.4901696674006"/>
    <n v="269.51120387323084"/>
    <n v="0.76553186124622696"/>
    <m/>
    <n v="73.491058679637788"/>
    <m/>
    <m/>
    <n v="437.89823999999999"/>
    <m/>
  </r>
  <r>
    <x v="340"/>
    <x v="11"/>
    <x v="0"/>
    <x v="5"/>
    <x v="1"/>
    <n v="3720.6911289999998"/>
    <m/>
    <n v="162"/>
    <n v="3888"/>
    <m/>
    <m/>
    <m/>
    <n v="16.060416666666665"/>
    <n v="0.99463068551518552"/>
    <n v="0"/>
    <n v="2098.5661566488866"/>
    <m/>
    <n v="0.95856762246117089"/>
    <m/>
    <n v="161.13017105346006"/>
    <n v="155.28795483870968"/>
    <m/>
    <n v="2601.7874999999999"/>
  </r>
  <r>
    <x v="340"/>
    <x v="11"/>
    <x v="0"/>
    <x v="6"/>
    <x v="1"/>
    <n v="606.43072099999995"/>
    <m/>
    <n v="66"/>
    <n v="1584"/>
    <m/>
    <m/>
    <m/>
    <n v="17.065069444444443"/>
    <n v="0.84364355445559469"/>
    <n v="0"/>
    <n v="734.52300207718497"/>
    <m/>
    <n v="0.93099999999999994"/>
    <m/>
    <n v="55.680474594069253"/>
    <n v="61.445999999999998"/>
    <m/>
    <n v="1126.2945833333333"/>
  </r>
  <r>
    <x v="340"/>
    <x v="11"/>
    <x v="0"/>
    <x v="7"/>
    <x v="1"/>
    <n v="688.74329549999993"/>
    <m/>
    <n v="36"/>
    <n v="864"/>
    <m/>
    <m/>
    <m/>
    <n v="17.151760608425061"/>
    <n v="0.81712962962962965"/>
    <n v="0"/>
    <n v="490.58033451066041"/>
    <m/>
    <n v="0.95550000000000002"/>
    <m/>
    <n v="29.416666666666668"/>
    <n v="34.398000000000003"/>
    <m/>
    <n v="617.46338190330221"/>
  </r>
  <r>
    <x v="340"/>
    <x v="11"/>
    <x v="0"/>
    <x v="8"/>
    <x v="1"/>
    <n v="499.15962949999999"/>
    <m/>
    <n v="108"/>
    <n v="553.01669136666681"/>
    <m/>
    <m/>
    <m/>
    <n v="5.2849394547325099"/>
    <n v="0.99793549567503437"/>
    <n v="0"/>
    <n v="468.14485511666669"/>
    <m/>
    <n v="0.9506"/>
    <m/>
    <n v="107.77703353290372"/>
    <n v="102.6648"/>
    <m/>
    <n v="570.77346111111103"/>
  </r>
  <r>
    <x v="341"/>
    <x v="11"/>
    <x v="0"/>
    <x v="0"/>
    <x v="0"/>
    <n v="191.9195599999999"/>
    <n v="44"/>
    <m/>
    <n v="181.22119834138388"/>
    <n v="192.4759599999999"/>
    <n v="237.97522581547662"/>
    <n v="5.4498909999999992"/>
    <m/>
    <n v="1"/>
    <n v="5396.0216880693333"/>
    <n v="137.25536895451873"/>
    <n v="0.75573320616280515"/>
    <m/>
    <n v="33.252261071163424"/>
    <m/>
    <m/>
    <n v="239.79520399999996"/>
    <m/>
  </r>
  <r>
    <x v="341"/>
    <x v="11"/>
    <x v="0"/>
    <x v="1"/>
    <x v="0"/>
    <n v="207.6816"/>
    <n v="46"/>
    <m/>
    <n v="197.86214631217982"/>
    <n v="207.78524000000002"/>
    <n v="259.19902848976375"/>
    <n v="5.6478733333333331"/>
    <m/>
    <n v="0.99968692287397765"/>
    <n v="5780.3229776960015"/>
    <n v="145.30670420508227"/>
    <n v="0.76158772566662569"/>
    <m/>
    <n v="35.033035380664785"/>
    <m/>
    <m/>
    <n v="259.80217333333331"/>
    <m/>
  </r>
  <r>
    <x v="341"/>
    <x v="11"/>
    <x v="0"/>
    <x v="2"/>
    <x v="0"/>
    <n v="112.66472"/>
    <n v="36"/>
    <m/>
    <n v="114.82298545067681"/>
    <n v="112.94045297777778"/>
    <n v="149.95353650397129"/>
    <n v="4.1717862906346772"/>
    <m/>
    <n v="1"/>
    <n v="3153.2630896639998"/>
    <n v="108.62009919957235"/>
    <n v="0.76454716311574789"/>
    <m/>
    <n v="27.523697872166924"/>
    <m/>
    <m/>
    <n v="150.18430646284838"/>
    <m/>
  </r>
  <r>
    <x v="341"/>
    <x v="11"/>
    <x v="0"/>
    <x v="3"/>
    <x v="0"/>
    <n v="207.19499999999999"/>
    <n v="64"/>
    <m/>
    <n v="197.4863820591768"/>
    <n v="207.52897999999999"/>
    <n v="257.16612545392934"/>
    <n v="4.0350370480550133"/>
    <m/>
    <n v="1"/>
    <n v="6165.9279852551335"/>
    <n v="171.90718866465818"/>
    <n v="0.76473268595192512"/>
    <m/>
    <n v="48.942891900923208"/>
    <m/>
    <m/>
    <n v="258.24237107552085"/>
    <m/>
  </r>
  <r>
    <x v="341"/>
    <x v="11"/>
    <x v="0"/>
    <x v="4"/>
    <x v="0"/>
    <n v="233.0367205"/>
    <n v="96"/>
    <m/>
    <n v="214.01882381037419"/>
    <n v="233.73932049999999"/>
    <n v="278.87707279135532"/>
    <n v="2.9121750000000004"/>
    <m/>
    <n v="1"/>
    <n v="6885.7390969235012"/>
    <n v="269.51120387323084"/>
    <n v="0.76553186124622696"/>
    <m/>
    <n v="73.491058679637788"/>
    <m/>
    <m/>
    <n v="279.56880000000001"/>
    <m/>
  </r>
  <r>
    <x v="341"/>
    <x v="11"/>
    <x v="0"/>
    <x v="5"/>
    <x v="1"/>
    <n v="3616.7691974999993"/>
    <m/>
    <n v="162"/>
    <n v="3876.6014639999999"/>
    <m/>
    <m/>
    <m/>
    <n v="14.182658333333334"/>
    <n v="0.99731311458261906"/>
    <n v="0"/>
    <n v="2098.5661566488866"/>
    <m/>
    <n v="0.95856762246117089"/>
    <m/>
    <n v="161.5647245623843"/>
    <n v="155.28795483870968"/>
    <m/>
    <n v="2297.5906500000001"/>
  </r>
  <r>
    <x v="341"/>
    <x v="11"/>
    <x v="0"/>
    <x v="6"/>
    <x v="1"/>
    <n v="891.87056150000012"/>
    <m/>
    <n v="66"/>
    <n v="1582.6199333333334"/>
    <m/>
    <m/>
    <m/>
    <n v="15.667986111111111"/>
    <n v="0.9614141230863088"/>
    <n v="0"/>
    <n v="734.52300207718497"/>
    <m/>
    <n v="0.93099999999999994"/>
    <m/>
    <n v="63.453332123696384"/>
    <n v="61.445999999999998"/>
    <m/>
    <n v="1034.0870833333333"/>
  </r>
  <r>
    <x v="341"/>
    <x v="11"/>
    <x v="0"/>
    <x v="7"/>
    <x v="1"/>
    <n v="722.42799400000013"/>
    <m/>
    <n v="36"/>
    <n v="862.44208947467484"/>
    <m/>
    <m/>
    <m/>
    <n v="15.838610312766088"/>
    <n v="0.83333333333333337"/>
    <n v="0"/>
    <n v="490.58033451066041"/>
    <m/>
    <n v="0.95550000000000002"/>
    <m/>
    <n v="30"/>
    <n v="34.398000000000003"/>
    <m/>
    <n v="570.18997125957912"/>
  </r>
  <r>
    <x v="341"/>
    <x v="11"/>
    <x v="0"/>
    <x v="8"/>
    <x v="1"/>
    <n v="532.19633350000004"/>
    <m/>
    <n v="108"/>
    <n v="406.02212143333327"/>
    <m/>
    <m/>
    <m/>
    <n v="5.6336719393004104"/>
    <n v="0.95830785072238212"/>
    <n v="0"/>
    <n v="468.14485511666669"/>
    <m/>
    <n v="0.9506"/>
    <m/>
    <n v="103.49724787801726"/>
    <n v="102.6648"/>
    <m/>
    <n v="608.43656944444433"/>
  </r>
  <r>
    <x v="342"/>
    <x v="11"/>
    <x v="0"/>
    <x v="0"/>
    <x v="0"/>
    <n v="35.907759999999996"/>
    <n v="44"/>
    <m/>
    <n v="25.447985307723691"/>
    <n v="36.269579999999998"/>
    <n v="40.769214254930233"/>
    <n v="0.76530089948657198"/>
    <m/>
    <n v="1"/>
    <n v="1505.9799304693331"/>
    <n v="137.25536895451873"/>
    <n v="0.75573320616280515"/>
    <m/>
    <n v="33.252261071163424"/>
    <m/>
    <m/>
    <n v="33.67323957740917"/>
    <m/>
  </r>
  <r>
    <x v="342"/>
    <x v="11"/>
    <x v="0"/>
    <x v="1"/>
    <x v="0"/>
    <n v="37.899680000000004"/>
    <n v="46"/>
    <m/>
    <n v="31.380269893883309"/>
    <n v="37.992460000000001"/>
    <n v="42.979726651519321"/>
    <n v="0.8957336854460094"/>
    <m/>
    <n v="1"/>
    <n v="1570.649059592"/>
    <n v="145.30670420508227"/>
    <n v="0.76158772566662569"/>
    <m/>
    <n v="35.033035380664785"/>
    <m/>
    <m/>
    <n v="41.203749530516433"/>
    <m/>
  </r>
  <r>
    <x v="342"/>
    <x v="11"/>
    <x v="0"/>
    <x v="2"/>
    <x v="0"/>
    <n v="79.275840000000002"/>
    <n v="36"/>
    <m/>
    <n v="81.297890558739127"/>
    <n v="79.524894577777772"/>
    <n v="98.14136969573309"/>
    <n v="2.9537415697674421"/>
    <m/>
    <n v="1"/>
    <n v="2574.032709008"/>
    <n v="108.62009919957235"/>
    <n v="0.76454716311574789"/>
    <m/>
    <n v="27.523697872166924"/>
    <m/>
    <m/>
    <n v="106.33469651162791"/>
    <m/>
  </r>
  <r>
    <x v="342"/>
    <x v="11"/>
    <x v="0"/>
    <x v="3"/>
    <x v="0"/>
    <n v="50.291659500000023"/>
    <n v="64"/>
    <m/>
    <n v="39.327919254284389"/>
    <n v="50.558138992187523"/>
    <n v="56.505321489031545"/>
    <n v="0.8035471082071991"/>
    <m/>
    <n v="1"/>
    <n v="1939.7149142663332"/>
    <n v="171.90718866465818"/>
    <n v="0.76473268595192512"/>
    <m/>
    <n v="48.942891900923208"/>
    <m/>
    <m/>
    <n v="51.427014925260742"/>
    <m/>
  </r>
  <r>
    <x v="342"/>
    <x v="11"/>
    <x v="0"/>
    <x v="4"/>
    <x v="0"/>
    <n v="37.434880000000007"/>
    <n v="96"/>
    <m/>
    <n v="28.090122075819274"/>
    <n v="37.927680000000009"/>
    <n v="46.545032919582873"/>
    <n v="0.38222502955454385"/>
    <m/>
    <n v="1"/>
    <n v="1258.3934534559999"/>
    <n v="269.51120387323084"/>
    <n v="0.76553186124622696"/>
    <m/>
    <n v="73.491058679637788"/>
    <m/>
    <m/>
    <n v="36.693602837236213"/>
    <m/>
  </r>
  <r>
    <x v="342"/>
    <x v="11"/>
    <x v="0"/>
    <x v="5"/>
    <x v="1"/>
    <n v="3652.9170445000009"/>
    <m/>
    <n v="162"/>
    <n v="3887.9313659999998"/>
    <m/>
    <m/>
    <m/>
    <n v="14.518916666666662"/>
    <n v="0.99919481855529624"/>
    <n v="0"/>
    <n v="2098.5661566488866"/>
    <m/>
    <n v="0.95856762246117089"/>
    <m/>
    <n v="161.86956060595799"/>
    <n v="155.28795483870968"/>
    <m/>
    <n v="2352.0644999999995"/>
  </r>
  <r>
    <x v="342"/>
    <x v="11"/>
    <x v="0"/>
    <x v="6"/>
    <x v="1"/>
    <n v="886.40048200000001"/>
    <m/>
    <n v="66"/>
    <n v="1584"/>
    <m/>
    <m/>
    <m/>
    <n v="16.2109375"/>
    <n v="0.99244952962841315"/>
    <n v="0"/>
    <n v="734.52300207718497"/>
    <m/>
    <n v="0.93099999999999994"/>
    <m/>
    <n v="65.501668955475267"/>
    <n v="61.445999999999998"/>
    <m/>
    <n v="1069.921875"/>
  </r>
  <r>
    <x v="342"/>
    <x v="11"/>
    <x v="0"/>
    <x v="7"/>
    <x v="1"/>
    <n v="733.70289149999996"/>
    <m/>
    <n v="36"/>
    <n v="864"/>
    <m/>
    <m/>
    <m/>
    <n v="17.277493998309193"/>
    <n v="0.83263888888888882"/>
    <n v="0"/>
    <n v="490.58033451066041"/>
    <m/>
    <n v="0.95550000000000002"/>
    <m/>
    <n v="29.974999999999998"/>
    <n v="34.398000000000003"/>
    <m/>
    <n v="621.98978393913092"/>
  </r>
  <r>
    <x v="342"/>
    <x v="11"/>
    <x v="0"/>
    <x v="8"/>
    <x v="1"/>
    <n v="87.987033499999995"/>
    <m/>
    <n v="108"/>
    <n v="98.127775066666672"/>
    <m/>
    <m/>
    <m/>
    <n v="3.094190277777777"/>
    <n v="0.97834083219159929"/>
    <n v="0"/>
    <n v="468.14485511666669"/>
    <m/>
    <n v="0.9506"/>
    <m/>
    <n v="105.66080987669272"/>
    <n v="102.6648"/>
    <m/>
    <n v="334.17254999999989"/>
  </r>
  <r>
    <x v="343"/>
    <x v="11"/>
    <x v="0"/>
    <x v="0"/>
    <x v="0"/>
    <n v="201.54903950000002"/>
    <n v="44"/>
    <m/>
    <n v="193.90091728077886"/>
    <n v="202.08273090625002"/>
    <n v="255.93125191759174"/>
    <n v="5.8312099999999996"/>
    <m/>
    <n v="1"/>
    <n v="8162.2830901427324"/>
    <n v="137.25536895451873"/>
    <n v="0.75573320616280515"/>
    <m/>
    <n v="33.252261071163424"/>
    <m/>
    <m/>
    <n v="256.57324"/>
    <m/>
  </r>
  <r>
    <x v="343"/>
    <x v="11"/>
    <x v="0"/>
    <x v="1"/>
    <x v="0"/>
    <n v="206.43896000000001"/>
    <n v="46"/>
    <m/>
    <n v="202.50075375014902"/>
    <n v="206.54430667968751"/>
    <n v="265.94999138917194"/>
    <n v="5.7802799999999994"/>
    <m/>
    <n v="1"/>
    <n v="8299.30958216"/>
    <n v="145.30670420508227"/>
    <n v="0.76158772566662569"/>
    <m/>
    <n v="35.033035380664785"/>
    <m/>
    <m/>
    <n v="265.89287999999999"/>
    <m/>
  </r>
  <r>
    <x v="343"/>
    <x v="11"/>
    <x v="0"/>
    <x v="2"/>
    <x v="0"/>
    <n v="160.09952000000004"/>
    <n v="36"/>
    <m/>
    <n v="170.103970994218"/>
    <n v="160.41384817777782"/>
    <n v="220.72192929572472"/>
    <n v="6.1802731516768326"/>
    <m/>
    <n v="1"/>
    <n v="6589.4544237519995"/>
    <n v="108.62009919957235"/>
    <n v="0.76454716311574789"/>
    <m/>
    <n v="27.523697872166924"/>
    <m/>
    <m/>
    <n v="222.48983346036596"/>
    <m/>
  </r>
  <r>
    <x v="343"/>
    <x v="11"/>
    <x v="0"/>
    <x v="3"/>
    <x v="0"/>
    <n v="244.77351099999998"/>
    <n v="64"/>
    <m/>
    <n v="238.42459141776445"/>
    <n v="245.08210474999998"/>
    <n v="309.81738439249267"/>
    <n v="4.8714855652668749"/>
    <m/>
    <n v="1"/>
    <n v="10033.986045230333"/>
    <n v="171.90718866465818"/>
    <n v="0.76473268595192512"/>
    <m/>
    <n v="48.942891900923208"/>
    <m/>
    <m/>
    <n v="311.77507617708"/>
    <m/>
  </r>
  <r>
    <x v="343"/>
    <x v="11"/>
    <x v="0"/>
    <x v="4"/>
    <x v="0"/>
    <n v="359.02776150000005"/>
    <n v="96"/>
    <m/>
    <n v="354.94007231779108"/>
    <n v="359.75637442200946"/>
    <n v="462.85485003691167"/>
    <n v="4.8297041666666658"/>
    <m/>
    <n v="1"/>
    <n v="14495.535055244605"/>
    <n v="269.51120387323084"/>
    <n v="0.76553186124622696"/>
    <m/>
    <n v="73.491058679637788"/>
    <m/>
    <m/>
    <n v="463.65159999999992"/>
    <m/>
  </r>
  <r>
    <x v="343"/>
    <x v="11"/>
    <x v="0"/>
    <x v="5"/>
    <x v="1"/>
    <n v="3677.506477500001"/>
    <m/>
    <n v="162"/>
    <n v="3887.98488"/>
    <m/>
    <m/>
    <m/>
    <n v="15.040416666666667"/>
    <n v="0.98891551015136259"/>
    <n v="0"/>
    <n v="2098.5661566488866"/>
    <m/>
    <n v="0.95856762246117089"/>
    <m/>
    <n v="160.20431264452074"/>
    <n v="155.28795483870968"/>
    <m/>
    <n v="2436.5475000000001"/>
  </r>
  <r>
    <x v="343"/>
    <x v="11"/>
    <x v="0"/>
    <x v="6"/>
    <x v="1"/>
    <n v="878.60640550000016"/>
    <m/>
    <n v="66"/>
    <n v="1584"/>
    <m/>
    <m/>
    <m/>
    <n v="16.294861111111114"/>
    <n v="0.99335720642895919"/>
    <n v="0"/>
    <n v="734.52300207718497"/>
    <m/>
    <n v="0.93099999999999994"/>
    <m/>
    <n v="65.561575624311303"/>
    <n v="61.445999999999998"/>
    <m/>
    <n v="1075.4608333333335"/>
  </r>
  <r>
    <x v="343"/>
    <x v="11"/>
    <x v="0"/>
    <x v="7"/>
    <x v="1"/>
    <n v="730.87839249999979"/>
    <m/>
    <n v="36"/>
    <n v="864"/>
    <m/>
    <m/>
    <m/>
    <n v="17.474288114595534"/>
    <n v="0.82685359953757143"/>
    <n v="0"/>
    <n v="490.58033451066041"/>
    <m/>
    <n v="0.95550000000000002"/>
    <m/>
    <n v="29.766729583352571"/>
    <n v="34.398000000000003"/>
    <m/>
    <n v="629.07437212543925"/>
  </r>
  <r>
    <x v="343"/>
    <x v="11"/>
    <x v="0"/>
    <x v="8"/>
    <x v="1"/>
    <n v="6.1273009999999992"/>
    <m/>
    <n v="108"/>
    <n v="11.273148066666655"/>
    <m/>
    <m/>
    <m/>
    <n v="2.2078731481481477"/>
    <n v="0.9612102139933415"/>
    <n v="0"/>
    <n v="468.14485511666669"/>
    <m/>
    <n v="0.9506"/>
    <m/>
    <n v="103.81070311128089"/>
    <n v="102.6648"/>
    <m/>
    <n v="238.45029999999994"/>
  </r>
  <r>
    <x v="344"/>
    <x v="11"/>
    <x v="0"/>
    <x v="0"/>
    <x v="0"/>
    <n v="174.73820000000003"/>
    <n v="44"/>
    <m/>
    <n v="172.57183633124987"/>
    <n v="175.27067070312503"/>
    <n v="228.21203338196378"/>
    <n v="5.1897774999999999"/>
    <m/>
    <n v="0.9996966919643151"/>
    <n v="6057.0670833093336"/>
    <n v="137.25536895451873"/>
    <n v="0.75573320616280515"/>
    <m/>
    <n v="33.252261071163424"/>
    <m/>
    <m/>
    <n v="228.35021"/>
    <m/>
  </r>
  <r>
    <x v="344"/>
    <x v="11"/>
    <x v="0"/>
    <x v="1"/>
    <x v="0"/>
    <n v="185.90768050000003"/>
    <n v="46"/>
    <m/>
    <n v="186.49243158831121"/>
    <n v="186.01082991406253"/>
    <n v="244.33630471160754"/>
    <n v="5.3233306666666671"/>
    <m/>
    <n v="0.99990208296243543"/>
    <n v="6334.6952952556012"/>
    <n v="145.30670420508227"/>
    <n v="0.76158772566662569"/>
    <m/>
    <n v="35.033035380664785"/>
    <m/>
    <m/>
    <n v="244.87321066666669"/>
    <m/>
  </r>
  <r>
    <x v="344"/>
    <x v="11"/>
    <x v="0"/>
    <x v="2"/>
    <x v="0"/>
    <n v="133.59892000000002"/>
    <n v="36"/>
    <m/>
    <n v="137.71851330882041"/>
    <n v="133.89078097777778"/>
    <n v="179.48267902395216"/>
    <n v="5.0036341028175189"/>
    <m/>
    <n v="1"/>
    <n v="4431.8123212159999"/>
    <n v="108.62009919957235"/>
    <n v="0.76454716311574789"/>
    <m/>
    <n v="27.523697872166924"/>
    <m/>
    <m/>
    <n v="180.13082770143069"/>
    <m/>
  </r>
  <r>
    <x v="344"/>
    <x v="11"/>
    <x v="0"/>
    <x v="3"/>
    <x v="0"/>
    <n v="175.97502499999996"/>
    <n v="64"/>
    <m/>
    <n v="174.34756722585263"/>
    <n v="176.29192499999999"/>
    <n v="227.3233769514824"/>
    <n v="3.5622653352562503"/>
    <m/>
    <n v="1"/>
    <n v="6211.6778811238346"/>
    <n v="171.90718866465818"/>
    <n v="0.76473268595192512"/>
    <m/>
    <n v="48.942891900923208"/>
    <m/>
    <m/>
    <n v="227.98498145640002"/>
    <m/>
  </r>
  <r>
    <x v="344"/>
    <x v="11"/>
    <x v="0"/>
    <x v="4"/>
    <x v="0"/>
    <n v="247.54408050000006"/>
    <n v="96"/>
    <m/>
    <n v="222.70918231758441"/>
    <n v="248.22348050000005"/>
    <n v="310.55425176666279"/>
    <n v="3.030425555419173"/>
    <m/>
    <n v="1"/>
    <n v="9018.0830909320011"/>
    <n v="269.51120387323084"/>
    <n v="0.76553186124622696"/>
    <m/>
    <n v="73.491058679637788"/>
    <m/>
    <m/>
    <n v="290.92085332024061"/>
    <m/>
  </r>
  <r>
    <x v="344"/>
    <x v="11"/>
    <x v="0"/>
    <x v="5"/>
    <x v="1"/>
    <n v="3485.2530474999994"/>
    <m/>
    <n v="162"/>
    <n v="3880.2326939999998"/>
    <m/>
    <m/>
    <m/>
    <n v="14.292208333333335"/>
    <n v="0.97198017439726747"/>
    <n v="0"/>
    <n v="2098.5661566488866"/>
    <m/>
    <n v="0.95856762246117089"/>
    <m/>
    <n v="157.46078825235733"/>
    <n v="155.28795483870968"/>
    <m/>
    <n v="2315.3377500000001"/>
  </r>
  <r>
    <x v="344"/>
    <x v="11"/>
    <x v="0"/>
    <x v="6"/>
    <x v="1"/>
    <n v="689.29056000000026"/>
    <m/>
    <n v="66"/>
    <n v="1584"/>
    <m/>
    <m/>
    <m/>
    <n v="14.422673611111113"/>
    <n v="0.74393886720929825"/>
    <n v="0"/>
    <n v="734.52300207718497"/>
    <m/>
    <n v="0.93099999999999994"/>
    <m/>
    <n v="49.099965235813684"/>
    <n v="61.445999999999998"/>
    <m/>
    <n v="951.8964583333335"/>
  </r>
  <r>
    <x v="344"/>
    <x v="11"/>
    <x v="0"/>
    <x v="7"/>
    <x v="1"/>
    <n v="565.497793"/>
    <m/>
    <n v="36"/>
    <n v="863.9564347103485"/>
    <m/>
    <m/>
    <m/>
    <n v="14.972572060496814"/>
    <n v="0.64879629629629632"/>
    <n v="0"/>
    <n v="490.58033451066041"/>
    <m/>
    <n v="0.95550000000000002"/>
    <m/>
    <n v="23.356666666666669"/>
    <n v="34.398000000000003"/>
    <m/>
    <n v="539.01259417788526"/>
  </r>
  <r>
    <x v="344"/>
    <x v="11"/>
    <x v="0"/>
    <x v="8"/>
    <x v="1"/>
    <n v="20.070442"/>
    <m/>
    <n v="108"/>
    <n v="21.9313665666667"/>
    <m/>
    <m/>
    <m/>
    <n v="2.029178677983539"/>
    <n v="0.95018242174910572"/>
    <n v="0"/>
    <n v="468.14485511666669"/>
    <m/>
    <n v="0.9506"/>
    <m/>
    <n v="102.61970154890342"/>
    <n v="102.6648"/>
    <m/>
    <n v="219.15129722222221"/>
  </r>
  <r>
    <x v="345"/>
    <x v="11"/>
    <x v="0"/>
    <x v="0"/>
    <x v="0"/>
    <n v="210.37324050000001"/>
    <n v="44"/>
    <m/>
    <n v="210.32695233536487"/>
    <n v="210.90524050000002"/>
    <n v="275.62022361512425"/>
    <n v="6.3251925"/>
    <m/>
    <n v="1"/>
    <n v="6561.5652777846317"/>
    <n v="137.25536895451873"/>
    <n v="0.75573320616280515"/>
    <m/>
    <n v="33.252261071163424"/>
    <m/>
    <m/>
    <n v="278.30847"/>
    <m/>
  </r>
  <r>
    <x v="345"/>
    <x v="11"/>
    <x v="0"/>
    <x v="1"/>
    <x v="0"/>
    <n v="224.88956049999996"/>
    <n v="46"/>
    <m/>
    <n v="225.01403327682561"/>
    <n v="224.99136049999996"/>
    <n v="294.71714288275285"/>
    <n v="6.4229099999999999"/>
    <m/>
    <n v="1"/>
    <n v="6898.8397977215009"/>
    <n v="145.30670420508227"/>
    <n v="0.76158772566662569"/>
    <m/>
    <n v="35.033035380664785"/>
    <m/>
    <m/>
    <n v="295.45386000000002"/>
    <m/>
  </r>
  <r>
    <x v="345"/>
    <x v="11"/>
    <x v="0"/>
    <x v="2"/>
    <x v="0"/>
    <n v="175.68711999999996"/>
    <n v="36"/>
    <m/>
    <n v="186.24821652045668"/>
    <n v="176.01327537777775"/>
    <n v="242.81765320776356"/>
    <n v="6.7668311643835617"/>
    <m/>
    <n v="1"/>
    <n v="5509.6421234880017"/>
    <n v="108.62009919957235"/>
    <n v="0.76454716311574789"/>
    <m/>
    <n v="27.523697872166924"/>
    <m/>
    <m/>
    <n v="243.60592191780822"/>
    <m/>
  </r>
  <r>
    <x v="345"/>
    <x v="11"/>
    <x v="0"/>
    <x v="3"/>
    <x v="0"/>
    <n v="259.67804949999993"/>
    <n v="64"/>
    <m/>
    <n v="252.08919399424963"/>
    <n v="259.98078387507996"/>
    <n v="327.32641438900839"/>
    <n v="5.1506803992000005"/>
    <m/>
    <n v="1"/>
    <n v="8392.4433201815336"/>
    <n v="171.90718866465818"/>
    <n v="0.76473268595192512"/>
    <m/>
    <n v="48.942891900923208"/>
    <m/>
    <m/>
    <n v="329.64354554880003"/>
    <m/>
  </r>
  <r>
    <x v="345"/>
    <x v="11"/>
    <x v="0"/>
    <x v="4"/>
    <x v="0"/>
    <n v="416.91944099999995"/>
    <n v="96"/>
    <m/>
    <n v="423.26238235539222"/>
    <n v="417.66884099999993"/>
    <n v="552.06572837692261"/>
    <n v="5.7593724999999996"/>
    <m/>
    <n v="0.99747679178919446"/>
    <n v="12896.723785757102"/>
    <n v="269.51120387323084"/>
    <n v="0.76553186124622696"/>
    <m/>
    <n v="73.491058679637788"/>
    <m/>
    <m/>
    <n v="552.89976000000001"/>
    <m/>
  </r>
  <r>
    <x v="345"/>
    <x v="11"/>
    <x v="0"/>
    <x v="5"/>
    <x v="1"/>
    <n v="3410.0850485000001"/>
    <m/>
    <n v="162"/>
    <n v="3879.0998819999995"/>
    <m/>
    <m/>
    <m/>
    <n v="13.403416666666667"/>
    <n v="0.96754615918505471"/>
    <n v="0"/>
    <n v="2098.5661566488866"/>
    <m/>
    <n v="0.95856762246117089"/>
    <m/>
    <n v="156.74247778797886"/>
    <n v="155.28795483870968"/>
    <m/>
    <n v="2171.3535000000002"/>
  </r>
  <r>
    <x v="345"/>
    <x v="11"/>
    <x v="0"/>
    <x v="6"/>
    <x v="1"/>
    <n v="892.32079999999974"/>
    <m/>
    <n v="66"/>
    <n v="1584"/>
    <m/>
    <m/>
    <m/>
    <n v="14.201076388888888"/>
    <n v="0.92550903497092285"/>
    <n v="0"/>
    <n v="734.52300207718497"/>
    <m/>
    <n v="0.93099999999999994"/>
    <m/>
    <n v="61.083596308080907"/>
    <n v="61.445999999999998"/>
    <m/>
    <n v="937.27104166666663"/>
  </r>
  <r>
    <x v="345"/>
    <x v="11"/>
    <x v="0"/>
    <x v="7"/>
    <x v="1"/>
    <n v="685.62759400000004"/>
    <m/>
    <n v="36"/>
    <n v="861.69611149493892"/>
    <m/>
    <m/>
    <m/>
    <n v="14.065067476996296"/>
    <n v="0.7920100347222222"/>
    <n v="0"/>
    <n v="490.58033451066041"/>
    <m/>
    <n v="0.95550000000000002"/>
    <m/>
    <n v="28.512361249999998"/>
    <n v="34.398000000000003"/>
    <m/>
    <n v="506.34242917186663"/>
  </r>
  <r>
    <x v="345"/>
    <x v="11"/>
    <x v="0"/>
    <x v="8"/>
    <x v="1"/>
    <n v="140.11979650000001"/>
    <m/>
    <n v="108"/>
    <n v="177.7835221666667"/>
    <m/>
    <m/>
    <m/>
    <n v="4.1287130658436215"/>
    <n v="0.96866803463325546"/>
    <n v="0"/>
    <n v="468.14485511666669"/>
    <m/>
    <n v="0.9506"/>
    <m/>
    <n v="104.6161477403916"/>
    <n v="102.6648"/>
    <m/>
    <n v="445.90101111111113"/>
  </r>
  <r>
    <x v="346"/>
    <x v="11"/>
    <x v="0"/>
    <x v="0"/>
    <x v="0"/>
    <n v="107.66588"/>
    <n v="44"/>
    <m/>
    <n v="98.2063134103946"/>
    <n v="108.077989375"/>
    <n v="129.522389173497"/>
    <n v="2.9533725"/>
    <m/>
    <n v="1"/>
    <n v="3609.7327134693332"/>
    <n v="137.25536895451873"/>
    <n v="0.75573320616280515"/>
    <m/>
    <n v="33.252261071163424"/>
    <m/>
    <m/>
    <n v="129.94838999999999"/>
    <m/>
  </r>
  <r>
    <x v="346"/>
    <x v="11"/>
    <x v="0"/>
    <x v="1"/>
    <x v="0"/>
    <n v="112.11031999999999"/>
    <n v="46"/>
    <m/>
    <n v="105.37650939381692"/>
    <n v="112.20236101562499"/>
    <n v="138.60809529273362"/>
    <n v="3.0079183333333335"/>
    <m/>
    <n v="1"/>
    <n v="3723.5536957040003"/>
    <n v="145.30670420508227"/>
    <n v="0.76158772566662569"/>
    <m/>
    <n v="35.033035380664785"/>
    <m/>
    <m/>
    <n v="138.36424333333335"/>
    <m/>
  </r>
  <r>
    <x v="346"/>
    <x v="11"/>
    <x v="0"/>
    <x v="2"/>
    <x v="0"/>
    <n v="44.599239999999988"/>
    <n v="36"/>
    <m/>
    <n v="43.238433954035045"/>
    <n v="44.820540977777767"/>
    <n v="57.177927054993155"/>
    <n v="1.5709529349891425"/>
    <m/>
    <n v="1"/>
    <n v="1677.5916278719999"/>
    <n v="108.62009919957235"/>
    <n v="0.76454716311574789"/>
    <m/>
    <n v="27.523697872166924"/>
    <m/>
    <m/>
    <n v="56.554305659609128"/>
    <m/>
  </r>
  <r>
    <x v="346"/>
    <x v="11"/>
    <x v="0"/>
    <x v="3"/>
    <x v="0"/>
    <n v="156.91454149999998"/>
    <n v="64"/>
    <m/>
    <n v="153.13889325272513"/>
    <n v="157.11986376562498"/>
    <n v="200.13066691923217"/>
    <n v="3.1289302144779163"/>
    <m/>
    <n v="1"/>
    <n v="5392.1748060898335"/>
    <n v="171.90718866465818"/>
    <n v="0.76473268595192512"/>
    <m/>
    <n v="48.942891900923208"/>
    <m/>
    <m/>
    <n v="200.25153372658664"/>
    <m/>
  </r>
  <r>
    <x v="346"/>
    <x v="11"/>
    <x v="0"/>
    <x v="4"/>
    <x v="0"/>
    <n v="245.5661605"/>
    <n v="96"/>
    <m/>
    <n v="231.58327257437605"/>
    <n v="246.20876050000001"/>
    <n v="301.62468344303011"/>
    <n v="3.1511761666666662"/>
    <m/>
    <n v="0.98940914111935219"/>
    <n v="8438.5885479802018"/>
    <n v="269.51120387323084"/>
    <n v="0.76553186124622696"/>
    <m/>
    <n v="73.491058679637788"/>
    <m/>
    <m/>
    <n v="302.51291199999997"/>
    <m/>
  </r>
  <r>
    <x v="346"/>
    <x v="11"/>
    <x v="0"/>
    <x v="5"/>
    <x v="1"/>
    <n v="3223.9256839999994"/>
    <m/>
    <n v="162"/>
    <n v="3828.8642220000002"/>
    <m/>
    <m/>
    <m/>
    <n v="12.424375"/>
    <n v="0.96191105633070739"/>
    <n v="0"/>
    <n v="2098.5661566488866"/>
    <m/>
    <n v="0.95856762246117089"/>
    <m/>
    <n v="155.82959112557461"/>
    <n v="155.28795483870968"/>
    <m/>
    <n v="2012.74875"/>
  </r>
  <r>
    <x v="346"/>
    <x v="11"/>
    <x v="0"/>
    <x v="6"/>
    <x v="1"/>
    <n v="898.48416150000003"/>
    <m/>
    <n v="66"/>
    <n v="1583.5788"/>
    <m/>
    <m/>
    <m/>
    <n v="13.698819444444446"/>
    <n v="1.1324122212580263"/>
    <n v="0"/>
    <n v="734.52300207718497"/>
    <m/>
    <n v="0.93099999999999994"/>
    <m/>
    <n v="74.739206603029743"/>
    <n v="61.445999999999998"/>
    <m/>
    <n v="904.12208333333342"/>
  </r>
  <r>
    <x v="346"/>
    <x v="11"/>
    <x v="0"/>
    <x v="7"/>
    <x v="1"/>
    <n v="715.35729300000003"/>
    <m/>
    <n v="36"/>
    <n v="862.56812976540903"/>
    <m/>
    <m/>
    <m/>
    <n v="13.726727432582569"/>
    <n v="0.83333333333333337"/>
    <n v="0"/>
    <n v="490.58033451066041"/>
    <m/>
    <n v="0.95550000000000002"/>
    <m/>
    <n v="30"/>
    <n v="34.398000000000003"/>
    <m/>
    <n v="494.16218757297247"/>
  </r>
  <r>
    <x v="346"/>
    <x v="11"/>
    <x v="0"/>
    <x v="8"/>
    <x v="1"/>
    <n v="306.28436049999999"/>
    <m/>
    <n v="108"/>
    <n v="341.61653206666665"/>
    <m/>
    <m/>
    <m/>
    <n v="5.2670855709876552"/>
    <n v="0.94143413098612094"/>
    <n v="0"/>
    <n v="468.14485511666669"/>
    <m/>
    <n v="0.9506"/>
    <m/>
    <n v="101.67488614650107"/>
    <n v="102.6648"/>
    <m/>
    <n v="568.84524166666677"/>
  </r>
  <r>
    <x v="347"/>
    <x v="11"/>
    <x v="0"/>
    <x v="0"/>
    <x v="0"/>
    <n v="197.81551999999999"/>
    <n v="44"/>
    <m/>
    <n v="195.74692763823154"/>
    <n v="198.37582273437499"/>
    <n v="256.31300565047138"/>
    <n v="5.8867253333333336"/>
    <m/>
    <n v="1"/>
    <n v="7954.3938948853338"/>
    <n v="137.25536895451873"/>
    <n v="0.75573320616280515"/>
    <m/>
    <n v="33.252261071163424"/>
    <m/>
    <m/>
    <n v="259.01591466666667"/>
    <m/>
  </r>
  <r>
    <x v="347"/>
    <x v="11"/>
    <x v="0"/>
    <x v="1"/>
    <x v="0"/>
    <n v="212.25091999999998"/>
    <n v="46"/>
    <m/>
    <n v="212.10786304258869"/>
    <n v="212.35431355468748"/>
    <n v="277.60946248887643"/>
    <n v="6.0545099999999996"/>
    <m/>
    <n v="1"/>
    <n v="8556.2200498079983"/>
    <n v="145.30670420508227"/>
    <n v="0.76158772566662569"/>
    <m/>
    <n v="35.033035380664785"/>
    <m/>
    <m/>
    <n v="278.50745999999998"/>
    <m/>
  </r>
  <r>
    <x v="347"/>
    <x v="11"/>
    <x v="0"/>
    <x v="2"/>
    <x v="0"/>
    <n v="130.66452000000001"/>
    <n v="36"/>
    <m/>
    <n v="135.48230071962897"/>
    <n v="130.9546785777778"/>
    <n v="176.18368491933012"/>
    <n v="4.9223872950819647"/>
    <m/>
    <n v="1"/>
    <n v="5497.3740836400011"/>
    <n v="108.62009919957235"/>
    <n v="0.76454716311574789"/>
    <m/>
    <n v="27.523697872166924"/>
    <m/>
    <m/>
    <n v="177.20594262295072"/>
    <m/>
  </r>
  <r>
    <x v="347"/>
    <x v="11"/>
    <x v="0"/>
    <x v="3"/>
    <x v="0"/>
    <n v="227.40789150000001"/>
    <n v="64"/>
    <m/>
    <n v="221.46263175994261"/>
    <n v="227.72832607031251"/>
    <n v="287.69476447836075"/>
    <n v="4.5249192100919799"/>
    <m/>
    <n v="1"/>
    <n v="9491.7046785955336"/>
    <n v="171.90718866465818"/>
    <n v="0.76473268595192512"/>
    <m/>
    <n v="48.942891900923208"/>
    <m/>
    <m/>
    <n v="289.59482944588672"/>
    <m/>
  </r>
  <r>
    <x v="347"/>
    <x v="11"/>
    <x v="0"/>
    <x v="4"/>
    <x v="0"/>
    <n v="369.98696050000007"/>
    <n v="96"/>
    <m/>
    <n v="358.81237744217015"/>
    <n v="370.74565640733641"/>
    <n v="466.72357736115646"/>
    <n v="4.8823949999999998"/>
    <m/>
    <n v="0.99946808510638296"/>
    <n v="15121.2991292361"/>
    <n v="269.51120387323084"/>
    <n v="0.76553186124622696"/>
    <m/>
    <n v="73.491058679637788"/>
    <m/>
    <m/>
    <n v="468.70992000000001"/>
    <m/>
  </r>
  <r>
    <x v="347"/>
    <x v="11"/>
    <x v="0"/>
    <x v="5"/>
    <x v="1"/>
    <n v="3248.5861645000005"/>
    <m/>
    <n v="162"/>
    <n v="3797.4296340000001"/>
    <m/>
    <m/>
    <m/>
    <n v="12.140416666666662"/>
    <n v="0.9892858455076875"/>
    <n v="0"/>
    <n v="2098.5661566488866"/>
    <m/>
    <n v="0.95856762246117089"/>
    <m/>
    <n v="160.26430697224538"/>
    <n v="155.28795483870968"/>
    <m/>
    <n v="1966.7474999999993"/>
  </r>
  <r>
    <x v="347"/>
    <x v="11"/>
    <x v="0"/>
    <x v="6"/>
    <x v="1"/>
    <n v="918.81104300000004"/>
    <m/>
    <n v="66"/>
    <n v="1583.8773666666668"/>
    <m/>
    <m/>
    <m/>
    <n v="13.767777777777779"/>
    <n v="0.75676184059923812"/>
    <n v="0"/>
    <n v="734.52300207718497"/>
    <m/>
    <n v="0.93099999999999994"/>
    <m/>
    <n v="49.946281479549718"/>
    <n v="61.445999999999998"/>
    <m/>
    <n v="908.6733333333334"/>
  </r>
  <r>
    <x v="347"/>
    <x v="11"/>
    <x v="0"/>
    <x v="7"/>
    <x v="1"/>
    <n v="695.02509350000003"/>
    <m/>
    <n v="36"/>
    <n v="862.84713633478327"/>
    <m/>
    <m/>
    <m/>
    <n v="13.778856829922271"/>
    <n v="0.83333333333333337"/>
    <n v="0"/>
    <n v="490.58033451066041"/>
    <m/>
    <n v="0.95550000000000002"/>
    <m/>
    <n v="30"/>
    <n v="34.398000000000003"/>
    <m/>
    <n v="496.03884587720177"/>
  </r>
  <r>
    <x v="347"/>
    <x v="11"/>
    <x v="0"/>
    <x v="8"/>
    <x v="1"/>
    <n v="167.53468350000003"/>
    <m/>
    <n v="108"/>
    <n v="201.39402636666665"/>
    <m/>
    <m/>
    <m/>
    <n v="4.3931850308641964"/>
    <n v="0.94162188853420714"/>
    <n v="0"/>
    <n v="468.14485511666669"/>
    <m/>
    <n v="0.9506"/>
    <m/>
    <n v="101.69516396169438"/>
    <n v="102.6648"/>
    <m/>
    <n v="474.4639833333332"/>
  </r>
  <r>
    <x v="348"/>
    <x v="11"/>
    <x v="0"/>
    <x v="0"/>
    <x v="0"/>
    <n v="169.40784000000002"/>
    <n v="44"/>
    <m/>
    <n v="163.97956845337495"/>
    <n v="169.88098453125002"/>
    <n v="215.13748391064382"/>
    <n v="4.931381"/>
    <m/>
    <n v="1"/>
    <n v="5759.2582874213331"/>
    <n v="137.25536895451873"/>
    <n v="0.75573320616280515"/>
    <m/>
    <n v="33.252261071163424"/>
    <m/>
    <m/>
    <n v="216.98076399999999"/>
    <m/>
  </r>
  <r>
    <x v="348"/>
    <x v="11"/>
    <x v="0"/>
    <x v="1"/>
    <x v="0"/>
    <n v="177.50739999999993"/>
    <n v="46"/>
    <m/>
    <n v="173.65884396454376"/>
    <n v="177.60395761718743"/>
    <n v="227.29670087809646"/>
    <n v="4.9570024999999998"/>
    <m/>
    <n v="0.99956323066880304"/>
    <n v="6010.8534209040017"/>
    <n v="145.30670420508227"/>
    <n v="0.76158772566662569"/>
    <m/>
    <n v="35.033035380664785"/>
    <m/>
    <m/>
    <n v="228.02211499999999"/>
    <m/>
  </r>
  <r>
    <x v="348"/>
    <x v="11"/>
    <x v="0"/>
    <x v="2"/>
    <x v="0"/>
    <n v="163.90752000000001"/>
    <n v="36"/>
    <m/>
    <n v="174.18578992850811"/>
    <n v="164.22426737777778"/>
    <n v="225.9935321755425"/>
    <n v="6.3285751332364333"/>
    <m/>
    <n v="0.99646377605950864"/>
    <n v="5486.5458292320009"/>
    <n v="108.62009919957235"/>
    <n v="0.76454716311574789"/>
    <m/>
    <n v="27.523697872166924"/>
    <m/>
    <m/>
    <n v="227.8287047965116"/>
    <m/>
  </r>
  <r>
    <x v="348"/>
    <x v="11"/>
    <x v="0"/>
    <x v="3"/>
    <x v="0"/>
    <n v="196.22963999999999"/>
    <n v="64"/>
    <m/>
    <n v="192.68990480890568"/>
    <n v="196.4811"/>
    <n v="250.39856589748734"/>
    <n v="3.9370355392765619"/>
    <m/>
    <n v="1"/>
    <n v="6613.0560274505333"/>
    <n v="171.90718866465818"/>
    <n v="0.76473268595192512"/>
    <m/>
    <n v="48.942891900923208"/>
    <m/>
    <m/>
    <n v="251.97027451369996"/>
    <m/>
  </r>
  <r>
    <x v="348"/>
    <x v="11"/>
    <x v="0"/>
    <x v="4"/>
    <x v="0"/>
    <n v="377.08720050000016"/>
    <n v="96"/>
    <m/>
    <n v="376.12834068826641"/>
    <n v="377.82580050000013"/>
    <n v="488.52513602358243"/>
    <n v="5.1180149999999998"/>
    <m/>
    <n v="1"/>
    <n v="12443.561043917101"/>
    <n v="269.51120387323084"/>
    <n v="0.76553186124622696"/>
    <m/>
    <n v="73.491058679637788"/>
    <m/>
    <m/>
    <n v="491.32943999999998"/>
    <m/>
  </r>
  <r>
    <x v="348"/>
    <x v="11"/>
    <x v="0"/>
    <x v="5"/>
    <x v="1"/>
    <n v="2366.8050639999997"/>
    <m/>
    <n v="162"/>
    <n v="2875.1351219999997"/>
    <m/>
    <m/>
    <m/>
    <n v="9.9132083333333334"/>
    <n v="0.98364073358965576"/>
    <n v="0"/>
    <n v="2098.5661566488866"/>
    <m/>
    <n v="0.95856762246117089"/>
    <m/>
    <n v="159.34979884152423"/>
    <n v="155.28795483870968"/>
    <m/>
    <n v="1605.93975"/>
  </r>
  <r>
    <x v="348"/>
    <x v="11"/>
    <x v="0"/>
    <x v="6"/>
    <x v="1"/>
    <n v="411.99760050000003"/>
    <m/>
    <n v="66"/>
    <n v="748.04716666666661"/>
    <m/>
    <m/>
    <m/>
    <n v="7.0451388888888893"/>
    <n v="0.791789699859203"/>
    <n v="0"/>
    <n v="734.52300207718497"/>
    <m/>
    <n v="0.93099999999999994"/>
    <m/>
    <n v="52.258120190707395"/>
    <n v="61.445999999999998"/>
    <m/>
    <n v="464.97916666666669"/>
  </r>
  <r>
    <x v="348"/>
    <x v="11"/>
    <x v="0"/>
    <x v="7"/>
    <x v="1"/>
    <n v="232.08989749999995"/>
    <m/>
    <n v="36"/>
    <n v="291.64094367360241"/>
    <m/>
    <m/>
    <m/>
    <n v="6.0077547301581697"/>
    <n v="0.83333333333333337"/>
    <n v="0"/>
    <n v="490.58033451066041"/>
    <m/>
    <n v="0.95550000000000002"/>
    <m/>
    <n v="30"/>
    <n v="34.398000000000003"/>
    <m/>
    <n v="216.27917028569411"/>
  </r>
  <r>
    <x v="348"/>
    <x v="11"/>
    <x v="0"/>
    <x v="8"/>
    <x v="1"/>
    <n v="64.30339450000001"/>
    <m/>
    <n v="108"/>
    <n v="86.954265799999988"/>
    <m/>
    <m/>
    <m/>
    <n v="3.3791066100823044"/>
    <n v="0.96627638870390375"/>
    <n v="0"/>
    <n v="468.14485511666669"/>
    <m/>
    <n v="0.9506"/>
    <m/>
    <n v="104.35784998002161"/>
    <n v="102.6648"/>
    <m/>
    <n v="364.9435138888889"/>
  </r>
  <r>
    <x v="349"/>
    <x v="11"/>
    <x v="0"/>
    <x v="0"/>
    <x v="0"/>
    <n v="189.49924099999996"/>
    <n v="44"/>
    <m/>
    <n v="185.63706535937337"/>
    <n v="190.08346099999994"/>
    <n v="243.84816858263321"/>
    <n v="5.5826900000000004"/>
    <m/>
    <n v="1"/>
    <n v="9723.9415572089329"/>
    <n v="137.25536895451873"/>
    <n v="0.75573320616280515"/>
    <m/>
    <n v="33.252261071163424"/>
    <m/>
    <m/>
    <n v="245.63836000000001"/>
    <m/>
  </r>
  <r>
    <x v="349"/>
    <x v="11"/>
    <x v="0"/>
    <x v="1"/>
    <x v="0"/>
    <n v="188.50776000000005"/>
    <n v="46"/>
    <m/>
    <n v="189.14195669879393"/>
    <n v="188.60896000000005"/>
    <n v="247.96777194490448"/>
    <n v="5.3989599999999998"/>
    <m/>
    <n v="1"/>
    <n v="9489.4218021360011"/>
    <n v="145.30670420508227"/>
    <n v="0.76158772566662569"/>
    <m/>
    <n v="35.033035380664785"/>
    <m/>
    <m/>
    <n v="248.35216"/>
    <m/>
  </r>
  <r>
    <x v="349"/>
    <x v="11"/>
    <x v="0"/>
    <x v="2"/>
    <x v="0"/>
    <n v="159.72711999999999"/>
    <n v="36"/>
    <m/>
    <n v="167.91577222456706"/>
    <n v="160.04050737777777"/>
    <n v="217.77303626698543"/>
    <n v="6.1007707977484475"/>
    <m/>
    <n v="0.99970683084139544"/>
    <n v="8415.6503087040019"/>
    <n v="108.62009919957235"/>
    <n v="0.76454716311574789"/>
    <m/>
    <n v="27.523697872166924"/>
    <m/>
    <m/>
    <n v="219.6277487189441"/>
    <m/>
  </r>
  <r>
    <x v="349"/>
    <x v="11"/>
    <x v="0"/>
    <x v="3"/>
    <x v="0"/>
    <n v="257.10271349999994"/>
    <n v="64"/>
    <m/>
    <n v="281.64511766750627"/>
    <n v="257.39263049218744"/>
    <n v="317.02419362768183"/>
    <n v="5.7545663267640625"/>
    <m/>
    <n v="0.8654266958424508"/>
    <n v="13891.269111316236"/>
    <n v="171.90718866465818"/>
    <n v="0.76473268595192512"/>
    <m/>
    <n v="48.942891900923208"/>
    <m/>
    <m/>
    <n v="368.2922449129"/>
    <m/>
  </r>
  <r>
    <x v="349"/>
    <x v="11"/>
    <x v="0"/>
    <x v="4"/>
    <x v="0"/>
    <n v="359.76583900000003"/>
    <n v="96"/>
    <m/>
    <n v="349.12166271702642"/>
    <n v="360.547639"/>
    <n v="454.29077503678644"/>
    <n v="4.7505325000000003"/>
    <m/>
    <n v="1"/>
    <n v="18476.700049380201"/>
    <n v="269.51120387323084"/>
    <n v="0.76553186124622696"/>
    <m/>
    <n v="73.491058679637788"/>
    <m/>
    <m/>
    <n v="456.05112000000003"/>
    <m/>
  </r>
  <r>
    <x v="349"/>
    <x v="11"/>
    <x v="0"/>
    <x v="5"/>
    <x v="1"/>
    <n v="2056.3583585000001"/>
    <m/>
    <n v="162"/>
    <n v="2392.527564"/>
    <m/>
    <m/>
    <m/>
    <n v="9.2666250000000012"/>
    <n v="0.99998553458636807"/>
    <n v="0"/>
    <n v="2098.5661566488866"/>
    <m/>
    <n v="0.95856762246117089"/>
    <m/>
    <n v="161.99765660299164"/>
    <n v="155.28795483870968"/>
    <m/>
    <n v="1501.1932500000003"/>
  </r>
  <r>
    <x v="349"/>
    <x v="11"/>
    <x v="0"/>
    <x v="6"/>
    <x v="1"/>
    <n v="644.2744009999999"/>
    <m/>
    <n v="66"/>
    <n v="988.34763333333342"/>
    <m/>
    <m/>
    <m/>
    <n v="8.9002430555555581"/>
    <n v="0.85988363047403926"/>
    <n v="0"/>
    <n v="734.52300207718497"/>
    <m/>
    <n v="0.93099999999999994"/>
    <m/>
    <n v="56.752319611286595"/>
    <n v="61.445999999999998"/>
    <m/>
    <n v="587.41604166666684"/>
  </r>
  <r>
    <x v="349"/>
    <x v="11"/>
    <x v="0"/>
    <x v="7"/>
    <x v="1"/>
    <n v="398.34409650000003"/>
    <m/>
    <n v="36"/>
    <n v="532.16103097842836"/>
    <m/>
    <m/>
    <m/>
    <n v="8.9587363375964717"/>
    <n v="0.8310185185185186"/>
    <n v="0"/>
    <n v="490.58033451066041"/>
    <m/>
    <n v="0.95550000000000002"/>
    <m/>
    <n v="29.916666666666671"/>
    <n v="34.398000000000003"/>
    <m/>
    <n v="322.514508153473"/>
  </r>
  <r>
    <x v="349"/>
    <x v="11"/>
    <x v="0"/>
    <x v="8"/>
    <x v="1"/>
    <n v="127.324798"/>
    <m/>
    <n v="108"/>
    <n v="153.52218629999999"/>
    <m/>
    <m/>
    <m/>
    <n v="3.9160811213991771"/>
    <n v="0.92998235536319729"/>
    <n v="0"/>
    <n v="468.14485511666669"/>
    <m/>
    <n v="0.9506"/>
    <m/>
    <n v="100.4380943792253"/>
    <n v="102.6648"/>
    <m/>
    <n v="422.93676111111114"/>
  </r>
  <r>
    <x v="350"/>
    <x v="11"/>
    <x v="0"/>
    <x v="0"/>
    <x v="0"/>
    <n v="211.21408099999994"/>
    <n v="44"/>
    <m/>
    <n v="212.9068678048757"/>
    <n v="211.77243060937494"/>
    <n v="278.34513358524919"/>
    <n v="6.4027786666666673"/>
    <m/>
    <n v="1"/>
    <n v="11594.421325956835"/>
    <n v="137.25536895451873"/>
    <n v="0.75573320616280515"/>
    <m/>
    <n v="33.252261071163424"/>
    <m/>
    <m/>
    <n v="281.72226133333334"/>
    <m/>
  </r>
  <r>
    <x v="350"/>
    <x v="11"/>
    <x v="0"/>
    <x v="1"/>
    <x v="0"/>
    <n v="225.76287950000008"/>
    <n v="46"/>
    <m/>
    <n v="227.71388918147193"/>
    <n v="225.86663926562508"/>
    <n v="297.55924304740535"/>
    <n v="6.4999760000000002"/>
    <m/>
    <n v="1"/>
    <n v="11782.205869513798"/>
    <n v="145.30670420508227"/>
    <n v="0.76158772566662569"/>
    <m/>
    <n v="35.033035380664785"/>
    <m/>
    <m/>
    <n v="298.998896"/>
    <m/>
  </r>
  <r>
    <x v="350"/>
    <x v="11"/>
    <x v="0"/>
    <x v="2"/>
    <x v="0"/>
    <n v="158.56427999999997"/>
    <n v="36"/>
    <m/>
    <n v="169.84833124335412"/>
    <n v="158.87674897777777"/>
    <n v="220.15380655675247"/>
    <n v="6.1709851645738203"/>
    <m/>
    <n v="1"/>
    <n v="7937.0129702800004"/>
    <n v="108.62009919957235"/>
    <n v="0.76454716311574789"/>
    <m/>
    <n v="27.523697872166924"/>
    <m/>
    <m/>
    <n v="222.15546592465753"/>
    <m/>
  </r>
  <r>
    <x v="350"/>
    <x v="11"/>
    <x v="0"/>
    <x v="3"/>
    <x v="0"/>
    <n v="281.27718800000014"/>
    <n v="64"/>
    <m/>
    <n v="279.63632836600254"/>
    <n v="281.6071280000001"/>
    <n v="363.83264892702113"/>
    <n v="5.7135227916666649"/>
    <m/>
    <n v="1"/>
    <n v="15503.923042036133"/>
    <n v="171.90718866465818"/>
    <n v="0.76473268595192512"/>
    <m/>
    <n v="48.942891900923208"/>
    <m/>
    <m/>
    <n v="365.66545866666655"/>
    <m/>
  </r>
  <r>
    <x v="350"/>
    <x v="11"/>
    <x v="0"/>
    <x v="4"/>
    <x v="0"/>
    <n v="464.46232049999998"/>
    <n v="96"/>
    <m/>
    <n v="472.62099836875052"/>
    <n v="465.38439028257386"/>
    <n v="614.37076137654924"/>
    <n v="6.4309999999999992"/>
    <m/>
    <n v="1"/>
    <n v="25036.744280609397"/>
    <n v="269.51120387323084"/>
    <n v="0.76553186124622696"/>
    <m/>
    <n v="73.491058679637788"/>
    <m/>
    <m/>
    <n v="617.37599999999998"/>
    <m/>
  </r>
  <r>
    <x v="350"/>
    <x v="11"/>
    <x v="0"/>
    <x v="5"/>
    <x v="1"/>
    <n v="1996.5887525000001"/>
    <m/>
    <n v="162"/>
    <n v="2390.9743079999998"/>
    <m/>
    <m/>
    <m/>
    <n v="9.148833333333334"/>
    <n v="0.99120758573510248"/>
    <n v="0"/>
    <n v="2098.5661566488866"/>
    <m/>
    <n v="0.95856762246117089"/>
    <m/>
    <n v="160.5756288890866"/>
    <n v="155.28795483870968"/>
    <m/>
    <n v="1482.1110000000001"/>
  </r>
  <r>
    <x v="350"/>
    <x v="11"/>
    <x v="0"/>
    <x v="6"/>
    <x v="1"/>
    <n v="443.9276835"/>
    <m/>
    <n v="66"/>
    <n v="591.3986666666666"/>
    <m/>
    <m/>
    <m/>
    <n v="6.168333333333333"/>
    <n v="1.0344211530231333"/>
    <n v="0"/>
    <n v="734.52300207718497"/>
    <m/>
    <n v="0.93099999999999994"/>
    <m/>
    <n v="68.271796099526796"/>
    <n v="61.445999999999998"/>
    <m/>
    <n v="407.10999999999996"/>
  </r>
  <r>
    <x v="350"/>
    <x v="11"/>
    <x v="0"/>
    <x v="7"/>
    <x v="1"/>
    <n v="197.96069999999997"/>
    <m/>
    <n v="36"/>
    <n v="270.68687300400336"/>
    <m/>
    <m/>
    <m/>
    <n v="5.7580991460524125"/>
    <n v="0.88357419560149242"/>
    <n v="0"/>
    <n v="490.58033451066041"/>
    <m/>
    <n v="0.95550000000000002"/>
    <m/>
    <n v="31.808671041653728"/>
    <n v="34.398000000000003"/>
    <m/>
    <n v="207.29156925788686"/>
  </r>
  <r>
    <x v="350"/>
    <x v="11"/>
    <x v="0"/>
    <x v="8"/>
    <x v="1"/>
    <n v="49.740874500000011"/>
    <m/>
    <n v="108"/>
    <n v="75.910861000000054"/>
    <m/>
    <m/>
    <m/>
    <n v="3.5138398662551436"/>
    <n v="0.97715452018901994"/>
    <n v="0"/>
    <n v="468.14485511666669"/>
    <m/>
    <n v="0.9506"/>
    <m/>
    <n v="105.53268818041415"/>
    <n v="102.6648"/>
    <m/>
    <n v="379.49470555555553"/>
  </r>
  <r>
    <x v="351"/>
    <x v="11"/>
    <x v="0"/>
    <x v="0"/>
    <x v="0"/>
    <n v="214.90783999999996"/>
    <n v="44"/>
    <m/>
    <n v="218.37527972663764"/>
    <n v="215.49767999999997"/>
    <n v="285.08316924295224"/>
    <n v="6.5672309999999996"/>
    <m/>
    <n v="1"/>
    <n v="34983.241564693337"/>
    <n v="137.25536895451873"/>
    <n v="0.75573320616280515"/>
    <m/>
    <n v="33.252261071163424"/>
    <m/>
    <m/>
    <n v="288.95816400000001"/>
    <m/>
  </r>
  <r>
    <x v="351"/>
    <x v="11"/>
    <x v="0"/>
    <x v="1"/>
    <x v="0"/>
    <n v="225.36947950000001"/>
    <n v="46"/>
    <m/>
    <n v="228.11939656600313"/>
    <n v="225.4728795"/>
    <n v="297.53543882669612"/>
    <n v="6.5115509999999999"/>
    <m/>
    <n v="1"/>
    <n v="36219.368694845994"/>
    <n v="145.30670420508227"/>
    <n v="0.76158772566662569"/>
    <m/>
    <n v="35.033035380664785"/>
    <m/>
    <m/>
    <n v="299.53134599999998"/>
    <m/>
  </r>
  <r>
    <x v="351"/>
    <x v="11"/>
    <x v="0"/>
    <x v="2"/>
    <x v="0"/>
    <n v="144.69196000000002"/>
    <n v="36"/>
    <m/>
    <n v="165.26183999914119"/>
    <n v="144.99334097777779"/>
    <n v="213.82544168743473"/>
    <n v="6.004347263463484"/>
    <m/>
    <n v="0.95396171803154983"/>
    <n v="25179.815591912"/>
    <n v="108.62009919957235"/>
    <n v="0.76454716311574789"/>
    <m/>
    <n v="27.523697872166924"/>
    <m/>
    <m/>
    <n v="216.15650148468544"/>
    <m/>
  </r>
  <r>
    <x v="351"/>
    <x v="11"/>
    <x v="0"/>
    <x v="3"/>
    <x v="0"/>
    <n v="254.43299549999992"/>
    <n v="64"/>
    <m/>
    <n v="252.3238028759653"/>
    <n v="254.85695549999991"/>
    <n v="327.56918575571945"/>
    <n v="5.1554739222756414"/>
    <m/>
    <n v="1"/>
    <n v="43086.195462090232"/>
    <n v="171.90718866465818"/>
    <n v="0.76473268595192512"/>
    <m/>
    <n v="48.942891900923208"/>
    <m/>
    <m/>
    <n v="329.95033102564105"/>
    <m/>
  </r>
  <r>
    <x v="351"/>
    <x v="11"/>
    <x v="0"/>
    <x v="4"/>
    <x v="0"/>
    <n v="487.49623999999983"/>
    <n v="96"/>
    <m/>
    <n v="494.12925905722682"/>
    <n v="488.34723999999983"/>
    <n v="641.29988137066994"/>
    <n v="6.7236649999999996"/>
    <m/>
    <n v="0.99822133414357617"/>
    <n v="78124.407711510998"/>
    <n v="269.51120387323084"/>
    <n v="0.76553186124622696"/>
    <m/>
    <n v="73.491058679637788"/>
    <m/>
    <m/>
    <n v="645.47183999999993"/>
    <m/>
  </r>
  <r>
    <x v="351"/>
    <x v="11"/>
    <x v="0"/>
    <x v="5"/>
    <x v="1"/>
    <n v="1118.4422159999999"/>
    <m/>
    <n v="162"/>
    <n v="1299.7717920000002"/>
    <m/>
    <m/>
    <m/>
    <n v="7.401791666666667"/>
    <n v="0.97128954900304021"/>
    <n v="0"/>
    <n v="2098.5661566488866"/>
    <m/>
    <n v="0.95856762246117089"/>
    <m/>
    <n v="157.34890693849252"/>
    <n v="155.28795483870968"/>
    <m/>
    <n v="1199.09025"/>
  </r>
  <r>
    <x v="351"/>
    <x v="11"/>
    <x v="0"/>
    <x v="6"/>
    <x v="1"/>
    <n v="0.37744"/>
    <m/>
    <n v="66"/>
    <n v="169.42659999999998"/>
    <m/>
    <m/>
    <m/>
    <n v="3.7836458333333334"/>
    <n v="0.5425813085903497"/>
    <n v="0"/>
    <n v="734.52300207718497"/>
    <m/>
    <n v="0.93099999999999994"/>
    <m/>
    <n v="35.810366366963081"/>
    <n v="61.445999999999998"/>
    <m/>
    <n v="249.72062500000001"/>
  </r>
  <r>
    <x v="351"/>
    <x v="11"/>
    <x v="0"/>
    <x v="7"/>
    <x v="1"/>
    <n v="0.54249999999999998"/>
    <m/>
    <n v="36"/>
    <n v="0.20391641672727293"/>
    <m/>
    <m/>
    <m/>
    <n v="1.2304648514115264"/>
    <n v="0.44320672646669362"/>
    <n v="0"/>
    <n v="490.58033451066041"/>
    <m/>
    <n v="0.95550000000000002"/>
    <m/>
    <n v="15.95544215280097"/>
    <n v="34.398000000000003"/>
    <m/>
    <n v="44.296734650814948"/>
  </r>
  <r>
    <x v="351"/>
    <x v="11"/>
    <x v="0"/>
    <x v="8"/>
    <x v="1"/>
    <n v="114.21220849999999"/>
    <m/>
    <n v="108"/>
    <n v="130.5735828333334"/>
    <m/>
    <m/>
    <m/>
    <n v="4.0384500514403285"/>
    <n v="0.99986229820641348"/>
    <n v="0"/>
    <n v="468.14485511666669"/>
    <m/>
    <n v="0.9506"/>
    <m/>
    <n v="107.98512820629266"/>
    <n v="102.6648"/>
    <m/>
    <n v="436.15260555555551"/>
  </r>
  <r>
    <x v="352"/>
    <x v="11"/>
    <x v="0"/>
    <x v="0"/>
    <x v="0"/>
    <n v="227.36756050000005"/>
    <n v="44"/>
    <m/>
    <n v="224.10170148409429"/>
    <n v="228.01454050000007"/>
    <n v="293.07026549005275"/>
    <n v="6.7394424999999991"/>
    <m/>
    <n v="1"/>
    <n v="9992.184863436134"/>
    <n v="137.25536895451873"/>
    <n v="0.75573320616280515"/>
    <m/>
    <n v="33.252261071163424"/>
    <m/>
    <m/>
    <n v="296.53546999999998"/>
    <m/>
  </r>
  <r>
    <x v="352"/>
    <x v="11"/>
    <x v="0"/>
    <x v="1"/>
    <x v="0"/>
    <n v="223.4162005"/>
    <n v="46"/>
    <m/>
    <n v="213.57483578637579"/>
    <n v="223.52216049999998"/>
    <n v="292.93854909739048"/>
    <n v="6.0963839834515365"/>
    <m/>
    <n v="1"/>
    <n v="9894.4616897588021"/>
    <n v="145.30670420508227"/>
    <n v="0.76158772566662569"/>
    <m/>
    <n v="35.033035380664785"/>
    <m/>
    <m/>
    <n v="280.43366323877069"/>
    <m/>
  </r>
  <r>
    <x v="352"/>
    <x v="11"/>
    <x v="0"/>
    <x v="2"/>
    <x v="0"/>
    <n v="172.39012"/>
    <n v="36"/>
    <m/>
    <n v="182.92217591873307"/>
    <n v="172.71363217777775"/>
    <n v="236.46238497577883"/>
    <n v="6.645988368580058"/>
    <m/>
    <n v="1"/>
    <n v="7689.5199793280008"/>
    <n v="108.62009919957235"/>
    <n v="0.76454716311574789"/>
    <m/>
    <n v="27.523697872166924"/>
    <m/>
    <m/>
    <n v="239.25558126888208"/>
    <m/>
  </r>
  <r>
    <x v="352"/>
    <x v="11"/>
    <x v="0"/>
    <x v="3"/>
    <x v="0"/>
    <n v="212.74391150000002"/>
    <n v="64"/>
    <m/>
    <n v="206.10833530685957"/>
    <n v="213.09207150000003"/>
    <n v="268.58341391398329"/>
    <n v="4.2112005911725001"/>
    <m/>
    <n v="1"/>
    <n v="10462.802690757037"/>
    <n v="171.90718866465818"/>
    <n v="0.76473268595192512"/>
    <m/>
    <n v="48.942891900923208"/>
    <m/>
    <m/>
    <n v="269.51683783504001"/>
    <m/>
  </r>
  <r>
    <x v="352"/>
    <x v="11"/>
    <x v="0"/>
    <x v="4"/>
    <x v="0"/>
    <n v="432.96568050000002"/>
    <n v="96"/>
    <m/>
    <n v="440.79524221267161"/>
    <n v="433.75788050000006"/>
    <n v="572.80630975359747"/>
    <n v="5.9979438333333333"/>
    <m/>
    <n v="0.99975686261493013"/>
    <n v="18997.165525855999"/>
    <n v="269.51120387323084"/>
    <n v="0.76553186124622696"/>
    <m/>
    <n v="73.491058679637788"/>
    <m/>
    <m/>
    <n v="575.80260799999996"/>
    <m/>
  </r>
  <r>
    <x v="352"/>
    <x v="11"/>
    <x v="0"/>
    <x v="5"/>
    <x v="1"/>
    <n v="1503.8572514999998"/>
    <m/>
    <n v="162"/>
    <n v="1802.2886640000002"/>
    <m/>
    <m/>
    <m/>
    <n v="7.9234166666666672"/>
    <n v="0.99590183660311105"/>
    <n v="0"/>
    <n v="2098.5661566488866"/>
    <m/>
    <n v="0.95856762246117089"/>
    <m/>
    <n v="161.33609752970398"/>
    <n v="155.28795483870968"/>
    <m/>
    <n v="1283.5935000000002"/>
  </r>
  <r>
    <x v="352"/>
    <x v="11"/>
    <x v="0"/>
    <x v="6"/>
    <x v="1"/>
    <n v="718.27392300000008"/>
    <m/>
    <n v="66"/>
    <n v="933.79436666666675"/>
    <m/>
    <m/>
    <m/>
    <n v="8.6188194444444459"/>
    <n v="1.1284003911414073"/>
    <n v="0"/>
    <n v="734.52300207718497"/>
    <m/>
    <n v="0.93099999999999994"/>
    <m/>
    <n v="74.474425815332879"/>
    <n v="61.445999999999998"/>
    <m/>
    <n v="568.84208333333345"/>
  </r>
  <r>
    <x v="352"/>
    <x v="11"/>
    <x v="0"/>
    <x v="7"/>
    <x v="1"/>
    <n v="471.20219499999996"/>
    <m/>
    <n v="36"/>
    <n v="546.67411316536197"/>
    <m/>
    <m/>
    <m/>
    <n v="9.1620159400472865"/>
    <n v="1.0000000000000002"/>
    <n v="0"/>
    <n v="490.58033451066041"/>
    <m/>
    <n v="0.95550000000000002"/>
    <m/>
    <n v="36.000000000000007"/>
    <n v="34.398000000000003"/>
    <m/>
    <n v="329.8325738417023"/>
  </r>
  <r>
    <x v="352"/>
    <x v="11"/>
    <x v="0"/>
    <x v="8"/>
    <x v="1"/>
    <n v="157.77589950000001"/>
    <m/>
    <n v="108"/>
    <n v="183.54658666666666"/>
    <m/>
    <m/>
    <m/>
    <n v="3.3465045524691361"/>
    <n v="0.99986229820641348"/>
    <n v="0"/>
    <n v="468.14485511666669"/>
    <m/>
    <n v="0.9506"/>
    <m/>
    <n v="107.98512820629266"/>
    <n v="102.6648"/>
    <m/>
    <n v="361.4224916666667"/>
  </r>
  <r>
    <x v="353"/>
    <x v="11"/>
    <x v="0"/>
    <x v="0"/>
    <x v="0"/>
    <n v="229.03356000000002"/>
    <n v="44"/>
    <m/>
    <n v="228.67064528592488"/>
    <n v="229.67614"/>
    <n v="299.00619029152369"/>
    <n v="6.8768450000000012"/>
    <m/>
    <n v="1"/>
    <n v="9459.6970281013346"/>
    <n v="137.25536895451873"/>
    <n v="0.75573320616280515"/>
    <m/>
    <n v="33.252261071163424"/>
    <m/>
    <m/>
    <n v="302.58118000000007"/>
    <m/>
  </r>
  <r>
    <x v="353"/>
    <x v="11"/>
    <x v="0"/>
    <x v="1"/>
    <x v="0"/>
    <n v="240.61464000000004"/>
    <n v="46"/>
    <m/>
    <n v="245.00508022707513"/>
    <n v="240.71902000000006"/>
    <n v="320.18171965104415"/>
    <n v="6.9935441666666662"/>
    <m/>
    <n v="1"/>
    <n v="9856.865261160001"/>
    <n v="145.30670420508227"/>
    <n v="0.76158772566662569"/>
    <m/>
    <n v="35.033035380664785"/>
    <m/>
    <m/>
    <n v="321.70303166666667"/>
    <m/>
  </r>
  <r>
    <x v="353"/>
    <x v="11"/>
    <x v="0"/>
    <x v="2"/>
    <x v="0"/>
    <n v="169.96335999999999"/>
    <n v="36"/>
    <m/>
    <n v="183.68034329465041"/>
    <n v="170.28496817777778"/>
    <n v="237.14895388610881"/>
    <n v="6.6735343538411458"/>
    <m/>
    <n v="1"/>
    <n v="7037.1397340560006"/>
    <n v="108.62009919957235"/>
    <n v="0.76454716311574789"/>
    <m/>
    <n v="27.523697872166924"/>
    <m/>
    <m/>
    <n v="240.24723673828126"/>
    <m/>
  </r>
  <r>
    <x v="353"/>
    <x v="11"/>
    <x v="0"/>
    <x v="3"/>
    <x v="0"/>
    <n v="235.18627800000002"/>
    <n v="64"/>
    <m/>
    <n v="233.94553322745631"/>
    <n v="235.49609245312502"/>
    <n v="305.18799998129418"/>
    <n v="4.7799695551509371"/>
    <m/>
    <n v="1"/>
    <n v="9793.9636301175324"/>
    <n v="171.90718866465818"/>
    <n v="0.76473268595192512"/>
    <m/>
    <n v="48.942891900923208"/>
    <m/>
    <m/>
    <n v="305.91805152965998"/>
    <m/>
  </r>
  <r>
    <x v="353"/>
    <x v="11"/>
    <x v="0"/>
    <x v="4"/>
    <x v="0"/>
    <n v="461.89808099999999"/>
    <n v="96"/>
    <m/>
    <n v="472.80068400722234"/>
    <n v="462.69009951440859"/>
    <n v="612.91861651005252"/>
    <n v="6.4334449999999999"/>
    <m/>
    <n v="1"/>
    <n v="18988.661314725603"/>
    <n v="269.51120387323084"/>
    <n v="0.76553186124622696"/>
    <m/>
    <n v="73.491058679637788"/>
    <m/>
    <m/>
    <n v="617.61072000000001"/>
    <m/>
  </r>
  <r>
    <x v="353"/>
    <x v="11"/>
    <x v="0"/>
    <x v="5"/>
    <x v="1"/>
    <n v="2648.0581820000002"/>
    <m/>
    <n v="162"/>
    <n v="3222.8117999999999"/>
    <m/>
    <m/>
    <m/>
    <n v="10.474333333333334"/>
    <n v="0.98483181216810567"/>
    <n v="0"/>
    <n v="2098.5661566488866"/>
    <m/>
    <n v="0.95856762246117089"/>
    <m/>
    <n v="159.54275357123311"/>
    <n v="155.28795483870968"/>
    <m/>
    <n v="1696.8420000000001"/>
  </r>
  <r>
    <x v="353"/>
    <x v="11"/>
    <x v="0"/>
    <x v="6"/>
    <x v="1"/>
    <n v="1309.1836895000001"/>
    <m/>
    <n v="66"/>
    <n v="1581.6650666666669"/>
    <m/>
    <m/>
    <m/>
    <n v="13.766111111111108"/>
    <n v="1.1233552656610701"/>
    <n v="0"/>
    <n v="734.52300207718497"/>
    <m/>
    <n v="0.93099999999999994"/>
    <m/>
    <n v="74.141447533630625"/>
    <n v="61.445999999999998"/>
    <m/>
    <n v="908.56333333333316"/>
  </r>
  <r>
    <x v="353"/>
    <x v="11"/>
    <x v="0"/>
    <x v="7"/>
    <x v="1"/>
    <n v="765.305791"/>
    <m/>
    <n v="36"/>
    <n v="821.69560412110138"/>
    <m/>
    <m/>
    <m/>
    <n v="12.032386768489703"/>
    <n v="1.0000000000000002"/>
    <n v="0"/>
    <n v="490.58033451066041"/>
    <m/>
    <n v="0.95550000000000002"/>
    <m/>
    <n v="36.000000000000007"/>
    <n v="34.398000000000003"/>
    <m/>
    <n v="433.16592366562929"/>
  </r>
  <r>
    <x v="353"/>
    <x v="11"/>
    <x v="0"/>
    <x v="8"/>
    <x v="1"/>
    <n v="345.30786499999994"/>
    <m/>
    <n v="108"/>
    <n v="400.26046426666682"/>
    <m/>
    <m/>
    <m/>
    <n v="5.450063323045268"/>
    <n v="0.99986229820641348"/>
    <n v="0"/>
    <n v="468.14485511666669"/>
    <m/>
    <n v="0.9506"/>
    <m/>
    <n v="107.98512820629266"/>
    <n v="102.6648"/>
    <m/>
    <n v="588.60683888888889"/>
  </r>
  <r>
    <x v="354"/>
    <x v="11"/>
    <x v="0"/>
    <x v="0"/>
    <x v="0"/>
    <n v="180.77136000000004"/>
    <n v="44"/>
    <m/>
    <n v="176.76128870360574"/>
    <n v="181.34606703125004"/>
    <n v="231.99757041919639"/>
    <n v="5.3157674999999998"/>
    <m/>
    <n v="1"/>
    <n v="10030.684465701335"/>
    <n v="137.25536895451873"/>
    <n v="0.75573320616280515"/>
    <m/>
    <n v="33.252261071163424"/>
    <m/>
    <m/>
    <n v="233.89376999999999"/>
    <m/>
  </r>
  <r>
    <x v="354"/>
    <x v="11"/>
    <x v="0"/>
    <x v="1"/>
    <x v="0"/>
    <n v="182.59331999999998"/>
    <n v="46"/>
    <m/>
    <n v="180.06123627946639"/>
    <n v="182.69280730468748"/>
    <n v="235.81888794476765"/>
    <n v="5.1397554999999997"/>
    <m/>
    <n v="1"/>
    <n v="10316.963050672002"/>
    <n v="145.30670420508227"/>
    <n v="0.76158772566662569"/>
    <m/>
    <n v="35.033035380664785"/>
    <m/>
    <m/>
    <n v="236.42875299999997"/>
    <m/>
  </r>
  <r>
    <x v="354"/>
    <x v="11"/>
    <x v="0"/>
    <x v="2"/>
    <x v="0"/>
    <n v="151.73676"/>
    <n v="36"/>
    <m/>
    <n v="161.33303506896755"/>
    <n v="152.04376337777779"/>
    <n v="208.88922325518965"/>
    <n v="5.8616046367851622"/>
    <m/>
    <n v="1"/>
    <n v="10426.401581607999"/>
    <n v="108.62009919957235"/>
    <n v="0.76454716311574789"/>
    <m/>
    <n v="27.523697872166924"/>
    <m/>
    <m/>
    <n v="211.01776692426583"/>
    <m/>
  </r>
  <r>
    <x v="354"/>
    <x v="11"/>
    <x v="0"/>
    <x v="3"/>
    <x v="0"/>
    <n v="301.83369949999997"/>
    <n v="64"/>
    <m/>
    <n v="301.06295908667857"/>
    <n v="302.17621949999995"/>
    <n v="390.03024399827791"/>
    <n v="6.1513111995125005"/>
    <m/>
    <n v="1"/>
    <n v="20428.646073865937"/>
    <n v="171.90718866465818"/>
    <n v="0.76473268595192512"/>
    <m/>
    <n v="48.942891900923208"/>
    <m/>
    <m/>
    <n v="393.68391676880003"/>
    <m/>
  </r>
  <r>
    <x v="354"/>
    <x v="11"/>
    <x v="0"/>
    <x v="4"/>
    <x v="0"/>
    <n v="358.80264099999999"/>
    <n v="96"/>
    <m/>
    <n v="280.03649349153363"/>
    <n v="359.641841"/>
    <n v="463.21491190899309"/>
    <n v="3.8104838673268908"/>
    <m/>
    <n v="1"/>
    <n v="23343.823772779302"/>
    <n v="269.51120387323084"/>
    <n v="0.76553186124622696"/>
    <m/>
    <n v="73.491058679637788"/>
    <m/>
    <m/>
    <n v="365.80645126338152"/>
    <m/>
  </r>
  <r>
    <x v="354"/>
    <x v="11"/>
    <x v="0"/>
    <x v="5"/>
    <x v="1"/>
    <n v="2953.6204169999996"/>
    <m/>
    <n v="162"/>
    <n v="3492.4234320000005"/>
    <m/>
    <m/>
    <m/>
    <n v="11.1175"/>
    <n v="0.99363978821042453"/>
    <n v="0"/>
    <n v="2098.5661566488866"/>
    <m/>
    <n v="0.95856762246117089"/>
    <m/>
    <n v="160.96964569008878"/>
    <n v="155.28795483870968"/>
    <m/>
    <n v="1801.0349999999999"/>
  </r>
  <r>
    <x v="354"/>
    <x v="11"/>
    <x v="0"/>
    <x v="6"/>
    <x v="1"/>
    <n v="1124.4206429999999"/>
    <m/>
    <n v="66"/>
    <n v="1394.1147333333336"/>
    <m/>
    <m/>
    <m/>
    <n v="11.806840277777781"/>
    <n v="0.98990769712547699"/>
    <n v="0"/>
    <n v="734.52300207718497"/>
    <m/>
    <n v="0.93099999999999994"/>
    <m/>
    <n v="65.333908010281476"/>
    <n v="61.445999999999998"/>
    <m/>
    <n v="779.25145833333352"/>
  </r>
  <r>
    <x v="354"/>
    <x v="11"/>
    <x v="0"/>
    <x v="7"/>
    <x v="1"/>
    <n v="603.98659550000002"/>
    <m/>
    <n v="36"/>
    <n v="671.8045400105043"/>
    <m/>
    <m/>
    <m/>
    <n v="10.651356262087353"/>
    <n v="1"/>
    <n v="0"/>
    <n v="490.58033451066041"/>
    <m/>
    <n v="0.95550000000000002"/>
    <m/>
    <n v="36"/>
    <n v="34.398000000000003"/>
    <m/>
    <n v="383.44882543514467"/>
  </r>
  <r>
    <x v="354"/>
    <x v="11"/>
    <x v="0"/>
    <x v="8"/>
    <x v="1"/>
    <n v="755.06212099999993"/>
    <m/>
    <n v="108"/>
    <n v="843.27402840000025"/>
    <m/>
    <m/>
    <m/>
    <n v="6.9668176954732521"/>
    <n v="0.99986229820641348"/>
    <n v="0"/>
    <n v="468.14485511666669"/>
    <m/>
    <n v="0.9506"/>
    <m/>
    <n v="107.98512820629266"/>
    <n v="102.6648"/>
    <m/>
    <n v="752.41631111111121"/>
  </r>
  <r>
    <x v="355"/>
    <x v="11"/>
    <x v="0"/>
    <x v="0"/>
    <x v="0"/>
    <n v="149.47604049999998"/>
    <n v="44"/>
    <m/>
    <n v="143.85451862497169"/>
    <n v="150.02145065624998"/>
    <n v="189.11960084880286"/>
    <n v="4.3261574999999999"/>
    <m/>
    <n v="1"/>
    <n v="6472.8089102753347"/>
    <n v="137.25536895451873"/>
    <n v="0.75573320616280515"/>
    <m/>
    <n v="33.252261071163424"/>
    <m/>
    <m/>
    <n v="190.35093000000001"/>
    <m/>
  </r>
  <r>
    <x v="355"/>
    <x v="11"/>
    <x v="0"/>
    <x v="1"/>
    <x v="0"/>
    <n v="158.52787999999998"/>
    <n v="46"/>
    <m/>
    <n v="154.65304274598319"/>
    <n v="158.63005285156248"/>
    <n v="202.76977871538278"/>
    <n v="4.4144916666666667"/>
    <m/>
    <n v="0.99988189451731524"/>
    <n v="6855.3602166239998"/>
    <n v="145.30670420508227"/>
    <n v="0.76158772566662569"/>
    <m/>
    <n v="35.033035380664785"/>
    <m/>
    <m/>
    <n v="203.06661666666668"/>
    <m/>
  </r>
  <r>
    <x v="355"/>
    <x v="11"/>
    <x v="0"/>
    <x v="2"/>
    <x v="0"/>
    <n v="127.86760000000001"/>
    <n v="36"/>
    <m/>
    <n v="136.21615695424777"/>
    <n v="128.15549617777779"/>
    <n v="176.91912127631679"/>
    <n v="4.9490500000000015"/>
    <m/>
    <n v="1"/>
    <n v="5814.254630712001"/>
    <n v="108.62009919957235"/>
    <n v="0.76454716311574789"/>
    <m/>
    <n v="27.523697872166924"/>
    <m/>
    <m/>
    <n v="178.16580000000005"/>
    <m/>
  </r>
  <r>
    <x v="355"/>
    <x v="11"/>
    <x v="0"/>
    <x v="3"/>
    <x v="0"/>
    <n v="214.37464149999997"/>
    <n v="64"/>
    <m/>
    <n v="208.63561806796127"/>
    <n v="214.72936149999998"/>
    <n v="271.21100424310436"/>
    <n v="4.2628379722699998"/>
    <m/>
    <n v="1"/>
    <n v="9558.6760777685322"/>
    <n v="171.90718866465818"/>
    <n v="0.76473268595192512"/>
    <m/>
    <n v="48.942891900923208"/>
    <m/>
    <m/>
    <n v="272.82163022527999"/>
    <m/>
  </r>
  <r>
    <x v="355"/>
    <x v="11"/>
    <x v="0"/>
    <x v="4"/>
    <x v="0"/>
    <n v="352.13024000000001"/>
    <n v="96"/>
    <m/>
    <n v="336.96452682004514"/>
    <n v="352.89603999999997"/>
    <n v="438.67474982662679"/>
    <n v="4.5851091666666672"/>
    <m/>
    <n v="1"/>
    <n v="15049.184807439002"/>
    <n v="269.51120387323084"/>
    <n v="0.76553186124622696"/>
    <m/>
    <n v="73.491058679637788"/>
    <m/>
    <m/>
    <n v="440.17048000000005"/>
    <m/>
  </r>
  <r>
    <x v="355"/>
    <x v="11"/>
    <x v="0"/>
    <x v="5"/>
    <x v="1"/>
    <n v="3428.1618439999993"/>
    <m/>
    <n v="162"/>
    <n v="3860.835947999999"/>
    <m/>
    <m/>
    <m/>
    <n v="13.045458333333334"/>
    <n v="0.99562158281994639"/>
    <n v="0"/>
    <n v="2098.5661566488866"/>
    <m/>
    <n v="0.95856762246117089"/>
    <m/>
    <n v="161.29069641683131"/>
    <n v="155.28795483870968"/>
    <m/>
    <n v="2113.3642500000001"/>
  </r>
  <r>
    <x v="355"/>
    <x v="11"/>
    <x v="0"/>
    <x v="6"/>
    <x v="1"/>
    <n v="1313.1417660000002"/>
    <m/>
    <n v="66"/>
    <n v="1584"/>
    <m/>
    <m/>
    <m/>
    <n v="15.288715277777781"/>
    <n v="0.98878547548292994"/>
    <n v="0"/>
    <n v="734.52300207718497"/>
    <m/>
    <n v="0.93099999999999994"/>
    <m/>
    <n v="65.259841381873372"/>
    <n v="61.445999999999998"/>
    <m/>
    <n v="1009.0552083333336"/>
  </r>
  <r>
    <x v="355"/>
    <x v="11"/>
    <x v="0"/>
    <x v="7"/>
    <x v="1"/>
    <n v="845.75889050000001"/>
    <m/>
    <n v="36"/>
    <n v="863.9431756306667"/>
    <m/>
    <m/>
    <m/>
    <n v="15.084576842074378"/>
    <n v="0.99246913194444442"/>
    <n v="0"/>
    <n v="490.58033451066041"/>
    <m/>
    <n v="0.95550000000000002"/>
    <m/>
    <n v="35.728888749999996"/>
    <n v="34.398000000000003"/>
    <m/>
    <n v="543.04476631467764"/>
  </r>
  <r>
    <x v="355"/>
    <x v="11"/>
    <x v="0"/>
    <x v="8"/>
    <x v="1"/>
    <n v="727.04115299999989"/>
    <m/>
    <n v="108"/>
    <n v="813.20401013333344"/>
    <m/>
    <m/>
    <m/>
    <n v="6.7960557355967071"/>
    <n v="0.99986229820641348"/>
    <n v="0"/>
    <n v="468.14485511666669"/>
    <m/>
    <n v="0.9506"/>
    <m/>
    <n v="107.98512820629266"/>
    <n v="102.6648"/>
    <m/>
    <n v="733.97401944444437"/>
  </r>
  <r>
    <x v="356"/>
    <x v="11"/>
    <x v="0"/>
    <x v="0"/>
    <x v="0"/>
    <n v="135.22124000000002"/>
    <n v="44"/>
    <m/>
    <n v="122.4215243595953"/>
    <n v="135.70366187500002"/>
    <n v="160.92855912337401"/>
    <n v="3.6816000000000004"/>
    <m/>
    <n v="0.99964647717607036"/>
    <n v="5482.0147254853337"/>
    <n v="137.25536895451873"/>
    <n v="0.75573320616280515"/>
    <m/>
    <n v="33.252261071163424"/>
    <m/>
    <m/>
    <n v="161.99040000000002"/>
    <m/>
  </r>
  <r>
    <x v="356"/>
    <x v="11"/>
    <x v="0"/>
    <x v="1"/>
    <x v="0"/>
    <n v="141.49799999999996"/>
    <n v="46"/>
    <m/>
    <n v="130.95646406093232"/>
    <n v="141.59065136718746"/>
    <n v="171.70055478700829"/>
    <n v="3.7380849999999999"/>
    <m/>
    <n v="1"/>
    <n v="5713.4644456800015"/>
    <n v="145.30670420508227"/>
    <n v="0.76158772566662569"/>
    <m/>
    <n v="35.033035380664785"/>
    <m/>
    <m/>
    <n v="171.95191"/>
    <m/>
  </r>
  <r>
    <x v="356"/>
    <x v="11"/>
    <x v="0"/>
    <x v="2"/>
    <x v="0"/>
    <n v="82.343800000000002"/>
    <n v="36"/>
    <m/>
    <n v="79.650890080433598"/>
    <n v="82.595296177777783"/>
    <n v="103.61426997598447"/>
    <n v="2.8939022093023259"/>
    <m/>
    <n v="1"/>
    <n v="3532.3907250799994"/>
    <n v="108.62009919957235"/>
    <n v="0.76454716311574789"/>
    <m/>
    <n v="27.523697872166924"/>
    <m/>
    <m/>
    <n v="104.18047953488373"/>
    <m/>
  </r>
  <r>
    <x v="356"/>
    <x v="11"/>
    <x v="0"/>
    <x v="3"/>
    <x v="0"/>
    <n v="154.54587749999996"/>
    <n v="64"/>
    <m/>
    <n v="141.79673691612373"/>
    <n v="154.85959820312496"/>
    <n v="184.81254571203175"/>
    <n v="2.8971875467262498"/>
    <m/>
    <n v="1"/>
    <n v="6681.2794633722342"/>
    <n v="171.90718866465818"/>
    <n v="0.76473268595192512"/>
    <m/>
    <n v="48.942891900923208"/>
    <m/>
    <m/>
    <n v="185.42000299047999"/>
    <m/>
  </r>
  <r>
    <x v="356"/>
    <x v="11"/>
    <x v="0"/>
    <x v="4"/>
    <x v="0"/>
    <n v="252.06328050000002"/>
    <n v="96"/>
    <m/>
    <n v="219.16207472570949"/>
    <n v="252.76884647111385"/>
    <n v="309.08262109544148"/>
    <n v="2.9821597166137011"/>
    <m/>
    <n v="1"/>
    <n v="10333.934176609502"/>
    <n v="269.51120387323084"/>
    <n v="0.76553186124622696"/>
    <m/>
    <n v="73.491058679637788"/>
    <m/>
    <m/>
    <n v="286.2873327949153"/>
    <m/>
  </r>
  <r>
    <x v="356"/>
    <x v="11"/>
    <x v="0"/>
    <x v="5"/>
    <x v="1"/>
    <n v="3338.8165670000003"/>
    <m/>
    <n v="162"/>
    <n v="3572.0894159999993"/>
    <m/>
    <m/>
    <m/>
    <n v="12.512208333333332"/>
    <n v="0.99650238042417838"/>
    <n v="0"/>
    <n v="2098.5661566488866"/>
    <m/>
    <n v="0.95856762246117089"/>
    <m/>
    <n v="161.43338562871691"/>
    <n v="155.28795483870968"/>
    <m/>
    <n v="2026.9777499999998"/>
  </r>
  <r>
    <x v="356"/>
    <x v="11"/>
    <x v="0"/>
    <x v="6"/>
    <x v="1"/>
    <n v="1406.8611215000001"/>
    <m/>
    <n v="66"/>
    <n v="1581.4962333333333"/>
    <m/>
    <m/>
    <m/>
    <n v="14.520069444444445"/>
    <n v="0.99496933097519658"/>
    <n v="0"/>
    <n v="734.52300207718497"/>
    <m/>
    <n v="0.93099999999999994"/>
    <m/>
    <n v="65.667975844362971"/>
    <n v="61.445999999999998"/>
    <m/>
    <n v="958.32458333333341"/>
  </r>
  <r>
    <x v="356"/>
    <x v="11"/>
    <x v="0"/>
    <x v="7"/>
    <x v="1"/>
    <n v="846.37979199999984"/>
    <m/>
    <n v="36"/>
    <n v="856.69328213816812"/>
    <m/>
    <m/>
    <m/>
    <n v="14.336348802474953"/>
    <n v="1"/>
    <n v="0"/>
    <n v="490.58033451066041"/>
    <m/>
    <n v="0.95550000000000002"/>
    <m/>
    <n v="36"/>
    <n v="34.398000000000003"/>
    <m/>
    <n v="516.10855688909828"/>
  </r>
  <r>
    <x v="356"/>
    <x v="11"/>
    <x v="0"/>
    <x v="8"/>
    <x v="1"/>
    <n v="775.7062165000001"/>
    <m/>
    <n v="108"/>
    <n v="831.72727796666709"/>
    <m/>
    <m/>
    <m/>
    <n v="6.9254773405349797"/>
    <n v="0.99986229820641348"/>
    <n v="0"/>
    <n v="468.14485511666669"/>
    <m/>
    <n v="0.9506"/>
    <m/>
    <n v="107.98512820629266"/>
    <n v="102.6648"/>
    <m/>
    <n v="747.95155277777781"/>
  </r>
  <r>
    <x v="357"/>
    <x v="11"/>
    <x v="0"/>
    <x v="0"/>
    <x v="0"/>
    <n v="200.04739999999995"/>
    <n v="44"/>
    <m/>
    <n v="192.0325059834513"/>
    <n v="200.62283945312495"/>
    <n v="252.45721322292462"/>
    <n v="5.7750210000000006"/>
    <m/>
    <n v="1"/>
    <n v="8352.3971662933345"/>
    <n v="137.25536895451873"/>
    <n v="0.75573320616280515"/>
    <m/>
    <n v="33.252261071163424"/>
    <m/>
    <m/>
    <n v="254.10092400000002"/>
    <m/>
  </r>
  <r>
    <x v="357"/>
    <x v="11"/>
    <x v="0"/>
    <x v="1"/>
    <x v="0"/>
    <n v="209.43636000000004"/>
    <n v="46"/>
    <m/>
    <n v="202.80519082760699"/>
    <n v="209.53011000000004"/>
    <n v="265.54848333073568"/>
    <n v="5.7889699999999999"/>
    <m/>
    <n v="0.999494802034948"/>
    <n v="8617.1504736000006"/>
    <n v="145.30670420508227"/>
    <n v="0.76158772566662569"/>
    <m/>
    <n v="35.033035380664785"/>
    <m/>
    <m/>
    <n v="266.29262"/>
    <m/>
  </r>
  <r>
    <x v="357"/>
    <x v="11"/>
    <x v="0"/>
    <x v="2"/>
    <x v="0"/>
    <n v="163.59532099999998"/>
    <n v="36"/>
    <m/>
    <n v="171.60992518748304"/>
    <n v="163.91182197777778"/>
    <n v="222.26461480443749"/>
    <n v="6.2349879723473478"/>
    <m/>
    <n v="1"/>
    <n v="7262.1933184211011"/>
    <n v="108.62009919957235"/>
    <n v="0.76454716311574789"/>
    <m/>
    <n v="27.523697872166924"/>
    <m/>
    <m/>
    <n v="224.45956700450452"/>
    <m/>
  </r>
  <r>
    <x v="357"/>
    <x v="11"/>
    <x v="0"/>
    <x v="3"/>
    <x v="0"/>
    <n v="318.66246349999994"/>
    <n v="64"/>
    <m/>
    <n v="315.92435682287368"/>
    <n v="318.97692349999988"/>
    <n v="409.12818264635439"/>
    <n v="6.4549589236044795"/>
    <m/>
    <n v="1"/>
    <n v="13740.477734851534"/>
    <n v="171.90718866465818"/>
    <n v="0.76473268595192512"/>
    <m/>
    <n v="48.942891900923208"/>
    <m/>
    <m/>
    <n v="413.11737111068669"/>
    <m/>
  </r>
  <r>
    <x v="357"/>
    <x v="11"/>
    <x v="0"/>
    <x v="4"/>
    <x v="0"/>
    <n v="406.48888049999999"/>
    <n v="96"/>
    <m/>
    <n v="405.96840518435101"/>
    <n v="407.28828049999998"/>
    <n v="526.79227482369856"/>
    <n v="5.5240516666666677"/>
    <m/>
    <n v="1"/>
    <n v="16968.962242171801"/>
    <n v="269.51120387323084"/>
    <n v="0.76553186124622696"/>
    <m/>
    <n v="73.491058679637788"/>
    <m/>
    <m/>
    <n v="530.30896000000007"/>
    <m/>
  </r>
  <r>
    <x v="357"/>
    <x v="11"/>
    <x v="0"/>
    <x v="5"/>
    <x v="1"/>
    <n v="3560.964399"/>
    <m/>
    <n v="162"/>
    <n v="3874.9741199999999"/>
    <m/>
    <m/>
    <m/>
    <n v="14.115000000000002"/>
    <n v="0.98837502071240213"/>
    <n v="0"/>
    <n v="2098.5661566488866"/>
    <m/>
    <n v="0.95856762246117089"/>
    <m/>
    <n v="160.11675335540914"/>
    <n v="155.28795483870968"/>
    <m/>
    <n v="2286.63"/>
  </r>
  <r>
    <x v="357"/>
    <x v="11"/>
    <x v="0"/>
    <x v="6"/>
    <x v="1"/>
    <n v="1265.5966404999999"/>
    <m/>
    <n v="66"/>
    <n v="1581.0804000000001"/>
    <m/>
    <m/>
    <m/>
    <n v="15.01440972222222"/>
    <n v="0.96953821066742218"/>
    <n v="0"/>
    <n v="734.52300207718497"/>
    <m/>
    <n v="0.93099999999999994"/>
    <m/>
    <n v="63.989521904049866"/>
    <n v="61.445999999999998"/>
    <m/>
    <n v="990.95104166666658"/>
  </r>
  <r>
    <x v="357"/>
    <x v="11"/>
    <x v="0"/>
    <x v="7"/>
    <x v="1"/>
    <n v="846.64719149999996"/>
    <m/>
    <n v="36"/>
    <n v="857.09439362931175"/>
    <m/>
    <m/>
    <m/>
    <n v="15.058080436299242"/>
    <n v="0.99883101851851852"/>
    <n v="0"/>
    <n v="490.58033451066041"/>
    <m/>
    <n v="0.95550000000000002"/>
    <m/>
    <n v="35.957916666666669"/>
    <n v="34.398000000000003"/>
    <m/>
    <n v="542.0908957067727"/>
  </r>
  <r>
    <x v="357"/>
    <x v="11"/>
    <x v="0"/>
    <x v="8"/>
    <x v="1"/>
    <n v="1035.4064715000002"/>
    <m/>
    <n v="108"/>
    <n v="1194.3463707000001"/>
    <m/>
    <m/>
    <m/>
    <n v="7.8894897376543218"/>
    <n v="0.99986229820641348"/>
    <n v="0"/>
    <n v="468.14485511666669"/>
    <m/>
    <n v="0.9506"/>
    <m/>
    <n v="107.98512820629266"/>
    <n v="102.6648"/>
    <m/>
    <n v="852.06489166666677"/>
  </r>
  <r>
    <x v="358"/>
    <x v="11"/>
    <x v="0"/>
    <x v="0"/>
    <x v="0"/>
    <n v="42.799959999999999"/>
    <n v="44"/>
    <m/>
    <n v="36.086351282258683"/>
    <n v="43.124919999999996"/>
    <n v="47.992979773951724"/>
    <n v="1.0852299999999999"/>
    <m/>
    <n v="1"/>
    <n v="1741.351606005333"/>
    <n v="137.25536895451873"/>
    <n v="0.75573320616280515"/>
    <m/>
    <n v="33.252261071163424"/>
    <m/>
    <m/>
    <n v="47.750119999999995"/>
    <m/>
  </r>
  <r>
    <x v="358"/>
    <x v="11"/>
    <x v="0"/>
    <x v="1"/>
    <x v="0"/>
    <n v="45.888079999999995"/>
    <n v="46"/>
    <m/>
    <n v="39.57822139095223"/>
    <n v="45.966699999999996"/>
    <n v="52.316543663464337"/>
    <n v="1.12974"/>
    <m/>
    <n v="1"/>
    <n v="1856.8254304240002"/>
    <n v="145.30670420508227"/>
    <n v="0.76158772566662569"/>
    <m/>
    <n v="35.033035380664785"/>
    <m/>
    <m/>
    <n v="51.968040000000002"/>
    <m/>
  </r>
  <r>
    <x v="358"/>
    <x v="11"/>
    <x v="0"/>
    <x v="2"/>
    <x v="0"/>
    <n v="21.651839999999996"/>
    <n v="36"/>
    <m/>
    <n v="20.449760175931196"/>
    <n v="21.854772977777774"/>
    <n v="26.870824415630686"/>
    <n v="0.74298738021720623"/>
    <m/>
    <n v="1"/>
    <n v="977.52788879199989"/>
    <n v="108.62009919957235"/>
    <n v="0.76454716311574789"/>
    <m/>
    <n v="27.523697872166924"/>
    <m/>
    <m/>
    <n v="26.747545687819425"/>
    <m/>
  </r>
  <r>
    <x v="358"/>
    <x v="11"/>
    <x v="0"/>
    <x v="3"/>
    <x v="0"/>
    <n v="45.539490499999999"/>
    <n v="64"/>
    <m/>
    <n v="41.525183198902006"/>
    <n v="45.819530499999999"/>
    <n v="54.537528502722679"/>
    <n v="0.84844155271745836"/>
    <m/>
    <n v="0.96228403948992192"/>
    <n v="1976.4420709422336"/>
    <n v="171.90718866465818"/>
    <n v="0.76473268595192512"/>
    <m/>
    <n v="48.942891900923208"/>
    <m/>
    <m/>
    <n v="54.300259373917335"/>
    <m/>
  </r>
  <r>
    <x v="358"/>
    <x v="11"/>
    <x v="0"/>
    <x v="4"/>
    <x v="0"/>
    <n v="122.29111999999999"/>
    <n v="96"/>
    <m/>
    <n v="107.36196076218309"/>
    <n v="122.81751999999999"/>
    <n v="140.72828054445205"/>
    <n v="1.4608846666666666"/>
    <m/>
    <n v="0.98064125831820925"/>
    <n v="4975.43763984"/>
    <n v="269.51120387323084"/>
    <n v="0.76553186124622696"/>
    <m/>
    <n v="73.491058679637788"/>
    <m/>
    <m/>
    <n v="140.24492799999999"/>
    <m/>
  </r>
  <r>
    <x v="358"/>
    <x v="11"/>
    <x v="0"/>
    <x v="5"/>
    <x v="1"/>
    <n v="3332.6879305000011"/>
    <m/>
    <n v="162"/>
    <n v="3745.4570100000001"/>
    <m/>
    <m/>
    <m/>
    <n v="13.267375000000001"/>
    <n v="0.99272896341513939"/>
    <n v="0"/>
    <n v="2098.5661566488866"/>
    <m/>
    <n v="0.95856762246117089"/>
    <m/>
    <n v="160.82209207325258"/>
    <n v="155.28795483870968"/>
    <m/>
    <n v="2149.31475"/>
  </r>
  <r>
    <x v="358"/>
    <x v="11"/>
    <x v="0"/>
    <x v="6"/>
    <x v="1"/>
    <n v="1222.7443265000002"/>
    <m/>
    <n v="66"/>
    <n v="1476.0910333333334"/>
    <m/>
    <m/>
    <m/>
    <n v="12.849618055555558"/>
    <n v="0.96495308369455579"/>
    <n v="0"/>
    <n v="734.52300207718497"/>
    <m/>
    <n v="0.93099999999999994"/>
    <m/>
    <n v="63.686903523840684"/>
    <n v="61.445999999999998"/>
    <m/>
    <n v="848.07479166666678"/>
  </r>
  <r>
    <x v="358"/>
    <x v="11"/>
    <x v="0"/>
    <x v="7"/>
    <x v="1"/>
    <n v="630.40739350000001"/>
    <m/>
    <n v="36"/>
    <n v="693.50915345959925"/>
    <m/>
    <m/>
    <m/>
    <n v="11.272572047227619"/>
    <n v="1"/>
    <n v="0"/>
    <n v="490.58033451066041"/>
    <m/>
    <n v="0.95550000000000002"/>
    <m/>
    <n v="36"/>
    <n v="34.398000000000003"/>
    <m/>
    <n v="405.81259370019427"/>
  </r>
  <r>
    <x v="358"/>
    <x v="11"/>
    <x v="0"/>
    <x v="8"/>
    <x v="1"/>
    <n v="831.23934350000002"/>
    <m/>
    <n v="108"/>
    <n v="1023.6451001666665"/>
    <m/>
    <m/>
    <m/>
    <n v="7.2764224279835377"/>
    <n v="0.99986229820641348"/>
    <n v="0"/>
    <n v="468.14485511666669"/>
    <m/>
    <n v="0.9506"/>
    <m/>
    <n v="107.98512820629266"/>
    <n v="102.6648"/>
    <m/>
    <n v="785.85362222222204"/>
  </r>
  <r>
    <x v="359"/>
    <x v="11"/>
    <x v="0"/>
    <x v="0"/>
    <x v="0"/>
    <n v="81.990439999999992"/>
    <n v="44"/>
    <m/>
    <n v="105.32356086554431"/>
    <n v="82.345659999999995"/>
    <n v="108.67154553581094"/>
    <n v="3.1674105000000008"/>
    <m/>
    <n v="0.78033962816571567"/>
    <n v="2216.3027370293335"/>
    <n v="137.25536895451873"/>
    <n v="0.75573320616280515"/>
    <m/>
    <n v="33.252261071163424"/>
    <m/>
    <m/>
    <n v="139.36606200000003"/>
    <m/>
  </r>
  <r>
    <x v="359"/>
    <x v="11"/>
    <x v="0"/>
    <x v="1"/>
    <x v="0"/>
    <n v="117.66580000000002"/>
    <n v="46"/>
    <m/>
    <n v="111.00399432147616"/>
    <n v="117.76322000000002"/>
    <n v="145.97267186189399"/>
    <n v="3.168552"/>
    <m/>
    <n v="1"/>
    <n v="3102.3827385680006"/>
    <n v="145.30670420508227"/>
    <n v="0.76158772566662569"/>
    <m/>
    <n v="35.033035380664785"/>
    <m/>
    <m/>
    <n v="145.75339199999999"/>
    <m/>
  </r>
  <r>
    <x v="359"/>
    <x v="11"/>
    <x v="0"/>
    <x v="2"/>
    <x v="0"/>
    <n v="131.56724"/>
    <n v="36"/>
    <m/>
    <n v="132.3545609903112"/>
    <n v="131.85811537777778"/>
    <n v="172.07149841044975"/>
    <n v="4.8087492314814817"/>
    <m/>
    <n v="1"/>
    <n v="3627.8035748560001"/>
    <n v="108.62009919957235"/>
    <n v="0.76454716311574789"/>
    <m/>
    <n v="27.523697872166924"/>
    <m/>
    <m/>
    <n v="173.11497233333336"/>
    <m/>
  </r>
  <r>
    <x v="359"/>
    <x v="11"/>
    <x v="0"/>
    <x v="3"/>
    <x v="0"/>
    <n v="213.00575750000002"/>
    <n v="64"/>
    <m/>
    <n v="213.29674135464481"/>
    <n v="213.28189750000001"/>
    <n v="276.11872237712953"/>
    <n v="4.3580739320927089"/>
    <m/>
    <n v="0.96887745193241404"/>
    <n v="6012.8586556780338"/>
    <n v="171.90718866465818"/>
    <n v="0.76473268595192512"/>
    <m/>
    <n v="48.942891900923208"/>
    <m/>
    <m/>
    <n v="278.91673165393337"/>
    <m/>
  </r>
  <r>
    <x v="359"/>
    <x v="11"/>
    <x v="0"/>
    <x v="4"/>
    <x v="0"/>
    <n v="114.60624000000001"/>
    <n v="96"/>
    <m/>
    <n v="101.37635900292219"/>
    <n v="115.17084000000003"/>
    <n v="133.09376034165408"/>
    <n v="1.3794379999999999"/>
    <m/>
    <n v="1"/>
    <n v="3281.6847064319991"/>
    <n v="269.51120387323084"/>
    <n v="0.76553186124622696"/>
    <m/>
    <n v="73.491058679637788"/>
    <m/>
    <m/>
    <n v="132.42604799999998"/>
    <m/>
  </r>
  <r>
    <x v="359"/>
    <x v="11"/>
    <x v="0"/>
    <x v="5"/>
    <x v="1"/>
    <n v="3594.7103259999999"/>
    <m/>
    <n v="162"/>
    <n v="3887.9173799999999"/>
    <m/>
    <m/>
    <m/>
    <n v="15.435541666666667"/>
    <n v="0.97288099012886831"/>
    <n v="0"/>
    <n v="2098.5661566488866"/>
    <m/>
    <n v="0.95856762246117089"/>
    <m/>
    <n v="157.60672040087667"/>
    <n v="155.28795483870968"/>
    <m/>
    <n v="2500.5577499999999"/>
  </r>
  <r>
    <x v="359"/>
    <x v="11"/>
    <x v="0"/>
    <x v="6"/>
    <x v="1"/>
    <n v="998.06223949999992"/>
    <m/>
    <n v="66"/>
    <n v="1518"/>
    <m/>
    <m/>
    <m/>
    <n v="16.126840277777777"/>
    <n v="0.98648219090928635"/>
    <n v="0"/>
    <n v="734.52300207718497"/>
    <m/>
    <n v="0.93099999999999994"/>
    <m/>
    <n v="65.107824600012904"/>
    <n v="61.445999999999998"/>
    <m/>
    <n v="1064.3714583333333"/>
  </r>
  <r>
    <x v="359"/>
    <x v="11"/>
    <x v="0"/>
    <x v="7"/>
    <x v="1"/>
    <n v="820.26838899999984"/>
    <m/>
    <n v="36"/>
    <n v="863.5766402831091"/>
    <m/>
    <m/>
    <m/>
    <n v="17.843957273522062"/>
    <n v="0.96942754629629624"/>
    <n v="0"/>
    <n v="490.58033451066041"/>
    <m/>
    <n v="0.95550000000000002"/>
    <m/>
    <n v="34.899391666666666"/>
    <n v="34.398000000000003"/>
    <m/>
    <n v="642.38246184679417"/>
  </r>
  <r>
    <x v="359"/>
    <x v="11"/>
    <x v="0"/>
    <x v="8"/>
    <x v="1"/>
    <n v="731.00270000000012"/>
    <m/>
    <n v="108"/>
    <n v="1026.2417949666667"/>
    <m/>
    <m/>
    <m/>
    <n v="7.2327581790123476"/>
    <n v="0.99986229820641348"/>
    <n v="0"/>
    <n v="468.14485511666669"/>
    <m/>
    <n v="0.9506"/>
    <m/>
    <n v="107.98512820629266"/>
    <n v="102.6648"/>
    <m/>
    <n v="781.13788333333355"/>
  </r>
  <r>
    <x v="360"/>
    <x v="11"/>
    <x v="0"/>
    <x v="0"/>
    <x v="0"/>
    <n v="170.54043999999999"/>
    <n v="44"/>
    <m/>
    <n v="164.70288826232547"/>
    <n v="171.03848687499999"/>
    <n v="216.48111047532953"/>
    <n v="4.9531335000000007"/>
    <m/>
    <n v="1"/>
    <n v="4823.8155118613331"/>
    <n v="137.25536895451873"/>
    <n v="0.75573320616280515"/>
    <m/>
    <n v="33.252261071163424"/>
    <m/>
    <m/>
    <n v="217.93787400000002"/>
    <m/>
  </r>
  <r>
    <x v="360"/>
    <x v="11"/>
    <x v="0"/>
    <x v="1"/>
    <x v="0"/>
    <n v="180.16264050000001"/>
    <n v="46"/>
    <m/>
    <n v="176.11162354832871"/>
    <n v="180.26517956250001"/>
    <n v="230.7058857911108"/>
    <n v="5.0270158333333335"/>
    <m/>
    <n v="1"/>
    <n v="5070.0619104922007"/>
    <n v="145.30670420508227"/>
    <n v="0.76158772566662569"/>
    <m/>
    <n v="35.033035380664785"/>
    <m/>
    <m/>
    <n v="231.24272833333333"/>
    <m/>
  </r>
  <r>
    <x v="360"/>
    <x v="11"/>
    <x v="0"/>
    <x v="2"/>
    <x v="0"/>
    <n v="137.67068000000003"/>
    <n v="36"/>
    <m/>
    <n v="144.53293351705636"/>
    <n v="137.96643857777778"/>
    <n v="187.5316481690443"/>
    <n v="5.2512178482824394"/>
    <m/>
    <n v="0.99907025394997762"/>
    <n v="3851.1698979040002"/>
    <n v="108.62009919957235"/>
    <n v="0.76454716311574789"/>
    <m/>
    <n v="27.523697872166924"/>
    <m/>
    <m/>
    <n v="189.04384253816781"/>
    <m/>
  </r>
  <r>
    <x v="360"/>
    <x v="11"/>
    <x v="0"/>
    <x v="3"/>
    <x v="0"/>
    <n v="184.8881774999999"/>
    <n v="64"/>
    <m/>
    <n v="184.85881009143267"/>
    <n v="185.16587749999991"/>
    <n v="239.96269009429477"/>
    <n v="3.7770307987858334"/>
    <m/>
    <n v="0.9701734807750837"/>
    <n v="5202.7843224456328"/>
    <n v="171.90718866465818"/>
    <n v="0.76473268595192512"/>
    <m/>
    <n v="48.942891900923208"/>
    <m/>
    <m/>
    <n v="241.72997112229334"/>
    <m/>
  </r>
  <r>
    <x v="360"/>
    <x v="11"/>
    <x v="0"/>
    <x v="4"/>
    <x v="0"/>
    <n v="282.00312050000002"/>
    <n v="96"/>
    <m/>
    <n v="278.88809521336361"/>
    <n v="282.68892049999999"/>
    <n v="363.00719098797498"/>
    <n v="3.7948575000000004"/>
    <m/>
    <n v="1"/>
    <n v="7775.0582279566988"/>
    <n v="269.51120387323084"/>
    <n v="0.76553186124622696"/>
    <m/>
    <n v="73.491058679637788"/>
    <m/>
    <m/>
    <n v="364.30632000000003"/>
    <m/>
  </r>
  <r>
    <x v="360"/>
    <x v="11"/>
    <x v="0"/>
    <x v="5"/>
    <x v="1"/>
    <n v="3711.6421584999998"/>
    <m/>
    <n v="162"/>
    <n v="3887.97057"/>
    <m/>
    <m/>
    <m/>
    <n v="16.229833333333332"/>
    <n v="0.98951605397242992"/>
    <n v="0"/>
    <n v="2098.5661566488866"/>
    <m/>
    <n v="0.95856762246117089"/>
    <m/>
    <n v="160.30160074353364"/>
    <n v="155.28795483870968"/>
    <m/>
    <n v="2629.2329999999997"/>
  </r>
  <r>
    <x v="360"/>
    <x v="11"/>
    <x v="0"/>
    <x v="6"/>
    <x v="1"/>
    <n v="514.95920149999995"/>
    <m/>
    <n v="66"/>
    <n v="1584"/>
    <m/>
    <m/>
    <m/>
    <n v="16.710416666666664"/>
    <n v="0.95029560952483505"/>
    <n v="0"/>
    <n v="734.52300207718497"/>
    <m/>
    <n v="0.93099999999999994"/>
    <m/>
    <n v="62.719510228639116"/>
    <n v="61.445999999999998"/>
    <m/>
    <n v="1102.8874999999998"/>
  </r>
  <r>
    <x v="360"/>
    <x v="11"/>
    <x v="0"/>
    <x v="7"/>
    <x v="1"/>
    <n v="769.67099700000006"/>
    <m/>
    <n v="36"/>
    <n v="864"/>
    <m/>
    <m/>
    <m/>
    <n v="18.542326131486192"/>
    <n v="0.92017361111111107"/>
    <n v="0"/>
    <n v="490.58033451066041"/>
    <m/>
    <n v="0.95550000000000002"/>
    <m/>
    <n v="33.126249999999999"/>
    <n v="34.398000000000003"/>
    <m/>
    <n v="667.5237407335029"/>
  </r>
  <r>
    <x v="360"/>
    <x v="11"/>
    <x v="0"/>
    <x v="8"/>
    <x v="1"/>
    <n v="262.6225685"/>
    <m/>
    <n v="108"/>
    <n v="324.04500969999987"/>
    <m/>
    <m/>
    <m/>
    <n v="5.1923456018518506"/>
    <n v="0.99986229820641348"/>
    <n v="0"/>
    <n v="468.14485511666669"/>
    <m/>
    <n v="0.9506"/>
    <m/>
    <n v="107.98512820629266"/>
    <n v="102.6648"/>
    <m/>
    <n v="560.77332499999989"/>
  </r>
  <r>
    <x v="361"/>
    <x v="11"/>
    <x v="0"/>
    <x v="0"/>
    <x v="0"/>
    <n v="192.45295899999996"/>
    <n v="44"/>
    <m/>
    <n v="191.41364815265587"/>
    <n v="193.00715821874996"/>
    <n v="251.32693984769662"/>
    <n v="5.7564100000000007"/>
    <m/>
    <n v="0.99414561497647824"/>
    <n v="8031.2650334622331"/>
    <n v="137.25536895451873"/>
    <n v="0.75573320616280515"/>
    <m/>
    <n v="33.252261071163424"/>
    <m/>
    <m/>
    <n v="253.28204000000002"/>
    <m/>
  </r>
  <r>
    <x v="361"/>
    <x v="11"/>
    <x v="0"/>
    <x v="1"/>
    <x v="0"/>
    <n v="202.14711999999997"/>
    <n v="46"/>
    <m/>
    <n v="199.94234956469137"/>
    <n v="202.25039148437497"/>
    <n v="261.76608629829377"/>
    <n v="5.7072516666666662"/>
    <m/>
    <n v="1"/>
    <n v="8389.2345065360023"/>
    <n v="145.30670420508227"/>
    <n v="0.76158772566662569"/>
    <m/>
    <n v="35.033035380664785"/>
    <m/>
    <m/>
    <n v="262.53357666666665"/>
    <m/>
  </r>
  <r>
    <x v="361"/>
    <x v="11"/>
    <x v="0"/>
    <x v="2"/>
    <x v="0"/>
    <n v="130.80536000000001"/>
    <n v="36"/>
    <m/>
    <n v="138.66710359900173"/>
    <n v="131.09563057777777"/>
    <n v="179.5298444497696"/>
    <n v="5.0380985957278472"/>
    <m/>
    <n v="1"/>
    <n v="5846.8768523680001"/>
    <n v="108.62009919957235"/>
    <n v="0.76454716311574789"/>
    <m/>
    <n v="27.523697872166924"/>
    <m/>
    <m/>
    <n v="181.37154944620249"/>
    <m/>
  </r>
  <r>
    <x v="361"/>
    <x v="11"/>
    <x v="0"/>
    <x v="3"/>
    <x v="0"/>
    <n v="236.05191249999996"/>
    <n v="64"/>
    <m/>
    <n v="244.57727234261108"/>
    <n v="236.47097988281246"/>
    <n v="317.10718039552285"/>
    <n v="4.9971969951779176"/>
    <m/>
    <n v="0.96889632107023416"/>
    <n v="10214.996882456731"/>
    <n v="171.90718866465818"/>
    <n v="0.76473268595192512"/>
    <m/>
    <n v="48.942891900923208"/>
    <m/>
    <m/>
    <n v="319.82060769138673"/>
    <m/>
  </r>
  <r>
    <x v="361"/>
    <x v="11"/>
    <x v="0"/>
    <x v="4"/>
    <x v="0"/>
    <n v="392.34608000000009"/>
    <n v="96"/>
    <m/>
    <n v="392.26212676444203"/>
    <n v="393.24108000000007"/>
    <n v="509.65224292219244"/>
    <n v="5.337549000000001"/>
    <m/>
    <n v="1"/>
    <n v="16372.373482262701"/>
    <n v="269.51120387323084"/>
    <n v="0.76553186124622696"/>
    <m/>
    <n v="73.491058679637788"/>
    <m/>
    <m/>
    <n v="512.40470400000004"/>
    <m/>
  </r>
  <r>
    <x v="361"/>
    <x v="11"/>
    <x v="0"/>
    <x v="5"/>
    <x v="1"/>
    <n v="3500.1925564999997"/>
    <m/>
    <n v="162"/>
    <n v="3868.443792"/>
    <m/>
    <m/>
    <m/>
    <n v="13.870333333333329"/>
    <n v="0.98457157651230987"/>
    <n v="0"/>
    <n v="2098.5661566488866"/>
    <m/>
    <n v="0.95856762246117089"/>
    <m/>
    <n v="159.50059539499421"/>
    <n v="155.28795483870968"/>
    <m/>
    <n v="2246.9939999999992"/>
  </r>
  <r>
    <x v="361"/>
    <x v="11"/>
    <x v="0"/>
    <x v="6"/>
    <x v="1"/>
    <n v="1173.6816000000001"/>
    <m/>
    <n v="66"/>
    <n v="1584"/>
    <m/>
    <m/>
    <m/>
    <n v="15.776944444444444"/>
    <n v="1.4929688219984165"/>
    <n v="0"/>
    <n v="734.52300207718497"/>
    <m/>
    <n v="0.93099999999999994"/>
    <m/>
    <n v="98.535942251895491"/>
    <n v="61.445999999999998"/>
    <m/>
    <n v="1041.2783333333334"/>
  </r>
  <r>
    <x v="361"/>
    <x v="11"/>
    <x v="0"/>
    <x v="7"/>
    <x v="1"/>
    <n v="805.57329199999992"/>
    <m/>
    <n v="36"/>
    <n v="861.14412537125668"/>
    <m/>
    <m/>
    <m/>
    <n v="16.36944474130468"/>
    <n v="1.4560751342440899"/>
    <n v="0"/>
    <n v="490.58033451066041"/>
    <m/>
    <n v="0.95550000000000002"/>
    <m/>
    <n v="52.418704832787235"/>
    <n v="34.398000000000003"/>
    <m/>
    <n v="589.30001068696845"/>
  </r>
  <r>
    <x v="361"/>
    <x v="11"/>
    <x v="0"/>
    <x v="8"/>
    <x v="1"/>
    <n v="457.30027900000005"/>
    <m/>
    <n v="108"/>
    <n v="511.97530340000009"/>
    <m/>
    <m/>
    <m/>
    <n v="5.9046783179012365"/>
    <n v="0.99986229820641348"/>
    <n v="0"/>
    <n v="468.14485511666669"/>
    <m/>
    <n v="0.9506"/>
    <m/>
    <n v="107.98512820629266"/>
    <n v="102.6648"/>
    <m/>
    <n v="637.70525833333352"/>
  </r>
  <r>
    <x v="362"/>
    <x v="11"/>
    <x v="0"/>
    <x v="0"/>
    <x v="0"/>
    <n v="208.84219950000005"/>
    <n v="44"/>
    <m/>
    <n v="209.30017239187896"/>
    <n v="209.44669950000005"/>
    <n v="274.71649751750016"/>
    <n v="6.294314"/>
    <m/>
    <n v="1"/>
    <n v="8767.005520644434"/>
    <n v="137.25536895451873"/>
    <n v="0.75573320616280515"/>
    <m/>
    <n v="33.252261071163424"/>
    <m/>
    <m/>
    <n v="276.949816"/>
    <m/>
  </r>
  <r>
    <x v="362"/>
    <x v="11"/>
    <x v="0"/>
    <x v="1"/>
    <x v="0"/>
    <n v="217.5216405000001"/>
    <n v="46"/>
    <m/>
    <n v="218.98851467884975"/>
    <n v="217.62430050000009"/>
    <n v="286.05869633935845"/>
    <n v="6.2509146666666666"/>
    <m/>
    <n v="1"/>
    <n v="9072.4107262630023"/>
    <n v="145.30670420508227"/>
    <n v="0.76158772566662569"/>
    <m/>
    <n v="35.033035380664785"/>
    <m/>
    <m/>
    <n v="287.54207466666668"/>
    <m/>
  </r>
  <r>
    <x v="362"/>
    <x v="11"/>
    <x v="0"/>
    <x v="2"/>
    <x v="0"/>
    <n v="160.63879999999992"/>
    <n v="36"/>
    <m/>
    <n v="173.061366183442"/>
    <n v="160.95292657777773"/>
    <n v="224.18042971570191"/>
    <n v="6.2877222016903707"/>
    <m/>
    <n v="1"/>
    <n v="7111.9850029840018"/>
    <n v="108.62009919957235"/>
    <n v="0.76454716311574789"/>
    <m/>
    <n v="27.523697872166924"/>
    <m/>
    <m/>
    <n v="226.35799926085335"/>
    <m/>
  </r>
  <r>
    <x v="362"/>
    <x v="11"/>
    <x v="0"/>
    <x v="3"/>
    <x v="0"/>
    <n v="260.13288000000006"/>
    <n v="64"/>
    <m/>
    <n v="269.37908466088078"/>
    <n v="260.45626000000004"/>
    <n v="349.94181938003817"/>
    <n v="5.5039470329255211"/>
    <m/>
    <n v="0.96881239897309124"/>
    <n v="11169.054835061334"/>
    <n v="171.90718866465818"/>
    <n v="0.76473268595192512"/>
    <m/>
    <n v="48.942891900923208"/>
    <m/>
    <m/>
    <n v="352.25261010723335"/>
    <m/>
  </r>
  <r>
    <x v="362"/>
    <x v="11"/>
    <x v="0"/>
    <x v="4"/>
    <x v="0"/>
    <n v="357.98671949999999"/>
    <n v="96"/>
    <m/>
    <n v="357.08443117347497"/>
    <n v="358.77371950000003"/>
    <n v="464.41719839455766"/>
    <n v="4.8588826666666671"/>
    <m/>
    <n v="1"/>
    <n v="15182.0034535388"/>
    <n v="269.51120387323084"/>
    <n v="0.76553186124622696"/>
    <m/>
    <n v="73.491058679637788"/>
    <m/>
    <m/>
    <n v="466.45273600000007"/>
    <m/>
  </r>
  <r>
    <x v="362"/>
    <x v="11"/>
    <x v="0"/>
    <x v="5"/>
    <x v="1"/>
    <n v="3662.7186394999999"/>
    <m/>
    <n v="162"/>
    <n v="3887.6686559999998"/>
    <m/>
    <m/>
    <m/>
    <n v="14.237625"/>
    <n v="0.9903968515766618"/>
    <n v="0"/>
    <n v="2098.5661566488866"/>
    <m/>
    <n v="0.95856762246117089"/>
    <m/>
    <n v="160.44428995541921"/>
    <n v="155.28795483870968"/>
    <m/>
    <n v="2306.4952499999999"/>
  </r>
  <r>
    <x v="362"/>
    <x v="11"/>
    <x v="0"/>
    <x v="6"/>
    <x v="1"/>
    <n v="922.31888500000002"/>
    <m/>
    <n v="66"/>
    <n v="1584"/>
    <m/>
    <m/>
    <m/>
    <n v="14.800347222222227"/>
    <n v="0.93937068708428084"/>
    <n v="0"/>
    <n v="734.52300207718497"/>
    <m/>
    <n v="0.93099999999999994"/>
    <m/>
    <n v="61.998465347562536"/>
    <n v="61.445999999999998"/>
    <m/>
    <n v="976.82291666666697"/>
  </r>
  <r>
    <x v="362"/>
    <x v="11"/>
    <x v="0"/>
    <x v="7"/>
    <x v="1"/>
    <n v="551.30739649999998"/>
    <m/>
    <n v="36"/>
    <n v="863.87659401350538"/>
    <m/>
    <m/>
    <m/>
    <n v="14.541471922879841"/>
    <n v="0.94111419924976147"/>
    <n v="0"/>
    <n v="490.58033451066041"/>
    <m/>
    <n v="0.95550000000000002"/>
    <m/>
    <n v="33.880111172991413"/>
    <n v="34.398000000000003"/>
    <m/>
    <n v="523.49298922367427"/>
  </r>
  <r>
    <x v="362"/>
    <x v="11"/>
    <x v="0"/>
    <x v="8"/>
    <x v="1"/>
    <n v="404.66618649999998"/>
    <m/>
    <n v="108"/>
    <n v="462.76536153333342"/>
    <m/>
    <m/>
    <m/>
    <n v="5.8386118827160489"/>
    <n v="0.99986229820641348"/>
    <n v="0"/>
    <n v="468.14485511666669"/>
    <m/>
    <n v="0.9506"/>
    <m/>
    <n v="107.98512820629266"/>
    <n v="102.6648"/>
    <m/>
    <n v="630.57008333333329"/>
  </r>
  <r>
    <x v="363"/>
    <x v="11"/>
    <x v="0"/>
    <x v="0"/>
    <x v="0"/>
    <n v="227.20627999999999"/>
    <n v="44"/>
    <m/>
    <n v="226.98020008985014"/>
    <n v="227.86472000000001"/>
    <n v="296.91233415871972"/>
    <n v="6.8260080000000007"/>
    <m/>
    <n v="1"/>
    <n v="17297.283247885331"/>
    <n v="137.25536895451873"/>
    <n v="0.75573320616280515"/>
    <m/>
    <n v="33.252261071163424"/>
    <m/>
    <m/>
    <n v="300.34435200000001"/>
    <m/>
  </r>
  <r>
    <x v="363"/>
    <x v="11"/>
    <x v="0"/>
    <x v="1"/>
    <x v="0"/>
    <n v="240.94028099999997"/>
    <n v="46"/>
    <m/>
    <n v="241.24518889904141"/>
    <n v="241.04282099999998"/>
    <n v="315.5132680077478"/>
    <n v="6.8862199999999998"/>
    <m/>
    <n v="1"/>
    <n v="17587.419718432102"/>
    <n v="145.30670420508227"/>
    <n v="0.76158772566662569"/>
    <m/>
    <n v="35.033035380664785"/>
    <m/>
    <m/>
    <n v="316.76612"/>
    <m/>
  </r>
  <r>
    <x v="363"/>
    <x v="11"/>
    <x v="0"/>
    <x v="2"/>
    <x v="0"/>
    <n v="170.71600000000004"/>
    <n v="36"/>
    <m/>
    <n v="180.62596604685436"/>
    <n v="171.03819057777781"/>
    <n v="234.08582788431417"/>
    <n v="6.5625617199319226"/>
    <m/>
    <n v="1"/>
    <n v="12829.188512415998"/>
    <n v="108.62009919957235"/>
    <n v="0.76454716311574789"/>
    <m/>
    <n v="27.523697872166924"/>
    <m/>
    <m/>
    <n v="236.25222191754921"/>
    <m/>
  </r>
  <r>
    <x v="363"/>
    <x v="11"/>
    <x v="0"/>
    <x v="3"/>
    <x v="0"/>
    <n v="311.07495999999992"/>
    <n v="64"/>
    <m/>
    <n v="312.93037001965735"/>
    <n v="311.41699999999992"/>
    <n v="405.36609506694765"/>
    <n v="6.3937858566496875"/>
    <m/>
    <n v="0.99343449080828716"/>
    <n v="24058.408895621331"/>
    <n v="171.90718866465818"/>
    <n v="0.76473268595192512"/>
    <m/>
    <n v="48.942891900923208"/>
    <m/>
    <m/>
    <n v="409.20229482558"/>
    <m/>
  </r>
  <r>
    <x v="363"/>
    <x v="11"/>
    <x v="0"/>
    <x v="4"/>
    <x v="0"/>
    <n v="472.16232149999996"/>
    <n v="96"/>
    <m/>
    <n v="475.95455279045905"/>
    <n v="472.94932149999994"/>
    <n v="619.01741065461215"/>
    <n v="6.4763600000000006"/>
    <m/>
    <n v="1"/>
    <n v="37981.148720041099"/>
    <n v="269.51120387323084"/>
    <n v="0.76553186124622696"/>
    <m/>
    <n v="73.491058679637788"/>
    <m/>
    <m/>
    <n v="621.73056000000008"/>
    <m/>
  </r>
  <r>
    <x v="363"/>
    <x v="11"/>
    <x v="0"/>
    <x v="5"/>
    <x v="1"/>
    <n v="1237.3247714999998"/>
    <m/>
    <n v="162"/>
    <n v="1512.8594640000001"/>
    <m/>
    <m/>
    <m/>
    <n v="6.9485416666666664"/>
    <n v="0.98959612648190554"/>
    <n v="0"/>
    <n v="2098.5661566488866"/>
    <m/>
    <n v="0.95856762246117089"/>
    <m/>
    <n v="160.31457249006868"/>
    <n v="155.28795483870968"/>
    <m/>
    <n v="1125.6637499999999"/>
  </r>
  <r>
    <x v="363"/>
    <x v="11"/>
    <x v="0"/>
    <x v="6"/>
    <x v="1"/>
    <n v="0"/>
    <m/>
    <n v="66"/>
    <n v="1584"/>
    <m/>
    <m/>
    <m/>
    <n v="14.855000000000002"/>
    <n v="0"/>
    <n v="0"/>
    <n v="734.52300207718497"/>
    <m/>
    <n v="0.93099999999999994"/>
    <m/>
    <n v="0"/>
    <n v="61.445999999999998"/>
    <m/>
    <n v="980.43000000000018"/>
  </r>
  <r>
    <x v="363"/>
    <x v="11"/>
    <x v="0"/>
    <x v="7"/>
    <x v="1"/>
    <n v="0"/>
    <m/>
    <n v="36"/>
    <n v="25.304859150842312"/>
    <m/>
    <m/>
    <m/>
    <n v="3.4004909593275698"/>
    <n v="0"/>
    <n v="0"/>
    <n v="490.58033451066041"/>
    <m/>
    <n v="0.95550000000000002"/>
    <m/>
    <n v="0"/>
    <n v="34.398000000000003"/>
    <m/>
    <n v="122.41767453579251"/>
  </r>
  <r>
    <x v="363"/>
    <x v="11"/>
    <x v="0"/>
    <x v="8"/>
    <x v="1"/>
    <n v="588.55253200000004"/>
    <m/>
    <n v="108"/>
    <n v="658.61322863333351"/>
    <m/>
    <m/>
    <m/>
    <n v="6.4962411265432083"/>
    <n v="0.99986229820641348"/>
    <n v="0"/>
    <n v="468.14485511666669"/>
    <m/>
    <n v="0.9506"/>
    <m/>
    <n v="107.98512820629266"/>
    <n v="102.6648"/>
    <m/>
    <n v="701.5940416666665"/>
  </r>
  <r>
    <x v="364"/>
    <x v="11"/>
    <x v="0"/>
    <x v="0"/>
    <x v="0"/>
    <n v="211.50051999999999"/>
    <n v="44"/>
    <m/>
    <n v="208.38388416988903"/>
    <n v="212.12527585937499"/>
    <n v="274.45300764393215"/>
    <n v="6.2667583333333345"/>
    <m/>
    <n v="1"/>
    <n v="6448.9129146333344"/>
    <n v="137.25536895451873"/>
    <n v="0.75573320616280515"/>
    <m/>
    <n v="33.252261071163424"/>
    <m/>
    <m/>
    <n v="275.73736666666673"/>
    <m/>
  </r>
  <r>
    <x v="364"/>
    <x v="11"/>
    <x v="0"/>
    <x v="1"/>
    <x v="0"/>
    <n v="210.64120050000005"/>
    <n v="46"/>
    <m/>
    <n v="198.67547159333759"/>
    <n v="210.73470635937505"/>
    <n v="273.8046746993287"/>
    <n v="5.6710892857142863"/>
    <m/>
    <n v="1"/>
    <n v="6385.0864547365009"/>
    <n v="145.30670420508227"/>
    <n v="0.76158772566662569"/>
    <m/>
    <n v="35.033035380664785"/>
    <m/>
    <m/>
    <n v="260.87010714285719"/>
    <m/>
  </r>
  <r>
    <x v="364"/>
    <x v="11"/>
    <x v="0"/>
    <x v="2"/>
    <x v="0"/>
    <n v="163.51188049999999"/>
    <n v="36"/>
    <m/>
    <n v="173.5436413666045"/>
    <n v="163.82829187777779"/>
    <n v="225.27183300345675"/>
    <n v="6.3052443815007448"/>
    <m/>
    <n v="1"/>
    <n v="5137.8468812021993"/>
    <n v="108.62009919957235"/>
    <n v="0.76454716311574789"/>
    <m/>
    <n v="27.523697872166924"/>
    <m/>
    <m/>
    <n v="226.9887977340268"/>
    <m/>
  </r>
  <r>
    <x v="364"/>
    <x v="11"/>
    <x v="0"/>
    <x v="3"/>
    <x v="0"/>
    <n v="312.70316000000008"/>
    <n v="64"/>
    <m/>
    <n v="311.87008981455955"/>
    <n v="313.04520000000008"/>
    <n v="403.99268219269334"/>
    <n v="6.372122236787499"/>
    <m/>
    <n v="1"/>
    <n v="9840.8248271813336"/>
    <n v="171.90718866465818"/>
    <n v="0.76473268595192512"/>
    <m/>
    <n v="48.942891900923208"/>
    <m/>
    <m/>
    <n v="407.81582315439994"/>
    <m/>
  </r>
  <r>
    <x v="364"/>
    <x v="11"/>
    <x v="0"/>
    <x v="4"/>
    <x v="0"/>
    <n v="419.35096500000003"/>
    <n v="96"/>
    <m/>
    <n v="423.72171372064963"/>
    <n v="420.07236382829245"/>
    <n v="551.03789251413434"/>
    <n v="5.7656226666666663"/>
    <m/>
    <n v="1"/>
    <n v="12776.072069755301"/>
    <n v="269.51120387323084"/>
    <n v="0.76553186124622696"/>
    <m/>
    <n v="73.491058679637788"/>
    <m/>
    <m/>
    <n v="553.499776"/>
    <m/>
  </r>
  <r>
    <x v="364"/>
    <x v="11"/>
    <x v="0"/>
    <x v="5"/>
    <x v="1"/>
    <n v="714.48190799999998"/>
    <m/>
    <n v="162"/>
    <n v="885.13046999999995"/>
    <m/>
    <m/>
    <m/>
    <n v="6.1404999999999994"/>
    <n v="0.98342053418859776"/>
    <n v="0"/>
    <n v="2098.5661566488866"/>
    <m/>
    <n v="0.95856762246117089"/>
    <m/>
    <n v="159.31412653855284"/>
    <n v="155.28795483870968"/>
    <m/>
    <n v="994.76099999999985"/>
  </r>
  <r>
    <x v="364"/>
    <x v="11"/>
    <x v="0"/>
    <x v="6"/>
    <x v="1"/>
    <n v="0"/>
    <m/>
    <n v="66"/>
    <n v="443.94521479837937"/>
    <m/>
    <m/>
    <m/>
    <n v="6.1332193642530797"/>
    <n v="0"/>
    <n v="0"/>
    <n v="734.52300207718497"/>
    <m/>
    <n v="0.93099999999999994"/>
    <m/>
    <n v="0"/>
    <n v="61.445999999999998"/>
    <m/>
    <n v="404.79247804070326"/>
  </r>
  <r>
    <x v="364"/>
    <x v="11"/>
    <x v="0"/>
    <x v="7"/>
    <x v="1"/>
    <n v="0"/>
    <m/>
    <n v="36"/>
    <n v="255.12784489344023"/>
    <m/>
    <m/>
    <m/>
    <n v="6.2788630791026172"/>
    <n v="0"/>
    <n v="0"/>
    <n v="490.58033451066041"/>
    <m/>
    <n v="0.95550000000000002"/>
    <m/>
    <n v="0"/>
    <n v="34.398000000000003"/>
    <m/>
    <n v="226.03907084769423"/>
  </r>
  <r>
    <x v="364"/>
    <x v="11"/>
    <x v="0"/>
    <x v="8"/>
    <x v="1"/>
    <n v="702.39560849999998"/>
    <m/>
    <n v="108"/>
    <n v="832.61995263333324"/>
    <m/>
    <m/>
    <m/>
    <n v="6.9780136831275721"/>
    <n v="0.99986229820641348"/>
    <n v="0"/>
    <n v="468.14485511666669"/>
    <m/>
    <n v="0.9506"/>
    <m/>
    <n v="107.98512820629266"/>
    <n v="102.6648"/>
    <m/>
    <n v="753.62547777777775"/>
  </r>
  <r>
    <x v="365"/>
    <x v="11"/>
    <x v="0"/>
    <x v="0"/>
    <x v="0"/>
    <n v="89.130440000000007"/>
    <n v="44"/>
    <m/>
    <n v="78.31755414916303"/>
    <n v="89.55744"/>
    <n v="103.57297993139234"/>
    <n v="2.3552550000000005"/>
    <m/>
    <n v="1"/>
    <n v="862.93594633333328"/>
    <n v="137.25536895451873"/>
    <n v="0.75573320616280515"/>
    <m/>
    <n v="33.252261071163424"/>
    <m/>
    <m/>
    <n v="103.63122000000003"/>
    <m/>
  </r>
  <r>
    <x v="365"/>
    <x v="11"/>
    <x v="0"/>
    <x v="1"/>
    <x v="0"/>
    <n v="94.608360000000019"/>
    <n v="46"/>
    <m/>
    <n v="84.426812624571653"/>
    <n v="94.706140000000019"/>
    <n v="110.90872448535315"/>
    <n v="2.4099199999999996"/>
    <m/>
    <n v="1"/>
    <n v="921.98936454399995"/>
    <n v="145.30670420508227"/>
    <n v="0.76158772566662569"/>
    <m/>
    <n v="35.033035380664785"/>
    <m/>
    <m/>
    <n v="110.85631999999998"/>
    <m/>
  </r>
  <r>
    <x v="365"/>
    <x v="11"/>
    <x v="0"/>
    <x v="2"/>
    <x v="0"/>
    <n v="50.658720000000002"/>
    <n v="36"/>
    <m/>
    <n v="48.994058666833482"/>
    <n v="50.884881777777778"/>
    <n v="64.157091095338018"/>
    <n v="1.7800681759545929"/>
    <m/>
    <n v="1"/>
    <n v="454.437106384"/>
    <n v="108.62009919957235"/>
    <n v="0.76454716311574789"/>
    <m/>
    <n v="27.523697872166924"/>
    <m/>
    <m/>
    <n v="64.082454334365337"/>
    <m/>
  </r>
  <r>
    <x v="365"/>
    <x v="11"/>
    <x v="0"/>
    <x v="3"/>
    <x v="0"/>
    <n v="168.8649200000001"/>
    <n v="64"/>
    <m/>
    <n v="158.22469553675424"/>
    <n v="169.12274000000011"/>
    <n v="206.11726518445477"/>
    <n v="3.2328432054455214"/>
    <m/>
    <n v="1"/>
    <n v="1656.2420411653336"/>
    <n v="171.90718866465818"/>
    <n v="0.76473268595192512"/>
    <m/>
    <n v="48.942891900923208"/>
    <m/>
    <m/>
    <n v="206.90196514851337"/>
    <m/>
  </r>
  <r>
    <x v="365"/>
    <x v="11"/>
    <x v="0"/>
    <x v="4"/>
    <x v="0"/>
    <n v="233.40631999999997"/>
    <n v="96"/>
    <m/>
    <n v="213.41803440566815"/>
    <n v="234.03657999999999"/>
    <n v="277.02892646232442"/>
    <n v="2.9039999999999999"/>
    <m/>
    <n v="1"/>
    <n v="3029.4482603519996"/>
    <n v="269.51120387323084"/>
    <n v="0.76553186124622696"/>
    <m/>
    <n v="73.491058679637788"/>
    <m/>
    <m/>
    <n v="278.78399999999999"/>
    <m/>
  </r>
  <r>
    <x v="365"/>
    <x v="11"/>
    <x v="0"/>
    <x v="5"/>
    <x v="1"/>
    <n v="3185.4623324999993"/>
    <m/>
    <n v="162"/>
    <n v="3667.7735279999993"/>
    <m/>
    <m/>
    <m/>
    <n v="12.10045833333333"/>
    <n v="0.99219848303986335"/>
    <n v="0"/>
    <n v="2098.5661566488866"/>
    <m/>
    <n v="0.95856762246117089"/>
    <m/>
    <n v="160.73615425245785"/>
    <n v="155.28795483870968"/>
    <m/>
    <n v="1960.2742499999995"/>
  </r>
  <r>
    <x v="365"/>
    <x v="11"/>
    <x v="0"/>
    <x v="6"/>
    <x v="1"/>
    <n v="905.53904450000016"/>
    <m/>
    <n v="66"/>
    <n v="1469.8106333333333"/>
    <m/>
    <m/>
    <m/>
    <n v="13.456770833333335"/>
    <n v="0.95950088675063605"/>
    <n v="0"/>
    <n v="734.52300207718497"/>
    <m/>
    <n v="0.93099999999999994"/>
    <m/>
    <n v="63.327058525541979"/>
    <n v="61.445999999999998"/>
    <m/>
    <n v="888.14687500000014"/>
  </r>
  <r>
    <x v="365"/>
    <x v="11"/>
    <x v="0"/>
    <x v="7"/>
    <x v="1"/>
    <n v="634.85799299999996"/>
    <m/>
    <n v="36"/>
    <n v="817.38637965481189"/>
    <m/>
    <m/>
    <m/>
    <n v="13.919793572277301"/>
    <n v="1.0942012509970809"/>
    <n v="0"/>
    <n v="490.58033451066041"/>
    <m/>
    <n v="0.95550000000000002"/>
    <m/>
    <n v="39.391245035894912"/>
    <n v="34.398000000000003"/>
    <m/>
    <n v="501.11256860198284"/>
  </r>
  <r>
    <x v="365"/>
    <x v="11"/>
    <x v="0"/>
    <x v="8"/>
    <x v="1"/>
    <n v="1008.4222369999999"/>
    <m/>
    <n v="108"/>
    <n v="1176.3044028000002"/>
    <m/>
    <m/>
    <m/>
    <n v="7.8953222479423859"/>
    <n v="0.99986229820641348"/>
    <n v="0"/>
    <n v="468.14485511666669"/>
    <m/>
    <n v="0.9506"/>
    <m/>
    <n v="107.98512820629266"/>
    <n v="102.6648"/>
    <m/>
    <n v="852.69480277777768"/>
  </r>
  <r>
    <x v="366"/>
    <x v="12"/>
    <x v="1"/>
    <x v="0"/>
    <x v="0"/>
    <n v="101.08644"/>
    <n v="44"/>
    <m/>
    <n v="90.004833819152623"/>
    <n v="101.50514"/>
    <n v="120.03016937757593"/>
    <n v="2.7252600000000005"/>
    <m/>
    <n v="1"/>
    <n v="3314.7119479473545"/>
    <n v="139.2805751231335"/>
    <n v="0.75059422036089807"/>
    <m/>
    <n v="33.026145695879514"/>
    <m/>
    <m/>
    <n v="119.91144000000003"/>
    <m/>
  </r>
  <r>
    <x v="366"/>
    <x v="12"/>
    <x v="1"/>
    <x v="1"/>
    <x v="0"/>
    <n v="102.83391999999999"/>
    <n v="46"/>
    <m/>
    <n v="92.384919814352372"/>
    <n v="102.93072000000001"/>
    <n v="122.34621131061333"/>
    <n v="2.655135"/>
    <m/>
    <n v="1"/>
    <n v="3366.2066893295482"/>
    <n v="147.45070801301145"/>
    <n v="0.75640892913209257"/>
    <m/>
    <n v="34.794810740076258"/>
    <m/>
    <m/>
    <n v="122.13621000000001"/>
    <m/>
  </r>
  <r>
    <x v="366"/>
    <x v="12"/>
    <x v="1"/>
    <x v="2"/>
    <x v="0"/>
    <n v="131.56724"/>
    <n v="36"/>
    <m/>
    <n v="137.48946401719806"/>
    <n v="131.85809297777777"/>
    <n v="179.67399664460143"/>
    <n v="5.0295771992554839"/>
    <m/>
    <n v="0.99962585779003343"/>
    <n v="4958.8412919659359"/>
    <n v="113.13911969560522"/>
    <n v="0.75933853422527076"/>
    <m/>
    <n v="27.336187232109747"/>
    <m/>
    <m/>
    <n v="181.06477917319742"/>
    <m/>
  </r>
  <r>
    <x v="366"/>
    <x v="12"/>
    <x v="1"/>
    <x v="3"/>
    <x v="0"/>
    <n v="146.57579999999996"/>
    <n v="64"/>
    <m/>
    <n v="139.10101801176469"/>
    <n v="146.83483999999996"/>
    <n v="182.38563228688295"/>
    <n v="2.8615673402809376"/>
    <m/>
    <n v="1"/>
    <n v="5189.6726617127742"/>
    <n v="174.44368324089774"/>
    <n v="0.75953250368745195"/>
    <m/>
    <n v="48.610080235996925"/>
    <m/>
    <m/>
    <n v="183.14030977798001"/>
    <m/>
  </r>
  <r>
    <x v="366"/>
    <x v="12"/>
    <x v="1"/>
    <x v="4"/>
    <x v="0"/>
    <n v="301.94472099999996"/>
    <n v="96"/>
    <m/>
    <n v="291.08471064425083"/>
    <n v="302.57672099999996"/>
    <n v="381.41232473027372"/>
    <n v="3.9879359999999995"/>
    <m/>
    <n v="1"/>
    <n v="10804.354981812248"/>
    <n v="273.48784796921314"/>
    <n v="0.76032624458975262"/>
    <m/>
    <n v="72.991319480616255"/>
    <m/>
    <m/>
    <n v="382.84185599999995"/>
    <m/>
  </r>
  <r>
    <x v="366"/>
    <x v="12"/>
    <x v="1"/>
    <x v="5"/>
    <x v="1"/>
    <n v="3249.3656909999995"/>
    <m/>
    <n v="162"/>
    <n v="3736.0099800000003"/>
    <m/>
    <m/>
    <m/>
    <n v="12.501083333333334"/>
    <n v="0.99424537037037031"/>
    <n v="0"/>
    <n v="1945.2192963686111"/>
    <m/>
    <n v="0.94079999999999997"/>
    <m/>
    <n v="161.06774999999999"/>
    <n v="152.40959999999998"/>
    <m/>
    <n v="2025.1755000000001"/>
  </r>
  <r>
    <x v="366"/>
    <x v="12"/>
    <x v="1"/>
    <x v="6"/>
    <x v="1"/>
    <n v="1324.3955275000001"/>
    <m/>
    <n v="66"/>
    <n v="1509.1365000000001"/>
    <m/>
    <m/>
    <m/>
    <n v="13.73267361111111"/>
    <n v="0.97541666666666671"/>
    <n v="0"/>
    <n v="669.83912571490691"/>
    <m/>
    <n v="0.94079999999999997"/>
    <m/>
    <n v="64.377499999999998"/>
    <n v="62.092799999999997"/>
    <m/>
    <n v="906.35645833333331"/>
  </r>
  <r>
    <x v="366"/>
    <x v="12"/>
    <x v="1"/>
    <x v="7"/>
    <x v="1"/>
    <n v="737.25959150000006"/>
    <m/>
    <n v="36"/>
    <n v="750.2912546897204"/>
    <m/>
    <m/>
    <m/>
    <n v="12.336687071935332"/>
    <n v="1"/>
    <n v="0"/>
    <n v="382.53650106415841"/>
    <m/>
    <n v="0.95550000000000002"/>
    <m/>
    <n v="36"/>
    <n v="34.398000000000003"/>
    <m/>
    <n v="444.12073458967194"/>
  </r>
  <r>
    <x v="366"/>
    <x v="12"/>
    <x v="1"/>
    <x v="8"/>
    <x v="1"/>
    <n v="275.09166300000004"/>
    <m/>
    <n v="108"/>
    <n v="314.19989246666654"/>
    <m/>
    <m/>
    <m/>
    <n v="5.1272937757201626"/>
    <n v="0.99533933445881329"/>
    <n v="0"/>
    <n v="650.17674536760774"/>
    <m/>
    <n v="0.96039999999999992"/>
    <m/>
    <n v="107.49664812155183"/>
    <n v="103.72319999999999"/>
    <m/>
    <n v="553.74772777777753"/>
  </r>
  <r>
    <x v="367"/>
    <x v="12"/>
    <x v="1"/>
    <x v="0"/>
    <x v="0"/>
    <n v="125.71916"/>
    <n v="44"/>
    <m/>
    <n v="111.88804052260662"/>
    <n v="126.152997890625"/>
    <n v="149.14927688326782"/>
    <n v="3.3878624999999998"/>
    <m/>
    <n v="0.9994742660714796"/>
    <n v="4121.3279258433549"/>
    <n v="139.2805751231335"/>
    <n v="0.75059422036089807"/>
    <m/>
    <n v="33.026145695879514"/>
    <m/>
    <m/>
    <n v="149.06594999999999"/>
    <m/>
  </r>
  <r>
    <x v="367"/>
    <x v="12"/>
    <x v="1"/>
    <x v="1"/>
    <x v="0"/>
    <n v="132.69480000000001"/>
    <n v="46"/>
    <m/>
    <n v="121.01780153776608"/>
    <n v="132.79587421875001"/>
    <n v="160.23749257339293"/>
    <n v="3.4780416666666669"/>
    <m/>
    <n v="0.99948523301516001"/>
    <n v="4290.4549618895489"/>
    <n v="147.45070801301145"/>
    <n v="0.75640892913209257"/>
    <m/>
    <n v="34.794810740076258"/>
    <m/>
    <m/>
    <n v="159.98991666666669"/>
    <m/>
  </r>
  <r>
    <x v="367"/>
    <x v="12"/>
    <x v="1"/>
    <x v="2"/>
    <x v="0"/>
    <n v="110.42668"/>
    <n v="36"/>
    <m/>
    <n v="117.55489412917242"/>
    <n v="110.70064337777778"/>
    <n v="154.00196311479749"/>
    <n v="4.3003398071216603"/>
    <m/>
    <n v="1"/>
    <n v="3545.6722166779359"/>
    <n v="113.13911969560522"/>
    <n v="0.75933853422527076"/>
    <m/>
    <n v="27.336187232109747"/>
    <m/>
    <m/>
    <n v="154.81223305637977"/>
    <m/>
  </r>
  <r>
    <x v="367"/>
    <x v="12"/>
    <x v="1"/>
    <x v="3"/>
    <x v="0"/>
    <n v="191.75825550000005"/>
    <n v="64"/>
    <m/>
    <n v="175.69963597900232"/>
    <n v="192.02717639843755"/>
    <n v="230.65474787306431"/>
    <n v="3.6144691620750002"/>
    <m/>
    <n v="1"/>
    <n v="6560.2625238713754"/>
    <n v="174.44368324089774"/>
    <n v="0.75953250368745195"/>
    <m/>
    <n v="48.610080235996925"/>
    <m/>
    <m/>
    <n v="231.32602637280002"/>
    <m/>
  </r>
  <r>
    <x v="367"/>
    <x v="12"/>
    <x v="1"/>
    <x v="4"/>
    <x v="0"/>
    <n v="222.02936049999997"/>
    <n v="96"/>
    <m/>
    <n v="199.20530576943645"/>
    <n v="222.59682049999998"/>
    <n v="261.92360625428944"/>
    <n v="2.7291643333333337"/>
    <m/>
    <n v="1"/>
    <n v="7630.6806841325442"/>
    <n v="273.48784796921314"/>
    <n v="0.76032624458975262"/>
    <m/>
    <n v="72.991319480616255"/>
    <m/>
    <m/>
    <n v="261.99977600000005"/>
    <m/>
  </r>
  <r>
    <x v="367"/>
    <x v="12"/>
    <x v="1"/>
    <x v="5"/>
    <x v="1"/>
    <n v="1596.6393250000001"/>
    <m/>
    <n v="162"/>
    <n v="1825.9242479999994"/>
    <m/>
    <m/>
    <m/>
    <n v="8.3037500000000009"/>
    <n v="0.99808641975308643"/>
    <n v="0"/>
    <n v="1945.2192963686111"/>
    <m/>
    <n v="0.94079999999999997"/>
    <m/>
    <n v="161.69"/>
    <n v="152.40959999999998"/>
    <m/>
    <n v="1345.2075000000002"/>
  </r>
  <r>
    <x v="367"/>
    <x v="12"/>
    <x v="1"/>
    <x v="6"/>
    <x v="1"/>
    <n v="729.43920100000003"/>
    <m/>
    <n v="66"/>
    <n v="1026.9777333333332"/>
    <m/>
    <m/>
    <m/>
    <n v="9.2515972222222214"/>
    <n v="0.99690624999999999"/>
    <n v="0"/>
    <n v="669.83912571490691"/>
    <m/>
    <n v="0.94079999999999997"/>
    <m/>
    <n v="65.795812499999997"/>
    <n v="62.092799999999997"/>
    <m/>
    <n v="610.60541666666666"/>
  </r>
  <r>
    <x v="367"/>
    <x v="12"/>
    <x v="1"/>
    <x v="7"/>
    <x v="1"/>
    <n v="361.12859600000002"/>
    <m/>
    <n v="36"/>
    <n v="393.47442177799388"/>
    <m/>
    <m/>
    <m/>
    <n v="8.0563461199192723"/>
    <n v="1"/>
    <n v="0"/>
    <n v="382.53650106415841"/>
    <m/>
    <n v="0.95550000000000002"/>
    <m/>
    <n v="36"/>
    <n v="34.398000000000003"/>
    <m/>
    <n v="290.02846031709379"/>
  </r>
  <r>
    <x v="367"/>
    <x v="12"/>
    <x v="1"/>
    <x v="8"/>
    <x v="1"/>
    <n v="21.627623500000006"/>
    <m/>
    <n v="108"/>
    <n v="31.153008633333318"/>
    <m/>
    <m/>
    <m/>
    <n v="2.0682845164609058"/>
    <n v="0.97013240503871245"/>
    <n v="0"/>
    <n v="650.17674536760774"/>
    <m/>
    <n v="0.96039999999999992"/>
    <m/>
    <n v="104.77429974418095"/>
    <n v="103.72319999999999"/>
    <m/>
    <n v="223.37472777777782"/>
  </r>
  <r>
    <x v="368"/>
    <x v="12"/>
    <x v="1"/>
    <x v="0"/>
    <x v="0"/>
    <n v="74.777360000000016"/>
    <n v="44"/>
    <m/>
    <n v="63.813448975035357"/>
    <n v="75.169200000000018"/>
    <n v="85.057433060485195"/>
    <n v="1.93221"/>
    <m/>
    <n v="1"/>
    <n v="3492.5723801713543"/>
    <n v="139.2805751231335"/>
    <n v="0.75059422036089807"/>
    <m/>
    <n v="33.026145695879514"/>
    <m/>
    <m/>
    <n v="85.017240000000001"/>
    <m/>
  </r>
  <r>
    <x v="368"/>
    <x v="12"/>
    <x v="1"/>
    <x v="1"/>
    <x v="0"/>
    <n v="77.727999999999994"/>
    <n v="46"/>
    <m/>
    <n v="68.280571110489362"/>
    <n v="77.824679999999987"/>
    <n v="90.397433342401328"/>
    <n v="1.9623779999999997"/>
    <m/>
    <n v="1"/>
    <n v="3622.300503537549"/>
    <n v="147.45070801301145"/>
    <n v="0.75640892913209257"/>
    <m/>
    <n v="34.794810740076258"/>
    <m/>
    <m/>
    <n v="90.269387999999992"/>
    <m/>
  </r>
  <r>
    <x v="368"/>
    <x v="12"/>
    <x v="1"/>
    <x v="2"/>
    <x v="0"/>
    <n v="40.426119999999997"/>
    <n v="36"/>
    <m/>
    <n v="40.225285428586218"/>
    <n v="40.644083377777775"/>
    <n v="52.988998849863258"/>
    <n v="1.4715031429597696"/>
    <m/>
    <n v="1"/>
    <n v="1827.3696033579349"/>
    <n v="113.13911969560522"/>
    <n v="0.75933853422527076"/>
    <m/>
    <n v="27.336187232109747"/>
    <m/>
    <m/>
    <n v="52.974113146551701"/>
    <m/>
  </r>
  <r>
    <x v="368"/>
    <x v="12"/>
    <x v="1"/>
    <x v="3"/>
    <x v="0"/>
    <n v="154.97099699999998"/>
    <n v="64"/>
    <m/>
    <n v="139.16675647612925"/>
    <n v="155.24687590624998"/>
    <n v="182.31709830014424"/>
    <n v="2.8629197030839899"/>
    <m/>
    <n v="1"/>
    <n v="7447.5366658695739"/>
    <n v="174.44368324089774"/>
    <n v="0.75953250368745195"/>
    <m/>
    <n v="48.610080235996925"/>
    <m/>
    <m/>
    <n v="183.22686099737535"/>
    <m/>
  </r>
  <r>
    <x v="368"/>
    <x v="12"/>
    <x v="1"/>
    <x v="4"/>
    <x v="0"/>
    <n v="185.21775999999991"/>
    <n v="96"/>
    <m/>
    <n v="164.79323190458211"/>
    <n v="185.77122908168786"/>
    <n v="216.53152960729597"/>
    <n v="2.2577099999999999"/>
    <m/>
    <n v="1"/>
    <n v="8647.0157375246454"/>
    <n v="273.48784796921314"/>
    <n v="0.76032624458975262"/>
    <m/>
    <n v="72.991319480616255"/>
    <m/>
    <m/>
    <n v="216.74016"/>
    <m/>
  </r>
  <r>
    <x v="368"/>
    <x v="12"/>
    <x v="1"/>
    <x v="5"/>
    <x v="1"/>
    <n v="2908.5330539999995"/>
    <m/>
    <n v="162"/>
    <n v="3254.5099080000005"/>
    <m/>
    <m/>
    <m/>
    <n v="11.981833333333334"/>
    <n v="0.99776235916787726"/>
    <n v="0"/>
    <n v="1945.2192963686111"/>
    <m/>
    <n v="0.94079999999999997"/>
    <m/>
    <n v="161.63750218519613"/>
    <n v="152.40959999999998"/>
    <m/>
    <n v="1941.0570000000002"/>
  </r>
  <r>
    <x v="368"/>
    <x v="12"/>
    <x v="1"/>
    <x v="6"/>
    <x v="1"/>
    <n v="163.98480000000001"/>
    <m/>
    <n v="66"/>
    <n v="248.45690000000008"/>
    <m/>
    <m/>
    <m/>
    <n v="2.5267361111111115"/>
    <n v="0.23055555555410032"/>
    <n v="0"/>
    <n v="669.83912571490691"/>
    <m/>
    <n v="0.94079999999999997"/>
    <m/>
    <n v="15.216666666570621"/>
    <n v="62.092799999999997"/>
    <m/>
    <n v="166.76458333333335"/>
  </r>
  <r>
    <x v="368"/>
    <x v="12"/>
    <x v="1"/>
    <x v="7"/>
    <x v="1"/>
    <n v="120.20259849999998"/>
    <m/>
    <n v="36"/>
    <n v="148.02016103208962"/>
    <m/>
    <m/>
    <m/>
    <n v="2.4001707484221684"/>
    <n v="0.24194768132413927"/>
    <n v="0"/>
    <n v="382.53650106415841"/>
    <m/>
    <n v="0.95550000000000002"/>
    <m/>
    <n v="8.7101165276690136"/>
    <n v="34.398000000000003"/>
    <m/>
    <n v="86.406146943198067"/>
  </r>
  <r>
    <x v="368"/>
    <x v="12"/>
    <x v="1"/>
    <x v="8"/>
    <x v="1"/>
    <n v="1.2470499999999999E-2"/>
    <m/>
    <n v="108"/>
    <n v="3.9207860999999973"/>
    <m/>
    <m/>
    <m/>
    <n v="1.7862622170781892"/>
    <n v="0.97393916580827877"/>
    <n v="0"/>
    <n v="650.17674536760774"/>
    <m/>
    <n v="0.96039999999999992"/>
    <m/>
    <n v="105.18542990729411"/>
    <n v="103.72319999999999"/>
    <m/>
    <n v="192.91631944444444"/>
  </r>
  <r>
    <x v="369"/>
    <x v="12"/>
    <x v="1"/>
    <x v="0"/>
    <x v="0"/>
    <n v="203.16155999999995"/>
    <n v="44"/>
    <m/>
    <n v="197.23537865807066"/>
    <n v="203.71282953124995"/>
    <n v="261.24244928750096"/>
    <n v="5.9720980000000008"/>
    <m/>
    <n v="1"/>
    <n v="14862.008515699357"/>
    <n v="139.2805751231335"/>
    <n v="0.75059422036089807"/>
    <m/>
    <n v="33.026145695879514"/>
    <m/>
    <m/>
    <n v="262.77231200000006"/>
    <m/>
  </r>
  <r>
    <x v="369"/>
    <x v="12"/>
    <x v="1"/>
    <x v="1"/>
    <x v="0"/>
    <n v="214.07315949999997"/>
    <n v="46"/>
    <m/>
    <n v="201.50893969565962"/>
    <n v="214.14872102343747"/>
    <n v="279.37056713381401"/>
    <n v="5.7913503597122311"/>
    <m/>
    <n v="1"/>
    <n v="14619.427309158749"/>
    <n v="147.45070801301145"/>
    <n v="0.75640892913209257"/>
    <m/>
    <n v="34.794810740076258"/>
    <m/>
    <m/>
    <n v="266.40211654676261"/>
    <m/>
  </r>
  <r>
    <x v="369"/>
    <x v="12"/>
    <x v="1"/>
    <x v="2"/>
    <x v="0"/>
    <n v="151.92127999999997"/>
    <n v="36"/>
    <m/>
    <n v="163.50960480599872"/>
    <n v="152.22844017777774"/>
    <n v="213.54119340351764"/>
    <n v="5.9814341853035149"/>
    <m/>
    <n v="1"/>
    <n v="10324.648578877937"/>
    <n v="113.13911969560522"/>
    <n v="0.75933853422527076"/>
    <m/>
    <n v="27.336187232109747"/>
    <m/>
    <m/>
    <n v="215.33163067092653"/>
    <m/>
  </r>
  <r>
    <x v="369"/>
    <x v="12"/>
    <x v="1"/>
    <x v="3"/>
    <x v="0"/>
    <n v="170.88063550000001"/>
    <n v="64"/>
    <m/>
    <n v="167.49951084833953"/>
    <n v="171.1634755"/>
    <n v="220.33485069550065"/>
    <n v="3.4457772962962965"/>
    <m/>
    <n v="1"/>
    <n v="13703.503995670377"/>
    <n v="174.44368324089774"/>
    <n v="0.75953250368745195"/>
    <m/>
    <n v="48.610080235996925"/>
    <m/>
    <m/>
    <n v="220.52974696296297"/>
    <m/>
  </r>
  <r>
    <x v="369"/>
    <x v="12"/>
    <x v="1"/>
    <x v="4"/>
    <x v="0"/>
    <n v="426.88800299999997"/>
    <n v="96"/>
    <m/>
    <n v="427.55942733861878"/>
    <n v="427.53048299999995"/>
    <n v="559.97728980527165"/>
    <n v="5.8576750000000004"/>
    <m/>
    <n v="1"/>
    <n v="31818.829015090043"/>
    <n v="273.48784796921314"/>
    <n v="0.76032624458975262"/>
    <m/>
    <n v="72.991319480616255"/>
    <m/>
    <m/>
    <n v="562.33680000000004"/>
    <m/>
  </r>
  <r>
    <x v="369"/>
    <x v="12"/>
    <x v="1"/>
    <x v="5"/>
    <x v="1"/>
    <n v="519.77086750000012"/>
    <m/>
    <n v="162"/>
    <n v="632.40188400000011"/>
    <m/>
    <m/>
    <m/>
    <n v="4.9107500000000011"/>
    <n v="0.97667298012526438"/>
    <n v="0"/>
    <n v="1945.2192963686111"/>
    <m/>
    <n v="0.94079999999999997"/>
    <m/>
    <n v="158.22102278029283"/>
    <n v="152.40959999999998"/>
    <m/>
    <n v="795.54150000000016"/>
  </r>
  <r>
    <x v="369"/>
    <x v="12"/>
    <x v="1"/>
    <x v="6"/>
    <x v="1"/>
    <n v="264.75904099999997"/>
    <m/>
    <n v="66"/>
    <n v="374.32303333333329"/>
    <m/>
    <m/>
    <m/>
    <n v="5.0364236111111103"/>
    <n v="0.92199837962938924"/>
    <n v="0"/>
    <n v="669.83912571490691"/>
    <m/>
    <n v="0.94079999999999997"/>
    <m/>
    <n v="60.851893055539691"/>
    <n v="62.092799999999997"/>
    <m/>
    <n v="332.40395833333326"/>
  </r>
  <r>
    <x v="369"/>
    <x v="12"/>
    <x v="1"/>
    <x v="7"/>
    <x v="1"/>
    <n v="180.03439950000001"/>
    <m/>
    <n v="36"/>
    <n v="233.0282557622713"/>
    <m/>
    <m/>
    <m/>
    <n v="5.4221979447653936"/>
    <n v="0.94525462962962914"/>
    <n v="0"/>
    <n v="382.53650106415841"/>
    <m/>
    <n v="0.95550000000000002"/>
    <m/>
    <n v="34.029166666666647"/>
    <n v="34.398000000000003"/>
    <m/>
    <n v="195.19912601155417"/>
  </r>
  <r>
    <x v="369"/>
    <x v="12"/>
    <x v="1"/>
    <x v="8"/>
    <x v="1"/>
    <n v="50.134119500000004"/>
    <m/>
    <n v="108"/>
    <n v="72.218391699999955"/>
    <m/>
    <m/>
    <m/>
    <n v="3.1850617283950613"/>
    <n v="0.98685128679694267"/>
    <n v="0"/>
    <n v="650.17674536760774"/>
    <m/>
    <n v="0.96039999999999992"/>
    <m/>
    <n v="106.5799389740698"/>
    <n v="103.72319999999999"/>
    <m/>
    <n v="343.98666666666662"/>
  </r>
  <r>
    <x v="370"/>
    <x v="12"/>
    <x v="1"/>
    <x v="0"/>
    <x v="0"/>
    <n v="198.15907999999996"/>
    <n v="44"/>
    <m/>
    <n v="192.20318483838946"/>
    <n v="198.72377999999998"/>
    <n v="253.46212708102186"/>
    <n v="5.8197279999999996"/>
    <m/>
    <n v="1"/>
    <n v="7254.0337779553547"/>
    <n v="139.2805751231335"/>
    <n v="0.75059422036089807"/>
    <m/>
    <n v="33.026145695879514"/>
    <m/>
    <m/>
    <n v="256.06803199999996"/>
    <m/>
  </r>
  <r>
    <x v="370"/>
    <x v="12"/>
    <x v="1"/>
    <x v="1"/>
    <x v="0"/>
    <n v="202.01019999999997"/>
    <n v="46"/>
    <m/>
    <n v="197.34607602259791"/>
    <n v="202.10517999999999"/>
    <n v="259.62002478344897"/>
    <n v="5.67171"/>
    <m/>
    <n v="0.99941605839416059"/>
    <n v="7464.072217841549"/>
    <n v="147.45070801301145"/>
    <n v="0.75640892913209257"/>
    <m/>
    <n v="34.794810740076258"/>
    <m/>
    <m/>
    <n v="260.89866000000001"/>
    <m/>
  </r>
  <r>
    <x v="370"/>
    <x v="12"/>
    <x v="1"/>
    <x v="2"/>
    <x v="0"/>
    <n v="122.83991999999999"/>
    <n v="36"/>
    <m/>
    <n v="126.73903139477216"/>
    <n v="123.12380657777778"/>
    <n v="165.8677847040434"/>
    <n v="4.6363097500993637"/>
    <m/>
    <n v="1"/>
    <n v="4373.4072648139354"/>
    <n v="113.13911969560522"/>
    <n v="0.75933853422527076"/>
    <m/>
    <n v="27.336187232109747"/>
    <m/>
    <m/>
    <n v="166.9071510035771"/>
    <m/>
  </r>
  <r>
    <x v="370"/>
    <x v="12"/>
    <x v="1"/>
    <x v="3"/>
    <x v="0"/>
    <n v="225.385648"/>
    <n v="64"/>
    <m/>
    <n v="219.44473678849445"/>
    <n v="225.65822800000001"/>
    <n v="286.70020076648552"/>
    <n v="4.5143874629112499"/>
    <m/>
    <n v="1"/>
    <n v="8362.8454924004727"/>
    <n v="174.44368324089774"/>
    <n v="0.75953250368745195"/>
    <m/>
    <n v="48.610080235996925"/>
    <m/>
    <m/>
    <n v="288.92079762632"/>
    <m/>
  </r>
  <r>
    <x v="370"/>
    <x v="12"/>
    <x v="1"/>
    <x v="4"/>
    <x v="0"/>
    <n v="347.2935195"/>
    <n v="96"/>
    <m/>
    <n v="338.71464873643083"/>
    <n v="347.9193995"/>
    <n v="444.27144705932648"/>
    <n v="4.6404784999999995"/>
    <m/>
    <n v="1"/>
    <n v="13443.389146913747"/>
    <n v="273.48784796921314"/>
    <n v="0.76032624458975262"/>
    <m/>
    <n v="72.991319480616255"/>
    <m/>
    <m/>
    <n v="445.48593599999992"/>
    <m/>
  </r>
  <r>
    <x v="370"/>
    <x v="12"/>
    <x v="1"/>
    <x v="5"/>
    <x v="1"/>
    <n v="3116.4863310000001"/>
    <m/>
    <n v="162"/>
    <n v="3471.097428"/>
    <m/>
    <m/>
    <m/>
    <n v="12.860791666666666"/>
    <n v="0.9868440564962897"/>
    <n v="0"/>
    <n v="1945.2192963686111"/>
    <m/>
    <n v="0.94079999999999997"/>
    <m/>
    <n v="159.86873715239892"/>
    <n v="152.40959999999998"/>
    <m/>
    <n v="2083.4482499999999"/>
  </r>
  <r>
    <x v="370"/>
    <x v="12"/>
    <x v="1"/>
    <x v="6"/>
    <x v="1"/>
    <n v="795.40048450000018"/>
    <m/>
    <n v="66"/>
    <n v="1528.2074333333333"/>
    <m/>
    <m/>
    <m/>
    <n v="13.582534722222219"/>
    <n v="0.80542939814910641"/>
    <n v="0"/>
    <n v="669.83912571490691"/>
    <m/>
    <n v="0.94079999999999997"/>
    <m/>
    <n v="53.15834027784102"/>
    <n v="62.092799999999997"/>
    <m/>
    <n v="896.44729166666639"/>
  </r>
  <r>
    <x v="370"/>
    <x v="12"/>
    <x v="1"/>
    <x v="7"/>
    <x v="1"/>
    <n v="668.71839200000011"/>
    <m/>
    <n v="36"/>
    <n v="849.39851344294823"/>
    <m/>
    <m/>
    <m/>
    <n v="14.958973512259197"/>
    <n v="0.8128027758466484"/>
    <n v="0"/>
    <n v="382.53650106415841"/>
    <m/>
    <n v="0.95550000000000002"/>
    <m/>
    <n v="29.260899930479344"/>
    <n v="34.398000000000003"/>
    <m/>
    <n v="538.52304644133108"/>
  </r>
  <r>
    <x v="370"/>
    <x v="12"/>
    <x v="1"/>
    <x v="8"/>
    <x v="1"/>
    <n v="533.98464350000006"/>
    <m/>
    <n v="108"/>
    <n v="619.04484866666667"/>
    <m/>
    <m/>
    <m/>
    <n v="6.2814412294238657"/>
    <n v="0.99775714197461884"/>
    <n v="0"/>
    <n v="650.17674536760774"/>
    <m/>
    <n v="0.96039999999999992"/>
    <m/>
    <n v="107.75777133325883"/>
    <n v="103.72319999999999"/>
    <m/>
    <n v="678.39565277777751"/>
  </r>
  <r>
    <x v="371"/>
    <x v="12"/>
    <x v="1"/>
    <x v="0"/>
    <x v="0"/>
    <n v="154.00083999999998"/>
    <n v="44"/>
    <m/>
    <n v="113.96997174911336"/>
    <n v="154.49254000000002"/>
    <n v="190.16374846786289"/>
    <n v="3.4509013797311732"/>
    <m/>
    <n v="1"/>
    <n v="2910.3802544673554"/>
    <n v="139.2805751231335"/>
    <n v="0.75059422036089807"/>
    <m/>
    <n v="33.026145695879514"/>
    <m/>
    <m/>
    <n v="151.83966070817161"/>
    <m/>
  </r>
  <r>
    <x v="371"/>
    <x v="12"/>
    <x v="1"/>
    <x v="1"/>
    <x v="0"/>
    <n v="158.95992000000001"/>
    <n v="46"/>
    <m/>
    <n v="145.95046332375153"/>
    <n v="159.05282"/>
    <n v="198.64068936339334"/>
    <n v="4.194604316546763"/>
    <m/>
    <n v="0.99980864682762494"/>
    <n v="2886.2072326175489"/>
    <n v="147.45070801301145"/>
    <n v="0.75640892913209257"/>
    <m/>
    <n v="34.794810740076258"/>
    <m/>
    <m/>
    <n v="192.95179856115109"/>
    <m/>
  </r>
  <r>
    <x v="371"/>
    <x v="12"/>
    <x v="1"/>
    <x v="2"/>
    <x v="0"/>
    <n v="92.700439999999986"/>
    <n v="36"/>
    <m/>
    <n v="92.07859087427056"/>
    <n v="92.960224177777761"/>
    <n v="120.49920096536771"/>
    <n v="3.3683772390215712"/>
    <m/>
    <n v="0.99870382872022379"/>
    <n v="2008.8655725099352"/>
    <n v="113.13911969560522"/>
    <n v="0.75933853422527076"/>
    <m/>
    <n v="27.336187232109747"/>
    <m/>
    <m/>
    <n v="121.26158060477655"/>
    <m/>
  </r>
  <r>
    <x v="371"/>
    <x v="12"/>
    <x v="1"/>
    <x v="3"/>
    <x v="0"/>
    <n v="192.95333699999998"/>
    <n v="64"/>
    <m/>
    <n v="184.72832004891646"/>
    <n v="193.20907699999998"/>
    <n v="241.74330861348642"/>
    <n v="3.800206030355834"/>
    <m/>
    <n v="1"/>
    <n v="4240.1961809033728"/>
    <n v="174.44368324089774"/>
    <n v="0.75953250368745195"/>
    <m/>
    <n v="48.610080235996925"/>
    <m/>
    <m/>
    <n v="243.21318594277338"/>
    <m/>
  </r>
  <r>
    <x v="371"/>
    <x v="12"/>
    <x v="1"/>
    <x v="4"/>
    <x v="0"/>
    <n v="246.09255850000005"/>
    <n v="96"/>
    <m/>
    <n v="236.55493961722789"/>
    <n v="246.72249850000006"/>
    <n v="310.19637053487355"/>
    <n v="3.2408639999999997"/>
    <m/>
    <n v="0.99945913031019418"/>
    <n v="5391.6729471255439"/>
    <n v="273.48784796921314"/>
    <n v="0.76032624458975262"/>
    <m/>
    <n v="72.991319480616255"/>
    <m/>
    <m/>
    <n v="311.12294399999996"/>
    <m/>
  </r>
  <r>
    <x v="371"/>
    <x v="12"/>
    <x v="1"/>
    <x v="5"/>
    <x v="1"/>
    <n v="3748.6309655"/>
    <m/>
    <n v="162"/>
    <n v="3888"/>
    <m/>
    <m/>
    <m/>
    <n v="17.177750000000003"/>
    <n v="0.9841743827160494"/>
    <n v="0"/>
    <n v="1945.2192963686111"/>
    <m/>
    <n v="0.94079999999999997"/>
    <m/>
    <n v="159.43625"/>
    <n v="152.40959999999998"/>
    <m/>
    <n v="2782.7955000000006"/>
  </r>
  <r>
    <x v="371"/>
    <x v="12"/>
    <x v="1"/>
    <x v="6"/>
    <x v="1"/>
    <n v="327.87328049999996"/>
    <m/>
    <n v="66"/>
    <n v="661.61503333333326"/>
    <m/>
    <m/>
    <m/>
    <n v="6.942465277777778"/>
    <n v="0.4107555555555556"/>
    <n v="0"/>
    <n v="669.83912571490691"/>
    <m/>
    <n v="0.94079999999999997"/>
    <m/>
    <n v="27.109866666666669"/>
    <n v="62.092799999999997"/>
    <m/>
    <n v="458.20270833333336"/>
  </r>
  <r>
    <x v="371"/>
    <x v="12"/>
    <x v="1"/>
    <x v="7"/>
    <x v="1"/>
    <n v="38.047099000000003"/>
    <m/>
    <n v="36"/>
    <n v="361.89985038666669"/>
    <m/>
    <m/>
    <m/>
    <n v="7.1788743819113767"/>
    <n v="4.3283182872983147E-2"/>
    <n v="0"/>
    <n v="382.53650106415841"/>
    <m/>
    <n v="0.95550000000000002"/>
    <m/>
    <n v="1.5581945834273934"/>
    <n v="34.398000000000003"/>
    <m/>
    <n v="258.43947774880957"/>
  </r>
  <r>
    <x v="371"/>
    <x v="12"/>
    <x v="1"/>
    <x v="8"/>
    <x v="1"/>
    <n v="734.5327585"/>
    <m/>
    <n v="108"/>
    <n v="847.76399666666669"/>
    <m/>
    <m/>
    <m/>
    <n v="6.9391266975308641"/>
    <n v="0.99760281383531213"/>
    <n v="0"/>
    <n v="650.17674536760774"/>
    <m/>
    <n v="0.96039999999999992"/>
    <m/>
    <n v="107.74110389421371"/>
    <n v="103.72319999999999"/>
    <m/>
    <n v="749.42568333333327"/>
  </r>
  <r>
    <x v="372"/>
    <x v="12"/>
    <x v="1"/>
    <x v="0"/>
    <x v="0"/>
    <n v="193.63876000000002"/>
    <n v="44"/>
    <m/>
    <n v="145.86032383190479"/>
    <n v="194.17880000000002"/>
    <n v="240.26223445966104"/>
    <n v="4.4165106390269138"/>
    <m/>
    <n v="1"/>
    <n v="558.89368026735497"/>
    <n v="139.2805751231335"/>
    <n v="0.75059422036089807"/>
    <m/>
    <n v="33.026145695879514"/>
    <m/>
    <m/>
    <n v="194.32646811718422"/>
    <m/>
  </r>
  <r>
    <x v="372"/>
    <x v="12"/>
    <x v="1"/>
    <x v="1"/>
    <x v="0"/>
    <n v="195.18912000000003"/>
    <n v="46"/>
    <m/>
    <n v="174.49933107537524"/>
    <n v="195.28372000000002"/>
    <n v="243.34992888023899"/>
    <n v="5.0150964285714288"/>
    <m/>
    <n v="1"/>
    <n v="504.78088672954846"/>
    <n v="147.45070801301145"/>
    <n v="0.75640892913209257"/>
    <m/>
    <n v="34.794810740076258"/>
    <m/>
    <m/>
    <n v="230.69443571428573"/>
    <m/>
  </r>
  <r>
    <x v="372"/>
    <x v="12"/>
    <x v="1"/>
    <x v="2"/>
    <x v="0"/>
    <n v="165.78212000000002"/>
    <n v="36"/>
    <m/>
    <n v="177.98083380653071"/>
    <n v="166.10034577777782"/>
    <n v="231.7885748841372"/>
    <n v="6.5108141195883418"/>
    <m/>
    <n v="1"/>
    <n v="326.77398422193545"/>
    <n v="113.13911969560522"/>
    <n v="0.75933853422527076"/>
    <m/>
    <n v="27.336187232109747"/>
    <m/>
    <m/>
    <n v="234.38930830518029"/>
    <m/>
  </r>
  <r>
    <x v="372"/>
    <x v="12"/>
    <x v="1"/>
    <x v="3"/>
    <x v="0"/>
    <n v="270.367279"/>
    <n v="64"/>
    <m/>
    <n v="265.46307417794668"/>
    <n v="270.64619899999997"/>
    <n v="345.46122918008746"/>
    <n v="5.4610704793974998"/>
    <m/>
    <n v="1"/>
    <n v="681.20436922717408"/>
    <n v="174.44368324089774"/>
    <n v="0.75953250368745195"/>
    <m/>
    <n v="48.610080235996925"/>
    <m/>
    <m/>
    <n v="349.50851068143999"/>
    <m/>
  </r>
  <r>
    <x v="372"/>
    <x v="12"/>
    <x v="1"/>
    <x v="4"/>
    <x v="0"/>
    <n v="346.36616250000009"/>
    <n v="96"/>
    <m/>
    <n v="312.72096531603512"/>
    <n v="347.12758250000007"/>
    <n v="445.19040996427594"/>
    <n v="4.2843582982368478"/>
    <m/>
    <n v="0.99975250016779649"/>
    <n v="1018.7879423384453"/>
    <n v="273.48784796921314"/>
    <n v="0.76032624458975262"/>
    <m/>
    <n v="72.991319480616255"/>
    <m/>
    <m/>
    <n v="411.29839663073739"/>
    <m/>
  </r>
  <r>
    <x v="372"/>
    <x v="12"/>
    <x v="1"/>
    <x v="5"/>
    <x v="1"/>
    <n v="3695.1589609999996"/>
    <m/>
    <n v="162"/>
    <n v="3887.9481599999999"/>
    <m/>
    <m/>
    <m/>
    <n v="14.573708333333334"/>
    <n v="0.99080246913580239"/>
    <n v="0"/>
    <n v="1945.2192963686111"/>
    <m/>
    <n v="0.94079999999999997"/>
    <m/>
    <n v="160.51"/>
    <n v="152.40959999999998"/>
    <m/>
    <n v="2360.9407500000002"/>
  </r>
  <r>
    <x v="372"/>
    <x v="12"/>
    <x v="1"/>
    <x v="6"/>
    <x v="1"/>
    <n v="831.05568349999999"/>
    <m/>
    <n v="66"/>
    <n v="1583.9141999999999"/>
    <m/>
    <m/>
    <m/>
    <n v="15.659687499999997"/>
    <n v="0.76979317129586189"/>
    <n v="0"/>
    <n v="669.83912571490691"/>
    <m/>
    <n v="0.94079999999999997"/>
    <m/>
    <n v="50.806349305526886"/>
    <n v="62.092799999999997"/>
    <m/>
    <n v="1033.5393749999998"/>
  </r>
  <r>
    <x v="372"/>
    <x v="12"/>
    <x v="1"/>
    <x v="7"/>
    <x v="1"/>
    <n v="0"/>
    <m/>
    <n v="36"/>
    <n v="863.84193000000005"/>
    <m/>
    <m/>
    <m/>
    <n v="15.659687499999997"/>
    <n v="0"/>
    <n v="0"/>
    <n v="382.53650106415841"/>
    <m/>
    <n v="0.95550000000000002"/>
    <m/>
    <n v="0"/>
    <n v="34.398000000000003"/>
    <m/>
    <n v="563.74874999999986"/>
  </r>
  <r>
    <x v="372"/>
    <x v="12"/>
    <x v="1"/>
    <x v="8"/>
    <x v="1"/>
    <n v="922.19607999999994"/>
    <m/>
    <n v="108"/>
    <n v="1094.9051648666666"/>
    <m/>
    <m/>
    <m/>
    <n v="7.4824547582304533"/>
    <n v="0.9738819648793845"/>
    <n v="0"/>
    <n v="650.17674536760774"/>
    <m/>
    <n v="0.96039999999999992"/>
    <m/>
    <n v="105.17925220697353"/>
    <n v="103.72319999999999"/>
    <m/>
    <n v="808.10511388888892"/>
  </r>
  <r>
    <x v="373"/>
    <x v="12"/>
    <x v="1"/>
    <x v="0"/>
    <x v="0"/>
    <n v="133.63896"/>
    <n v="44"/>
    <m/>
    <n v="119.37919602007449"/>
    <n v="134.09135999999998"/>
    <n v="158.38771447101848"/>
    <n v="3.6146875000000001"/>
    <m/>
    <n v="1"/>
    <n v="3431.1577213953547"/>
    <n v="139.2805751231335"/>
    <n v="0.75059422036089807"/>
    <m/>
    <n v="33.026145695879514"/>
    <m/>
    <m/>
    <n v="159.04625000000001"/>
    <m/>
  </r>
  <r>
    <x v="373"/>
    <x v="12"/>
    <x v="1"/>
    <x v="1"/>
    <x v="0"/>
    <n v="140.20131999999998"/>
    <n v="46"/>
    <m/>
    <n v="125.93442427804131"/>
    <n v="140.30251999999999"/>
    <n v="166.28944236768518"/>
    <n v="3.619345"/>
    <m/>
    <n v="1"/>
    <n v="3606.5548041935485"/>
    <n v="147.45070801301145"/>
    <n v="0.75640892913209257"/>
    <m/>
    <n v="34.794810740076258"/>
    <m/>
    <m/>
    <n v="166.48987"/>
    <m/>
  </r>
  <r>
    <x v="373"/>
    <x v="12"/>
    <x v="1"/>
    <x v="2"/>
    <x v="0"/>
    <n v="104.43524000000001"/>
    <n v="36"/>
    <m/>
    <n v="104.39125510750864"/>
    <n v="104.70440977777778"/>
    <n v="136.48870866587689"/>
    <n v="3.8187935362429823"/>
    <m/>
    <n v="1"/>
    <n v="2481.8741913499352"/>
    <n v="113.13911969560522"/>
    <n v="0.75933853422527076"/>
    <m/>
    <n v="27.336187232109747"/>
    <m/>
    <m/>
    <n v="137.47656730474736"/>
    <m/>
  </r>
  <r>
    <x v="373"/>
    <x v="12"/>
    <x v="1"/>
    <x v="3"/>
    <x v="0"/>
    <n v="252.904482"/>
    <n v="64"/>
    <m/>
    <n v="237.52145941566167"/>
    <n v="253.17084200000002"/>
    <n v="310.53724729656255"/>
    <n v="4.8862593573703128"/>
    <m/>
    <n v="1"/>
    <n v="6604.2232850147757"/>
    <n v="174.44368324089774"/>
    <n v="0.75953250368745195"/>
    <m/>
    <n v="48.610080235996925"/>
    <m/>
    <m/>
    <n v="312.72059887170002"/>
    <m/>
  </r>
  <r>
    <x v="373"/>
    <x v="12"/>
    <x v="1"/>
    <x v="4"/>
    <x v="0"/>
    <n v="300.09504149999998"/>
    <n v="96"/>
    <m/>
    <n v="279.71954858364188"/>
    <n v="300.68830150000002"/>
    <n v="366.33501600039949"/>
    <n v="3.8322303333333334"/>
    <m/>
    <n v="1"/>
    <n v="7655.3103699201438"/>
    <n v="273.48784796921314"/>
    <n v="0.76032624458975262"/>
    <m/>
    <n v="72.991319480616255"/>
    <m/>
    <m/>
    <n v="367.89411200000001"/>
    <m/>
  </r>
  <r>
    <x v="373"/>
    <x v="12"/>
    <x v="1"/>
    <x v="5"/>
    <x v="1"/>
    <n v="3565.7797604999996"/>
    <m/>
    <n v="162"/>
    <n v="3886.3134179999997"/>
    <m/>
    <m/>
    <m/>
    <n v="14.024875"/>
    <n v="0.97048361836671959"/>
    <n v="0"/>
    <n v="1945.2192963686111"/>
    <m/>
    <n v="0.94079999999999997"/>
    <m/>
    <n v="157.21834617540858"/>
    <n v="152.40959999999998"/>
    <m/>
    <n v="2272.0297500000001"/>
  </r>
  <r>
    <x v="373"/>
    <x v="12"/>
    <x v="1"/>
    <x v="6"/>
    <x v="1"/>
    <n v="1159.4419234999998"/>
    <m/>
    <n v="66"/>
    <n v="1577.1643999999999"/>
    <m/>
    <m/>
    <m/>
    <n v="14.736770833333331"/>
    <n v="0.92916006944436358"/>
    <n v="0"/>
    <n v="669.83912571490691"/>
    <m/>
    <n v="0.94079999999999997"/>
    <m/>
    <n v="61.324564583327998"/>
    <n v="62.092799999999997"/>
    <m/>
    <n v="972.62687499999981"/>
  </r>
  <r>
    <x v="373"/>
    <x v="12"/>
    <x v="1"/>
    <x v="7"/>
    <x v="1"/>
    <n v="0"/>
    <m/>
    <n v="36"/>
    <n v="860.06095999999991"/>
    <m/>
    <m/>
    <m/>
    <n v="14.736770833333331"/>
    <n v="0"/>
    <n v="0"/>
    <n v="382.53650106415841"/>
    <m/>
    <n v="0.95550000000000002"/>
    <m/>
    <n v="0"/>
    <n v="34.398000000000003"/>
    <m/>
    <n v="530.52374999999995"/>
  </r>
  <r>
    <x v="373"/>
    <x v="12"/>
    <x v="1"/>
    <x v="8"/>
    <x v="1"/>
    <n v="928.73075549999987"/>
    <m/>
    <n v="108"/>
    <n v="1049.0131857666663"/>
    <m/>
    <m/>
    <m/>
    <n v="7.4213547067901251"/>
    <n v="0.96653141512155516"/>
    <n v="0"/>
    <n v="650.17674536760774"/>
    <m/>
    <n v="0.96039999999999992"/>
    <m/>
    <n v="104.38539283312795"/>
    <n v="103.72319999999999"/>
    <m/>
    <n v="801.50630833333355"/>
  </r>
  <r>
    <x v="374"/>
    <x v="12"/>
    <x v="1"/>
    <x v="0"/>
    <x v="0"/>
    <n v="118.65644000000002"/>
    <n v="44"/>
    <m/>
    <n v="106.03060588734965"/>
    <n v="119.07636187500002"/>
    <n v="140.70777227201444"/>
    <n v="3.2105049999999999"/>
    <m/>
    <n v="1"/>
    <n v="2874.5556871793551"/>
    <n v="139.2805751231335"/>
    <n v="0.75059422036089807"/>
    <m/>
    <n v="33.026145695879514"/>
    <m/>
    <m/>
    <n v="141.26221999999999"/>
    <m/>
  </r>
  <r>
    <x v="374"/>
    <x v="12"/>
    <x v="1"/>
    <x v="1"/>
    <x v="0"/>
    <n v="124.42723999999997"/>
    <n v="46"/>
    <m/>
    <n v="113.59867801771333"/>
    <n v="124.52196656249997"/>
    <n v="150.02014009007448"/>
    <n v="3.2648166666666669"/>
    <m/>
    <n v="1"/>
    <n v="2965.8506917855489"/>
    <n v="147.45070801301145"/>
    <n v="0.75640892913209257"/>
    <m/>
    <n v="34.794810740076258"/>
    <m/>
    <m/>
    <n v="150.18156666666667"/>
    <m/>
  </r>
  <r>
    <x v="374"/>
    <x v="12"/>
    <x v="1"/>
    <x v="2"/>
    <x v="0"/>
    <n v="108.47620000000002"/>
    <n v="36"/>
    <m/>
    <n v="105.93658828759028"/>
    <n v="108.7485953777778"/>
    <n v="138.28119171088065"/>
    <n v="3.8753242135814245"/>
    <m/>
    <n v="1"/>
    <n v="2744.3147230939353"/>
    <n v="113.13911969560522"/>
    <n v="0.75933853422527076"/>
    <m/>
    <n v="27.336187232109747"/>
    <m/>
    <m/>
    <n v="139.51167168893127"/>
    <m/>
  </r>
  <r>
    <x v="374"/>
    <x v="12"/>
    <x v="1"/>
    <x v="3"/>
    <x v="0"/>
    <n v="128.864732"/>
    <n v="64"/>
    <m/>
    <n v="117.57953297793134"/>
    <n v="129.07995199999999"/>
    <n v="153.8548773101904"/>
    <n v="2.4188302592197921"/>
    <m/>
    <n v="1"/>
    <n v="3525.3750748999751"/>
    <n v="174.44368324089774"/>
    <n v="0.75953250368745195"/>
    <m/>
    <n v="48.610080235996925"/>
    <m/>
    <m/>
    <n v="154.8051365900667"/>
    <m/>
  </r>
  <r>
    <x v="374"/>
    <x v="12"/>
    <x v="1"/>
    <x v="4"/>
    <x v="0"/>
    <n v="224.15512100000001"/>
    <n v="96"/>
    <m/>
    <n v="201.3035507348859"/>
    <n v="224.768021"/>
    <n v="264.00429706853424"/>
    <n v="2.7579108333333329"/>
    <m/>
    <n v="1"/>
    <n v="5766.4252353360462"/>
    <n v="273.48784796921314"/>
    <n v="0.76032624458975262"/>
    <m/>
    <n v="72.991319480616255"/>
    <m/>
    <m/>
    <n v="264.75943999999993"/>
    <m/>
  </r>
  <r>
    <x v="374"/>
    <x v="12"/>
    <x v="1"/>
    <x v="5"/>
    <x v="1"/>
    <n v="3463.6299999999997"/>
    <m/>
    <n v="162"/>
    <n v="3884.424336"/>
    <m/>
    <m/>
    <m/>
    <n v="13.622583333333337"/>
    <n v="0.95844778134776865"/>
    <n v="0"/>
    <n v="1945.2192963686111"/>
    <m/>
    <n v="0.94079999999999997"/>
    <m/>
    <n v="155.26854057833853"/>
    <n v="152.40959999999998"/>
    <m/>
    <n v="2206.8585000000007"/>
  </r>
  <r>
    <x v="374"/>
    <x v="12"/>
    <x v="1"/>
    <x v="6"/>
    <x v="1"/>
    <n v="1194.0678415"/>
    <m/>
    <n v="66"/>
    <n v="1577.1253666666667"/>
    <m/>
    <m/>
    <m/>
    <n v="15.062291666666667"/>
    <n v="0.95871331018522954"/>
    <n v="0"/>
    <n v="669.83912571490691"/>
    <m/>
    <n v="0.94079999999999997"/>
    <m/>
    <n v="63.275078472225147"/>
    <n v="62.092799999999997"/>
    <m/>
    <n v="994.11125000000004"/>
  </r>
  <r>
    <x v="374"/>
    <x v="12"/>
    <x v="1"/>
    <x v="7"/>
    <x v="1"/>
    <n v="0"/>
    <m/>
    <n v="36"/>
    <n v="860.10227999999995"/>
    <m/>
    <m/>
    <m/>
    <n v="15.062291666666667"/>
    <n v="0"/>
    <n v="0"/>
    <n v="382.53650106415841"/>
    <m/>
    <n v="0.95550000000000002"/>
    <m/>
    <n v="0"/>
    <n v="34.398000000000003"/>
    <m/>
    <n v="542.24250000000006"/>
  </r>
  <r>
    <x v="374"/>
    <x v="12"/>
    <x v="1"/>
    <x v="8"/>
    <x v="1"/>
    <n v="811.18635949999998"/>
    <m/>
    <n v="108"/>
    <n v="852.8654997666664"/>
    <m/>
    <m/>
    <m/>
    <n v="7.0322407407407406"/>
    <n v="0.9537736222721982"/>
    <n v="0"/>
    <n v="650.17674536760774"/>
    <m/>
    <n v="0.96039999999999992"/>
    <m/>
    <n v="103.00755120539741"/>
    <n v="103.72319999999999"/>
    <m/>
    <n v="759.48199999999997"/>
  </r>
  <r>
    <x v="375"/>
    <x v="12"/>
    <x v="1"/>
    <x v="0"/>
    <x v="0"/>
    <n v="145.07975999999991"/>
    <n v="44"/>
    <m/>
    <n v="133.91144321453967"/>
    <n v="145.57193999999993"/>
    <n v="177.58392766664804"/>
    <n v="4.0547100000000009"/>
    <m/>
    <n v="1"/>
    <n v="6811.4424949873555"/>
    <n v="139.2805751231335"/>
    <n v="0.75059422036089807"/>
    <m/>
    <n v="33.026145695879514"/>
    <m/>
    <m/>
    <n v="178.40724000000003"/>
    <m/>
  </r>
  <r>
    <x v="375"/>
    <x v="12"/>
    <x v="1"/>
    <x v="1"/>
    <x v="0"/>
    <n v="150.43364000000005"/>
    <n v="46"/>
    <m/>
    <n v="139.6927795720178"/>
    <n v="150.53472000000002"/>
    <n v="184.21841530440528"/>
    <n v="4.0147589999999997"/>
    <m/>
    <n v="1"/>
    <n v="7071.0931365535489"/>
    <n v="147.45070801301145"/>
    <n v="0.75640892913209257"/>
    <m/>
    <n v="34.794810740076258"/>
    <m/>
    <m/>
    <n v="184.67891399999999"/>
    <m/>
  </r>
  <r>
    <x v="375"/>
    <x v="12"/>
    <x v="1"/>
    <x v="2"/>
    <x v="0"/>
    <n v="74.117120000000014"/>
    <n v="36"/>
    <m/>
    <n v="70.55823886245571"/>
    <n v="74.362030577777787"/>
    <n v="92.539920116127107"/>
    <n v="2.5811294846406487"/>
    <m/>
    <n v="0.99929532898367257"/>
    <n v="3386.4703972299349"/>
    <n v="113.13911969560522"/>
    <n v="0.75933853422527076"/>
    <m/>
    <n v="27.336187232109747"/>
    <m/>
    <m/>
    <n v="92.920661447063353"/>
    <m/>
  </r>
  <r>
    <x v="375"/>
    <x v="12"/>
    <x v="1"/>
    <x v="3"/>
    <x v="0"/>
    <n v="210.02574549999997"/>
    <n v="64"/>
    <m/>
    <n v="202.79926358265001"/>
    <n v="210.33824549999997"/>
    <n v="265.52930237242072"/>
    <n v="4.1719590380859382"/>
    <m/>
    <n v="1"/>
    <n v="9949.3138786296749"/>
    <n v="174.44368324089774"/>
    <n v="0.75953250368745195"/>
    <m/>
    <n v="48.610080235996925"/>
    <m/>
    <m/>
    <n v="267.00537843750004"/>
    <m/>
  </r>
  <r>
    <x v="375"/>
    <x v="12"/>
    <x v="1"/>
    <x v="4"/>
    <x v="0"/>
    <n v="345.4018410000001"/>
    <n v="96"/>
    <m/>
    <n v="326.45130415917305"/>
    <n v="346.14419343897981"/>
    <n v="427.42913619099437"/>
    <n v="4.4724674999999996"/>
    <m/>
    <n v="1"/>
    <n v="16296.030958748948"/>
    <n v="273.48784796921314"/>
    <n v="0.76032624458975262"/>
    <m/>
    <n v="72.991319480616255"/>
    <m/>
    <m/>
    <n v="429.35687999999993"/>
    <m/>
  </r>
  <r>
    <x v="375"/>
    <x v="12"/>
    <x v="1"/>
    <x v="5"/>
    <x v="1"/>
    <n v="3314.5880860000007"/>
    <m/>
    <n v="162"/>
    <n v="3840.3695159999993"/>
    <m/>
    <m/>
    <m/>
    <n v="12.5265"/>
    <n v="0.97998456790123456"/>
    <n v="0"/>
    <n v="1945.2192963686111"/>
    <m/>
    <n v="0.94079999999999997"/>
    <m/>
    <n v="158.75749999999999"/>
    <n v="152.40959999999998"/>
    <m/>
    <n v="2029.2930000000001"/>
  </r>
  <r>
    <x v="375"/>
    <x v="12"/>
    <x v="1"/>
    <x v="6"/>
    <x v="1"/>
    <n v="1319.6579214999997"/>
    <m/>
    <n v="66"/>
    <n v="1584"/>
    <m/>
    <m/>
    <m/>
    <n v="15.508645833333333"/>
    <n v="0.9527454861111111"/>
    <n v="0"/>
    <n v="669.83912571490691"/>
    <m/>
    <n v="0.94079999999999997"/>
    <m/>
    <n v="62.881202083333335"/>
    <n v="62.092799999999997"/>
    <m/>
    <n v="1023.5706249999999"/>
  </r>
  <r>
    <x v="375"/>
    <x v="12"/>
    <x v="1"/>
    <x v="7"/>
    <x v="1"/>
    <n v="0"/>
    <m/>
    <n v="36"/>
    <n v="863.9932"/>
    <m/>
    <m/>
    <m/>
    <n v="15.508645833333333"/>
    <n v="0"/>
    <n v="0"/>
    <n v="382.53650106415841"/>
    <m/>
    <n v="0.95550000000000002"/>
    <m/>
    <n v="0"/>
    <n v="34.398000000000003"/>
    <m/>
    <n v="558.31124999999997"/>
  </r>
  <r>
    <x v="375"/>
    <x v="12"/>
    <x v="1"/>
    <x v="8"/>
    <x v="1"/>
    <n v="892.29618500000004"/>
    <m/>
    <n v="108"/>
    <n v="995.30635130000041"/>
    <m/>
    <m/>
    <m/>
    <n v="7.3260417952674892"/>
    <n v="0.96362490183127836"/>
    <n v="0"/>
    <n v="650.17674536760774"/>
    <m/>
    <n v="0.96039999999999992"/>
    <m/>
    <n v="104.07148939777807"/>
    <n v="103.72319999999999"/>
    <m/>
    <n v="791.21251388888879"/>
  </r>
  <r>
    <x v="376"/>
    <x v="12"/>
    <x v="1"/>
    <x v="0"/>
    <x v="0"/>
    <n v="166.79796000000002"/>
    <n v="44"/>
    <m/>
    <n v="211.57869978608255"/>
    <n v="167.30358000000001"/>
    <n v="211.79212604364594"/>
    <n v="6.4064000000000005"/>
    <m/>
    <n v="1"/>
    <n v="3677.3872178433544"/>
    <n v="139.2805751231335"/>
    <n v="0.75059422036089807"/>
    <m/>
    <n v="33.026145695879514"/>
    <m/>
    <m/>
    <n v="281.88160000000005"/>
    <m/>
  </r>
  <r>
    <x v="376"/>
    <x v="12"/>
    <x v="1"/>
    <x v="1"/>
    <x v="0"/>
    <n v="171.80828"/>
    <n v="46"/>
    <m/>
    <n v="225.76979454038278"/>
    <n v="171.91105999999999"/>
    <n v="215.68533314143428"/>
    <n v="6.488605333333334"/>
    <m/>
    <n v="1"/>
    <n v="3745.4642884255486"/>
    <n v="147.45070801301145"/>
    <n v="0.75640892913209257"/>
    <m/>
    <n v="34.794810740076258"/>
    <m/>
    <m/>
    <n v="298.47584533333338"/>
    <m/>
  </r>
  <r>
    <x v="376"/>
    <x v="12"/>
    <x v="1"/>
    <x v="2"/>
    <x v="0"/>
    <n v="116.04487999999999"/>
    <n v="36"/>
    <m/>
    <n v="126.60231773132512"/>
    <n v="116.32334577777776"/>
    <n v="161.53040851727272"/>
    <n v="4.6313085528846161"/>
    <m/>
    <n v="1"/>
    <n v="2013.2292754059354"/>
    <n v="113.13911969560522"/>
    <n v="0.75933853422527076"/>
    <m/>
    <n v="27.336187232109747"/>
    <m/>
    <m/>
    <n v="166.72710790384619"/>
    <m/>
  </r>
  <r>
    <x v="376"/>
    <x v="12"/>
    <x v="1"/>
    <x v="3"/>
    <x v="0"/>
    <n v="251.89182050000005"/>
    <n v="64"/>
    <m/>
    <n v="302.89134093529873"/>
    <n v="252.20126050000007"/>
    <n v="314.64187711609759"/>
    <n v="6.2310397239583333"/>
    <m/>
    <n v="1"/>
    <n v="5570.0887285555737"/>
    <n v="174.44368324089774"/>
    <n v="0.75953250368745195"/>
    <m/>
    <n v="48.610080235996925"/>
    <m/>
    <m/>
    <n v="398.78654233333333"/>
    <m/>
  </r>
  <r>
    <x v="376"/>
    <x v="12"/>
    <x v="1"/>
    <x v="4"/>
    <x v="0"/>
    <n v="273.55160199999995"/>
    <n v="96"/>
    <m/>
    <n v="431.8376675473362"/>
    <n v="274.26224199999996"/>
    <n v="345.85205134780011"/>
    <n v="5.9162880000000007"/>
    <m/>
    <n v="1"/>
    <n v="6976.6171970018449"/>
    <n v="273.48784796921314"/>
    <n v="0.76032624458975262"/>
    <m/>
    <n v="72.991319480616255"/>
    <m/>
    <m/>
    <n v="567.96364800000003"/>
    <m/>
  </r>
  <r>
    <x v="376"/>
    <x v="12"/>
    <x v="1"/>
    <x v="5"/>
    <x v="1"/>
    <n v="2157.1621894999998"/>
    <m/>
    <n v="162"/>
    <n v="2615.6885039999997"/>
    <m/>
    <m/>
    <m/>
    <n v="9.5918749999999982"/>
    <n v="0.97544753086419755"/>
    <n v="0"/>
    <n v="1945.2192963686111"/>
    <m/>
    <n v="0.94079999999999997"/>
    <m/>
    <n v="158.02250000000001"/>
    <n v="152.40959999999998"/>
    <m/>
    <n v="1553.8837499999997"/>
  </r>
  <r>
    <x v="376"/>
    <x v="12"/>
    <x v="1"/>
    <x v="6"/>
    <x v="1"/>
    <n v="1285.749924"/>
    <m/>
    <n v="66"/>
    <n v="1569.2171999999998"/>
    <m/>
    <m/>
    <m/>
    <n v="12.635520833333333"/>
    <n v="0.93887094907404389"/>
    <n v="0"/>
    <n v="669.83912571490691"/>
    <m/>
    <n v="0.94079999999999997"/>
    <m/>
    <n v="61.965482638886897"/>
    <n v="62.092799999999997"/>
    <m/>
    <n v="833.94437499999992"/>
  </r>
  <r>
    <x v="376"/>
    <x v="12"/>
    <x v="1"/>
    <x v="7"/>
    <x v="1"/>
    <n v="0"/>
    <m/>
    <n v="36"/>
    <n v="853.42475999999988"/>
    <m/>
    <m/>
    <m/>
    <n v="12.635520833333333"/>
    <n v="0"/>
    <n v="0"/>
    <n v="382.53650106415841"/>
    <m/>
    <n v="0.95550000000000002"/>
    <m/>
    <n v="0"/>
    <n v="34.398000000000003"/>
    <m/>
    <n v="454.87874999999997"/>
  </r>
  <r>
    <x v="376"/>
    <x v="12"/>
    <x v="1"/>
    <x v="8"/>
    <x v="1"/>
    <n v="1029.2076715000001"/>
    <m/>
    <n v="108"/>
    <n v="1245.1955110000001"/>
    <m/>
    <m/>
    <m/>
    <n v="7.8613097222222237"/>
    <n v="0.98026661951985494"/>
    <n v="0"/>
    <n v="650.17674536760774"/>
    <m/>
    <n v="0.96039999999999992"/>
    <m/>
    <n v="105.86879490814434"/>
    <n v="103.72319999999999"/>
    <m/>
    <n v="849.02145000000019"/>
  </r>
  <r>
    <x v="377"/>
    <x v="12"/>
    <x v="1"/>
    <x v="0"/>
    <x v="0"/>
    <n v="182.90132"/>
    <n v="44"/>
    <m/>
    <n v="173.48909551926306"/>
    <n v="183.43746000000002"/>
    <n v="230.0989197624898"/>
    <n v="5.2530833333333327"/>
    <m/>
    <n v="1"/>
    <n v="9144.152676419355"/>
    <n v="139.2805751231335"/>
    <n v="0.75059422036089807"/>
    <m/>
    <n v="33.026145695879514"/>
    <m/>
    <m/>
    <n v="231.13566666666662"/>
    <m/>
  </r>
  <r>
    <x v="377"/>
    <x v="12"/>
    <x v="1"/>
    <x v="1"/>
    <x v="0"/>
    <n v="191.88007949999999"/>
    <n v="46"/>
    <m/>
    <n v="184.49387038645497"/>
    <n v="191.98249950000002"/>
    <n v="242.87997994849721"/>
    <n v="5.3023386666666665"/>
    <m/>
    <n v="0.9995664945700552"/>
    <n v="9546.2337619539521"/>
    <n v="147.45070801301145"/>
    <n v="0.75640892913209257"/>
    <m/>
    <n v="34.794810740076258"/>
    <m/>
    <m/>
    <n v="243.90757866666667"/>
    <m/>
  </r>
  <r>
    <x v="377"/>
    <x v="12"/>
    <x v="1"/>
    <x v="2"/>
    <x v="0"/>
    <n v="129.46723950000001"/>
    <n v="36"/>
    <m/>
    <n v="131.7861664438571"/>
    <n v="129.75643487777779"/>
    <n v="172.30851132999305"/>
    <n v="4.8209417547834867"/>
    <m/>
    <n v="1"/>
    <n v="6509.1684178204368"/>
    <n v="113.13911969560522"/>
    <n v="0.75933853422527076"/>
    <m/>
    <n v="27.336187232109747"/>
    <m/>
    <m/>
    <n v="173.55390317220554"/>
    <m/>
  </r>
  <r>
    <x v="377"/>
    <x v="12"/>
    <x v="1"/>
    <x v="3"/>
    <x v="0"/>
    <n v="183.59714700000001"/>
    <n v="64"/>
    <m/>
    <n v="173.99566197827241"/>
    <n v="183.91440774218751"/>
    <n v="227.14964757694551"/>
    <n v="3.5794152392578127"/>
    <m/>
    <n v="1"/>
    <n v="9643.1569401753732"/>
    <n v="174.44368324089774"/>
    <n v="0.75953250368745195"/>
    <m/>
    <n v="48.610080235996925"/>
    <m/>
    <m/>
    <n v="229.08257531250001"/>
    <m/>
  </r>
  <r>
    <x v="377"/>
    <x v="12"/>
    <x v="1"/>
    <x v="4"/>
    <x v="0"/>
    <n v="325.2608810000001"/>
    <n v="96"/>
    <m/>
    <n v="314.29453907357686"/>
    <n v="325.9288810000001"/>
    <n v="409.77626360873575"/>
    <n v="4.3059166666666666"/>
    <m/>
    <n v="1"/>
    <n v="16290.176237957046"/>
    <n v="273.48784796921314"/>
    <n v="0.76032624458975262"/>
    <m/>
    <n v="72.991319480616255"/>
    <m/>
    <m/>
    <n v="413.36799999999999"/>
    <m/>
  </r>
  <r>
    <x v="377"/>
    <x v="12"/>
    <x v="1"/>
    <x v="5"/>
    <x v="1"/>
    <n v="2908.5368954999999"/>
    <m/>
    <n v="162"/>
    <n v="3512.6971919999992"/>
    <m/>
    <m/>
    <m/>
    <n v="10.95683333333333"/>
    <n v="1"/>
    <n v="0"/>
    <n v="1945.2192963686111"/>
    <m/>
    <n v="0.94079999999999997"/>
    <m/>
    <n v="162"/>
    <n v="152.40959999999998"/>
    <m/>
    <n v="1775.0069999999996"/>
  </r>
  <r>
    <x v="377"/>
    <x v="12"/>
    <x v="1"/>
    <x v="6"/>
    <x v="1"/>
    <n v="1291.3891245"/>
    <m/>
    <n v="66"/>
    <n v="1578.6676"/>
    <m/>
    <m/>
    <m/>
    <n v="14.151770833333332"/>
    <n v="0.89936574074017694"/>
    <n v="0"/>
    <n v="669.83912571490691"/>
    <m/>
    <n v="0.94079999999999997"/>
    <m/>
    <n v="59.358138888851677"/>
    <n v="62.092799999999997"/>
    <m/>
    <n v="934.01687499999991"/>
  </r>
  <r>
    <x v="377"/>
    <x v="12"/>
    <x v="1"/>
    <x v="7"/>
    <x v="1"/>
    <n v="0"/>
    <m/>
    <n v="36"/>
    <n v="860.93046999999979"/>
    <m/>
    <m/>
    <m/>
    <n v="14.151770833333332"/>
    <n v="0"/>
    <n v="0"/>
    <n v="382.53650106415841"/>
    <m/>
    <n v="0.95550000000000002"/>
    <m/>
    <n v="0"/>
    <n v="34.398000000000003"/>
    <m/>
    <n v="509.46374999999995"/>
  </r>
  <r>
    <x v="377"/>
    <x v="12"/>
    <x v="1"/>
    <x v="8"/>
    <x v="1"/>
    <n v="832.95698200000004"/>
    <m/>
    <n v="108"/>
    <n v="978.81691870000009"/>
    <m/>
    <m/>
    <m/>
    <n v="7.2451478137860095"/>
    <n v="0.96240492998333393"/>
    <n v="0"/>
    <n v="650.17674536760774"/>
    <m/>
    <n v="0.96039999999999992"/>
    <m/>
    <n v="103.93973243820007"/>
    <n v="103.72319999999999"/>
    <m/>
    <n v="782.47596388888905"/>
  </r>
  <r>
    <x v="378"/>
    <x v="12"/>
    <x v="1"/>
    <x v="0"/>
    <x v="0"/>
    <n v="102.24507999999999"/>
    <n v="44"/>
    <m/>
    <n v="88.12226094912323"/>
    <n v="102.67989445312499"/>
    <n v="117.24117531685744"/>
    <n v="2.6682574999999997"/>
    <m/>
    <n v="1"/>
    <n v="7498.5025478113557"/>
    <n v="139.2805751231335"/>
    <n v="0.75059422036089807"/>
    <m/>
    <n v="33.026145695879514"/>
    <m/>
    <m/>
    <n v="117.40332999999998"/>
    <m/>
  </r>
  <r>
    <x v="378"/>
    <x v="12"/>
    <x v="1"/>
    <x v="1"/>
    <x v="0"/>
    <n v="107.22235999999999"/>
    <n v="46"/>
    <m/>
    <n v="94.310731400923871"/>
    <n v="107.32062660156249"/>
    <n v="124.70362332668907"/>
    <n v="2.7104826666666666"/>
    <m/>
    <n v="1"/>
    <n v="7739.404877177547"/>
    <n v="147.45070801301145"/>
    <n v="0.75640892913209257"/>
    <m/>
    <n v="34.794810740076258"/>
    <m/>
    <m/>
    <n v="124.68220266666667"/>
    <m/>
  </r>
  <r>
    <x v="378"/>
    <x v="12"/>
    <x v="1"/>
    <x v="2"/>
    <x v="0"/>
    <n v="111.75836000000002"/>
    <n v="36"/>
    <m/>
    <n v="113.75025684960571"/>
    <n v="112.03337617777781"/>
    <n v="148.69346505406384"/>
    <n v="4.1611602921709538"/>
    <m/>
    <n v="1"/>
    <n v="7642.3266379659353"/>
    <n v="113.13911969560522"/>
    <n v="0.75933853422527076"/>
    <m/>
    <n v="27.336187232109747"/>
    <m/>
    <m/>
    <n v="149.80177051815434"/>
    <m/>
  </r>
  <r>
    <x v="378"/>
    <x v="12"/>
    <x v="1"/>
    <x v="3"/>
    <x v="0"/>
    <n v="143.79615949999999"/>
    <n v="64"/>
    <m/>
    <n v="130.23786333127106"/>
    <n v="144.15529035937499"/>
    <n v="170.45087518569386"/>
    <n v="2.6792357202246873"/>
    <m/>
    <n v="1"/>
    <n v="10780.106712264575"/>
    <n v="174.44368324089774"/>
    <n v="0.75953250368745195"/>
    <m/>
    <n v="48.610080235996925"/>
    <m/>
    <m/>
    <n v="171.47108609437998"/>
    <m/>
  </r>
  <r>
    <x v="378"/>
    <x v="12"/>
    <x v="1"/>
    <x v="4"/>
    <x v="0"/>
    <n v="294.04816050000011"/>
    <n v="96"/>
    <m/>
    <n v="276.06825514838329"/>
    <n v="294.72216050000009"/>
    <n v="360.30287047778592"/>
    <n v="3.7822066666666663"/>
    <m/>
    <n v="1"/>
    <n v="21194.540459009746"/>
    <n v="273.48784796921314"/>
    <n v="0.76032624458975262"/>
    <m/>
    <n v="72.991319480616255"/>
    <m/>
    <m/>
    <n v="363.09183999999993"/>
    <m/>
  </r>
  <r>
    <x v="378"/>
    <x v="12"/>
    <x v="1"/>
    <x v="5"/>
    <x v="1"/>
    <n v="2449.6645895000001"/>
    <m/>
    <n v="162"/>
    <n v="2777.6504879999998"/>
    <m/>
    <m/>
    <m/>
    <n v="10.256625"/>
    <n v="0.99666664657292414"/>
    <n v="0"/>
    <n v="1945.2192963686111"/>
    <m/>
    <n v="0.94079999999999997"/>
    <m/>
    <n v="161.45999674481371"/>
    <n v="152.40959999999998"/>
    <m/>
    <n v="1661.5732499999999"/>
  </r>
  <r>
    <x v="378"/>
    <x v="12"/>
    <x v="1"/>
    <x v="6"/>
    <x v="1"/>
    <n v="1221.5840024999998"/>
    <m/>
    <n v="66"/>
    <n v="1548.5343333333335"/>
    <m/>
    <m/>
    <m/>
    <n v="13.09263888888889"/>
    <n v="0.88518055555535347"/>
    <n v="0"/>
    <n v="669.83912571490691"/>
    <m/>
    <n v="0.94079999999999997"/>
    <m/>
    <n v="58.421916666653331"/>
    <n v="62.092799999999997"/>
    <m/>
    <n v="864.11416666666673"/>
  </r>
  <r>
    <x v="378"/>
    <x v="12"/>
    <x v="1"/>
    <x v="7"/>
    <x v="1"/>
    <n v="0"/>
    <m/>
    <n v="36"/>
    <n v="844.66380000000026"/>
    <m/>
    <m/>
    <m/>
    <n v="13.09263888888889"/>
    <n v="0"/>
    <n v="0"/>
    <n v="382.53650106415841"/>
    <m/>
    <n v="0.95550000000000002"/>
    <m/>
    <n v="0"/>
    <n v="34.398000000000003"/>
    <m/>
    <n v="471.33500000000004"/>
  </r>
  <r>
    <x v="378"/>
    <x v="12"/>
    <x v="1"/>
    <x v="8"/>
    <x v="1"/>
    <n v="923.71086199999991"/>
    <m/>
    <n v="108"/>
    <n v="1085.3659158999999"/>
    <m/>
    <m/>
    <m/>
    <n v="7.5875912037037034"/>
    <n v="0.97104420101724542"/>
    <n v="0"/>
    <n v="650.17674536760774"/>
    <m/>
    <n v="0.96039999999999992"/>
    <m/>
    <n v="104.8727737098625"/>
    <n v="103.72319999999999"/>
    <m/>
    <n v="819.45984999999996"/>
  </r>
  <r>
    <x v="379"/>
    <x v="12"/>
    <x v="1"/>
    <x v="0"/>
    <x v="0"/>
    <n v="99.601040000000054"/>
    <n v="44"/>
    <m/>
    <n v="93.319915758740734"/>
    <n v="100.00680000000004"/>
    <n v="120.39451319322465"/>
    <n v="2.8256374999999996"/>
    <m/>
    <n v="0.97011980267794218"/>
    <n v="4943.0422699553546"/>
    <n v="139.2805751231335"/>
    <n v="0.75059422036089807"/>
    <m/>
    <n v="33.026145695879514"/>
    <m/>
    <m/>
    <n v="124.32804999999998"/>
    <m/>
  </r>
  <r>
    <x v="379"/>
    <x v="12"/>
    <x v="1"/>
    <x v="1"/>
    <x v="0"/>
    <n v="115.65063999999998"/>
    <n v="46"/>
    <m/>
    <n v="102.73108719829257"/>
    <n v="115.74829999999999"/>
    <n v="135.92512872540493"/>
    <n v="2.952483"/>
    <m/>
    <n v="1"/>
    <n v="5654.5481518415481"/>
    <n v="147.45070801301145"/>
    <n v="0.75640892913209257"/>
    <m/>
    <n v="34.794810740076258"/>
    <m/>
    <m/>
    <n v="135.81421800000001"/>
    <m/>
  </r>
  <r>
    <x v="379"/>
    <x v="12"/>
    <x v="1"/>
    <x v="2"/>
    <x v="0"/>
    <n v="96.55856"/>
    <n v="36"/>
    <m/>
    <n v="97.678071592434804"/>
    <n v="96.821435377777775"/>
    <n v="128.23516844495126"/>
    <n v="3.5732149023950117"/>
    <m/>
    <n v="1"/>
    <n v="4701.270006101935"/>
    <n v="113.13911969560522"/>
    <n v="0.75933853422527076"/>
    <m/>
    <n v="27.336187232109747"/>
    <m/>
    <m/>
    <n v="128.63573648622042"/>
    <m/>
  </r>
  <r>
    <x v="379"/>
    <x v="12"/>
    <x v="1"/>
    <x v="3"/>
    <x v="0"/>
    <n v="137.97504100000003"/>
    <n v="64"/>
    <m/>
    <n v="124.38189822500006"/>
    <n v="138.30658100000005"/>
    <n v="163.20916518577636"/>
    <n v="2.5587675976081252"/>
    <m/>
    <n v="1"/>
    <n v="7131.6484518880743"/>
    <n v="174.44368324089774"/>
    <n v="0.75953250368745195"/>
    <m/>
    <n v="48.610080235996925"/>
    <m/>
    <m/>
    <n v="163.76112624692001"/>
    <m/>
  </r>
  <r>
    <x v="379"/>
    <x v="12"/>
    <x v="1"/>
    <x v="4"/>
    <x v="0"/>
    <n v="154.19991999999999"/>
    <n v="96"/>
    <m/>
    <n v="136.20569502120225"/>
    <n v="154.92236"/>
    <n v="178.80319025630448"/>
    <n v="1.8660533333333336"/>
    <m/>
    <n v="0.99945891415994126"/>
    <n v="7710.0229344206464"/>
    <n v="273.48784796921314"/>
    <n v="0.76032624458975262"/>
    <m/>
    <n v="72.991319480616255"/>
    <m/>
    <m/>
    <n v="179.14112000000003"/>
    <m/>
  </r>
  <r>
    <x v="379"/>
    <x v="12"/>
    <x v="1"/>
    <x v="5"/>
    <x v="1"/>
    <n v="3518.3250354999996"/>
    <m/>
    <n v="162"/>
    <n v="3869.4800520000008"/>
    <m/>
    <m/>
    <m/>
    <n v="13.197916666666666"/>
    <n v="0.99444444444444446"/>
    <n v="0"/>
    <n v="1945.2192963686111"/>
    <m/>
    <n v="0.94079999999999997"/>
    <m/>
    <n v="161.1"/>
    <n v="152.40959999999998"/>
    <m/>
    <n v="2138.0625"/>
  </r>
  <r>
    <x v="379"/>
    <x v="12"/>
    <x v="1"/>
    <x v="6"/>
    <x v="1"/>
    <n v="1273.4355234999998"/>
    <m/>
    <n v="66"/>
    <n v="1584"/>
    <m/>
    <m/>
    <m/>
    <n v="15.413611111111111"/>
    <n v="0.9105754629628422"/>
    <n v="0"/>
    <n v="669.83912571490691"/>
    <m/>
    <n v="0.94079999999999997"/>
    <m/>
    <n v="60.097980555547586"/>
    <n v="62.092799999999997"/>
    <m/>
    <n v="1017.2983333333333"/>
  </r>
  <r>
    <x v="379"/>
    <x v="12"/>
    <x v="1"/>
    <x v="7"/>
    <x v="1"/>
    <n v="0"/>
    <m/>
    <n v="36"/>
    <n v="864"/>
    <m/>
    <m/>
    <m/>
    <n v="15.413611111111111"/>
    <n v="0"/>
    <n v="0"/>
    <n v="382.53650106415841"/>
    <m/>
    <n v="0.95550000000000002"/>
    <m/>
    <n v="0"/>
    <n v="34.398000000000003"/>
    <m/>
    <n v="554.89"/>
  </r>
  <r>
    <x v="379"/>
    <x v="12"/>
    <x v="1"/>
    <x v="8"/>
    <x v="1"/>
    <n v="554.29202899999996"/>
    <m/>
    <n v="108"/>
    <n v="618.43849336666642"/>
    <m/>
    <m/>
    <m/>
    <n v="6.3343843621399172"/>
    <n v="0.9941531205645896"/>
    <n v="0"/>
    <n v="650.17674536760774"/>
    <m/>
    <n v="0.96039999999999992"/>
    <m/>
    <n v="107.36853702097568"/>
    <n v="103.72319999999999"/>
    <m/>
    <n v="684.11351111111105"/>
  </r>
  <r>
    <x v="380"/>
    <x v="12"/>
    <x v="1"/>
    <x v="0"/>
    <x v="0"/>
    <n v="105.89739999999999"/>
    <n v="44"/>
    <m/>
    <n v="134.30399198228088"/>
    <n v="106.30731999999999"/>
    <n v="137.91925376385564"/>
    <n v="4.0665960000000005"/>
    <m/>
    <n v="0.77149877149877144"/>
    <n v="4370.1928167873548"/>
    <n v="139.2805751231335"/>
    <n v="0.75059422036089807"/>
    <m/>
    <n v="33.026145695879514"/>
    <m/>
    <m/>
    <n v="178.93022400000001"/>
    <m/>
  </r>
  <r>
    <x v="380"/>
    <x v="12"/>
    <x v="1"/>
    <x v="1"/>
    <x v="0"/>
    <n v="140.00532000000001"/>
    <n v="46"/>
    <m/>
    <n v="129.04368856577449"/>
    <n v="140.10578000000001"/>
    <n v="170.57106810466183"/>
    <n v="3.7087049999999997"/>
    <m/>
    <n v="1"/>
    <n v="5810.4663582815483"/>
    <n v="147.45070801301145"/>
    <n v="0.75640892913209257"/>
    <m/>
    <n v="34.794810740076258"/>
    <m/>
    <m/>
    <n v="170.60042999999999"/>
    <m/>
  </r>
  <r>
    <x v="380"/>
    <x v="12"/>
    <x v="1"/>
    <x v="2"/>
    <x v="0"/>
    <n v="142.55135999999999"/>
    <n v="36"/>
    <m/>
    <n v="154.33115597251046"/>
    <n v="142.85101617777775"/>
    <n v="202.09593733515624"/>
    <n v="5.6456723339687018"/>
    <m/>
    <n v="1"/>
    <n v="6198.197376029937"/>
    <n v="113.13911969560522"/>
    <n v="0.75933853422527076"/>
    <m/>
    <n v="27.336187232109747"/>
    <m/>
    <m/>
    <n v="203.24420402287328"/>
    <m/>
  </r>
  <r>
    <x v="380"/>
    <x v="12"/>
    <x v="1"/>
    <x v="3"/>
    <x v="0"/>
    <n v="178.18517849999998"/>
    <n v="64"/>
    <m/>
    <n v="166.94380351354684"/>
    <n v="178.5640985"/>
    <n v="218.97461593218782"/>
    <n v="3.4343453601197922"/>
    <m/>
    <n v="1"/>
    <n v="7882.6106275153761"/>
    <n v="174.44368324089774"/>
    <n v="0.75953250368745195"/>
    <m/>
    <n v="48.610080235996925"/>
    <m/>
    <m/>
    <n v="219.7981030476667"/>
    <m/>
  </r>
  <r>
    <x v="380"/>
    <x v="12"/>
    <x v="1"/>
    <x v="4"/>
    <x v="0"/>
    <n v="91.485520000000037"/>
    <n v="96"/>
    <m/>
    <n v="80.220623066374756"/>
    <n v="92.369720000000029"/>
    <n v="105.87179266981359"/>
    <n v="1.0990433333333334"/>
    <m/>
    <n v="0.99946808510638296"/>
    <n v="4072.3917855566442"/>
    <n v="273.48784796921314"/>
    <n v="0.76032624458975262"/>
    <m/>
    <n v="72.991319480616255"/>
    <m/>
    <m/>
    <n v="105.50816"/>
    <m/>
  </r>
  <r>
    <x v="380"/>
    <x v="12"/>
    <x v="1"/>
    <x v="5"/>
    <x v="1"/>
    <n v="3420.7333559999997"/>
    <m/>
    <n v="162"/>
    <n v="3865.7300220000006"/>
    <m/>
    <m/>
    <m/>
    <n v="12.655875"/>
    <n v="0.98310185185185173"/>
    <n v="0"/>
    <n v="1945.2192963686111"/>
    <m/>
    <n v="0.94079999999999997"/>
    <m/>
    <n v="159.26249999999999"/>
    <n v="152.40959999999998"/>
    <m/>
    <n v="2050.2517499999999"/>
  </r>
  <r>
    <x v="380"/>
    <x v="12"/>
    <x v="1"/>
    <x v="6"/>
    <x v="1"/>
    <n v="1394.4112060000002"/>
    <m/>
    <n v="66"/>
    <n v="1584"/>
    <m/>
    <m/>
    <m/>
    <n v="15.25395833333333"/>
    <n v="0.93640150462954608"/>
    <n v="0"/>
    <n v="669.83912571490691"/>
    <m/>
    <n v="0.94079999999999997"/>
    <m/>
    <n v="61.802499305550043"/>
    <n v="62.092799999999997"/>
    <m/>
    <n v="1006.7612499999998"/>
  </r>
  <r>
    <x v="380"/>
    <x v="12"/>
    <x v="1"/>
    <x v="7"/>
    <x v="1"/>
    <n v="0"/>
    <m/>
    <n v="36"/>
    <n v="864"/>
    <m/>
    <m/>
    <m/>
    <n v="15.25395833333333"/>
    <n v="0"/>
    <n v="0"/>
    <n v="382.53650106415841"/>
    <m/>
    <n v="0.95550000000000002"/>
    <m/>
    <n v="0"/>
    <n v="34.398000000000003"/>
    <m/>
    <n v="549.14249999999993"/>
  </r>
  <r>
    <x v="380"/>
    <x v="12"/>
    <x v="1"/>
    <x v="8"/>
    <x v="1"/>
    <n v="616.37064299999997"/>
    <m/>
    <n v="108"/>
    <n v="691.30853716666638"/>
    <m/>
    <m/>
    <m/>
    <n v="6.435292618312757"/>
    <n v="0.99417643831735503"/>
    <n v="0"/>
    <n v="650.17674536760774"/>
    <m/>
    <n v="0.96039999999999992"/>
    <m/>
    <n v="107.37105533827435"/>
    <n v="103.72319999999999"/>
    <m/>
    <n v="695.01160277777774"/>
  </r>
  <r>
    <x v="381"/>
    <x v="12"/>
    <x v="1"/>
    <x v="0"/>
    <x v="0"/>
    <n v="127.08892000000002"/>
    <n v="44"/>
    <m/>
    <n v="114.95627895565934"/>
    <n v="127.48882234375002"/>
    <n v="151.69736471703479"/>
    <n v="3.4807658154915058"/>
    <m/>
    <n v="0.98968180218348845"/>
    <n v="3783.3709689713551"/>
    <n v="139.2805751231335"/>
    <n v="0.75059422036089807"/>
    <m/>
    <n v="33.026145695879514"/>
    <m/>
    <m/>
    <n v="153.15369588162625"/>
    <m/>
  </r>
  <r>
    <x v="381"/>
    <x v="12"/>
    <x v="1"/>
    <x v="1"/>
    <x v="0"/>
    <n v="129.77831999999998"/>
    <n v="46"/>
    <m/>
    <n v="121.39924997319663"/>
    <n v="129.86987273437498"/>
    <n v="160.83025883024342"/>
    <n v="3.4890044633400001"/>
    <m/>
    <n v="0.95940162930645201"/>
    <n v="3605.1676425135483"/>
    <n v="147.45070801301145"/>
    <n v="0.75640892913209257"/>
    <m/>
    <n v="34.794810740076258"/>
    <m/>
    <m/>
    <n v="160.49420531364001"/>
    <m/>
  </r>
  <r>
    <x v="381"/>
    <x v="12"/>
    <x v="1"/>
    <x v="2"/>
    <x v="0"/>
    <n v="83.48899999999999"/>
    <n v="36"/>
    <m/>
    <n v="78.65943210140702"/>
    <n v="83.741414577777761"/>
    <n v="103.63204204347028"/>
    <n v="2.8774836605235037"/>
    <m/>
    <n v="1"/>
    <n v="3067.1312598939362"/>
    <n v="113.13911969560522"/>
    <n v="0.75933853422527076"/>
    <m/>
    <n v="27.336187232109747"/>
    <m/>
    <m/>
    <n v="103.58941177884613"/>
    <m/>
  </r>
  <r>
    <x v="381"/>
    <x v="12"/>
    <x v="1"/>
    <x v="3"/>
    <x v="0"/>
    <n v="142.10241449999995"/>
    <n v="64"/>
    <m/>
    <n v="110.59730881769411"/>
    <n v="142.38512934374995"/>
    <n v="165.86736212102954"/>
    <n v="2.2751928875812504"/>
    <m/>
    <n v="1"/>
    <n v="4137.6221293681747"/>
    <n v="174.44368324089774"/>
    <n v="0.75953250368745195"/>
    <m/>
    <n v="48.610080235996925"/>
    <m/>
    <m/>
    <n v="145.61234480520002"/>
    <m/>
  </r>
  <r>
    <x v="381"/>
    <x v="12"/>
    <x v="1"/>
    <x v="4"/>
    <x v="0"/>
    <n v="139.04632000000001"/>
    <n v="96"/>
    <m/>
    <n v="100.74351831557493"/>
    <n v="139.81368000000001"/>
    <n v="158.30480169285252"/>
    <n v="1.3802123188405797"/>
    <m/>
    <n v="0.99960715962865299"/>
    <n v="4293.3446477966463"/>
    <n v="273.48784796921314"/>
    <n v="0.76032624458975262"/>
    <m/>
    <n v="72.991319480616255"/>
    <m/>
    <m/>
    <n v="132.50038260869565"/>
    <m/>
  </r>
  <r>
    <x v="381"/>
    <x v="12"/>
    <x v="1"/>
    <x v="5"/>
    <x v="1"/>
    <n v="3585.1237580000006"/>
    <m/>
    <n v="162"/>
    <n v="3882.8972160000003"/>
    <m/>
    <m/>
    <m/>
    <n v="13.300125"/>
    <n v="0.9964660493827161"/>
    <n v="0"/>
    <n v="1945.2192963686111"/>
    <m/>
    <n v="0.94079999999999997"/>
    <m/>
    <n v="161.42750000000001"/>
    <n v="152.40959999999998"/>
    <m/>
    <n v="2154.6202499999999"/>
  </r>
  <r>
    <x v="381"/>
    <x v="12"/>
    <x v="1"/>
    <x v="6"/>
    <x v="1"/>
    <n v="1366.1233689999999"/>
    <m/>
    <n v="66"/>
    <n v="1583.9904666666666"/>
    <m/>
    <m/>
    <m/>
    <n v="15.155555555555557"/>
    <n v="0.93849965277773739"/>
    <n v="0"/>
    <n v="669.83912571490691"/>
    <m/>
    <n v="0.94079999999999997"/>
    <m/>
    <n v="61.940977083330665"/>
    <n v="62.092799999999997"/>
    <m/>
    <n v="1000.2666666666668"/>
  </r>
  <r>
    <x v="381"/>
    <x v="12"/>
    <x v="1"/>
    <x v="7"/>
    <x v="1"/>
    <n v="0"/>
    <m/>
    <n v="36"/>
    <n v="863.92087000000004"/>
    <m/>
    <m/>
    <m/>
    <n v="15.155555555555557"/>
    <n v="0"/>
    <n v="0"/>
    <n v="382.53650106415841"/>
    <m/>
    <n v="0.95550000000000002"/>
    <m/>
    <n v="0"/>
    <n v="34.398000000000003"/>
    <m/>
    <n v="545.6"/>
  </r>
  <r>
    <x v="381"/>
    <x v="12"/>
    <x v="1"/>
    <x v="8"/>
    <x v="1"/>
    <n v="1549.2874180000001"/>
    <m/>
    <n v="108"/>
    <n v="2019.6311259333331"/>
    <m/>
    <m/>
    <m/>
    <n v="10.430895216049381"/>
    <n v="0.9407756039994174"/>
    <n v="0"/>
    <n v="650.17674536760774"/>
    <m/>
    <n v="0.96039999999999992"/>
    <m/>
    <n v="101.60376523193707"/>
    <n v="103.72319999999999"/>
    <m/>
    <n v="1126.536683333333"/>
  </r>
  <r>
    <x v="382"/>
    <x v="12"/>
    <x v="1"/>
    <x v="0"/>
    <x v="0"/>
    <n v="94.105760000000018"/>
    <n v="44"/>
    <m/>
    <n v="79.660824812898511"/>
    <n v="94.472947500000018"/>
    <n v="106.77537486418771"/>
    <n v="2.4120533333333336"/>
    <m/>
    <n v="1"/>
    <n v="4609.826827347355"/>
    <n v="139.2805751231335"/>
    <n v="0.75059422036089807"/>
    <m/>
    <n v="33.026145695879514"/>
    <m/>
    <m/>
    <n v="106.13034666666668"/>
    <m/>
  </r>
  <r>
    <x v="382"/>
    <x v="12"/>
    <x v="1"/>
    <x v="1"/>
    <x v="0"/>
    <n v="102.60880000000002"/>
    <n v="46"/>
    <m/>
    <n v="88.24900564005759"/>
    <n v="102.70071894531252"/>
    <n v="117.87207071059493"/>
    <n v="2.5362691666666666"/>
    <m/>
    <n v="0.99946687468657713"/>
    <n v="4954.5498573055493"/>
    <n v="147.45070801301145"/>
    <n v="0.75640892913209257"/>
    <m/>
    <n v="34.794810740076258"/>
    <m/>
    <m/>
    <n v="116.66838166666666"/>
    <m/>
  </r>
  <r>
    <x v="382"/>
    <x v="12"/>
    <x v="1"/>
    <x v="2"/>
    <x v="0"/>
    <n v="67.050759999999997"/>
    <n v="36"/>
    <m/>
    <n v="61.490493122703313"/>
    <n v="67.290003377777765"/>
    <n v="81.436203036512737"/>
    <n v="2.2494173236593542"/>
    <m/>
    <n v="0.99859236887608072"/>
    <n v="3403.8034808699363"/>
    <n v="113.13911969560522"/>
    <n v="0.75933853422527076"/>
    <m/>
    <n v="27.336187232109747"/>
    <m/>
    <m/>
    <n v="80.979023651736753"/>
    <m/>
  </r>
  <r>
    <x v="382"/>
    <x v="12"/>
    <x v="1"/>
    <x v="3"/>
    <x v="0"/>
    <n v="138.91012599999991"/>
    <n v="64"/>
    <m/>
    <n v="120.53636094654448"/>
    <n v="139.20297267968741"/>
    <n v="159.50315346383567"/>
    <n v="2.4796577245162501"/>
    <m/>
    <n v="1"/>
    <n v="6930.016562531674"/>
    <n v="174.44368324089774"/>
    <n v="0.75953250368745195"/>
    <m/>
    <n v="48.610080235996925"/>
    <m/>
    <m/>
    <n v="158.69809436904001"/>
    <m/>
  </r>
  <r>
    <x v="382"/>
    <x v="12"/>
    <x v="1"/>
    <x v="4"/>
    <x v="0"/>
    <n v="106.50304000000001"/>
    <n v="96"/>
    <m/>
    <n v="90.657408534509798"/>
    <n v="107.16064000000001"/>
    <n v="120.68223146523809"/>
    <n v="1.24203"/>
    <m/>
    <n v="1"/>
    <n v="5253.9156418606453"/>
    <n v="273.48784796921314"/>
    <n v="0.76032624458975262"/>
    <m/>
    <n v="72.991319480616255"/>
    <m/>
    <m/>
    <n v="119.23488"/>
    <m/>
  </r>
  <r>
    <x v="382"/>
    <x v="12"/>
    <x v="1"/>
    <x v="5"/>
    <x v="1"/>
    <n v="2884.2623325"/>
    <m/>
    <n v="162"/>
    <n v="3354.8801940000008"/>
    <m/>
    <m/>
    <m/>
    <n v="11.563916666666666"/>
    <n v="0.96824093218959661"/>
    <n v="0"/>
    <n v="1945.2192963686111"/>
    <m/>
    <n v="0.94079999999999997"/>
    <m/>
    <n v="156.85503101471465"/>
    <n v="152.40959999999998"/>
    <m/>
    <n v="1873.3544999999999"/>
  </r>
  <r>
    <x v="382"/>
    <x v="12"/>
    <x v="1"/>
    <x v="6"/>
    <x v="1"/>
    <n v="1222.8137644999997"/>
    <m/>
    <n v="66"/>
    <n v="1510.4510666666663"/>
    <m/>
    <m/>
    <m/>
    <n v="12.801076388888889"/>
    <n v="0.92286111111107083"/>
    <n v="0"/>
    <n v="669.83912571490691"/>
    <m/>
    <n v="0.94079999999999997"/>
    <m/>
    <n v="60.908833333330676"/>
    <n v="62.092799999999997"/>
    <m/>
    <n v="844.87104166666666"/>
  </r>
  <r>
    <x v="382"/>
    <x v="12"/>
    <x v="1"/>
    <x v="7"/>
    <x v="1"/>
    <n v="0"/>
    <m/>
    <n v="36"/>
    <n v="823.21054000000004"/>
    <m/>
    <m/>
    <m/>
    <n v="12.801076388888889"/>
    <n v="0"/>
    <n v="0"/>
    <n v="382.53650106415841"/>
    <m/>
    <n v="0.95550000000000002"/>
    <m/>
    <n v="0"/>
    <n v="34.398000000000003"/>
    <m/>
    <n v="460.83875"/>
  </r>
  <r>
    <x v="382"/>
    <x v="12"/>
    <x v="1"/>
    <x v="8"/>
    <x v="1"/>
    <n v="1566.2858889999998"/>
    <m/>
    <n v="108"/>
    <n v="2033.8336289999995"/>
    <m/>
    <m/>
    <m/>
    <n v="10.07476000514403"/>
    <n v="0.90215555217769883"/>
    <n v="0"/>
    <n v="650.17674536760774"/>
    <m/>
    <n v="0.96039999999999992"/>
    <m/>
    <n v="97.432799635191472"/>
    <n v="103.72319999999999"/>
    <m/>
    <n v="1088.0740805555554"/>
  </r>
  <r>
    <x v="383"/>
    <x v="12"/>
    <x v="1"/>
    <x v="0"/>
    <x v="0"/>
    <n v="73.882480000000029"/>
    <n v="44"/>
    <m/>
    <n v="61.391971972613476"/>
    <n v="74.234040000000022"/>
    <n v="82.270629890824651"/>
    <n v="1.8588900000000004"/>
    <m/>
    <n v="1"/>
    <n v="3238.0086882993551"/>
    <n v="139.2805751231335"/>
    <n v="0.75059422036089807"/>
    <m/>
    <n v="33.026145695879514"/>
    <m/>
    <m/>
    <n v="81.791160000000019"/>
    <m/>
  </r>
  <r>
    <x v="383"/>
    <x v="12"/>
    <x v="1"/>
    <x v="1"/>
    <x v="0"/>
    <n v="80.654840000000007"/>
    <n v="46"/>
    <m/>
    <n v="68.361364661027821"/>
    <n v="80.747240000000005"/>
    <n v="91.289201926070604"/>
    <n v="1.9646999999999999"/>
    <m/>
    <n v="1"/>
    <n v="3514.9443600735494"/>
    <n v="147.45070801301145"/>
    <n v="0.75640892913209257"/>
    <m/>
    <n v="34.794810740076258"/>
    <m/>
    <m/>
    <n v="90.376199999999997"/>
    <m/>
  </r>
  <r>
    <x v="383"/>
    <x v="12"/>
    <x v="1"/>
    <x v="2"/>
    <x v="0"/>
    <n v="69.117999999999981"/>
    <n v="36"/>
    <m/>
    <n v="65.490501261689786"/>
    <n v="69.358923377777757"/>
    <n v="86.009561855088663"/>
    <n v="2.3957438067574786"/>
    <m/>
    <n v="1"/>
    <n v="2870.8662293259349"/>
    <n v="113.13911969560522"/>
    <n v="0.75933853422527076"/>
    <m/>
    <n v="27.336187232109747"/>
    <m/>
    <m/>
    <n v="86.246777043269233"/>
    <m/>
  </r>
  <r>
    <x v="383"/>
    <x v="12"/>
    <x v="1"/>
    <x v="3"/>
    <x v="0"/>
    <n v="170.69748399999997"/>
    <n v="64"/>
    <m/>
    <n v="151.41492789596774"/>
    <n v="170.96470399999998"/>
    <n v="199.7095529334099"/>
    <n v="3.1148874299499996"/>
    <m/>
    <n v="1"/>
    <n v="7748.3422539045741"/>
    <n v="174.44368324089774"/>
    <n v="0.75953250368745195"/>
    <m/>
    <n v="48.610080235996925"/>
    <m/>
    <m/>
    <n v="199.35279551679997"/>
    <m/>
  </r>
  <r>
    <x v="383"/>
    <x v="12"/>
    <x v="1"/>
    <x v="4"/>
    <x v="0"/>
    <n v="79.167199999999994"/>
    <n v="96"/>
    <m/>
    <n v="68.955081991636874"/>
    <n v="80.135999999999996"/>
    <n v="91.087788262235534"/>
    <n v="0.9447025"/>
    <m/>
    <n v="1"/>
    <n v="3445.101081556646"/>
    <n v="273.48784796921314"/>
    <n v="0.76032624458975262"/>
    <m/>
    <n v="72.991319480616255"/>
    <m/>
    <m/>
    <n v="90.69144"/>
    <m/>
  </r>
  <r>
    <x v="383"/>
    <x v="12"/>
    <x v="1"/>
    <x v="5"/>
    <x v="1"/>
    <n v="1644.3340424999999"/>
    <m/>
    <n v="162"/>
    <n v="1932.3407519999998"/>
    <m/>
    <m/>
    <m/>
    <n v="8.432833333333333"/>
    <n v="0.99544753086419746"/>
    <n v="0"/>
    <n v="1945.2192963686111"/>
    <m/>
    <n v="0.94079999999999997"/>
    <m/>
    <n v="161.26249999999999"/>
    <n v="152.40959999999998"/>
    <m/>
    <n v="1366.1189999999999"/>
  </r>
  <r>
    <x v="383"/>
    <x v="12"/>
    <x v="1"/>
    <x v="6"/>
    <x v="1"/>
    <n v="986.58896100000004"/>
    <m/>
    <n v="66"/>
    <n v="1323.8895333333332"/>
    <m/>
    <m/>
    <m/>
    <n v="10.801423611111112"/>
    <n v="0.92825057870359173"/>
    <n v="0"/>
    <n v="669.83912571490691"/>
    <m/>
    <n v="0.94079999999999997"/>
    <m/>
    <n v="61.264538194437051"/>
    <n v="62.092799999999997"/>
    <m/>
    <n v="712.89395833333333"/>
  </r>
  <r>
    <x v="383"/>
    <x v="12"/>
    <x v="1"/>
    <x v="7"/>
    <x v="1"/>
    <n v="0"/>
    <m/>
    <n v="36"/>
    <n v="720.24889000000007"/>
    <m/>
    <m/>
    <m/>
    <n v="10.801423611111112"/>
    <n v="0"/>
    <n v="0"/>
    <n v="382.53650106415841"/>
    <m/>
    <n v="0.95550000000000002"/>
    <m/>
    <n v="0"/>
    <n v="34.398000000000003"/>
    <m/>
    <n v="388.85125000000005"/>
  </r>
  <r>
    <x v="383"/>
    <x v="12"/>
    <x v="1"/>
    <x v="8"/>
    <x v="1"/>
    <n v="1244.8553785000004"/>
    <m/>
    <n v="108"/>
    <n v="1477.3615210000005"/>
    <m/>
    <m/>
    <m/>
    <n v="8.6247474794238688"/>
    <n v="0.96735449853119115"/>
    <n v="0"/>
    <n v="650.17674536760774"/>
    <m/>
    <n v="0.96039999999999992"/>
    <m/>
    <n v="104.47428584136864"/>
    <n v="103.72319999999999"/>
    <m/>
    <n v="931.47272777777778"/>
  </r>
  <r>
    <x v="384"/>
    <x v="12"/>
    <x v="1"/>
    <x v="0"/>
    <x v="0"/>
    <n v="139.15664000000004"/>
    <n v="44"/>
    <m/>
    <n v="124.57858470234106"/>
    <n v="139.57094664062504"/>
    <n v="166.00881062517351"/>
    <n v="3.7721200000000006"/>
    <m/>
    <n v="1"/>
    <n v="5280.1718566513555"/>
    <n v="139.2805751231335"/>
    <n v="0.75059422036089807"/>
    <m/>
    <n v="33.026145695879514"/>
    <m/>
    <m/>
    <n v="165.97328000000002"/>
    <m/>
  </r>
  <r>
    <x v="384"/>
    <x v="12"/>
    <x v="1"/>
    <x v="1"/>
    <x v="0"/>
    <n v="154.32059999999998"/>
    <n v="46"/>
    <m/>
    <n v="139.44089993707038"/>
    <n v="154.41520449218748"/>
    <n v="185.09875042500403"/>
    <n v="4.0075199999999995"/>
    <m/>
    <n v="0.99995930103959296"/>
    <n v="5764.1198433375475"/>
    <n v="147.45070801301145"/>
    <n v="0.75640892913209257"/>
    <m/>
    <n v="34.794810740076258"/>
    <m/>
    <m/>
    <n v="184.34591999999998"/>
    <m/>
  </r>
  <r>
    <x v="384"/>
    <x v="12"/>
    <x v="1"/>
    <x v="2"/>
    <x v="0"/>
    <n v="62.889119999999998"/>
    <n v="36"/>
    <m/>
    <n v="58.779970130880358"/>
    <n v="63.125048177777778"/>
    <n v="77.199794603748828"/>
    <n v="2.1502622012273891"/>
    <m/>
    <n v="0.99943604351355741"/>
    <n v="2664.8125940619352"/>
    <n v="113.13911969560522"/>
    <n v="0.75933853422527076"/>
    <m/>
    <n v="27.336187232109747"/>
    <m/>
    <m/>
    <n v="77.409439244186004"/>
    <m/>
  </r>
  <r>
    <x v="384"/>
    <x v="12"/>
    <x v="1"/>
    <x v="3"/>
    <x v="0"/>
    <n v="235.99394400000006"/>
    <n v="64"/>
    <m/>
    <n v="219.90336574514541"/>
    <n v="236.30680400000006"/>
    <n v="289.06475511528868"/>
    <n v="4.5238223158146882"/>
    <m/>
    <n v="1"/>
    <n v="9090.2207748834735"/>
    <n v="174.44368324089774"/>
    <n v="0.75953250368745195"/>
    <m/>
    <n v="48.610080235996925"/>
    <m/>
    <m/>
    <n v="289.52462821214004"/>
    <m/>
  </r>
  <r>
    <x v="384"/>
    <x v="12"/>
    <x v="1"/>
    <x v="4"/>
    <x v="0"/>
    <n v="141.54616000000001"/>
    <n v="96"/>
    <m/>
    <n v="125.78831307882911"/>
    <n v="142.30967999999999"/>
    <n v="165.80169638241105"/>
    <n v="1.7233324999999999"/>
    <m/>
    <n v="1"/>
    <n v="4923.5585763406452"/>
    <n v="273.48784796921314"/>
    <n v="0.76032624458975262"/>
    <m/>
    <n v="72.991319480616255"/>
    <m/>
    <m/>
    <n v="165.43992"/>
    <m/>
  </r>
  <r>
    <x v="384"/>
    <x v="12"/>
    <x v="1"/>
    <x v="5"/>
    <x v="1"/>
    <n v="2987.6120905000002"/>
    <m/>
    <n v="162"/>
    <n v="3508.4153699999997"/>
    <m/>
    <m/>
    <m/>
    <n v="11.228624999999999"/>
    <n v="0.99594138249070163"/>
    <n v="0"/>
    <n v="1945.2192963686111"/>
    <m/>
    <n v="0.94079999999999997"/>
    <m/>
    <n v="161.34250396349367"/>
    <n v="152.40959999999998"/>
    <m/>
    <n v="1819.0372499999999"/>
  </r>
  <r>
    <x v="384"/>
    <x v="12"/>
    <x v="1"/>
    <x v="6"/>
    <x v="1"/>
    <n v="1254.8390475000006"/>
    <m/>
    <n v="66"/>
    <n v="1495.3535499999998"/>
    <m/>
    <m/>
    <m/>
    <n v="12.984513888888889"/>
    <n v="0.93530381944401608"/>
    <n v="0"/>
    <n v="669.83912571490691"/>
    <m/>
    <n v="0.94079999999999997"/>
    <m/>
    <n v="61.730052083305061"/>
    <n v="62.092799999999997"/>
    <m/>
    <n v="856.97791666666672"/>
  </r>
  <r>
    <x v="384"/>
    <x v="12"/>
    <x v="1"/>
    <x v="7"/>
    <x v="1"/>
    <n v="0"/>
    <m/>
    <n v="36"/>
    <n v="813.49344500000007"/>
    <m/>
    <m/>
    <m/>
    <n v="12.984513888888889"/>
    <n v="0"/>
    <n v="0"/>
    <n v="382.53650106415841"/>
    <m/>
    <n v="0.95550000000000002"/>
    <m/>
    <n v="0"/>
    <n v="34.398000000000003"/>
    <m/>
    <n v="467.4425"/>
  </r>
  <r>
    <x v="384"/>
    <x v="12"/>
    <x v="1"/>
    <x v="8"/>
    <x v="1"/>
    <n v="1113.8417294999999"/>
    <m/>
    <n v="108"/>
    <n v="1296.5261486666661"/>
    <m/>
    <m/>
    <m/>
    <n v="8.1632681841563759"/>
    <n v="0.96133570109822852"/>
    <n v="0"/>
    <n v="650.17674536760774"/>
    <m/>
    <n v="0.96039999999999992"/>
    <m/>
    <n v="103.82425571860868"/>
    <n v="103.72319999999999"/>
    <m/>
    <n v="881.63296388888864"/>
  </r>
  <r>
    <x v="385"/>
    <x v="12"/>
    <x v="1"/>
    <x v="0"/>
    <x v="0"/>
    <n v="140.63532000000001"/>
    <n v="44"/>
    <m/>
    <n v="130.48811808243323"/>
    <n v="141.10089617187501"/>
    <n v="172.88675218562545"/>
    <n v="3.9510549999999998"/>
    <m/>
    <n v="0.99981537771740925"/>
    <n v="16312.992422371355"/>
    <n v="139.2805751231335"/>
    <n v="0.75059422036089807"/>
    <m/>
    <n v="33.026145695879514"/>
    <m/>
    <m/>
    <n v="173.84641999999999"/>
    <m/>
  </r>
  <r>
    <x v="385"/>
    <x v="12"/>
    <x v="1"/>
    <x v="1"/>
    <x v="0"/>
    <n v="147.17976000000004"/>
    <n v="46"/>
    <m/>
    <n v="138.36643618141684"/>
    <n v="147.27302171875004"/>
    <n v="182.48504113686067"/>
    <n v="3.9766400000000002"/>
    <m/>
    <n v="0.99888372093023259"/>
    <n v="17487.208878729551"/>
    <n v="147.45070801301145"/>
    <n v="0.75640892913209257"/>
    <m/>
    <n v="34.794810740076258"/>
    <m/>
    <m/>
    <n v="182.92544000000001"/>
    <m/>
  </r>
  <r>
    <x v="385"/>
    <x v="12"/>
    <x v="1"/>
    <x v="2"/>
    <x v="0"/>
    <n v="77.062999999999988"/>
    <n v="36"/>
    <m/>
    <n v="75.300648968161937"/>
    <n v="77.310262577777763"/>
    <n v="98.489023961268558"/>
    <n v="2.754614179687501"/>
    <m/>
    <n v="1"/>
    <n v="11087.261196213934"/>
    <n v="113.13911969560522"/>
    <n v="0.75933853422527076"/>
    <m/>
    <n v="27.336187232109747"/>
    <m/>
    <m/>
    <n v="99.166110468750034"/>
    <m/>
  </r>
  <r>
    <x v="385"/>
    <x v="12"/>
    <x v="1"/>
    <x v="3"/>
    <x v="0"/>
    <n v="91.557591000000002"/>
    <n v="64"/>
    <m/>
    <n v="84.315070957501021"/>
    <n v="91.854588070312502"/>
    <n v="110.58820069519803"/>
    <n v="1.7345182428862502"/>
    <m/>
    <n v="1"/>
    <n v="14207.276641338975"/>
    <n v="174.44368324089774"/>
    <n v="0.75953250368745195"/>
    <m/>
    <n v="48.610080235996925"/>
    <m/>
    <m/>
    <n v="111.00916754472001"/>
    <m/>
  </r>
  <r>
    <x v="385"/>
    <x v="12"/>
    <x v="1"/>
    <x v="4"/>
    <x v="0"/>
    <n v="305.86416099999997"/>
    <n v="96"/>
    <m/>
    <n v="283.46952628283816"/>
    <n v="306.45446099999992"/>
    <n v="372.42033365370645"/>
    <n v="3.8836059999999999"/>
    <m/>
    <n v="1"/>
    <n v="45615.50627247864"/>
    <n v="273.48784796921314"/>
    <n v="0.76032624458975262"/>
    <m/>
    <n v="72.991319480616255"/>
    <m/>
    <m/>
    <n v="372.82617599999998"/>
    <m/>
  </r>
  <r>
    <x v="385"/>
    <x v="12"/>
    <x v="1"/>
    <x v="5"/>
    <x v="1"/>
    <n v="2677.9372240000002"/>
    <m/>
    <n v="162"/>
    <n v="3061.4327999999996"/>
    <m/>
    <m/>
    <m/>
    <n v="10.641500000000001"/>
    <n v="0.99962962516426945"/>
    <n v="0"/>
    <n v="1945.2192963686111"/>
    <m/>
    <n v="0.94079999999999997"/>
    <m/>
    <n v="161.93999927661164"/>
    <n v="152.40959999999998"/>
    <m/>
    <n v="1723.923"/>
  </r>
  <r>
    <x v="385"/>
    <x v="12"/>
    <x v="1"/>
    <x v="6"/>
    <x v="1"/>
    <n v="1281.9340839999998"/>
    <m/>
    <n v="66"/>
    <n v="1546.1893666666665"/>
    <m/>
    <m/>
    <m/>
    <n v="13.097152777777779"/>
    <n v="0.92757858796278236"/>
    <n v="0"/>
    <n v="669.83912571490691"/>
    <m/>
    <n v="0.94079999999999997"/>
    <m/>
    <n v="61.220186805543634"/>
    <n v="62.092799999999997"/>
    <m/>
    <n v="864.41208333333338"/>
  </r>
  <r>
    <x v="385"/>
    <x v="12"/>
    <x v="1"/>
    <x v="7"/>
    <x v="1"/>
    <n v="0"/>
    <m/>
    <n v="36"/>
    <n v="842.22576000000015"/>
    <m/>
    <m/>
    <m/>
    <n v="13.097152777777779"/>
    <n v="0"/>
    <n v="0"/>
    <n v="382.53650106415841"/>
    <m/>
    <n v="0.95550000000000002"/>
    <m/>
    <n v="0"/>
    <n v="34.398000000000003"/>
    <m/>
    <n v="471.49750000000006"/>
  </r>
  <r>
    <x v="385"/>
    <x v="12"/>
    <x v="1"/>
    <x v="8"/>
    <x v="1"/>
    <n v="404.20144249999998"/>
    <m/>
    <n v="108"/>
    <n v="469.7034629000002"/>
    <m/>
    <m/>
    <m/>
    <n v="5.8612747942386845"/>
    <n v="0.99428475884021716"/>
    <n v="0"/>
    <n v="650.17674536760774"/>
    <m/>
    <n v="0.96039999999999992"/>
    <m/>
    <n v="107.38275395474345"/>
    <n v="103.72319999999999"/>
    <m/>
    <n v="633.01767777777798"/>
  </r>
  <r>
    <x v="386"/>
    <x v="12"/>
    <x v="1"/>
    <x v="0"/>
    <x v="0"/>
    <n v="208.79488100000003"/>
    <n v="44"/>
    <m/>
    <n v="201.87093947665954"/>
    <n v="209.36739076562503"/>
    <n v="267.82298345300802"/>
    <n v="6.1124583333333335"/>
    <m/>
    <n v="0.99970325587146203"/>
    <n v="13706.720180426257"/>
    <n v="139.2805751231335"/>
    <n v="0.75059422036089807"/>
    <m/>
    <n v="33.026145695879514"/>
    <m/>
    <m/>
    <n v="268.94816666666668"/>
    <m/>
  </r>
  <r>
    <x v="386"/>
    <x v="12"/>
    <x v="1"/>
    <x v="1"/>
    <x v="0"/>
    <n v="217.47627999999995"/>
    <n v="46"/>
    <m/>
    <n v="211.99364749984778"/>
    <n v="217.57283761718745"/>
    <n v="279.75721211599563"/>
    <n v="6.0926799999999997"/>
    <m/>
    <n v="1"/>
    <n v="14124.792522041549"/>
    <n v="147.45070801301145"/>
    <n v="0.75640892913209257"/>
    <m/>
    <n v="34.794810740076258"/>
    <m/>
    <m/>
    <n v="280.26328000000001"/>
    <m/>
  </r>
  <r>
    <x v="386"/>
    <x v="12"/>
    <x v="1"/>
    <x v="2"/>
    <x v="0"/>
    <n v="171.96563999999998"/>
    <n v="36"/>
    <m/>
    <n v="180.99590813479492"/>
    <n v="172.28883857777777"/>
    <n v="236.47279857269649"/>
    <n v="6.6211102008473501"/>
    <m/>
    <n v="1"/>
    <n v="10462.132696157936"/>
    <n v="113.13911969560522"/>
    <n v="0.75933853422527076"/>
    <m/>
    <n v="27.336187232109747"/>
    <m/>
    <m/>
    <n v="238.35996723050459"/>
    <m/>
  </r>
  <r>
    <x v="386"/>
    <x v="12"/>
    <x v="1"/>
    <x v="3"/>
    <x v="0"/>
    <n v="256.35469849999993"/>
    <n v="64"/>
    <m/>
    <n v="247.17898492130848"/>
    <n v="256.73103849999995"/>
    <n v="322.20171001945243"/>
    <n v="5.084932666666667"/>
    <m/>
    <n v="1"/>
    <n v="16613.698179190873"/>
    <n v="174.44368324089774"/>
    <n v="0.75953250368745195"/>
    <m/>
    <n v="48.610080235996925"/>
    <m/>
    <m/>
    <n v="325.43569066666669"/>
    <m/>
  </r>
  <r>
    <x v="386"/>
    <x v="12"/>
    <x v="1"/>
    <x v="4"/>
    <x v="0"/>
    <n v="422.51608150000004"/>
    <n v="96"/>
    <m/>
    <n v="418.24395885078479"/>
    <n v="423.11568149999999"/>
    <n v="546.78351761148554"/>
    <n v="5.7300506666666662"/>
    <m/>
    <n v="1"/>
    <n v="27793.012071240948"/>
    <n v="273.48784796921314"/>
    <n v="0.76032624458975262"/>
    <m/>
    <n v="72.991319480616255"/>
    <m/>
    <m/>
    <n v="550.08486399999992"/>
    <m/>
  </r>
  <r>
    <x v="386"/>
    <x v="12"/>
    <x v="1"/>
    <x v="5"/>
    <x v="1"/>
    <n v="2773.1788219999999"/>
    <m/>
    <n v="162"/>
    <n v="3317.6892600000001"/>
    <m/>
    <m/>
    <m/>
    <n v="10.692916666666667"/>
    <n v="1"/>
    <n v="0"/>
    <n v="1945.2192963686111"/>
    <m/>
    <n v="0.94079999999999997"/>
    <m/>
    <n v="162"/>
    <n v="152.40959999999998"/>
    <m/>
    <n v="1732.2525000000001"/>
  </r>
  <r>
    <x v="386"/>
    <x v="12"/>
    <x v="1"/>
    <x v="6"/>
    <x v="1"/>
    <n v="1334.8283205"/>
    <m/>
    <n v="66"/>
    <n v="1570.5111333333334"/>
    <m/>
    <m/>
    <m/>
    <n v="13.805208333333333"/>
    <n v="0.94965277777810131"/>
    <n v="0"/>
    <n v="669.83912571490691"/>
    <m/>
    <n v="0.94079999999999997"/>
    <m/>
    <n v="62.677083333354688"/>
    <n v="62.092799999999997"/>
    <m/>
    <n v="911.14374999999995"/>
  </r>
  <r>
    <x v="386"/>
    <x v="12"/>
    <x v="1"/>
    <x v="7"/>
    <x v="1"/>
    <n v="0"/>
    <m/>
    <n v="36"/>
    <n v="856.33549000000005"/>
    <m/>
    <m/>
    <m/>
    <n v="13.805208333333333"/>
    <n v="0"/>
    <n v="0"/>
    <n v="382.53650106415841"/>
    <m/>
    <n v="0.95550000000000002"/>
    <m/>
    <n v="0"/>
    <n v="34.398000000000003"/>
    <m/>
    <n v="496.98749999999995"/>
  </r>
  <r>
    <x v="386"/>
    <x v="12"/>
    <x v="1"/>
    <x v="8"/>
    <x v="1"/>
    <n v="495.06090950000004"/>
    <m/>
    <n v="108"/>
    <n v="553.86266326666657"/>
    <m/>
    <m/>
    <m/>
    <n v="6.1350734310699586"/>
    <n v="0.9829000430412258"/>
    <n v="0"/>
    <n v="650.17674536760774"/>
    <m/>
    <n v="0.96039999999999992"/>
    <m/>
    <n v="106.15320464845239"/>
    <n v="103.72319999999999"/>
    <m/>
    <n v="662.58793055555554"/>
  </r>
  <r>
    <x v="387"/>
    <x v="12"/>
    <x v="1"/>
    <x v="0"/>
    <x v="0"/>
    <n v="141.70912049999998"/>
    <n v="44"/>
    <m/>
    <n v="127.04327641640597"/>
    <n v="142.1361205"/>
    <n v="169.56317478862684"/>
    <n v="3.8467484999999999"/>
    <m/>
    <n v="1"/>
    <n v="5122.7658175768556"/>
    <n v="139.2805751231335"/>
    <n v="0.75059422036089807"/>
    <m/>
    <n v="33.026145695879514"/>
    <m/>
    <m/>
    <n v="169.256934"/>
    <m/>
  </r>
  <r>
    <x v="387"/>
    <x v="12"/>
    <x v="1"/>
    <x v="1"/>
    <x v="0"/>
    <n v="156.33827999999994"/>
    <n v="46"/>
    <m/>
    <n v="142.50893237407664"/>
    <n v="156.42751999999993"/>
    <n v="188.7826031842865"/>
    <n v="4.0956950000000001"/>
    <m/>
    <n v="0.9994777757996558"/>
    <n v="5574.2899030415465"/>
    <n v="147.45070801301145"/>
    <n v="0.75640892913209257"/>
    <m/>
    <n v="34.794810740076258"/>
    <m/>
    <m/>
    <n v="188.40197000000001"/>
    <m/>
  </r>
  <r>
    <x v="387"/>
    <x v="12"/>
    <x v="1"/>
    <x v="2"/>
    <x v="0"/>
    <n v="122.30819999999996"/>
    <n v="36"/>
    <m/>
    <n v="123.64107590612953"/>
    <n v="122.59166097777774"/>
    <n v="162.16131956282044"/>
    <n v="4.5229817478312313"/>
    <m/>
    <n v="1"/>
    <n v="4588.2933198939354"/>
    <n v="113.13911969560522"/>
    <n v="0.75933853422527076"/>
    <m/>
    <n v="27.336187232109747"/>
    <m/>
    <m/>
    <n v="162.82734292192433"/>
    <m/>
  </r>
  <r>
    <x v="387"/>
    <x v="12"/>
    <x v="1"/>
    <x v="3"/>
    <x v="0"/>
    <n v="132.72914149999997"/>
    <n v="64"/>
    <m/>
    <n v="120.09181172622758"/>
    <n v="132.99184149999996"/>
    <n v="158.60337010806586"/>
    <n v="2.470512518045521"/>
    <m/>
    <n v="1"/>
    <n v="5134.2843837749742"/>
    <n v="174.44368324089774"/>
    <n v="0.75953250368745195"/>
    <m/>
    <n v="48.610080235996925"/>
    <m/>
    <m/>
    <n v="158.11280115491334"/>
    <m/>
  </r>
  <r>
    <x v="387"/>
    <x v="12"/>
    <x v="1"/>
    <x v="4"/>
    <x v="0"/>
    <n v="102.1524"/>
    <n v="96"/>
    <m/>
    <n v="88.815290109117768"/>
    <n v="102.58679999999998"/>
    <n v="117.34710851280654"/>
    <n v="1.2167925000000002"/>
    <m/>
    <n v="1"/>
    <n v="3833.1302269006451"/>
    <n v="273.48784796921314"/>
    <n v="0.76032624458975262"/>
    <m/>
    <n v="72.991319480616255"/>
    <m/>
    <m/>
    <n v="116.81208000000001"/>
    <m/>
  </r>
  <r>
    <x v="387"/>
    <x v="12"/>
    <x v="1"/>
    <x v="5"/>
    <x v="1"/>
    <n v="3117.6556095000005"/>
    <m/>
    <n v="162"/>
    <n v="3714.241230000001"/>
    <m/>
    <m/>
    <m/>
    <n v="11.58208333333333"/>
    <n v="0.98902777777777773"/>
    <n v="0"/>
    <n v="1945.2192963686111"/>
    <m/>
    <n v="0.94079999999999997"/>
    <m/>
    <n v="160.2225"/>
    <n v="152.40959999999998"/>
    <m/>
    <n v="1876.2974999999994"/>
  </r>
  <r>
    <x v="387"/>
    <x v="12"/>
    <x v="1"/>
    <x v="6"/>
    <x v="1"/>
    <n v="1337.3931260000002"/>
    <m/>
    <n v="66"/>
    <n v="1579.7126000000001"/>
    <m/>
    <m/>
    <m/>
    <n v="13.338541666666664"/>
    <n v="0.94280381944444458"/>
    <n v="0"/>
    <n v="669.83912571490691"/>
    <m/>
    <n v="0.94079999999999997"/>
    <m/>
    <n v="62.225052083333345"/>
    <n v="62.092799999999997"/>
    <m/>
    <n v="880.34374999999989"/>
  </r>
  <r>
    <x v="387"/>
    <x v="12"/>
    <x v="1"/>
    <x v="7"/>
    <x v="1"/>
    <n v="0"/>
    <m/>
    <n v="36"/>
    <n v="860.52924000000007"/>
    <m/>
    <m/>
    <m/>
    <n v="13.338541666666664"/>
    <n v="0"/>
    <n v="0"/>
    <n v="382.53650106415841"/>
    <m/>
    <n v="0.95550000000000002"/>
    <m/>
    <n v="0"/>
    <n v="34.398000000000003"/>
    <m/>
    <n v="480.18749999999989"/>
  </r>
  <r>
    <x v="387"/>
    <x v="12"/>
    <x v="1"/>
    <x v="8"/>
    <x v="1"/>
    <n v="862.8693414999999"/>
    <m/>
    <n v="108"/>
    <n v="973.89877046666663"/>
    <m/>
    <m/>
    <m/>
    <n v="7.349437860082304"/>
    <n v="0.97908343711850343"/>
    <n v="0"/>
    <n v="650.17674536760774"/>
    <m/>
    <n v="0.96039999999999992"/>
    <m/>
    <n v="105.74101120879837"/>
    <n v="103.72319999999999"/>
    <m/>
    <n v="793.73928888888884"/>
  </r>
  <r>
    <x v="388"/>
    <x v="12"/>
    <x v="1"/>
    <x v="0"/>
    <x v="0"/>
    <n v="118.17343999999996"/>
    <n v="44"/>
    <m/>
    <n v="106.79501254255366"/>
    <n v="118.58115484374996"/>
    <n v="142.55645711079899"/>
    <n v="3.2336505000000004"/>
    <m/>
    <n v="1"/>
    <n v="3650.0100075313549"/>
    <n v="139.2805751231335"/>
    <n v="0.75059422036089807"/>
    <m/>
    <n v="33.026145695879514"/>
    <m/>
    <m/>
    <n v="142.28062200000002"/>
    <m/>
  </r>
  <r>
    <x v="388"/>
    <x v="12"/>
    <x v="1"/>
    <x v="1"/>
    <x v="0"/>
    <n v="120.49464000000002"/>
    <n v="46"/>
    <m/>
    <n v="111.84800611100198"/>
    <n v="120.59083140625002"/>
    <n v="148.13407138412794"/>
    <n v="3.2145025"/>
    <m/>
    <n v="0.99274296103279547"/>
    <n v="3713.8622076575493"/>
    <n v="147.45070801301145"/>
    <n v="0.75640892913209257"/>
    <m/>
    <n v="34.794810740076258"/>
    <m/>
    <m/>
    <n v="147.86711500000001"/>
    <m/>
  </r>
  <r>
    <x v="388"/>
    <x v="12"/>
    <x v="1"/>
    <x v="2"/>
    <x v="0"/>
    <n v="85.788079999999979"/>
    <n v="36"/>
    <m/>
    <n v="81.316598642331215"/>
    <n v="86.042331377777757"/>
    <n v="106.68964425784456"/>
    <n v="2.9746869214743588"/>
    <m/>
    <n v="1"/>
    <n v="2630.7411507659353"/>
    <n v="113.13911969560522"/>
    <n v="0.75933853422527076"/>
    <m/>
    <n v="27.336187232109747"/>
    <m/>
    <m/>
    <n v="107.08872917307691"/>
    <m/>
  </r>
  <r>
    <x v="388"/>
    <x v="12"/>
    <x v="1"/>
    <x v="3"/>
    <x v="0"/>
    <n v="142.89803800000004"/>
    <n v="64"/>
    <m/>
    <n v="130.0897496027159"/>
    <n v="143.16537198437504"/>
    <n v="171.02014602272976"/>
    <n v="2.6761887446213537"/>
    <m/>
    <n v="1"/>
    <n v="4416.7245524896744"/>
    <n v="174.44368324089774"/>
    <n v="0.75953250368745195"/>
    <m/>
    <n v="48.610080235996925"/>
    <m/>
    <m/>
    <n v="171.27607965576664"/>
    <m/>
  </r>
  <r>
    <x v="388"/>
    <x v="12"/>
    <x v="1"/>
    <x v="4"/>
    <x v="0"/>
    <n v="209.86448050000001"/>
    <n v="96"/>
    <m/>
    <n v="189.879071061979"/>
    <n v="210.60108050000002"/>
    <n v="249.80788879829873"/>
    <n v="2.6013925000000002"/>
    <m/>
    <n v="1"/>
    <n v="6715.0630786406437"/>
    <n v="273.48784796921314"/>
    <n v="0.76032624458975262"/>
    <m/>
    <n v="72.991319480616255"/>
    <m/>
    <m/>
    <n v="249.73368000000002"/>
    <m/>
  </r>
  <r>
    <x v="388"/>
    <x v="12"/>
    <x v="1"/>
    <x v="5"/>
    <x v="1"/>
    <n v="3339.5788050000001"/>
    <m/>
    <n v="162"/>
    <n v="3624.6181860000002"/>
    <m/>
    <m/>
    <m/>
    <n v="14.185458333333337"/>
    <n v="0.97246913580246908"/>
    <n v="0"/>
    <n v="1945.2192963686111"/>
    <m/>
    <n v="0.94079999999999997"/>
    <m/>
    <n v="157.54"/>
    <n v="152.40959999999998"/>
    <m/>
    <n v="2298.0442500000004"/>
  </r>
  <r>
    <x v="388"/>
    <x v="12"/>
    <x v="1"/>
    <x v="6"/>
    <x v="1"/>
    <n v="768.6649625"/>
    <m/>
    <n v="66"/>
    <n v="1561.5626666666667"/>
    <m/>
    <m/>
    <m/>
    <n v="15.455555555555556"/>
    <n v="0.92869155092596267"/>
    <n v="0"/>
    <n v="669.83912571490691"/>
    <m/>
    <n v="0.94079999999999997"/>
    <m/>
    <n v="61.293642361113534"/>
    <n v="62.092799999999997"/>
    <m/>
    <n v="1020.0666666666667"/>
  </r>
  <r>
    <x v="388"/>
    <x v="12"/>
    <x v="1"/>
    <x v="7"/>
    <x v="1"/>
    <n v="0"/>
    <m/>
    <n v="36"/>
    <n v="852.25319999999999"/>
    <m/>
    <m/>
    <m/>
    <n v="15.455555555555556"/>
    <n v="0"/>
    <n v="0"/>
    <n v="382.53650106415841"/>
    <m/>
    <n v="0.95550000000000002"/>
    <m/>
    <n v="0"/>
    <n v="34.398000000000003"/>
    <m/>
    <n v="556.4"/>
  </r>
  <r>
    <x v="388"/>
    <x v="12"/>
    <x v="1"/>
    <x v="8"/>
    <x v="1"/>
    <n v="704.55138650000004"/>
    <m/>
    <n v="108"/>
    <n v="793.67575386666681"/>
    <m/>
    <m/>
    <m/>
    <n v="6.8214101851851838"/>
    <n v="0.97723149944682264"/>
    <n v="0"/>
    <n v="650.17674536760774"/>
    <m/>
    <n v="0.96039999999999992"/>
    <m/>
    <n v="105.54100194025685"/>
    <n v="103.72319999999999"/>
    <m/>
    <n v="736.7122999999998"/>
  </r>
  <r>
    <x v="389"/>
    <x v="12"/>
    <x v="1"/>
    <x v="0"/>
    <x v="0"/>
    <n v="88.45171999999998"/>
    <n v="44"/>
    <m/>
    <n v="75.050017090508675"/>
    <n v="88.85943484374998"/>
    <n v="100.3235739400984"/>
    <n v="2.2724424999999999"/>
    <m/>
    <n v="0.99979427802797027"/>
    <n v="4323.4227394273548"/>
    <n v="139.2805751231335"/>
    <n v="0.75059422036089807"/>
    <m/>
    <n v="33.026145695879514"/>
    <m/>
    <m/>
    <n v="99.987470000000002"/>
    <m/>
  </r>
  <r>
    <x v="389"/>
    <x v="12"/>
    <x v="1"/>
    <x v="1"/>
    <x v="0"/>
    <n v="92.149959999999993"/>
    <n v="46"/>
    <m/>
    <n v="80.374794991200247"/>
    <n v="92.251766640624993"/>
    <n v="106.5552892350096"/>
    <n v="2.309965"/>
    <m/>
    <n v="0.9995685469855472"/>
    <n v="4501.665723857549"/>
    <n v="147.45070801301145"/>
    <n v="0.75640892913209257"/>
    <m/>
    <n v="34.794810740076258"/>
    <m/>
    <m/>
    <n v="106.25839000000001"/>
    <m/>
  </r>
  <r>
    <x v="389"/>
    <x v="12"/>
    <x v="1"/>
    <x v="2"/>
    <x v="0"/>
    <n v="82.012559999999979"/>
    <n v="36"/>
    <m/>
    <n v="76.771954136948366"/>
    <n v="82.26378737777776"/>
    <n v="100.84088483756399"/>
    <n v="2.8084367979002636"/>
    <m/>
    <n v="1"/>
    <n v="3985.7754001259354"/>
    <n v="113.13911969560522"/>
    <n v="0.75933853422527076"/>
    <m/>
    <n v="27.336187232109747"/>
    <m/>
    <m/>
    <n v="101.10372472440949"/>
    <m/>
  </r>
  <r>
    <x v="389"/>
    <x v="12"/>
    <x v="1"/>
    <x v="3"/>
    <x v="0"/>
    <n v="102.75959"/>
    <n v="64"/>
    <m/>
    <n v="89.269457534022663"/>
    <n v="103.0211866796875"/>
    <n v="117.31796222566044"/>
    <n v="1.8364392138549999"/>
    <m/>
    <n v="1"/>
    <n v="5171.2908301977741"/>
    <n v="174.44368324089774"/>
    <n v="0.75953250368745195"/>
    <m/>
    <n v="48.610080235996925"/>
    <m/>
    <m/>
    <n v="117.53210968671999"/>
    <m/>
  </r>
  <r>
    <x v="389"/>
    <x v="12"/>
    <x v="1"/>
    <x v="4"/>
    <x v="0"/>
    <n v="132.27872049999996"/>
    <n v="96"/>
    <m/>
    <n v="115.28599357102036"/>
    <n v="132.81632049999996"/>
    <n v="151.60202729958371"/>
    <n v="1.5794479999999997"/>
    <m/>
    <n v="1"/>
    <n v="6433.4326033599446"/>
    <n v="273.48784796921314"/>
    <n v="0.76032624458975262"/>
    <m/>
    <n v="72.991319480616255"/>
    <m/>
    <m/>
    <n v="151.62700799999999"/>
    <m/>
  </r>
  <r>
    <x v="389"/>
    <x v="12"/>
    <x v="1"/>
    <x v="5"/>
    <x v="1"/>
    <n v="3700.0376815"/>
    <m/>
    <n v="162"/>
    <n v="3888"/>
    <m/>
    <m/>
    <m/>
    <n v="16.254666666666662"/>
    <n v="0.96996877373618018"/>
    <n v="0"/>
    <n v="1945.2192963686111"/>
    <m/>
    <n v="0.94079999999999997"/>
    <m/>
    <n v="157.13494134526118"/>
    <n v="152.40959999999998"/>
    <m/>
    <n v="2633.2559999999994"/>
  </r>
  <r>
    <x v="389"/>
    <x v="12"/>
    <x v="1"/>
    <x v="6"/>
    <x v="1"/>
    <n v="690.01296150000007"/>
    <m/>
    <n v="66"/>
    <n v="1584"/>
    <m/>
    <m/>
    <m/>
    <n v="16.451770833333331"/>
    <n v="0.90090185416666679"/>
    <n v="0"/>
    <n v="669.83912571490691"/>
    <m/>
    <n v="0.94079999999999997"/>
    <m/>
    <n v="59.459522375000006"/>
    <n v="62.092799999999997"/>
    <m/>
    <n v="1085.8168749999998"/>
  </r>
  <r>
    <x v="389"/>
    <x v="12"/>
    <x v="1"/>
    <x v="7"/>
    <x v="1"/>
    <n v="0"/>
    <m/>
    <n v="36"/>
    <n v="864"/>
    <m/>
    <m/>
    <m/>
    <n v="16.451770833333331"/>
    <n v="0"/>
    <n v="0"/>
    <n v="382.53650106415841"/>
    <m/>
    <n v="0.95550000000000002"/>
    <m/>
    <n v="0"/>
    <n v="34.398000000000003"/>
    <m/>
    <n v="592.26374999999996"/>
  </r>
  <r>
    <x v="389"/>
    <x v="12"/>
    <x v="1"/>
    <x v="8"/>
    <x v="1"/>
    <n v="908.28036999999995"/>
    <m/>
    <n v="108"/>
    <n v="1032.9078501000004"/>
    <m/>
    <m/>
    <m/>
    <n v="7.5217899434156381"/>
    <n v="0.98980924280032179"/>
    <n v="0"/>
    <n v="650.17674536760774"/>
    <m/>
    <n v="0.96039999999999992"/>
    <m/>
    <n v="106.89939822243475"/>
    <n v="103.72319999999999"/>
    <m/>
    <n v="812.35331388888892"/>
  </r>
  <r>
    <x v="390"/>
    <x v="12"/>
    <x v="1"/>
    <x v="0"/>
    <x v="0"/>
    <n v="166.15424049999996"/>
    <n v="44"/>
    <m/>
    <n v="118.55340804082458"/>
    <n v="166.63837135937496"/>
    <n v="205.8678774953365"/>
    <n v="3.5896834324090023"/>
    <m/>
    <n v="1"/>
    <n v="7746.720351944753"/>
    <n v="139.2805751231335"/>
    <n v="0.75059422036089807"/>
    <m/>
    <n v="33.026145695879514"/>
    <m/>
    <m/>
    <n v="157.9460710259961"/>
    <m/>
  </r>
  <r>
    <x v="390"/>
    <x v="12"/>
    <x v="1"/>
    <x v="1"/>
    <x v="0"/>
    <n v="173.60588050000004"/>
    <n v="46"/>
    <m/>
    <n v="152.65545956070841"/>
    <n v="173.70707678906254"/>
    <n v="213.77837976954271"/>
    <n v="4.3873053571428571"/>
    <m/>
    <n v="1"/>
    <n v="8089.2723413545491"/>
    <n v="147.45070801301145"/>
    <n v="0.75640892913209257"/>
    <m/>
    <n v="34.794810740076258"/>
    <m/>
    <m/>
    <n v="201.81604642857144"/>
    <m/>
  </r>
  <r>
    <x v="390"/>
    <x v="12"/>
    <x v="1"/>
    <x v="2"/>
    <x v="0"/>
    <n v="151.70371999999992"/>
    <n v="36"/>
    <m/>
    <n v="153.27320502270925"/>
    <n v="152.01070097777767"/>
    <n v="200.74345104062471"/>
    <n v="5.6069708522727284"/>
    <m/>
    <n v="1"/>
    <n v="7055.784294477935"/>
    <n v="113.13911969560522"/>
    <n v="0.75933853422527076"/>
    <m/>
    <n v="27.336187232109747"/>
    <m/>
    <m/>
    <n v="201.85095068181823"/>
    <m/>
  </r>
  <r>
    <x v="390"/>
    <x v="12"/>
    <x v="1"/>
    <x v="3"/>
    <x v="0"/>
    <n v="226.62150699999998"/>
    <n v="64"/>
    <m/>
    <n v="211.07849108478584"/>
    <n v="226.92704699999996"/>
    <n v="276.77358641155553"/>
    <n v="4.3422781871583327"/>
    <m/>
    <n v="1"/>
    <n v="11038.287626759673"/>
    <n v="174.44368324089774"/>
    <n v="0.75953250368745195"/>
    <m/>
    <n v="48.610080235996925"/>
    <m/>
    <m/>
    <n v="277.90580397813329"/>
    <m/>
  </r>
  <r>
    <x v="390"/>
    <x v="12"/>
    <x v="1"/>
    <x v="4"/>
    <x v="0"/>
    <n v="209.3162410000001"/>
    <n v="96"/>
    <m/>
    <n v="184.1576464844909"/>
    <n v="209.85144100000011"/>
    <n v="242.92144209485639"/>
    <n v="2.5230074999999998"/>
    <m/>
    <n v="1"/>
    <n v="9870.754136495445"/>
    <n v="273.48784796921314"/>
    <n v="0.76032624458975262"/>
    <m/>
    <n v="72.991319480616255"/>
    <m/>
    <m/>
    <n v="242.20871999999997"/>
    <m/>
  </r>
  <r>
    <x v="390"/>
    <x v="12"/>
    <x v="1"/>
    <x v="5"/>
    <x v="1"/>
    <n v="3627.6479245000005"/>
    <m/>
    <n v="162"/>
    <n v="3887.8783919999996"/>
    <m/>
    <m/>
    <m/>
    <n v="16.220750000000002"/>
    <n v="0.96154320987654329"/>
    <n v="0"/>
    <n v="1945.2192963686111"/>
    <m/>
    <n v="0.94079999999999997"/>
    <m/>
    <n v="155.77000000000001"/>
    <n v="152.40959999999998"/>
    <m/>
    <n v="2627.7615000000005"/>
  </r>
  <r>
    <x v="390"/>
    <x v="12"/>
    <x v="1"/>
    <x v="6"/>
    <x v="1"/>
    <n v="898.8515185"/>
    <m/>
    <n v="66"/>
    <n v="1518"/>
    <m/>
    <m/>
    <m/>
    <n v="16.293923611111115"/>
    <n v="0.91628125000024752"/>
    <n v="0"/>
    <n v="669.83912571490691"/>
    <m/>
    <n v="0.94079999999999997"/>
    <m/>
    <n v="60.474562500016333"/>
    <n v="62.092799999999997"/>
    <m/>
    <n v="1075.3989583333337"/>
  </r>
  <r>
    <x v="390"/>
    <x v="12"/>
    <x v="1"/>
    <x v="7"/>
    <x v="1"/>
    <n v="0"/>
    <m/>
    <n v="36"/>
    <n v="864"/>
    <m/>
    <m/>
    <m/>
    <n v="16.293923611111115"/>
    <n v="0"/>
    <n v="0"/>
    <n v="382.53650106415841"/>
    <m/>
    <n v="0.95550000000000002"/>
    <m/>
    <n v="0"/>
    <n v="34.398000000000003"/>
    <m/>
    <n v="586.58125000000018"/>
  </r>
  <r>
    <x v="390"/>
    <x v="12"/>
    <x v="1"/>
    <x v="8"/>
    <x v="1"/>
    <n v="868.43962250000004"/>
    <m/>
    <n v="108"/>
    <n v="986.89668746666655"/>
    <m/>
    <m/>
    <m/>
    <n v="7.3094558899176976"/>
    <n v="0.96206403603697466"/>
    <n v="0"/>
    <n v="650.17674536760774"/>
    <m/>
    <n v="0.96039999999999992"/>
    <m/>
    <n v="103.90291589199326"/>
    <n v="103.72319999999999"/>
    <m/>
    <n v="789.42123611111128"/>
  </r>
  <r>
    <x v="391"/>
    <x v="12"/>
    <x v="1"/>
    <x v="0"/>
    <x v="0"/>
    <n v="177.56367999999998"/>
    <n v="44"/>
    <m/>
    <n v="177.08949583587554"/>
    <n v="178.09101999999996"/>
    <n v="235.46412502960735"/>
    <n v="5.3620999999999999"/>
    <m/>
    <n v="1"/>
    <n v="7221.0124231313557"/>
    <n v="139.2805751231335"/>
    <n v="0.75059422036089807"/>
    <m/>
    <n v="33.026145695879514"/>
    <m/>
    <m/>
    <n v="235.9324"/>
    <m/>
  </r>
  <r>
    <x v="391"/>
    <x v="12"/>
    <x v="1"/>
    <x v="1"/>
    <x v="0"/>
    <n v="185.16204000000002"/>
    <n v="46"/>
    <m/>
    <n v="187.69345620373429"/>
    <n v="185.26383999999999"/>
    <n v="247.99883581040933"/>
    <n v="5.3942945"/>
    <m/>
    <n v="1"/>
    <n v="7479.1132642735483"/>
    <n v="147.45070801301145"/>
    <n v="0.75640892913209257"/>
    <m/>
    <n v="34.794810740076258"/>
    <m/>
    <m/>
    <n v="248.13754700000001"/>
    <m/>
  </r>
  <r>
    <x v="391"/>
    <x v="12"/>
    <x v="1"/>
    <x v="2"/>
    <x v="0"/>
    <n v="125.54220000000002"/>
    <n v="36"/>
    <m/>
    <n v="130.31425828259071"/>
    <n v="125.82823697777781"/>
    <n v="170.54534281035288"/>
    <n v="4.767097078173375"/>
    <m/>
    <n v="1"/>
    <n v="4895.3211638859348"/>
    <n v="113.13911969560522"/>
    <n v="0.75933853422527076"/>
    <m/>
    <n v="27.336187232109747"/>
    <m/>
    <m/>
    <n v="171.61549481424152"/>
    <m/>
  </r>
  <r>
    <x v="391"/>
    <x v="12"/>
    <x v="1"/>
    <x v="3"/>
    <x v="0"/>
    <n v="238.709588"/>
    <n v="64"/>
    <m/>
    <n v="238.17483199367493"/>
    <n v="239.03330799999998"/>
    <n v="311.46476820725815"/>
    <n v="4.8997004497289591"/>
    <m/>
    <n v="1"/>
    <n v="9627.4747229492732"/>
    <n v="174.44368324089774"/>
    <n v="0.75953250368745195"/>
    <m/>
    <n v="48.610080235996925"/>
    <m/>
    <m/>
    <n v="313.58082878265338"/>
    <m/>
  </r>
  <r>
    <x v="391"/>
    <x v="12"/>
    <x v="1"/>
    <x v="4"/>
    <x v="0"/>
    <n v="301.11424"/>
    <n v="96"/>
    <m/>
    <n v="290.46433308954533"/>
    <n v="301.93564000000003"/>
    <n v="381.28922899760306"/>
    <n v="3.979436666666667"/>
    <m/>
    <n v="1"/>
    <n v="12053.656252802746"/>
    <n v="273.48784796921314"/>
    <n v="0.76032624458975262"/>
    <m/>
    <n v="72.991319480616255"/>
    <m/>
    <m/>
    <n v="382.02592000000004"/>
    <m/>
  </r>
  <r>
    <x v="391"/>
    <x v="12"/>
    <x v="1"/>
    <x v="5"/>
    <x v="1"/>
    <n v="3717.102629"/>
    <m/>
    <n v="162"/>
    <n v="3888"/>
    <m/>
    <m/>
    <m/>
    <n v="16.815333333333331"/>
    <n v="0.96958351668887022"/>
    <n v="0"/>
    <n v="1945.2192963686111"/>
    <m/>
    <n v="0.94079999999999997"/>
    <m/>
    <n v="157.07252970359698"/>
    <n v="152.40959999999998"/>
    <m/>
    <n v="2724.0839999999998"/>
  </r>
  <r>
    <x v="391"/>
    <x v="12"/>
    <x v="1"/>
    <x v="6"/>
    <x v="1"/>
    <n v="1225.1769659999998"/>
    <m/>
    <n v="66"/>
    <n v="1584"/>
    <m/>
    <m/>
    <m/>
    <n v="15.140069444444443"/>
    <n v="0.89563078703686194"/>
    <n v="0"/>
    <n v="669.83912571490691"/>
    <m/>
    <n v="0.94079999999999997"/>
    <m/>
    <n v="59.111631944432887"/>
    <n v="62.092799999999997"/>
    <m/>
    <n v="999.24458333333325"/>
  </r>
  <r>
    <x v="391"/>
    <x v="12"/>
    <x v="1"/>
    <x v="7"/>
    <x v="1"/>
    <n v="0"/>
    <m/>
    <n v="36"/>
    <n v="863.94662500000004"/>
    <m/>
    <m/>
    <m/>
    <n v="15.140069444444443"/>
    <n v="0"/>
    <n v="0"/>
    <n v="382.53650106415841"/>
    <m/>
    <n v="0.95550000000000002"/>
    <m/>
    <n v="0"/>
    <n v="34.398000000000003"/>
    <m/>
    <n v="545.0424999999999"/>
  </r>
  <r>
    <x v="391"/>
    <x v="12"/>
    <x v="1"/>
    <x v="8"/>
    <x v="1"/>
    <n v="27.263576999999998"/>
    <m/>
    <n v="108"/>
    <n v="39.513394600000005"/>
    <m/>
    <m/>
    <m/>
    <n v="2.4416793981481488"/>
    <n v="0.95533572523516952"/>
    <n v="0"/>
    <n v="650.17674536760774"/>
    <m/>
    <n v="0.96039999999999992"/>
    <m/>
    <n v="103.17625832539831"/>
    <n v="103.72319999999999"/>
    <m/>
    <n v="263.7013750000001"/>
  </r>
  <r>
    <x v="392"/>
    <x v="12"/>
    <x v="1"/>
    <x v="0"/>
    <x v="0"/>
    <n v="186.16079999999999"/>
    <n v="44"/>
    <m/>
    <n v="187.41236810888432"/>
    <n v="186.70865156249999"/>
    <n v="247.98406460386855"/>
    <n v="5.6746666666666679"/>
    <m/>
    <n v="1"/>
    <n v="12512.898721651356"/>
    <n v="139.2805751231335"/>
    <n v="0.75059422036089807"/>
    <m/>
    <n v="33.026145695879514"/>
    <m/>
    <m/>
    <n v="249.68533333333338"/>
    <m/>
  </r>
  <r>
    <x v="392"/>
    <x v="12"/>
    <x v="1"/>
    <x v="1"/>
    <x v="0"/>
    <n v="203.61684049999997"/>
    <n v="46"/>
    <m/>
    <n v="201.03526646739641"/>
    <n v="203.71815885937497"/>
    <n v="264.25628246903909"/>
    <n v="5.7777370300751869"/>
    <m/>
    <n v="0.99965054037231937"/>
    <n v="13425.428780855851"/>
    <n v="147.45070801301145"/>
    <n v="0.75640892913209257"/>
    <m/>
    <n v="34.794810740076258"/>
    <m/>
    <m/>
    <n v="265.77590338345863"/>
    <m/>
  </r>
  <r>
    <x v="392"/>
    <x v="12"/>
    <x v="1"/>
    <x v="2"/>
    <x v="0"/>
    <n v="106.22107999999999"/>
    <n v="36"/>
    <m/>
    <n v="106.81207612583833"/>
    <n v="106.49168337777776"/>
    <n v="139.79509744848718"/>
    <n v="3.9073509125067107"/>
    <m/>
    <n v="0.9997026072238584"/>
    <n v="6973.2660610139355"/>
    <n v="113.13911969560522"/>
    <n v="0.75933853422527076"/>
    <m/>
    <n v="27.336187232109747"/>
    <m/>
    <m/>
    <n v="140.66463285024159"/>
    <m/>
  </r>
  <r>
    <x v="392"/>
    <x v="12"/>
    <x v="1"/>
    <x v="3"/>
    <x v="0"/>
    <n v="176.40238249999996"/>
    <n v="64"/>
    <m/>
    <n v="170.44414300966559"/>
    <n v="176.70634249999995"/>
    <n v="223.23982126167687"/>
    <n v="3.5063538710937499"/>
    <m/>
    <n v="0.99847620920173019"/>
    <n v="11208.710395604076"/>
    <n v="174.44368324089774"/>
    <n v="0.75953250368745195"/>
    <m/>
    <n v="48.610080235996925"/>
    <m/>
    <m/>
    <n v="224.40664774999999"/>
    <m/>
  </r>
  <r>
    <x v="392"/>
    <x v="12"/>
    <x v="1"/>
    <x v="4"/>
    <x v="0"/>
    <n v="243.04112099999998"/>
    <n v="96"/>
    <m/>
    <n v="231.17847201560522"/>
    <n v="243.55612099999999"/>
    <n v="303.55472530863148"/>
    <n v="3.167205"/>
    <m/>
    <n v="1"/>
    <n v="15663.934097004545"/>
    <n v="273.48784796921314"/>
    <n v="0.76032624458975262"/>
    <m/>
    <n v="72.991319480616255"/>
    <m/>
    <m/>
    <n v="304.05168000000003"/>
    <m/>
  </r>
  <r>
    <x v="392"/>
    <x v="12"/>
    <x v="1"/>
    <x v="5"/>
    <x v="1"/>
    <n v="2394.026828999999"/>
    <m/>
    <n v="162"/>
    <n v="2790.3327120000004"/>
    <m/>
    <m/>
    <m/>
    <n v="10.210416666666667"/>
    <n v="0.98748456790123451"/>
    <n v="0"/>
    <n v="1945.2192963686111"/>
    <m/>
    <n v="0.94079999999999997"/>
    <m/>
    <n v="159.9725"/>
    <n v="152.40959999999998"/>
    <m/>
    <n v="1654.0875000000001"/>
  </r>
  <r>
    <x v="392"/>
    <x v="12"/>
    <x v="1"/>
    <x v="6"/>
    <x v="1"/>
    <n v="724.04080350000015"/>
    <m/>
    <n v="66"/>
    <n v="932.48753333333354"/>
    <m/>
    <m/>
    <m/>
    <n v="9.4439930555555573"/>
    <n v="0.91636689814852923"/>
    <n v="0"/>
    <n v="669.83912571490691"/>
    <m/>
    <n v="0.94079999999999997"/>
    <m/>
    <n v="60.480215277802927"/>
    <n v="62.092799999999997"/>
    <m/>
    <n v="623.30354166666677"/>
  </r>
  <r>
    <x v="392"/>
    <x v="12"/>
    <x v="1"/>
    <x v="7"/>
    <x v="1"/>
    <n v="0"/>
    <m/>
    <n v="36"/>
    <n v="506.64746999999994"/>
    <m/>
    <m/>
    <m/>
    <n v="9.4439930555555573"/>
    <n v="0"/>
    <n v="0"/>
    <n v="382.53650106415841"/>
    <m/>
    <n v="0.95550000000000002"/>
    <m/>
    <n v="0"/>
    <n v="34.398000000000003"/>
    <m/>
    <n v="339.98375000000004"/>
  </r>
  <r>
    <x v="392"/>
    <x v="12"/>
    <x v="1"/>
    <x v="8"/>
    <x v="1"/>
    <n v="14.442805000000002"/>
    <m/>
    <n v="108"/>
    <n v="17.150899033333314"/>
    <m/>
    <m/>
    <m/>
    <n v="2.0001270061728396"/>
    <n v="0.94781606575449473"/>
    <n v="0"/>
    <n v="650.17674536760774"/>
    <m/>
    <n v="0.96039999999999992"/>
    <m/>
    <n v="102.36413510148543"/>
    <n v="103.72319999999999"/>
    <m/>
    <n v="216.01371666666668"/>
  </r>
  <r>
    <x v="393"/>
    <x v="12"/>
    <x v="1"/>
    <x v="0"/>
    <x v="0"/>
    <n v="150.74191999999996"/>
    <n v="44"/>
    <m/>
    <n v="147.43409764815459"/>
    <n v="151.26071999999994"/>
    <n v="195.20337571136196"/>
    <n v="4.4641630000000001"/>
    <m/>
    <n v="1"/>
    <n v="16824.843133667357"/>
    <n v="139.2805751231335"/>
    <n v="0.75059422036089807"/>
    <m/>
    <n v="33.026145695879514"/>
    <m/>
    <m/>
    <n v="196.42317199999999"/>
    <m/>
  </r>
  <r>
    <x v="393"/>
    <x v="12"/>
    <x v="1"/>
    <x v="1"/>
    <x v="0"/>
    <n v="164.36280000000002"/>
    <n v="46"/>
    <m/>
    <n v="162.74248016494374"/>
    <n v="164.46680000000001"/>
    <n v="214.67971460101043"/>
    <n v="4.6772055000000003"/>
    <m/>
    <n v="1"/>
    <n v="17646.789418953547"/>
    <n v="147.45070801301145"/>
    <n v="0.75640892913209257"/>
    <m/>
    <n v="34.794810740076258"/>
    <m/>
    <m/>
    <n v="215.151453"/>
    <m/>
  </r>
  <r>
    <x v="393"/>
    <x v="12"/>
    <x v="1"/>
    <x v="2"/>
    <x v="0"/>
    <n v="96.608399999999961"/>
    <n v="36"/>
    <m/>
    <n v="95.704490991110731"/>
    <n v="96.871297777777741"/>
    <n v="125.24957510840295"/>
    <n v="3.5010182721712533"/>
    <m/>
    <n v="1"/>
    <n v="12205.076304797934"/>
    <n v="113.13911969560522"/>
    <n v="0.75933853422527076"/>
    <m/>
    <n v="27.336187232109747"/>
    <m/>
    <m/>
    <n v="126.03665779816512"/>
    <m/>
  </r>
  <r>
    <x v="393"/>
    <x v="12"/>
    <x v="1"/>
    <x v="3"/>
    <x v="0"/>
    <n v="195.20185800000002"/>
    <n v="64"/>
    <m/>
    <n v="170.83383501245618"/>
    <n v="195.52547800000002"/>
    <n v="235.07219455135123"/>
    <n v="3.5143705623005665"/>
    <m/>
    <n v="1"/>
    <n v="23474.77017303458"/>
    <n v="174.44368324089774"/>
    <n v="0.75953250368745195"/>
    <m/>
    <n v="48.610080235996925"/>
    <m/>
    <m/>
    <n v="224.91971598723626"/>
    <m/>
  </r>
  <r>
    <x v="393"/>
    <x v="12"/>
    <x v="1"/>
    <x v="4"/>
    <x v="0"/>
    <n v="286.40248050000008"/>
    <n v="96"/>
    <m/>
    <n v="281.70255242085142"/>
    <n v="286.95988050000011"/>
    <n v="369.24321550280439"/>
    <n v="3.8593980000000001"/>
    <m/>
    <n v="1"/>
    <n v="32251.549636055846"/>
    <n v="273.48784796921314"/>
    <n v="0.76032624458975262"/>
    <m/>
    <n v="72.991319480616255"/>
    <m/>
    <m/>
    <n v="370.502208"/>
    <m/>
  </r>
  <r>
    <x v="393"/>
    <x v="12"/>
    <x v="1"/>
    <x v="5"/>
    <x v="1"/>
    <n v="207.131518"/>
    <m/>
    <n v="162"/>
    <n v="259.05031199999996"/>
    <m/>
    <m/>
    <m/>
    <n v="3.5777083333333333"/>
    <n v="0.97092592592592586"/>
    <n v="0"/>
    <n v="1945.2192963686111"/>
    <m/>
    <n v="0.94079999999999997"/>
    <m/>
    <n v="157.29"/>
    <n v="152.40959999999998"/>
    <m/>
    <n v="579.58875"/>
  </r>
  <r>
    <x v="393"/>
    <x v="12"/>
    <x v="1"/>
    <x v="6"/>
    <x v="1"/>
    <n v="38.831519999999998"/>
    <m/>
    <n v="66"/>
    <n v="71.770233333333337"/>
    <m/>
    <m/>
    <m/>
    <n v="2.5630902777777775"/>
    <n v="0.76113310185218241"/>
    <n v="0"/>
    <n v="669.83912571490691"/>
    <m/>
    <n v="0.94079999999999997"/>
    <m/>
    <n v="50.234784722244036"/>
    <n v="62.092799999999997"/>
    <m/>
    <n v="169.16395833333331"/>
  </r>
  <r>
    <x v="393"/>
    <x v="12"/>
    <x v="1"/>
    <x v="7"/>
    <x v="1"/>
    <n v="0"/>
    <m/>
    <n v="36"/>
    <n v="38.181159999999998"/>
    <m/>
    <m/>
    <m/>
    <n v="2.5630902777777775"/>
    <n v="0"/>
    <n v="0"/>
    <n v="382.53650106415841"/>
    <m/>
    <n v="0.95550000000000002"/>
    <m/>
    <n v="0"/>
    <n v="34.398000000000003"/>
    <m/>
    <n v="92.271249999999995"/>
  </r>
  <r>
    <x v="393"/>
    <x v="12"/>
    <x v="1"/>
    <x v="8"/>
    <x v="1"/>
    <n v="68.422072499999999"/>
    <m/>
    <n v="108"/>
    <n v="78.69213506666668"/>
    <m/>
    <m/>
    <m/>
    <n v="2.8199853652263371"/>
    <n v="0.9769630054438625"/>
    <n v="0"/>
    <n v="650.17674536760774"/>
    <m/>
    <n v="0.96039999999999992"/>
    <m/>
    <n v="105.51200458793716"/>
    <n v="103.72319999999999"/>
    <m/>
    <n v="304.55841944444444"/>
  </r>
  <r>
    <x v="394"/>
    <x v="12"/>
    <x v="1"/>
    <x v="0"/>
    <x v="0"/>
    <n v="198.80251949999996"/>
    <n v="44"/>
    <m/>
    <n v="195.95573660822291"/>
    <n v="199.35549949999998"/>
    <n v="259.43497727931037"/>
    <n v="5.9333516666666677"/>
    <m/>
    <n v="1"/>
    <n v="9472.493030587957"/>
    <n v="139.2805751231335"/>
    <n v="0.75059422036089807"/>
    <m/>
    <n v="33.026145695879514"/>
    <m/>
    <m/>
    <n v="261.0674733333334"/>
    <m/>
  </r>
  <r>
    <x v="394"/>
    <x v="12"/>
    <x v="1"/>
    <x v="1"/>
    <x v="0"/>
    <n v="210.52948000000006"/>
    <n v="46"/>
    <m/>
    <n v="210.09862352164618"/>
    <n v="210.63592000000008"/>
    <n v="276.62359846723791"/>
    <n v="6.0382171666666666"/>
    <m/>
    <n v="1"/>
    <n v="10005.401190993549"/>
    <n v="147.45070801301145"/>
    <n v="0.75640892913209257"/>
    <m/>
    <n v="34.794810740076258"/>
    <m/>
    <m/>
    <n v="277.75798966666667"/>
    <m/>
  </r>
  <r>
    <x v="394"/>
    <x v="12"/>
    <x v="1"/>
    <x v="2"/>
    <x v="0"/>
    <n v="176.86003999999994"/>
    <n v="36"/>
    <m/>
    <n v="185.85625555108402"/>
    <n v="177.18715857777772"/>
    <n v="242.70172154546415"/>
    <n v="6.7989092250865468"/>
    <m/>
    <n v="1"/>
    <n v="8278.0810187899351"/>
    <n v="113.13911969560522"/>
    <n v="0.75933853422527076"/>
    <m/>
    <n v="27.336187232109747"/>
    <m/>
    <m/>
    <n v="244.76073210311569"/>
    <m/>
  </r>
  <r>
    <x v="394"/>
    <x v="12"/>
    <x v="1"/>
    <x v="3"/>
    <x v="0"/>
    <n v="188.32130899999999"/>
    <n v="64"/>
    <m/>
    <n v="180.68336188318312"/>
    <n v="188.639669"/>
    <n v="236.62832727837457"/>
    <n v="3.7169936977265627"/>
    <m/>
    <n v="1"/>
    <n v="9647.2739245317753"/>
    <n v="174.44368324089774"/>
    <n v="0.75953250368745195"/>
    <m/>
    <n v="48.610080235996925"/>
    <m/>
    <m/>
    <n v="237.88759665450002"/>
    <m/>
  </r>
  <r>
    <x v="394"/>
    <x v="12"/>
    <x v="1"/>
    <x v="4"/>
    <x v="0"/>
    <n v="337.89056149999988"/>
    <n v="96"/>
    <m/>
    <n v="330.48367310821999"/>
    <n v="338.55136149999987"/>
    <n v="432.7818040148984"/>
    <n v="4.5277120000000002"/>
    <m/>
    <n v="1"/>
    <n v="15607.029033394747"/>
    <n v="273.48784796921314"/>
    <n v="0.76032624458975262"/>
    <m/>
    <n v="72.991319480616255"/>
    <m/>
    <m/>
    <n v="434.66035199999999"/>
    <m/>
  </r>
  <r>
    <x v="394"/>
    <x v="12"/>
    <x v="1"/>
    <x v="5"/>
    <x v="1"/>
    <n v="354.21887550000002"/>
    <m/>
    <n v="162"/>
    <n v="458.99692199999998"/>
    <m/>
    <m/>
    <m/>
    <n v="4.8125416666666672"/>
    <n v="0.98444453821531264"/>
    <n v="0"/>
    <n v="1945.2192963686111"/>
    <m/>
    <n v="0.94079999999999997"/>
    <m/>
    <n v="159.48001519088064"/>
    <n v="152.40959999999998"/>
    <m/>
    <n v="779.63175000000012"/>
  </r>
  <r>
    <x v="394"/>
    <x v="12"/>
    <x v="1"/>
    <x v="6"/>
    <x v="1"/>
    <n v="228.03984"/>
    <m/>
    <n v="66"/>
    <n v="346.84263333333325"/>
    <m/>
    <m/>
    <m/>
    <n v="5.2445138888888883"/>
    <n v="0.94686053240729973"/>
    <n v="0"/>
    <n v="669.83912571490691"/>
    <m/>
    <n v="0.94079999999999997"/>
    <m/>
    <n v="62.492795138881782"/>
    <n v="62.092799999999997"/>
    <m/>
    <n v="346.13791666666663"/>
  </r>
  <r>
    <x v="394"/>
    <x v="12"/>
    <x v="1"/>
    <x v="7"/>
    <x v="1"/>
    <n v="0"/>
    <m/>
    <n v="36"/>
    <n v="183.30618999999996"/>
    <m/>
    <m/>
    <m/>
    <n v="5.2445138888888883"/>
    <n v="0"/>
    <n v="0"/>
    <n v="382.53650106415841"/>
    <m/>
    <n v="0.95550000000000002"/>
    <m/>
    <n v="0"/>
    <n v="34.398000000000003"/>
    <m/>
    <n v="188.80249999999998"/>
  </r>
  <r>
    <x v="394"/>
    <x v="12"/>
    <x v="1"/>
    <x v="8"/>
    <x v="1"/>
    <n v="8.2747644999999999"/>
    <m/>
    <n v="108"/>
    <n v="10.149449100000002"/>
    <m/>
    <m/>
    <m/>
    <n v="1.8197472479423868"/>
    <n v="0.99865738945390814"/>
    <n v="0"/>
    <n v="650.17674536760774"/>
    <m/>
    <n v="0.96039999999999992"/>
    <m/>
    <n v="107.85499806102207"/>
    <n v="103.72319999999999"/>
    <m/>
    <n v="196.53270277777779"/>
  </r>
  <r>
    <x v="395"/>
    <x v="12"/>
    <x v="1"/>
    <x v="0"/>
    <x v="0"/>
    <n v="228.81375999999997"/>
    <n v="44"/>
    <m/>
    <n v="224.3658784681231"/>
    <n v="229.43338890624997"/>
    <n v="297.06138247573159"/>
    <n v="6.7935835000000004"/>
    <m/>
    <n v="1"/>
    <n v="8340.8743028193567"/>
    <n v="139.2805751231335"/>
    <n v="0.75059422036089807"/>
    <m/>
    <n v="33.026145695879514"/>
    <m/>
    <m/>
    <n v="298.91767400000003"/>
    <m/>
  </r>
  <r>
    <x v="395"/>
    <x v="12"/>
    <x v="1"/>
    <x v="1"/>
    <x v="0"/>
    <n v="225.20848049999998"/>
    <n v="46"/>
    <m/>
    <n v="221.50698369131891"/>
    <n v="225.31651272656248"/>
    <n v="291.7575662618205"/>
    <n v="6.3660924999999997"/>
    <m/>
    <n v="0.99687457534991164"/>
    <n v="8026.707188850949"/>
    <n v="147.45070801301145"/>
    <n v="0.75640892913209257"/>
    <m/>
    <n v="34.794810740076258"/>
    <m/>
    <m/>
    <n v="292.84025500000001"/>
    <m/>
  </r>
  <r>
    <x v="395"/>
    <x v="12"/>
    <x v="1"/>
    <x v="2"/>
    <x v="0"/>
    <n v="170.10867999999991"/>
    <n v="36"/>
    <m/>
    <n v="181.0709935031966"/>
    <n v="170.43037777777766"/>
    <n v="235.88161483927368"/>
    <n v="6.6238569397310183"/>
    <m/>
    <n v="1"/>
    <n v="6471.2066369739368"/>
    <n v="113.13911969560522"/>
    <n v="0.75933853422527076"/>
    <m/>
    <n v="27.336187232109747"/>
    <m/>
    <m/>
    <n v="238.45884983031667"/>
    <m/>
  </r>
  <r>
    <x v="395"/>
    <x v="12"/>
    <x v="1"/>
    <x v="3"/>
    <x v="0"/>
    <n v="270.52551100000005"/>
    <n v="64"/>
    <m/>
    <n v="262.19507513976208"/>
    <n v="270.86828443750005"/>
    <n v="342.4230327802602"/>
    <n v="5.3938416449187496"/>
    <m/>
    <n v="1"/>
    <n v="10102.657510101273"/>
    <n v="174.44368324089774"/>
    <n v="0.75953250368745195"/>
    <m/>
    <n v="48.610080235996925"/>
    <m/>
    <m/>
    <n v="345.20586527479998"/>
    <m/>
  </r>
  <r>
    <x v="395"/>
    <x v="12"/>
    <x v="1"/>
    <x v="4"/>
    <x v="0"/>
    <n v="481.24664200000018"/>
    <n v="96"/>
    <m/>
    <n v="486.55400438695165"/>
    <n v="481.94984199999988"/>
    <n v="637.05476178456945"/>
    <n v="6.6659160000000011"/>
    <m/>
    <n v="1"/>
    <n v="17633.007060675645"/>
    <n v="273.48784796921314"/>
    <n v="0.76032624458975262"/>
    <m/>
    <n v="72.991319480616255"/>
    <m/>
    <m/>
    <n v="639.92793600000005"/>
    <m/>
  </r>
  <r>
    <x v="395"/>
    <x v="12"/>
    <x v="1"/>
    <x v="5"/>
    <x v="1"/>
    <n v="2711.262663"/>
    <m/>
    <n v="162"/>
    <n v="3018.4005780000007"/>
    <m/>
    <m/>
    <m/>
    <n v="11.286500000000002"/>
    <n v="0.98804152826924352"/>
    <n v="0"/>
    <n v="1945.2192963686111"/>
    <m/>
    <n v="0.94079999999999997"/>
    <m/>
    <n v="160.06272757961744"/>
    <n v="152.40959999999998"/>
    <m/>
    <n v="1828.4130000000002"/>
  </r>
  <r>
    <x v="395"/>
    <x v="12"/>
    <x v="1"/>
    <x v="6"/>
    <x v="1"/>
    <n v="1046.6355265"/>
    <m/>
    <n v="66"/>
    <n v="1403.0327333333335"/>
    <m/>
    <m/>
    <m/>
    <n v="11.708472222222222"/>
    <n v="0.93522513888883885"/>
    <n v="0"/>
    <n v="669.83912571490691"/>
    <m/>
    <n v="0.94079999999999997"/>
    <m/>
    <n v="61.724859166663364"/>
    <n v="62.092799999999997"/>
    <m/>
    <n v="772.7591666666666"/>
  </r>
  <r>
    <x v="395"/>
    <x v="12"/>
    <x v="1"/>
    <x v="7"/>
    <x v="1"/>
    <n v="0"/>
    <m/>
    <n v="36"/>
    <n v="762.73514999999998"/>
    <m/>
    <m/>
    <m/>
    <n v="11.708472222222222"/>
    <n v="0"/>
    <n v="0"/>
    <n v="382.53650106415841"/>
    <m/>
    <n v="0.95550000000000002"/>
    <m/>
    <n v="0"/>
    <n v="34.398000000000003"/>
    <m/>
    <n v="421.505"/>
  </r>
  <r>
    <x v="395"/>
    <x v="12"/>
    <x v="1"/>
    <x v="8"/>
    <x v="1"/>
    <n v="285.72756149999998"/>
    <m/>
    <n v="108"/>
    <n v="321.44202096666663"/>
    <m/>
    <m/>
    <m/>
    <n v="4.1575124485596708"/>
    <n v="0.99590520430293783"/>
    <n v="0"/>
    <n v="650.17674536760774"/>
    <m/>
    <n v="0.96039999999999992"/>
    <m/>
    <n v="107.55776206471728"/>
    <n v="103.72319999999999"/>
    <m/>
    <n v="449.01134444444443"/>
  </r>
  <r>
    <x v="396"/>
    <x v="12"/>
    <x v="1"/>
    <x v="0"/>
    <x v="0"/>
    <n v="202.80427999999998"/>
    <n v="44"/>
    <m/>
    <n v="193.2421048166176"/>
    <n v="203.43172140624998"/>
    <n v="255.26507206894837"/>
    <n v="5.8511854999999997"/>
    <m/>
    <n v="1"/>
    <n v="28737.841990443358"/>
    <n v="139.2805751231335"/>
    <n v="0.75059422036089807"/>
    <m/>
    <n v="33.026145695879514"/>
    <m/>
    <m/>
    <n v="257.45216199999999"/>
    <m/>
  </r>
  <r>
    <x v="396"/>
    <x v="12"/>
    <x v="1"/>
    <x v="1"/>
    <x v="0"/>
    <n v="207.65556100000006"/>
    <n v="46"/>
    <m/>
    <n v="200.56880038901943"/>
    <n v="207.76212838281256"/>
    <n v="263.84830369214552"/>
    <n v="5.7643308333333341"/>
    <m/>
    <n v="1"/>
    <n v="29278.976071018547"/>
    <n v="147.45070801301145"/>
    <n v="0.75640892913209257"/>
    <m/>
    <n v="34.794810740076258"/>
    <m/>
    <m/>
    <n v="265.15921833333334"/>
    <m/>
  </r>
  <r>
    <x v="396"/>
    <x v="12"/>
    <x v="1"/>
    <x v="2"/>
    <x v="0"/>
    <n v="171.62516049999996"/>
    <n v="36"/>
    <m/>
    <n v="181.27250597274497"/>
    <n v="171.94806787777773"/>
    <n v="236.34847797385694"/>
    <n v="6.6312285774739603"/>
    <m/>
    <n v="1"/>
    <n v="26390.948913960536"/>
    <n v="113.13911969560522"/>
    <n v="0.75933853422527076"/>
    <m/>
    <n v="27.336187232109747"/>
    <m/>
    <m/>
    <n v="238.72422878906258"/>
    <m/>
  </r>
  <r>
    <x v="396"/>
    <x v="12"/>
    <x v="1"/>
    <x v="3"/>
    <x v="0"/>
    <n v="300.67121000000003"/>
    <n v="64"/>
    <m/>
    <n v="295.22334201215574"/>
    <n v="301.04413480468753"/>
    <n v="385.44810740732692"/>
    <n v="6.0732946865933339"/>
    <m/>
    <n v="1"/>
    <n v="43434.11235547268"/>
    <n v="174.44368324089774"/>
    <n v="0.75953250368745195"/>
    <m/>
    <n v="48.610080235996925"/>
    <m/>
    <m/>
    <n v="388.69085994197337"/>
    <m/>
  </r>
  <r>
    <x v="396"/>
    <x v="12"/>
    <x v="1"/>
    <x v="4"/>
    <x v="0"/>
    <n v="467.72431999999981"/>
    <n v="96"/>
    <m/>
    <n v="464.27552086375829"/>
    <n v="468.43751999999984"/>
    <n v="606.83382571813752"/>
    <n v="6.3606949999999989"/>
    <m/>
    <n v="1"/>
    <n v="67019.540168962543"/>
    <n v="273.48784796921314"/>
    <n v="0.76032624458975262"/>
    <m/>
    <n v="72.991319480616255"/>
    <m/>
    <m/>
    <n v="610.62671999999986"/>
    <m/>
  </r>
  <r>
    <x v="396"/>
    <x v="12"/>
    <x v="1"/>
    <x v="5"/>
    <x v="1"/>
    <n v="3202.4312955"/>
    <m/>
    <n v="162"/>
    <n v="3795.3683459999997"/>
    <m/>
    <m/>
    <m/>
    <n v="12.018916666666668"/>
    <n v="0.98536949851404865"/>
    <n v="0"/>
    <n v="1945.2192963686111"/>
    <m/>
    <n v="0.94079999999999997"/>
    <m/>
    <n v="159.62985875927589"/>
    <n v="152.40959999999998"/>
    <m/>
    <n v="1947.0645000000002"/>
  </r>
  <r>
    <x v="396"/>
    <x v="12"/>
    <x v="1"/>
    <x v="6"/>
    <x v="1"/>
    <n v="1066.440482"/>
    <m/>
    <n v="66"/>
    <n v="1370.6219666666666"/>
    <m/>
    <m/>
    <m/>
    <n v="13.079791666666667"/>
    <n v="0.92986111111130842"/>
    <n v="0"/>
    <n v="669.83912571490691"/>
    <m/>
    <n v="0.94079999999999997"/>
    <m/>
    <n v="61.370833333346354"/>
    <n v="62.092799999999997"/>
    <m/>
    <n v="863.26625000000001"/>
  </r>
  <r>
    <x v="396"/>
    <x v="12"/>
    <x v="1"/>
    <x v="7"/>
    <x v="1"/>
    <n v="0"/>
    <m/>
    <n v="36"/>
    <n v="743.12837999999999"/>
    <m/>
    <m/>
    <m/>
    <n v="13.079791666666667"/>
    <n v="0"/>
    <n v="0"/>
    <n v="382.53650106415841"/>
    <m/>
    <n v="0.95550000000000002"/>
    <m/>
    <n v="0"/>
    <n v="34.398000000000003"/>
    <m/>
    <n v="470.8725"/>
  </r>
  <r>
    <x v="396"/>
    <x v="12"/>
    <x v="1"/>
    <x v="8"/>
    <x v="1"/>
    <n v="837.26687749999996"/>
    <m/>
    <n v="108"/>
    <n v="983.69481389999987"/>
    <m/>
    <m/>
    <m/>
    <n v="7.2529601080246922"/>
    <n v="0.97560974927281108"/>
    <n v="0"/>
    <n v="650.17674536760774"/>
    <m/>
    <n v="0.96039999999999992"/>
    <m/>
    <n v="105.3658529214636"/>
    <n v="103.72319999999999"/>
    <m/>
    <n v="783.3196916666667"/>
  </r>
  <r>
    <x v="397"/>
    <x v="13"/>
    <x v="1"/>
    <x v="0"/>
    <x v="0"/>
    <n v="233.58412049999998"/>
    <n v="44"/>
    <m/>
    <n v="226.04874223512948"/>
    <n v="234.2657605"/>
    <n v="299.32845469397841"/>
    <n v="6.8445390000000002"/>
    <m/>
    <n v="1"/>
    <n v="33341.107531427522"/>
    <n v="139.8613141437998"/>
    <n v="0.75059422036089807"/>
    <m/>
    <n v="33.026145695879514"/>
    <m/>
    <m/>
    <n v="301.159716"/>
    <m/>
  </r>
  <r>
    <x v="397"/>
    <x v="13"/>
    <x v="1"/>
    <x v="1"/>
    <x v="0"/>
    <n v="243.29956000000001"/>
    <n v="46"/>
    <m/>
    <n v="239.75799275583799"/>
    <n v="243.40442000000002"/>
    <n v="316.41002964852754"/>
    <n v="6.8906250000000009"/>
    <m/>
    <n v="0.99457239057239055"/>
    <n v="33449.244566776251"/>
    <n v="148.06551291091148"/>
    <n v="0.75640892913209257"/>
    <m/>
    <n v="34.794810740076258"/>
    <m/>
    <m/>
    <n v="316.96875000000006"/>
    <m/>
  </r>
  <r>
    <x v="397"/>
    <x v="13"/>
    <x v="1"/>
    <x v="2"/>
    <x v="0"/>
    <n v="142.41920000000005"/>
    <n v="36"/>
    <m/>
    <n v="149.60085190900028"/>
    <n v="142.71876657777784"/>
    <n v="195.97591651037473"/>
    <n v="5.4726304966654427"/>
    <m/>
    <n v="0.99350106768173796"/>
    <n v="22551.585258884901"/>
    <n v="113.61086029197324"/>
    <n v="0.75933853422527076"/>
    <m/>
    <n v="27.336187232109747"/>
    <m/>
    <m/>
    <n v="197.01469787995595"/>
    <m/>
  </r>
  <r>
    <x v="397"/>
    <x v="13"/>
    <x v="1"/>
    <x v="3"/>
    <x v="0"/>
    <n v="317.42436349999991"/>
    <n v="64"/>
    <m/>
    <n v="312.54810831688854"/>
    <n v="317.79094064843741"/>
    <n v="410.84719186560392"/>
    <n v="6.4296974372290627"/>
    <m/>
    <n v="1"/>
    <n v="46125.729118708194"/>
    <n v="175.17103702786463"/>
    <n v="0.75953250368745195"/>
    <m/>
    <n v="48.610080235996925"/>
    <m/>
    <m/>
    <n v="411.50063598266001"/>
    <m/>
  </r>
  <r>
    <x v="397"/>
    <x v="13"/>
    <x v="1"/>
    <x v="4"/>
    <x v="0"/>
    <n v="450.13920000000007"/>
    <n v="96"/>
    <m/>
    <n v="453.27548571363133"/>
    <n v="450.76566000000008"/>
    <n v="594.35870994828656"/>
    <n v="6.2099916666666672"/>
    <m/>
    <n v="1"/>
    <n v="68992.785721699256"/>
    <n v="274.62817256116261"/>
    <n v="0.76032624458975262"/>
    <m/>
    <n v="72.991319480616255"/>
    <m/>
    <m/>
    <n v="596.15920000000006"/>
    <m/>
  </r>
  <r>
    <x v="397"/>
    <x v="13"/>
    <x v="1"/>
    <x v="5"/>
    <x v="1"/>
    <n v="3059.6504930000001"/>
    <m/>
    <n v="162"/>
    <n v="3715.6199040000001"/>
    <m/>
    <m/>
    <m/>
    <n v="11.653375000000002"/>
    <n v="0.97446807484567899"/>
    <n v="0"/>
    <n v="1299.690920264321"/>
    <m/>
    <n v="0.94079999999999997"/>
    <m/>
    <n v="157.863828125"/>
    <n v="152.40959999999998"/>
    <m/>
    <n v="1887.8467500000004"/>
  </r>
  <r>
    <x v="397"/>
    <x v="13"/>
    <x v="1"/>
    <x v="6"/>
    <x v="1"/>
    <n v="1210.6729645"/>
    <m/>
    <n v="66"/>
    <n v="1503.1431333333333"/>
    <m/>
    <m/>
    <m/>
    <n v="14.102934027777778"/>
    <n v="0.89823448161698982"/>
    <n v="0"/>
    <n v="485.51778628309"/>
    <m/>
    <n v="0.94079999999999997"/>
    <m/>
    <n v="59.283475786721326"/>
    <n v="62.092799999999997"/>
    <m/>
    <n v="930.79364583333336"/>
  </r>
  <r>
    <x v="397"/>
    <x v="13"/>
    <x v="1"/>
    <x v="7"/>
    <x v="1"/>
    <n v="0"/>
    <m/>
    <n v="36"/>
    <n v="818.96524499999998"/>
    <m/>
    <m/>
    <m/>
    <n v="14.102934027777778"/>
    <n v="0"/>
    <n v="0"/>
    <n v="310.12899034823226"/>
    <m/>
    <n v="0.95550000000000002"/>
    <m/>
    <n v="0"/>
    <n v="34.398000000000003"/>
    <m/>
    <n v="507.705625"/>
  </r>
  <r>
    <x v="397"/>
    <x v="13"/>
    <x v="1"/>
    <x v="8"/>
    <x v="1"/>
    <n v="925.52909199999999"/>
    <m/>
    <n v="108"/>
    <n v="1058.1557295666667"/>
    <m/>
    <m/>
    <m/>
    <n v="7.5432813271604955"/>
    <n v="0.97893471068375115"/>
    <n v="0"/>
    <n v="679.03128679987935"/>
    <m/>
    <n v="0.96039999999999992"/>
    <m/>
    <n v="105.72494875384513"/>
    <n v="103.72319999999999"/>
    <m/>
    <n v="814.67438333333348"/>
  </r>
  <r>
    <x v="398"/>
    <x v="13"/>
    <x v="1"/>
    <x v="0"/>
    <x v="0"/>
    <n v="170.51943949999998"/>
    <n v="44"/>
    <m/>
    <n v="160.18440263852568"/>
    <n v="171.03651949999997"/>
    <n v="211.73519027538407"/>
    <n v="4.8502299999999998"/>
    <m/>
    <n v="1"/>
    <n v="15655.350152556119"/>
    <n v="139.8613141437998"/>
    <n v="0.75059422036089807"/>
    <m/>
    <n v="33.026145695879514"/>
    <m/>
    <m/>
    <n v="213.41012000000001"/>
    <m/>
  </r>
  <r>
    <x v="398"/>
    <x v="13"/>
    <x v="1"/>
    <x v="1"/>
    <x v="0"/>
    <n v="170.84760050000003"/>
    <n v="46"/>
    <m/>
    <n v="160.86978225766427"/>
    <n v="170.94624050000004"/>
    <n v="225.33286408811338"/>
    <n v="4.6233843161094228"/>
    <m/>
    <n v="0.95454545454545459"/>
    <n v="15562.755550903561"/>
    <n v="148.06551291091148"/>
    <n v="0.75640892913209257"/>
    <m/>
    <n v="34.794810740076258"/>
    <m/>
    <m/>
    <n v="212.67567854103345"/>
    <m/>
  </r>
  <r>
    <x v="398"/>
    <x v="13"/>
    <x v="1"/>
    <x v="2"/>
    <x v="0"/>
    <n v="93.514680000000027"/>
    <n v="36"/>
    <m/>
    <n v="96.734206258929532"/>
    <n v="93.775113777777804"/>
    <n v="126.7495085936132"/>
    <n v="3.5386868489583354"/>
    <m/>
    <n v="0.95062220009955201"/>
    <n v="9339.5931954609005"/>
    <n v="113.61086029197324"/>
    <n v="0.75933853422527076"/>
    <m/>
    <n v="27.336187232109747"/>
    <m/>
    <m/>
    <n v="127.39272656250007"/>
    <m/>
  </r>
  <r>
    <x v="398"/>
    <x v="13"/>
    <x v="1"/>
    <x v="3"/>
    <x v="0"/>
    <n v="152.55192149999999"/>
    <n v="64"/>
    <m/>
    <n v="144.87872586279107"/>
    <n v="152.89030149999999"/>
    <n v="189.22749695555933"/>
    <n v="2.9804255652206253"/>
    <m/>
    <n v="1"/>
    <n v="14067.327471841785"/>
    <n v="175.17103702786463"/>
    <n v="0.75953250368745195"/>
    <m/>
    <n v="48.610080235996925"/>
    <m/>
    <m/>
    <n v="190.74723617412002"/>
    <m/>
  </r>
  <r>
    <x v="398"/>
    <x v="13"/>
    <x v="1"/>
    <x v="4"/>
    <x v="0"/>
    <n v="349.77824050000009"/>
    <n v="96"/>
    <m/>
    <n v="339.98626700876241"/>
    <n v="351.81998050000004"/>
    <n v="443.83636127827032"/>
    <n v="4.6578999999999997"/>
    <m/>
    <n v="1"/>
    <n v="29875.44290402285"/>
    <n v="274.62817256116261"/>
    <n v="0.76032624458975262"/>
    <m/>
    <n v="72.991319480616255"/>
    <m/>
    <m/>
    <n v="447.15839999999997"/>
    <m/>
  </r>
  <r>
    <x v="398"/>
    <x v="13"/>
    <x v="1"/>
    <x v="5"/>
    <x v="1"/>
    <n v="3499.3247265"/>
    <m/>
    <n v="162"/>
    <n v="3885.007482"/>
    <m/>
    <m/>
    <m/>
    <n v="13.392291666666665"/>
    <n v="0.98765432098765427"/>
    <n v="0"/>
    <n v="1299.690920264321"/>
    <m/>
    <n v="0.94079999999999997"/>
    <m/>
    <n v="160"/>
    <n v="152.40959999999998"/>
    <m/>
    <n v="2169.5512499999995"/>
  </r>
  <r>
    <x v="398"/>
    <x v="13"/>
    <x v="1"/>
    <x v="6"/>
    <x v="1"/>
    <n v="929.69408299999998"/>
    <m/>
    <n v="66"/>
    <n v="1180.5793999999999"/>
    <m/>
    <m/>
    <m/>
    <n v="11.109913194444445"/>
    <n v="0.90817433909281819"/>
    <n v="0"/>
    <n v="485.51778628309"/>
    <m/>
    <n v="0.94079999999999997"/>
    <m/>
    <n v="59.939506380125998"/>
    <n v="62.092799999999997"/>
    <m/>
    <n v="733.25427083333341"/>
  </r>
  <r>
    <x v="398"/>
    <x v="13"/>
    <x v="1"/>
    <x v="7"/>
    <x v="1"/>
    <n v="0"/>
    <m/>
    <n v="36"/>
    <n v="643.18858499999988"/>
    <m/>
    <m/>
    <m/>
    <n v="11.109913194444445"/>
    <n v="0"/>
    <n v="0"/>
    <n v="310.12899034823226"/>
    <m/>
    <n v="0.95550000000000002"/>
    <m/>
    <n v="0"/>
    <n v="34.398000000000003"/>
    <m/>
    <n v="399.95687500000003"/>
  </r>
  <r>
    <x v="398"/>
    <x v="13"/>
    <x v="1"/>
    <x v="8"/>
    <x v="1"/>
    <n v="848.39578150000011"/>
    <m/>
    <n v="108"/>
    <n v="936.31423906666691"/>
    <m/>
    <m/>
    <m/>
    <n v="7.2465539094650211"/>
    <n v="0.9949305389145634"/>
    <n v="0"/>
    <n v="679.03128679987935"/>
    <m/>
    <n v="0.96039999999999992"/>
    <m/>
    <n v="107.45249820277284"/>
    <n v="103.72319999999999"/>
    <m/>
    <n v="782.62782222222222"/>
  </r>
  <r>
    <x v="399"/>
    <x v="13"/>
    <x v="1"/>
    <x v="0"/>
    <x v="0"/>
    <n v="166.32952"/>
    <n v="44"/>
    <m/>
    <n v="152.51697559276369"/>
    <n v="166.842459453125"/>
    <n v="203.08954381058075"/>
    <n v="4.6180676666666667"/>
    <m/>
    <n v="1"/>
    <n v="12910.644363968517"/>
    <n v="139.8613141437998"/>
    <n v="0.75059422036089807"/>
    <m/>
    <n v="33.026145695879514"/>
    <m/>
    <m/>
    <n v="203.19497733333333"/>
    <m/>
  </r>
  <r>
    <x v="399"/>
    <x v="13"/>
    <x v="1"/>
    <x v="1"/>
    <x v="0"/>
    <n v="167.22944000000001"/>
    <n v="46"/>
    <m/>
    <n v="164.46000421529001"/>
    <n v="167.33625152343751"/>
    <n v="217.46878229953296"/>
    <n v="4.7265670000000002"/>
    <m/>
    <n v="0.95454545454545459"/>
    <n v="12379.113079328257"/>
    <n v="148.06551291091148"/>
    <n v="0.75640892913209257"/>
    <m/>
    <n v="34.794810740076258"/>
    <m/>
    <m/>
    <n v="217.42208200000002"/>
    <m/>
  </r>
  <r>
    <x v="399"/>
    <x v="13"/>
    <x v="1"/>
    <x v="2"/>
    <x v="0"/>
    <n v="141.88804000000002"/>
    <n v="36"/>
    <m/>
    <n v="146.18325286256467"/>
    <n v="142.18715857777781"/>
    <n v="191.58897956073116"/>
    <n v="5.3476094387755104"/>
    <m/>
    <n v="1"/>
    <n v="11837.106312540902"/>
    <n v="113.61086029197324"/>
    <n v="0.75933853422527076"/>
    <m/>
    <n v="27.336187232109747"/>
    <m/>
    <m/>
    <n v="192.51393979591836"/>
    <m/>
  </r>
  <r>
    <x v="399"/>
    <x v="13"/>
    <x v="1"/>
    <x v="3"/>
    <x v="0"/>
    <n v="188.21236950000005"/>
    <n v="64"/>
    <m/>
    <n v="176.92023557087666"/>
    <n v="188.54196950000005"/>
    <n v="233.12058356314628"/>
    <n v="3.6395791718908335"/>
    <m/>
    <n v="1"/>
    <n v="17260.821640759186"/>
    <n v="175.17103702786463"/>
    <n v="0.75953250368745195"/>
    <m/>
    <n v="48.610080235996925"/>
    <m/>
    <m/>
    <n v="232.93306700101334"/>
    <m/>
  </r>
  <r>
    <x v="399"/>
    <x v="13"/>
    <x v="1"/>
    <x v="4"/>
    <x v="0"/>
    <n v="232.09984"/>
    <n v="96"/>
    <m/>
    <n v="209.54768913104314"/>
    <n v="232.74504000000002"/>
    <n v="275.38333732246474"/>
    <n v="2.8708576666666663"/>
    <m/>
    <n v="1"/>
    <n v="24573.78850915355"/>
    <n v="274.62817256116261"/>
    <n v="0.76032624458975262"/>
    <m/>
    <n v="72.991319480616255"/>
    <m/>
    <m/>
    <n v="275.60233599999998"/>
    <m/>
  </r>
  <r>
    <x v="399"/>
    <x v="13"/>
    <x v="1"/>
    <x v="5"/>
    <x v="1"/>
    <n v="2555.587149"/>
    <m/>
    <n v="162"/>
    <n v="3147.4420560000003"/>
    <m/>
    <m/>
    <m/>
    <n v="10.2735"/>
    <n v="0.9908641975308643"/>
    <n v="0"/>
    <n v="1299.690920264321"/>
    <m/>
    <n v="0.94079999999999997"/>
    <m/>
    <n v="160.52000000000001"/>
    <n v="152.40959999999998"/>
    <m/>
    <n v="1664.307"/>
  </r>
  <r>
    <x v="399"/>
    <x v="13"/>
    <x v="1"/>
    <x v="6"/>
    <x v="1"/>
    <n v="594.40752150000003"/>
    <m/>
    <n v="66"/>
    <n v="781.35683333333316"/>
    <m/>
    <m/>
    <m/>
    <n v="7.465208333333333"/>
    <n v="0.90618182783875778"/>
    <n v="0"/>
    <n v="485.51778628309"/>
    <m/>
    <n v="0.94079999999999997"/>
    <m/>
    <n v="59.808000637358013"/>
    <n v="62.092799999999997"/>
    <m/>
    <n v="492.70374999999996"/>
  </r>
  <r>
    <x v="399"/>
    <x v="13"/>
    <x v="1"/>
    <x v="7"/>
    <x v="1"/>
    <n v="0"/>
    <m/>
    <n v="36"/>
    <n v="424.06043000000005"/>
    <m/>
    <m/>
    <m/>
    <n v="7.465208333333333"/>
    <n v="0"/>
    <n v="0"/>
    <n v="310.12899034823226"/>
    <m/>
    <n v="0.95550000000000002"/>
    <m/>
    <n v="0"/>
    <n v="34.398000000000003"/>
    <m/>
    <n v="268.7475"/>
  </r>
  <r>
    <x v="399"/>
    <x v="13"/>
    <x v="1"/>
    <x v="8"/>
    <x v="1"/>
    <n v="817.52566100000001"/>
    <m/>
    <n v="108"/>
    <n v="959.97329096666692"/>
    <m/>
    <m/>
    <m/>
    <n v="6.9062378343621411"/>
    <n v="0.97559528278553365"/>
    <n v="0"/>
    <n v="679.03128679987935"/>
    <m/>
    <n v="0.96039999999999992"/>
    <m/>
    <n v="105.36429054083763"/>
    <n v="103.72319999999999"/>
    <m/>
    <n v="745.87368611111128"/>
  </r>
  <r>
    <x v="400"/>
    <x v="13"/>
    <x v="1"/>
    <x v="0"/>
    <x v="0"/>
    <n v="220.04444050000001"/>
    <n v="44"/>
    <m/>
    <n v="207.2037592918951"/>
    <n v="220.6250005"/>
    <n v="277.50459273530021"/>
    <n v="6.273931000000001"/>
    <m/>
    <n v="1"/>
    <n v="6234.0103009249178"/>
    <n v="139.8613141437998"/>
    <n v="0.75059422036089807"/>
    <m/>
    <n v="33.026145695879514"/>
    <m/>
    <m/>
    <n v="276.05296400000003"/>
    <m/>
  </r>
  <r>
    <x v="400"/>
    <x v="13"/>
    <x v="1"/>
    <x v="1"/>
    <x v="0"/>
    <n v="219.63116049999994"/>
    <n v="46"/>
    <m/>
    <n v="220.44802102385003"/>
    <n v="219.75116049999994"/>
    <n v="292.07918680839219"/>
    <n v="6.3356579999999996"/>
    <m/>
    <n v="0.95454545454545459"/>
    <n v="6265.0959594782571"/>
    <n v="148.06551291091148"/>
    <n v="0.75640892913209257"/>
    <m/>
    <n v="34.794810740076258"/>
    <m/>
    <m/>
    <n v="291.440268"/>
    <m/>
  </r>
  <r>
    <x v="400"/>
    <x v="13"/>
    <x v="1"/>
    <x v="2"/>
    <x v="0"/>
    <n v="184.47240000000002"/>
    <n v="36"/>
    <m/>
    <n v="182.48809921508129"/>
    <n v="184.8055889777778"/>
    <n v="240.07935492614951"/>
    <n v="6.6756968579995073"/>
    <m/>
    <n v="1"/>
    <n v="5399.6180714849024"/>
    <n v="113.61086029197324"/>
    <n v="0.75933853422527076"/>
    <m/>
    <n v="27.336187232109747"/>
    <m/>
    <m/>
    <n v="240.32508688798225"/>
    <m/>
  </r>
  <r>
    <x v="400"/>
    <x v="13"/>
    <x v="1"/>
    <x v="3"/>
    <x v="0"/>
    <n v="339.48754500000001"/>
    <n v="64"/>
    <m/>
    <n v="326.46226555848341"/>
    <n v="339.84520499999996"/>
    <n v="427.74619711164632"/>
    <n v="6.7159375992292709"/>
    <m/>
    <n v="1"/>
    <n v="9661.7524592399895"/>
    <n v="175.17103702786463"/>
    <n v="0.75953250368745195"/>
    <m/>
    <n v="48.610080235996925"/>
    <m/>
    <m/>
    <n v="429.82000635067334"/>
    <m/>
  </r>
  <r>
    <x v="400"/>
    <x v="13"/>
    <x v="1"/>
    <x v="4"/>
    <x v="0"/>
    <n v="279.621441"/>
    <n v="96"/>
    <m/>
    <n v="254.7055937107134"/>
    <n v="280.24344100000002"/>
    <n v="335.39008389586064"/>
    <n v="3.4895326666666664"/>
    <m/>
    <n v="0.99550611367323849"/>
    <n v="7715.9513108234496"/>
    <n v="274.62817256116261"/>
    <n v="0.76032624458975262"/>
    <m/>
    <n v="72.991319480616255"/>
    <m/>
    <m/>
    <n v="334.995136"/>
    <m/>
  </r>
  <r>
    <x v="400"/>
    <x v="13"/>
    <x v="1"/>
    <x v="5"/>
    <x v="1"/>
    <n v="3510.3666415000007"/>
    <m/>
    <n v="162"/>
    <n v="3803.7173399999997"/>
    <m/>
    <m/>
    <m/>
    <n v="15.046958333333334"/>
    <n v="0.98685445903260027"/>
    <n v="0"/>
    <n v="1299.690920264321"/>
    <m/>
    <n v="0.94079999999999997"/>
    <m/>
    <n v="159.87042236328125"/>
    <n v="152.40959999999998"/>
    <m/>
    <n v="2437.60725"/>
  </r>
  <r>
    <x v="400"/>
    <x v="13"/>
    <x v="1"/>
    <x v="6"/>
    <x v="1"/>
    <n v="743.47616200000016"/>
    <m/>
    <n v="66"/>
    <n v="1325.7577000000001"/>
    <m/>
    <m/>
    <m/>
    <n v="13.562034722222222"/>
    <n v="0.83618594276614966"/>
    <n v="0"/>
    <n v="485.51778628309"/>
    <m/>
    <n v="0.94079999999999997"/>
    <m/>
    <n v="55.188272222565878"/>
    <n v="62.092799999999997"/>
    <m/>
    <n v="895.09429166666666"/>
  </r>
  <r>
    <x v="400"/>
    <x v="13"/>
    <x v="1"/>
    <x v="7"/>
    <x v="1"/>
    <n v="0"/>
    <m/>
    <n v="36"/>
    <n v="722.89707999999996"/>
    <m/>
    <m/>
    <m/>
    <n v="13.562034722222222"/>
    <n v="0"/>
    <n v="0"/>
    <n v="310.12899034823226"/>
    <m/>
    <n v="0.95550000000000002"/>
    <m/>
    <n v="0"/>
    <n v="34.398000000000003"/>
    <m/>
    <n v="488.23325"/>
  </r>
  <r>
    <x v="400"/>
    <x v="13"/>
    <x v="1"/>
    <x v="8"/>
    <x v="1"/>
    <n v="1652.3690540000002"/>
    <m/>
    <n v="108"/>
    <n v="2033.6314128333336"/>
    <m/>
    <m/>
    <m/>
    <n v="10.39288191872428"/>
    <n v="0.94357043063566781"/>
    <n v="0"/>
    <n v="679.03128679987935"/>
    <m/>
    <n v="0.96039999999999992"/>
    <m/>
    <n v="101.90560650865213"/>
    <n v="103.72319999999999"/>
    <m/>
    <n v="1122.4312472222223"/>
  </r>
  <r>
    <x v="401"/>
    <x v="13"/>
    <x v="1"/>
    <x v="0"/>
    <x v="0"/>
    <n v="80.741080000000025"/>
    <n v="44"/>
    <m/>
    <n v="67.995549804504577"/>
    <n v="81.073840000000033"/>
    <n v="91.701957767685798"/>
    <n v="2.05884"/>
    <m/>
    <n v="1"/>
    <n v="2566.5455039685162"/>
    <n v="139.8613141437998"/>
    <n v="0.75059422036089807"/>
    <m/>
    <n v="33.026145695879514"/>
    <m/>
    <m/>
    <n v="90.58896"/>
    <m/>
  </r>
  <r>
    <x v="401"/>
    <x v="13"/>
    <x v="1"/>
    <x v="1"/>
    <x v="0"/>
    <n v="82.819239999999994"/>
    <n v="46"/>
    <m/>
    <n v="74.606615651142633"/>
    <n v="82.923239999999993"/>
    <n v="99.544256347541193"/>
    <n v="2.1441879999999998"/>
    <m/>
    <n v="0.95454545454545459"/>
    <n v="2574.0939272962587"/>
    <n v="148.06551291091148"/>
    <n v="0.75640892913209257"/>
    <m/>
    <n v="34.794810740076258"/>
    <m/>
    <m/>
    <n v="98.632647999999989"/>
    <m/>
  </r>
  <r>
    <x v="401"/>
    <x v="13"/>
    <x v="1"/>
    <x v="2"/>
    <x v="0"/>
    <n v="62.209840000000014"/>
    <n v="36"/>
    <m/>
    <n v="55.412302525119536"/>
    <n v="62.445230577777785"/>
    <n v="73.723993528883085"/>
    <n v="2.0270677126483427"/>
    <m/>
    <n v="1"/>
    <n v="2013.281674516903"/>
    <n v="113.61086029197324"/>
    <n v="0.75933853422527076"/>
    <m/>
    <n v="27.336187232109747"/>
    <m/>
    <m/>
    <n v="72.974437655340338"/>
    <m/>
  </r>
  <r>
    <x v="401"/>
    <x v="13"/>
    <x v="1"/>
    <x v="3"/>
    <x v="0"/>
    <n v="147.57655299999993"/>
    <n v="64"/>
    <m/>
    <n v="132.10643643621805"/>
    <n v="147.83473299999994"/>
    <n v="174.20988165395369"/>
    <n v="2.7176757535649996"/>
    <m/>
    <n v="1"/>
    <n v="4650.4577217931874"/>
    <n v="175.17103702786463"/>
    <n v="0.75953250368745195"/>
    <m/>
    <n v="48.610080235996925"/>
    <m/>
    <m/>
    <n v="173.93124822815997"/>
    <m/>
  </r>
  <r>
    <x v="401"/>
    <x v="13"/>
    <x v="1"/>
    <x v="4"/>
    <x v="0"/>
    <n v="136.58960000000002"/>
    <n v="96"/>
    <m/>
    <n v="118.76308105711848"/>
    <n v="137.0522"/>
    <n v="157.20419288686202"/>
    <n v="1.6270849999999999"/>
    <m/>
    <n v="0.99963241653693136"/>
    <n v="3976.8325868975489"/>
    <n v="274.62817256116261"/>
    <n v="0.76032624458975262"/>
    <m/>
    <n v="72.991319480616255"/>
    <m/>
    <m/>
    <n v="156.20015999999998"/>
    <m/>
  </r>
  <r>
    <x v="401"/>
    <x v="13"/>
    <x v="1"/>
    <x v="5"/>
    <x v="1"/>
    <n v="3503.8655264999993"/>
    <m/>
    <n v="162"/>
    <n v="3850.8141959999994"/>
    <m/>
    <m/>
    <m/>
    <n v="13.033916666666665"/>
    <n v="0.99618827160493828"/>
    <n v="0"/>
    <n v="1299.690920264321"/>
    <m/>
    <n v="0.94079999999999997"/>
    <m/>
    <n v="161.38249999999999"/>
    <n v="152.40959999999998"/>
    <m/>
    <n v="2111.4944999999998"/>
  </r>
  <r>
    <x v="401"/>
    <x v="13"/>
    <x v="1"/>
    <x v="6"/>
    <x v="1"/>
    <n v="1141.3192055"/>
    <m/>
    <n v="66"/>
    <n v="1583.5127166666666"/>
    <m/>
    <m/>
    <m/>
    <n v="14.961371527777777"/>
    <n v="0.87191716708944889"/>
    <n v="0"/>
    <n v="485.51778628309"/>
    <m/>
    <n v="0.94079999999999997"/>
    <m/>
    <n v="57.546533027903628"/>
    <n v="62.092799999999997"/>
    <m/>
    <n v="987.45052083333326"/>
  </r>
  <r>
    <x v="401"/>
    <x v="13"/>
    <x v="1"/>
    <x v="7"/>
    <x v="1"/>
    <n v="0"/>
    <m/>
    <n v="36"/>
    <n v="863.41244500000005"/>
    <m/>
    <m/>
    <m/>
    <n v="14.961371527777777"/>
    <n v="0"/>
    <n v="0"/>
    <n v="310.12899034823226"/>
    <m/>
    <n v="0.95550000000000002"/>
    <m/>
    <n v="0"/>
    <n v="34.398000000000003"/>
    <m/>
    <n v="538.609375"/>
  </r>
  <r>
    <x v="401"/>
    <x v="13"/>
    <x v="1"/>
    <x v="8"/>
    <x v="1"/>
    <n v="1489.0286995000006"/>
    <m/>
    <n v="108"/>
    <n v="1877.6894583666663"/>
    <m/>
    <m/>
    <m/>
    <n v="10.010856841563786"/>
    <n v="0.82794591147171348"/>
    <n v="0"/>
    <n v="679.03128679987935"/>
    <m/>
    <n v="0.96039999999999992"/>
    <m/>
    <n v="89.418158438945056"/>
    <n v="103.72319999999999"/>
    <m/>
    <n v="1081.172538888889"/>
  </r>
  <r>
    <x v="402"/>
    <x v="13"/>
    <x v="1"/>
    <x v="0"/>
    <x v="0"/>
    <n v="166.71731999999994"/>
    <n v="44"/>
    <m/>
    <n v="137.56082392482344"/>
    <n v="167.05594304687494"/>
    <n v="205.32834962025458"/>
    <n v="4.1652097459857726"/>
    <m/>
    <n v="1"/>
    <n v="4154.1497487045162"/>
    <n v="139.8613141437998"/>
    <n v="0.75059422036089807"/>
    <m/>
    <n v="33.026145695879514"/>
    <m/>
    <m/>
    <n v="183.26922882337399"/>
    <m/>
  </r>
  <r>
    <x v="402"/>
    <x v="13"/>
    <x v="1"/>
    <x v="1"/>
    <x v="0"/>
    <n v="159.63556000000003"/>
    <n v="46"/>
    <m/>
    <n v="185.28290763288578"/>
    <n v="159.68780609375003"/>
    <n v="196.25161969382171"/>
    <n v="5.3250155322580639"/>
    <m/>
    <n v="0.99726999726999732"/>
    <n v="3763.5920661602577"/>
    <n v="148.06551291091148"/>
    <n v="0.75640892913209257"/>
    <m/>
    <n v="34.794810740076258"/>
    <m/>
    <m/>
    <n v="244.95071448387094"/>
    <m/>
  </r>
  <r>
    <x v="402"/>
    <x v="13"/>
    <x v="1"/>
    <x v="2"/>
    <x v="0"/>
    <n v="129.82760000000002"/>
    <n v="36"/>
    <m/>
    <n v="143.06647195130398"/>
    <n v="130.11708657777777"/>
    <n v="173.76282436664377"/>
    <n v="5.2335927734374987"/>
    <m/>
    <n v="1"/>
    <n v="3652.5245126769041"/>
    <n v="113.61086029197324"/>
    <n v="0.75933853422527076"/>
    <m/>
    <n v="27.336187232109747"/>
    <m/>
    <m/>
    <n v="188.40933984374996"/>
    <m/>
  </r>
  <r>
    <x v="402"/>
    <x v="13"/>
    <x v="1"/>
    <x v="3"/>
    <x v="0"/>
    <n v="314.62414400000011"/>
    <n v="64"/>
    <m/>
    <n v="294.97161942944047"/>
    <n v="314.92736665625011"/>
    <n v="398.43794136718304"/>
    <n v="6.0681162836470071"/>
    <m/>
    <n v="1"/>
    <n v="7987.5821576997878"/>
    <n v="175.17103702786463"/>
    <n v="0.75953250368745195"/>
    <m/>
    <n v="48.610080235996925"/>
    <m/>
    <m/>
    <n v="388.35944215340845"/>
    <m/>
  </r>
  <r>
    <x v="402"/>
    <x v="13"/>
    <x v="1"/>
    <x v="4"/>
    <x v="0"/>
    <n v="405.31960200000003"/>
    <n v="96"/>
    <m/>
    <n v="378.5888791235879"/>
    <n v="405.89940200000001"/>
    <n v="532.62985327872627"/>
    <n v="5.1867657937616389"/>
    <m/>
    <n v="1"/>
    <n v="9364.8491563024472"/>
    <n v="274.62817256116261"/>
    <n v="0.76032624458975262"/>
    <m/>
    <n v="72.991319480616255"/>
    <m/>
    <m/>
    <n v="497.92951620111734"/>
    <m/>
  </r>
  <r>
    <x v="402"/>
    <x v="13"/>
    <x v="1"/>
    <x v="5"/>
    <x v="1"/>
    <n v="3307.7452040000003"/>
    <m/>
    <n v="162"/>
    <n v="3747.032784"/>
    <m/>
    <m/>
    <m/>
    <n v="12.722999999999997"/>
    <n v="0.97625000000000006"/>
    <n v="0"/>
    <n v="1299.690920264321"/>
    <m/>
    <n v="0.94079999999999997"/>
    <m/>
    <n v="158.1525"/>
    <n v="152.40959999999998"/>
    <m/>
    <n v="2061.1259999999997"/>
  </r>
  <r>
    <x v="402"/>
    <x v="13"/>
    <x v="1"/>
    <x v="6"/>
    <x v="1"/>
    <n v="925.66432199999997"/>
    <m/>
    <n v="66"/>
    <n v="1358.8572333333334"/>
    <m/>
    <m/>
    <m/>
    <n v="11.024930555555555"/>
    <n v="0.88066506104110298"/>
    <n v="0"/>
    <n v="485.51778628309"/>
    <m/>
    <n v="0.94079999999999997"/>
    <m/>
    <n v="58.123894028712797"/>
    <n v="62.092799999999997"/>
    <m/>
    <n v="727.64541666666662"/>
  </r>
  <r>
    <x v="402"/>
    <x v="13"/>
    <x v="1"/>
    <x v="7"/>
    <x v="1"/>
    <n v="0"/>
    <m/>
    <n v="36"/>
    <n v="739.86546999999996"/>
    <m/>
    <m/>
    <m/>
    <n v="11.024930555555555"/>
    <n v="0"/>
    <n v="0"/>
    <n v="310.12899034823226"/>
    <m/>
    <n v="0.95550000000000002"/>
    <m/>
    <n v="0"/>
    <n v="34.398000000000003"/>
    <m/>
    <n v="396.89749999999998"/>
  </r>
  <r>
    <x v="402"/>
    <x v="13"/>
    <x v="1"/>
    <x v="8"/>
    <x v="1"/>
    <n v="1574.0194225000002"/>
    <m/>
    <n v="108"/>
    <n v="1801.5972869333332"/>
    <m/>
    <m/>
    <m/>
    <n v="9.6209063786008233"/>
    <n v="0.92788155003251793"/>
    <n v="0"/>
    <n v="679.03128679987935"/>
    <m/>
    <n v="0.96039999999999992"/>
    <m/>
    <n v="100.21120740351193"/>
    <n v="103.72319999999999"/>
    <m/>
    <n v="1039.057888888889"/>
  </r>
  <r>
    <x v="403"/>
    <x v="13"/>
    <x v="1"/>
    <x v="0"/>
    <x v="0"/>
    <n v="154.44072000000006"/>
    <n v="44"/>
    <m/>
    <n v="137.62163344816045"/>
    <n v="154.93472000000006"/>
    <n v="183.3104433505203"/>
    <n v="4.1670510000000007"/>
    <m/>
    <n v="1"/>
    <n v="5780.7049866325151"/>
    <n v="139.8613141437998"/>
    <n v="0.75059422036089807"/>
    <m/>
    <n v="33.026145695879514"/>
    <m/>
    <m/>
    <n v="183.35024400000003"/>
    <m/>
  </r>
  <r>
    <x v="403"/>
    <x v="13"/>
    <x v="1"/>
    <x v="1"/>
    <x v="0"/>
    <n v="163.01151999999999"/>
    <n v="46"/>
    <m/>
    <n v="148.36845969059721"/>
    <n v="163.10952"/>
    <n v="196.11471838523337"/>
    <n v="4.264097333333333"/>
    <m/>
    <n v="1"/>
    <n v="6090.0188372802586"/>
    <n v="148.06551291091148"/>
    <n v="0.75640892913209257"/>
    <m/>
    <n v="34.794810740076258"/>
    <m/>
    <m/>
    <n v="196.14847733333332"/>
    <m/>
  </r>
  <r>
    <x v="403"/>
    <x v="13"/>
    <x v="1"/>
    <x v="2"/>
    <x v="0"/>
    <n v="107.15711999999995"/>
    <n v="36"/>
    <m/>
    <n v="106.2475397155178"/>
    <n v="107.42846257777772"/>
    <n v="139.50819928598813"/>
    <n v="3.886699297651754"/>
    <m/>
    <n v="1"/>
    <n v="4235.4274257889028"/>
    <n v="113.61086029197324"/>
    <n v="0.75933853422527076"/>
    <m/>
    <n v="27.336187232109747"/>
    <m/>
    <m/>
    <n v="139.92117471546314"/>
    <m/>
  </r>
  <r>
    <x v="403"/>
    <x v="13"/>
    <x v="1"/>
    <x v="3"/>
    <x v="0"/>
    <n v="185.52724999999998"/>
    <n v="64"/>
    <m/>
    <n v="206.00491992813355"/>
    <n v="185.8059365"/>
    <n v="223.97042136571289"/>
    <n v="4.2379053671172917"/>
    <m/>
    <n v="0.83117510630073455"/>
    <n v="7183.6814221469886"/>
    <n v="175.17103702786463"/>
    <n v="0.75953250368745195"/>
    <m/>
    <n v="48.610080235996925"/>
    <m/>
    <m/>
    <n v="271.22594349550667"/>
    <m/>
  </r>
  <r>
    <x v="403"/>
    <x v="13"/>
    <x v="1"/>
    <x v="4"/>
    <x v="0"/>
    <n v="250.39896100000004"/>
    <n v="96"/>
    <m/>
    <n v="226.24790838468954"/>
    <n v="250.84710100000007"/>
    <n v="297.20547611372979"/>
    <n v="3.0996549999999998"/>
    <m/>
    <n v="1"/>
    <n v="9434.1132318736454"/>
    <n v="274.62817256116261"/>
    <n v="0.76032624458975262"/>
    <m/>
    <n v="72.991319480616255"/>
    <m/>
    <m/>
    <n v="297.56687999999997"/>
    <m/>
  </r>
  <r>
    <x v="403"/>
    <x v="13"/>
    <x v="1"/>
    <x v="5"/>
    <x v="1"/>
    <n v="2642.0831435"/>
    <m/>
    <n v="162"/>
    <n v="3373.9750259999996"/>
    <m/>
    <m/>
    <m/>
    <n v="10.672208333333336"/>
    <n v="0.95777675298996923"/>
    <n v="0"/>
    <n v="1299.690920264321"/>
    <m/>
    <n v="0.94079999999999997"/>
    <m/>
    <n v="155.15983398437501"/>
    <n v="152.40959999999998"/>
    <m/>
    <n v="1728.8977500000003"/>
  </r>
  <r>
    <x v="403"/>
    <x v="13"/>
    <x v="1"/>
    <x v="6"/>
    <x v="1"/>
    <n v="349.60016049999996"/>
    <m/>
    <n v="66"/>
    <n v="557.21293333333335"/>
    <m/>
    <m/>
    <m/>
    <n v="6.4489583333333345"/>
    <n v="0.91153899677394723"/>
    <n v="0"/>
    <n v="485.51778628309"/>
    <m/>
    <n v="0.94079999999999997"/>
    <m/>
    <n v="60.161573787080521"/>
    <n v="62.092799999999997"/>
    <m/>
    <n v="425.63125000000008"/>
  </r>
  <r>
    <x v="403"/>
    <x v="13"/>
    <x v="1"/>
    <x v="7"/>
    <x v="1"/>
    <n v="0"/>
    <m/>
    <n v="36"/>
    <n v="296.88520999999997"/>
    <m/>
    <m/>
    <m/>
    <n v="6.4489583333333345"/>
    <n v="0"/>
    <n v="0"/>
    <n v="310.12899034823226"/>
    <m/>
    <n v="0.95550000000000002"/>
    <m/>
    <n v="0"/>
    <n v="34.398000000000003"/>
    <m/>
    <n v="232.16250000000005"/>
  </r>
  <r>
    <x v="403"/>
    <x v="13"/>
    <x v="1"/>
    <x v="8"/>
    <x v="1"/>
    <n v="1035.4546899999998"/>
    <m/>
    <n v="108"/>
    <n v="1155.7450344466672"/>
    <m/>
    <m/>
    <m/>
    <n v="7.8460010390946495"/>
    <n v="0.96165328772729242"/>
    <n v="0"/>
    <n v="679.03128679987935"/>
    <m/>
    <n v="0.96039999999999992"/>
    <m/>
    <n v="103.85855507454758"/>
    <n v="103.72319999999999"/>
    <m/>
    <n v="847.36811222222218"/>
  </r>
  <r>
    <x v="404"/>
    <x v="13"/>
    <x v="1"/>
    <x v="0"/>
    <x v="0"/>
    <n v="80.674719999999965"/>
    <n v="44"/>
    <m/>
    <n v="69.373070341479703"/>
    <n v="81.080979999999968"/>
    <n v="92.894274636873547"/>
    <n v="2.1005499999999997"/>
    <m/>
    <n v="1"/>
    <n v="3680.4492833445165"/>
    <n v="139.8613141437998"/>
    <n v="0.75059422036089807"/>
    <m/>
    <n v="33.026145695879514"/>
    <m/>
    <m/>
    <n v="92.424199999999985"/>
    <m/>
  </r>
  <r>
    <x v="404"/>
    <x v="13"/>
    <x v="1"/>
    <x v="1"/>
    <x v="0"/>
    <n v="85.754199999999983"/>
    <n v="46"/>
    <m/>
    <n v="75.276398360483739"/>
    <n v="85.818899999999985"/>
    <n v="100.00582166385722"/>
    <n v="2.1634375000000001"/>
    <m/>
    <n v="1"/>
    <n v="3850.9707495922576"/>
    <n v="148.06551291091148"/>
    <n v="0.75640892913209257"/>
    <m/>
    <n v="34.794810740076258"/>
    <m/>
    <m/>
    <n v="99.518125000000012"/>
    <m/>
  </r>
  <r>
    <x v="404"/>
    <x v="13"/>
    <x v="1"/>
    <x v="2"/>
    <x v="0"/>
    <n v="76.72"/>
    <n v="36"/>
    <m/>
    <n v="72.405589137986766"/>
    <n v="76.966993777777787"/>
    <n v="95.594564809240453"/>
    <n v="2.6487084143518524"/>
    <m/>
    <n v="1"/>
    <n v="3421.9731301009037"/>
    <n v="113.61086029197324"/>
    <n v="0.75933853422527076"/>
    <m/>
    <n v="27.336187232109747"/>
    <m/>
    <m/>
    <n v="95.353502916666685"/>
    <m/>
  </r>
  <r>
    <x v="404"/>
    <x v="13"/>
    <x v="1"/>
    <x v="3"/>
    <x v="0"/>
    <n v="0"/>
    <n v="64"/>
    <m/>
    <n v="61.827156066999038"/>
    <n v="0"/>
    <n v="0"/>
    <n v="1.2718998974458502"/>
    <m/>
    <n v="0"/>
    <n v="10.419353548387097"/>
    <n v="175.17103702786463"/>
    <n v="0.75953250368745195"/>
    <m/>
    <n v="48.610080235996925"/>
    <m/>
    <m/>
    <n v="81.401593436534412"/>
    <m/>
  </r>
  <r>
    <x v="404"/>
    <x v="13"/>
    <x v="1"/>
    <x v="4"/>
    <x v="0"/>
    <n v="139.91320000000005"/>
    <n v="96"/>
    <m/>
    <n v="121.51789510651608"/>
    <n v="140.43800000000002"/>
    <n v="160.44801223455048"/>
    <n v="1.6648266666666667"/>
    <m/>
    <n v="1"/>
    <n v="6176.5668414575493"/>
    <n v="274.62817256116261"/>
    <n v="0.76032624458975262"/>
    <m/>
    <n v="72.991319480616255"/>
    <m/>
    <m/>
    <n v="159.82336000000001"/>
    <m/>
  </r>
  <r>
    <x v="404"/>
    <x v="13"/>
    <x v="1"/>
    <x v="5"/>
    <x v="1"/>
    <n v="2171.7292385000001"/>
    <m/>
    <n v="162"/>
    <n v="2562.0880500000003"/>
    <m/>
    <m/>
    <m/>
    <n v="9.4355833333333319"/>
    <n v="0.98161593967013883"/>
    <n v="0"/>
    <n v="1299.690920264321"/>
    <m/>
    <n v="0.94079999999999997"/>
    <m/>
    <n v="159.02178222656249"/>
    <n v="152.40959999999998"/>
    <m/>
    <n v="1528.5644999999997"/>
  </r>
  <r>
    <x v="404"/>
    <x v="13"/>
    <x v="1"/>
    <x v="6"/>
    <x v="1"/>
    <n v="824.78816350000011"/>
    <m/>
    <n v="66"/>
    <n v="986.17879999999991"/>
    <m/>
    <m/>
    <m/>
    <n v="9.1965972222222216"/>
    <n v="0.96741008931411643"/>
    <n v="0"/>
    <n v="485.51778628309"/>
    <m/>
    <n v="0.94079999999999997"/>
    <m/>
    <n v="63.849065894731687"/>
    <n v="62.092799999999997"/>
    <m/>
    <n v="606.97541666666666"/>
  </r>
  <r>
    <x v="404"/>
    <x v="13"/>
    <x v="1"/>
    <x v="7"/>
    <x v="1"/>
    <n v="0"/>
    <m/>
    <n v="36"/>
    <n v="537.11304999999993"/>
    <m/>
    <m/>
    <m/>
    <n v="9.1965972222222216"/>
    <n v="0"/>
    <n v="0"/>
    <n v="310.12899034823226"/>
    <m/>
    <n v="0.95550000000000002"/>
    <m/>
    <n v="0"/>
    <n v="34.398000000000003"/>
    <m/>
    <n v="331.07749999999999"/>
  </r>
  <r>
    <x v="404"/>
    <x v="13"/>
    <x v="1"/>
    <x v="8"/>
    <x v="1"/>
    <n v="873.84029150000015"/>
    <m/>
    <n v="108"/>
    <n v="929.13459489999991"/>
    <m/>
    <m/>
    <m/>
    <n v="7.2875662808641977"/>
    <n v="0.98343939626363719"/>
    <n v="0"/>
    <n v="679.03128679987935"/>
    <m/>
    <n v="0.96039999999999992"/>
    <m/>
    <n v="106.21145479647282"/>
    <n v="103.72319999999999"/>
    <m/>
    <n v="787.05715833333329"/>
  </r>
  <r>
    <x v="405"/>
    <x v="13"/>
    <x v="1"/>
    <x v="0"/>
    <x v="0"/>
    <n v="158.31255999999999"/>
    <n v="44"/>
    <m/>
    <n v="148.34092405231442"/>
    <n v="158.80473999999998"/>
    <n v="198.02297933477769"/>
    <n v="4.4916208333333332"/>
    <m/>
    <n v="1"/>
    <n v="5664.5204054085161"/>
    <n v="139.8613141437998"/>
    <n v="0.75059422036089807"/>
    <m/>
    <n v="33.026145695879514"/>
    <m/>
    <m/>
    <n v="197.63131666666666"/>
    <m/>
  </r>
  <r>
    <x v="405"/>
    <x v="13"/>
    <x v="1"/>
    <x v="1"/>
    <x v="0"/>
    <n v="168.75235999999995"/>
    <n v="46"/>
    <m/>
    <n v="156.72557012031069"/>
    <n v="168.86453999999995"/>
    <n v="207.58876350899388"/>
    <n v="4.5042800000000005"/>
    <m/>
    <n v="1"/>
    <n v="5662.3816572162577"/>
    <n v="148.06551291091148"/>
    <n v="0.75640892913209257"/>
    <m/>
    <n v="34.794810740076258"/>
    <m/>
    <m/>
    <n v="207.19688000000002"/>
    <m/>
  </r>
  <r>
    <x v="405"/>
    <x v="13"/>
    <x v="1"/>
    <x v="2"/>
    <x v="0"/>
    <n v="121.52840000000002"/>
    <n v="36"/>
    <m/>
    <n v="121.41365723128973"/>
    <n v="121.8112337777778"/>
    <n v="159.34164507149714"/>
    <n v="4.4414993283582103"/>
    <m/>
    <n v="1"/>
    <n v="5061.6468003409036"/>
    <n v="113.61086029197324"/>
    <n v="0.75933853422527076"/>
    <m/>
    <n v="27.336187232109747"/>
    <m/>
    <m/>
    <n v="159.89397582089558"/>
    <m/>
  </r>
  <r>
    <x v="405"/>
    <x v="13"/>
    <x v="1"/>
    <x v="3"/>
    <x v="0"/>
    <n v="0"/>
    <n v="64"/>
    <m/>
    <n v="312.34659951510957"/>
    <n v="0"/>
    <n v="0"/>
    <n v="6.4255520253967706"/>
    <m/>
    <n v="0"/>
    <n v="21.093453548387103"/>
    <n v="175.17103702786463"/>
    <n v="0.75953250368745195"/>
    <m/>
    <n v="48.610080235996925"/>
    <m/>
    <m/>
    <n v="411.23532962539332"/>
    <m/>
  </r>
  <r>
    <x v="405"/>
    <x v="13"/>
    <x v="1"/>
    <x v="4"/>
    <x v="0"/>
    <n v="332.71055999999999"/>
    <n v="96"/>
    <m/>
    <n v="311.75118087671456"/>
    <n v="333.65696000000003"/>
    <n v="411.074487214302"/>
    <n v="4.2710719999999993"/>
    <m/>
    <n v="1"/>
    <n v="11491.61387166165"/>
    <n v="274.62817256116261"/>
    <n v="0.76032624458975262"/>
    <m/>
    <n v="72.991319480616255"/>
    <m/>
    <m/>
    <n v="410.02291199999991"/>
    <m/>
  </r>
  <r>
    <x v="405"/>
    <x v="13"/>
    <x v="1"/>
    <x v="5"/>
    <x v="1"/>
    <n v="3544.0069505000001"/>
    <m/>
    <n v="162"/>
    <n v="3880.8063359999996"/>
    <m/>
    <m/>
    <m/>
    <n v="13.652083333333332"/>
    <n v="0.98106350368923612"/>
    <n v="0"/>
    <n v="1299.690920264321"/>
    <m/>
    <n v="0.94079999999999997"/>
    <m/>
    <n v="158.93228759765626"/>
    <n v="152.40959999999998"/>
    <m/>
    <n v="2211.6374999999998"/>
  </r>
  <r>
    <x v="405"/>
    <x v="13"/>
    <x v="1"/>
    <x v="6"/>
    <x v="1"/>
    <n v="1347.8169625"/>
    <m/>
    <n v="66"/>
    <n v="1583.4111"/>
    <m/>
    <m/>
    <m/>
    <n v="14.18135416666667"/>
    <n v="0.99388943685948472"/>
    <n v="0"/>
    <n v="485.51778628309"/>
    <m/>
    <n v="0.94079999999999997"/>
    <m/>
    <n v="65.596702832725995"/>
    <n v="62.092799999999997"/>
    <m/>
    <n v="935.96937500000024"/>
  </r>
  <r>
    <x v="405"/>
    <x v="13"/>
    <x v="1"/>
    <x v="7"/>
    <x v="1"/>
    <n v="0"/>
    <m/>
    <n v="36"/>
    <n v="863.12828999999988"/>
    <m/>
    <m/>
    <m/>
    <n v="14.18135416666667"/>
    <n v="0"/>
    <n v="0"/>
    <n v="310.12899034823226"/>
    <m/>
    <n v="0.95550000000000002"/>
    <m/>
    <n v="0"/>
    <n v="34.398000000000003"/>
    <m/>
    <n v="510.52875000000012"/>
  </r>
  <r>
    <x v="405"/>
    <x v="13"/>
    <x v="1"/>
    <x v="8"/>
    <x v="1"/>
    <n v="1040.168633"/>
    <m/>
    <n v="108"/>
    <n v="1187.3624654999999"/>
    <m/>
    <m/>
    <m/>
    <n v="7.922103420781891"/>
    <n v="0.97959398222745286"/>
    <n v="0"/>
    <n v="679.03128679987935"/>
    <m/>
    <n v="0.96039999999999992"/>
    <m/>
    <n v="105.79615008056491"/>
    <n v="103.72319999999999"/>
    <m/>
    <n v="855.58716944444427"/>
  </r>
  <r>
    <x v="406"/>
    <x v="13"/>
    <x v="1"/>
    <x v="0"/>
    <x v="0"/>
    <n v="199.04108000000005"/>
    <n v="44"/>
    <m/>
    <n v="190.63527958019284"/>
    <n v="199.59234953125005"/>
    <n v="253.12464382131895"/>
    <n v="5.7722533333333335"/>
    <m/>
    <n v="1"/>
    <n v="5672.1429267605163"/>
    <n v="139.8613141437998"/>
    <n v="0.75059422036089807"/>
    <m/>
    <n v="33.026145695879514"/>
    <m/>
    <m/>
    <n v="253.97914666666668"/>
    <m/>
  </r>
  <r>
    <x v="406"/>
    <x v="13"/>
    <x v="1"/>
    <x v="1"/>
    <x v="0"/>
    <n v="203.92260049999996"/>
    <n v="46"/>
    <m/>
    <n v="187.17176396797717"/>
    <n v="204.04345010937496"/>
    <n v="261.81565808310063"/>
    <n v="5.3793011080354836"/>
    <m/>
    <n v="1"/>
    <n v="5845.1765884310562"/>
    <n v="148.06551291091148"/>
    <n v="0.75640892913209257"/>
    <m/>
    <n v="34.794810740076258"/>
    <m/>
    <m/>
    <n v="247.44785096963224"/>
    <m/>
  </r>
  <r>
    <x v="406"/>
    <x v="13"/>
    <x v="1"/>
    <x v="2"/>
    <x v="0"/>
    <n v="147.07252"/>
    <n v="36"/>
    <m/>
    <n v="154.71488680725278"/>
    <n v="147.37580497777776"/>
    <n v="202.54608675965071"/>
    <n v="5.6597098012820508"/>
    <m/>
    <n v="1"/>
    <n v="4349.7139637329046"/>
    <n v="113.61086029197324"/>
    <n v="0.75933853422527076"/>
    <m/>
    <n v="27.336187232109747"/>
    <m/>
    <m/>
    <n v="203.74955284615382"/>
    <m/>
  </r>
  <r>
    <x v="406"/>
    <x v="13"/>
    <x v="1"/>
    <x v="3"/>
    <x v="0"/>
    <n v="257.15788150000003"/>
    <n v="64"/>
    <m/>
    <n v="255.29048679958456"/>
    <n v="257.5131015"/>
    <n v="333.40916590471716"/>
    <n v="5.2518013868764584"/>
    <m/>
    <n v="1"/>
    <n v="8300.8438494408874"/>
    <n v="175.17103702786463"/>
    <n v="0.75953250368745195"/>
    <m/>
    <n v="48.610080235996925"/>
    <m/>
    <m/>
    <n v="336.11528876009334"/>
    <m/>
  </r>
  <r>
    <x v="406"/>
    <x v="13"/>
    <x v="1"/>
    <x v="4"/>
    <x v="0"/>
    <n v="447.12024049999991"/>
    <n v="96"/>
    <m/>
    <n v="444.19804191862346"/>
    <n v="448.10504049999986"/>
    <n v="581.69539243312704"/>
    <n v="6.0856283333333323"/>
    <m/>
    <n v="1"/>
    <n v="11949.35129959245"/>
    <n v="274.62817256116261"/>
    <n v="0.76032624458975262"/>
    <m/>
    <n v="72.991319480616255"/>
    <m/>
    <m/>
    <n v="584.2203199999999"/>
    <m/>
  </r>
  <r>
    <x v="406"/>
    <x v="13"/>
    <x v="1"/>
    <x v="5"/>
    <x v="1"/>
    <n v="3323.1935224999997"/>
    <m/>
    <n v="162"/>
    <n v="3703.1538959999993"/>
    <m/>
    <m/>
    <m/>
    <n v="12.695416666666665"/>
    <n v="0.98861513491030095"/>
    <n v="0"/>
    <n v="1299.690920264321"/>
    <m/>
    <n v="0.94079999999999997"/>
    <m/>
    <n v="160.15565185546876"/>
    <n v="152.40959999999998"/>
    <m/>
    <n v="2056.6574999999998"/>
  </r>
  <r>
    <x v="406"/>
    <x v="13"/>
    <x v="1"/>
    <x v="6"/>
    <x v="1"/>
    <n v="1076.2584040000002"/>
    <m/>
    <n v="66"/>
    <n v="1361.4391000000001"/>
    <m/>
    <m/>
    <m/>
    <n v="12.944548611111111"/>
    <n v="0.99015082396924259"/>
    <n v="0"/>
    <n v="485.51778628309"/>
    <m/>
    <n v="0.94079999999999997"/>
    <m/>
    <n v="65.349954381970008"/>
    <n v="62.092799999999997"/>
    <m/>
    <n v="854.34020833333329"/>
  </r>
  <r>
    <x v="406"/>
    <x v="13"/>
    <x v="1"/>
    <x v="7"/>
    <x v="1"/>
    <n v="0"/>
    <m/>
    <n v="36"/>
    <n v="738.93184999999994"/>
    <m/>
    <m/>
    <m/>
    <n v="12.944548611111111"/>
    <n v="0"/>
    <n v="0"/>
    <n v="310.12899034823226"/>
    <m/>
    <n v="0.95550000000000002"/>
    <m/>
    <n v="0"/>
    <n v="34.398000000000003"/>
    <m/>
    <n v="466.00375000000003"/>
  </r>
  <r>
    <x v="406"/>
    <x v="13"/>
    <x v="1"/>
    <x v="8"/>
    <x v="1"/>
    <n v="799.67584900000008"/>
    <m/>
    <n v="108"/>
    <n v="888.39358746666676"/>
    <m/>
    <m/>
    <m/>
    <n v="7.0875057870370357"/>
    <n v="0.98528742135420688"/>
    <n v="0"/>
    <n v="679.03128679987935"/>
    <m/>
    <n v="0.96039999999999992"/>
    <m/>
    <n v="106.41104150625435"/>
    <n v="103.72319999999999"/>
    <m/>
    <n v="765.45062499999983"/>
  </r>
  <r>
    <x v="407"/>
    <x v="13"/>
    <x v="1"/>
    <x v="0"/>
    <x v="0"/>
    <n v="188.19808049999997"/>
    <n v="44"/>
    <m/>
    <n v="143.78964579188414"/>
    <n v="188.7962205"/>
    <n v="239.21365617493319"/>
    <n v="4.353812494984056"/>
    <m/>
    <n v="1"/>
    <n v="7546.0699997516167"/>
    <n v="139.8613141437998"/>
    <n v="0.75059422036089807"/>
    <m/>
    <n v="33.026145695879514"/>
    <m/>
    <m/>
    <n v="191.56774977929845"/>
    <m/>
  </r>
  <r>
    <x v="407"/>
    <x v="13"/>
    <x v="1"/>
    <x v="1"/>
    <x v="0"/>
    <n v="196.0422805"/>
    <n v="46"/>
    <m/>
    <n v="184.7109604380517"/>
    <n v="196.16508049999999"/>
    <n v="255.20172438835601"/>
    <n v="5.3085778169014084"/>
    <m/>
    <n v="1"/>
    <n v="7738.6361535283577"/>
    <n v="148.06551291091148"/>
    <n v="0.75640892913209257"/>
    <m/>
    <n v="34.794810740076258"/>
    <m/>
    <m/>
    <n v="244.19457957746479"/>
    <m/>
  </r>
  <r>
    <x v="407"/>
    <x v="13"/>
    <x v="1"/>
    <x v="2"/>
    <x v="0"/>
    <n v="122.6358"/>
    <n v="36"/>
    <m/>
    <n v="126.97587413116246"/>
    <n v="122.91952977777777"/>
    <n v="151.22654426570122"/>
    <n v="4.6449738236360014"/>
    <m/>
    <n v="1"/>
    <n v="5200.5974046849033"/>
    <n v="113.61086029197324"/>
    <n v="0.75933853422527076"/>
    <m/>
    <n v="27.336187232109747"/>
    <m/>
    <m/>
    <n v="167.21905765089605"/>
    <m/>
  </r>
  <r>
    <x v="407"/>
    <x v="13"/>
    <x v="1"/>
    <x v="3"/>
    <x v="0"/>
    <n v="197.21149750000009"/>
    <n v="64"/>
    <m/>
    <n v="189.59775521493722"/>
    <n v="197.59419750000006"/>
    <n v="249.12641214962551"/>
    <n v="3.9003793923906249"/>
    <m/>
    <n v="1"/>
    <n v="8755.4490367568869"/>
    <n v="175.17103702786463"/>
    <n v="0.75953250368745195"/>
    <m/>
    <n v="48.610080235996925"/>
    <m/>
    <m/>
    <n v="249.624281113"/>
    <m/>
  </r>
  <r>
    <x v="407"/>
    <x v="13"/>
    <x v="1"/>
    <x v="4"/>
    <x v="0"/>
    <n v="330.6004805"/>
    <n v="96"/>
    <m/>
    <n v="320.99596943685162"/>
    <n v="331.55668050000003"/>
    <n v="421.11957035785332"/>
    <n v="4.3977280000000007"/>
    <m/>
    <n v="1"/>
    <n v="14044.256575985548"/>
    <n v="274.62817256116261"/>
    <n v="0.76032624458975262"/>
    <m/>
    <n v="72.991319480616255"/>
    <m/>
    <m/>
    <n v="422.18188800000007"/>
    <m/>
  </r>
  <r>
    <x v="407"/>
    <x v="13"/>
    <x v="1"/>
    <x v="5"/>
    <x v="1"/>
    <n v="3582.2264749999995"/>
    <m/>
    <n v="162"/>
    <n v="3887.1045180000001"/>
    <m/>
    <m/>
    <m/>
    <n v="13.766833333333331"/>
    <n v="0.98160185185185178"/>
    <n v="0"/>
    <n v="1299.690920264321"/>
    <m/>
    <n v="0.94079999999999997"/>
    <m/>
    <n v="159.01949999999999"/>
    <n v="152.40959999999998"/>
    <m/>
    <n v="2230.2269999999994"/>
  </r>
  <r>
    <x v="407"/>
    <x v="13"/>
    <x v="1"/>
    <x v="6"/>
    <x v="1"/>
    <n v="762.51616300000012"/>
    <m/>
    <n v="66"/>
    <n v="1035.4235000000001"/>
    <m/>
    <m/>
    <m/>
    <n v="8.9290277777777778"/>
    <n v="0.99588491057163875"/>
    <n v="0"/>
    <n v="485.51778628309"/>
    <m/>
    <n v="0.94079999999999997"/>
    <m/>
    <n v="65.728404097728159"/>
    <n v="62.092799999999997"/>
    <m/>
    <n v="589.31583333333333"/>
  </r>
  <r>
    <x v="407"/>
    <x v="13"/>
    <x v="1"/>
    <x v="7"/>
    <x v="1"/>
    <n v="0"/>
    <m/>
    <n v="36"/>
    <n v="564.5327000000002"/>
    <m/>
    <m/>
    <m/>
    <n v="8.9290277777777778"/>
    <n v="0"/>
    <n v="0"/>
    <n v="310.12899034823226"/>
    <m/>
    <n v="0.95550000000000002"/>
    <m/>
    <n v="0"/>
    <n v="34.398000000000003"/>
    <m/>
    <n v="321.44499999999999"/>
  </r>
  <r>
    <x v="407"/>
    <x v="13"/>
    <x v="1"/>
    <x v="8"/>
    <x v="1"/>
    <n v="720.0932785"/>
    <m/>
    <n v="108"/>
    <n v="798.55960779999998"/>
    <m/>
    <m/>
    <m/>
    <n v="6.9230795781892995"/>
    <n v="0.99647539358760073"/>
    <n v="0"/>
    <n v="679.03128679987935"/>
    <m/>
    <n v="0.96039999999999992"/>
    <m/>
    <n v="107.61934250746089"/>
    <n v="103.72319999999999"/>
    <m/>
    <n v="747.69259444444435"/>
  </r>
  <r>
    <x v="408"/>
    <x v="13"/>
    <x v="1"/>
    <x v="0"/>
    <x v="0"/>
    <n v="232.55539999999999"/>
    <n v="44"/>
    <m/>
    <n v="225.73892396235647"/>
    <n v="233.17623999999998"/>
    <n v="300.46123415969856"/>
    <n v="6.8351580000000007"/>
    <m/>
    <n v="1"/>
    <n v="8949.9578756645151"/>
    <n v="139.8613141437998"/>
    <n v="0.75059422036089807"/>
    <m/>
    <n v="33.026145695879514"/>
    <m/>
    <m/>
    <n v="300.74695200000002"/>
    <m/>
  </r>
  <r>
    <x v="408"/>
    <x v="13"/>
    <x v="1"/>
    <x v="1"/>
    <x v="0"/>
    <n v="239.93423999999996"/>
    <n v="46"/>
    <m/>
    <n v="234.52196525123907"/>
    <n v="240.08181999999994"/>
    <n v="308.27378590649636"/>
    <n v="6.7401419999999996"/>
    <m/>
    <n v="1"/>
    <n v="9103.7565774802588"/>
    <n v="148.06551291091148"/>
    <n v="0.75640892913209257"/>
    <m/>
    <n v="34.794810740076258"/>
    <m/>
    <m/>
    <n v="310.04653199999996"/>
    <m/>
  </r>
  <r>
    <x v="408"/>
    <x v="13"/>
    <x v="1"/>
    <x v="2"/>
    <x v="0"/>
    <n v="177.81008000000008"/>
    <n v="36"/>
    <m/>
    <n v="187.23681374729296"/>
    <n v="178.13793777777784"/>
    <n v="243.92893397784061"/>
    <n v="6.8494121787167179"/>
    <m/>
    <n v="1"/>
    <n v="7210.1720266609018"/>
    <n v="113.61086029197324"/>
    <n v="0.75933853422527076"/>
    <m/>
    <n v="27.336187232109747"/>
    <m/>
    <m/>
    <n v="246.57883843380185"/>
    <m/>
  </r>
  <r>
    <x v="408"/>
    <x v="13"/>
    <x v="1"/>
    <x v="3"/>
    <x v="0"/>
    <n v="322.30031600000001"/>
    <n v="64"/>
    <m/>
    <n v="320.43456573477624"/>
    <n v="322.67213600000002"/>
    <n v="418.60201278484243"/>
    <n v="6.591936573218959"/>
    <m/>
    <n v="1"/>
    <n v="12884.346635834387"/>
    <n v="175.17103702786463"/>
    <n v="0.75953250368745195"/>
    <m/>
    <n v="48.610080235996925"/>
    <m/>
    <m/>
    <n v="421.88394068601337"/>
    <m/>
  </r>
  <r>
    <x v="408"/>
    <x v="13"/>
    <x v="1"/>
    <x v="4"/>
    <x v="0"/>
    <n v="419.29664099999997"/>
    <n v="96"/>
    <m/>
    <n v="419.49315662281589"/>
    <n v="419.87084099999998"/>
    <n v="549.5981854906355"/>
    <n v="5.7471649999999999"/>
    <m/>
    <n v="1"/>
    <n v="15855.20573212055"/>
    <n v="274.62817256116261"/>
    <n v="0.76032624458975262"/>
    <m/>
    <n v="72.991319480616255"/>
    <m/>
    <m/>
    <n v="551.72784000000001"/>
    <m/>
  </r>
  <r>
    <x v="408"/>
    <x v="13"/>
    <x v="1"/>
    <x v="5"/>
    <x v="1"/>
    <n v="2871.7458519999991"/>
    <m/>
    <n v="162"/>
    <n v="3431.0025900000005"/>
    <m/>
    <m/>
    <m/>
    <n v="11.159374999999999"/>
    <n v="0.99123985761477618"/>
    <n v="0"/>
    <n v="1299.690920264321"/>
    <m/>
    <n v="0.94079999999999997"/>
    <m/>
    <n v="160.58085693359374"/>
    <n v="152.40959999999998"/>
    <m/>
    <n v="1807.8187499999999"/>
  </r>
  <r>
    <x v="408"/>
    <x v="13"/>
    <x v="1"/>
    <x v="6"/>
    <x v="1"/>
    <n v="426.88912200000004"/>
    <m/>
    <n v="66"/>
    <n v="547.77183333333323"/>
    <m/>
    <m/>
    <m/>
    <n v="5.9356944444444437"/>
    <n v="0.99970339093156524"/>
    <n v="0"/>
    <n v="485.51778628309"/>
    <m/>
    <n v="0.94079999999999997"/>
    <m/>
    <n v="65.980423801483312"/>
    <n v="62.092799999999997"/>
    <m/>
    <n v="391.75583333333327"/>
  </r>
  <r>
    <x v="408"/>
    <x v="13"/>
    <x v="1"/>
    <x v="7"/>
    <x v="1"/>
    <n v="0"/>
    <m/>
    <n v="36"/>
    <n v="294.4505400000001"/>
    <m/>
    <m/>
    <m/>
    <n v="5.9356944444444437"/>
    <n v="0"/>
    <n v="0"/>
    <n v="310.12899034823226"/>
    <m/>
    <n v="0.95550000000000002"/>
    <m/>
    <n v="0"/>
    <n v="34.398000000000003"/>
    <m/>
    <n v="213.68499999999997"/>
  </r>
  <r>
    <x v="408"/>
    <x v="13"/>
    <x v="1"/>
    <x v="8"/>
    <x v="1"/>
    <n v="841.84281599999997"/>
    <m/>
    <n v="108"/>
    <n v="950.12697736666655"/>
    <m/>
    <m/>
    <m/>
    <n v="7.0439011574074071"/>
    <n v="0.97679782729015419"/>
    <n v="0"/>
    <n v="679.03128679987935"/>
    <m/>
    <n v="0.96039999999999992"/>
    <m/>
    <n v="105.49416534733665"/>
    <n v="103.72319999999999"/>
    <m/>
    <n v="760.74132499999996"/>
  </r>
  <r>
    <x v="409"/>
    <x v="13"/>
    <x v="1"/>
    <x v="0"/>
    <x v="0"/>
    <n v="173.80860050000004"/>
    <n v="44"/>
    <m/>
    <n v="165.93339592439023"/>
    <n v="174.35620792187504"/>
    <n v="221.26920336022121"/>
    <n v="5.0243039999999999"/>
    <m/>
    <n v="1"/>
    <n v="4928.450249991216"/>
    <n v="139.8613141437998"/>
    <n v="0.75059422036089807"/>
    <m/>
    <n v="33.026145695879514"/>
    <m/>
    <m/>
    <n v="221.06937600000001"/>
    <m/>
  </r>
  <r>
    <x v="409"/>
    <x v="13"/>
    <x v="1"/>
    <x v="1"/>
    <x v="0"/>
    <n v="179.87088"/>
    <n v="46"/>
    <m/>
    <n v="173.09461485892584"/>
    <n v="179.94851671875"/>
    <n v="227.88308061577641"/>
    <n v="4.9747249999999994"/>
    <m/>
    <n v="0.99976196578815402"/>
    <n v="5047.6181996482592"/>
    <n v="148.06551291091148"/>
    <n v="0.75640892913209257"/>
    <m/>
    <n v="34.794810740076258"/>
    <m/>
    <m/>
    <n v="228.83734999999996"/>
    <m/>
  </r>
  <r>
    <x v="409"/>
    <x v="13"/>
    <x v="1"/>
    <x v="2"/>
    <x v="0"/>
    <n v="94.507840000000002"/>
    <n v="36"/>
    <m/>
    <n v="93.838024151760919"/>
    <n v="94.769057777777775"/>
    <n v="122.65893525763215"/>
    <n v="3.4327400289948446"/>
    <m/>
    <n v="1"/>
    <n v="3301.1325429569038"/>
    <n v="113.61086029197324"/>
    <n v="0.75933853422527076"/>
    <m/>
    <n v="27.336187232109747"/>
    <m/>
    <m/>
    <n v="123.5786410438144"/>
    <m/>
  </r>
  <r>
    <x v="409"/>
    <x v="13"/>
    <x v="1"/>
    <x v="3"/>
    <x v="0"/>
    <n v="196.87151600000004"/>
    <n v="64"/>
    <m/>
    <n v="188.81798639752921"/>
    <n v="197.21990467187504"/>
    <n v="246.38831260372655"/>
    <n v="3.8843380936801042"/>
    <m/>
    <n v="1"/>
    <n v="6513.9013834310872"/>
    <n v="175.17103702786463"/>
    <n v="0.75953250368745195"/>
    <m/>
    <n v="48.610080235996925"/>
    <m/>
    <m/>
    <n v="248.59763799552667"/>
    <m/>
  </r>
  <r>
    <x v="409"/>
    <x v="13"/>
    <x v="1"/>
    <x v="4"/>
    <x v="0"/>
    <n v="295.9986419999999"/>
    <n v="96"/>
    <m/>
    <n v="275.70621820375948"/>
    <n v="296.50944199999986"/>
    <n v="361.01804682287957"/>
    <n v="3.7772466666666662"/>
    <m/>
    <n v="1"/>
    <n v="9568.3891922312469"/>
    <n v="274.62817256116261"/>
    <n v="0.76032624458975262"/>
    <m/>
    <n v="72.991319480616255"/>
    <m/>
    <m/>
    <n v="362.61567999999994"/>
    <m/>
  </r>
  <r>
    <x v="409"/>
    <x v="13"/>
    <x v="1"/>
    <x v="5"/>
    <x v="1"/>
    <n v="2301.0661880000002"/>
    <m/>
    <n v="162"/>
    <n v="2908.4211539999997"/>
    <m/>
    <m/>
    <m/>
    <n v="9.988291666666667"/>
    <n v="0.96324074074074062"/>
    <n v="0"/>
    <n v="1299.690920264321"/>
    <m/>
    <n v="0.94079999999999997"/>
    <m/>
    <n v="156.04499999999999"/>
    <n v="152.40959999999998"/>
    <m/>
    <n v="1618.1032500000001"/>
  </r>
  <r>
    <x v="409"/>
    <x v="13"/>
    <x v="1"/>
    <x v="6"/>
    <x v="1"/>
    <n v="861.23632300000008"/>
    <m/>
    <n v="66"/>
    <n v="1047.4428333333333"/>
    <m/>
    <m/>
    <m/>
    <n v="10.668854166666668"/>
    <n v="0.99970339093156524"/>
    <n v="0"/>
    <n v="485.51778628309"/>
    <m/>
    <n v="0.94079999999999997"/>
    <m/>
    <n v="65.980423801483312"/>
    <n v="62.092799999999997"/>
    <m/>
    <n v="704.14437500000008"/>
  </r>
  <r>
    <x v="409"/>
    <x v="13"/>
    <x v="1"/>
    <x v="7"/>
    <x v="1"/>
    <n v="0"/>
    <m/>
    <n v="36"/>
    <n v="570.54512"/>
    <m/>
    <m/>
    <m/>
    <n v="10.668854166666668"/>
    <n v="0"/>
    <n v="0"/>
    <n v="310.12899034823226"/>
    <m/>
    <n v="0.95550000000000002"/>
    <m/>
    <n v="0"/>
    <n v="34.398000000000003"/>
    <m/>
    <n v="384.07875000000001"/>
  </r>
  <r>
    <x v="409"/>
    <x v="13"/>
    <x v="1"/>
    <x v="8"/>
    <x v="1"/>
    <n v="1117.4491050000001"/>
    <m/>
    <n v="108"/>
    <n v="1294.4382688666662"/>
    <m/>
    <m/>
    <m/>
    <n v="8.1346142489711912"/>
    <n v="0.99089426720910323"/>
    <n v="0"/>
    <n v="679.03128679987935"/>
    <m/>
    <n v="0.96039999999999992"/>
    <m/>
    <n v="107.01658085858315"/>
    <n v="103.72319999999999"/>
    <m/>
    <n v="878.53833888888869"/>
  </r>
  <r>
    <x v="410"/>
    <x v="13"/>
    <x v="1"/>
    <x v="0"/>
    <x v="0"/>
    <n v="83.969199999999972"/>
    <n v="44"/>
    <m/>
    <n v="70.509830276331897"/>
    <n v="84.368858203124972"/>
    <n v="94.825523010907261"/>
    <n v="2.13497"/>
    <m/>
    <n v="1"/>
    <n v="3441.9061912405159"/>
    <n v="139.8613141437998"/>
    <n v="0.75059422036089807"/>
    <m/>
    <n v="33.026145695879514"/>
    <m/>
    <m/>
    <n v="93.938680000000005"/>
    <m/>
  </r>
  <r>
    <x v="410"/>
    <x v="13"/>
    <x v="1"/>
    <x v="1"/>
    <x v="0"/>
    <n v="87.54312000000003"/>
    <n v="46"/>
    <m/>
    <n v="75.378034002655482"/>
    <n v="87.64309558593753"/>
    <n v="100.32933998797478"/>
    <n v="2.1663584999999999"/>
    <m/>
    <n v="1"/>
    <n v="3577.930887200258"/>
    <n v="148.06551291091148"/>
    <n v="0.75640892913209257"/>
    <m/>
    <n v="34.794810740076258"/>
    <m/>
    <m/>
    <n v="99.652490999999998"/>
    <m/>
  </r>
  <r>
    <x v="410"/>
    <x v="13"/>
    <x v="1"/>
    <x v="2"/>
    <x v="0"/>
    <n v="72.03952000000001"/>
    <n v="36"/>
    <m/>
    <n v="64.937741499479714"/>
    <n v="72.282772977777782"/>
    <n v="85.655547202809245"/>
    <n v="2.3755229999011083"/>
    <m/>
    <n v="1"/>
    <n v="3044.5998282849027"/>
    <n v="113.61086029197324"/>
    <n v="0.75933853422527076"/>
    <m/>
    <n v="27.336187232109747"/>
    <m/>
    <m/>
    <n v="85.518827996439896"/>
    <m/>
  </r>
  <r>
    <x v="410"/>
    <x v="13"/>
    <x v="1"/>
    <x v="3"/>
    <x v="0"/>
    <n v="113.21161600000005"/>
    <n v="64"/>
    <m/>
    <n v="95.820829801798922"/>
    <n v="113.45697732812505"/>
    <n v="126.30520685167269"/>
    <n v="1.9712131585999999"/>
    <m/>
    <n v="1"/>
    <n v="4807.7171058167869"/>
    <n v="175.17103702786463"/>
    <n v="0.75953250368745195"/>
    <m/>
    <n v="48.610080235996925"/>
    <m/>
    <m/>
    <n v="126.15764215039999"/>
    <m/>
  </r>
  <r>
    <x v="410"/>
    <x v="13"/>
    <x v="1"/>
    <x v="4"/>
    <x v="0"/>
    <n v="106.93983999999999"/>
    <n v="96"/>
    <m/>
    <n v="91.331300891614589"/>
    <n v="107.51204"/>
    <n v="120.86305818411826"/>
    <n v="1.2512624999999999"/>
    <m/>
    <n v="1"/>
    <n v="4369.7883999535479"/>
    <n v="274.62817256116261"/>
    <n v="0.76032624458975262"/>
    <m/>
    <n v="72.991319480616255"/>
    <m/>
    <m/>
    <n v="120.12119999999999"/>
    <m/>
  </r>
  <r>
    <x v="410"/>
    <x v="13"/>
    <x v="1"/>
    <x v="5"/>
    <x v="1"/>
    <n v="3502.7288874999995"/>
    <m/>
    <n v="162"/>
    <n v="3887.7877799999997"/>
    <m/>
    <m/>
    <m/>
    <n v="14.345291666666668"/>
    <n v="0.95950849368248459"/>
    <n v="0"/>
    <n v="1299.690920264321"/>
    <m/>
    <n v="0.94079999999999997"/>
    <m/>
    <n v="155.44037597656251"/>
    <n v="152.40959999999998"/>
    <m/>
    <n v="2323.9372500000004"/>
  </r>
  <r>
    <x v="410"/>
    <x v="13"/>
    <x v="1"/>
    <x v="6"/>
    <x v="1"/>
    <n v="1215.764482"/>
    <m/>
    <n v="66"/>
    <n v="1584"/>
    <m/>
    <m/>
    <m/>
    <n v="14.817708333333334"/>
    <n v="0.88053541666666668"/>
    <n v="0"/>
    <n v="485.51778628309"/>
    <m/>
    <n v="0.94079999999999997"/>
    <m/>
    <n v="58.115337500000003"/>
    <n v="62.092799999999997"/>
    <m/>
    <n v="977.96875"/>
  </r>
  <r>
    <x v="410"/>
    <x v="13"/>
    <x v="1"/>
    <x v="7"/>
    <x v="1"/>
    <n v="0"/>
    <m/>
    <n v="36"/>
    <n v="863.84209999999996"/>
    <m/>
    <m/>
    <m/>
    <n v="14.817708333333334"/>
    <n v="0"/>
    <n v="0"/>
    <n v="310.12899034823226"/>
    <m/>
    <n v="0.95550000000000002"/>
    <m/>
    <n v="0"/>
    <n v="34.398000000000003"/>
    <m/>
    <n v="533.4375"/>
  </r>
  <r>
    <x v="410"/>
    <x v="13"/>
    <x v="1"/>
    <x v="8"/>
    <x v="1"/>
    <n v="1277.1970484999999"/>
    <m/>
    <n v="108"/>
    <n v="1496.4281999000002"/>
    <m/>
    <m/>
    <m/>
    <n v="8.8086390432098742"/>
    <n v="0.94660532885070314"/>
    <n v="0"/>
    <n v="679.03128679987935"/>
    <m/>
    <n v="0.96039999999999992"/>
    <m/>
    <n v="102.23337551587593"/>
    <n v="103.72319999999999"/>
    <m/>
    <n v="951.33301666666637"/>
  </r>
  <r>
    <x v="411"/>
    <x v="13"/>
    <x v="1"/>
    <x v="0"/>
    <x v="0"/>
    <n v="178.78056000000009"/>
    <n v="44"/>
    <m/>
    <n v="169.0732576479889"/>
    <n v="179.3176600000001"/>
    <n v="225.96116286814271"/>
    <n v="5.1193760000000008"/>
    <m/>
    <n v="1"/>
    <n v="6574.8224373125158"/>
    <n v="139.8613141437998"/>
    <n v="0.75059422036089807"/>
    <m/>
    <n v="33.026145695879514"/>
    <m/>
    <m/>
    <n v="225.25254400000003"/>
    <m/>
  </r>
  <r>
    <x v="411"/>
    <x v="13"/>
    <x v="1"/>
    <x v="1"/>
    <x v="0"/>
    <n v="173.75483999999997"/>
    <n v="46"/>
    <m/>
    <n v="169.5890775182495"/>
    <n v="173.86885999999996"/>
    <n v="222.55441460048507"/>
    <n v="4.8739761450381671"/>
    <m/>
    <n v="1"/>
    <n v="6423.6798607362589"/>
    <n v="148.06551291091148"/>
    <n v="0.75640892913209257"/>
    <m/>
    <n v="34.794810740076258"/>
    <m/>
    <m/>
    <n v="224.20290267175568"/>
    <m/>
  </r>
  <r>
    <x v="411"/>
    <x v="13"/>
    <x v="1"/>
    <x v="2"/>
    <x v="0"/>
    <n v="156.62332049999995"/>
    <n v="36"/>
    <m/>
    <n v="168.30382591219535"/>
    <n v="156.9342438777777"/>
    <n v="220.19323518133382"/>
    <n v="6.1568142068657474"/>
    <m/>
    <n v="1"/>
    <n v="6202.5422347572039"/>
    <n v="113.61086029197324"/>
    <n v="0.75933853422527076"/>
    <m/>
    <n v="27.336187232109747"/>
    <m/>
    <m/>
    <n v="221.6453114471669"/>
    <m/>
  </r>
  <r>
    <x v="411"/>
    <x v="13"/>
    <x v="1"/>
    <x v="3"/>
    <x v="0"/>
    <n v="205.69169099999999"/>
    <n v="64"/>
    <m/>
    <n v="190.30584876655627"/>
    <n v="205.99735506249999"/>
    <n v="249.49289148767053"/>
    <n v="3.914946197221667"/>
    <m/>
    <n v="1"/>
    <n v="8027.5027481018878"/>
    <n v="175.17103702786463"/>
    <n v="0.75953250368745195"/>
    <m/>
    <n v="48.610080235996925"/>
    <m/>
    <m/>
    <n v="250.55655662218669"/>
    <m/>
  </r>
  <r>
    <x v="411"/>
    <x v="13"/>
    <x v="1"/>
    <x v="4"/>
    <x v="0"/>
    <n v="178.34208000000004"/>
    <n v="96"/>
    <m/>
    <n v="155.30217063251757"/>
    <n v="179.20388000000003"/>
    <n v="205.16709837852574"/>
    <n v="2.1276799999999998"/>
    <m/>
    <n v="1"/>
    <n v="6965.2611382895484"/>
    <n v="274.62817256116261"/>
    <n v="0.76032624458975262"/>
    <m/>
    <n v="72.991319480616255"/>
    <m/>
    <m/>
    <n v="204.25727999999998"/>
    <m/>
  </r>
  <r>
    <x v="411"/>
    <x v="13"/>
    <x v="1"/>
    <x v="5"/>
    <x v="1"/>
    <n v="3591.9628055000003"/>
    <m/>
    <n v="162"/>
    <n v="3887.97516"/>
    <m/>
    <m/>
    <m/>
    <n v="16.325499999999995"/>
    <n v="0.95341322910638571"/>
    <n v="0"/>
    <n v="1299.690920264321"/>
    <m/>
    <n v="0.94079999999999997"/>
    <m/>
    <n v="154.45294311523449"/>
    <n v="152.40959999999998"/>
    <m/>
    <n v="2644.7309999999993"/>
  </r>
  <r>
    <x v="411"/>
    <x v="13"/>
    <x v="1"/>
    <x v="6"/>
    <x v="1"/>
    <n v="1086.482884"/>
    <m/>
    <n v="66"/>
    <n v="1582.7307666666666"/>
    <m/>
    <m/>
    <m/>
    <n v="15.913819444444442"/>
    <n v="0.98265034722222222"/>
    <n v="0"/>
    <n v="485.51778628309"/>
    <m/>
    <n v="0.94079999999999997"/>
    <m/>
    <n v="64.854922916666666"/>
    <n v="62.092799999999997"/>
    <m/>
    <n v="1050.3120833333332"/>
  </r>
  <r>
    <x v="411"/>
    <x v="13"/>
    <x v="1"/>
    <x v="7"/>
    <x v="1"/>
    <n v="0"/>
    <m/>
    <n v="36"/>
    <n v="863.16779999999994"/>
    <m/>
    <m/>
    <m/>
    <n v="15.913819444444442"/>
    <n v="0"/>
    <n v="0"/>
    <n v="310.12899034823226"/>
    <m/>
    <n v="0.95550000000000002"/>
    <m/>
    <n v="0"/>
    <n v="34.398000000000003"/>
    <m/>
    <n v="572.89749999999992"/>
  </r>
  <r>
    <x v="411"/>
    <x v="13"/>
    <x v="1"/>
    <x v="8"/>
    <x v="1"/>
    <n v="574.53706350000004"/>
    <m/>
    <n v="108"/>
    <n v="624.782747233333"/>
    <m/>
    <m/>
    <m/>
    <n v="6.2551481995884757"/>
    <n v="0.97001005237343507"/>
    <n v="0"/>
    <n v="679.03128679987935"/>
    <m/>
    <n v="0.96039999999999992"/>
    <m/>
    <n v="104.76108565633099"/>
    <n v="103.72319999999999"/>
    <m/>
    <n v="675.55600555555543"/>
  </r>
  <r>
    <x v="412"/>
    <x v="13"/>
    <x v="1"/>
    <x v="0"/>
    <x v="0"/>
    <n v="135.62107999999998"/>
    <n v="44"/>
    <m/>
    <n v="204.78627625135925"/>
    <n v="136.15817999999999"/>
    <n v="185.70144787124082"/>
    <n v="6.2007319333333308"/>
    <m/>
    <n v="0.68161062681610596"/>
    <n v="5713.0337976325154"/>
    <n v="139.8613141437998"/>
    <n v="0.75059422036089807"/>
    <m/>
    <n v="33.026145695879514"/>
    <m/>
    <m/>
    <n v="272.83220506666657"/>
    <m/>
  </r>
  <r>
    <x v="412"/>
    <x v="13"/>
    <x v="1"/>
    <x v="1"/>
    <x v="0"/>
    <n v="229.19735899999995"/>
    <n v="46"/>
    <m/>
    <n v="231.5053230314337"/>
    <n v="229.32455899999994"/>
    <n v="291.88879513802937"/>
    <n v="6.6534439506172847"/>
    <m/>
    <n v="1"/>
    <n v="9589.2571469109571"/>
    <n v="148.06551291091148"/>
    <n v="0.75640892913209257"/>
    <m/>
    <n v="34.794810740076258"/>
    <m/>
    <m/>
    <n v="306.0584217283951"/>
    <m/>
  </r>
  <r>
    <x v="412"/>
    <x v="13"/>
    <x v="1"/>
    <x v="2"/>
    <x v="0"/>
    <n v="144.71884000000003"/>
    <n v="36"/>
    <m/>
    <n v="153.81838132060724"/>
    <n v="145.0202209777778"/>
    <n v="200.70558876389083"/>
    <n v="5.6269142442779456"/>
    <m/>
    <n v="1"/>
    <n v="6192.6048298369033"/>
    <n v="113.61086029197324"/>
    <n v="0.75933853422527076"/>
    <m/>
    <n v="27.336187232109747"/>
    <m/>
    <m/>
    <n v="202.56891279400605"/>
    <m/>
  </r>
  <r>
    <x v="412"/>
    <x v="13"/>
    <x v="1"/>
    <x v="3"/>
    <x v="0"/>
    <n v="230.51952400000005"/>
    <n v="64"/>
    <m/>
    <n v="227.02575723550842"/>
    <n v="230.86632575781255"/>
    <n v="297.36160006771621"/>
    <n v="4.6703431908221873"/>
    <m/>
    <n v="0.99995938401044637"/>
    <n v="9991.9848738224882"/>
    <n v="175.17103702786463"/>
    <n v="0.75953250368745195"/>
    <m/>
    <n v="48.610080235996925"/>
    <m/>
    <m/>
    <n v="298.90196421261999"/>
    <m/>
  </r>
  <r>
    <x v="412"/>
    <x v="13"/>
    <x v="1"/>
    <x v="4"/>
    <x v="0"/>
    <n v="341.80776100000008"/>
    <n v="96"/>
    <m/>
    <n v="334.3905091529802"/>
    <n v="342.40236100000004"/>
    <n v="438.85828281922221"/>
    <n v="4.5812366666666673"/>
    <m/>
    <n v="1"/>
    <n v="14037.596670542451"/>
    <n v="274.62817256116261"/>
    <n v="0.76032624458975262"/>
    <m/>
    <n v="72.991319480616255"/>
    <m/>
    <m/>
    <n v="439.79872000000006"/>
    <m/>
  </r>
  <r>
    <x v="412"/>
    <x v="13"/>
    <x v="1"/>
    <x v="5"/>
    <x v="1"/>
    <n v="2492.2943485000001"/>
    <m/>
    <n v="162"/>
    <n v="2954.476674"/>
    <m/>
    <m/>
    <m/>
    <n v="10.716125"/>
    <n v="0.98607551480516975"/>
    <n v="0"/>
    <n v="1299.690920264321"/>
    <m/>
    <n v="0.94079999999999997"/>
    <m/>
    <n v="159.7442333984375"/>
    <n v="152.40959999999998"/>
    <m/>
    <n v="1736.01225"/>
  </r>
  <r>
    <x v="412"/>
    <x v="13"/>
    <x v="1"/>
    <x v="6"/>
    <x v="1"/>
    <n v="615.81631950000019"/>
    <m/>
    <n v="66"/>
    <n v="855.04436666666686"/>
    <m/>
    <m/>
    <m/>
    <n v="8.1789236111111112"/>
    <n v="0.99632395833333331"/>
    <n v="0"/>
    <n v="485.51778628309"/>
    <m/>
    <n v="0.94079999999999997"/>
    <m/>
    <n v="65.757381249999995"/>
    <n v="62.092799999999997"/>
    <m/>
    <n v="539.80895833333329"/>
  </r>
  <r>
    <x v="412"/>
    <x v="13"/>
    <x v="1"/>
    <x v="7"/>
    <x v="1"/>
    <n v="0"/>
    <m/>
    <n v="36"/>
    <n v="462.89760000000012"/>
    <m/>
    <m/>
    <m/>
    <n v="8.1789236111111112"/>
    <n v="0"/>
    <n v="0"/>
    <n v="310.12899034823226"/>
    <m/>
    <n v="0.95550000000000002"/>
    <m/>
    <n v="0"/>
    <n v="34.398000000000003"/>
    <m/>
    <n v="294.44125000000003"/>
  </r>
  <r>
    <x v="412"/>
    <x v="13"/>
    <x v="1"/>
    <x v="8"/>
    <x v="1"/>
    <n v="22.642743500000005"/>
    <m/>
    <n v="108"/>
    <n v="44.98621769999999"/>
    <m/>
    <m/>
    <m/>
    <n v="2.8359782921810694"/>
    <n v="0.97296779215927465"/>
    <n v="0"/>
    <n v="679.03128679987935"/>
    <m/>
    <n v="0.96039999999999992"/>
    <m/>
    <n v="105.08052155320166"/>
    <n v="103.72319999999999"/>
    <m/>
    <n v="306.28565555555548"/>
  </r>
  <r>
    <x v="413"/>
    <x v="13"/>
    <x v="1"/>
    <x v="0"/>
    <x v="0"/>
    <n v="190.51312000000004"/>
    <n v="44"/>
    <m/>
    <n v="193.65408947110086"/>
    <n v="191.07220000000004"/>
    <n v="258.17863193183479"/>
    <n v="5.8636599999999994"/>
    <m/>
    <n v="1"/>
    <n v="11856.748649720515"/>
    <n v="139.8613141437998"/>
    <n v="0.75059422036089807"/>
    <m/>
    <n v="33.026145695879514"/>
    <m/>
    <m/>
    <n v="258.00103999999999"/>
    <m/>
  </r>
  <r>
    <x v="413"/>
    <x v="13"/>
    <x v="1"/>
    <x v="1"/>
    <x v="0"/>
    <n v="201.03971999999996"/>
    <n v="46"/>
    <m/>
    <n v="201.5521887275608"/>
    <n v="201.14749999999998"/>
    <n v="265.24504441351928"/>
    <n v="5.7925933333333335"/>
    <m/>
    <n v="1"/>
    <n v="12197.999271760262"/>
    <n v="148.06551291091148"/>
    <n v="0.75640892913209257"/>
    <m/>
    <n v="34.794810740076258"/>
    <m/>
    <m/>
    <n v="266.45929333333333"/>
    <m/>
  </r>
  <r>
    <x v="413"/>
    <x v="13"/>
    <x v="1"/>
    <x v="2"/>
    <x v="0"/>
    <n v="122.67136000000001"/>
    <n v="36"/>
    <m/>
    <n v="132.10789765858581"/>
    <n v="122.95511217777778"/>
    <n v="172.45460135493548"/>
    <n v="4.8327111801242228"/>
    <m/>
    <n v="1"/>
    <n v="8000.2176504129029"/>
    <n v="113.61086029197324"/>
    <n v="0.75933853422527076"/>
    <m/>
    <n v="27.336187232109747"/>
    <m/>
    <m/>
    <n v="173.97760248447202"/>
    <m/>
  </r>
  <r>
    <x v="413"/>
    <x v="13"/>
    <x v="1"/>
    <x v="3"/>
    <x v="0"/>
    <n v="275.46027150000003"/>
    <n v="64"/>
    <m/>
    <n v="271.27320869122849"/>
    <n v="275.84015150000005"/>
    <n v="354.41319576166029"/>
    <n v="5.5805957812500004"/>
    <m/>
    <n v="1"/>
    <n v="17597.657045533386"/>
    <n v="175.17103702786463"/>
    <n v="0.75953250368745195"/>
    <m/>
    <n v="48.610080235996925"/>
    <m/>
    <m/>
    <n v="357.15813000000003"/>
    <m/>
  </r>
  <r>
    <x v="413"/>
    <x v="13"/>
    <x v="1"/>
    <x v="4"/>
    <x v="0"/>
    <n v="341.90071999999992"/>
    <n v="96"/>
    <m/>
    <n v="287.89164434804184"/>
    <n v="342.81631999999991"/>
    <n v="393.47715147077935"/>
    <n v="3.9441901639344259"/>
    <m/>
    <n v="1"/>
    <n v="21643.368552565946"/>
    <n v="274.62817256116261"/>
    <n v="0.76032624458975262"/>
    <m/>
    <n v="72.991319480616255"/>
    <m/>
    <m/>
    <n v="378.64225573770489"/>
    <m/>
  </r>
  <r>
    <x v="413"/>
    <x v="13"/>
    <x v="1"/>
    <x v="5"/>
    <x v="1"/>
    <n v="585.01438600000006"/>
    <m/>
    <n v="162"/>
    <n v="661.06875599999989"/>
    <m/>
    <m/>
    <m/>
    <n v="5.3553333333333333"/>
    <n v="0.96268630227924845"/>
    <n v="0"/>
    <n v="1299.690920264321"/>
    <m/>
    <n v="0.94079999999999997"/>
    <m/>
    <n v="155.95518096923826"/>
    <n v="152.40959999999998"/>
    <m/>
    <n v="867.56399999999996"/>
  </r>
  <r>
    <x v="413"/>
    <x v="13"/>
    <x v="1"/>
    <x v="6"/>
    <x v="1"/>
    <n v="138.83184"/>
    <m/>
    <n v="66"/>
    <n v="244.33510000000001"/>
    <m/>
    <m/>
    <m/>
    <n v="5.293576388888888"/>
    <n v="0.95446284722222219"/>
    <n v="0"/>
    <n v="485.51778628309"/>
    <m/>
    <n v="0.94079999999999997"/>
    <m/>
    <n v="62.994547916666662"/>
    <n v="62.092799999999997"/>
    <m/>
    <n v="349.37604166666659"/>
  </r>
  <r>
    <x v="413"/>
    <x v="13"/>
    <x v="1"/>
    <x v="7"/>
    <x v="1"/>
    <n v="0"/>
    <m/>
    <n v="36"/>
    <n v="125.81072000000002"/>
    <m/>
    <m/>
    <m/>
    <n v="5.293576388888888"/>
    <n v="0"/>
    <n v="0"/>
    <n v="310.12899034823226"/>
    <m/>
    <n v="0.95550000000000002"/>
    <m/>
    <n v="0"/>
    <n v="34.398000000000003"/>
    <m/>
    <n v="190.56874999999997"/>
  </r>
  <r>
    <x v="413"/>
    <x v="13"/>
    <x v="1"/>
    <x v="8"/>
    <x v="1"/>
    <n v="62.542524999999998"/>
    <m/>
    <n v="108"/>
    <n v="74.567107866666646"/>
    <m/>
    <m/>
    <m/>
    <n v="2.8160412808641975"/>
    <n v="0.98870463374959561"/>
    <n v="0"/>
    <n v="679.03128679987935"/>
    <m/>
    <n v="0.96039999999999992"/>
    <m/>
    <n v="106.78010044495633"/>
    <n v="103.72319999999999"/>
    <m/>
    <n v="304.13245833333332"/>
  </r>
  <r>
    <x v="414"/>
    <x v="13"/>
    <x v="1"/>
    <x v="0"/>
    <x v="0"/>
    <n v="212.63172000000003"/>
    <n v="44"/>
    <m/>
    <n v="209.47526456671196"/>
    <n v="213.22864000000004"/>
    <n v="278.75394474007288"/>
    <n v="6.3427099999999994"/>
    <m/>
    <n v="1"/>
    <n v="8072.0174917605173"/>
    <n v="139.8613141437998"/>
    <n v="0.75059422036089807"/>
    <m/>
    <n v="33.026145695879514"/>
    <m/>
    <m/>
    <n v="279.07923999999997"/>
    <m/>
  </r>
  <r>
    <x v="414"/>
    <x v="13"/>
    <x v="1"/>
    <x v="1"/>
    <x v="0"/>
    <n v="219.08599999999998"/>
    <n v="46"/>
    <m/>
    <n v="218.26207763305064"/>
    <n v="219.20855999999998"/>
    <n v="287.30988098929794"/>
    <n v="6.2728341666666667"/>
    <m/>
    <n v="1"/>
    <n v="8325.8151887922577"/>
    <n v="148.06551291091148"/>
    <n v="0.75640892913209257"/>
    <m/>
    <n v="34.794810740076258"/>
    <m/>
    <m/>
    <n v="288.55037166666665"/>
    <m/>
  </r>
  <r>
    <x v="414"/>
    <x v="13"/>
    <x v="1"/>
    <x v="2"/>
    <x v="0"/>
    <n v="158.75272000000001"/>
    <n v="36"/>
    <m/>
    <n v="174.19963737894818"/>
    <n v="159.06534577777779"/>
    <n v="227.4802223724995"/>
    <n v="6.3724921072507534"/>
    <m/>
    <n v="1"/>
    <n v="6117.8985080529028"/>
    <n v="113.61086029197324"/>
    <n v="0.75933853422527076"/>
    <m/>
    <n v="27.336187232109747"/>
    <m/>
    <m/>
    <n v="229.40971586102711"/>
    <m/>
  </r>
  <r>
    <x v="414"/>
    <x v="13"/>
    <x v="1"/>
    <x v="3"/>
    <x v="0"/>
    <n v="353.64575250000007"/>
    <n v="64"/>
    <m/>
    <n v="360.08165616807634"/>
    <n v="353.99217250000004"/>
    <n v="469.30525071805698"/>
    <n v="7.4075511585234386"/>
    <m/>
    <n v="1"/>
    <n v="14075.647054071487"/>
    <n v="175.17103702786463"/>
    <n v="0.75953250368745195"/>
    <m/>
    <n v="48.610080235996925"/>
    <m/>
    <m/>
    <n v="474.08327414550007"/>
    <m/>
  </r>
  <r>
    <x v="414"/>
    <x v="13"/>
    <x v="1"/>
    <x v="4"/>
    <x v="0"/>
    <n v="521.2060019999999"/>
    <n v="96"/>
    <m/>
    <n v="517.71644388242919"/>
    <n v="521.75260199999991"/>
    <n v="676.94140376223754"/>
    <n v="7.0928494999999998"/>
    <m/>
    <n v="1"/>
    <n v="20258.117716083249"/>
    <n v="274.62817256116261"/>
    <n v="0.76032624458975262"/>
    <m/>
    <n v="72.991319480616255"/>
    <m/>
    <m/>
    <n v="680.91355199999998"/>
    <m/>
  </r>
  <r>
    <x v="414"/>
    <x v="13"/>
    <x v="1"/>
    <x v="5"/>
    <x v="1"/>
    <n v="151.82399950000001"/>
    <m/>
    <n v="162"/>
    <n v="200.97439199999997"/>
    <m/>
    <m/>
    <m/>
    <n v="3.730458333333333"/>
    <n v="0.99031673252435382"/>
    <n v="0"/>
    <n v="1299.690920264321"/>
    <m/>
    <n v="0.94079999999999997"/>
    <m/>
    <n v="160.43131066894532"/>
    <n v="152.40959999999998"/>
    <m/>
    <n v="604.33425"/>
  </r>
  <r>
    <x v="414"/>
    <x v="13"/>
    <x v="1"/>
    <x v="6"/>
    <x v="1"/>
    <n v="51.404640000000008"/>
    <m/>
    <n v="66"/>
    <n v="90.631719999999973"/>
    <m/>
    <m/>
    <m/>
    <n v="3.642347222222222"/>
    <n v="0.97766087962918391"/>
    <n v="0"/>
    <n v="485.51778628309"/>
    <m/>
    <n v="0.94079999999999997"/>
    <m/>
    <n v="64.525618055526138"/>
    <n v="62.092799999999997"/>
    <m/>
    <n v="240.39491666666666"/>
  </r>
  <r>
    <x v="414"/>
    <x v="13"/>
    <x v="1"/>
    <x v="7"/>
    <x v="1"/>
    <n v="0"/>
    <m/>
    <n v="36"/>
    <n v="49.679532000000002"/>
    <m/>
    <m/>
    <m/>
    <n v="3.642347222222222"/>
    <n v="0"/>
    <n v="0"/>
    <n v="310.12899034823226"/>
    <m/>
    <n v="0.95550000000000002"/>
    <m/>
    <n v="0"/>
    <n v="34.398000000000003"/>
    <m/>
    <n v="131.12449999999998"/>
  </r>
  <r>
    <x v="414"/>
    <x v="13"/>
    <x v="1"/>
    <x v="8"/>
    <x v="1"/>
    <n v="10.5552525"/>
    <m/>
    <n v="108"/>
    <n v="21.411992099999992"/>
    <m/>
    <m/>
    <m/>
    <n v="2.4347817901234561"/>
    <n v="0.99210065278823611"/>
    <n v="0"/>
    <n v="679.03128679987935"/>
    <m/>
    <n v="0.96039999999999992"/>
    <m/>
    <n v="107.1468705011295"/>
    <n v="103.72319999999999"/>
    <m/>
    <n v="262.95643333333328"/>
  </r>
  <r>
    <x v="415"/>
    <x v="13"/>
    <x v="1"/>
    <x v="0"/>
    <x v="0"/>
    <n v="185.61564000000004"/>
    <n v="44"/>
    <m/>
    <n v="184.36380166070427"/>
    <n v="186.21622593750004"/>
    <n v="245.39044666743624"/>
    <n v="5.5823590000000003"/>
    <m/>
    <n v="1"/>
    <n v="5539.5320333605159"/>
    <n v="139.8613141437998"/>
    <n v="0.75059422036089807"/>
    <m/>
    <n v="33.026145695879514"/>
    <m/>
    <m/>
    <n v="245.62379600000003"/>
    <m/>
  </r>
  <r>
    <x v="415"/>
    <x v="13"/>
    <x v="1"/>
    <x v="1"/>
    <x v="0"/>
    <n v="189.16744000000003"/>
    <n v="46"/>
    <m/>
    <n v="188.58874408148182"/>
    <n v="189.28828960937503"/>
    <n v="248.36720593163983"/>
    <n v="5.4200249999999999"/>
    <m/>
    <n v="1"/>
    <n v="5409.6335223122596"/>
    <n v="148.06551291091148"/>
    <n v="0.75640892913209257"/>
    <m/>
    <n v="34.794810740076258"/>
    <m/>
    <m/>
    <n v="249.32114999999999"/>
    <m/>
  </r>
  <r>
    <x v="415"/>
    <x v="13"/>
    <x v="1"/>
    <x v="2"/>
    <x v="0"/>
    <n v="121.73980000000002"/>
    <n v="36"/>
    <m/>
    <n v="133.68860858103292"/>
    <n v="122.02281297777779"/>
    <n v="174.77494946729686"/>
    <n v="4.8905360299844247"/>
    <m/>
    <n v="0.99893725559597546"/>
    <n v="3871.4119132369033"/>
    <n v="113.61086029197324"/>
    <n v="0.75933853422527076"/>
    <m/>
    <n v="27.336187232109747"/>
    <m/>
    <m/>
    <n v="176.05929707943929"/>
    <m/>
  </r>
  <r>
    <x v="415"/>
    <x v="13"/>
    <x v="1"/>
    <x v="3"/>
    <x v="0"/>
    <n v="169.43921949999998"/>
    <n v="64"/>
    <m/>
    <n v="152.99431272222478"/>
    <n v="169.74781949999999"/>
    <n v="213.32560549073179"/>
    <n v="3.147378321110625"/>
    <m/>
    <n v="1"/>
    <n v="5444.6671360809869"/>
    <n v="175.17103702786463"/>
    <n v="0.75953250368745195"/>
    <m/>
    <n v="48.610080235996925"/>
    <m/>
    <m/>
    <n v="201.43221255108"/>
    <m/>
  </r>
  <r>
    <x v="415"/>
    <x v="13"/>
    <x v="1"/>
    <x v="4"/>
    <x v="0"/>
    <n v="373.16384199999999"/>
    <n v="96"/>
    <m/>
    <n v="373.88100273157795"/>
    <n v="373.72284200000001"/>
    <n v="489.67431714116674"/>
    <n v="5.1222666666666674"/>
    <m/>
    <n v="1"/>
    <n v="11900.919171692447"/>
    <n v="274.62817256116261"/>
    <n v="0.76032624458975262"/>
    <m/>
    <n v="72.991319480616255"/>
    <m/>
    <m/>
    <n v="491.73760000000004"/>
    <m/>
  </r>
  <r>
    <x v="415"/>
    <x v="13"/>
    <x v="1"/>
    <x v="5"/>
    <x v="1"/>
    <n v="974.35773999999992"/>
    <m/>
    <n v="162"/>
    <n v="1131.6479760000002"/>
    <m/>
    <m/>
    <m/>
    <n v="6.983666666666668"/>
    <n v="0.99596489800347221"/>
    <n v="0"/>
    <n v="1299.690920264321"/>
    <m/>
    <n v="0.94079999999999997"/>
    <m/>
    <n v="161.3463134765625"/>
    <n v="152.40959999999998"/>
    <m/>
    <n v="1131.3540000000003"/>
  </r>
  <r>
    <x v="415"/>
    <x v="13"/>
    <x v="1"/>
    <x v="6"/>
    <x v="1"/>
    <n v="286.42768049999989"/>
    <m/>
    <n v="66"/>
    <n v="445.03259999999995"/>
    <m/>
    <m/>
    <m/>
    <n v="5.5628125000000006"/>
    <n v="0.95022280092598521"/>
    <n v="0"/>
    <n v="485.51778628309"/>
    <m/>
    <n v="0.94079999999999997"/>
    <m/>
    <n v="62.714704861115024"/>
    <n v="62.092799999999997"/>
    <m/>
    <n v="367.14562500000005"/>
  </r>
  <r>
    <x v="415"/>
    <x v="13"/>
    <x v="1"/>
    <x v="7"/>
    <x v="1"/>
    <n v="0"/>
    <m/>
    <n v="36"/>
    <n v="240.13687999999993"/>
    <m/>
    <m/>
    <m/>
    <n v="5.5628125000000006"/>
    <n v="0"/>
    <n v="0"/>
    <n v="310.12899034823226"/>
    <m/>
    <n v="0.95550000000000002"/>
    <m/>
    <n v="0"/>
    <n v="34.398000000000003"/>
    <m/>
    <n v="200.26125000000002"/>
  </r>
  <r>
    <x v="415"/>
    <x v="13"/>
    <x v="1"/>
    <x v="8"/>
    <x v="1"/>
    <n v="102.4098815"/>
    <m/>
    <n v="108"/>
    <n v="125.54123180000012"/>
    <m/>
    <m/>
    <m/>
    <n v="3.7228098508230461"/>
    <n v="0.98656718866779036"/>
    <n v="0"/>
    <n v="679.03128679987935"/>
    <m/>
    <n v="0.96039999999999992"/>
    <m/>
    <n v="106.54925637612136"/>
    <n v="103.72319999999999"/>
    <m/>
    <n v="402.06346388888898"/>
  </r>
  <r>
    <x v="416"/>
    <x v="13"/>
    <x v="1"/>
    <x v="0"/>
    <x v="0"/>
    <n v="88.898599999999959"/>
    <n v="44"/>
    <m/>
    <n v="78.044084893932876"/>
    <n v="89.283119999999968"/>
    <n v="105.00283499879151"/>
    <n v="2.3630999999999998"/>
    <m/>
    <n v="1"/>
    <n v="3032.2401545925163"/>
    <n v="139.8613141437998"/>
    <n v="0.75059422036089807"/>
    <m/>
    <n v="33.026145695879514"/>
    <m/>
    <m/>
    <n v="103.97639999999998"/>
    <m/>
  </r>
  <r>
    <x v="416"/>
    <x v="13"/>
    <x v="1"/>
    <x v="1"/>
    <x v="0"/>
    <n v="92.153040500000017"/>
    <n v="46"/>
    <m/>
    <n v="83.0598525446607"/>
    <n v="92.253880500000008"/>
    <n v="110.28016958419943"/>
    <n v="2.3871333333333333"/>
    <m/>
    <n v="0.99977645305514162"/>
    <n v="3150.536687420758"/>
    <n v="148.06551291091148"/>
    <n v="0.75640892913209257"/>
    <m/>
    <n v="34.794810740076258"/>
    <m/>
    <m/>
    <n v="109.80813333333333"/>
    <m/>
  </r>
  <r>
    <x v="416"/>
    <x v="13"/>
    <x v="1"/>
    <x v="2"/>
    <x v="0"/>
    <n v="88.240320000000011"/>
    <n v="36"/>
    <m/>
    <n v="88.19900821061465"/>
    <n v="88.496520177777782"/>
    <n v="115.88266740298857"/>
    <n v="3.2264561060298109"/>
    <m/>
    <n v="1"/>
    <n v="3083.5868505249032"/>
    <n v="113.61086029197324"/>
    <n v="0.75933853422527076"/>
    <m/>
    <n v="27.336187232109747"/>
    <m/>
    <m/>
    <n v="116.15241981707319"/>
    <m/>
  </r>
  <r>
    <x v="416"/>
    <x v="13"/>
    <x v="1"/>
    <x v="3"/>
    <x v="0"/>
    <n v="160.46725549999999"/>
    <n v="64"/>
    <m/>
    <n v="146.73228672482628"/>
    <n v="160.73055549999998"/>
    <n v="192.73594475869783"/>
    <n v="3.0185567687289585"/>
    <m/>
    <n v="1"/>
    <n v="5646.0967381062883"/>
    <n v="175.17103702786463"/>
    <n v="0.75953250368745195"/>
    <m/>
    <n v="48.610080235996925"/>
    <m/>
    <m/>
    <n v="193.18763319865334"/>
    <m/>
  </r>
  <r>
    <x v="416"/>
    <x v="13"/>
    <x v="1"/>
    <x v="4"/>
    <x v="0"/>
    <n v="119.62607999999999"/>
    <n v="96"/>
    <m/>
    <n v="105.59800171899715"/>
    <n v="120.07147999999998"/>
    <n v="139.27047482943505"/>
    <n v="1.4467200000000002"/>
    <m/>
    <n v="1"/>
    <n v="4274.2768830735477"/>
    <n v="274.62817256116261"/>
    <n v="0.76032624458975262"/>
    <m/>
    <n v="72.991319480616255"/>
    <m/>
    <m/>
    <n v="138.88512000000003"/>
    <m/>
  </r>
  <r>
    <x v="416"/>
    <x v="13"/>
    <x v="1"/>
    <x v="5"/>
    <x v="1"/>
    <n v="695.97887050000008"/>
    <m/>
    <n v="162"/>
    <n v="859.24843200000009"/>
    <m/>
    <m/>
    <m/>
    <n v="6.3458749999999995"/>
    <n v="0.99934745129243829"/>
    <n v="0"/>
    <n v="1299.690920264321"/>
    <m/>
    <n v="0.94079999999999997"/>
    <m/>
    <n v="161.894287109375"/>
    <n v="152.40959999999998"/>
    <m/>
    <n v="1028.0317499999999"/>
  </r>
  <r>
    <x v="416"/>
    <x v="13"/>
    <x v="1"/>
    <x v="6"/>
    <x v="1"/>
    <n v="152.07471999999999"/>
    <m/>
    <n v="66"/>
    <n v="246.27816666666666"/>
    <m/>
    <m/>
    <m/>
    <n v="4.3196527777777769"/>
    <n v="0.94295718750000002"/>
    <n v="0"/>
    <n v="485.51778628309"/>
    <m/>
    <n v="0.94079999999999997"/>
    <m/>
    <n v="62.235174375"/>
    <n v="62.092799999999997"/>
    <m/>
    <n v="285.09708333333327"/>
  </r>
  <r>
    <x v="416"/>
    <x v="13"/>
    <x v="1"/>
    <x v="7"/>
    <x v="1"/>
    <n v="0"/>
    <m/>
    <n v="36"/>
    <n v="124.42708999999999"/>
    <m/>
    <m/>
    <m/>
    <n v="4.3196527777777769"/>
    <n v="0"/>
    <n v="0"/>
    <n v="310.12899034823226"/>
    <m/>
    <n v="0.95550000000000002"/>
    <m/>
    <n v="0"/>
    <n v="34.398000000000003"/>
    <m/>
    <n v="155.50749999999996"/>
  </r>
  <r>
    <x v="416"/>
    <x v="13"/>
    <x v="1"/>
    <x v="8"/>
    <x v="1"/>
    <n v="218.91172150000003"/>
    <m/>
    <n v="108"/>
    <n v="240.00864279999996"/>
    <m/>
    <m/>
    <m/>
    <n v="4.652181018518518"/>
    <n v="0.95848772694685924"/>
    <n v="0"/>
    <n v="679.03128679987935"/>
    <m/>
    <n v="0.96039999999999992"/>
    <m/>
    <n v="103.5166745102608"/>
    <n v="103.72319999999999"/>
    <m/>
    <n v="502.43554999999992"/>
  </r>
  <r>
    <x v="417"/>
    <x v="13"/>
    <x v="1"/>
    <x v="0"/>
    <x v="0"/>
    <n v="79.133320000000026"/>
    <n v="44"/>
    <m/>
    <n v="82.668908149350216"/>
    <n v="79.505878593750026"/>
    <n v="92.783250442458254"/>
    <n v="2.5031352102241935"/>
    <m/>
    <n v="0.94837611686285639"/>
    <n v="3303.726257936516"/>
    <n v="139.8613141437998"/>
    <n v="0.75059422036089807"/>
    <m/>
    <n v="33.026145695879514"/>
    <m/>
    <m/>
    <n v="110.13794924986452"/>
    <m/>
  </r>
  <r>
    <x v="417"/>
    <x v="13"/>
    <x v="1"/>
    <x v="1"/>
    <x v="0"/>
    <n v="91.231279999999998"/>
    <n v="46"/>
    <m/>
    <n v="96.962479717669396"/>
    <n v="91.337481171874998"/>
    <n v="112.82655395446191"/>
    <n v="2.7866936952753458"/>
    <m/>
    <n v="1"/>
    <n v="3696.719418512258"/>
    <n v="148.06551291091148"/>
    <n v="0.75640892913209257"/>
    <m/>
    <n v="34.794810740076258"/>
    <m/>
    <m/>
    <n v="128.1879099826659"/>
    <m/>
  </r>
  <r>
    <x v="417"/>
    <x v="13"/>
    <x v="1"/>
    <x v="2"/>
    <x v="0"/>
    <n v="77.747039999999984"/>
    <n v="36"/>
    <m/>
    <n v="102.16117136237807"/>
    <n v="77.994862577777766"/>
    <n v="100.03706491777304"/>
    <n v="3.7372136243776195"/>
    <m/>
    <n v="1"/>
    <n v="3394.2340418689041"/>
    <n v="113.61086029197324"/>
    <n v="0.75933853422527076"/>
    <m/>
    <n v="27.336187232109747"/>
    <m/>
    <m/>
    <n v="134.53969047759429"/>
    <m/>
  </r>
  <r>
    <x v="417"/>
    <x v="13"/>
    <x v="1"/>
    <x v="3"/>
    <x v="0"/>
    <n v="124.89591449999998"/>
    <n v="64"/>
    <m/>
    <n v="160.32738177743403"/>
    <n v="125.20536274218748"/>
    <n v="156.71266407556749"/>
    <n v="3.2982332265048964"/>
    <m/>
    <n v="1"/>
    <n v="5688.803496934187"/>
    <n v="175.17103702786463"/>
    <n v="0.75953250368745195"/>
    <m/>
    <n v="48.610080235996925"/>
    <m/>
    <m/>
    <n v="211.08692649631337"/>
    <m/>
  </r>
  <r>
    <x v="417"/>
    <x v="13"/>
    <x v="1"/>
    <x v="4"/>
    <x v="0"/>
    <n v="70.343840000000014"/>
    <n v="96"/>
    <m/>
    <n v="145.61169707563198"/>
    <n v="70.887640000000019"/>
    <n v="86.739184042021236"/>
    <n v="1.9949179999999995"/>
    <m/>
    <n v="1"/>
    <n v="3572.9075091215477"/>
    <n v="274.62817256116261"/>
    <n v="0.76032624458975262"/>
    <m/>
    <n v="72.991319480616255"/>
    <m/>
    <m/>
    <n v="191.51212799999996"/>
    <m/>
  </r>
  <r>
    <x v="417"/>
    <x v="13"/>
    <x v="1"/>
    <x v="5"/>
    <x v="1"/>
    <n v="1780.074202"/>
    <m/>
    <n v="162"/>
    <n v="2121.7505040000001"/>
    <m/>
    <m/>
    <m/>
    <n v="8.6502916666666643"/>
    <n v="0.99211574074074071"/>
    <n v="0"/>
    <n v="1299.690920264321"/>
    <m/>
    <n v="0.94079999999999997"/>
    <m/>
    <n v="160.72274999999999"/>
    <n v="152.40959999999998"/>
    <m/>
    <n v="1401.3472499999996"/>
  </r>
  <r>
    <x v="417"/>
    <x v="13"/>
    <x v="1"/>
    <x v="6"/>
    <x v="1"/>
    <n v="529.4027215000001"/>
    <m/>
    <n v="66"/>
    <n v="769.32146666666665"/>
    <m/>
    <m/>
    <m/>
    <n v="7.9280208333333348"/>
    <n v="0.97395833333333337"/>
    <n v="0"/>
    <n v="485.51778628309"/>
    <m/>
    <n v="0.94079999999999997"/>
    <m/>
    <n v="64.28125"/>
    <n v="62.092799999999997"/>
    <m/>
    <n v="523.2493750000001"/>
  </r>
  <r>
    <x v="417"/>
    <x v="13"/>
    <x v="1"/>
    <x v="7"/>
    <x v="1"/>
    <n v="0"/>
    <m/>
    <n v="36"/>
    <n v="412.56896999999992"/>
    <m/>
    <m/>
    <m/>
    <n v="7.9280208333333348"/>
    <n v="0"/>
    <n v="0"/>
    <n v="310.12899034823226"/>
    <m/>
    <n v="0.95550000000000002"/>
    <m/>
    <n v="0"/>
    <n v="34.398000000000003"/>
    <m/>
    <n v="285.40875000000005"/>
  </r>
  <r>
    <x v="417"/>
    <x v="13"/>
    <x v="1"/>
    <x v="8"/>
    <x v="1"/>
    <n v="478.59534399999995"/>
    <m/>
    <n v="108"/>
    <n v="537.45526819999975"/>
    <m/>
    <m/>
    <m/>
    <n v="5.8945018518518522"/>
    <n v="0.98998946341526206"/>
    <n v="0"/>
    <n v="679.03128679987935"/>
    <m/>
    <n v="0.96039999999999992"/>
    <m/>
    <n v="106.9188620488483"/>
    <n v="103.72319999999999"/>
    <m/>
    <n v="636.60620000000006"/>
  </r>
  <r>
    <x v="418"/>
    <x v="13"/>
    <x v="1"/>
    <x v="0"/>
    <x v="0"/>
    <n v="183.98743999999999"/>
    <n v="44"/>
    <m/>
    <n v="176.96275800176758"/>
    <n v="184.53066000000001"/>
    <n v="236.56622479946608"/>
    <n v="5.3582624999999995"/>
    <m/>
    <n v="1"/>
    <n v="7558.681047568517"/>
    <n v="139.8613141437998"/>
    <n v="0.75059422036089807"/>
    <m/>
    <n v="33.026145695879514"/>
    <m/>
    <m/>
    <n v="235.76354999999998"/>
    <m/>
  </r>
  <r>
    <x v="418"/>
    <x v="13"/>
    <x v="1"/>
    <x v="1"/>
    <x v="0"/>
    <n v="201.2900405"/>
    <n v="46"/>
    <m/>
    <n v="196.31580167658424"/>
    <n v="201.4156605"/>
    <n v="258.7778709899078"/>
    <n v="5.6420999999999992"/>
    <m/>
    <n v="1"/>
    <n v="8282.2111990033591"/>
    <n v="148.06551291091148"/>
    <n v="0.75640892913209257"/>
    <m/>
    <n v="34.794810740076258"/>
    <m/>
    <m/>
    <n v="259.53659999999996"/>
    <m/>
  </r>
  <r>
    <x v="418"/>
    <x v="13"/>
    <x v="1"/>
    <x v="2"/>
    <x v="0"/>
    <n v="131.81811949999997"/>
    <n v="36"/>
    <m/>
    <n v="137.0409540276321"/>
    <n v="132.10919647777777"/>
    <n v="179.41312050547509"/>
    <n v="5.0131700102880652"/>
    <m/>
    <n v="1"/>
    <n v="5647.7894425820032"/>
    <n v="113.61086029197324"/>
    <n v="0.75933853422527076"/>
    <m/>
    <n v="27.336187232109747"/>
    <m/>
    <m/>
    <n v="180.47412037037034"/>
    <m/>
  </r>
  <r>
    <x v="418"/>
    <x v="13"/>
    <x v="1"/>
    <x v="3"/>
    <x v="0"/>
    <n v="212.80188050000001"/>
    <n v="64"/>
    <m/>
    <n v="202.94539697955116"/>
    <n v="213.1179205"/>
    <n v="265.20706472153188"/>
    <n v="4.1749652745741663"/>
    <m/>
    <n v="1"/>
    <n v="8969.2201902103898"/>
    <n v="175.17103702786463"/>
    <n v="0.75953250368745195"/>
    <m/>
    <n v="48.610080235996925"/>
    <m/>
    <m/>
    <n v="267.19777757274665"/>
    <m/>
  </r>
  <r>
    <x v="418"/>
    <x v="13"/>
    <x v="1"/>
    <x v="4"/>
    <x v="0"/>
    <n v="460.8447230000001"/>
    <n v="96"/>
    <m/>
    <n v="461.45173001745161"/>
    <n v="461.4387230000001"/>
    <n v="604.03494864400488"/>
    <n v="6.3220083333333328"/>
    <m/>
    <n v="1"/>
    <n v="19182.142388774151"/>
    <n v="274.62817256116261"/>
    <n v="0.76032624458975262"/>
    <m/>
    <n v="72.991319480616255"/>
    <m/>
    <m/>
    <n v="606.91279999999995"/>
    <m/>
  </r>
  <r>
    <x v="418"/>
    <x v="13"/>
    <x v="1"/>
    <x v="5"/>
    <x v="1"/>
    <n v="1404.06717"/>
    <m/>
    <n v="162"/>
    <n v="1680.5173140000002"/>
    <m/>
    <m/>
    <m/>
    <n v="7.9648333333333348"/>
    <n v="0.98487306194540891"/>
    <n v="0"/>
    <n v="1299.690920264321"/>
    <m/>
    <n v="0.94079999999999997"/>
    <m/>
    <n v="159.54943603515625"/>
    <n v="152.40959999999998"/>
    <m/>
    <n v="1290.3030000000003"/>
  </r>
  <r>
    <x v="418"/>
    <x v="13"/>
    <x v="1"/>
    <x v="6"/>
    <x v="1"/>
    <n v="11.951520000000002"/>
    <m/>
    <n v="66"/>
    <n v="29.016900000000007"/>
    <m/>
    <m/>
    <m/>
    <n v="1.9183333333333337"/>
    <n v="0.99882986111111116"/>
    <n v="0"/>
    <n v="485.51778628309"/>
    <m/>
    <n v="0.94079999999999997"/>
    <m/>
    <n v="65.922770833333331"/>
    <n v="62.092799999999997"/>
    <m/>
    <n v="126.61000000000003"/>
  </r>
  <r>
    <x v="418"/>
    <x v="13"/>
    <x v="1"/>
    <x v="7"/>
    <x v="1"/>
    <n v="0"/>
    <m/>
    <n v="36"/>
    <n v="15.903040000000001"/>
    <m/>
    <m/>
    <m/>
    <n v="1.9183333333333337"/>
    <n v="0"/>
    <n v="0"/>
    <n v="310.12899034823226"/>
    <m/>
    <n v="0.95550000000000002"/>
    <m/>
    <n v="0"/>
    <n v="34.398000000000003"/>
    <m/>
    <n v="69.060000000000016"/>
  </r>
  <r>
    <x v="418"/>
    <x v="13"/>
    <x v="1"/>
    <x v="8"/>
    <x v="1"/>
    <n v="1041.3832889999999"/>
    <m/>
    <n v="108"/>
    <n v="1219.8679865000004"/>
    <m/>
    <m/>
    <m/>
    <n v="7.9562040380658461"/>
    <n v="0.990122682917145"/>
    <n v="0"/>
    <n v="679.03128679987935"/>
    <m/>
    <n v="0.96039999999999992"/>
    <m/>
    <n v="106.93324975505166"/>
    <n v="103.72319999999999"/>
    <m/>
    <n v="859.27003611111138"/>
  </r>
  <r>
    <x v="419"/>
    <x v="13"/>
    <x v="1"/>
    <x v="0"/>
    <x v="0"/>
    <n v="126.96347999999998"/>
    <n v="44"/>
    <m/>
    <n v="116.39338475307426"/>
    <n v="127.45615578124998"/>
    <n v="156.41192353938334"/>
    <n v="3.5242800000000001"/>
    <m/>
    <n v="1"/>
    <n v="5525.9445052965157"/>
    <n v="139.8613141437998"/>
    <n v="0.75059422036089807"/>
    <m/>
    <n v="33.026145695879514"/>
    <m/>
    <m/>
    <n v="155.06832"/>
    <m/>
  </r>
  <r>
    <x v="419"/>
    <x v="13"/>
    <x v="1"/>
    <x v="1"/>
    <x v="0"/>
    <n v="135.16356000000005"/>
    <n v="46"/>
    <m/>
    <n v="126.04107037295964"/>
    <n v="135.27122601562505"/>
    <n v="167.00332485822267"/>
    <n v="3.6224099999999999"/>
    <m/>
    <n v="1"/>
    <n v="5870.2475194642566"/>
    <n v="148.06551291091148"/>
    <n v="0.75640892913209257"/>
    <m/>
    <n v="34.794810740076258"/>
    <m/>
    <m/>
    <n v="166.63085999999998"/>
    <m/>
  </r>
  <r>
    <x v="419"/>
    <x v="13"/>
    <x v="1"/>
    <x v="2"/>
    <x v="0"/>
    <n v="90.110159999999993"/>
    <n v="36"/>
    <m/>
    <n v="89.095476284542272"/>
    <n v="90.367860977777767"/>
    <n v="116.86802875058397"/>
    <n v="3.2592502944188415"/>
    <m/>
    <n v="1"/>
    <n v="3907.660408492904"/>
    <n v="113.61086029197324"/>
    <n v="0.75933853422527076"/>
    <m/>
    <n v="27.336187232109747"/>
    <m/>
    <m/>
    <n v="117.33301059907829"/>
    <m/>
  </r>
  <r>
    <x v="419"/>
    <x v="13"/>
    <x v="1"/>
    <x v="3"/>
    <x v="0"/>
    <n v="273.81133449999993"/>
    <n v="64"/>
    <m/>
    <n v="263.19650409269951"/>
    <n v="274.14531887499993"/>
    <n v="344.10481615335351"/>
    <n v="5.4144429059756254"/>
    <m/>
    <n v="0.99982375852568128"/>
    <n v="11901.957948412586"/>
    <n v="175.17103702786463"/>
    <n v="0.75953250368745195"/>
    <m/>
    <n v="48.610080235996925"/>
    <m/>
    <m/>
    <n v="346.52434598244002"/>
    <m/>
  </r>
  <r>
    <x v="419"/>
    <x v="13"/>
    <x v="1"/>
    <x v="4"/>
    <x v="0"/>
    <n v="280.39424150000002"/>
    <n v="96"/>
    <m/>
    <n v="259.36834002523483"/>
    <n v="281.36204149999998"/>
    <n v="340.75635923921863"/>
    <n v="3.5534135000000004"/>
    <m/>
    <n v="1"/>
    <n v="12122.31088644655"/>
    <n v="274.62817256116261"/>
    <n v="0.76032624458975262"/>
    <m/>
    <n v="72.991319480616255"/>
    <m/>
    <m/>
    <n v="341.12769600000001"/>
    <m/>
  </r>
  <r>
    <x v="419"/>
    <x v="13"/>
    <x v="1"/>
    <x v="5"/>
    <x v="1"/>
    <n v="1667.4815660000002"/>
    <m/>
    <n v="162"/>
    <n v="2011.8100680000002"/>
    <m/>
    <m/>
    <m/>
    <n v="8.2540833333333357"/>
    <n v="0.98457389925733019"/>
    <n v="0"/>
    <n v="1299.690920264321"/>
    <m/>
    <n v="0.94079999999999997"/>
    <m/>
    <n v="159.5009716796875"/>
    <n v="152.40959999999998"/>
    <m/>
    <n v="1337.1615000000004"/>
  </r>
  <r>
    <x v="419"/>
    <x v="13"/>
    <x v="1"/>
    <x v="6"/>
    <x v="1"/>
    <n v="580.26976249999996"/>
    <m/>
    <n v="66"/>
    <n v="709.14403333333314"/>
    <m/>
    <m/>
    <m/>
    <n v="6.5535763888888887"/>
    <n v="0.9981447916666667"/>
    <n v="0"/>
    <n v="485.51778628309"/>
    <m/>
    <n v="0.94079999999999997"/>
    <m/>
    <n v="65.877556249999998"/>
    <n v="62.092799999999997"/>
    <m/>
    <n v="432.53604166666668"/>
  </r>
  <r>
    <x v="419"/>
    <x v="13"/>
    <x v="1"/>
    <x v="7"/>
    <x v="1"/>
    <n v="0"/>
    <m/>
    <n v="36"/>
    <n v="386.87146999999993"/>
    <m/>
    <m/>
    <m/>
    <n v="6.5535763888888887"/>
    <n v="0"/>
    <n v="0"/>
    <n v="310.12899034823226"/>
    <m/>
    <n v="0.95550000000000002"/>
    <m/>
    <n v="0"/>
    <n v="34.398000000000003"/>
    <m/>
    <n v="235.92874999999998"/>
  </r>
  <r>
    <x v="419"/>
    <x v="13"/>
    <x v="1"/>
    <x v="8"/>
    <x v="1"/>
    <n v="814.66985899999997"/>
    <m/>
    <n v="108"/>
    <n v="867.40604743333336"/>
    <m/>
    <m/>
    <m/>
    <n v="7.1357886831275712"/>
    <n v="0.99505854706377284"/>
    <n v="0"/>
    <n v="679.03128679987935"/>
    <m/>
    <n v="0.96039999999999992"/>
    <m/>
    <n v="107.46632308288747"/>
    <n v="103.72319999999999"/>
    <m/>
    <n v="770.66517777777767"/>
  </r>
  <r>
    <x v="420"/>
    <x v="13"/>
    <x v="1"/>
    <x v="0"/>
    <x v="0"/>
    <n v="193.57520050000005"/>
    <n v="44"/>
    <m/>
    <n v="188.02412241432432"/>
    <n v="194.09595245312505"/>
    <n v="251.43960972455042"/>
    <n v="5.6931900000000013"/>
    <m/>
    <n v="1"/>
    <n v="5069.9516736446167"/>
    <n v="139.8613141437998"/>
    <n v="0.75059422036089807"/>
    <m/>
    <n v="33.026145695879514"/>
    <m/>
    <m/>
    <n v="250.50036000000006"/>
    <m/>
  </r>
  <r>
    <x v="420"/>
    <x v="13"/>
    <x v="1"/>
    <x v="1"/>
    <x v="0"/>
    <n v="202.19752000000003"/>
    <n v="46"/>
    <m/>
    <n v="206.50702776829888"/>
    <n v="202.30982468750003"/>
    <n v="265.15893056379764"/>
    <n v="5.9349949999999998"/>
    <m/>
    <n v="0.97337759111231537"/>
    <n v="5332.2553355442578"/>
    <n v="148.06551291091148"/>
    <n v="0.75640892913209257"/>
    <m/>
    <n v="34.794810740076258"/>
    <m/>
    <m/>
    <n v="273.00977"/>
    <m/>
  </r>
  <r>
    <x v="420"/>
    <x v="13"/>
    <x v="1"/>
    <x v="2"/>
    <x v="0"/>
    <n v="149.61744049999999"/>
    <n v="36"/>
    <m/>
    <n v="155.7695394059019"/>
    <n v="149.92276387777778"/>
    <n v="203.96659468193604"/>
    <n v="5.6982906241925066"/>
    <m/>
    <n v="1"/>
    <n v="3943.403049446903"/>
    <n v="113.61086029197324"/>
    <n v="0.75933853422527076"/>
    <m/>
    <n v="27.336187232109747"/>
    <m/>
    <m/>
    <n v="205.13846247093025"/>
    <m/>
  </r>
  <r>
    <x v="420"/>
    <x v="13"/>
    <x v="1"/>
    <x v="3"/>
    <x v="0"/>
    <n v="347.00716650000027"/>
    <n v="64"/>
    <m/>
    <n v="353.05285158344969"/>
    <n v="347.31904650000024"/>
    <n v="389.36771402515308"/>
    <n v="7.2629555406906245"/>
    <m/>
    <n v="0.84704131001116489"/>
    <n v="9453.7826972399871"/>
    <n v="175.17103702786463"/>
    <n v="0.75953250368745195"/>
    <m/>
    <n v="48.610080235996925"/>
    <m/>
    <m/>
    <n v="464.82915460419997"/>
    <m/>
  </r>
  <r>
    <x v="420"/>
    <x v="13"/>
    <x v="1"/>
    <x v="4"/>
    <x v="0"/>
    <n v="418.16376150000008"/>
    <n v="96"/>
    <m/>
    <n v="358.25392469369217"/>
    <n v="419.11236150000008"/>
    <n v="543.06028755600278"/>
    <n v="4.9081716462028195"/>
    <m/>
    <n v="1"/>
    <n v="10701.417605292248"/>
    <n v="274.62817256116261"/>
    <n v="0.76032624458975262"/>
    <m/>
    <n v="72.991319480616255"/>
    <m/>
    <m/>
    <n v="471.18447803547065"/>
    <m/>
  </r>
  <r>
    <x v="420"/>
    <x v="13"/>
    <x v="1"/>
    <x v="5"/>
    <x v="1"/>
    <n v="3604.5887194999996"/>
    <m/>
    <n v="162"/>
    <n v="3855.3767640000001"/>
    <m/>
    <m/>
    <m/>
    <n v="14.228000000000002"/>
    <n v="0.99123203607253085"/>
    <n v="0"/>
    <n v="1299.690920264321"/>
    <m/>
    <n v="0.94079999999999997"/>
    <m/>
    <n v="160.57958984375"/>
    <n v="152.40959999999998"/>
    <m/>
    <n v="2304.9360000000001"/>
  </r>
  <r>
    <x v="420"/>
    <x v="13"/>
    <x v="1"/>
    <x v="6"/>
    <x v="1"/>
    <n v="1204.3852819999997"/>
    <m/>
    <n v="66"/>
    <n v="1583.5038333333332"/>
    <m/>
    <m/>
    <m/>
    <n v="15.369999999999997"/>
    <n v="0.99483333333333335"/>
    <n v="0"/>
    <n v="485.51778628309"/>
    <m/>
    <n v="0.94079999999999997"/>
    <m/>
    <n v="65.659000000000006"/>
    <n v="62.092799999999997"/>
    <m/>
    <n v="1014.4199999999998"/>
  </r>
  <r>
    <x v="420"/>
    <x v="13"/>
    <x v="1"/>
    <x v="7"/>
    <x v="1"/>
    <n v="0"/>
    <m/>
    <n v="36"/>
    <n v="863.43525"/>
    <m/>
    <m/>
    <m/>
    <n v="15.369999999999997"/>
    <n v="0"/>
    <n v="0"/>
    <n v="310.12899034823226"/>
    <m/>
    <n v="0.95550000000000002"/>
    <m/>
    <n v="0"/>
    <n v="34.398000000000003"/>
    <m/>
    <n v="553.31999999999994"/>
  </r>
  <r>
    <x v="420"/>
    <x v="13"/>
    <x v="1"/>
    <x v="8"/>
    <x v="1"/>
    <n v="1342.5022610000001"/>
    <m/>
    <n v="108"/>
    <n v="1582.3808782333331"/>
    <m/>
    <m/>
    <m/>
    <n v="9.038380426954733"/>
    <n v="0.9556380589951502"/>
    <n v="0"/>
    <n v="679.03128679987935"/>
    <m/>
    <n v="0.96039999999999992"/>
    <m/>
    <n v="103.20891037147622"/>
    <n v="103.72319999999999"/>
    <m/>
    <n v="976.14508611111114"/>
  </r>
  <r>
    <x v="421"/>
    <x v="13"/>
    <x v="1"/>
    <x v="0"/>
    <x v="0"/>
    <n v="172.76840000000001"/>
    <n v="44"/>
    <m/>
    <n v="159.23985487162355"/>
    <n v="173.27744000000004"/>
    <n v="214.31921609446965"/>
    <n v="4.8216299999999999"/>
    <m/>
    <n v="1"/>
    <n v="4724.6095061525157"/>
    <n v="139.8613141437998"/>
    <n v="0.75059422036089807"/>
    <m/>
    <n v="33.026145695879514"/>
    <m/>
    <m/>
    <n v="212.15171999999998"/>
    <m/>
  </r>
  <r>
    <x v="421"/>
    <x v="13"/>
    <x v="1"/>
    <x v="1"/>
    <x v="0"/>
    <n v="177.40184050000005"/>
    <n v="46"/>
    <m/>
    <n v="154.21996903367872"/>
    <n v="177.51244050000005"/>
    <n v="222.99399806808131"/>
    <n v="4.4322692307692302"/>
    <m/>
    <n v="1"/>
    <n v="4727.9017773929581"/>
    <n v="148.06551291091148"/>
    <n v="0.75640892913209257"/>
    <m/>
    <n v="34.794810740076258"/>
    <m/>
    <m/>
    <n v="203.88438461538459"/>
    <m/>
  </r>
  <r>
    <x v="421"/>
    <x v="13"/>
    <x v="1"/>
    <x v="2"/>
    <x v="0"/>
    <n v="138.04532"/>
    <n v="36"/>
    <m/>
    <n v="138.62670318757435"/>
    <n v="138.34136977777777"/>
    <n v="182.06850773544201"/>
    <n v="5.0711791666666688"/>
    <m/>
    <n v="1"/>
    <n v="4116.8530730929042"/>
    <n v="113.61086029197324"/>
    <n v="0.75933853422527076"/>
    <m/>
    <n v="27.336187232109747"/>
    <m/>
    <m/>
    <n v="182.56245000000007"/>
    <m/>
  </r>
  <r>
    <x v="421"/>
    <x v="13"/>
    <x v="1"/>
    <x v="3"/>
    <x v="0"/>
    <n v="278.55314299999992"/>
    <n v="64"/>
    <m/>
    <n v="266.47500902319098"/>
    <n v="278.89688299999989"/>
    <n v="351.05728599813824"/>
    <n v="5.4818878662508332"/>
    <m/>
    <n v="1"/>
    <n v="8765.1395354590877"/>
    <n v="175.17103702786463"/>
    <n v="0.75953250368745195"/>
    <m/>
    <n v="48.610080235996925"/>
    <m/>
    <m/>
    <n v="350.84082344005333"/>
    <m/>
  </r>
  <r>
    <x v="421"/>
    <x v="13"/>
    <x v="1"/>
    <x v="4"/>
    <x v="0"/>
    <n v="315.91392199999984"/>
    <n v="96"/>
    <m/>
    <n v="294.67092015297249"/>
    <n v="316.45652199999984"/>
    <n v="387.95035022555135"/>
    <n v="4.0370680000000005"/>
    <m/>
    <n v="1"/>
    <n v="8856.969862288448"/>
    <n v="274.62817256116261"/>
    <n v="0.76032624458975262"/>
    <m/>
    <n v="72.991319480616255"/>
    <m/>
    <m/>
    <n v="387.55852800000002"/>
    <m/>
  </r>
  <r>
    <x v="421"/>
    <x v="13"/>
    <x v="1"/>
    <x v="5"/>
    <x v="1"/>
    <n v="3403.5608915000003"/>
    <m/>
    <n v="162"/>
    <n v="3817.0624140000009"/>
    <m/>
    <m/>
    <m/>
    <n v="12.936416666666664"/>
    <n v="0.98221952461902007"/>
    <n v="0"/>
    <n v="1299.690920264321"/>
    <m/>
    <n v="0.94079999999999997"/>
    <m/>
    <n v="159.11956298828125"/>
    <n v="152.40959999999998"/>
    <m/>
    <n v="2095.6994999999997"/>
  </r>
  <r>
    <x v="421"/>
    <x v="13"/>
    <x v="1"/>
    <x v="6"/>
    <x v="1"/>
    <n v="1382.6366439999999"/>
    <m/>
    <n v="66"/>
    <n v="1581.6969999999999"/>
    <m/>
    <m/>
    <m/>
    <n v="14.192638888888888"/>
    <n v="0.98472222222222228"/>
    <n v="0"/>
    <n v="485.51778628309"/>
    <m/>
    <n v="0.94079999999999997"/>
    <m/>
    <n v="64.991666666666674"/>
    <n v="62.092799999999997"/>
    <m/>
    <n v="936.71416666666664"/>
  </r>
  <r>
    <x v="421"/>
    <x v="13"/>
    <x v="1"/>
    <x v="7"/>
    <x v="1"/>
    <n v="0"/>
    <m/>
    <n v="36"/>
    <n v="862.45907999999986"/>
    <m/>
    <m/>
    <m/>
    <n v="14.192638888888888"/>
    <n v="0"/>
    <n v="0"/>
    <n v="310.12899034823226"/>
    <m/>
    <n v="0.95550000000000002"/>
    <m/>
    <n v="0"/>
    <n v="34.398000000000003"/>
    <m/>
    <n v="510.935"/>
  </r>
  <r>
    <x v="421"/>
    <x v="13"/>
    <x v="1"/>
    <x v="8"/>
    <x v="1"/>
    <n v="1712.7807459999999"/>
    <m/>
    <n v="108"/>
    <n v="2019.2867886666668"/>
    <m/>
    <m/>
    <m/>
    <n v="11.340643441358026"/>
    <n v="0.95588175809999432"/>
    <n v="0"/>
    <n v="679.03128679987935"/>
    <m/>
    <n v="0.96039999999999992"/>
    <m/>
    <n v="103.23522987479939"/>
    <n v="103.72319999999999"/>
    <m/>
    <n v="1224.7894916666669"/>
  </r>
  <r>
    <x v="422"/>
    <x v="13"/>
    <x v="1"/>
    <x v="0"/>
    <x v="0"/>
    <n v="114.57684"/>
    <n v="44"/>
    <m/>
    <n v="96.50091154680365"/>
    <n v="114.94524"/>
    <n v="131.08239840365917"/>
    <n v="2.9219550000000005"/>
    <m/>
    <n v="1"/>
    <n v="3127.3641725765165"/>
    <n v="139.8613141437998"/>
    <n v="0.75059422036089807"/>
    <m/>
    <n v="33.026145695879514"/>
    <m/>
    <m/>
    <n v="128.56602000000004"/>
    <m/>
  </r>
  <r>
    <x v="422"/>
    <x v="13"/>
    <x v="1"/>
    <x v="1"/>
    <x v="0"/>
    <n v="121.72524"/>
    <n v="46"/>
    <m/>
    <n v="104.64574124888674"/>
    <n v="121.82424"/>
    <n v="139.48137677454048"/>
    <n v="3.0075099999999999"/>
    <m/>
    <n v="1"/>
    <n v="3310.7877750082589"/>
    <n v="148.06551291091148"/>
    <n v="0.75640892913209257"/>
    <m/>
    <n v="34.794810740076258"/>
    <m/>
    <m/>
    <n v="138.34546"/>
    <m/>
  </r>
  <r>
    <x v="422"/>
    <x v="13"/>
    <x v="1"/>
    <x v="2"/>
    <x v="0"/>
    <n v="87.180800000000033"/>
    <n v="36"/>
    <m/>
    <n v="82.677683390582644"/>
    <n v="87.436148977777805"/>
    <n v="109.03089146508717"/>
    <n v="3.0244775062656664"/>
    <m/>
    <n v="1"/>
    <n v="2562.1329865089037"/>
    <n v="113.61086029197324"/>
    <n v="0.75933853422527076"/>
    <m/>
    <n v="27.336187232109747"/>
    <m/>
    <m/>
    <n v="108.88119022556398"/>
    <m/>
  </r>
  <r>
    <x v="422"/>
    <x v="13"/>
    <x v="1"/>
    <x v="3"/>
    <x v="0"/>
    <n v="229.33547400000003"/>
    <n v="64"/>
    <m/>
    <n v="205.4766386587514"/>
    <n v="229.59865400000001"/>
    <n v="271.53475848177749"/>
    <n v="4.2270376362512367"/>
    <m/>
    <n v="1"/>
    <n v="6384.8643341883881"/>
    <n v="175.17103702786463"/>
    <n v="0.75953250368745195"/>
    <m/>
    <n v="48.610080235996925"/>
    <m/>
    <m/>
    <n v="270.53040872007915"/>
    <m/>
  </r>
  <r>
    <x v="422"/>
    <x v="13"/>
    <x v="1"/>
    <x v="4"/>
    <x v="0"/>
    <n v="123.29687999999997"/>
    <n v="96"/>
    <m/>
    <n v="105.99270227908855"/>
    <n v="123.71487999999998"/>
    <n v="140.4876309058518"/>
    <n v="1.4521274999999998"/>
    <m/>
    <n v="1"/>
    <n v="3486.1851298735478"/>
    <n v="274.62817256116261"/>
    <n v="0.76032624458975262"/>
    <m/>
    <n v="72.991319480616255"/>
    <m/>
    <m/>
    <n v="139.40423999999999"/>
    <m/>
  </r>
  <r>
    <x v="422"/>
    <x v="13"/>
    <x v="1"/>
    <x v="5"/>
    <x v="1"/>
    <n v="3002.9701730000006"/>
    <m/>
    <n v="162"/>
    <n v="3563.4776039999992"/>
    <m/>
    <m/>
    <m/>
    <n v="11.358000000000002"/>
    <n v="0.99368794759114587"/>
    <n v="0"/>
    <n v="1299.690920264321"/>
    <m/>
    <n v="0.94079999999999997"/>
    <m/>
    <n v="160.97744750976563"/>
    <n v="152.40959999999998"/>
    <m/>
    <n v="1839.9960000000003"/>
  </r>
  <r>
    <x v="422"/>
    <x v="13"/>
    <x v="1"/>
    <x v="6"/>
    <x v="1"/>
    <n v="909.00880399999994"/>
    <m/>
    <n v="66"/>
    <n v="1164.6359666666665"/>
    <m/>
    <m/>
    <m/>
    <n v="10.483368055555555"/>
    <n v="0.9971504629629635"/>
    <n v="0"/>
    <n v="485.51778628309"/>
    <m/>
    <n v="0.94079999999999997"/>
    <m/>
    <n v="65.811930555555591"/>
    <n v="62.092799999999997"/>
    <m/>
    <n v="691.90229166666666"/>
  </r>
  <r>
    <x v="422"/>
    <x v="13"/>
    <x v="1"/>
    <x v="7"/>
    <x v="1"/>
    <n v="0"/>
    <m/>
    <n v="36"/>
    <n v="630.25020999999992"/>
    <m/>
    <m/>
    <m/>
    <n v="10.483368055555555"/>
    <n v="0"/>
    <n v="0"/>
    <n v="310.12899034823226"/>
    <m/>
    <n v="0.95550000000000002"/>
    <m/>
    <n v="0"/>
    <n v="34.398000000000003"/>
    <m/>
    <n v="377.40125"/>
  </r>
  <r>
    <x v="422"/>
    <x v="13"/>
    <x v="1"/>
    <x v="8"/>
    <x v="1"/>
    <n v="1398.6913480000001"/>
    <m/>
    <n v="108"/>
    <n v="1554.7879193333331"/>
    <m/>
    <m/>
    <m/>
    <n v="8.7969657664609038"/>
    <n v="0.96394025594336397"/>
    <n v="0"/>
    <n v="679.03128679987935"/>
    <m/>
    <n v="0.96039999999999992"/>
    <m/>
    <n v="104.10554764188331"/>
    <n v="103.72319999999999"/>
    <m/>
    <n v="950.07230277777762"/>
  </r>
  <r>
    <x v="423"/>
    <x v="13"/>
    <x v="1"/>
    <x v="0"/>
    <x v="0"/>
    <n v="104.00376"/>
    <n v="44"/>
    <m/>
    <n v="87.319808174077608"/>
    <n v="104.365820546875"/>
    <n v="118.36543888722053"/>
    <n v="2.6439600000000003"/>
    <m/>
    <n v="1"/>
    <n v="2340.0734329605157"/>
    <n v="139.8613141437998"/>
    <n v="0.75059422036089807"/>
    <m/>
    <n v="33.026145695879514"/>
    <m/>
    <m/>
    <n v="116.33424000000001"/>
    <m/>
  </r>
  <r>
    <x v="423"/>
    <x v="13"/>
    <x v="1"/>
    <x v="1"/>
    <x v="0"/>
    <n v="110.28920000000001"/>
    <n v="46"/>
    <m/>
    <n v="95.011928025228144"/>
    <n v="110.39906328125001"/>
    <n v="126.51095765623363"/>
    <n v="2.7306350000000004"/>
    <m/>
    <n v="1"/>
    <n v="2383.3629793282585"/>
    <n v="148.06551291091148"/>
    <n v="0.75640892913209257"/>
    <m/>
    <n v="34.794810740076258"/>
    <m/>
    <m/>
    <n v="125.60921000000002"/>
    <m/>
  </r>
  <r>
    <x v="423"/>
    <x v="13"/>
    <x v="1"/>
    <x v="2"/>
    <x v="0"/>
    <n v="29.392160000000001"/>
    <n v="36"/>
    <m/>
    <n v="28.094074693333205"/>
    <n v="29.601297777777777"/>
    <n v="37.108900429763139"/>
    <n v="1.0277246952835186"/>
    <m/>
    <n v="1"/>
    <n v="1135.3918490209032"/>
    <n v="113.61086029197324"/>
    <n v="0.75933853422527076"/>
    <m/>
    <n v="27.336187232109747"/>
    <m/>
    <m/>
    <n v="36.998089030206671"/>
    <m/>
  </r>
  <r>
    <x v="423"/>
    <x v="13"/>
    <x v="1"/>
    <x v="3"/>
    <x v="0"/>
    <n v="136.0597775"/>
    <n v="64"/>
    <m/>
    <n v="120.90391274732994"/>
    <n v="136.307824375"/>
    <n v="159.97463475784161"/>
    <n v="2.4872189504801043"/>
    <m/>
    <n v="1"/>
    <n v="3634.8116724840879"/>
    <n v="175.17103702786463"/>
    <n v="0.75953250368745195"/>
    <m/>
    <n v="48.610080235996925"/>
    <m/>
    <m/>
    <n v="159.18201283072668"/>
    <m/>
  </r>
  <r>
    <x v="423"/>
    <x v="13"/>
    <x v="1"/>
    <x v="4"/>
    <x v="0"/>
    <n v="118.95071999999999"/>
    <n v="96"/>
    <m/>
    <n v="101.95318018073256"/>
    <n v="119.34631999999999"/>
    <n v="134.91386603742447"/>
    <n v="1.3967849999999999"/>
    <m/>
    <n v="1"/>
    <n v="2960.6722261135483"/>
    <n v="274.62817256116261"/>
    <n v="0.76032624458975262"/>
    <m/>
    <n v="72.991319480616255"/>
    <m/>
    <m/>
    <n v="134.09136000000001"/>
    <m/>
  </r>
  <r>
    <x v="423"/>
    <x v="13"/>
    <x v="1"/>
    <x v="5"/>
    <x v="1"/>
    <n v="2346.4953160000005"/>
    <m/>
    <n v="162"/>
    <n v="2880.9540539999998"/>
    <m/>
    <m/>
    <m/>
    <n v="9.8484583333333315"/>
    <n v="0.99615029417438272"/>
    <n v="0"/>
    <n v="1299.690920264321"/>
    <m/>
    <n v="0.94079999999999997"/>
    <m/>
    <n v="161.37634765625"/>
    <n v="152.40959999999998"/>
    <m/>
    <n v="1595.4502499999996"/>
  </r>
  <r>
    <x v="423"/>
    <x v="13"/>
    <x v="1"/>
    <x v="6"/>
    <x v="1"/>
    <n v="413.57119950000003"/>
    <m/>
    <n v="66"/>
    <n v="588.46966666666674"/>
    <m/>
    <m/>
    <m/>
    <n v="6.3071527777777767"/>
    <n v="0.98598506944444442"/>
    <n v="0"/>
    <n v="485.51778628309"/>
    <m/>
    <n v="0.94079999999999997"/>
    <m/>
    <n v="65.075014583333328"/>
    <n v="62.092799999999997"/>
    <m/>
    <n v="416.27208333333328"/>
  </r>
  <r>
    <x v="423"/>
    <x v="13"/>
    <x v="1"/>
    <x v="7"/>
    <x v="1"/>
    <n v="0"/>
    <m/>
    <n v="36"/>
    <n v="317.61968000000002"/>
    <m/>
    <m/>
    <m/>
    <n v="6.3071527777777767"/>
    <n v="0"/>
    <n v="0"/>
    <n v="310.12899034823226"/>
    <m/>
    <n v="0.95550000000000002"/>
    <m/>
    <n v="0"/>
    <n v="34.398000000000003"/>
    <m/>
    <n v="227.05749999999995"/>
  </r>
  <r>
    <x v="423"/>
    <x v="13"/>
    <x v="1"/>
    <x v="8"/>
    <x v="1"/>
    <n v="582.93902849999995"/>
    <m/>
    <n v="108"/>
    <n v="613.16019416666677"/>
    <m/>
    <m/>
    <m/>
    <n v="6.4229472222222226"/>
    <n v="0.99093291763667546"/>
    <n v="0"/>
    <n v="679.03128679987935"/>
    <m/>
    <n v="0.96039999999999992"/>
    <m/>
    <n v="107.02075510476095"/>
    <n v="103.72319999999999"/>
    <m/>
    <n v="693.67830000000004"/>
  </r>
  <r>
    <x v="424"/>
    <x v="13"/>
    <x v="1"/>
    <x v="0"/>
    <x v="0"/>
    <n v="132.65504000000001"/>
    <n v="44"/>
    <m/>
    <n v="196.32625693678494"/>
    <n v="133.10352632812501"/>
    <n v="166.92137037251766"/>
    <n v="5.9445706666666664"/>
    <m/>
    <n v="0.63636363636363635"/>
    <n v="5012.6525294405155"/>
    <n v="139.8613141437998"/>
    <n v="0.75059422036089807"/>
    <m/>
    <n v="33.026145695879514"/>
    <m/>
    <m/>
    <n v="261.56110933333332"/>
    <m/>
  </r>
  <r>
    <x v="424"/>
    <x v="13"/>
    <x v="1"/>
    <x v="1"/>
    <x v="0"/>
    <n v="217.5398405"/>
    <n v="46"/>
    <m/>
    <n v="208.53740935941457"/>
    <n v="217.6512906953125"/>
    <n v="276.12062984862439"/>
    <n v="5.9933480000000001"/>
    <m/>
    <n v="1"/>
    <n v="8167.4545667908587"/>
    <n v="148.06551291091148"/>
    <n v="0.75640892913209257"/>
    <m/>
    <n v="34.794810740076258"/>
    <m/>
    <m/>
    <n v="275.694008"/>
    <m/>
  </r>
  <r>
    <x v="424"/>
    <x v="13"/>
    <x v="1"/>
    <x v="2"/>
    <x v="0"/>
    <n v="173.90604000000002"/>
    <n v="36"/>
    <m/>
    <n v="188.3005782117738"/>
    <n v="174.23078417777779"/>
    <n v="246.84985377853116"/>
    <n v="6.8883263277693452"/>
    <m/>
    <n v="0.99964639632746743"/>
    <n v="6642.8965805329026"/>
    <n v="113.61086029197324"/>
    <n v="0.75933853422527076"/>
    <m/>
    <n v="27.336187232109747"/>
    <m/>
    <m/>
    <n v="247.97974779969644"/>
    <m/>
  </r>
  <r>
    <x v="424"/>
    <x v="13"/>
    <x v="1"/>
    <x v="3"/>
    <x v="0"/>
    <n v="207.44144350000002"/>
    <n v="64"/>
    <m/>
    <n v="193.57119492109103"/>
    <n v="207.74295717187502"/>
    <n v="254.19995062186189"/>
    <n v="3.9821204569365625"/>
    <m/>
    <n v="1"/>
    <n v="7936.693204150889"/>
    <n v="175.17103702786463"/>
    <n v="0.75953250368745195"/>
    <m/>
    <n v="48.610080235996925"/>
    <m/>
    <m/>
    <n v="254.85570924394"/>
    <m/>
  </r>
  <r>
    <x v="424"/>
    <x v="13"/>
    <x v="1"/>
    <x v="4"/>
    <x v="0"/>
    <n v="256.51807999999994"/>
    <n v="96"/>
    <m/>
    <n v="241.91566542428262"/>
    <n v="257.16941999999995"/>
    <n v="319.53729482932579"/>
    <n v="3.3143073333333333"/>
    <m/>
    <n v="1"/>
    <n v="9519.4449932799489"/>
    <n v="274.62817256116261"/>
    <n v="0.76032624458975262"/>
    <m/>
    <n v="72.991319480616255"/>
    <m/>
    <m/>
    <n v="318.17350399999998"/>
    <m/>
  </r>
  <r>
    <x v="424"/>
    <x v="13"/>
    <x v="1"/>
    <x v="5"/>
    <x v="1"/>
    <n v="2572.4082659999995"/>
    <m/>
    <n v="162"/>
    <n v="3045.5276939999999"/>
    <m/>
    <m/>
    <m/>
    <n v="10.547916666666666"/>
    <n v="0.98138347861207553"/>
    <n v="0"/>
    <n v="1299.690920264321"/>
    <m/>
    <n v="0.94079999999999997"/>
    <m/>
    <n v="158.98412353515624"/>
    <n v="152.40959999999998"/>
    <m/>
    <n v="1708.7624999999998"/>
  </r>
  <r>
    <x v="424"/>
    <x v="13"/>
    <x v="1"/>
    <x v="6"/>
    <x v="1"/>
    <n v="693.55888349999998"/>
    <m/>
    <n v="66"/>
    <n v="807.67003333333332"/>
    <m/>
    <m/>
    <m/>
    <n v="7.7118402777777781"/>
    <n v="0.98177951388888884"/>
    <n v="0"/>
    <n v="485.51778628309"/>
    <m/>
    <n v="0.94079999999999997"/>
    <m/>
    <n v="64.79744791666667"/>
    <n v="62.092799999999997"/>
    <m/>
    <n v="508.98145833333336"/>
  </r>
  <r>
    <x v="424"/>
    <x v="13"/>
    <x v="1"/>
    <x v="7"/>
    <x v="1"/>
    <n v="0"/>
    <m/>
    <n v="36"/>
    <n v="439.85563999999999"/>
    <m/>
    <m/>
    <m/>
    <n v="7.7118402777777781"/>
    <n v="0"/>
    <n v="0"/>
    <n v="310.12899034823226"/>
    <m/>
    <n v="0.95550000000000002"/>
    <m/>
    <n v="0"/>
    <n v="34.398000000000003"/>
    <m/>
    <n v="277.62625000000003"/>
  </r>
  <r>
    <x v="424"/>
    <x v="13"/>
    <x v="1"/>
    <x v="8"/>
    <x v="1"/>
    <n v="312.60121699999996"/>
    <m/>
    <n v="108"/>
    <n v="356.45287316666668"/>
    <m/>
    <m/>
    <m/>
    <n v="5.3054222479423876"/>
    <n v="0.97646564094948529"/>
    <n v="0"/>
    <n v="679.03128679987935"/>
    <m/>
    <n v="0.96039999999999992"/>
    <m/>
    <n v="105.45828922254441"/>
    <n v="103.72319999999999"/>
    <m/>
    <n v="572.9856027777779"/>
  </r>
  <r>
    <x v="425"/>
    <x v="13"/>
    <x v="1"/>
    <x v="0"/>
    <x v="0"/>
    <n v="110.84556000000003"/>
    <n v="44"/>
    <m/>
    <n v="172.85180099448493"/>
    <n v="111.31382171875003"/>
    <n v="146.49482412385038"/>
    <n v="5.233786666666667"/>
    <m/>
    <n v="0.63414634146341464"/>
    <n v="5138.6203133925155"/>
    <n v="139.8613141437998"/>
    <n v="0.75059422036089807"/>
    <m/>
    <n v="33.026145695879514"/>
    <m/>
    <m/>
    <n v="230.28661333333335"/>
    <m/>
  </r>
  <r>
    <x v="425"/>
    <x v="13"/>
    <x v="1"/>
    <x v="1"/>
    <x v="0"/>
    <n v="187.06744050000003"/>
    <n v="46"/>
    <m/>
    <n v="184.67986024813092"/>
    <n v="187.18047760937503"/>
    <n v="243.58664848432568"/>
    <n v="5.3076840000000001"/>
    <m/>
    <n v="1"/>
    <n v="8712.9217704029597"/>
    <n v="148.06551291091148"/>
    <n v="0.75640892913209257"/>
    <m/>
    <n v="34.794810740076258"/>
    <m/>
    <m/>
    <n v="244.15346400000001"/>
    <m/>
  </r>
  <r>
    <x v="425"/>
    <x v="13"/>
    <x v="1"/>
    <x v="2"/>
    <x v="0"/>
    <n v="144.64856"/>
    <n v="36"/>
    <m/>
    <n v="152.00698966988898"/>
    <n v="144.94989617777779"/>
    <n v="198.6986261821198"/>
    <n v="5.5606507366666662"/>
    <m/>
    <n v="1"/>
    <n v="6984.8073302769035"/>
    <n v="113.61086029197324"/>
    <n v="0.75933853422527076"/>
    <m/>
    <n v="27.336187232109747"/>
    <m/>
    <m/>
    <n v="200.18342651999998"/>
    <m/>
  </r>
  <r>
    <x v="425"/>
    <x v="13"/>
    <x v="1"/>
    <x v="3"/>
    <x v="0"/>
    <n v="238.15368700000002"/>
    <n v="64"/>
    <m/>
    <n v="207.24524329421234"/>
    <n v="238.52050828906252"/>
    <n v="287.47819307577225"/>
    <n v="4.2634211317500004"/>
    <m/>
    <n v="1"/>
    <n v="11070.948601643686"/>
    <n v="175.17103702786463"/>
    <n v="0.75953250368745195"/>
    <m/>
    <n v="48.610080235996925"/>
    <m/>
    <m/>
    <n v="272.85895243200002"/>
    <m/>
  </r>
  <r>
    <x v="425"/>
    <x v="13"/>
    <x v="1"/>
    <x v="4"/>
    <x v="0"/>
    <n v="360.89592100000004"/>
    <n v="96"/>
    <m/>
    <n v="354.01848322231353"/>
    <n v="361.53212100000002"/>
    <n v="465.47855464042919"/>
    <n v="4.8501450000000004"/>
    <m/>
    <n v="1"/>
    <n v="16982.21527098025"/>
    <n v="274.62817256116261"/>
    <n v="0.76032624458975262"/>
    <m/>
    <n v="72.991319480616255"/>
    <m/>
    <m/>
    <n v="465.61392000000001"/>
    <m/>
  </r>
  <r>
    <x v="425"/>
    <x v="13"/>
    <x v="1"/>
    <x v="5"/>
    <x v="1"/>
    <n v="2494.3871465000002"/>
    <m/>
    <n v="162"/>
    <n v="3047.31693"/>
    <m/>
    <m/>
    <m/>
    <n v="10.162958333333334"/>
    <n v="0.99951623987268523"/>
    <n v="0"/>
    <n v="1299.690920264321"/>
    <m/>
    <n v="0.94079999999999997"/>
    <m/>
    <n v="161.921630859375"/>
    <n v="152.40959999999998"/>
    <m/>
    <n v="1646.3992500000002"/>
  </r>
  <r>
    <x v="425"/>
    <x v="13"/>
    <x v="1"/>
    <x v="6"/>
    <x v="1"/>
    <n v="1171.3788874999998"/>
    <m/>
    <n v="66"/>
    <n v="1493.8672000000001"/>
    <m/>
    <m/>
    <m/>
    <n v="12.373506944444442"/>
    <n v="0.95463090277777773"/>
    <n v="0"/>
    <n v="485.51778628309"/>
    <m/>
    <n v="0.94079999999999997"/>
    <m/>
    <n v="63.005639583333334"/>
    <n v="62.092799999999997"/>
    <m/>
    <n v="816.65145833333315"/>
  </r>
  <r>
    <x v="425"/>
    <x v="13"/>
    <x v="1"/>
    <x v="7"/>
    <x v="1"/>
    <n v="0"/>
    <m/>
    <n v="36"/>
    <n v="813.99257"/>
    <m/>
    <m/>
    <m/>
    <n v="12.373506944444442"/>
    <n v="0"/>
    <n v="0"/>
    <n v="310.12899034823226"/>
    <m/>
    <n v="0.95550000000000002"/>
    <m/>
    <n v="0"/>
    <n v="34.398000000000003"/>
    <m/>
    <n v="445.44624999999991"/>
  </r>
  <r>
    <x v="425"/>
    <x v="13"/>
    <x v="1"/>
    <x v="8"/>
    <x v="1"/>
    <n v="45.611390499999999"/>
    <m/>
    <n v="108"/>
    <n v="67.432630633333375"/>
    <m/>
    <m/>
    <m/>
    <n v="3.1517806327160485"/>
    <n v="0.95349814852552994"/>
    <n v="0"/>
    <n v="679.03128679987935"/>
    <m/>
    <n v="0.96039999999999992"/>
    <m/>
    <n v="102.97780004075723"/>
    <n v="103.72319999999999"/>
    <m/>
    <n v="340.39230833333323"/>
  </r>
  <r>
    <x v="426"/>
    <x v="13"/>
    <x v="1"/>
    <x v="0"/>
    <x v="0"/>
    <n v="145.29171999999994"/>
    <n v="44"/>
    <m/>
    <n v="233.58928007694908"/>
    <n v="145.82419070312494"/>
    <n v="194.77467615119508"/>
    <n v="7.0728592499999996"/>
    <m/>
    <n v="0.62597985185185179"/>
    <n v="7739.7401709925161"/>
    <n v="139.8613141437998"/>
    <n v="0.75059422036089807"/>
    <m/>
    <n v="33.026145695879514"/>
    <m/>
    <m/>
    <n v="311.20580699999999"/>
    <m/>
  </r>
  <r>
    <x v="426"/>
    <x v="13"/>
    <x v="1"/>
    <x v="1"/>
    <x v="0"/>
    <n v="254.88652000000002"/>
    <n v="46"/>
    <m/>
    <n v="258.28991192573187"/>
    <n v="255.00834617187502"/>
    <n v="338.66480794102301"/>
    <n v="7.4232308333333323"/>
    <m/>
    <n v="1"/>
    <n v="13418.441363992262"/>
    <n v="148.06551291091148"/>
    <n v="0.75640892913209257"/>
    <m/>
    <n v="34.794810740076258"/>
    <m/>
    <m/>
    <n v="341.46861833333327"/>
    <m/>
  </r>
  <r>
    <x v="426"/>
    <x v="13"/>
    <x v="1"/>
    <x v="2"/>
    <x v="0"/>
    <n v="152.57956000000001"/>
    <n v="36"/>
    <m/>
    <n v="159.696468940431"/>
    <n v="152.88723537777781"/>
    <n v="208.4801260786671"/>
    <n v="5.8419437789351862"/>
    <m/>
    <n v="1"/>
    <n v="8319.8560853489053"/>
    <n v="113.61086029197324"/>
    <n v="0.75933853422527076"/>
    <m/>
    <n v="27.336187232109747"/>
    <m/>
    <m/>
    <n v="210.30997604166672"/>
    <m/>
  </r>
  <r>
    <x v="426"/>
    <x v="13"/>
    <x v="1"/>
    <x v="3"/>
    <x v="0"/>
    <n v="247.46254950000005"/>
    <n v="64"/>
    <m/>
    <n v="241.63857203503031"/>
    <n v="247.83779364062505"/>
    <n v="314.80218721937752"/>
    <n v="4.9709560416666658"/>
    <m/>
    <n v="1"/>
    <n v="13222.614384460685"/>
    <n v="175.17103702786463"/>
    <n v="0.75953250368745195"/>
    <m/>
    <n v="48.610080235996925"/>
    <m/>
    <m/>
    <n v="318.14118666666661"/>
    <m/>
  </r>
  <r>
    <x v="426"/>
    <x v="13"/>
    <x v="1"/>
    <x v="4"/>
    <x v="0"/>
    <n v="436.77816149999995"/>
    <n v="96"/>
    <m/>
    <n v="439.23668811610708"/>
    <n v="437.57216149999994"/>
    <n v="574.97997520373053"/>
    <n v="6.0176565000000011"/>
    <m/>
    <n v="0.99866209822156959"/>
    <n v="23995.194050248549"/>
    <n v="274.62817256116261"/>
    <n v="0.76032624458975262"/>
    <m/>
    <n v="72.991319480616255"/>
    <m/>
    <m/>
    <n v="577.6950240000001"/>
    <m/>
  </r>
  <r>
    <x v="426"/>
    <x v="13"/>
    <x v="1"/>
    <x v="5"/>
    <x v="1"/>
    <n v="2304.6738680000003"/>
    <m/>
    <n v="162"/>
    <n v="2757.5226900000002"/>
    <m/>
    <m/>
    <m/>
    <n v="9.6715"/>
    <n v="0.99993067611882713"/>
    <n v="0"/>
    <n v="1299.690920264321"/>
    <m/>
    <n v="0.94079999999999997"/>
    <m/>
    <n v="161.98876953125"/>
    <n v="152.40959999999998"/>
    <m/>
    <n v="1566.7829999999999"/>
  </r>
  <r>
    <x v="426"/>
    <x v="13"/>
    <x v="1"/>
    <x v="6"/>
    <x v="1"/>
    <n v="1199.0126475"/>
    <m/>
    <n v="66"/>
    <n v="1482.3595333333335"/>
    <m/>
    <m/>
    <m/>
    <n v="12.143784722222222"/>
    <n v="0.94807152777777781"/>
    <n v="0"/>
    <n v="485.51778628309"/>
    <m/>
    <n v="0.94079999999999997"/>
    <m/>
    <n v="62.572720833333335"/>
    <n v="62.092799999999997"/>
    <m/>
    <n v="801.48979166666663"/>
  </r>
  <r>
    <x v="426"/>
    <x v="13"/>
    <x v="1"/>
    <x v="7"/>
    <x v="1"/>
    <n v="0"/>
    <m/>
    <n v="36"/>
    <n v="807.69116999999994"/>
    <m/>
    <m/>
    <m/>
    <n v="12.143784722222222"/>
    <n v="0"/>
    <n v="0"/>
    <n v="310.12899034823226"/>
    <m/>
    <n v="0.95550000000000002"/>
    <m/>
    <n v="0"/>
    <n v="34.398000000000003"/>
    <m/>
    <n v="437.17624999999998"/>
  </r>
  <r>
    <x v="426"/>
    <x v="13"/>
    <x v="1"/>
    <x v="8"/>
    <x v="1"/>
    <n v="238.92978349999998"/>
    <m/>
    <n v="108"/>
    <n v="261.82887593333345"/>
    <m/>
    <m/>
    <m/>
    <n v="4.7865797839506188"/>
    <n v="0.96015949291276859"/>
    <n v="0"/>
    <n v="679.03128679987935"/>
    <m/>
    <n v="0.96039999999999992"/>
    <m/>
    <n v="103.69722523457901"/>
    <n v="103.72319999999999"/>
    <m/>
    <n v="516.95061666666686"/>
  </r>
  <r>
    <x v="427"/>
    <x v="13"/>
    <x v="1"/>
    <x v="0"/>
    <x v="0"/>
    <n v="245.2130800000001"/>
    <n v="44"/>
    <m/>
    <n v="248.48121227200926"/>
    <n v="245.8812928906251"/>
    <n v="330.85995164558602"/>
    <n v="7.523772666666666"/>
    <m/>
    <n v="1"/>
    <n v="11189.801128768515"/>
    <n v="139.8613141437998"/>
    <n v="0.75059422036089807"/>
    <m/>
    <n v="33.026145695879514"/>
    <m/>
    <m/>
    <n v="331.04599733333328"/>
    <m/>
  </r>
  <r>
    <x v="427"/>
    <x v="13"/>
    <x v="1"/>
    <x v="1"/>
    <x v="0"/>
    <n v="263.3660405"/>
    <n v="46"/>
    <m/>
    <n v="265.79378980561239"/>
    <n v="263.4910405"/>
    <n v="349.30435843652049"/>
    <n v="7.6388916666666669"/>
    <m/>
    <n v="1"/>
    <n v="12015.506553532257"/>
    <n v="148.06551291091148"/>
    <n v="0.75640892913209257"/>
    <m/>
    <n v="34.794810740076258"/>
    <m/>
    <m/>
    <n v="351.38901666666669"/>
    <m/>
  </r>
  <r>
    <x v="427"/>
    <x v="13"/>
    <x v="1"/>
    <x v="2"/>
    <x v="0"/>
    <n v="187.81335999999999"/>
    <n v="36"/>
    <m/>
    <n v="202.00980915173838"/>
    <n v="188.14923697777778"/>
    <n v="263.35226636733307"/>
    <n v="7.3898311946902666"/>
    <m/>
    <n v="1"/>
    <n v="8651.8593774369019"/>
    <n v="113.61086029197324"/>
    <n v="0.75933853422527076"/>
    <m/>
    <n v="27.336187232109747"/>
    <m/>
    <m/>
    <n v="266.03392300884957"/>
    <m/>
  </r>
  <r>
    <x v="427"/>
    <x v="13"/>
    <x v="1"/>
    <x v="3"/>
    <x v="0"/>
    <n v="355.82230100000015"/>
    <n v="64"/>
    <m/>
    <n v="355.58839392440495"/>
    <n v="356.15665158593765"/>
    <n v="464.58837337479048"/>
    <n v="7.3151163749999997"/>
    <m/>
    <n v="1"/>
    <n v="16387.577642092088"/>
    <n v="175.17103702786463"/>
    <n v="0.75953250368745195"/>
    <m/>
    <n v="48.610080235996925"/>
    <m/>
    <m/>
    <n v="468.16744799999998"/>
    <m/>
  </r>
  <r>
    <x v="427"/>
    <x v="13"/>
    <x v="1"/>
    <x v="4"/>
    <x v="0"/>
    <n v="540.80152399999997"/>
    <n v="96"/>
    <m/>
    <n v="540.46477252911916"/>
    <n v="541.62172399999997"/>
    <n v="708.83514219214044"/>
    <n v="7.4045075000000002"/>
    <m/>
    <n v="1"/>
    <n v="24794.20763917455"/>
    <n v="274.62817256116261"/>
    <n v="0.76032624458975262"/>
    <m/>
    <n v="72.991319480616255"/>
    <m/>
    <m/>
    <n v="710.83271999999999"/>
    <m/>
  </r>
  <r>
    <x v="427"/>
    <x v="13"/>
    <x v="1"/>
    <x v="5"/>
    <x v="1"/>
    <n v="320.58815399999992"/>
    <m/>
    <n v="162"/>
    <n v="385.78635965190898"/>
    <m/>
    <m/>
    <m/>
    <n v="3.8038696121294127"/>
    <n v="0.99584621853298616"/>
    <n v="0"/>
    <n v="1299.690920264321"/>
    <m/>
    <n v="0.94079999999999997"/>
    <m/>
    <n v="161.32708740234375"/>
    <n v="152.40959999999998"/>
    <m/>
    <n v="616.22687716496489"/>
  </r>
  <r>
    <x v="427"/>
    <x v="13"/>
    <x v="1"/>
    <x v="6"/>
    <x v="1"/>
    <n v="4.0723200000000004"/>
    <m/>
    <n v="66"/>
    <n v="6.3288999999999991"/>
    <m/>
    <m/>
    <m/>
    <n v="2.0858333333333339"/>
    <n v="0.99861111111094947"/>
    <n v="0"/>
    <n v="485.51778628309"/>
    <m/>
    <n v="0.94079999999999997"/>
    <m/>
    <n v="65.908333333322659"/>
    <n v="62.092799999999997"/>
    <m/>
    <n v="137.66500000000005"/>
  </r>
  <r>
    <x v="427"/>
    <x v="13"/>
    <x v="1"/>
    <x v="7"/>
    <x v="1"/>
    <n v="0"/>
    <m/>
    <n v="36"/>
    <n v="5.5432499999999996"/>
    <m/>
    <m/>
    <m/>
    <n v="2.0858333333333339"/>
    <n v="0"/>
    <n v="0"/>
    <n v="310.12899034823226"/>
    <m/>
    <n v="0.95550000000000002"/>
    <m/>
    <n v="0"/>
    <n v="34.398000000000003"/>
    <m/>
    <n v="75.090000000000018"/>
  </r>
  <r>
    <x v="427"/>
    <x v="13"/>
    <x v="1"/>
    <x v="8"/>
    <x v="1"/>
    <n v="339.09991900000006"/>
    <m/>
    <n v="108"/>
    <n v="400.21096963333338"/>
    <m/>
    <m/>
    <m/>
    <n v="5.5051242541152261"/>
    <n v="0.99781280636032843"/>
    <n v="0"/>
    <n v="679.03128679987935"/>
    <m/>
    <n v="0.96039999999999992"/>
    <m/>
    <n v="107.76378308691547"/>
    <n v="103.72319999999999"/>
    <m/>
    <n v="594.55341944444444"/>
  </r>
  <r>
    <x v="428"/>
    <x v="14"/>
    <x v="1"/>
    <x v="0"/>
    <x v="0"/>
    <n v="246.47896000000006"/>
    <n v="44"/>
    <m/>
    <n v="247.24891870637418"/>
    <n v="247.18892000000005"/>
    <n v="329.14810584813466"/>
    <n v="7.4864600000000001"/>
    <m/>
    <n v="1"/>
    <n v="30604.233642266292"/>
    <n v="185.92290611033798"/>
    <n v="0.75059422036089807"/>
    <m/>
    <n v="33.026145695879514"/>
    <m/>
    <m/>
    <n v="329.40424000000002"/>
    <m/>
  </r>
  <r>
    <x v="428"/>
    <x v="14"/>
    <x v="1"/>
    <x v="1"/>
    <x v="0"/>
    <n v="251.83760000000004"/>
    <n v="46"/>
    <m/>
    <n v="245.11725164510861"/>
    <n v="251.96224000000004"/>
    <n v="337.9187463937177"/>
    <n v="7.0446496598639463"/>
    <m/>
    <n v="1"/>
    <n v="31377.588848897143"/>
    <n v="196.82905615208531"/>
    <n v="0.75640892913209257"/>
    <m/>
    <n v="34.794810740076258"/>
    <m/>
    <m/>
    <n v="324.05388435374152"/>
    <m/>
  </r>
  <r>
    <x v="428"/>
    <x v="14"/>
    <x v="1"/>
    <x v="2"/>
    <x v="0"/>
    <n v="182.74536000000006"/>
    <n v="36"/>
    <m/>
    <n v="196.10666551894812"/>
    <n v="183.07718257777785"/>
    <n v="255.63997690650217"/>
    <n v="7.1738850723335874"/>
    <m/>
    <n v="0.99964663279327648"/>
    <n v="23295.090572168003"/>
    <n v="151.02719033128477"/>
    <n v="0.75933853422527076"/>
    <m/>
    <n v="27.336187232109747"/>
    <m/>
    <m/>
    <n v="258.25986260400913"/>
    <m/>
  </r>
  <r>
    <x v="428"/>
    <x v="14"/>
    <x v="1"/>
    <x v="3"/>
    <x v="0"/>
    <n v="303.33504599999992"/>
    <n v="64"/>
    <m/>
    <n v="301.72378377296781"/>
    <n v="303.74178428124992"/>
    <n v="393.65061456723839"/>
    <n v="6.2070208958333328"/>
    <m/>
    <n v="1"/>
    <n v="36850.236028426123"/>
    <n v="232.86144900009143"/>
    <n v="0.75953250368745195"/>
    <m/>
    <n v="48.610080235996925"/>
    <m/>
    <m/>
    <n v="397.2493373333333"/>
    <m/>
  </r>
  <r>
    <x v="428"/>
    <x v="14"/>
    <x v="1"/>
    <x v="4"/>
    <x v="0"/>
    <n v="427.7980045000001"/>
    <n v="96"/>
    <m/>
    <n v="437.42276509458247"/>
    <n v="428.60040450000014"/>
    <n v="573.37852381105301"/>
    <n v="5.9928052843426887"/>
    <m/>
    <n v="1"/>
    <n v="54360.447666125467"/>
    <n v="365.07356058334483"/>
    <n v="0.76032624458975262"/>
    <m/>
    <n v="72.991319480616255"/>
    <m/>
    <m/>
    <n v="575.30930729689817"/>
    <m/>
  </r>
  <r>
    <x v="428"/>
    <x v="14"/>
    <x v="1"/>
    <x v="5"/>
    <x v="1"/>
    <n v="73.24224000000001"/>
    <m/>
    <n v="162"/>
    <n v="157.59754199999998"/>
    <m/>
    <m/>
    <m/>
    <n v="3.4834999999999998"/>
    <n v="0.95108000000000004"/>
    <n v="0"/>
    <n v="1560.7614912794679"/>
    <m/>
    <n v="0.94079999999999997"/>
    <m/>
    <n v="154.07496"/>
    <n v="152.40959999999998"/>
    <m/>
    <n v="564.327"/>
  </r>
  <r>
    <x v="428"/>
    <x v="14"/>
    <x v="1"/>
    <x v="6"/>
    <x v="1"/>
    <n v="30.028320000000001"/>
    <m/>
    <n v="66"/>
    <n v="78.906733333333335"/>
    <m/>
    <m/>
    <m/>
    <n v="3.3174305555555557"/>
    <n v="0.99135879629648116"/>
    <n v="0"/>
    <n v="390.95080823505498"/>
    <m/>
    <n v="0.92767500000000003"/>
    <m/>
    <n v="65.429680555567757"/>
    <n v="61.226550000000003"/>
    <m/>
    <n v="218.95041666666668"/>
  </r>
  <r>
    <x v="428"/>
    <x v="14"/>
    <x v="1"/>
    <x v="7"/>
    <x v="1"/>
    <n v="0"/>
    <m/>
    <n v="36"/>
    <n v="42.570570000000004"/>
    <m/>
    <m/>
    <m/>
    <n v="3.3174305555555557"/>
    <n v="0"/>
    <n v="0"/>
    <n v="224.88945157940708"/>
    <m/>
    <n v="0.95550000000000002"/>
    <m/>
    <n v="0"/>
    <n v="34.398000000000003"/>
    <m/>
    <n v="119.42750000000001"/>
  </r>
  <r>
    <x v="428"/>
    <x v="14"/>
    <x v="1"/>
    <x v="8"/>
    <x v="1"/>
    <n v="82.1523775"/>
    <m/>
    <n v="108"/>
    <n v="123.24307926666668"/>
    <m/>
    <m/>
    <m/>
    <n v="3.9763903034979422"/>
    <n v="0.98099035759077713"/>
    <n v="0"/>
    <n v="567.21781894225546"/>
    <m/>
    <n v="0.96039999999999992"/>
    <m/>
    <n v="105.94695861980394"/>
    <n v="103.72319999999999"/>
    <m/>
    <n v="429.45015277777776"/>
  </r>
  <r>
    <x v="429"/>
    <x v="14"/>
    <x v="1"/>
    <x v="0"/>
    <x v="0"/>
    <n v="234.72428049999996"/>
    <n v="44"/>
    <m/>
    <n v="233.84245025331731"/>
    <n v="235.40640940624996"/>
    <n v="310.80386479457741"/>
    <n v="7.0805250000000006"/>
    <m/>
    <n v="1"/>
    <n v="10441.303770907085"/>
    <n v="185.92290611033798"/>
    <n v="0.75059422036089807"/>
    <m/>
    <n v="33.026145695879514"/>
    <m/>
    <m/>
    <n v="311.54310000000004"/>
    <m/>
  </r>
  <r>
    <x v="429"/>
    <x v="14"/>
    <x v="1"/>
    <x v="1"/>
    <x v="0"/>
    <n v="244.63124049999999"/>
    <n v="46"/>
    <m/>
    <n v="247.31914140729833"/>
    <n v="244.75465358593749"/>
    <n v="324.82832136676728"/>
    <n v="7.1079317905999995"/>
    <m/>
    <n v="1"/>
    <n v="10849.981308733144"/>
    <n v="196.82905615208531"/>
    <n v="0.75640892913209257"/>
    <m/>
    <n v="34.794810740076258"/>
    <m/>
    <m/>
    <n v="326.96486236759995"/>
    <m/>
  </r>
  <r>
    <x v="429"/>
    <x v="14"/>
    <x v="1"/>
    <x v="2"/>
    <x v="0"/>
    <n v="182.09604000000004"/>
    <n v="36"/>
    <m/>
    <n v="197.35053871333213"/>
    <n v="182.4273249777778"/>
    <n v="256.4417480742967"/>
    <n v="7.2193878772354685"/>
    <m/>
    <n v="0.99929193794076165"/>
    <n v="8188.8132237360005"/>
    <n v="151.02719033128477"/>
    <n v="0.75933853422527076"/>
    <m/>
    <n v="27.336187232109747"/>
    <m/>
    <m/>
    <n v="259.89796358047687"/>
    <m/>
  </r>
  <r>
    <x v="429"/>
    <x v="14"/>
    <x v="1"/>
    <x v="3"/>
    <x v="0"/>
    <n v="268.20809450000002"/>
    <n v="64"/>
    <m/>
    <n v="264.12826820026055"/>
    <n v="268.59615450000001"/>
    <n v="343.77061770449518"/>
    <n v="5.4336110312500008"/>
    <m/>
    <n v="1"/>
    <n v="12007.77040041603"/>
    <n v="232.86144900009143"/>
    <n v="0.75953250368745195"/>
    <m/>
    <n v="48.610080235996925"/>
    <m/>
    <m/>
    <n v="347.75110600000005"/>
    <m/>
  </r>
  <r>
    <x v="429"/>
    <x v="14"/>
    <x v="1"/>
    <x v="4"/>
    <x v="0"/>
    <n v="477.82503999999994"/>
    <n v="96"/>
    <m/>
    <n v="480.73907792920892"/>
    <n v="478.30903999999992"/>
    <n v="628.32605668193605"/>
    <n v="6.5862500000000015"/>
    <m/>
    <n v="1"/>
    <n v="21369.125080212154"/>
    <n v="365.07356058334483"/>
    <n v="0.76032624458975262"/>
    <m/>
    <n v="72.991319480616255"/>
    <m/>
    <m/>
    <n v="632.2800000000002"/>
    <m/>
  </r>
  <r>
    <x v="429"/>
    <x v="14"/>
    <x v="1"/>
    <x v="5"/>
    <x v="1"/>
    <n v="1026.4626954999999"/>
    <m/>
    <n v="162"/>
    <n v="1281.700098"/>
    <m/>
    <m/>
    <m/>
    <n v="7.0136666666666665"/>
    <n v="0.98801000000000005"/>
    <n v="0"/>
    <n v="1560.7614912794679"/>
    <m/>
    <n v="0.94079999999999997"/>
    <m/>
    <n v="160.05762000000001"/>
    <n v="152.40959999999998"/>
    <m/>
    <n v="1136.2139999999999"/>
  </r>
  <r>
    <x v="429"/>
    <x v="14"/>
    <x v="1"/>
    <x v="6"/>
    <x v="1"/>
    <n v="498.06512100000003"/>
    <m/>
    <n v="66"/>
    <n v="730.62353333333328"/>
    <m/>
    <m/>
    <m/>
    <n v="7.8587500000000015"/>
    <n v="0.99965277777777772"/>
    <n v="0"/>
    <n v="390.95080823505498"/>
    <m/>
    <n v="0.92767500000000003"/>
    <m/>
    <n v="65.977083333333326"/>
    <n v="61.226550000000003"/>
    <m/>
    <n v="518.67750000000012"/>
  </r>
  <r>
    <x v="429"/>
    <x v="14"/>
    <x v="1"/>
    <x v="7"/>
    <x v="1"/>
    <n v="0"/>
    <m/>
    <n v="36"/>
    <n v="387.81894999999997"/>
    <m/>
    <m/>
    <m/>
    <n v="7.8587500000000015"/>
    <n v="0"/>
    <n v="0"/>
    <n v="224.88945157940708"/>
    <m/>
    <n v="0.95550000000000002"/>
    <m/>
    <n v="0"/>
    <n v="34.398000000000003"/>
    <m/>
    <n v="282.91500000000008"/>
  </r>
  <r>
    <x v="429"/>
    <x v="14"/>
    <x v="1"/>
    <x v="8"/>
    <x v="1"/>
    <n v="195.71693950000002"/>
    <m/>
    <n v="108"/>
    <n v="241.5659647666667"/>
    <m/>
    <m/>
    <m/>
    <n v="4.6245113168724297"/>
    <n v="0.99289876417593559"/>
    <n v="0"/>
    <n v="567.21781894225546"/>
    <m/>
    <n v="0.96039999999999992"/>
    <m/>
    <n v="107.23306653100104"/>
    <n v="103.72319999999999"/>
    <m/>
    <n v="499.44722222222242"/>
  </r>
  <r>
    <x v="430"/>
    <x v="14"/>
    <x v="1"/>
    <x v="0"/>
    <x v="0"/>
    <n v="227.47284049999993"/>
    <n v="44"/>
    <m/>
    <n v="223.93135346920241"/>
    <n v="228.14276049999995"/>
    <n v="297.75949068174185"/>
    <n v="6.7804265000000008"/>
    <m/>
    <n v="1"/>
    <n v="8327.8322643836855"/>
    <n v="185.92290611033798"/>
    <n v="0.75059422036089807"/>
    <m/>
    <n v="33.026145695879514"/>
    <m/>
    <m/>
    <n v="298.33876600000002"/>
    <m/>
  </r>
  <r>
    <x v="430"/>
    <x v="14"/>
    <x v="1"/>
    <x v="1"/>
    <x v="0"/>
    <n v="239.65200149999998"/>
    <n v="46"/>
    <m/>
    <n v="236.42071807332502"/>
    <n v="239.77578149999999"/>
    <n v="310.31281324144078"/>
    <n v="6.7947119999999996"/>
    <m/>
    <n v="1"/>
    <n v="8781.6556085498414"/>
    <n v="196.82905615208531"/>
    <n v="0.75640892913209257"/>
    <m/>
    <n v="34.794810740076258"/>
    <m/>
    <m/>
    <n v="312.55675199999996"/>
    <m/>
  </r>
  <r>
    <x v="430"/>
    <x v="14"/>
    <x v="1"/>
    <x v="2"/>
    <x v="0"/>
    <n v="176.48148"/>
    <n v="36"/>
    <m/>
    <n v="190.24195101261392"/>
    <n v="176.80826257777778"/>
    <n v="247.48464438557428"/>
    <n v="6.9593447468471803"/>
    <m/>
    <n v="1"/>
    <n v="6804.3399441600013"/>
    <n v="151.02719033128477"/>
    <n v="0.75933853422527076"/>
    <m/>
    <n v="27.336187232109747"/>
    <m/>
    <m/>
    <n v="250.53641088649849"/>
    <m/>
  </r>
  <r>
    <x v="430"/>
    <x v="14"/>
    <x v="1"/>
    <x v="3"/>
    <x v="0"/>
    <n v="214.62220750000003"/>
    <n v="64"/>
    <m/>
    <n v="211.73354687106954"/>
    <n v="214.93031863281254"/>
    <n v="277.75874197269417"/>
    <n v="4.3557539062500004"/>
    <m/>
    <n v="1"/>
    <n v="8089.3297313357289"/>
    <n v="232.86144900009143"/>
    <n v="0.75953250368745195"/>
    <m/>
    <n v="48.610080235996925"/>
    <m/>
    <m/>
    <n v="278.76825000000002"/>
    <m/>
  </r>
  <r>
    <x v="430"/>
    <x v="14"/>
    <x v="1"/>
    <x v="4"/>
    <x v="0"/>
    <n v="459.83447949999982"/>
    <n v="96"/>
    <m/>
    <n v="472.74998336853668"/>
    <n v="460.73007949999982"/>
    <n v="616.2916628344941"/>
    <n v="6.4767973333333329"/>
    <m/>
    <n v="1"/>
    <n v="16973.392976809257"/>
    <n v="365.07356058334483"/>
    <n v="0.76032624458975262"/>
    <m/>
    <n v="72.991319480616255"/>
    <m/>
    <m/>
    <n v="621.77254399999993"/>
    <m/>
  </r>
  <r>
    <x v="430"/>
    <x v="14"/>
    <x v="1"/>
    <x v="5"/>
    <x v="1"/>
    <n v="2161.0233134999999"/>
    <m/>
    <n v="162"/>
    <n v="2575.9361340000005"/>
    <m/>
    <m/>
    <m/>
    <n v="9.6649999999999991"/>
    <n v="0.97833000000000003"/>
    <n v="0"/>
    <n v="1560.7614912794679"/>
    <m/>
    <n v="0.94079999999999997"/>
    <m/>
    <n v="158.48946000000001"/>
    <n v="152.40959999999998"/>
    <m/>
    <n v="1565.7299999999998"/>
  </r>
  <r>
    <x v="430"/>
    <x v="14"/>
    <x v="1"/>
    <x v="6"/>
    <x v="1"/>
    <n v="649.02320150000003"/>
    <m/>
    <n v="66"/>
    <n v="854.01080000000013"/>
    <m/>
    <m/>
    <m/>
    <n v="8.3268402777777784"/>
    <n v="0.98055625000000002"/>
    <n v="0"/>
    <n v="390.95080823505498"/>
    <m/>
    <n v="0.92767500000000003"/>
    <m/>
    <n v="64.7167125"/>
    <n v="61.226550000000003"/>
    <m/>
    <n v="549.57145833333334"/>
  </r>
  <r>
    <x v="430"/>
    <x v="14"/>
    <x v="1"/>
    <x v="7"/>
    <x v="1"/>
    <n v="8.8172000000000015"/>
    <m/>
    <n v="36"/>
    <n v="343.15411999840006"/>
    <m/>
    <m/>
    <m/>
    <n v="6.3854066196274397"/>
    <n v="0.28414351851851816"/>
    <n v="0"/>
    <n v="224.88945157940708"/>
    <m/>
    <n v="0.95550000000000002"/>
    <m/>
    <n v="10.229166666666654"/>
    <n v="34.398000000000003"/>
    <m/>
    <n v="229.87463830658783"/>
  </r>
  <r>
    <x v="430"/>
    <x v="14"/>
    <x v="1"/>
    <x v="8"/>
    <x v="1"/>
    <n v="500.34102849999999"/>
    <m/>
    <n v="108"/>
    <n v="565.8356829666667"/>
    <m/>
    <m/>
    <m/>
    <n v="6.1466688014403283"/>
    <n v="0.99351604659071691"/>
    <n v="0"/>
    <n v="567.21781894225546"/>
    <m/>
    <n v="0.96039999999999992"/>
    <m/>
    <n v="107.29973303179743"/>
    <n v="103.72319999999999"/>
    <m/>
    <n v="663.84023055555542"/>
  </r>
  <r>
    <x v="431"/>
    <x v="14"/>
    <x v="1"/>
    <x v="0"/>
    <x v="0"/>
    <n v="254.56759949999997"/>
    <n v="44"/>
    <m/>
    <n v="248.72006836639707"/>
    <n v="255.29317949999998"/>
    <n v="333.69245969003339"/>
    <n v="7.5310049999999995"/>
    <m/>
    <n v="1"/>
    <n v="45828.677039955081"/>
    <n v="185.92290611033798"/>
    <n v="0.75059422036089807"/>
    <m/>
    <n v="33.026145695879514"/>
    <m/>
    <m/>
    <n v="331.36421999999999"/>
    <m/>
  </r>
  <r>
    <x v="431"/>
    <x v="14"/>
    <x v="1"/>
    <x v="1"/>
    <x v="0"/>
    <n v="268.68296049999998"/>
    <n v="46"/>
    <m/>
    <n v="265.38967707454202"/>
    <n v="268.79404049999999"/>
    <n v="351.03570546312631"/>
    <n v="7.6272775000000008"/>
    <m/>
    <n v="1"/>
    <n v="46747.553944113941"/>
    <n v="196.82905615208531"/>
    <n v="0.75640892913209257"/>
    <m/>
    <n v="34.794810740076258"/>
    <m/>
    <m/>
    <n v="350.85476500000004"/>
    <m/>
  </r>
  <r>
    <x v="431"/>
    <x v="14"/>
    <x v="1"/>
    <x v="2"/>
    <x v="0"/>
    <n v="191.21983999999998"/>
    <n v="36"/>
    <m/>
    <n v="203.3500312489403"/>
    <n v="191.55844977777775"/>
    <n v="265.48980785914694"/>
    <n v="7.4388585914454239"/>
    <m/>
    <n v="1"/>
    <n v="33206.089805631993"/>
    <n v="151.02719033128477"/>
    <n v="0.75933853422527076"/>
    <m/>
    <n v="27.336187232109747"/>
    <m/>
    <m/>
    <n v="267.79890929203526"/>
    <m/>
  </r>
  <r>
    <x v="431"/>
    <x v="14"/>
    <x v="1"/>
    <x v="3"/>
    <x v="0"/>
    <n v="344.7925315"/>
    <n v="64"/>
    <m/>
    <n v="340.92643315956263"/>
    <n v="345.1700949765625"/>
    <n v="449.99891229784168"/>
    <n v="7.0134924999999999"/>
    <m/>
    <n v="1"/>
    <n v="60790.872253498528"/>
    <n v="232.86144900009143"/>
    <n v="0.75953250368745195"/>
    <m/>
    <n v="48.610080235996925"/>
    <m/>
    <m/>
    <n v="448.86351999999999"/>
    <m/>
  </r>
  <r>
    <x v="431"/>
    <x v="14"/>
    <x v="1"/>
    <x v="4"/>
    <x v="0"/>
    <n v="525.27944300000013"/>
    <n v="96"/>
    <m/>
    <n v="532.59825472429497"/>
    <n v="526.14804300000003"/>
    <n v="702.37124237013904"/>
    <n v="7.296734166666667"/>
    <m/>
    <n v="1"/>
    <n v="91745.912515809163"/>
    <n v="365.07356058334483"/>
    <n v="0.76032624458975262"/>
    <m/>
    <n v="72.991319480616255"/>
    <m/>
    <m/>
    <n v="700.48648000000003"/>
    <m/>
  </r>
  <r>
    <x v="431"/>
    <x v="14"/>
    <x v="1"/>
    <x v="5"/>
    <x v="1"/>
    <n v="165.79583999999997"/>
    <m/>
    <n v="162"/>
    <n v="239.76745200000002"/>
    <m/>
    <m/>
    <m/>
    <n v="4.0670000000000002"/>
    <n v="0.98604000000000003"/>
    <n v="0"/>
    <n v="1560.7614912794679"/>
    <m/>
    <n v="0.94079999999999997"/>
    <m/>
    <n v="159.73848000000001"/>
    <n v="152.40959999999998"/>
    <m/>
    <n v="658.85400000000004"/>
  </r>
  <r>
    <x v="431"/>
    <x v="14"/>
    <x v="1"/>
    <x v="6"/>
    <x v="1"/>
    <n v="15.547840000000001"/>
    <m/>
    <n v="66"/>
    <n v="24.669533333333344"/>
    <m/>
    <m/>
    <m/>
    <n v="2.2014583333333331"/>
    <n v="0.99259606597222227"/>
    <n v="0"/>
    <n v="390.95080823505498"/>
    <m/>
    <n v="0.92767500000000003"/>
    <m/>
    <n v="65.511340354166677"/>
    <n v="61.226550000000003"/>
    <m/>
    <n v="145.29624999999999"/>
  </r>
  <r>
    <x v="431"/>
    <x v="14"/>
    <x v="1"/>
    <x v="7"/>
    <x v="1"/>
    <n v="7.5410999999999992"/>
    <m/>
    <n v="36"/>
    <n v="0.24721588351999968"/>
    <m/>
    <m/>
    <m/>
    <n v="0.45957331347861258"/>
    <n v="0.82693480324074076"/>
    <n v="0"/>
    <n v="224.88945157940708"/>
    <m/>
    <n v="0.95550000000000002"/>
    <m/>
    <n v="29.769652916666669"/>
    <n v="34.398000000000003"/>
    <m/>
    <n v="16.544639285230051"/>
  </r>
  <r>
    <x v="431"/>
    <x v="14"/>
    <x v="1"/>
    <x v="8"/>
    <x v="1"/>
    <n v="772.27841999999987"/>
    <m/>
    <n v="108"/>
    <n v="843.84725260000005"/>
    <m/>
    <m/>
    <m/>
    <n v="7.001431764403292"/>
    <n v="0.97396877012263827"/>
    <n v="0"/>
    <n v="567.21781894225546"/>
    <m/>
    <n v="0.96039999999999992"/>
    <m/>
    <n v="105.18862717324494"/>
    <n v="103.72319999999999"/>
    <m/>
    <n v="756.15463055555551"/>
  </r>
  <r>
    <x v="432"/>
    <x v="14"/>
    <x v="1"/>
    <x v="0"/>
    <x v="0"/>
    <n v="217.91392000000008"/>
    <n v="44"/>
    <m/>
    <n v="212.22122345059586"/>
    <n v="218.57749421875008"/>
    <n v="284.12687851322539"/>
    <n v="6.4258550000000003"/>
    <m/>
    <n v="1"/>
    <n v="47255.352062034282"/>
    <n v="185.92290611033798"/>
    <n v="0.75059422036089807"/>
    <m/>
    <n v="33.026145695879514"/>
    <m/>
    <m/>
    <n v="282.73761999999999"/>
    <m/>
  </r>
  <r>
    <x v="432"/>
    <x v="14"/>
    <x v="1"/>
    <x v="1"/>
    <x v="0"/>
    <n v="220.8175195"/>
    <n v="46"/>
    <m/>
    <n v="218.02845947460662"/>
    <n v="220.94789059375"/>
    <n v="288.01843438499037"/>
    <n v="6.2661199999999999"/>
    <m/>
    <n v="1"/>
    <n v="46518.509475619139"/>
    <n v="196.82905615208531"/>
    <n v="0.75640892913209257"/>
    <m/>
    <n v="34.794810740076258"/>
    <m/>
    <m/>
    <n v="288.24151999999998"/>
    <m/>
  </r>
  <r>
    <x v="432"/>
    <x v="14"/>
    <x v="1"/>
    <x v="2"/>
    <x v="0"/>
    <n v="167.61919999999998"/>
    <n v="36"/>
    <m/>
    <n v="181.23904768612346"/>
    <n v="167.93892657777775"/>
    <n v="236.21120050460124"/>
    <n v="6.6300046216114472"/>
    <m/>
    <n v="1"/>
    <n v="35225.259229216004"/>
    <n v="151.02719033128477"/>
    <n v="0.75933853422527076"/>
    <m/>
    <n v="27.336187232109747"/>
    <m/>
    <m/>
    <n v="238.6801663780121"/>
    <m/>
  </r>
  <r>
    <x v="432"/>
    <x v="14"/>
    <x v="1"/>
    <x v="3"/>
    <x v="0"/>
    <n v="313.83580149999989"/>
    <n v="64"/>
    <m/>
    <n v="313.06858354811567"/>
    <n v="314.21678149999991"/>
    <n v="410.16458099933948"/>
    <n v="6.4404045833333328"/>
    <m/>
    <n v="1"/>
    <n v="65000.975073421214"/>
    <n v="232.86144900009143"/>
    <n v="0.75953250368745195"/>
    <m/>
    <n v="48.610080235996925"/>
    <m/>
    <m/>
    <n v="412.1858933333333"/>
    <m/>
  </r>
  <r>
    <x v="432"/>
    <x v="14"/>
    <x v="1"/>
    <x v="4"/>
    <x v="0"/>
    <n v="475.10175950000007"/>
    <n v="96"/>
    <m/>
    <n v="472.94269261718546"/>
    <n v="475.93235950000002"/>
    <n v="622.99442387125237"/>
    <n v="6.4794375000000004"/>
    <m/>
    <n v="0.99961386918833728"/>
    <n v="101848.41794558808"/>
    <n v="365.07356058334483"/>
    <n v="0.76032624458975262"/>
    <m/>
    <n v="72.991319480616255"/>
    <m/>
    <m/>
    <n v="622.02600000000007"/>
    <m/>
  </r>
  <r>
    <x v="432"/>
    <x v="14"/>
    <x v="1"/>
    <x v="5"/>
    <x v="1"/>
    <n v="736.07998350000003"/>
    <m/>
    <n v="162"/>
    <n v="876.1865039999999"/>
    <m/>
    <m/>
    <m/>
    <n v="5.2704583333333339"/>
    <n v="0.97491000000000005"/>
    <n v="0"/>
    <n v="1560.7614912794679"/>
    <m/>
    <n v="0.94079999999999997"/>
    <m/>
    <n v="157.93542000000002"/>
    <n v="152.40959999999998"/>
    <m/>
    <n v="853.81425000000013"/>
  </r>
  <r>
    <x v="432"/>
    <x v="14"/>
    <x v="1"/>
    <x v="6"/>
    <x v="1"/>
    <n v="549.45408299999997"/>
    <m/>
    <n v="66"/>
    <n v="701.48750000000007"/>
    <m/>
    <m/>
    <m/>
    <n v="6.939409722222222"/>
    <n v="1"/>
    <n v="0"/>
    <n v="390.95080823505498"/>
    <m/>
    <n v="0.92767500000000003"/>
    <m/>
    <n v="66"/>
    <n v="61.226550000000003"/>
    <m/>
    <n v="458.00104166666665"/>
  </r>
  <r>
    <x v="432"/>
    <x v="14"/>
    <x v="1"/>
    <x v="7"/>
    <x v="1"/>
    <n v="283.32079849999997"/>
    <m/>
    <n v="36"/>
    <n v="368.69852887814687"/>
    <m/>
    <m/>
    <m/>
    <n v="7.0336247342408171"/>
    <n v="0.89525462962962965"/>
    <n v="0"/>
    <n v="224.88945157940708"/>
    <m/>
    <n v="0.95550000000000002"/>
    <m/>
    <n v="32.229166666666664"/>
    <n v="34.398000000000003"/>
    <m/>
    <n v="253.21049043266942"/>
  </r>
  <r>
    <x v="432"/>
    <x v="14"/>
    <x v="1"/>
    <x v="8"/>
    <x v="1"/>
    <n v="854.20632650000005"/>
    <m/>
    <n v="108"/>
    <n v="992.6860336999996"/>
    <m/>
    <m/>
    <m/>
    <n v="7.3180635545267485"/>
    <n v="0.98083603698708166"/>
    <n v="0"/>
    <n v="567.21781894225546"/>
    <m/>
    <n v="0.96039999999999992"/>
    <m/>
    <n v="105.93029199460481"/>
    <n v="103.72319999999999"/>
    <m/>
    <n v="790.35086388888885"/>
  </r>
  <r>
    <x v="433"/>
    <x v="14"/>
    <x v="1"/>
    <x v="0"/>
    <x v="0"/>
    <n v="254.05604100000005"/>
    <n v="44"/>
    <m/>
    <n v="249.8404803591298"/>
    <n v="254.80408787500005"/>
    <n v="333.76053912806617"/>
    <n v="7.5649299999999995"/>
    <m/>
    <n v="1"/>
    <n v="47274.078661093081"/>
    <n v="185.92290611033798"/>
    <n v="0.75059422036089807"/>
    <m/>
    <n v="33.026145695879514"/>
    <m/>
    <m/>
    <n v="332.85692"/>
    <m/>
  </r>
  <r>
    <x v="433"/>
    <x v="14"/>
    <x v="1"/>
    <x v="1"/>
    <x v="0"/>
    <n v="264.8273605"/>
    <n v="46"/>
    <m/>
    <n v="253.21532962092397"/>
    <n v="264.9436935078125"/>
    <n v="348.3523150579428"/>
    <n v="7.2773877551020414"/>
    <m/>
    <n v="1"/>
    <n v="48795.242594769945"/>
    <n v="196.82905615208531"/>
    <n v="0.75640892913209257"/>
    <m/>
    <n v="34.794810740076258"/>
    <m/>
    <m/>
    <n v="334.75983673469392"/>
    <m/>
  </r>
  <r>
    <x v="433"/>
    <x v="14"/>
    <x v="1"/>
    <x v="2"/>
    <x v="0"/>
    <n v="189.65604000000002"/>
    <n v="36"/>
    <m/>
    <n v="203.07434747090451"/>
    <n v="189.9933729777778"/>
    <n v="264.88262542029821"/>
    <n v="7.4287736525439243"/>
    <m/>
    <n v="1"/>
    <n v="35090.163190800005"/>
    <n v="151.02719033128477"/>
    <n v="0.75933853422527076"/>
    <m/>
    <n v="27.336187232109747"/>
    <m/>
    <m/>
    <n v="267.43585149158127"/>
    <m/>
  </r>
  <r>
    <x v="433"/>
    <x v="14"/>
    <x v="1"/>
    <x v="3"/>
    <x v="0"/>
    <n v="347.67508599999991"/>
    <n v="64"/>
    <m/>
    <n v="348.94467500888038"/>
    <n v="348.05887506249991"/>
    <n v="457.61694624699408"/>
    <n v="7.1784426874999996"/>
    <m/>
    <n v="1"/>
    <n v="63691.916172471807"/>
    <n v="232.86144900009143"/>
    <n v="0.75953250368745195"/>
    <m/>
    <n v="48.610080235996925"/>
    <m/>
    <m/>
    <n v="459.42033199999997"/>
    <m/>
  </r>
  <r>
    <x v="433"/>
    <x v="14"/>
    <x v="1"/>
    <x v="4"/>
    <x v="0"/>
    <n v="556.71279999999979"/>
    <n v="96"/>
    <m/>
    <n v="560.97113630230217"/>
    <n v="557.37439999999992"/>
    <n v="738.30127040349078"/>
    <n v="7.6854500000000003"/>
    <m/>
    <n v="1"/>
    <n v="103786.73810478426"/>
    <n v="365.07356058334483"/>
    <n v="0.76032624458975262"/>
    <m/>
    <n v="72.991319480616255"/>
    <m/>
    <m/>
    <n v="737.80320000000006"/>
    <m/>
  </r>
  <r>
    <x v="433"/>
    <x v="14"/>
    <x v="1"/>
    <x v="5"/>
    <x v="1"/>
    <n v="3143.2876105"/>
    <m/>
    <n v="162"/>
    <n v="3648.9437820000003"/>
    <m/>
    <m/>
    <m/>
    <n v="11.995833333333335"/>
    <n v="0.99058000000000002"/>
    <n v="0"/>
    <n v="1560.7614912794679"/>
    <m/>
    <n v="0.94079999999999997"/>
    <m/>
    <n v="160.47396000000001"/>
    <n v="152.40959999999998"/>
    <m/>
    <n v="1943.3250000000003"/>
  </r>
  <r>
    <x v="433"/>
    <x v="14"/>
    <x v="1"/>
    <x v="6"/>
    <x v="1"/>
    <n v="1120.2408050000001"/>
    <m/>
    <n v="66"/>
    <n v="1283.5916999999999"/>
    <m/>
    <m/>
    <m/>
    <n v="11.616979166666665"/>
    <n v="0.99332465277777782"/>
    <n v="0"/>
    <n v="390.95080823505498"/>
    <m/>
    <n v="0.92767500000000003"/>
    <m/>
    <n v="65.559427083333333"/>
    <n v="61.226550000000003"/>
    <m/>
    <n v="766.72062499999993"/>
  </r>
  <r>
    <x v="433"/>
    <x v="14"/>
    <x v="1"/>
    <x v="7"/>
    <x v="1"/>
    <n v="535.28089500000021"/>
    <m/>
    <n v="36"/>
    <n v="615.60370472394936"/>
    <m/>
    <m/>
    <m/>
    <n v="10.001950096693294"/>
    <n v="0.99585454861111111"/>
    <n v="0"/>
    <n v="224.88945157940708"/>
    <m/>
    <n v="0.95550000000000002"/>
    <m/>
    <n v="35.850763749999999"/>
    <n v="34.398000000000003"/>
    <m/>
    <n v="360.07020348095858"/>
  </r>
  <r>
    <x v="433"/>
    <x v="14"/>
    <x v="1"/>
    <x v="8"/>
    <x v="1"/>
    <n v="1020.0034195000001"/>
    <m/>
    <n v="108"/>
    <n v="1188.6724407999998"/>
    <m/>
    <m/>
    <m/>
    <n v="7.8564916923868315"/>
    <n v="0.98106751789262481"/>
    <n v="0"/>
    <n v="567.21781894225546"/>
    <m/>
    <n v="0.96039999999999992"/>
    <m/>
    <n v="105.95529193240348"/>
    <n v="103.72319999999999"/>
    <m/>
    <n v="848.50110277777776"/>
  </r>
  <r>
    <x v="434"/>
    <x v="14"/>
    <x v="1"/>
    <x v="0"/>
    <x v="0"/>
    <n v="249.18376200000006"/>
    <n v="44"/>
    <m/>
    <n v="197.84246374447653"/>
    <n v="249.93278543750006"/>
    <n v="331.23775815689885"/>
    <n v="5.9904799538615316"/>
    <m/>
    <n v="1"/>
    <n v="61401.08553312748"/>
    <n v="185.92290611033798"/>
    <n v="0.75059422036089807"/>
    <m/>
    <n v="33.026145695879514"/>
    <m/>
    <m/>
    <n v="263.58111796990738"/>
    <m/>
  </r>
  <r>
    <x v="434"/>
    <x v="14"/>
    <x v="1"/>
    <x v="1"/>
    <x v="0"/>
    <n v="257.97071999999991"/>
    <n v="46"/>
    <m/>
    <n v="248.38642592077616"/>
    <n v="258.08497781249991"/>
    <n v="340.78510768331364"/>
    <n v="7.1386054597701136"/>
    <m/>
    <n v="0.99688122096881226"/>
    <n v="62407.529286633144"/>
    <n v="196.82905615208531"/>
    <n v="0.75640892913209257"/>
    <m/>
    <n v="34.794810740076258"/>
    <m/>
    <m/>
    <n v="328.37585114942522"/>
    <m/>
  </r>
  <r>
    <x v="434"/>
    <x v="14"/>
    <x v="1"/>
    <x v="2"/>
    <x v="0"/>
    <n v="193.72024049999996"/>
    <n v="36"/>
    <m/>
    <n v="207.3961547497818"/>
    <n v="194.06084387777773"/>
    <n v="270.77989553201428"/>
    <n v="7.5868720457902503"/>
    <m/>
    <n v="1"/>
    <n v="47247.676841672801"/>
    <n v="151.02719033128477"/>
    <n v="0.75933853422527076"/>
    <m/>
    <n v="27.336187232109747"/>
    <m/>
    <m/>
    <n v="273.12739364844902"/>
    <m/>
  </r>
  <r>
    <x v="434"/>
    <x v="14"/>
    <x v="1"/>
    <x v="3"/>
    <x v="0"/>
    <n v="361.79940550000003"/>
    <n v="64"/>
    <m/>
    <n v="365.04811453584597"/>
    <n v="362.19051878125003"/>
    <n v="480.72781584531742"/>
    <n v="7.5097204687500003"/>
    <m/>
    <n v="1"/>
    <n v="89386.53075491784"/>
    <n v="232.86144900009143"/>
    <n v="0.75953250368745195"/>
    <m/>
    <n v="48.610080235996925"/>
    <m/>
    <m/>
    <n v="480.62211000000002"/>
    <m/>
  </r>
  <r>
    <x v="434"/>
    <x v="14"/>
    <x v="1"/>
    <x v="4"/>
    <x v="0"/>
    <n v="373.02888150000007"/>
    <n v="96"/>
    <m/>
    <n v="330.34483530186264"/>
    <n v="373.60648150000003"/>
    <n v="492.01620040741972"/>
    <n v="4.5258098860589824"/>
    <m/>
    <n v="0.99983658528613917"/>
    <n v="96727.165198084447"/>
    <n v="365.07356058334483"/>
    <n v="0.76032624458975262"/>
    <m/>
    <n v="72.991319480616255"/>
    <m/>
    <m/>
    <n v="434.47774906166228"/>
    <m/>
  </r>
  <r>
    <x v="434"/>
    <x v="14"/>
    <x v="1"/>
    <x v="5"/>
    <x v="1"/>
    <n v="763.11166400000002"/>
    <m/>
    <n v="162"/>
    <n v="915.38829000000032"/>
    <m/>
    <m/>
    <m/>
    <n v="5.8266250000000008"/>
    <n v="0.97663"/>
    <n v="0"/>
    <n v="1560.7614912794679"/>
    <m/>
    <n v="0.94079999999999997"/>
    <m/>
    <n v="158.21405999999999"/>
    <n v="152.40959999999998"/>
    <m/>
    <n v="943.91325000000018"/>
  </r>
  <r>
    <x v="434"/>
    <x v="14"/>
    <x v="1"/>
    <x v="6"/>
    <x v="1"/>
    <n v="0.29232000000000002"/>
    <m/>
    <n v="66"/>
    <n v="16.525933333333334"/>
    <m/>
    <m/>
    <m/>
    <n v="2.3923611111111116"/>
    <n v="0.98435705902777781"/>
    <n v="0"/>
    <n v="390.95080823505498"/>
    <m/>
    <n v="0.92767500000000003"/>
    <m/>
    <n v="64.967565895833332"/>
    <n v="61.226550000000003"/>
    <m/>
    <n v="157.89583333333337"/>
  </r>
  <r>
    <x v="434"/>
    <x v="14"/>
    <x v="1"/>
    <x v="7"/>
    <x v="1"/>
    <n v="2.9350999999999994"/>
    <m/>
    <n v="36"/>
    <n v="10.223226230328493"/>
    <m/>
    <m/>
    <m/>
    <n v="2.3920386358253856"/>
    <n v="0.9913908217592593"/>
    <n v="0"/>
    <n v="224.88945157940708"/>
    <m/>
    <n v="0.95550000000000002"/>
    <m/>
    <n v="35.690069583333333"/>
    <n v="34.398000000000003"/>
    <m/>
    <n v="86.113390889713884"/>
  </r>
  <r>
    <x v="434"/>
    <x v="14"/>
    <x v="1"/>
    <x v="8"/>
    <x v="1"/>
    <n v="1157.8818025"/>
    <m/>
    <n v="108"/>
    <n v="1350.0898747000003"/>
    <m/>
    <m/>
    <m/>
    <n v="8.259044933127571"/>
    <n v="0.9800644339686051"/>
    <n v="0"/>
    <n v="567.21781894225546"/>
    <m/>
    <n v="0.96039999999999992"/>
    <m/>
    <n v="105.84695886860935"/>
    <n v="103.72319999999999"/>
    <m/>
    <n v="891.97685277777771"/>
  </r>
  <r>
    <x v="435"/>
    <x v="14"/>
    <x v="1"/>
    <x v="0"/>
    <x v="0"/>
    <n v="240.06276049999994"/>
    <n v="44"/>
    <m/>
    <n v="235.22830989208069"/>
    <n v="240.77346049999997"/>
    <n v="314.21319656234715"/>
    <n v="7.122487500000001"/>
    <m/>
    <n v="1"/>
    <n v="32095.979523841292"/>
    <n v="185.92290611033798"/>
    <n v="0.75059422036089807"/>
    <m/>
    <n v="33.026145695879514"/>
    <m/>
    <m/>
    <n v="313.38945000000007"/>
    <m/>
  </r>
  <r>
    <x v="435"/>
    <x v="14"/>
    <x v="1"/>
    <x v="1"/>
    <x v="0"/>
    <n v="250.25336000000001"/>
    <n v="46"/>
    <m/>
    <n v="230.87145135018588"/>
    <n v="250.37116"/>
    <n v="327.25470408472427"/>
    <n v="6.6352265306122451"/>
    <m/>
    <n v="1"/>
    <n v="33049.270075849141"/>
    <n v="196.82905615208531"/>
    <n v="0.75640892913209257"/>
    <m/>
    <n v="34.794810740076258"/>
    <m/>
    <m/>
    <n v="305.22042040816325"/>
    <m/>
  </r>
  <r>
    <x v="435"/>
    <x v="14"/>
    <x v="1"/>
    <x v="2"/>
    <x v="0"/>
    <n v="159.80999999999997"/>
    <n v="36"/>
    <m/>
    <n v="171.49210048888972"/>
    <n v="160.12345457777775"/>
    <n v="224.02775906312053"/>
    <n v="6.2734462210388635"/>
    <m/>
    <n v="1"/>
    <n v="21086.668424856005"/>
    <n v="151.02719033128477"/>
    <n v="0.75933853422527076"/>
    <m/>
    <n v="27.336187232109747"/>
    <m/>
    <m/>
    <n v="225.8440639573991"/>
    <m/>
  </r>
  <r>
    <x v="435"/>
    <x v="14"/>
    <x v="1"/>
    <x v="3"/>
    <x v="0"/>
    <n v="344.22654950000009"/>
    <n v="64"/>
    <m/>
    <n v="344.89705034347958"/>
    <n v="344.61107098437509"/>
    <n v="453.74136330893606"/>
    <n v="7.0951754999999999"/>
    <m/>
    <n v="1"/>
    <n v="44756.455845910823"/>
    <n v="232.86144900009143"/>
    <n v="0.75953250368745195"/>
    <m/>
    <n v="48.610080235996925"/>
    <m/>
    <m/>
    <n v="454.09123199999999"/>
    <m/>
  </r>
  <r>
    <x v="435"/>
    <x v="14"/>
    <x v="1"/>
    <x v="4"/>
    <x v="0"/>
    <n v="486.44512150000008"/>
    <n v="96"/>
    <m/>
    <n v="489.58996883376858"/>
    <n v="487.17972150000003"/>
    <n v="643.16588975519312"/>
    <n v="6.7075095000000005"/>
    <m/>
    <n v="1"/>
    <n v="65040.828677552359"/>
    <n v="365.07356058334483"/>
    <n v="0.76032624458975262"/>
    <m/>
    <n v="72.991319480616255"/>
    <m/>
    <m/>
    <n v="643.92091200000004"/>
    <m/>
  </r>
  <r>
    <x v="435"/>
    <x v="14"/>
    <x v="1"/>
    <x v="5"/>
    <x v="1"/>
    <n v="37.015679999999996"/>
    <m/>
    <n v="162"/>
    <n v="68.325822000000016"/>
    <m/>
    <m/>
    <m/>
    <n v="2.6553749999999998"/>
    <n v="0.98746"/>
    <n v="0"/>
    <n v="1560.7614912794679"/>
    <m/>
    <n v="0.94079999999999997"/>
    <m/>
    <n v="159.96852000000001"/>
    <n v="152.40959999999998"/>
    <m/>
    <n v="430.17075"/>
  </r>
  <r>
    <x v="435"/>
    <x v="14"/>
    <x v="1"/>
    <x v="6"/>
    <x v="1"/>
    <n v="13.53744"/>
    <m/>
    <n v="66"/>
    <n v="28.292266666666659"/>
    <m/>
    <m/>
    <m/>
    <n v="2.3033333333333332"/>
    <n v="0.99815798611111106"/>
    <n v="0"/>
    <n v="390.95080823505498"/>
    <m/>
    <n v="0.92767500000000003"/>
    <m/>
    <n v="65.878427083333335"/>
    <n v="61.226550000000003"/>
    <m/>
    <n v="152.01999999999998"/>
  </r>
  <r>
    <x v="435"/>
    <x v="14"/>
    <x v="1"/>
    <x v="7"/>
    <x v="1"/>
    <n v="8.6051000000000002"/>
    <m/>
    <n v="36"/>
    <n v="15.244380921180536"/>
    <m/>
    <m/>
    <m/>
    <n v="2.3203059912079778"/>
    <n v="0.95893325231481485"/>
    <n v="0"/>
    <n v="224.88945157940708"/>
    <m/>
    <n v="0.95550000000000002"/>
    <m/>
    <n v="34.521597083333333"/>
    <n v="34.398000000000003"/>
    <m/>
    <n v="83.531015683487198"/>
  </r>
  <r>
    <x v="435"/>
    <x v="14"/>
    <x v="1"/>
    <x v="8"/>
    <x v="1"/>
    <n v="1059.7926249999998"/>
    <m/>
    <n v="108"/>
    <n v="1203.4576460666669"/>
    <m/>
    <m/>
    <m/>
    <n v="7.8289501028806576"/>
    <n v="0.98054711267065431"/>
    <n v="0"/>
    <n v="567.21781894225546"/>
    <m/>
    <n v="0.96039999999999992"/>
    <m/>
    <n v="105.89908816843067"/>
    <n v="103.72319999999999"/>
    <m/>
    <n v="845.52661111111104"/>
  </r>
  <r>
    <x v="436"/>
    <x v="14"/>
    <x v="1"/>
    <x v="0"/>
    <x v="0"/>
    <n v="230.30055999999999"/>
    <n v="44"/>
    <m/>
    <n v="224.0374004230319"/>
    <n v="230.96315765624999"/>
    <n v="300.33272840252272"/>
    <n v="6.7836375000000011"/>
    <m/>
    <n v="1"/>
    <n v="11184.333688146284"/>
    <n v="185.92290611033798"/>
    <n v="0.75059422036089807"/>
    <m/>
    <n v="33.026145695879514"/>
    <m/>
    <m/>
    <n v="298.48005000000006"/>
    <m/>
  </r>
  <r>
    <x v="436"/>
    <x v="14"/>
    <x v="1"/>
    <x v="1"/>
    <x v="0"/>
    <n v="236.95671999999996"/>
    <n v="46"/>
    <m/>
    <n v="233.18429614974218"/>
    <n v="237.07085574218746"/>
    <n v="308.27803766607144"/>
    <n v="6.7016974999999999"/>
    <m/>
    <n v="1"/>
    <n v="11508.996424849145"/>
    <n v="196.82905615208531"/>
    <n v="0.75640892913209257"/>
    <m/>
    <n v="34.794810740076258"/>
    <m/>
    <m/>
    <n v="308.27808499999998"/>
    <m/>
  </r>
  <r>
    <x v="436"/>
    <x v="14"/>
    <x v="1"/>
    <x v="2"/>
    <x v="0"/>
    <n v="183.6604000000001"/>
    <n v="36"/>
    <m/>
    <n v="196.44915961881463"/>
    <n v="183.99293937777787"/>
    <n v="256.65810100595564"/>
    <n v="7.1864140361191522"/>
    <m/>
    <n v="1"/>
    <n v="8908.2692275840018"/>
    <n v="151.02719033128477"/>
    <n v="0.75933853422527076"/>
    <m/>
    <n v="27.336187232109747"/>
    <m/>
    <m/>
    <n v="258.71090530028948"/>
    <m/>
  </r>
  <r>
    <x v="436"/>
    <x v="14"/>
    <x v="1"/>
    <x v="3"/>
    <x v="0"/>
    <n v="291.79110650000007"/>
    <n v="64"/>
    <m/>
    <n v="291.90221326873512"/>
    <n v="292.16183403906257"/>
    <n v="383.92593126102793"/>
    <n v="6.004972875"/>
    <m/>
    <n v="1"/>
    <n v="14016.36916637383"/>
    <n v="232.86144900009143"/>
    <n v="0.75953250368745195"/>
    <m/>
    <n v="48.610080235996925"/>
    <m/>
    <m/>
    <n v="384.318264"/>
    <m/>
  </r>
  <r>
    <x v="436"/>
    <x v="14"/>
    <x v="1"/>
    <x v="4"/>
    <x v="0"/>
    <n v="437.94520300000005"/>
    <n v="96"/>
    <m/>
    <n v="433.36442697691228"/>
    <n v="438.46320300000002"/>
    <n v="570.64365726630922"/>
    <n v="5.9372050000000005"/>
    <m/>
    <n v="0.99988885360431878"/>
    <n v="21431.17156019486"/>
    <n v="365.07356058334483"/>
    <n v="0.76032624458975262"/>
    <m/>
    <n v="72.991319480616255"/>
    <m/>
    <m/>
    <n v="569.97168000000011"/>
    <m/>
  </r>
  <r>
    <x v="436"/>
    <x v="14"/>
    <x v="1"/>
    <x v="5"/>
    <x v="1"/>
    <n v="4.4160000000000004"/>
    <m/>
    <n v="162"/>
    <n v="26.667737999999996"/>
    <m/>
    <m/>
    <m/>
    <n v="1.9863333333333335"/>
    <n v="0.82210000000000005"/>
    <n v="0"/>
    <n v="1560.7614912794679"/>
    <m/>
    <n v="0.94079999999999997"/>
    <m/>
    <n v="133.18020000000001"/>
    <n v="152.40959999999998"/>
    <m/>
    <n v="321.786"/>
  </r>
  <r>
    <x v="436"/>
    <x v="14"/>
    <x v="1"/>
    <x v="6"/>
    <x v="1"/>
    <n v="35.54992"/>
    <m/>
    <n v="66"/>
    <n v="55.230733333333333"/>
    <m/>
    <m/>
    <m/>
    <n v="2.4504513888888888"/>
    <n v="1"/>
    <n v="0"/>
    <n v="390.95080823505498"/>
    <m/>
    <n v="0.92767500000000003"/>
    <m/>
    <n v="66"/>
    <n v="61.226550000000003"/>
    <m/>
    <n v="161.72979166666667"/>
  </r>
  <r>
    <x v="436"/>
    <x v="14"/>
    <x v="1"/>
    <x v="7"/>
    <x v="1"/>
    <n v="9.844100000000001"/>
    <m/>
    <n v="36"/>
    <n v="14.230091445008448"/>
    <m/>
    <m/>
    <m/>
    <n v="2.3499648076413853"/>
    <n v="0.98183642361111112"/>
    <n v="0"/>
    <n v="224.88945157940708"/>
    <m/>
    <n v="0.95550000000000002"/>
    <m/>
    <n v="35.34611125"/>
    <n v="34.398000000000003"/>
    <m/>
    <n v="84.598733075089868"/>
  </r>
  <r>
    <x v="436"/>
    <x v="14"/>
    <x v="1"/>
    <x v="8"/>
    <x v="1"/>
    <n v="904.55742999999995"/>
    <m/>
    <n v="108"/>
    <n v="1057.8796351666667"/>
    <m/>
    <m/>
    <m/>
    <n v="7.4490127314814814"/>
    <n v="0.99598517624984295"/>
    <n v="0"/>
    <n v="567.21781894225546"/>
    <m/>
    <n v="0.96039999999999992"/>
    <m/>
    <n v="107.56639903498304"/>
    <n v="103.72319999999999"/>
    <m/>
    <n v="804.49337500000001"/>
  </r>
  <r>
    <x v="437"/>
    <x v="14"/>
    <x v="1"/>
    <x v="0"/>
    <x v="0"/>
    <n v="250.64115999999999"/>
    <n v="44"/>
    <m/>
    <n v="242.30994118291966"/>
    <n v="251.31987093749999"/>
    <n v="324.64699245228587"/>
    <n v="7.3369125000000013"/>
    <m/>
    <n v="1"/>
    <n v="13035.445784418285"/>
    <n v="185.92290611033798"/>
    <n v="0.75059422036089807"/>
    <m/>
    <n v="33.026145695879514"/>
    <m/>
    <m/>
    <n v="322.82415000000003"/>
    <m/>
  </r>
  <r>
    <x v="437"/>
    <x v="14"/>
    <x v="1"/>
    <x v="1"/>
    <x v="0"/>
    <n v="259.63532050000003"/>
    <n v="46"/>
    <m/>
    <n v="263.61644653220083"/>
    <n v="259.75348456250003"/>
    <n v="348.89997065684793"/>
    <n v="7.5763150000000001"/>
    <m/>
    <n v="1"/>
    <n v="12533.887198321145"/>
    <n v="196.82905615208531"/>
    <n v="0.75640892913209257"/>
    <m/>
    <n v="34.794810740076258"/>
    <m/>
    <m/>
    <n v="348.51049"/>
    <m/>
  </r>
  <r>
    <x v="437"/>
    <x v="14"/>
    <x v="1"/>
    <x v="2"/>
    <x v="0"/>
    <n v="166.71228050000002"/>
    <n v="36"/>
    <m/>
    <n v="177.27733496503123"/>
    <n v="167.03126787777779"/>
    <n v="231.85961507899731"/>
    <n v="6.4850790441176436"/>
    <m/>
    <n v="1"/>
    <n v="7997.8698897120012"/>
    <n v="151.02719033128477"/>
    <n v="0.75933853422527076"/>
    <m/>
    <n v="27.336187232109747"/>
    <m/>
    <m/>
    <n v="233.46284558823515"/>
    <m/>
  </r>
  <r>
    <x v="437"/>
    <x v="14"/>
    <x v="1"/>
    <x v="3"/>
    <x v="0"/>
    <n v="308.04576899999995"/>
    <n v="64"/>
    <m/>
    <n v="302.47303828281542"/>
    <n v="308.40441157812495"/>
    <n v="398.439072534481"/>
    <n v="6.2224344583333338"/>
    <m/>
    <n v="1"/>
    <n v="14691.565842941327"/>
    <n v="232.86144900009143"/>
    <n v="0.75953250368745195"/>
    <m/>
    <n v="48.610080235996925"/>
    <m/>
    <m/>
    <n v="398.23580533333336"/>
    <m/>
  </r>
  <r>
    <x v="437"/>
    <x v="14"/>
    <x v="1"/>
    <x v="4"/>
    <x v="0"/>
    <n v="475.87847999999985"/>
    <n v="96"/>
    <m/>
    <n v="478.46083636992012"/>
    <n v="476.76427999999987"/>
    <n v="630.28974747765562"/>
    <n v="6.555037500000001"/>
    <m/>
    <n v="0.99973404255319154"/>
    <n v="23054.50565204606"/>
    <n v="365.07356058334483"/>
    <n v="0.76032624458975262"/>
    <m/>
    <n v="72.991319480616255"/>
    <m/>
    <m/>
    <n v="629.28360000000009"/>
    <m/>
  </r>
  <r>
    <x v="437"/>
    <x v="14"/>
    <x v="1"/>
    <x v="5"/>
    <x v="1"/>
    <n v="1460.16"/>
    <m/>
    <n v="162"/>
    <n v="1802.7815220000002"/>
    <m/>
    <m/>
    <m/>
    <n v="8.0630000000000006"/>
    <n v="0.97199000000000002"/>
    <n v="0"/>
    <n v="1560.7614912794679"/>
    <m/>
    <n v="0.94079999999999997"/>
    <m/>
    <n v="157.46238"/>
    <n v="152.40959999999998"/>
    <m/>
    <n v="1306.2060000000001"/>
  </r>
  <r>
    <x v="437"/>
    <x v="14"/>
    <x v="1"/>
    <x v="6"/>
    <x v="1"/>
    <n v="602.61040200000002"/>
    <m/>
    <n v="66"/>
    <n v="791.91249999999991"/>
    <m/>
    <m/>
    <m/>
    <n v="7.6231250000000008"/>
    <n v="0.9986134259259416"/>
    <n v="0"/>
    <n v="390.95080823505498"/>
    <m/>
    <n v="0.92767500000000003"/>
    <m/>
    <n v="65.90848611111214"/>
    <n v="61.226550000000003"/>
    <m/>
    <n v="503.12625000000003"/>
  </r>
  <r>
    <x v="437"/>
    <x v="14"/>
    <x v="1"/>
    <x v="7"/>
    <x v="1"/>
    <n v="318.47689649999995"/>
    <m/>
    <n v="36"/>
    <n v="385.21091308358029"/>
    <m/>
    <m/>
    <m/>
    <n v="7.629225718142667"/>
    <n v="0.99640510609727551"/>
    <n v="0"/>
    <n v="224.88945157940708"/>
    <m/>
    <n v="0.95550000000000002"/>
    <m/>
    <n v="35.870583819501917"/>
    <n v="34.398000000000003"/>
    <m/>
    <n v="274.652125853136"/>
  </r>
  <r>
    <x v="437"/>
    <x v="14"/>
    <x v="1"/>
    <x v="8"/>
    <x v="1"/>
    <n v="1316.6096375"/>
    <m/>
    <n v="108"/>
    <n v="1550.3556058000006"/>
    <m/>
    <m/>
    <m/>
    <n v="8.6895610339506195"/>
    <n v="0.97628396046219001"/>
    <n v="0"/>
    <n v="567.21781894225546"/>
    <m/>
    <n v="0.96039999999999992"/>
    <m/>
    <n v="105.43866772991652"/>
    <n v="103.72319999999999"/>
    <m/>
    <n v="938.47259166666686"/>
  </r>
  <r>
    <x v="438"/>
    <x v="14"/>
    <x v="1"/>
    <x v="0"/>
    <x v="0"/>
    <n v="148.18579999999997"/>
    <n v="44"/>
    <m/>
    <n v="191.06046619009803"/>
    <n v="148.89179999999996"/>
    <n v="190.74048231048431"/>
    <n v="5.7851275758750003"/>
    <m/>
    <n v="0.74599326599326599"/>
    <n v="26612.988152922291"/>
    <n v="185.92290611033798"/>
    <n v="0.75059422036089807"/>
    <m/>
    <n v="33.026145695879514"/>
    <m/>
    <m/>
    <n v="254.5456133385"/>
    <m/>
  </r>
  <r>
    <x v="438"/>
    <x v="14"/>
    <x v="1"/>
    <x v="1"/>
    <x v="0"/>
    <n v="192.72624000000008"/>
    <n v="46"/>
    <m/>
    <n v="170.07483651135146"/>
    <n v="192.84098609375008"/>
    <n v="243.79186003314265"/>
    <n v="4.8879368185630412"/>
    <m/>
    <n v="0.99997404703974047"/>
    <n v="29634.269930393148"/>
    <n v="196.82905615208531"/>
    <n v="0.75640892913209257"/>
    <m/>
    <n v="34.794810740076258"/>
    <m/>
    <m/>
    <n v="224.84509365389988"/>
    <m/>
  </r>
  <r>
    <x v="438"/>
    <x v="14"/>
    <x v="1"/>
    <x v="2"/>
    <x v="0"/>
    <n v="158.82551999999998"/>
    <n v="36"/>
    <m/>
    <n v="166.52848307818621"/>
    <n v="159.13821297777775"/>
    <n v="217.74410503896775"/>
    <n v="6.0918694207134285"/>
    <m/>
    <n v="1"/>
    <n v="24444.762951424007"/>
    <n v="151.02719033128477"/>
    <n v="0.75933853422527076"/>
    <m/>
    <n v="27.336187232109747"/>
    <m/>
    <m/>
    <n v="219.30729914568343"/>
    <m/>
  </r>
  <r>
    <x v="438"/>
    <x v="14"/>
    <x v="1"/>
    <x v="3"/>
    <x v="0"/>
    <n v="247.81205199999999"/>
    <n v="64"/>
    <m/>
    <n v="244.28169451236244"/>
    <n v="248.17985199999998"/>
    <n v="321.20684981869977"/>
    <n v="5.0253300000000003"/>
    <m/>
    <n v="1"/>
    <n v="36262.91799880223"/>
    <n v="232.86144900009143"/>
    <n v="0.75953250368745195"/>
    <m/>
    <n v="48.610080235996925"/>
    <m/>
    <m/>
    <n v="321.62112000000002"/>
    <m/>
  </r>
  <r>
    <x v="438"/>
    <x v="14"/>
    <x v="1"/>
    <x v="4"/>
    <x v="0"/>
    <n v="401.30160050000001"/>
    <n v="96"/>
    <m/>
    <n v="390.48458147823203"/>
    <n v="402.15220049999999"/>
    <n v="514.09426509923549"/>
    <n v="5.3497399999999997"/>
    <m/>
    <n v="0.99973404255319154"/>
    <n v="51127.45269689367"/>
    <n v="365.07356058334483"/>
    <n v="0.76032624458975262"/>
    <m/>
    <n v="72.991319480616255"/>
    <m/>
    <m/>
    <n v="513.57503999999994"/>
    <m/>
  </r>
  <r>
    <x v="438"/>
    <x v="14"/>
    <x v="1"/>
    <x v="5"/>
    <x v="1"/>
    <n v="2350.4639999999999"/>
    <m/>
    <n v="162"/>
    <n v="2841.8504940000003"/>
    <m/>
    <m/>
    <m/>
    <n v="10.125333333333334"/>
    <n v="0.98382000000000003"/>
    <n v="0"/>
    <n v="1560.7614912794679"/>
    <m/>
    <n v="0.94079999999999997"/>
    <m/>
    <n v="159.37884"/>
    <n v="152.40959999999998"/>
    <m/>
    <n v="1640.3040000000001"/>
  </r>
  <r>
    <x v="438"/>
    <x v="14"/>
    <x v="1"/>
    <x v="6"/>
    <x v="1"/>
    <n v="715.60720199999992"/>
    <m/>
    <n v="66"/>
    <n v="968.00056666666683"/>
    <m/>
    <m/>
    <m/>
    <n v="9.5538194444444446"/>
    <n v="0.99261979201384831"/>
    <n v="0"/>
    <n v="390.95080823505498"/>
    <m/>
    <n v="0.92767500000000003"/>
    <m/>
    <n v="65.512906272913995"/>
    <n v="61.226550000000003"/>
    <m/>
    <n v="630.55208333333337"/>
  </r>
  <r>
    <x v="438"/>
    <x v="14"/>
    <x v="1"/>
    <x v="7"/>
    <x v="1"/>
    <n v="383.13449850000001"/>
    <m/>
    <n v="36"/>
    <n v="442.53456897996375"/>
    <m/>
    <m/>
    <m/>
    <n v="8.5241159018488659"/>
    <n v="0.96214835821362521"/>
    <n v="0"/>
    <n v="224.88945157940708"/>
    <m/>
    <n v="0.95550000000000002"/>
    <m/>
    <n v="34.637340895690507"/>
    <n v="34.398000000000003"/>
    <m/>
    <n v="306.86817246655914"/>
  </r>
  <r>
    <x v="438"/>
    <x v="14"/>
    <x v="1"/>
    <x v="8"/>
    <x v="1"/>
    <n v="928.36826950000034"/>
    <m/>
    <n v="108"/>
    <n v="1062.5085351666667"/>
    <m/>
    <m/>
    <m/>
    <n v="7.5443225823045248"/>
    <n v="0.98818651771034061"/>
    <n v="0"/>
    <n v="567.21781894225546"/>
    <m/>
    <n v="0.96039999999999992"/>
    <m/>
    <n v="106.72414391271678"/>
    <n v="103.72319999999999"/>
    <m/>
    <n v="814.78683888888872"/>
  </r>
  <r>
    <x v="439"/>
    <x v="14"/>
    <x v="1"/>
    <x v="0"/>
    <x v="0"/>
    <n v="206.44595999999996"/>
    <n v="44"/>
    <m/>
    <n v="198.96188647661415"/>
    <n v="206.89399999999998"/>
    <n v="265.79210222826163"/>
    <n v="6.024375"/>
    <m/>
    <n v="1"/>
    <n v="10578.871782010287"/>
    <n v="185.92290611033798"/>
    <n v="0.75059422036089807"/>
    <m/>
    <n v="33.026145695879514"/>
    <m/>
    <m/>
    <n v="265.07249999999999"/>
    <m/>
  </r>
  <r>
    <x v="439"/>
    <x v="14"/>
    <x v="1"/>
    <x v="1"/>
    <x v="0"/>
    <n v="214.10424"/>
    <n v="46"/>
    <m/>
    <n v="202.20145523913092"/>
    <n v="214.232413828125"/>
    <n v="276.86553284316221"/>
    <n v="5.8112531994961429"/>
    <m/>
    <n v="0.99941605839416059"/>
    <n v="10891.414312369141"/>
    <n v="196.82905615208531"/>
    <n v="0.75640892913209257"/>
    <m/>
    <n v="34.794810740076258"/>
    <m/>
    <m/>
    <n v="267.31764717682256"/>
    <m/>
  </r>
  <r>
    <x v="439"/>
    <x v="14"/>
    <x v="1"/>
    <x v="2"/>
    <x v="0"/>
    <n v="143.83600000000007"/>
    <n v="36"/>
    <m/>
    <n v="152.81108660250106"/>
    <n v="144.13668657777785"/>
    <n v="199.45130845346119"/>
    <n v="5.5900658458691517"/>
    <m/>
    <n v="1"/>
    <n v="7407.1770175600013"/>
    <n v="151.02719033128477"/>
    <n v="0.75933853422527076"/>
    <m/>
    <n v="27.336187232109747"/>
    <m/>
    <m/>
    <n v="201.24237045128945"/>
    <m/>
  </r>
  <r>
    <x v="439"/>
    <x v="14"/>
    <x v="1"/>
    <x v="3"/>
    <x v="0"/>
    <n v="244.85444499999994"/>
    <n v="64"/>
    <m/>
    <n v="245.43310629226241"/>
    <n v="245.22712566406244"/>
    <n v="322.44215840570962"/>
    <n v="5.0490166875"/>
    <m/>
    <n v="1"/>
    <n v="12687.562325526929"/>
    <n v="232.86144900009143"/>
    <n v="0.75953250368745195"/>
    <m/>
    <n v="48.610080235996925"/>
    <m/>
    <m/>
    <n v="323.137068"/>
    <m/>
  </r>
  <r>
    <x v="439"/>
    <x v="14"/>
    <x v="1"/>
    <x v="4"/>
    <x v="0"/>
    <n v="450.0412015"/>
    <n v="96"/>
    <m/>
    <n v="480.39595790155045"/>
    <n v="450.90940150000006"/>
    <n v="610.8742047666035"/>
    <n v="6.5815491666666679"/>
    <m/>
    <n v="0.95759117896522494"/>
    <n v="22978.886690764757"/>
    <n v="365.07356058334483"/>
    <n v="0.76032624458975262"/>
    <m/>
    <n v="72.991319480616255"/>
    <m/>
    <m/>
    <n v="631.82872000000009"/>
    <m/>
  </r>
  <r>
    <x v="439"/>
    <x v="14"/>
    <x v="1"/>
    <x v="5"/>
    <x v="1"/>
    <n v="2722.1760000000004"/>
    <m/>
    <n v="162"/>
    <n v="3194.4098520000002"/>
    <m/>
    <m/>
    <m/>
    <n v="10.920666666666664"/>
    <n v="0.99216000000000004"/>
    <n v="0"/>
    <n v="1560.7614912794679"/>
    <m/>
    <n v="0.94079999999999997"/>
    <m/>
    <n v="160.72991999999999"/>
    <n v="152.40959999999998"/>
    <m/>
    <n v="1769.1479999999995"/>
  </r>
  <r>
    <x v="439"/>
    <x v="14"/>
    <x v="1"/>
    <x v="6"/>
    <x v="1"/>
    <n v="641.16640250000012"/>
    <m/>
    <n v="66"/>
    <n v="903.67960000000016"/>
    <m/>
    <m/>
    <m/>
    <n v="9.0521875000000005"/>
    <n v="0.98305555671289868"/>
    <n v="0"/>
    <n v="390.95080823505498"/>
    <m/>
    <n v="0.92767500000000003"/>
    <m/>
    <n v="64.881666743051312"/>
    <n v="61.226550000000003"/>
    <m/>
    <n v="597.44437500000004"/>
  </r>
  <r>
    <x v="439"/>
    <x v="14"/>
    <x v="1"/>
    <x v="7"/>
    <x v="1"/>
    <n v="298.15029850000002"/>
    <m/>
    <n v="36"/>
    <n v="331.98295587739028"/>
    <m/>
    <m/>
    <m/>
    <n v="7.6625436483694251"/>
    <n v="0.96087591179851839"/>
    <n v="0"/>
    <n v="224.88945157940708"/>
    <m/>
    <n v="0.95550000000000002"/>
    <m/>
    <n v="34.591532824746665"/>
    <n v="34.398000000000003"/>
    <m/>
    <n v="275.85157134129929"/>
  </r>
  <r>
    <x v="439"/>
    <x v="14"/>
    <x v="1"/>
    <x v="8"/>
    <x v="1"/>
    <n v="1045.994146"/>
    <m/>
    <n v="108"/>
    <n v="1225.0917681999999"/>
    <m/>
    <m/>
    <m/>
    <n v="7.9174027777777782"/>
    <n v="0.98536277469547895"/>
    <n v="0"/>
    <n v="567.21781894225546"/>
    <m/>
    <n v="0.96039999999999992"/>
    <m/>
    <n v="106.41917966711172"/>
    <n v="103.72319999999999"/>
    <m/>
    <n v="855.07950000000005"/>
  </r>
  <r>
    <x v="440"/>
    <x v="14"/>
    <x v="1"/>
    <x v="0"/>
    <x v="0"/>
    <n v="211.60076050000004"/>
    <n v="44"/>
    <m/>
    <n v="199.36315414681908"/>
    <n v="212.21355346875004"/>
    <n v="266.7976698723383"/>
    <n v="6.0365250000000001"/>
    <m/>
    <n v="1"/>
    <n v="10419.113817555086"/>
    <n v="185.92290611033798"/>
    <n v="0.75059422036089807"/>
    <m/>
    <n v="33.026145695879514"/>
    <m/>
    <m/>
    <n v="265.6071"/>
    <m/>
  </r>
  <r>
    <x v="440"/>
    <x v="14"/>
    <x v="1"/>
    <x v="1"/>
    <x v="0"/>
    <n v="222.30908050000002"/>
    <n v="46"/>
    <m/>
    <n v="215.77323381648856"/>
    <n v="222.43701018750002"/>
    <n v="285.86087396221308"/>
    <n v="6.2013049999999996"/>
    <m/>
    <n v="0.99933081144440306"/>
    <n v="10914.647569810142"/>
    <n v="196.82905615208531"/>
    <n v="0.75640892913209257"/>
    <m/>
    <n v="34.794810740076258"/>
    <m/>
    <m/>
    <n v="285.26002999999997"/>
    <m/>
  </r>
  <r>
    <x v="440"/>
    <x v="14"/>
    <x v="1"/>
    <x v="2"/>
    <x v="0"/>
    <n v="100.15768000000004"/>
    <n v="36"/>
    <m/>
    <n v="98.817993559085068"/>
    <n v="100.42342257777781"/>
    <n v="129.57937546447752"/>
    <n v="3.6149150106424153"/>
    <m/>
    <n v="1"/>
    <n v="5007.2453373919998"/>
    <n v="151.02719033128477"/>
    <n v="0.75933853422527076"/>
    <m/>
    <n v="27.336187232109747"/>
    <m/>
    <m/>
    <n v="130.13694038312696"/>
    <m/>
  </r>
  <r>
    <x v="440"/>
    <x v="14"/>
    <x v="1"/>
    <x v="3"/>
    <x v="0"/>
    <n v="353.60626599999995"/>
    <n v="64"/>
    <m/>
    <n v="346.41534366583073"/>
    <n v="353.99408338281245"/>
    <n v="454.79213568956982"/>
    <n v="7.126409625"/>
    <m/>
    <n v="1"/>
    <n v="17476.733495735229"/>
    <n v="232.86144900009143"/>
    <n v="0.75953250368745195"/>
    <m/>
    <n v="48.610080235996925"/>
    <m/>
    <m/>
    <n v="456.090216"/>
    <m/>
  </r>
  <r>
    <x v="440"/>
    <x v="14"/>
    <x v="1"/>
    <x v="4"/>
    <x v="0"/>
    <n v="342.1796015000001"/>
    <n v="96"/>
    <m/>
    <n v="326.1902263746108"/>
    <n v="343.06240150000008"/>
    <n v="429.28510430108912"/>
    <n v="4.4688906666666668"/>
    <m/>
    <n v="0.99688346883468837"/>
    <n v="16725.315661205856"/>
    <n v="365.07356058334483"/>
    <n v="0.76032624458975262"/>
    <m/>
    <n v="72.991319480616255"/>
    <m/>
    <m/>
    <n v="429.01350400000001"/>
    <m/>
  </r>
  <r>
    <x v="440"/>
    <x v="14"/>
    <x v="1"/>
    <x v="5"/>
    <x v="1"/>
    <n v="2875.5840000000003"/>
    <m/>
    <n v="162"/>
    <n v="3354.9465060000002"/>
    <m/>
    <m/>
    <m/>
    <n v="12.200749999999999"/>
    <n v="0.96752000000000005"/>
    <n v="0"/>
    <n v="1560.7614912794679"/>
    <m/>
    <n v="0.94079999999999997"/>
    <m/>
    <n v="156.73824000000002"/>
    <n v="152.40959999999998"/>
    <m/>
    <n v="1976.5214999999998"/>
  </r>
  <r>
    <x v="440"/>
    <x v="14"/>
    <x v="1"/>
    <x v="6"/>
    <x v="1"/>
    <n v="748.59343999999999"/>
    <m/>
    <n v="66"/>
    <n v="1124.1620333333335"/>
    <m/>
    <m/>
    <m/>
    <n v="10.391493055555555"/>
    <n v="0.86724132291666656"/>
    <n v="0"/>
    <n v="390.95080823505498"/>
    <m/>
    <n v="0.92767500000000003"/>
    <m/>
    <n v="57.237927312499991"/>
    <n v="61.226550000000003"/>
    <m/>
    <n v="685.83854166666663"/>
  </r>
  <r>
    <x v="440"/>
    <x v="14"/>
    <x v="1"/>
    <x v="7"/>
    <x v="1"/>
    <n v="376.45229750000004"/>
    <m/>
    <n v="36"/>
    <n v="441.75738965330385"/>
    <m/>
    <m/>
    <m/>
    <n v="8.3414568155997504"/>
    <n v="0.9275975744334537"/>
    <n v="0"/>
    <n v="224.88945157940708"/>
    <m/>
    <n v="0.95550000000000002"/>
    <m/>
    <n v="33.393512679604335"/>
    <n v="34.398000000000003"/>
    <m/>
    <n v="300.29244536159104"/>
  </r>
  <r>
    <x v="440"/>
    <x v="14"/>
    <x v="1"/>
    <x v="8"/>
    <x v="1"/>
    <n v="1444.3044004999999"/>
    <m/>
    <n v="108"/>
    <n v="1729.8734501999995"/>
    <m/>
    <m/>
    <m/>
    <n v="9.3025881430041171"/>
    <n v="0.96502770548370964"/>
    <n v="0"/>
    <n v="567.21781894225546"/>
    <m/>
    <n v="0.96039999999999992"/>
    <m/>
    <n v="104.22299219224064"/>
    <n v="103.72319999999999"/>
    <m/>
    <n v="1004.6795194444446"/>
  </r>
  <r>
    <x v="441"/>
    <x v="14"/>
    <x v="1"/>
    <x v="0"/>
    <x v="0"/>
    <n v="61.897080000000003"/>
    <n v="44"/>
    <m/>
    <n v="51.240791622362394"/>
    <n v="62.256455000000003"/>
    <n v="69.194012064504591"/>
    <n v="1.5515220000000003"/>
    <m/>
    <n v="1"/>
    <n v="2809.2873630502854"/>
    <n v="185.92290611033798"/>
    <n v="0.75059422036089807"/>
    <m/>
    <n v="33.026145695879514"/>
    <m/>
    <m/>
    <n v="68.26696800000002"/>
    <m/>
  </r>
  <r>
    <x v="441"/>
    <x v="14"/>
    <x v="1"/>
    <x v="1"/>
    <x v="0"/>
    <n v="65.938599999999994"/>
    <n v="46"/>
    <m/>
    <n v="55.986798990184141"/>
    <n v="66.056153710937494"/>
    <n v="74.885220974194169"/>
    <n v="1.609056"/>
    <m/>
    <n v="0.99954319282786441"/>
    <n v="2981.9416062891432"/>
    <n v="196.82905615208531"/>
    <n v="0.75640892913209257"/>
    <m/>
    <n v="34.794810740076258"/>
    <m/>
    <m/>
    <n v="74.016576000000001"/>
    <m/>
  </r>
  <r>
    <x v="441"/>
    <x v="14"/>
    <x v="1"/>
    <x v="2"/>
    <x v="0"/>
    <n v="57.137919999999987"/>
    <n v="36"/>
    <m/>
    <n v="51.450464283041427"/>
    <n v="57.369233777777765"/>
    <n v="67.917378399347271"/>
    <n v="1.8821375434027783"/>
    <m/>
    <n v="1"/>
    <n v="2780.1233582079999"/>
    <n v="151.02719033128477"/>
    <n v="0.75933853422527076"/>
    <m/>
    <n v="27.336187232109747"/>
    <m/>
    <m/>
    <n v="67.756951562500021"/>
    <m/>
  </r>
  <r>
    <x v="441"/>
    <x v="14"/>
    <x v="1"/>
    <x v="3"/>
    <x v="0"/>
    <n v="112.14686699999999"/>
    <n v="64"/>
    <m/>
    <n v="96.813774124960887"/>
    <n v="112.441067"/>
    <n v="128.32965609067352"/>
    <n v="1.9916398749999999"/>
    <m/>
    <n v="1"/>
    <n v="5134.4279241631284"/>
    <n v="232.86144900009143"/>
    <n v="0.75953250368745195"/>
    <m/>
    <n v="48.610080235996925"/>
    <m/>
    <m/>
    <n v="127.464952"/>
    <m/>
  </r>
  <r>
    <x v="441"/>
    <x v="14"/>
    <x v="1"/>
    <x v="4"/>
    <x v="0"/>
    <n v="136.18303999999998"/>
    <n v="96"/>
    <m/>
    <n v="115.36044252166297"/>
    <n v="137.05883999999998"/>
    <n v="154.19391423911932"/>
    <n v="1.5804679699248123"/>
    <m/>
    <n v="1"/>
    <n v="5924.4232360548576"/>
    <n v="365.07356058334483"/>
    <n v="0.76032624458975262"/>
    <m/>
    <n v="72.991319480616255"/>
    <m/>
    <m/>
    <n v="151.72492511278199"/>
    <m/>
  </r>
  <r>
    <x v="441"/>
    <x v="14"/>
    <x v="1"/>
    <x v="5"/>
    <x v="1"/>
    <n v="3143.3126069999998"/>
    <m/>
    <n v="162"/>
    <n v="3780.5314679999997"/>
    <m/>
    <m/>
    <m/>
    <n v="12.206541666666666"/>
    <n v="0.97614000000000001"/>
    <n v="0"/>
    <n v="1560.7614912794679"/>
    <m/>
    <n v="0.94079999999999997"/>
    <m/>
    <n v="158.13468"/>
    <n v="152.40959999999998"/>
    <m/>
    <n v="1977.45975"/>
  </r>
  <r>
    <x v="441"/>
    <x v="14"/>
    <x v="1"/>
    <x v="6"/>
    <x v="1"/>
    <n v="646.41360199999997"/>
    <m/>
    <n v="66"/>
    <n v="890.87526666666679"/>
    <m/>
    <m/>
    <m/>
    <n v="8.8974652777777781"/>
    <n v="0.99559606249999988"/>
    <n v="0"/>
    <n v="390.95080823505498"/>
    <m/>
    <n v="0.92767500000000003"/>
    <m/>
    <n v="65.709340124999997"/>
    <n v="61.226550000000003"/>
    <m/>
    <n v="587.23270833333333"/>
  </r>
  <r>
    <x v="441"/>
    <x v="14"/>
    <x v="1"/>
    <x v="7"/>
    <x v="1"/>
    <n v="231.03499899999997"/>
    <m/>
    <n v="36"/>
    <n v="247.60906497992158"/>
    <m/>
    <m/>
    <m/>
    <n v="6.473573284475667"/>
    <n v="1"/>
    <n v="0"/>
    <n v="224.88945157940708"/>
    <m/>
    <n v="0.95550000000000002"/>
    <m/>
    <n v="36"/>
    <n v="34.398000000000003"/>
    <m/>
    <n v="233.04863824112402"/>
  </r>
  <r>
    <x v="441"/>
    <x v="14"/>
    <x v="1"/>
    <x v="8"/>
    <x v="1"/>
    <n v="1181.5513074999999"/>
    <m/>
    <n v="108"/>
    <n v="1328.4775623666665"/>
    <m/>
    <m/>
    <m/>
    <n v="8.3003247427983542"/>
    <n v="0.97630088844009466"/>
    <n v="0"/>
    <n v="567.21781894225546"/>
    <m/>
    <n v="0.96039999999999992"/>
    <m/>
    <n v="105.44049595153022"/>
    <n v="103.72319999999999"/>
    <m/>
    <n v="896.43507222222229"/>
  </r>
  <r>
    <x v="442"/>
    <x v="14"/>
    <x v="1"/>
    <x v="0"/>
    <x v="0"/>
    <n v="155.89224050000001"/>
    <n v="44"/>
    <m/>
    <n v="145.67651222651131"/>
    <n v="156.34488050000002"/>
    <n v="195.64606821737632"/>
    <n v="4.4109450000000008"/>
    <m/>
    <n v="1"/>
    <n v="6413.7087195015865"/>
    <n v="185.92290611033798"/>
    <n v="0.75059422036089807"/>
    <m/>
    <n v="33.026145695879514"/>
    <m/>
    <m/>
    <n v="194.08158000000003"/>
    <m/>
  </r>
  <r>
    <x v="442"/>
    <x v="14"/>
    <x v="1"/>
    <x v="1"/>
    <x v="0"/>
    <n v="162.70659949999995"/>
    <n v="46"/>
    <m/>
    <n v="157.08256487850389"/>
    <n v="162.82305949999994"/>
    <n v="209.24004027582069"/>
    <n v="4.5145400000000002"/>
    <m/>
    <n v="1"/>
    <n v="6643.8044061233413"/>
    <n v="196.82905615208531"/>
    <n v="0.75640892913209257"/>
    <m/>
    <n v="34.794810740076258"/>
    <m/>
    <m/>
    <n v="207.66884000000002"/>
    <m/>
  </r>
  <r>
    <x v="442"/>
    <x v="14"/>
    <x v="1"/>
    <x v="2"/>
    <x v="0"/>
    <n v="109.36771999999999"/>
    <n v="36"/>
    <m/>
    <n v="107.99958763347669"/>
    <n v="109.64083217777775"/>
    <n v="142.06636648788242"/>
    <n v="3.9507919197530867"/>
    <m/>
    <n v="1"/>
    <n v="4648.313267216"/>
    <n v="151.02719033128477"/>
    <n v="0.75933853422527076"/>
    <m/>
    <n v="27.336187232109747"/>
    <m/>
    <m/>
    <n v="142.22850911111112"/>
    <m/>
  </r>
  <r>
    <x v="442"/>
    <x v="14"/>
    <x v="1"/>
    <x v="3"/>
    <x v="0"/>
    <n v="191.69955150000004"/>
    <n v="64"/>
    <m/>
    <n v="191.02133888893903"/>
    <n v="192.01815150000002"/>
    <n v="213.63907244981652"/>
    <n v="3.9296651633066668"/>
    <m/>
    <n v="0.8472326807228916"/>
    <n v="8233.628195881729"/>
    <n v="232.86144900009143"/>
    <n v="0.75953250368745195"/>
    <m/>
    <n v="48.610080235996925"/>
    <m/>
    <m/>
    <n v="251.49857045162668"/>
    <m/>
  </r>
  <r>
    <x v="442"/>
    <x v="14"/>
    <x v="1"/>
    <x v="4"/>
    <x v="0"/>
    <n v="402.57056000000011"/>
    <n v="96"/>
    <m/>
    <n v="391.42842006521596"/>
    <n v="403.09716000000009"/>
    <n v="517.84453758328391"/>
    <n v="5.3626708333333335"/>
    <m/>
    <n v="1"/>
    <n v="16624.062884442053"/>
    <n v="365.07356058334483"/>
    <n v="0.76032624458975262"/>
    <m/>
    <n v="72.991319480616255"/>
    <m/>
    <m/>
    <n v="514.81640000000004"/>
    <m/>
  </r>
  <r>
    <x v="442"/>
    <x v="14"/>
    <x v="1"/>
    <x v="5"/>
    <x v="1"/>
    <n v="2921.6332214999998"/>
    <m/>
    <n v="162"/>
    <n v="3521.306736"/>
    <m/>
    <m/>
    <m/>
    <n v="11.506541666666664"/>
    <n v="0.97811000000000003"/>
    <n v="0"/>
    <n v="1560.7614912794679"/>
    <m/>
    <n v="0.94079999999999997"/>
    <m/>
    <n v="158.45382000000001"/>
    <n v="152.40959999999998"/>
    <m/>
    <n v="1864.0597499999994"/>
  </r>
  <r>
    <x v="442"/>
    <x v="14"/>
    <x v="1"/>
    <x v="6"/>
    <x v="1"/>
    <n v="935.74432149999996"/>
    <m/>
    <n v="66"/>
    <n v="1178.1913666666667"/>
    <m/>
    <m/>
    <m/>
    <n v="10.933923611111112"/>
    <n v="0.9902129618055554"/>
    <n v="0"/>
    <n v="390.95080823505498"/>
    <m/>
    <n v="0.92767500000000003"/>
    <m/>
    <n v="65.354055479166661"/>
    <n v="61.226550000000003"/>
    <m/>
    <n v="721.63895833333345"/>
  </r>
  <r>
    <x v="442"/>
    <x v="14"/>
    <x v="1"/>
    <x v="7"/>
    <x v="1"/>
    <n v="424.60879699999998"/>
    <m/>
    <n v="36"/>
    <n v="507.16732343724641"/>
    <m/>
    <m/>
    <m/>
    <n v="8.9701857273110015"/>
    <n v="1"/>
    <n v="0"/>
    <n v="224.88945157940708"/>
    <m/>
    <n v="0.95550000000000002"/>
    <m/>
    <n v="36"/>
    <n v="34.398000000000003"/>
    <m/>
    <n v="322.92668618319607"/>
  </r>
  <r>
    <x v="442"/>
    <x v="14"/>
    <x v="1"/>
    <x v="8"/>
    <x v="1"/>
    <n v="1029.6225324999998"/>
    <m/>
    <n v="108"/>
    <n v="1177.8450254333327"/>
    <m/>
    <m/>
    <m/>
    <n v="7.8513120627572022"/>
    <n v="0.96438898655077576"/>
    <n v="0"/>
    <n v="567.21781894225546"/>
    <m/>
    <n v="0.96039999999999992"/>
    <m/>
    <n v="104.15401054748378"/>
    <n v="103.72319999999999"/>
    <m/>
    <n v="847.94170277777789"/>
  </r>
  <r>
    <x v="443"/>
    <x v="14"/>
    <x v="1"/>
    <x v="0"/>
    <x v="0"/>
    <n v="119.81451999999997"/>
    <n v="44"/>
    <m/>
    <n v="147.94784251081785"/>
    <n v="120.13361179687497"/>
    <n v="149.01069880381431"/>
    <n v="4.4797187014552673"/>
    <m/>
    <n v="1"/>
    <n v="5121.1808123622859"/>
    <n v="185.92290611033798"/>
    <n v="0.75059422036089807"/>
    <m/>
    <n v="33.026145695879514"/>
    <m/>
    <m/>
    <n v="197.10762286403175"/>
    <m/>
  </r>
  <r>
    <x v="443"/>
    <x v="14"/>
    <x v="1"/>
    <x v="1"/>
    <x v="0"/>
    <n v="128.36039999999997"/>
    <n v="46"/>
    <m/>
    <n v="210.41352009596278"/>
    <n v="128.42863730468747"/>
    <n v="160.09888800972695"/>
    <n v="6.0472672683231741"/>
    <m/>
    <n v="1"/>
    <n v="5348.3229720411427"/>
    <n v="196.82905615208531"/>
    <n v="0.75640892913209257"/>
    <m/>
    <n v="34.794810740076258"/>
    <m/>
    <m/>
    <n v="278.17429434286601"/>
    <m/>
  </r>
  <r>
    <x v="443"/>
    <x v="14"/>
    <x v="1"/>
    <x v="2"/>
    <x v="0"/>
    <n v="130.28736000000004"/>
    <n v="36"/>
    <m/>
    <n v="140.12875565500113"/>
    <n v="130.5772273777778"/>
    <n v="183.91794089248802"/>
    <n v="5.1261265686094841"/>
    <m/>
    <n v="0.98966739654852476"/>
    <n v="5336.3753094880012"/>
    <n v="151.02719033128477"/>
    <n v="0.75933853422527076"/>
    <m/>
    <n v="27.336187232109747"/>
    <m/>
    <m/>
    <n v="184.54055646994144"/>
    <m/>
  </r>
  <r>
    <x v="443"/>
    <x v="14"/>
    <x v="1"/>
    <x v="3"/>
    <x v="0"/>
    <n v="200.14446299999997"/>
    <n v="64"/>
    <m/>
    <n v="181.36463073290815"/>
    <n v="200.48455089062497"/>
    <n v="251.53153158702139"/>
    <n v="3.7310086684161305"/>
    <m/>
    <n v="1"/>
    <n v="8219.7657231155299"/>
    <n v="232.86144900009143"/>
    <n v="0.75953250368745195"/>
    <m/>
    <n v="48.610080235996925"/>
    <m/>
    <m/>
    <n v="238.78455477863236"/>
    <m/>
  </r>
  <r>
    <x v="443"/>
    <x v="14"/>
    <x v="1"/>
    <x v="4"/>
    <x v="0"/>
    <n v="231.49896050000001"/>
    <n v="96"/>
    <m/>
    <n v="216.84483891866313"/>
    <n v="232.38956050000002"/>
    <n v="285.40289812273636"/>
    <n v="2.9708305105547375"/>
    <m/>
    <n v="1"/>
    <n v="10384.169270277656"/>
    <n v="365.07356058334483"/>
    <n v="0.76032624458975262"/>
    <m/>
    <n v="72.991319480616255"/>
    <m/>
    <m/>
    <n v="285.1997290132548"/>
    <m/>
  </r>
  <r>
    <x v="443"/>
    <x v="14"/>
    <x v="1"/>
    <x v="5"/>
    <x v="1"/>
    <n v="2933.8271395000002"/>
    <m/>
    <n v="162"/>
    <n v="3549.6105120000011"/>
    <m/>
    <m/>
    <m/>
    <n v="11.211625"/>
    <n v="0.99992000000000003"/>
    <n v="0"/>
    <n v="1560.7614912794679"/>
    <m/>
    <n v="0.94079999999999997"/>
    <m/>
    <n v="161.98704000000001"/>
    <n v="152.40959999999998"/>
    <m/>
    <n v="1816.28325"/>
  </r>
  <r>
    <x v="443"/>
    <x v="14"/>
    <x v="1"/>
    <x v="6"/>
    <x v="1"/>
    <n v="1223.2505650000001"/>
    <m/>
    <n v="66"/>
    <n v="1545.0828333333334"/>
    <m/>
    <m/>
    <m/>
    <n v="13.321041666666668"/>
    <n v="0.9268078645833332"/>
    <n v="0"/>
    <n v="390.95080823505498"/>
    <m/>
    <n v="0.92767500000000003"/>
    <m/>
    <n v="61.169319062499994"/>
    <n v="61.226550000000003"/>
    <m/>
    <n v="879.18875000000003"/>
  </r>
  <r>
    <x v="443"/>
    <x v="14"/>
    <x v="1"/>
    <x v="7"/>
    <x v="1"/>
    <n v="649.6062965000001"/>
    <m/>
    <n v="36"/>
    <n v="798.40079761114032"/>
    <m/>
    <m/>
    <m/>
    <n v="12.084763655543526"/>
    <n v="0.94406998322943902"/>
    <n v="0"/>
    <n v="224.88945157940708"/>
    <m/>
    <n v="0.95550000000000002"/>
    <m/>
    <n v="33.986519396259808"/>
    <n v="34.398000000000003"/>
    <m/>
    <n v="435.05149159956693"/>
  </r>
  <r>
    <x v="443"/>
    <x v="14"/>
    <x v="1"/>
    <x v="8"/>
    <x v="1"/>
    <n v="199.64273599999999"/>
    <m/>
    <n v="108"/>
    <n v="239.46134393333335"/>
    <m/>
    <m/>
    <m/>
    <n v="4.4614373713991773"/>
    <n v="0.98180778669775481"/>
    <n v="0"/>
    <n v="567.21781894225546"/>
    <m/>
    <n v="0.96039999999999992"/>
    <m/>
    <n v="106.03524096335752"/>
    <n v="103.72319999999999"/>
    <m/>
    <n v="481.83523611111116"/>
  </r>
  <r>
    <x v="444"/>
    <x v="14"/>
    <x v="1"/>
    <x v="0"/>
    <x v="0"/>
    <n v="20.964719999999996"/>
    <n v="44"/>
    <m/>
    <n v="99.679480032336642"/>
    <n v="21.033079999999998"/>
    <n v="23.737776394152267"/>
    <n v="3.0181990036086193"/>
    <m/>
    <n v="0.79973805264502973"/>
    <n v="2325.9916666822855"/>
    <n v="185.92290611033798"/>
    <n v="0.75059422036089807"/>
    <m/>
    <n v="33.026145695879514"/>
    <m/>
    <m/>
    <n v="132.80075615877925"/>
    <m/>
  </r>
  <r>
    <x v="444"/>
    <x v="14"/>
    <x v="1"/>
    <x v="1"/>
    <x v="0"/>
    <n v="73.077760000000012"/>
    <n v="46"/>
    <m/>
    <n v="136.90280438366662"/>
    <n v="73.140140000000017"/>
    <n v="92.085529816197848"/>
    <n v="3.9345753424657532"/>
    <m/>
    <n v="1"/>
    <n v="3991.2597531611427"/>
    <n v="196.82905615208531"/>
    <n v="0.75640892913209257"/>
    <m/>
    <n v="34.794810740076258"/>
    <m/>
    <m/>
    <n v="180.99046575342464"/>
    <m/>
  </r>
  <r>
    <x v="444"/>
    <x v="14"/>
    <x v="1"/>
    <x v="2"/>
    <x v="0"/>
    <n v="152.46588"/>
    <n v="36"/>
    <m/>
    <n v="163.18481175325181"/>
    <n v="152.77346577777777"/>
    <n v="213.5876476161838"/>
    <n v="5.9695527531934296"/>
    <m/>
    <n v="1"/>
    <n v="6347.1027949119998"/>
    <n v="151.02719033128477"/>
    <n v="0.75933853422527076"/>
    <m/>
    <n v="27.336187232109747"/>
    <m/>
    <m/>
    <n v="214.90389911496345"/>
    <m/>
  </r>
  <r>
    <x v="444"/>
    <x v="14"/>
    <x v="1"/>
    <x v="3"/>
    <x v="0"/>
    <n v="320.47942849999998"/>
    <n v="64"/>
    <m/>
    <n v="318.8590107359226"/>
    <n v="320.83624850000001"/>
    <n v="418.2324514695041"/>
    <n v="6.5595244687500003"/>
    <m/>
    <n v="1"/>
    <n v="13046.492465961632"/>
    <n v="232.86144900009143"/>
    <n v="0.75953250368745195"/>
    <m/>
    <n v="48.610080235996925"/>
    <m/>
    <m/>
    <n v="419.80956600000002"/>
    <m/>
  </r>
  <r>
    <x v="444"/>
    <x v="14"/>
    <x v="1"/>
    <x v="4"/>
    <x v="0"/>
    <n v="255.44848149999996"/>
    <n v="96"/>
    <m/>
    <n v="248.31938852583573"/>
    <n v="256.63248149999998"/>
    <n v="329.20257568847819"/>
    <n v="3.4020400000000004"/>
    <m/>
    <n v="0.99974030037546935"/>
    <n v="9257.7492622637565"/>
    <n v="365.07356058334483"/>
    <n v="0.76032624458975262"/>
    <m/>
    <n v="72.991319480616255"/>
    <m/>
    <m/>
    <n v="326.59584000000007"/>
    <m/>
  </r>
  <r>
    <x v="444"/>
    <x v="14"/>
    <x v="1"/>
    <x v="5"/>
    <x v="1"/>
    <n v="3346.6501709999993"/>
    <m/>
    <n v="162"/>
    <n v="3815.5738499999993"/>
    <m/>
    <m/>
    <m/>
    <n v="12.503500000000001"/>
    <n v="0.99950000000000006"/>
    <n v="0"/>
    <n v="1560.7614912794679"/>
    <m/>
    <n v="0.94079999999999997"/>
    <m/>
    <n v="161.91900000000001"/>
    <n v="152.40959999999998"/>
    <m/>
    <n v="2025.567"/>
  </r>
  <r>
    <x v="444"/>
    <x v="14"/>
    <x v="1"/>
    <x v="6"/>
    <x v="1"/>
    <n v="1314.8385614999997"/>
    <m/>
    <n v="66"/>
    <n v="1569.2851666666663"/>
    <m/>
    <m/>
    <m/>
    <n v="13.676215277777779"/>
    <n v="0.97630381944444433"/>
    <n v="0"/>
    <n v="390.95080823505498"/>
    <m/>
    <n v="0.92767500000000003"/>
    <m/>
    <n v="64.436052083333323"/>
    <n v="61.226550000000003"/>
    <m/>
    <n v="902.63020833333337"/>
  </r>
  <r>
    <x v="444"/>
    <x v="14"/>
    <x v="1"/>
    <x v="7"/>
    <x v="1"/>
    <n v="662.88109299999996"/>
    <m/>
    <n v="36"/>
    <n v="802.14897214925213"/>
    <m/>
    <m/>
    <m/>
    <n v="12.508427840747068"/>
    <n v="0.92351225797311198"/>
    <n v="0"/>
    <n v="224.88945157940708"/>
    <m/>
    <n v="0.95550000000000002"/>
    <m/>
    <n v="33.246441287032034"/>
    <n v="34.398000000000003"/>
    <m/>
    <n v="450.30340226689441"/>
  </r>
  <r>
    <x v="444"/>
    <x v="14"/>
    <x v="1"/>
    <x v="8"/>
    <x v="1"/>
    <n v="150.54784649999996"/>
    <m/>
    <n v="108"/>
    <n v="157.02317086666653"/>
    <m/>
    <m/>
    <m/>
    <n v="3.6078706532921809"/>
    <n v="0.97828360368786671"/>
    <n v="0"/>
    <n v="567.21781894225546"/>
    <m/>
    <n v="0.96039999999999992"/>
    <m/>
    <n v="105.6546291982896"/>
    <n v="103.72319999999999"/>
    <m/>
    <n v="389.65003055555553"/>
  </r>
  <r>
    <x v="445"/>
    <x v="14"/>
    <x v="1"/>
    <x v="0"/>
    <x v="0"/>
    <n v="222.09796000000009"/>
    <n v="44"/>
    <m/>
    <n v="183.34524153695619"/>
    <n v="222.73492289062509"/>
    <n v="288.69470103250558"/>
    <n v="5.5515179768564744"/>
    <m/>
    <n v="1"/>
    <n v="12720.785736898286"/>
    <n v="185.92290611033798"/>
    <n v="0.75059422036089807"/>
    <m/>
    <n v="33.026145695879514"/>
    <m/>
    <m/>
    <n v="244.26679098168486"/>
    <m/>
  </r>
  <r>
    <x v="445"/>
    <x v="14"/>
    <x v="1"/>
    <x v="1"/>
    <x v="0"/>
    <n v="238.2114005"/>
    <n v="46"/>
    <m/>
    <n v="230.11304282574861"/>
    <n v="238.33102940625"/>
    <n v="310.87925804130236"/>
    <n v="6.6134299319727896"/>
    <m/>
    <n v="1"/>
    <n v="13428.203833483045"/>
    <n v="196.82905615208531"/>
    <n v="0.75640892913209257"/>
    <m/>
    <n v="34.794810740076258"/>
    <m/>
    <m/>
    <n v="304.21777687074831"/>
    <m/>
  </r>
  <r>
    <x v="445"/>
    <x v="14"/>
    <x v="1"/>
    <x v="2"/>
    <x v="0"/>
    <n v="163.87447999999995"/>
    <n v="36"/>
    <m/>
    <n v="174.3953078923002"/>
    <n v="164.19118257777774"/>
    <n v="227.54489927313912"/>
    <n v="6.3796500372023806"/>
    <m/>
    <n v="1"/>
    <n v="9719.7242820320007"/>
    <n v="151.02719033128477"/>
    <n v="0.75933853422527076"/>
    <m/>
    <n v="27.336187232109747"/>
    <m/>
    <m/>
    <n v="229.6674013392857"/>
    <m/>
  </r>
  <r>
    <x v="445"/>
    <x v="14"/>
    <x v="1"/>
    <x v="3"/>
    <x v="0"/>
    <n v="364.35626500000006"/>
    <n v="64"/>
    <m/>
    <n v="366.26110060310981"/>
    <n v="364.76678746093756"/>
    <n v="480.04965933085134"/>
    <n v="7.534673854166666"/>
    <m/>
    <n v="1"/>
    <n v="21182.064667060029"/>
    <n v="232.86144900009143"/>
    <n v="0.75953250368745195"/>
    <m/>
    <n v="48.610080235996925"/>
    <m/>
    <m/>
    <n v="482.21912666666663"/>
    <m/>
  </r>
  <r>
    <x v="445"/>
    <x v="14"/>
    <x v="1"/>
    <x v="4"/>
    <x v="0"/>
    <n v="427.53368250000017"/>
    <n v="96"/>
    <m/>
    <n v="427.94657329714403"/>
    <n v="428.00328250000013"/>
    <n v="562.70598545490668"/>
    <n v="5.8629790000000002"/>
    <m/>
    <n v="0.99918906096381943"/>
    <n v="23848.864842427061"/>
    <n v="365.07356058334483"/>
    <n v="0.76032624458975262"/>
    <m/>
    <n v="72.991319480616255"/>
    <m/>
    <m/>
    <n v="562.84598400000004"/>
    <m/>
  </r>
  <r>
    <x v="445"/>
    <x v="14"/>
    <x v="1"/>
    <x v="5"/>
    <x v="1"/>
    <n v="3056.2674539999998"/>
    <m/>
    <n v="162"/>
    <n v="3660.1446780000001"/>
    <m/>
    <m/>
    <m/>
    <n v="11.782291666666666"/>
    <n v="0.99229999999999996"/>
    <n v="0"/>
    <n v="1560.7614912794679"/>
    <m/>
    <n v="0.94079999999999997"/>
    <m/>
    <n v="160.7526"/>
    <n v="152.40959999999998"/>
    <m/>
    <n v="1908.7312499999998"/>
  </r>
  <r>
    <x v="445"/>
    <x v="14"/>
    <x v="1"/>
    <x v="6"/>
    <x v="1"/>
    <n v="754.56080200000008"/>
    <m/>
    <n v="66"/>
    <n v="1013.47225"/>
    <m/>
    <m/>
    <m/>
    <n v="9.5267534722222234"/>
    <n v="0.97980037037055268"/>
    <n v="0"/>
    <n v="390.95080823505498"/>
    <m/>
    <n v="0.92767500000000003"/>
    <m/>
    <n v="64.666824444456481"/>
    <n v="61.226550000000003"/>
    <m/>
    <n v="628.76572916666669"/>
  </r>
  <r>
    <x v="445"/>
    <x v="14"/>
    <x v="1"/>
    <x v="7"/>
    <x v="1"/>
    <n v="323.075898"/>
    <m/>
    <n v="36"/>
    <n v="357.74296262135226"/>
    <m/>
    <m/>
    <m/>
    <n v="7.0621533585032426"/>
    <n v="1"/>
    <n v="0"/>
    <n v="224.88945157940708"/>
    <m/>
    <n v="0.95550000000000002"/>
    <m/>
    <n v="36"/>
    <n v="34.398000000000003"/>
    <m/>
    <n v="254.23752090611674"/>
  </r>
  <r>
    <x v="445"/>
    <x v="14"/>
    <x v="1"/>
    <x v="8"/>
    <x v="1"/>
    <n v="83.071057500000009"/>
    <m/>
    <n v="108"/>
    <n v="98.913628899999992"/>
    <m/>
    <m/>
    <m/>
    <n v="3.4090735339506169"/>
    <n v="0.97661433197064706"/>
    <n v="0"/>
    <n v="567.21781894225546"/>
    <m/>
    <n v="0.96039999999999992"/>
    <m/>
    <n v="105.47434785282988"/>
    <n v="103.72319999999999"/>
    <m/>
    <n v="368.17994166666659"/>
  </r>
  <r>
    <x v="446"/>
    <x v="14"/>
    <x v="1"/>
    <x v="0"/>
    <x v="0"/>
    <n v="235.15519999999992"/>
    <n v="44"/>
    <m/>
    <n v="239.23915364304392"/>
    <n v="235.79948710937492"/>
    <n v="317.48199557700684"/>
    <n v="7.2439320000000009"/>
    <m/>
    <n v="1"/>
    <n v="47343.507010954287"/>
    <n v="185.92290611033798"/>
    <n v="0.75059422036089807"/>
    <m/>
    <n v="33.026145695879514"/>
    <m/>
    <m/>
    <n v="318.73300800000004"/>
    <m/>
  </r>
  <r>
    <x v="446"/>
    <x v="14"/>
    <x v="1"/>
    <x v="1"/>
    <x v="0"/>
    <n v="250.9564404999999"/>
    <n v="46"/>
    <m/>
    <n v="256.04179020813996"/>
    <n v="251.0719190156249"/>
    <n v="337.36144370875741"/>
    <n v="7.3586200000000002"/>
    <m/>
    <n v="1"/>
    <n v="49924.005678954745"/>
    <n v="196.82905615208531"/>
    <n v="0.75640892913209257"/>
    <m/>
    <n v="34.794810740076258"/>
    <m/>
    <m/>
    <n v="338.49652000000003"/>
    <m/>
  </r>
  <r>
    <x v="446"/>
    <x v="14"/>
    <x v="1"/>
    <x v="2"/>
    <x v="0"/>
    <n v="183.46216000000001"/>
    <n v="36"/>
    <m/>
    <n v="201.16247314444797"/>
    <n v="183.79456497777778"/>
    <n v="261.6860308767823"/>
    <n v="7.3588343332737223"/>
    <m/>
    <n v="1"/>
    <n v="38128.257226952002"/>
    <n v="151.02719033128477"/>
    <n v="0.75933853422527076"/>
    <m/>
    <n v="27.336187232109747"/>
    <m/>
    <m/>
    <n v="264.91803599785402"/>
    <m/>
  </r>
  <r>
    <x v="446"/>
    <x v="14"/>
    <x v="1"/>
    <x v="3"/>
    <x v="0"/>
    <n v="250.3711505"/>
    <n v="64"/>
    <m/>
    <n v="245.34357665156773"/>
    <n v="250.76103050000003"/>
    <n v="322.47834754465913"/>
    <n v="5.0471748958333329"/>
    <m/>
    <n v="1"/>
    <n v="48867.846754763828"/>
    <n v="232.86144900009143"/>
    <n v="0.75953250368745195"/>
    <m/>
    <n v="48.610080235996925"/>
    <m/>
    <m/>
    <n v="323.01919333333331"/>
    <m/>
  </r>
  <r>
    <x v="446"/>
    <x v="14"/>
    <x v="1"/>
    <x v="4"/>
    <x v="0"/>
    <n v="338.49872099999999"/>
    <n v="96"/>
    <m/>
    <n v="328.47736070965624"/>
    <n v="339.34692099999995"/>
    <n v="432.33138684405333"/>
    <n v="4.5002249999999995"/>
    <m/>
    <n v="1"/>
    <n v="65719.32242965576"/>
    <n v="365.07356058334483"/>
    <n v="0.76032624458975262"/>
    <m/>
    <n v="72.991319480616255"/>
    <m/>
    <m/>
    <n v="432.02159999999992"/>
    <m/>
  </r>
  <r>
    <x v="446"/>
    <x v="14"/>
    <x v="1"/>
    <x v="5"/>
    <x v="1"/>
    <n v="1784.2636389999998"/>
    <m/>
    <n v="162"/>
    <n v="2202.1407899999999"/>
    <m/>
    <m/>
    <m/>
    <n v="8.7811250000000012"/>
    <n v="0.98677000000000004"/>
    <n v="0"/>
    <n v="1560.7614912794679"/>
    <m/>
    <n v="0.94079999999999997"/>
    <m/>
    <n v="159.85674"/>
    <n v="152.40959999999998"/>
    <m/>
    <n v="1422.5422500000002"/>
  </r>
  <r>
    <x v="446"/>
    <x v="14"/>
    <x v="1"/>
    <x v="6"/>
    <x v="1"/>
    <n v="64.650880000000001"/>
    <m/>
    <n v="66"/>
    <n v="102.10719999999999"/>
    <m/>
    <m/>
    <m/>
    <n v="2.8129166666666663"/>
    <n v="0.98922106481477401"/>
    <n v="0"/>
    <n v="390.95080823505498"/>
    <m/>
    <n v="0.92767500000000003"/>
    <m/>
    <n v="65.288590277775086"/>
    <n v="61.226550000000003"/>
    <m/>
    <n v="185.65249999999997"/>
  </r>
  <r>
    <x v="446"/>
    <x v="14"/>
    <x v="1"/>
    <x v="7"/>
    <x v="1"/>
    <n v="28.667099999999998"/>
    <m/>
    <n v="36"/>
    <n v="29.980948512868242"/>
    <m/>
    <m/>
    <m/>
    <n v="2.7263231237485148"/>
    <n v="1"/>
    <n v="0"/>
    <n v="224.88945157940708"/>
    <m/>
    <n v="0.95550000000000002"/>
    <m/>
    <n v="36"/>
    <n v="34.398000000000003"/>
    <m/>
    <n v="98.147632454946532"/>
  </r>
  <r>
    <x v="446"/>
    <x v="14"/>
    <x v="1"/>
    <x v="8"/>
    <x v="1"/>
    <n v="8.8143329999999995"/>
    <m/>
    <n v="108"/>
    <n v="13.004357566666641"/>
    <m/>
    <m/>
    <m/>
    <n v="2.0850821244855968"/>
    <n v="0.97059943694195627"/>
    <n v="0"/>
    <n v="567.21781894225546"/>
    <m/>
    <n v="0.96039999999999992"/>
    <m/>
    <n v="104.82473918973128"/>
    <n v="103.72319999999999"/>
    <m/>
    <n v="225.18886944444446"/>
  </r>
  <r>
    <x v="447"/>
    <x v="14"/>
    <x v="1"/>
    <x v="0"/>
    <x v="0"/>
    <n v="235.56344050000004"/>
    <n v="44"/>
    <m/>
    <n v="240.82748006799582"/>
    <n v="236.24556940625004"/>
    <n v="319.09178067973079"/>
    <n v="7.2920249999999998"/>
    <m/>
    <n v="1"/>
    <n v="39058.496913429386"/>
    <n v="185.92290611033798"/>
    <n v="0.75059422036089807"/>
    <m/>
    <n v="33.026145695879514"/>
    <m/>
    <m/>
    <n v="320.84909999999996"/>
    <m/>
  </r>
  <r>
    <x v="447"/>
    <x v="14"/>
    <x v="1"/>
    <x v="1"/>
    <x v="0"/>
    <n v="254.83500050000006"/>
    <n v="46"/>
    <m/>
    <n v="259.95133514289489"/>
    <n v="254.95353077343756"/>
    <n v="341.9955895802384"/>
    <n v="7.47098"/>
    <m/>
    <n v="1"/>
    <n v="42047.280525332244"/>
    <n v="196.82905615208531"/>
    <n v="0.75640892913209257"/>
    <m/>
    <n v="34.794810740076258"/>
    <m/>
    <m/>
    <n v="343.66507999999999"/>
    <m/>
  </r>
  <r>
    <x v="447"/>
    <x v="14"/>
    <x v="1"/>
    <x v="2"/>
    <x v="0"/>
    <n v="185.00495999999998"/>
    <n v="36"/>
    <m/>
    <n v="201.12886813007819"/>
    <n v="185.33857457777776"/>
    <n v="260.83268080326042"/>
    <n v="7.3576050098832857"/>
    <m/>
    <n v="1"/>
    <n v="32030.092487008005"/>
    <n v="151.02719033128477"/>
    <n v="0.75933853422527076"/>
    <m/>
    <n v="27.336187232109747"/>
    <m/>
    <m/>
    <n v="264.87378035579826"/>
    <m/>
  </r>
  <r>
    <x v="447"/>
    <x v="14"/>
    <x v="1"/>
    <x v="3"/>
    <x v="0"/>
    <n v="257.83868399999994"/>
    <n v="64"/>
    <m/>
    <n v="250.58340657493156"/>
    <n v="258.22491446874994"/>
    <n v="328.5040971266211"/>
    <n v="5.1549679687499994"/>
    <m/>
    <n v="1"/>
    <n v="42330.800003562224"/>
    <n v="232.86144900009143"/>
    <n v="0.75953250368745195"/>
    <m/>
    <n v="48.610080235996925"/>
    <m/>
    <m/>
    <n v="329.91794999999996"/>
    <m/>
  </r>
  <r>
    <x v="447"/>
    <x v="14"/>
    <x v="1"/>
    <x v="4"/>
    <x v="0"/>
    <n v="542.29056100000003"/>
    <n v="96"/>
    <m/>
    <n v="542.75706491740789"/>
    <n v="542.97056099999998"/>
    <n v="711.6616980705046"/>
    <n v="7.4359124999999997"/>
    <m/>
    <n v="1"/>
    <n v="88889.163771228385"/>
    <n v="365.07356058334483"/>
    <n v="0.76032624458975262"/>
    <m/>
    <n v="72.991319480616255"/>
    <m/>
    <m/>
    <n v="713.84759999999994"/>
    <m/>
  </r>
  <r>
    <x v="447"/>
    <x v="14"/>
    <x v="1"/>
    <x v="5"/>
    <x v="1"/>
    <n v="139.51487750000001"/>
    <m/>
    <n v="162"/>
    <n v="209.01472200000001"/>
    <m/>
    <m/>
    <m/>
    <n v="3.6457916666666663"/>
    <n v="0.97048999999999996"/>
    <n v="0"/>
    <n v="1560.7614912794679"/>
    <m/>
    <n v="0.94079999999999997"/>
    <m/>
    <n v="157.21938"/>
    <n v="152.40959999999998"/>
    <m/>
    <n v="590.61824999999999"/>
  </r>
  <r>
    <x v="447"/>
    <x v="14"/>
    <x v="1"/>
    <x v="6"/>
    <x v="1"/>
    <n v="2.4527999999999994"/>
    <m/>
    <n v="66"/>
    <n v="20.263493333333333"/>
    <m/>
    <m/>
    <m/>
    <n v="2.4787916666666665"/>
    <n v="0.94363542013888901"/>
    <n v="0"/>
    <n v="390.95080823505498"/>
    <m/>
    <n v="0.92767500000000003"/>
    <m/>
    <n v="62.279937729166676"/>
    <n v="61.226550000000003"/>
    <m/>
    <n v="163.60024999999999"/>
  </r>
  <r>
    <x v="447"/>
    <x v="14"/>
    <x v="1"/>
    <x v="7"/>
    <x v="1"/>
    <n v="7.8686999999999996"/>
    <m/>
    <n v="36"/>
    <n v="19.424773907439139"/>
    <m/>
    <m/>
    <m/>
    <n v="2.8683057037205408"/>
    <n v="0.93559607638888886"/>
    <n v="0"/>
    <n v="224.88945157940708"/>
    <m/>
    <n v="0.95550000000000002"/>
    <m/>
    <n v="33.681458749999997"/>
    <n v="34.398000000000003"/>
    <m/>
    <n v="103.25900533393947"/>
  </r>
  <r>
    <x v="447"/>
    <x v="14"/>
    <x v="1"/>
    <x v="8"/>
    <x v="1"/>
    <n v="144.09796849999998"/>
    <m/>
    <n v="108"/>
    <n v="160.61305393333336"/>
    <m/>
    <m/>
    <m/>
    <n v="4.1257973765432103"/>
    <n v="0.95295544791945375"/>
    <n v="0"/>
    <n v="567.21781894225546"/>
    <m/>
    <n v="0.96039999999999992"/>
    <m/>
    <n v="102.919188375301"/>
    <n v="103.72319999999999"/>
    <m/>
    <n v="445.58611666666673"/>
  </r>
  <r>
    <x v="448"/>
    <x v="14"/>
    <x v="1"/>
    <x v="0"/>
    <x v="0"/>
    <n v="244.01720000000003"/>
    <n v="44"/>
    <m/>
    <n v="245.41951242655753"/>
    <n v="244.75279570312503"/>
    <n v="325.64134092578666"/>
    <n v="7.4310673333333339"/>
    <m/>
    <n v="1"/>
    <n v="47081.852138994283"/>
    <n v="185.92290611033798"/>
    <n v="0.75059422036089807"/>
    <m/>
    <n v="33.026145695879514"/>
    <m/>
    <m/>
    <n v="326.96696266666669"/>
    <m/>
  </r>
  <r>
    <x v="448"/>
    <x v="14"/>
    <x v="1"/>
    <x v="1"/>
    <x v="0"/>
    <n v="261.54071899999997"/>
    <n v="46"/>
    <m/>
    <n v="255.39372147264547"/>
    <n v="261.66156860937497"/>
    <n v="349.13660334958348"/>
    <n v="7.339994557823128"/>
    <m/>
    <n v="1"/>
    <n v="50723.200790937954"/>
    <n v="196.82905615208531"/>
    <n v="0.75640892913209257"/>
    <m/>
    <n v="34.794810740076258"/>
    <m/>
    <m/>
    <n v="337.63974965986387"/>
    <m/>
  </r>
  <r>
    <x v="448"/>
    <x v="14"/>
    <x v="1"/>
    <x v="2"/>
    <x v="0"/>
    <n v="155.39355999999995"/>
    <n v="36"/>
    <m/>
    <n v="168.19475777159735"/>
    <n v="155.70349777777773"/>
    <n v="218.66212156198259"/>
    <n v="6.152824325626205"/>
    <m/>
    <n v="1"/>
    <n v="33214.950089151993"/>
    <n v="151.02719033128477"/>
    <n v="0.75933853422527076"/>
    <m/>
    <n v="27.336187232109747"/>
    <m/>
    <m/>
    <n v="221.50167572254338"/>
    <m/>
  </r>
  <r>
    <x v="448"/>
    <x v="14"/>
    <x v="1"/>
    <x v="3"/>
    <x v="0"/>
    <n v="267.52169000000004"/>
    <n v="64"/>
    <m/>
    <n v="274.45725857152172"/>
    <n v="267.90853082031254"/>
    <n v="359.5120324469205"/>
    <n v="5.6460976250000003"/>
    <m/>
    <n v="1"/>
    <n v="56378.854511938422"/>
    <n v="232.86144900009143"/>
    <n v="0.75953250368745195"/>
    <m/>
    <n v="48.610080235996925"/>
    <m/>
    <m/>
    <n v="361.35024800000002"/>
    <m/>
  </r>
  <r>
    <x v="448"/>
    <x v="14"/>
    <x v="1"/>
    <x v="4"/>
    <x v="0"/>
    <n v="512.26616200000012"/>
    <n v="96"/>
    <m/>
    <n v="514.13260659159073"/>
    <n v="512.89376200000004"/>
    <n v="674.21456358919659"/>
    <n v="7.0437500000000002"/>
    <m/>
    <n v="0.99995760098674069"/>
    <n v="102131.88500063508"/>
    <n v="365.07356058334483"/>
    <n v="0.76032624458975262"/>
    <m/>
    <n v="72.991319480616255"/>
    <m/>
    <m/>
    <n v="676.2"/>
    <m/>
  </r>
  <r>
    <x v="448"/>
    <x v="14"/>
    <x v="1"/>
    <x v="5"/>
    <x v="1"/>
    <n v="1347.4962925"/>
    <m/>
    <n v="162"/>
    <n v="1628.8305120000002"/>
    <m/>
    <m/>
    <m/>
    <n v="7.6765833333333324"/>
    <n v="0.99375000000000002"/>
    <n v="0"/>
    <n v="1560.7614912794679"/>
    <m/>
    <n v="0.94079999999999997"/>
    <m/>
    <n v="160.98750000000001"/>
    <n v="152.40959999999998"/>
    <m/>
    <n v="1243.6064999999999"/>
  </r>
  <r>
    <x v="448"/>
    <x v="14"/>
    <x v="1"/>
    <x v="6"/>
    <x v="1"/>
    <n v="608.23056249999991"/>
    <m/>
    <n v="66"/>
    <n v="825.06866666666679"/>
    <m/>
    <m/>
    <m/>
    <n v="8.0576041666666676"/>
    <n v="0.99789236111111124"/>
    <n v="0"/>
    <n v="390.95080823505498"/>
    <m/>
    <n v="0.92767500000000003"/>
    <m/>
    <n v="65.860895833333345"/>
    <n v="61.226550000000003"/>
    <m/>
    <n v="531.80187500000011"/>
  </r>
  <r>
    <x v="448"/>
    <x v="14"/>
    <x v="1"/>
    <x v="7"/>
    <x v="1"/>
    <n v="345.80769800000002"/>
    <m/>
    <n v="36"/>
    <n v="384.68359500064349"/>
    <m/>
    <m/>
    <m/>
    <n v="7.748255966575246"/>
    <n v="1"/>
    <n v="0"/>
    <n v="224.88945157940708"/>
    <m/>
    <n v="0.95550000000000002"/>
    <m/>
    <n v="36"/>
    <n v="34.398000000000003"/>
    <m/>
    <n v="278.93721479670887"/>
  </r>
  <r>
    <x v="448"/>
    <x v="14"/>
    <x v="1"/>
    <x v="8"/>
    <x v="1"/>
    <n v="526.02996299999995"/>
    <m/>
    <n v="108"/>
    <n v="551.71682766666652"/>
    <m/>
    <m/>
    <m/>
    <n v="6.122604963991769"/>
    <n v="0.94570237954577197"/>
    <n v="0"/>
    <n v="567.21781894225546"/>
    <m/>
    <n v="0.96039999999999992"/>
    <m/>
    <n v="102.13585699094337"/>
    <n v="103.72319999999999"/>
    <m/>
    <n v="661.24133611111108"/>
  </r>
  <r>
    <x v="449"/>
    <x v="14"/>
    <x v="1"/>
    <x v="0"/>
    <x v="0"/>
    <n v="243.73915950000003"/>
    <n v="44"/>
    <m/>
    <n v="242.70402566643568"/>
    <n v="244.45335950000006"/>
    <n v="322.01034350874647"/>
    <n v="7.3488449999999998"/>
    <m/>
    <n v="0.99969181839474364"/>
    <n v="41602.777705929999"/>
    <n v="185.92290611033798"/>
    <n v="0.75059422036089807"/>
    <m/>
    <n v="33.026145695879514"/>
    <m/>
    <m/>
    <n v="323.34917999999999"/>
    <m/>
  </r>
  <r>
    <x v="449"/>
    <x v="14"/>
    <x v="1"/>
    <x v="1"/>
    <x v="0"/>
    <n v="260.10880150000003"/>
    <n v="46"/>
    <m/>
    <n v="260.81508152470661"/>
    <n v="260.22740150000004"/>
    <n v="343.44322667378441"/>
    <n v="7.4958040000000006"/>
    <m/>
    <n v="1"/>
    <n v="43324.735358674639"/>
    <n v="196.82905615208531"/>
    <n v="0.75640892913209257"/>
    <m/>
    <n v="34.794810740076258"/>
    <m/>
    <m/>
    <n v="344.806984"/>
    <m/>
  </r>
  <r>
    <x v="449"/>
    <x v="14"/>
    <x v="1"/>
    <x v="2"/>
    <x v="0"/>
    <n v="179.2028005"/>
    <n v="36"/>
    <m/>
    <n v="194.00464151674569"/>
    <n v="179.53177827777773"/>
    <n v="252.20527726606659"/>
    <n v="7.0969897838884837"/>
    <m/>
    <n v="1"/>
    <n v="31784.815342643997"/>
    <n v="151.02719033128477"/>
    <n v="0.75933853422527076"/>
    <m/>
    <n v="27.336187232109747"/>
    <m/>
    <m/>
    <n v="255.49163221998541"/>
    <m/>
  </r>
  <r>
    <x v="449"/>
    <x v="14"/>
    <x v="1"/>
    <x v="3"/>
    <x v="0"/>
    <n v="238.10355949999999"/>
    <n v="64"/>
    <m/>
    <n v="221.0315451142439"/>
    <n v="238.47355949999996"/>
    <n v="307.72286978243079"/>
    <n v="4.5470310693"/>
    <m/>
    <n v="1"/>
    <n v="39076.19267218023"/>
    <n v="232.86144900009143"/>
    <n v="0.75953250368745195"/>
    <m/>
    <n v="48.610080235996925"/>
    <m/>
    <m/>
    <n v="291.0099884352"/>
    <m/>
  </r>
  <r>
    <x v="449"/>
    <x v="14"/>
    <x v="1"/>
    <x v="4"/>
    <x v="0"/>
    <n v="555.35983949999991"/>
    <n v="96"/>
    <m/>
    <n v="551.9226578959084"/>
    <n v="555.97863949999999"/>
    <n v="724.86837836376685"/>
    <n v="7.5614835000000005"/>
    <m/>
    <n v="1"/>
    <n v="90536.63074013697"/>
    <n v="365.07356058334483"/>
    <n v="0.76032624458975262"/>
    <m/>
    <n v="72.991319480616255"/>
    <m/>
    <m/>
    <n v="725.90241600000002"/>
    <m/>
  </r>
  <r>
    <x v="449"/>
    <x v="14"/>
    <x v="1"/>
    <x v="5"/>
    <x v="1"/>
    <n v="2177.6505109999998"/>
    <m/>
    <n v="162"/>
    <n v="2628.6625439999998"/>
    <m/>
    <m/>
    <m/>
    <n v="9.5611666666666668"/>
    <n v="0.98297000000000001"/>
    <n v="0"/>
    <n v="1560.7614912794679"/>
    <m/>
    <n v="0.94079999999999997"/>
    <m/>
    <n v="159.24114"/>
    <n v="152.40959999999998"/>
    <m/>
    <n v="1548.9090000000001"/>
  </r>
  <r>
    <x v="449"/>
    <x v="14"/>
    <x v="1"/>
    <x v="6"/>
    <x v="1"/>
    <n v="605.13488150000001"/>
    <m/>
    <n v="66"/>
    <n v="749.36743333333334"/>
    <m/>
    <m/>
    <m/>
    <n v="8.1218402777777801"/>
    <n v="0.98963888888888896"/>
    <n v="0"/>
    <n v="390.95080823505498"/>
    <m/>
    <n v="0.92767500000000003"/>
    <m/>
    <n v="65.316166666666675"/>
    <n v="61.226550000000003"/>
    <m/>
    <n v="536.04145833333348"/>
  </r>
  <r>
    <x v="449"/>
    <x v="14"/>
    <x v="1"/>
    <x v="7"/>
    <x v="1"/>
    <n v="313.74559599999992"/>
    <m/>
    <n v="36"/>
    <n v="358.00960284304006"/>
    <m/>
    <m/>
    <m/>
    <n v="7.127385305830555"/>
    <n v="1"/>
    <n v="0"/>
    <n v="224.88945157940708"/>
    <m/>
    <n v="0.95550000000000002"/>
    <m/>
    <n v="36"/>
    <n v="34.398000000000003"/>
    <m/>
    <n v="256.58587100989996"/>
  </r>
  <r>
    <x v="449"/>
    <x v="14"/>
    <x v="1"/>
    <x v="8"/>
    <x v="1"/>
    <n v="433.8860105"/>
    <m/>
    <n v="108"/>
    <n v="461.47800216666678"/>
    <m/>
    <m/>
    <m/>
    <n v="5.7208726594650203"/>
    <n v="0.94426205391128171"/>
    <n v="0"/>
    <n v="567.21781894225546"/>
    <m/>
    <n v="0.96039999999999992"/>
    <m/>
    <n v="101.98030182241843"/>
    <n v="103.72319999999999"/>
    <m/>
    <n v="617.85424722222217"/>
  </r>
  <r>
    <x v="450"/>
    <x v="14"/>
    <x v="1"/>
    <x v="0"/>
    <x v="0"/>
    <n v="0"/>
    <n v="44"/>
    <m/>
    <n v="242.69263164617061"/>
    <n v="0"/>
    <n v="0"/>
    <n v="7.3485000000000005"/>
    <m/>
    <n v="1"/>
    <n v="1.2636657142857144"/>
    <n v="185.92290611033798"/>
    <n v="0.75059422036089807"/>
    <m/>
    <n v="33.026145695879514"/>
    <m/>
    <m/>
    <n v="323.334"/>
    <m/>
  </r>
  <r>
    <x v="450"/>
    <x v="14"/>
    <x v="1"/>
    <x v="1"/>
    <x v="0"/>
    <n v="0"/>
    <n v="46"/>
    <m/>
    <n v="260.73839376183543"/>
    <n v="0"/>
    <n v="0"/>
    <n v="7.4935999999999998"/>
    <m/>
    <n v="1"/>
    <n v="1.0738228571428572"/>
    <n v="196.82905615208531"/>
    <n v="0.75640892913209257"/>
    <m/>
    <n v="34.794810740076258"/>
    <m/>
    <m/>
    <n v="344.7056"/>
    <m/>
  </r>
  <r>
    <x v="450"/>
    <x v="14"/>
    <x v="1"/>
    <x v="2"/>
    <x v="0"/>
    <n v="156.37944050000002"/>
    <n v="36"/>
    <m/>
    <n v="166.64991417397033"/>
    <n v="156.6901622777778"/>
    <n v="216.95638255325667"/>
    <n v="6.0963115579710143"/>
    <m/>
    <n v="1"/>
    <n v="7650.2942266729988"/>
    <n v="151.02719033128477"/>
    <n v="0.75933853422527076"/>
    <m/>
    <n v="27.336187232109747"/>
    <m/>
    <m/>
    <n v="219.46721608695651"/>
    <m/>
  </r>
  <r>
    <x v="450"/>
    <x v="14"/>
    <x v="1"/>
    <x v="3"/>
    <x v="0"/>
    <n v="254.6861615"/>
    <n v="64"/>
    <m/>
    <n v="245.06292226552131"/>
    <n v="255.0368695078125"/>
    <n v="331.29094008226787"/>
    <n v="5.0414013117395839"/>
    <m/>
    <n v="1"/>
    <n v="12156.650422457229"/>
    <n v="232.86144900009143"/>
    <n v="0.75953250368745195"/>
    <m/>
    <n v="48.610080235996925"/>
    <m/>
    <m/>
    <n v="322.64968395133337"/>
    <m/>
  </r>
  <r>
    <x v="450"/>
    <x v="14"/>
    <x v="1"/>
    <x v="4"/>
    <x v="0"/>
    <n v="477.67048199999994"/>
    <n v="96"/>
    <m/>
    <n v="477.52867639405292"/>
    <n v="478.31628199999994"/>
    <n v="625.5014503562038"/>
    <n v="6.5422666666666656"/>
    <m/>
    <n v="1"/>
    <n v="23523.539957352859"/>
    <n v="365.07356058334483"/>
    <n v="0.76032624458975262"/>
    <m/>
    <n v="72.991319480616255"/>
    <m/>
    <m/>
    <n v="628.05759999999987"/>
    <m/>
  </r>
  <r>
    <x v="450"/>
    <x v="14"/>
    <x v="1"/>
    <x v="5"/>
    <x v="1"/>
    <n v="1054.4025439999998"/>
    <m/>
    <n v="162"/>
    <n v="1243.0008360000002"/>
    <m/>
    <m/>
    <m/>
    <n v="7.240708333333334"/>
    <n v="0.99843000000000004"/>
    <n v="0"/>
    <n v="1560.7614912794679"/>
    <m/>
    <n v="0.94079999999999997"/>
    <m/>
    <n v="161.74566000000002"/>
    <n v="152.40959999999998"/>
    <m/>
    <n v="1172.9947500000001"/>
  </r>
  <r>
    <x v="450"/>
    <x v="14"/>
    <x v="1"/>
    <x v="6"/>
    <x v="1"/>
    <n v="133.81536"/>
    <m/>
    <n v="66"/>
    <n v="212.69706666666667"/>
    <m/>
    <m/>
    <m/>
    <n v="3.4479166666666665"/>
    <n v="0.99755150347222232"/>
    <n v="0"/>
    <n v="390.95080823505498"/>
    <m/>
    <n v="0.92767500000000003"/>
    <m/>
    <n v="65.838399229166669"/>
    <n v="61.226550000000003"/>
    <m/>
    <n v="227.5625"/>
  </r>
  <r>
    <x v="450"/>
    <x v="14"/>
    <x v="1"/>
    <x v="7"/>
    <x v="1"/>
    <n v="48.051500000000004"/>
    <m/>
    <n v="36"/>
    <n v="47.446167205559995"/>
    <m/>
    <m/>
    <m/>
    <n v="2.9435081049999998"/>
    <n v="1"/>
    <n v="0"/>
    <n v="224.88945157940708"/>
    <m/>
    <n v="0.95550000000000002"/>
    <m/>
    <n v="36"/>
    <n v="34.398000000000003"/>
    <m/>
    <n v="105.96629177999999"/>
  </r>
  <r>
    <x v="450"/>
    <x v="14"/>
    <x v="1"/>
    <x v="8"/>
    <x v="1"/>
    <n v="658.99902599999996"/>
    <m/>
    <n v="108"/>
    <n v="700.63242916666672"/>
    <m/>
    <m/>
    <m/>
    <n v="6.6079040895061718"/>
    <n v="0.94012835967932351"/>
    <n v="0"/>
    <n v="567.21781894225546"/>
    <m/>
    <n v="0.96039999999999992"/>
    <m/>
    <n v="101.53386284536694"/>
    <n v="103.72319999999999"/>
    <m/>
    <n v="713.65364166666654"/>
  </r>
  <r>
    <x v="451"/>
    <x v="14"/>
    <x v="1"/>
    <x v="0"/>
    <x v="0"/>
    <n v="148.43639999999999"/>
    <n v="44"/>
    <m/>
    <n v="140.08795415791045"/>
    <n v="148.96617999999998"/>
    <n v="193.09876815524817"/>
    <n v="4.2417288244261702"/>
    <m/>
    <n v="0.97920978956832616"/>
    <n v="7345.6467787782867"/>
    <n v="185.92290611033798"/>
    <n v="0.75059422036089807"/>
    <m/>
    <n v="33.026145695879514"/>
    <m/>
    <m/>
    <n v="186.63606827475149"/>
    <m/>
  </r>
  <r>
    <x v="451"/>
    <x v="14"/>
    <x v="1"/>
    <x v="1"/>
    <x v="0"/>
    <n v="155.85164049999997"/>
    <n v="46"/>
    <m/>
    <n v="150.58781979553686"/>
    <n v="155.9634605"/>
    <n v="203.07768681884676"/>
    <n v="4.3278815602836875"/>
    <m/>
    <n v="1"/>
    <n v="7803.1319414231411"/>
    <n v="196.82905615208531"/>
    <n v="0.75640892913209257"/>
    <m/>
    <n v="34.794810740076258"/>
    <m/>
    <m/>
    <n v="199.08255177304963"/>
    <m/>
  </r>
  <r>
    <x v="451"/>
    <x v="14"/>
    <x v="1"/>
    <x v="2"/>
    <x v="0"/>
    <n v="158.23303950000002"/>
    <n v="36"/>
    <m/>
    <n v="165.51347978094213"/>
    <n v="158.5452396777778"/>
    <n v="215.30890648901408"/>
    <n v="6.0547390305596815"/>
    <m/>
    <n v="1"/>
    <n v="8062.4039613360001"/>
    <n v="151.02719033128477"/>
    <n v="0.75933853422527076"/>
    <m/>
    <n v="27.336187232109747"/>
    <m/>
    <m/>
    <n v="217.97060510014853"/>
    <m/>
  </r>
  <r>
    <x v="451"/>
    <x v="14"/>
    <x v="1"/>
    <x v="3"/>
    <x v="0"/>
    <n v="234.48167100000001"/>
    <n v="64"/>
    <m/>
    <n v="234.10347033037317"/>
    <n v="234.80161728906251"/>
    <n v="309.2349342657302"/>
    <n v="4.8159449479166661"/>
    <m/>
    <n v="1"/>
    <n v="11554.162748383525"/>
    <n v="232.86144900009143"/>
    <n v="0.75953250368745195"/>
    <m/>
    <n v="48.610080235996925"/>
    <m/>
    <m/>
    <n v="308.22047666666663"/>
    <m/>
  </r>
  <r>
    <x v="451"/>
    <x v="14"/>
    <x v="1"/>
    <x v="4"/>
    <x v="0"/>
    <n v="333.64911999999993"/>
    <n v="96"/>
    <m/>
    <n v="306.57360400846346"/>
    <n v="334.25472000000002"/>
    <n v="432.71244132950818"/>
    <n v="4.2001378546099293"/>
    <m/>
    <n v="1"/>
    <n v="16764.378275372059"/>
    <n v="365.07356058334483"/>
    <n v="0.76032624458975262"/>
    <m/>
    <n v="72.991319480616255"/>
    <m/>
    <m/>
    <n v="403.21323404255321"/>
    <m/>
  </r>
  <r>
    <x v="451"/>
    <x v="14"/>
    <x v="1"/>
    <x v="5"/>
    <x v="1"/>
    <n v="1661.2319660000001"/>
    <m/>
    <n v="162"/>
    <n v="2040.9581880000003"/>
    <m/>
    <m/>
    <m/>
    <n v="8.0739999999999998"/>
    <n v="0.98316000000000003"/>
    <n v="0"/>
    <n v="1560.7614912794679"/>
    <m/>
    <n v="0.94079999999999997"/>
    <m/>
    <n v="159.27191999999999"/>
    <n v="152.40959999999998"/>
    <m/>
    <n v="1307.9880000000001"/>
  </r>
  <r>
    <x v="451"/>
    <x v="14"/>
    <x v="1"/>
    <x v="6"/>
    <x v="1"/>
    <n v="459.55728149999999"/>
    <m/>
    <n v="66"/>
    <n v="642.12356666666665"/>
    <m/>
    <m/>
    <m/>
    <n v="5.9880208333333336"/>
    <n v="0.9944444444445254"/>
    <n v="0"/>
    <n v="390.95080823505498"/>
    <m/>
    <n v="0.92767500000000003"/>
    <m/>
    <n v="65.633333333338683"/>
    <n v="61.226550000000003"/>
    <m/>
    <n v="395.20937500000002"/>
  </r>
  <r>
    <x v="451"/>
    <x v="14"/>
    <x v="1"/>
    <x v="7"/>
    <x v="1"/>
    <n v="235.3028985"/>
    <m/>
    <n v="36"/>
    <n v="270.62102589607684"/>
    <m/>
    <m/>
    <m/>
    <n v="5.4582216187758341"/>
    <n v="1"/>
    <n v="0"/>
    <n v="224.88945157940708"/>
    <m/>
    <n v="0.95550000000000002"/>
    <m/>
    <n v="36"/>
    <n v="34.398000000000003"/>
    <m/>
    <n v="196.49597827593004"/>
  </r>
  <r>
    <x v="451"/>
    <x v="14"/>
    <x v="1"/>
    <x v="8"/>
    <x v="1"/>
    <n v="634.99364049999997"/>
    <m/>
    <n v="108"/>
    <n v="686.75473770000042"/>
    <m/>
    <m/>
    <m/>
    <n v="6.5277269290123465"/>
    <n v="0.94657238600753013"/>
    <n v="0"/>
    <n v="567.21781894225546"/>
    <m/>
    <n v="0.96039999999999992"/>
    <m/>
    <n v="102.22981768881326"/>
    <n v="103.72319999999999"/>
    <m/>
    <n v="704.99450833333344"/>
  </r>
  <r>
    <x v="452"/>
    <x v="14"/>
    <x v="1"/>
    <x v="0"/>
    <x v="0"/>
    <n v="199.42468000000002"/>
    <n v="44"/>
    <m/>
    <n v="189.34453524103361"/>
    <n v="200.00329328125002"/>
    <n v="251.35641875513235"/>
    <n v="5.7331708333333324"/>
    <m/>
    <n v="1"/>
    <n v="21442.181523210289"/>
    <n v="185.92290611033798"/>
    <n v="0.75059422036089807"/>
    <m/>
    <n v="33.026145695879514"/>
    <m/>
    <m/>
    <n v="252.25951666666663"/>
    <m/>
  </r>
  <r>
    <x v="452"/>
    <x v="14"/>
    <x v="1"/>
    <x v="1"/>
    <x v="0"/>
    <n v="208.58908000000002"/>
    <n v="46"/>
    <m/>
    <n v="201.16106605916676"/>
    <n v="208.70065226562502"/>
    <n v="265.32481571651164"/>
    <n v="5.7813525000000006"/>
    <m/>
    <n v="1"/>
    <n v="21753.901562673142"/>
    <n v="196.82905615208531"/>
    <n v="0.75640892913209257"/>
    <m/>
    <n v="34.794810740076258"/>
    <m/>
    <m/>
    <n v="265.94221500000003"/>
    <m/>
  </r>
  <r>
    <x v="452"/>
    <x v="14"/>
    <x v="1"/>
    <x v="2"/>
    <x v="0"/>
    <n v="191.80560049999997"/>
    <n v="36"/>
    <m/>
    <n v="204.03145066107245"/>
    <n v="192.14465827777775"/>
    <n v="264.62516332734242"/>
    <n v="7.4637859672475528"/>
    <m/>
    <n v="1"/>
    <n v="20942.594353173001"/>
    <n v="151.02719033128477"/>
    <n v="0.75933853422527076"/>
    <m/>
    <n v="27.336187232109747"/>
    <m/>
    <m/>
    <n v="268.69629482091193"/>
    <m/>
  </r>
  <r>
    <x v="452"/>
    <x v="14"/>
    <x v="1"/>
    <x v="3"/>
    <x v="0"/>
    <n v="277.72419500000001"/>
    <n v="64"/>
    <m/>
    <n v="268.93906656817143"/>
    <n v="278.12629460937501"/>
    <n v="351.3752595892567"/>
    <n v="5.5325781249999997"/>
    <m/>
    <n v="1"/>
    <n v="31146.236033640031"/>
    <n v="232.86144900009143"/>
    <n v="0.75953250368745195"/>
    <m/>
    <n v="48.610080235996925"/>
    <m/>
    <m/>
    <n v="354.08499999999998"/>
    <m/>
  </r>
  <r>
    <x v="452"/>
    <x v="14"/>
    <x v="1"/>
    <x v="4"/>
    <x v="0"/>
    <n v="479.36672050000016"/>
    <n v="96"/>
    <m/>
    <n v="486.81013092700903"/>
    <n v="480.04452050000015"/>
    <n v="638.70750087719318"/>
    <n v="6.6694249999999995"/>
    <m/>
    <n v="1"/>
    <n v="50166.028291613853"/>
    <n v="365.07356058334483"/>
    <n v="0.76032624458975262"/>
    <m/>
    <n v="72.991319480616255"/>
    <m/>
    <m/>
    <n v="640.26479999999992"/>
    <m/>
  </r>
  <r>
    <x v="452"/>
    <x v="14"/>
    <x v="1"/>
    <x v="5"/>
    <x v="1"/>
    <n v="3556.3314455"/>
    <m/>
    <n v="162"/>
    <n v="3856.6791899999998"/>
    <m/>
    <m/>
    <m/>
    <n v="15.073374999999999"/>
    <n v="0.98612999999999995"/>
    <n v="0"/>
    <n v="1560.7614912794679"/>
    <m/>
    <n v="0.94079999999999997"/>
    <m/>
    <n v="159.75306"/>
    <n v="152.40959999999998"/>
    <m/>
    <n v="2441.8867499999997"/>
  </r>
  <r>
    <x v="452"/>
    <x v="14"/>
    <x v="1"/>
    <x v="6"/>
    <x v="1"/>
    <n v="834.14016049999998"/>
    <m/>
    <n v="66"/>
    <n v="1555.6842333333334"/>
    <m/>
    <m/>
    <m/>
    <n v="15.704444444444443"/>
    <n v="0.9475196759259561"/>
    <n v="0"/>
    <n v="390.95080823505498"/>
    <m/>
    <n v="0.92767500000000003"/>
    <m/>
    <n v="62.536298611113104"/>
    <n v="61.226550000000003"/>
    <m/>
    <n v="1036.4933333333331"/>
  </r>
  <r>
    <x v="452"/>
    <x v="14"/>
    <x v="1"/>
    <x v="7"/>
    <x v="1"/>
    <n v="770.33179299999995"/>
    <m/>
    <n v="36"/>
    <n v="844.96699854435451"/>
    <m/>
    <m/>
    <m/>
    <n v="16.782416950337197"/>
    <n v="0.94652777777777763"/>
    <n v="0"/>
    <n v="224.88945157940708"/>
    <m/>
    <n v="0.95550000000000002"/>
    <m/>
    <n v="34.074999999999996"/>
    <n v="34.398000000000003"/>
    <m/>
    <n v="604.16701021213908"/>
  </r>
  <r>
    <x v="452"/>
    <x v="14"/>
    <x v="1"/>
    <x v="8"/>
    <x v="1"/>
    <n v="877.02781499999992"/>
    <m/>
    <n v="108"/>
    <n v="925.8436951333332"/>
    <m/>
    <m/>
    <m/>
    <n v="7.1570474279835397"/>
    <n v="0.94068695992567286"/>
    <n v="0"/>
    <n v="567.21781894225546"/>
    <m/>
    <n v="0.96039999999999992"/>
    <m/>
    <n v="101.59419167197267"/>
    <n v="103.72319999999999"/>
    <m/>
    <n v="772.96112222222223"/>
  </r>
  <r>
    <x v="453"/>
    <x v="14"/>
    <x v="1"/>
    <x v="0"/>
    <x v="0"/>
    <n v="249.71996049999998"/>
    <n v="44"/>
    <m/>
    <n v="250.44228278600013"/>
    <n v="250.46019487499998"/>
    <n v="331.08315539719024"/>
    <n v="7.5831520000000001"/>
    <m/>
    <n v="1"/>
    <n v="12169.466564699285"/>
    <n v="185.92290611033798"/>
    <n v="0.75059422036089807"/>
    <m/>
    <n v="33.026145695879514"/>
    <m/>
    <m/>
    <n v="333.65868799999998"/>
    <m/>
  </r>
  <r>
    <x v="453"/>
    <x v="14"/>
    <x v="1"/>
    <x v="1"/>
    <x v="0"/>
    <n v="266.08315999999996"/>
    <n v="46"/>
    <m/>
    <n v="268.41934823270725"/>
    <n v="266.19790609374996"/>
    <n v="353.349795944368"/>
    <n v="7.7143499999999996"/>
    <m/>
    <n v="1"/>
    <n v="12829.884019245443"/>
    <n v="196.82905615208531"/>
    <n v="0.75640892913209257"/>
    <m/>
    <n v="34.794810740076258"/>
    <m/>
    <m/>
    <n v="354.86009999999999"/>
    <m/>
  </r>
  <r>
    <x v="453"/>
    <x v="14"/>
    <x v="1"/>
    <x v="2"/>
    <x v="0"/>
    <n v="169.82503999999992"/>
    <n v="36"/>
    <m/>
    <n v="174.55762673251274"/>
    <n v="170.1465137777777"/>
    <n v="226.60228863518512"/>
    <n v="6.3855879113775282"/>
    <m/>
    <n v="1"/>
    <n v="8494.8741783599999"/>
    <n v="151.02719033128477"/>
    <n v="0.75933853422527076"/>
    <m/>
    <n v="27.336187232109747"/>
    <m/>
    <m/>
    <n v="229.88116480959101"/>
    <m/>
  </r>
  <r>
    <x v="453"/>
    <x v="14"/>
    <x v="1"/>
    <x v="3"/>
    <x v="0"/>
    <n v="365.38545050000016"/>
    <n v="64"/>
    <m/>
    <n v="369.732664930059"/>
    <n v="365.80147050000016"/>
    <n v="483.61207067956957"/>
    <n v="7.6060904062500008"/>
    <m/>
    <n v="1"/>
    <n v="17898.303533905528"/>
    <n v="232.86144900009143"/>
    <n v="0.75953250368745195"/>
    <m/>
    <n v="48.610080235996925"/>
    <m/>
    <m/>
    <n v="486.78978600000005"/>
    <m/>
  </r>
  <r>
    <x v="453"/>
    <x v="14"/>
    <x v="1"/>
    <x v="4"/>
    <x v="0"/>
    <n v="565.61400149999997"/>
    <n v="96"/>
    <m/>
    <n v="519.61772953729428"/>
    <n v="566.29940150000004"/>
    <n v="722.24429267638959"/>
    <n v="7.1188976063829781"/>
    <m/>
    <n v="1"/>
    <n v="27101.865904712256"/>
    <n v="365.07356058334483"/>
    <n v="0.76032624458975262"/>
    <m/>
    <n v="72.991319480616255"/>
    <m/>
    <m/>
    <n v="683.41417021276584"/>
    <m/>
  </r>
  <r>
    <x v="453"/>
    <x v="14"/>
    <x v="1"/>
    <x v="5"/>
    <x v="1"/>
    <n v="3646.6328784999996"/>
    <m/>
    <n v="162"/>
    <n v="3887.5285800000001"/>
    <m/>
    <m/>
    <m/>
    <n v="15.627333333333334"/>
    <n v="0.97453000000000001"/>
    <n v="0"/>
    <n v="1560.7614912794679"/>
    <m/>
    <n v="0.94079999999999997"/>
    <m/>
    <n v="157.87386000000001"/>
    <n v="152.40959999999998"/>
    <m/>
    <n v="2531.6280000000002"/>
  </r>
  <r>
    <x v="453"/>
    <x v="14"/>
    <x v="1"/>
    <x v="6"/>
    <x v="1"/>
    <n v="1017.8660849999998"/>
    <m/>
    <n v="66"/>
    <n v="1515.6122666666668"/>
    <m/>
    <m/>
    <m/>
    <n v="14.784722222222221"/>
    <n v="0.92865903009276018"/>
    <n v="0"/>
    <n v="390.95080823505498"/>
    <m/>
    <n v="0.92767500000000003"/>
    <m/>
    <n v="61.291495986122172"/>
    <n v="61.226550000000003"/>
    <m/>
    <n v="975.79166666666663"/>
  </r>
  <r>
    <x v="453"/>
    <x v="14"/>
    <x v="1"/>
    <x v="7"/>
    <x v="1"/>
    <n v="699.11448799999994"/>
    <m/>
    <n v="36"/>
    <n v="750.34780889245019"/>
    <m/>
    <m/>
    <m/>
    <n v="13.564942357706625"/>
    <n v="0.96168981481481486"/>
    <n v="0"/>
    <n v="224.88945157940708"/>
    <m/>
    <n v="0.95550000000000002"/>
    <m/>
    <n v="34.620833333333337"/>
    <n v="34.398000000000003"/>
    <m/>
    <n v="488.33792487743852"/>
  </r>
  <r>
    <x v="453"/>
    <x v="14"/>
    <x v="1"/>
    <x v="8"/>
    <x v="1"/>
    <n v="1220.6729129999997"/>
    <m/>
    <n v="108"/>
    <n v="1378.5680100666664"/>
    <m/>
    <m/>
    <m/>
    <n v="8.3729500257201668"/>
    <n v="0.98409267196284134"/>
    <n v="0"/>
    <n v="567.21781894225546"/>
    <m/>
    <n v="0.96039999999999992"/>
    <m/>
    <n v="106.28200857198686"/>
    <n v="103.72319999999999"/>
    <m/>
    <n v="904.27860277777802"/>
  </r>
  <r>
    <x v="454"/>
    <x v="14"/>
    <x v="1"/>
    <x v="0"/>
    <x v="0"/>
    <n v="217.64736050000005"/>
    <n v="44"/>
    <m/>
    <n v="211.51636293608152"/>
    <n v="218.31532925000005"/>
    <n v="279.86632330800984"/>
    <n v="6.4045124999999992"/>
    <m/>
    <n v="1"/>
    <n v="10282.344612907287"/>
    <n v="185.92290611033798"/>
    <n v="0.75059422036089807"/>
    <m/>
    <n v="33.026145695879514"/>
    <m/>
    <m/>
    <n v="281.79854999999998"/>
    <m/>
  </r>
  <r>
    <x v="454"/>
    <x v="14"/>
    <x v="1"/>
    <x v="1"/>
    <x v="0"/>
    <n v="224.36203999999995"/>
    <n v="46"/>
    <m/>
    <n v="221.33187880626951"/>
    <n v="224.47336812499995"/>
    <n v="291.95461074400151"/>
    <n v="6.361060000000001"/>
    <m/>
    <n v="0.99872994652406422"/>
    <n v="10534.329527321144"/>
    <n v="196.82905615208531"/>
    <n v="0.75640892913209257"/>
    <m/>
    <n v="34.794810740076258"/>
    <m/>
    <m/>
    <n v="292.60876000000007"/>
    <m/>
  </r>
  <r>
    <x v="454"/>
    <x v="14"/>
    <x v="1"/>
    <x v="2"/>
    <x v="0"/>
    <n v="154.81200049999995"/>
    <n v="36"/>
    <m/>
    <n v="162.83828065865623"/>
    <n v="155.12146787777772"/>
    <n v="211.74964798265933"/>
    <n v="5.9568761098981078"/>
    <m/>
    <n v="1"/>
    <n v="7448.9494122761007"/>
    <n v="151.02719033128477"/>
    <n v="0.75933853422527076"/>
    <m/>
    <n v="27.336187232109747"/>
    <m/>
    <m/>
    <n v="214.44753995633187"/>
    <m/>
  </r>
  <r>
    <x v="454"/>
    <x v="14"/>
    <x v="1"/>
    <x v="3"/>
    <x v="0"/>
    <n v="302.80071299999997"/>
    <n v="64"/>
    <m/>
    <n v="303.5047953375045"/>
    <n v="303.19475596874997"/>
    <n v="396.97187908391692"/>
    <n v="6.2436596250000003"/>
    <m/>
    <n v="1"/>
    <n v="14187.400186984527"/>
    <n v="232.86144900009143"/>
    <n v="0.75953250368745195"/>
    <m/>
    <n v="48.610080235996925"/>
    <m/>
    <m/>
    <n v="399.59421600000002"/>
    <m/>
  </r>
  <r>
    <x v="454"/>
    <x v="14"/>
    <x v="1"/>
    <x v="4"/>
    <x v="0"/>
    <n v="465.06656000000004"/>
    <n v="96"/>
    <m/>
    <n v="459.10992518411524"/>
    <n v="466.02216000000004"/>
    <n v="603.32762772941874"/>
    <n v="6.2899250000000002"/>
    <m/>
    <n v="1"/>
    <n v="21334.017704192553"/>
    <n v="365.07356058334483"/>
    <n v="0.76032624458975262"/>
    <m/>
    <n v="72.991319480616255"/>
    <m/>
    <m/>
    <n v="603.83280000000002"/>
    <m/>
  </r>
  <r>
    <x v="454"/>
    <x v="14"/>
    <x v="1"/>
    <x v="5"/>
    <x v="1"/>
    <n v="696.91582700000015"/>
    <m/>
    <n v="162"/>
    <n v="887.57143200000007"/>
    <m/>
    <m/>
    <m/>
    <n v="4.520458333333333"/>
    <n v="0.98970999999999998"/>
    <n v="0"/>
    <n v="1560.7614912794679"/>
    <m/>
    <n v="0.94079999999999997"/>
    <m/>
    <n v="160.33302"/>
    <n v="152.40959999999998"/>
    <m/>
    <n v="732.3142499999999"/>
  </r>
  <r>
    <x v="454"/>
    <x v="14"/>
    <x v="1"/>
    <x v="6"/>
    <x v="1"/>
    <n v="56.819839999999992"/>
    <m/>
    <n v="66"/>
    <n v="89.149000000000029"/>
    <m/>
    <m/>
    <m/>
    <n v="2.3479861111111107"/>
    <n v="0.89001331250000004"/>
    <n v="0"/>
    <n v="390.95080823505498"/>
    <m/>
    <n v="0.92767500000000003"/>
    <m/>
    <n v="58.740878625000001"/>
    <n v="61.226550000000003"/>
    <m/>
    <n v="154.96708333333331"/>
  </r>
  <r>
    <x v="454"/>
    <x v="14"/>
    <x v="1"/>
    <x v="7"/>
    <x v="1"/>
    <n v="21.927499999999998"/>
    <m/>
    <n v="36"/>
    <n v="22.021064061426358"/>
    <m/>
    <m/>
    <m/>
    <n v="2.48658697295738"/>
    <n v="0.86729937499999998"/>
    <n v="0"/>
    <n v="224.88945157940708"/>
    <m/>
    <n v="0.95550000000000002"/>
    <m/>
    <n v="31.222777499999999"/>
    <n v="34.398000000000003"/>
    <m/>
    <n v="89.517131026465677"/>
  </r>
  <r>
    <x v="454"/>
    <x v="14"/>
    <x v="1"/>
    <x v="8"/>
    <x v="1"/>
    <n v="1185.5427814999998"/>
    <m/>
    <n v="108"/>
    <n v="1426.7433984333331"/>
    <m/>
    <m/>
    <m/>
    <n v="8.3445189300411524"/>
    <n v="0.98208526497468596"/>
    <n v="0"/>
    <n v="567.21781894225546"/>
    <m/>
    <n v="0.96039999999999992"/>
    <m/>
    <n v="106.06520861726608"/>
    <n v="103.72319999999999"/>
    <m/>
    <n v="901.20804444444445"/>
  </r>
  <r>
    <x v="455"/>
    <x v="14"/>
    <x v="1"/>
    <x v="0"/>
    <x v="0"/>
    <n v="200.36268050000001"/>
    <n v="44"/>
    <m/>
    <n v="192.78302487837206"/>
    <n v="200.99402815625001"/>
    <n v="256.03177835438134"/>
    <n v="5.8372849999999996"/>
    <m/>
    <n v="1"/>
    <n v="8547.788555647885"/>
    <n v="185.92290611033798"/>
    <n v="0.75059422036089807"/>
    <m/>
    <n v="33.026145695879514"/>
    <m/>
    <m/>
    <n v="256.84053999999998"/>
    <m/>
  </r>
  <r>
    <x v="455"/>
    <x v="14"/>
    <x v="1"/>
    <x v="1"/>
    <x v="0"/>
    <n v="209.39100000000002"/>
    <n v="46"/>
    <m/>
    <n v="206.36338319129359"/>
    <n v="209.50281640625002"/>
    <n v="273.04266108217388"/>
    <n v="5.9308666666666667"/>
    <m/>
    <n v="1"/>
    <n v="8744.015539705144"/>
    <n v="196.82905615208531"/>
    <n v="0.75640892913209257"/>
    <m/>
    <n v="34.794810740076258"/>
    <m/>
    <m/>
    <n v="272.81986666666666"/>
    <m/>
  </r>
  <r>
    <x v="455"/>
    <x v="14"/>
    <x v="1"/>
    <x v="2"/>
    <x v="0"/>
    <n v="167.42992000000001"/>
    <n v="36"/>
    <m/>
    <n v="176.77854058260269"/>
    <n v="167.74948977777777"/>
    <n v="229.87217082985259"/>
    <n v="6.466832374302526"/>
    <m/>
    <n v="1"/>
    <n v="7234.3103849040008"/>
    <n v="151.02719033128477"/>
    <n v="0.75933853422527076"/>
    <m/>
    <n v="27.336187232109747"/>
    <m/>
    <m/>
    <n v="232.80596547489094"/>
    <m/>
  </r>
  <r>
    <x v="455"/>
    <x v="14"/>
    <x v="1"/>
    <x v="3"/>
    <x v="0"/>
    <n v="216.62036450000005"/>
    <n v="64"/>
    <m/>
    <n v="209.25979963570472"/>
    <n v="217.00696117968755"/>
    <n v="274.51004305379138"/>
    <n v="4.3048643124999995"/>
    <m/>
    <n v="1"/>
    <n v="9270.7052616553301"/>
    <n v="232.86144900009143"/>
    <n v="0.75953250368745195"/>
    <m/>
    <n v="48.610080235996925"/>
    <m/>
    <m/>
    <n v="275.51131599999997"/>
    <m/>
  </r>
  <r>
    <x v="455"/>
    <x v="14"/>
    <x v="1"/>
    <x v="4"/>
    <x v="0"/>
    <n v="447.65280099999995"/>
    <n v="96"/>
    <m/>
    <n v="406.93986683106391"/>
    <n v="448.69560099999995"/>
    <n v="577.02495495922267"/>
    <n v="5.5751816753926713"/>
    <m/>
    <n v="0.99946808510638296"/>
    <n v="18742.200560723853"/>
    <n v="365.07356058334483"/>
    <n v="0.76032624458975262"/>
    <m/>
    <n v="72.991319480616255"/>
    <m/>
    <m/>
    <n v="535.21744083769647"/>
    <m/>
  </r>
  <r>
    <x v="455"/>
    <x v="14"/>
    <x v="1"/>
    <x v="5"/>
    <x v="1"/>
    <n v="1756.8671590000004"/>
    <m/>
    <n v="162"/>
    <n v="2092.4479980000001"/>
    <m/>
    <m/>
    <m/>
    <n v="8.6533750000000005"/>
    <n v="0.96870000000000001"/>
    <n v="0"/>
    <n v="1560.7614912794679"/>
    <m/>
    <n v="0.94079999999999997"/>
    <m/>
    <n v="156.92939999999999"/>
    <n v="152.40959999999998"/>
    <m/>
    <n v="1401.8467500000002"/>
  </r>
  <r>
    <x v="455"/>
    <x v="14"/>
    <x v="1"/>
    <x v="6"/>
    <x v="1"/>
    <n v="892.1785635"/>
    <m/>
    <n v="66"/>
    <n v="1037.2633666666666"/>
    <m/>
    <m/>
    <m/>
    <n v="10.525937500000001"/>
    <n v="0.97218460416666663"/>
    <n v="0"/>
    <n v="390.95080823505498"/>
    <m/>
    <n v="0.92767500000000003"/>
    <m/>
    <n v="64.164183874999992"/>
    <n v="61.226550000000003"/>
    <m/>
    <n v="694.71187500000008"/>
  </r>
  <r>
    <x v="455"/>
    <x v="14"/>
    <x v="1"/>
    <x v="7"/>
    <x v="1"/>
    <n v="496.94399500000009"/>
    <m/>
    <n v="36"/>
    <n v="591.58505666003714"/>
    <m/>
    <m/>
    <m/>
    <n v="10.380954566261943"/>
    <n v="1"/>
    <n v="0"/>
    <n v="224.88945157940708"/>
    <m/>
    <n v="0.95550000000000002"/>
    <m/>
    <n v="36"/>
    <n v="34.398000000000003"/>
    <m/>
    <n v="373.71436438542997"/>
  </r>
  <r>
    <x v="455"/>
    <x v="14"/>
    <x v="1"/>
    <x v="8"/>
    <x v="1"/>
    <n v="1003.8571069999998"/>
    <m/>
    <n v="108"/>
    <n v="1101.5775664666667"/>
    <m/>
    <m/>
    <m/>
    <n v="7.5041076131687241"/>
    <n v="0.97492041384542627"/>
    <n v="0"/>
    <n v="567.21781894225546"/>
    <m/>
    <n v="0.96039999999999992"/>
    <m/>
    <n v="105.29140469530604"/>
    <n v="103.72319999999999"/>
    <m/>
    <n v="810.44362222222219"/>
  </r>
  <r>
    <x v="456"/>
    <x v="15"/>
    <x v="1"/>
    <x v="0"/>
    <x v="0"/>
    <n v="216.46912"/>
    <n v="44"/>
    <m/>
    <n v="213.22348440710158"/>
    <n v="217.1488075"/>
    <n v="282.72522925253008"/>
    <n v="6.4562024999999998"/>
    <m/>
    <n v="1"/>
    <n v="10916.821947527227"/>
    <n v="170.73727207589127"/>
    <n v="0.75059422036089807"/>
    <m/>
    <n v="33.026145695879514"/>
    <m/>
    <m/>
    <n v="284.07290999999998"/>
    <m/>
  </r>
  <r>
    <x v="456"/>
    <x v="15"/>
    <x v="1"/>
    <x v="1"/>
    <x v="0"/>
    <n v="225.16116"/>
    <n v="46"/>
    <m/>
    <n v="224.50577445495239"/>
    <n v="225.270779140625"/>
    <n v="296.02055900916315"/>
    <n v="6.4522775000000001"/>
    <m/>
    <n v="1"/>
    <n v="11107.680268911485"/>
    <n v="180.75263998259365"/>
    <n v="0.75640892913209257"/>
    <m/>
    <n v="34.794810740076258"/>
    <m/>
    <m/>
    <n v="296.80476500000003"/>
    <m/>
  </r>
  <r>
    <x v="456"/>
    <x v="15"/>
    <x v="1"/>
    <x v="2"/>
    <x v="0"/>
    <n v="172.82524000000001"/>
    <n v="36"/>
    <m/>
    <n v="181.77067591195504"/>
    <n v="173.14911057777778"/>
    <n v="236.161457185768"/>
    <n v="6.6494524041905452"/>
    <m/>
    <n v="1"/>
    <n v="8703.3031244960002"/>
    <n v="138.6917353322082"/>
    <n v="0.75933853422527076"/>
    <m/>
    <n v="27.336187232109747"/>
    <m/>
    <m/>
    <n v="239.38028655085964"/>
    <m/>
  </r>
  <r>
    <x v="456"/>
    <x v="15"/>
    <x v="1"/>
    <x v="3"/>
    <x v="0"/>
    <n v="324.23826050000002"/>
    <n v="64"/>
    <m/>
    <n v="324.51014067526324"/>
    <n v="324.63144897656252"/>
    <n v="425.8929753203613"/>
    <n v="6.6757787499999992"/>
    <m/>
    <n v="1"/>
    <n v="16281.018964344577"/>
    <n v="213.84201336827206"/>
    <n v="0.75953250368745195"/>
    <m/>
    <n v="48.610080235996925"/>
    <m/>
    <m/>
    <n v="427.24983999999995"/>
    <m/>
  </r>
  <r>
    <x v="456"/>
    <x v="15"/>
    <x v="1"/>
    <x v="4"/>
    <x v="0"/>
    <n v="492.94000300000005"/>
    <n v="96"/>
    <m/>
    <n v="491.77937995724938"/>
    <n v="493.58240299999994"/>
    <n v="646.42231996601788"/>
    <n v="6.7375049999999996"/>
    <m/>
    <n v="0.99946808510638296"/>
    <n v="24318.55231789386"/>
    <n v="335.25543003314243"/>
    <n v="0.76032624458975262"/>
    <m/>
    <n v="72.991319480616255"/>
    <m/>
    <m/>
    <n v="646.80047999999999"/>
    <m/>
  </r>
  <r>
    <x v="456"/>
    <x v="15"/>
    <x v="1"/>
    <x v="5"/>
    <x v="1"/>
    <n v="2838.051782"/>
    <m/>
    <n v="162"/>
    <n v="3388.9838400000008"/>
    <m/>
    <m/>
    <m/>
    <n v="11.166291666666666"/>
    <n v="0.98773118007330252"/>
    <n v="0"/>
    <n v="921.61126778833921"/>
    <m/>
    <n v="0.91139999999999988"/>
    <m/>
    <n v="160.012451171875"/>
    <n v="147.64679999999998"/>
    <m/>
    <n v="1808.9392499999999"/>
  </r>
  <r>
    <x v="456"/>
    <x v="15"/>
    <x v="1"/>
    <x v="6"/>
    <x v="1"/>
    <n v="697.04208300000005"/>
    <m/>
    <n v="66"/>
    <n v="1025.3124666666665"/>
    <m/>
    <m/>
    <m/>
    <n v="9.4446180555555568"/>
    <n v="0.98163483680563635"/>
    <n v="0"/>
    <n v="251.07062844301149"/>
    <m/>
    <n v="0.81500698924731174"/>
    <m/>
    <n v="64.787899229171998"/>
    <n v="53.790461290322575"/>
    <m/>
    <n v="623.34479166666677"/>
  </r>
  <r>
    <x v="456"/>
    <x v="15"/>
    <x v="1"/>
    <x v="7"/>
    <x v="1"/>
    <n v="303.19869849999998"/>
    <m/>
    <n v="36"/>
    <n v="300.21636991794156"/>
    <m/>
    <m/>
    <m/>
    <n v="6.8458159608468492"/>
    <n v="1"/>
    <n v="0"/>
    <n v="142.34876972696716"/>
    <m/>
    <n v="0.87646774193548382"/>
    <m/>
    <n v="36"/>
    <n v="31.552838709677417"/>
    <m/>
    <n v="246.44937459048657"/>
  </r>
  <r>
    <x v="456"/>
    <x v="15"/>
    <x v="1"/>
    <x v="8"/>
    <x v="1"/>
    <n v="1026.1747825"/>
    <m/>
    <n v="108"/>
    <n v="1191.0784730333337"/>
    <m/>
    <m/>
    <m/>
    <n v="7.8847441615226357"/>
    <n v="0.96669010670344069"/>
    <n v="0"/>
    <n v="429.13046828583697"/>
    <m/>
    <n v="0.94844399999999995"/>
    <m/>
    <n v="104.40253152397159"/>
    <n v="102.431952"/>
    <m/>
    <n v="851.55236944444471"/>
  </r>
  <r>
    <x v="457"/>
    <x v="15"/>
    <x v="1"/>
    <x v="0"/>
    <x v="0"/>
    <n v="158.22043950000005"/>
    <n v="44"/>
    <m/>
    <n v="146.36738616832332"/>
    <n v="158.71311950000006"/>
    <n v="195.00172349114123"/>
    <n v="4.4318639999999991"/>
    <m/>
    <n v="1"/>
    <n v="6593.7560818493257"/>
    <n v="170.73727207589127"/>
    <n v="0.75059422036089807"/>
    <m/>
    <n v="33.026145695879514"/>
    <m/>
    <m/>
    <n v="195.00201599999997"/>
    <m/>
  </r>
  <r>
    <x v="457"/>
    <x v="15"/>
    <x v="1"/>
    <x v="1"/>
    <x v="0"/>
    <n v="163.00787999999997"/>
    <n v="46"/>
    <m/>
    <n v="151.62679654581115"/>
    <n v="163.12531999999999"/>
    <n v="200.89557269679767"/>
    <n v="4.3577416666666666"/>
    <m/>
    <n v="1"/>
    <n v="6724.8428448554851"/>
    <n v="180.75263998259365"/>
    <n v="0.75640892913209257"/>
    <m/>
    <n v="34.794810740076258"/>
    <m/>
    <m/>
    <n v="200.45611666666667"/>
    <m/>
  </r>
  <r>
    <x v="457"/>
    <x v="15"/>
    <x v="1"/>
    <x v="2"/>
    <x v="0"/>
    <n v="0"/>
    <n v="36"/>
    <m/>
    <n v="133.75726685709378"/>
    <n v="0"/>
    <n v="-5.7620577573902356E-14"/>
    <n v="4.8930476558917935"/>
    <m/>
    <n v="1"/>
    <n v="0.67680000000000096"/>
    <n v="138.6917353322082"/>
    <n v="0.75933853422527076"/>
    <m/>
    <n v="27.336187232109747"/>
    <m/>
    <m/>
    <n v="176.14971561210456"/>
    <m/>
  </r>
  <r>
    <x v="457"/>
    <x v="15"/>
    <x v="1"/>
    <x v="3"/>
    <x v="0"/>
    <n v="277.47970999999995"/>
    <n v="64"/>
    <m/>
    <n v="270.91483847001359"/>
    <n v="277.81590999999997"/>
    <n v="356.01964959800159"/>
    <n v="5.5732234375000003"/>
    <m/>
    <n v="1"/>
    <n v="11648.69064930198"/>
    <n v="213.84201336827206"/>
    <n v="0.75953250368745195"/>
    <m/>
    <n v="48.610080235996925"/>
    <m/>
    <m/>
    <n v="356.68630000000002"/>
    <m/>
  </r>
  <r>
    <x v="457"/>
    <x v="15"/>
    <x v="1"/>
    <x v="4"/>
    <x v="0"/>
    <n v="437.63048049999992"/>
    <n v="96"/>
    <m/>
    <n v="427.25641604101497"/>
    <n v="438.50448049999994"/>
    <n v="561.98727074319015"/>
    <n v="5.8535236666666668"/>
    <m/>
    <n v="1"/>
    <n v="17917.306218154259"/>
    <n v="335.25543003314243"/>
    <n v="0.76032624458975262"/>
    <m/>
    <n v="72.991319480616255"/>
    <m/>
    <m/>
    <n v="561.93827199999998"/>
    <m/>
  </r>
  <r>
    <x v="457"/>
    <x v="15"/>
    <x v="1"/>
    <x v="5"/>
    <x v="1"/>
    <n v="135.02207949999999"/>
    <m/>
    <n v="162"/>
    <n v="213.94319400000003"/>
    <m/>
    <m/>
    <m/>
    <n v="3.5960833333333331"/>
    <n v="0.99309888298128857"/>
    <n v="0"/>
    <n v="921.61126778833921"/>
    <m/>
    <n v="0.91139999999999988"/>
    <m/>
    <n v="160.88201904296875"/>
    <n v="147.64679999999998"/>
    <m/>
    <n v="582.56549999999993"/>
  </r>
  <r>
    <x v="457"/>
    <x v="15"/>
    <x v="1"/>
    <x v="6"/>
    <x v="1"/>
    <n v="0.24415999999999999"/>
    <m/>
    <n v="66"/>
    <n v="5.5729333333333342"/>
    <m/>
    <m/>
    <m/>
    <n v="2.0790972222222224"/>
    <n v="1"/>
    <n v="0"/>
    <n v="251.07062844301149"/>
    <m/>
    <n v="0.81500698924731174"/>
    <m/>
    <n v="66"/>
    <n v="53.790461290322575"/>
    <m/>
    <n v="137.22041666666667"/>
  </r>
  <r>
    <x v="457"/>
    <x v="15"/>
    <x v="1"/>
    <x v="7"/>
    <x v="1"/>
    <n v="1.5267000000000002"/>
    <m/>
    <n v="36"/>
    <n v="9.661165390044955"/>
    <m/>
    <m/>
    <m/>
    <n v="2.4626731675690037"/>
    <n v="1"/>
    <n v="0"/>
    <n v="142.34876972696716"/>
    <m/>
    <n v="0.87646774193548382"/>
    <m/>
    <n v="36"/>
    <n v="31.552838709677417"/>
    <m/>
    <n v="88.656234032484136"/>
  </r>
  <r>
    <x v="457"/>
    <x v="15"/>
    <x v="1"/>
    <x v="8"/>
    <x v="1"/>
    <n v="492.10284150000001"/>
    <m/>
    <n v="108"/>
    <n v="543.90093190000016"/>
    <m/>
    <m/>
    <m/>
    <n v="5.1298805298353907"/>
    <n v="0.95812485105318035"/>
    <n v="0"/>
    <n v="429.13046828583697"/>
    <m/>
    <n v="0.94844399999999995"/>
    <m/>
    <n v="103.47748391374348"/>
    <n v="102.431952"/>
    <m/>
    <n v="554.02709722222221"/>
  </r>
  <r>
    <x v="458"/>
    <x v="15"/>
    <x v="1"/>
    <x v="0"/>
    <x v="0"/>
    <n v="202.32043999999999"/>
    <n v="44"/>
    <m/>
    <n v="210.1300390637285"/>
    <n v="202.85291070312499"/>
    <n v="251.99718682819378"/>
    <n v="6.3625359434523787"/>
    <m/>
    <n v="0.9298888162197515"/>
    <n v="7951.6583769192257"/>
    <n v="170.73727207589127"/>
    <n v="0.75059422036089807"/>
    <m/>
    <n v="33.026145695879514"/>
    <m/>
    <m/>
    <n v="279.95158151190469"/>
    <m/>
  </r>
  <r>
    <x v="458"/>
    <x v="15"/>
    <x v="1"/>
    <x v="1"/>
    <x v="0"/>
    <n v="219.85348050000005"/>
    <n v="46"/>
    <m/>
    <n v="220.76872479444137"/>
    <n v="219.97066800000005"/>
    <n v="282.71066082680585"/>
    <n v="6.344875"/>
    <m/>
    <n v="0.99800128949065114"/>
    <n v="8444.8249765516848"/>
    <n v="180.75263998259365"/>
    <n v="0.75640892913209257"/>
    <m/>
    <n v="34.794810740076258"/>
    <m/>
    <m/>
    <n v="291.86425000000003"/>
    <m/>
  </r>
  <r>
    <x v="458"/>
    <x v="15"/>
    <x v="1"/>
    <x v="2"/>
    <x v="0"/>
    <n v="110.32195999999998"/>
    <n v="36"/>
    <m/>
    <n v="178.04536567381871"/>
    <n v="110.59583377777776"/>
    <n v="154.23398372353785"/>
    <n v="6.5131747950819676"/>
    <m/>
    <n v="0.99977734045492217"/>
    <n v="4964.5065629199999"/>
    <n v="138.6917353322082"/>
    <n v="0.75933853422527076"/>
    <m/>
    <n v="27.336187232109747"/>
    <m/>
    <m/>
    <n v="234.47429262295083"/>
    <m/>
  </r>
  <r>
    <x v="458"/>
    <x v="15"/>
    <x v="1"/>
    <x v="3"/>
    <x v="0"/>
    <n v="296.56792150000001"/>
    <n v="64"/>
    <m/>
    <n v="292.26399784173157"/>
    <n v="296.90080314062504"/>
    <n v="384.164451624349"/>
    <n v="6.0124154583333329"/>
    <m/>
    <n v="1"/>
    <n v="12139.684347466979"/>
    <n v="213.84201336827206"/>
    <n v="0.75953250368745195"/>
    <m/>
    <n v="48.610080235996925"/>
    <m/>
    <m/>
    <n v="384.79458933333331"/>
    <m/>
  </r>
  <r>
    <x v="458"/>
    <x v="15"/>
    <x v="1"/>
    <x v="4"/>
    <x v="0"/>
    <n v="477.5820015000001"/>
    <n v="96"/>
    <m/>
    <n v="476.15053945615932"/>
    <n v="478.36428149999995"/>
    <n v="625.82630445366556"/>
    <n v="6.5233858333333323"/>
    <m/>
    <n v="1"/>
    <n v="19004.799046066059"/>
    <n v="335.25543003314243"/>
    <n v="0.76032624458975262"/>
    <m/>
    <n v="72.991319480616255"/>
    <m/>
    <m/>
    <n v="626.2450399999999"/>
    <m/>
  </r>
  <r>
    <x v="458"/>
    <x v="15"/>
    <x v="1"/>
    <x v="5"/>
    <x v="1"/>
    <n v="45.479040000000012"/>
    <m/>
    <n v="162"/>
    <n v="104.14558800000002"/>
    <m/>
    <m/>
    <m/>
    <n v="3.0651666666666668"/>
    <n v="0.96930496780960651"/>
    <n v="0"/>
    <n v="921.61126778833921"/>
    <m/>
    <n v="0.91139999999999988"/>
    <m/>
    <n v="157.02740478515625"/>
    <n v="147.64679999999998"/>
    <m/>
    <n v="496.55700000000002"/>
  </r>
  <r>
    <x v="458"/>
    <x v="15"/>
    <x v="1"/>
    <x v="6"/>
    <x v="1"/>
    <n v="61.587680000000006"/>
    <m/>
    <n v="66"/>
    <n v="100.08466666666669"/>
    <m/>
    <m/>
    <m/>
    <n v="3.5342708333333337"/>
    <n v="1"/>
    <n v="0"/>
    <n v="251.07062844301149"/>
    <m/>
    <n v="0.81500698924731174"/>
    <m/>
    <n v="66"/>
    <n v="53.790461290322575"/>
    <m/>
    <n v="233.26187500000003"/>
  </r>
  <r>
    <x v="458"/>
    <x v="15"/>
    <x v="1"/>
    <x v="7"/>
    <x v="1"/>
    <n v="24.759700000000002"/>
    <m/>
    <n v="36"/>
    <n v="37.659056768304183"/>
    <m/>
    <m/>
    <m/>
    <n v="3.4792954651684656"/>
    <n v="1"/>
    <n v="0"/>
    <n v="142.34876972696716"/>
    <m/>
    <n v="0.87646774193548382"/>
    <m/>
    <n v="36"/>
    <n v="31.552838709677417"/>
    <m/>
    <n v="125.25463674606476"/>
  </r>
  <r>
    <x v="458"/>
    <x v="15"/>
    <x v="1"/>
    <x v="8"/>
    <x v="1"/>
    <n v="634.0974134999999"/>
    <m/>
    <n v="108"/>
    <n v="744.04292466666709"/>
    <m/>
    <m/>
    <m/>
    <n v="6.6575900462962956"/>
    <n v="0.97825014608991201"/>
    <n v="0"/>
    <n v="429.13046828583697"/>
    <m/>
    <n v="0.94844399999999995"/>
    <m/>
    <n v="105.6510157777105"/>
    <n v="102.431952"/>
    <m/>
    <n v="719.01972499999988"/>
  </r>
  <r>
    <x v="459"/>
    <x v="15"/>
    <x v="1"/>
    <x v="0"/>
    <x v="0"/>
    <n v="209.02000000000004"/>
    <n v="44"/>
    <m/>
    <n v="200.24302571173351"/>
    <n v="209.62156250000004"/>
    <n v="265.70923238039001"/>
    <n v="6.0631666666666675"/>
    <m/>
    <n v="1"/>
    <n v="12434.411545799225"/>
    <n v="170.73727207589127"/>
    <n v="0.75059422036089807"/>
    <m/>
    <n v="33.026145695879514"/>
    <m/>
    <m/>
    <n v="266.7793333333334"/>
    <m/>
  </r>
  <r>
    <x v="459"/>
    <x v="15"/>
    <x v="1"/>
    <x v="1"/>
    <x v="0"/>
    <n v="216.82947999999999"/>
    <n v="46"/>
    <m/>
    <n v="212.11250657333591"/>
    <n v="216.95814210937499"/>
    <n v="279.74529485551915"/>
    <n v="6.0960959999999993"/>
    <m/>
    <n v="1"/>
    <n v="12737.490277591483"/>
    <n v="180.75263998259365"/>
    <n v="0.75640892913209257"/>
    <m/>
    <n v="34.794810740076258"/>
    <m/>
    <m/>
    <n v="280.42041599999999"/>
    <m/>
  </r>
  <r>
    <x v="459"/>
    <x v="15"/>
    <x v="1"/>
    <x v="2"/>
    <x v="0"/>
    <n v="164.16260000000003"/>
    <n v="36"/>
    <m/>
    <n v="177.84923758863258"/>
    <n v="164.47948177777781"/>
    <n v="230.70903878592932"/>
    <n v="6.5060001264450866"/>
    <m/>
    <n v="1"/>
    <n v="10001.93291064"/>
    <n v="138.6917353322082"/>
    <n v="0.75933853422527076"/>
    <m/>
    <n v="27.336187232109747"/>
    <m/>
    <m/>
    <n v="234.21600455202312"/>
    <m/>
  </r>
  <r>
    <x v="459"/>
    <x v="15"/>
    <x v="1"/>
    <x v="3"/>
    <x v="0"/>
    <n v="268.49458800000002"/>
    <n v="64"/>
    <m/>
    <n v="265.41691687012172"/>
    <n v="268.89595518750002"/>
    <n v="346.91314724852282"/>
    <n v="5.4601209374999993"/>
    <m/>
    <n v="1"/>
    <n v="16618.497170192379"/>
    <n v="213.84201336827206"/>
    <n v="0.75953250368745195"/>
    <m/>
    <n v="48.610080235996925"/>
    <m/>
    <m/>
    <n v="349.44773999999995"/>
    <m/>
  </r>
  <r>
    <x v="459"/>
    <x v="15"/>
    <x v="1"/>
    <x v="4"/>
    <x v="0"/>
    <n v="445.97112099999998"/>
    <n v="96"/>
    <m/>
    <n v="426.12149834485069"/>
    <n v="446.81112099999996"/>
    <n v="559.36484812103595"/>
    <n v="5.8379750000000001"/>
    <m/>
    <n v="0.99843894542090661"/>
    <n v="26595.906516855764"/>
    <n v="335.25543003314243"/>
    <n v="0.76032624458975262"/>
    <m/>
    <n v="72.991319480616255"/>
    <m/>
    <m/>
    <n v="560.44560000000001"/>
    <m/>
  </r>
  <r>
    <x v="459"/>
    <x v="15"/>
    <x v="1"/>
    <x v="5"/>
    <x v="1"/>
    <n v="59.205119999999987"/>
    <m/>
    <n v="162"/>
    <n v="127.78851599999997"/>
    <m/>
    <m/>
    <m/>
    <n v="3.0474583333333332"/>
    <n v="0.98570994761557429"/>
    <n v="0"/>
    <n v="921.61126778833921"/>
    <m/>
    <n v="0.91139999999999988"/>
    <m/>
    <n v="159.68501151372303"/>
    <n v="147.64679999999998"/>
    <m/>
    <n v="493.68824999999998"/>
  </r>
  <r>
    <x v="459"/>
    <x v="15"/>
    <x v="1"/>
    <x v="6"/>
    <x v="1"/>
    <n v="36.709119999999999"/>
    <m/>
    <n v="66"/>
    <n v="61.007766666666669"/>
    <m/>
    <m/>
    <m/>
    <n v="2.7645138888888887"/>
    <n v="0.99164467592709116"/>
    <n v="0"/>
    <n v="251.07062844301149"/>
    <m/>
    <n v="0.81500698924731174"/>
    <m/>
    <n v="65.448548611188016"/>
    <n v="53.790461290322575"/>
    <m/>
    <n v="182.45791666666665"/>
  </r>
  <r>
    <x v="459"/>
    <x v="15"/>
    <x v="1"/>
    <x v="7"/>
    <x v="1"/>
    <n v="15.983800000000002"/>
    <m/>
    <n v="36"/>
    <n v="26.580218275290967"/>
    <m/>
    <m/>
    <m/>
    <n v="3.0698761186620929"/>
    <n v="1"/>
    <n v="0"/>
    <n v="142.34876972696716"/>
    <m/>
    <n v="0.87646774193548382"/>
    <m/>
    <n v="36"/>
    <n v="31.552838709677417"/>
    <m/>
    <n v="110.51554027183535"/>
  </r>
  <r>
    <x v="459"/>
    <x v="15"/>
    <x v="1"/>
    <x v="8"/>
    <x v="1"/>
    <n v="636.29974800000002"/>
    <m/>
    <n v="108"/>
    <n v="726.20353990000001"/>
    <m/>
    <m/>
    <m/>
    <n v="6.717117103909465"/>
    <n v="0.99477496573768553"/>
    <n v="0"/>
    <n v="429.13046828583697"/>
    <m/>
    <n v="0.94844399999999995"/>
    <m/>
    <n v="107.43569629967004"/>
    <n v="102.431952"/>
    <m/>
    <n v="725.44864722222223"/>
  </r>
  <r>
    <x v="460"/>
    <x v="15"/>
    <x v="1"/>
    <x v="0"/>
    <x v="0"/>
    <n v="205.66168049999999"/>
    <n v="44"/>
    <m/>
    <n v="194.47500936594815"/>
    <n v="206.2766805"/>
    <n v="258.45760690173552"/>
    <n v="5.8885166666666677"/>
    <m/>
    <n v="1"/>
    <n v="37535.558144287621"/>
    <n v="170.73727207589127"/>
    <n v="0.75059422036089807"/>
    <m/>
    <n v="33.026145695879514"/>
    <m/>
    <m/>
    <n v="259.09473333333335"/>
    <m/>
  </r>
  <r>
    <x v="460"/>
    <x v="15"/>
    <x v="1"/>
    <x v="1"/>
    <x v="0"/>
    <n v="208.27604049999999"/>
    <n v="46"/>
    <m/>
    <n v="204.09012222294194"/>
    <n v="208.40504050000001"/>
    <n v="269.37372874233506"/>
    <n v="5.8655333333333326"/>
    <m/>
    <n v="1"/>
    <n v="37237.542176535891"/>
    <n v="180.75263998259365"/>
    <n v="0.75640892913209257"/>
    <m/>
    <n v="34.794810740076258"/>
    <m/>
    <m/>
    <n v="269.81453333333332"/>
    <m/>
  </r>
  <r>
    <x v="460"/>
    <x v="15"/>
    <x v="1"/>
    <x v="2"/>
    <x v="0"/>
    <n v="167.50636000000006"/>
    <n v="36"/>
    <m/>
    <n v="181.8543548048666"/>
    <n v="167.82606417777782"/>
    <n v="236.5208317699705"/>
    <n v="6.6525135074892994"/>
    <m/>
    <n v="1"/>
    <n v="32643.356276840001"/>
    <n v="138.6917353322082"/>
    <n v="0.75933853422527076"/>
    <m/>
    <n v="27.336187232109747"/>
    <m/>
    <m/>
    <n v="239.49048626961479"/>
    <m/>
  </r>
  <r>
    <x v="460"/>
    <x v="15"/>
    <x v="1"/>
    <x v="3"/>
    <x v="0"/>
    <n v="264.28207450000002"/>
    <n v="64"/>
    <m/>
    <n v="259.40749570094664"/>
    <n v="264.64962821093752"/>
    <n v="340.92880411452916"/>
    <n v="5.3364959375000005"/>
    <m/>
    <n v="1"/>
    <n v="51401.439547455782"/>
    <n v="213.84201336827206"/>
    <n v="0.75953250368745195"/>
    <m/>
    <n v="48.610080235996925"/>
    <m/>
    <m/>
    <n v="341.53574000000003"/>
    <m/>
  </r>
  <r>
    <x v="460"/>
    <x v="15"/>
    <x v="1"/>
    <x v="4"/>
    <x v="0"/>
    <n v="436.73280199999999"/>
    <n v="96"/>
    <m/>
    <n v="420.84751055577863"/>
    <n v="437.73280199999999"/>
    <n v="552.30228935434002"/>
    <n v="5.7657199999999991"/>
    <m/>
    <n v="1"/>
    <n v="88059.711652285463"/>
    <n v="335.25543003314243"/>
    <n v="0.76032624458975262"/>
    <m/>
    <n v="72.991319480616255"/>
    <m/>
    <m/>
    <n v="553.50911999999994"/>
    <m/>
  </r>
  <r>
    <x v="460"/>
    <x v="15"/>
    <x v="1"/>
    <x v="5"/>
    <x v="1"/>
    <n v="18.439679999999996"/>
    <m/>
    <n v="162"/>
    <n v="58.152869999999993"/>
    <m/>
    <m/>
    <m/>
    <n v="2.5620833333333337"/>
    <n v="0.99043701435314402"/>
    <n v="0"/>
    <n v="921.61126778833921"/>
    <m/>
    <n v="0.91139999999999988"/>
    <m/>
    <n v="160.45079632520932"/>
    <n v="147.64679999999998"/>
    <m/>
    <n v="415.05750000000006"/>
  </r>
  <r>
    <x v="460"/>
    <x v="15"/>
    <x v="1"/>
    <x v="6"/>
    <x v="1"/>
    <n v="0"/>
    <m/>
    <n v="66"/>
    <n v="5.7630333333333361"/>
    <m/>
    <m/>
    <m/>
    <n v="2.1938541666666662"/>
    <n v="0.98609085069444447"/>
    <n v="0"/>
    <n v="251.07062844301149"/>
    <m/>
    <n v="0.81500698924731174"/>
    <m/>
    <n v="65.08199614583333"/>
    <n v="53.790461290322575"/>
    <m/>
    <n v="144.79437499999997"/>
  </r>
  <r>
    <x v="460"/>
    <x v="15"/>
    <x v="1"/>
    <x v="7"/>
    <x v="1"/>
    <n v="5.3669000000000002"/>
    <m/>
    <n v="36"/>
    <n v="16.555745177565871"/>
    <m/>
    <m/>
    <m/>
    <n v="2.9085048070997046"/>
    <n v="1"/>
    <n v="0"/>
    <n v="142.34876972696716"/>
    <m/>
    <n v="0.87646774193548382"/>
    <m/>
    <n v="36"/>
    <n v="31.552838709677417"/>
    <m/>
    <n v="104.70617305558936"/>
  </r>
  <r>
    <x v="460"/>
    <x v="15"/>
    <x v="1"/>
    <x v="8"/>
    <x v="1"/>
    <n v="557.86947300000008"/>
    <m/>
    <n v="108"/>
    <n v="647.41906010000002"/>
    <m/>
    <m/>
    <m/>
    <n v="6.4163258487654327"/>
    <n v="0.99143153013837071"/>
    <n v="0"/>
    <n v="429.13046828583697"/>
    <m/>
    <n v="0.94844399999999995"/>
    <m/>
    <n v="107.07460525494403"/>
    <n v="102.431952"/>
    <m/>
    <n v="692.96319166666672"/>
  </r>
  <r>
    <x v="461"/>
    <x v="15"/>
    <x v="1"/>
    <x v="0"/>
    <x v="0"/>
    <n v="107.53511999999998"/>
    <n v="44"/>
    <m/>
    <n v="96.358513815278243"/>
    <n v="108.00362585937498"/>
    <n v="128.8465830656618"/>
    <n v="2.9176433333333338"/>
    <m/>
    <n v="1"/>
    <n v="4167.6803475272263"/>
    <n v="170.73727207589127"/>
    <n v="0.75059422036089807"/>
    <m/>
    <n v="33.026145695879514"/>
    <m/>
    <m/>
    <n v="128.37630666666669"/>
    <m/>
  </r>
  <r>
    <x v="461"/>
    <x v="15"/>
    <x v="1"/>
    <x v="1"/>
    <x v="0"/>
    <n v="111.71019999999999"/>
    <n v="46"/>
    <m/>
    <n v="103.7523844831353"/>
    <n v="111.83202617187499"/>
    <n v="137.60662999550794"/>
    <n v="2.9818350000000002"/>
    <m/>
    <n v="1"/>
    <n v="4284.3671908314836"/>
    <n v="180.75263998259365"/>
    <n v="0.75640892913209257"/>
    <m/>
    <n v="34.794810740076258"/>
    <m/>
    <m/>
    <n v="137.16441"/>
    <m/>
  </r>
  <r>
    <x v="461"/>
    <x v="15"/>
    <x v="1"/>
    <x v="2"/>
    <x v="0"/>
    <n v="88.897480000000016"/>
    <n v="36"/>
    <m/>
    <n v="84.274867702339833"/>
    <n v="89.154217777777788"/>
    <n v="110.40137095855069"/>
    <n v="3.0829049781802973"/>
    <m/>
    <n v="1"/>
    <n v="3575.6499486000002"/>
    <n v="138.6917353322082"/>
    <n v="0.75933853422527076"/>
    <m/>
    <n v="27.336187232109747"/>
    <m/>
    <m/>
    <n v="110.98457921449071"/>
    <m/>
  </r>
  <r>
    <x v="461"/>
    <x v="15"/>
    <x v="1"/>
    <x v="3"/>
    <x v="0"/>
    <n v="122.72015499999996"/>
    <n v="64"/>
    <m/>
    <n v="116.73267443325115"/>
    <n v="123.01141476562496"/>
    <n v="155.83323903884846"/>
    <n v="2.4014087997083333"/>
    <m/>
    <n v="1"/>
    <n v="5003.0437417075782"/>
    <n v="213.84201336827206"/>
    <n v="0.75953250368745195"/>
    <m/>
    <n v="48.610080235996925"/>
    <m/>
    <m/>
    <n v="153.69016318133333"/>
    <m/>
  </r>
  <r>
    <x v="461"/>
    <x v="15"/>
    <x v="1"/>
    <x v="4"/>
    <x v="0"/>
    <n v="322.55104000000006"/>
    <n v="96"/>
    <m/>
    <n v="287.39456149658884"/>
    <n v="323.09883999999983"/>
    <n v="378.44998776325622"/>
    <n v="3.9373800000000005"/>
    <m/>
    <n v="1"/>
    <n v="12670.126761958361"/>
    <n v="335.25543003314243"/>
    <n v="0.76032624458975262"/>
    <m/>
    <n v="72.991319480616255"/>
    <m/>
    <m/>
    <n v="377.98848000000004"/>
    <m/>
  </r>
  <r>
    <x v="461"/>
    <x v="15"/>
    <x v="1"/>
    <x v="5"/>
    <x v="1"/>
    <n v="635.17054699999994"/>
    <m/>
    <n v="162"/>
    <n v="815.65401599999984"/>
    <m/>
    <m/>
    <m/>
    <n v="6.0625000000000009"/>
    <n v="0.98195017119984573"/>
    <n v="0"/>
    <n v="921.61126778833921"/>
    <m/>
    <n v="0.91139999999999988"/>
    <m/>
    <n v="159.075927734375"/>
    <n v="147.64679999999998"/>
    <m/>
    <n v="982.12500000000011"/>
  </r>
  <r>
    <x v="461"/>
    <x v="15"/>
    <x v="1"/>
    <x v="6"/>
    <x v="1"/>
    <n v="152.66383999999999"/>
    <m/>
    <n v="66"/>
    <n v="223.45503333333338"/>
    <m/>
    <m/>
    <m/>
    <n v="3.4814583333333329"/>
    <n v="0.99714756944444449"/>
    <n v="0"/>
    <n v="251.07062844301149"/>
    <m/>
    <n v="0.81500698924731174"/>
    <m/>
    <n v="65.811739583333335"/>
    <n v="53.790461290322575"/>
    <m/>
    <n v="229.77624999999998"/>
  </r>
  <r>
    <x v="461"/>
    <x v="15"/>
    <x v="1"/>
    <x v="7"/>
    <x v="1"/>
    <n v="47.401199999999996"/>
    <m/>
    <n v="36"/>
    <n v="59.578943862222495"/>
    <m/>
    <m/>
    <m/>
    <n v="3.7250304886776981"/>
    <n v="0.8824594907407407"/>
    <n v="0"/>
    <n v="142.34876972696716"/>
    <m/>
    <n v="0.87646774193548382"/>
    <m/>
    <n v="31.768541666666664"/>
    <n v="31.552838709677417"/>
    <m/>
    <n v="134.10109759239714"/>
  </r>
  <r>
    <x v="461"/>
    <x v="15"/>
    <x v="1"/>
    <x v="8"/>
    <x v="1"/>
    <n v="693.94375649999995"/>
    <m/>
    <n v="108"/>
    <n v="780.33263490000036"/>
    <m/>
    <m/>
    <m/>
    <n v="6.8711611368312759"/>
    <n v="0.97337697790207012"/>
    <n v="0"/>
    <n v="429.13046828583697"/>
    <m/>
    <n v="0.94844399999999995"/>
    <m/>
    <n v="105.12471361342357"/>
    <n v="102.431952"/>
    <m/>
    <n v="742.08540277777774"/>
  </r>
  <r>
    <x v="462"/>
    <x v="15"/>
    <x v="1"/>
    <x v="0"/>
    <x v="0"/>
    <n v="168.13300000000004"/>
    <n v="44"/>
    <m/>
    <n v="155.18886761466814"/>
    <n v="168.66620312500004"/>
    <n v="207.387277984962"/>
    <n v="4.6989699931600004"/>
    <m/>
    <n v="1"/>
    <n v="4390.6489358472263"/>
    <n v="170.73727207589127"/>
    <n v="0.75059422036089807"/>
    <m/>
    <n v="33.026145695879514"/>
    <m/>
    <m/>
    <n v="206.75467969904003"/>
    <m/>
  </r>
  <r>
    <x v="462"/>
    <x v="15"/>
    <x v="1"/>
    <x v="1"/>
    <x v="0"/>
    <n v="170.35536000000002"/>
    <n v="46"/>
    <m/>
    <n v="164.01054391190684"/>
    <n v="170.48414417968752"/>
    <n v="217.35915388080304"/>
    <n v="4.7136495478333327"/>
    <m/>
    <n v="1"/>
    <n v="4384.3025727594832"/>
    <n v="180.75263998259365"/>
    <n v="0.75640892913209257"/>
    <m/>
    <n v="34.794810740076258"/>
    <m/>
    <m/>
    <n v="216.82787920033331"/>
    <m/>
  </r>
  <r>
    <x v="462"/>
    <x v="15"/>
    <x v="1"/>
    <x v="2"/>
    <x v="0"/>
    <n v="122.89340000000001"/>
    <n v="36"/>
    <m/>
    <n v="123.53819022420431"/>
    <n v="123.17733137777778"/>
    <n v="161.55870718566973"/>
    <n v="4.5192180304901246"/>
    <m/>
    <n v="1"/>
    <n v="2831.6214145680005"/>
    <n v="138.6917353322082"/>
    <n v="0.75933853422527076"/>
    <m/>
    <n v="27.336187232109747"/>
    <m/>
    <m/>
    <n v="162.69184909764448"/>
    <m/>
  </r>
  <r>
    <x v="462"/>
    <x v="15"/>
    <x v="1"/>
    <x v="3"/>
    <x v="0"/>
    <n v="250.71000900000001"/>
    <n v="64"/>
    <m/>
    <n v="242.51294463846816"/>
    <n v="251.05339278906251"/>
    <n v="319.7343167328055"/>
    <n v="4.9889435166758176"/>
    <m/>
    <n v="1"/>
    <n v="7127.7015967168772"/>
    <n v="213.84201336827206"/>
    <n v="0.75953250368745195"/>
    <m/>
    <n v="48.610080235996925"/>
    <m/>
    <m/>
    <n v="319.29238506725233"/>
    <m/>
  </r>
  <r>
    <x v="462"/>
    <x v="15"/>
    <x v="1"/>
    <x v="4"/>
    <x v="0"/>
    <n v="405.7037595000001"/>
    <n v="96"/>
    <m/>
    <n v="392.94103907381333"/>
    <n v="406.27615950000001"/>
    <n v="520.49671181616509"/>
    <n v="5.3833941058999999"/>
    <m/>
    <n v="1"/>
    <n v="10162.74488581446"/>
    <n v="335.25543003314243"/>
    <n v="0.76032624458975262"/>
    <m/>
    <n v="72.991319480616255"/>
    <m/>
    <m/>
    <n v="516.80583416640002"/>
    <m/>
  </r>
  <r>
    <x v="462"/>
    <x v="15"/>
    <x v="1"/>
    <x v="5"/>
    <x v="1"/>
    <n v="72.900479999999988"/>
    <m/>
    <n v="162"/>
    <n v="147.82257000000004"/>
    <m/>
    <m/>
    <m/>
    <n v="3.1038333333333337"/>
    <n v="0.99949514130015427"/>
    <n v="0"/>
    <n v="921.61126778833921"/>
    <m/>
    <n v="0.91139999999999988"/>
    <m/>
    <n v="161.918212890625"/>
    <n v="147.64679999999998"/>
    <m/>
    <n v="502.82100000000003"/>
  </r>
  <r>
    <x v="462"/>
    <x v="15"/>
    <x v="1"/>
    <x v="6"/>
    <x v="1"/>
    <n v="8.1345599999999987"/>
    <m/>
    <n v="66"/>
    <n v="26.744633333333343"/>
    <m/>
    <m/>
    <m/>
    <n v="2.4555902777777772"/>
    <n v="1"/>
    <n v="0"/>
    <n v="251.07062844301149"/>
    <m/>
    <n v="0.81500698924731174"/>
    <m/>
    <n v="66"/>
    <n v="53.790461290322575"/>
    <m/>
    <n v="162.06895833333328"/>
  </r>
  <r>
    <x v="462"/>
    <x v="15"/>
    <x v="1"/>
    <x v="7"/>
    <x v="1"/>
    <n v="14.368900000000004"/>
    <m/>
    <n v="36"/>
    <n v="24.467750229136552"/>
    <m/>
    <m/>
    <m/>
    <n v="3.0623070744480412"/>
    <n v="1"/>
    <n v="0"/>
    <n v="142.34876972696716"/>
    <m/>
    <n v="0.87646774193548382"/>
    <m/>
    <n v="36"/>
    <n v="31.552838709677417"/>
    <m/>
    <n v="110.24305468012949"/>
  </r>
  <r>
    <x v="462"/>
    <x v="15"/>
    <x v="1"/>
    <x v="8"/>
    <x v="1"/>
    <n v="1022.2365155"/>
    <m/>
    <n v="108"/>
    <n v="1254.4368409333333"/>
    <m/>
    <m/>
    <m/>
    <n v="7.9555612139917677"/>
    <n v="0.99994443154893375"/>
    <n v="0"/>
    <n v="429.13046828583697"/>
    <m/>
    <n v="0.94844399999999995"/>
    <m/>
    <n v="107.99399860728485"/>
    <n v="102.431952"/>
    <m/>
    <n v="859.2006111111109"/>
  </r>
  <r>
    <x v="463"/>
    <x v="15"/>
    <x v="1"/>
    <x v="0"/>
    <x v="0"/>
    <n v="250.69968049999997"/>
    <n v="44"/>
    <m/>
    <n v="244.02721819374108"/>
    <n v="251.37912049999997"/>
    <n v="325.11155232221211"/>
    <n v="7.3889099999999992"/>
    <m/>
    <n v="1"/>
    <n v="4105.8101079432263"/>
    <n v="170.73727207589127"/>
    <n v="0.75059422036089807"/>
    <m/>
    <n v="33.026145695879514"/>
    <m/>
    <m/>
    <n v="325.11203999999998"/>
    <m/>
  </r>
  <r>
    <x v="463"/>
    <x v="15"/>
    <x v="1"/>
    <x v="1"/>
    <x v="0"/>
    <n v="259.36092000000008"/>
    <n v="46"/>
    <m/>
    <n v="258.74956877301366"/>
    <n v="259.49214000000006"/>
    <n v="342.14977623334556"/>
    <n v="7.4364413333333337"/>
    <m/>
    <n v="1"/>
    <n v="4076.2780316074841"/>
    <n v="180.75263998259365"/>
    <n v="0.75640892913209257"/>
    <m/>
    <n v="34.794810740076258"/>
    <m/>
    <m/>
    <n v="342.07630133333333"/>
    <m/>
  </r>
  <r>
    <x v="463"/>
    <x v="15"/>
    <x v="1"/>
    <x v="2"/>
    <x v="0"/>
    <n v="168.46984000000003"/>
    <n v="36"/>
    <m/>
    <n v="175.50893419378073"/>
    <n v="168.79021617777781"/>
    <n v="228.54075610007291"/>
    <n v="6.4203882093558269"/>
    <m/>
    <n v="1"/>
    <n v="2739.2786237760006"/>
    <n v="138.6917353322082"/>
    <n v="0.75933853422527076"/>
    <m/>
    <n v="27.336187232109747"/>
    <m/>
    <m/>
    <n v="231.13397553680977"/>
    <m/>
  </r>
  <r>
    <x v="463"/>
    <x v="15"/>
    <x v="1"/>
    <x v="3"/>
    <x v="0"/>
    <n v="353.3362965"/>
    <n v="64"/>
    <m/>
    <n v="350.78327685962165"/>
    <n v="353.65183649999994"/>
    <n v="462.05095002839755"/>
    <n v="7.2162661562500006"/>
    <m/>
    <n v="1"/>
    <n v="5971.665086138777"/>
    <n v="213.84201336827206"/>
    <n v="0.75953250368745195"/>
    <m/>
    <n v="48.610080235996925"/>
    <m/>
    <m/>
    <n v="461.84103400000004"/>
    <m/>
  </r>
  <r>
    <x v="463"/>
    <x v="15"/>
    <x v="1"/>
    <x v="4"/>
    <x v="0"/>
    <n v="516.955602"/>
    <n v="96"/>
    <m/>
    <n v="488.80943615890249"/>
    <n v="517.99600200000009"/>
    <n v="644.08422064491356"/>
    <n v="6.6968159999999983"/>
    <m/>
    <n v="0.99867021276595747"/>
    <n v="8813.7348031465608"/>
    <n v="335.25543003314243"/>
    <n v="0.76032624458975262"/>
    <m/>
    <n v="72.991319480616255"/>
    <m/>
    <m/>
    <n v="642.89433599999984"/>
    <m/>
  </r>
  <r>
    <x v="463"/>
    <x v="15"/>
    <x v="1"/>
    <x v="5"/>
    <x v="1"/>
    <n v="40.302720000000001"/>
    <m/>
    <n v="162"/>
    <n v="85.550538847418466"/>
    <m/>
    <m/>
    <m/>
    <n v="2.7518143384097296"/>
    <n v="0.99653608738373245"/>
    <n v="0"/>
    <n v="921.61126778833921"/>
    <m/>
    <n v="0.91139999999999988"/>
    <m/>
    <n v="161.43884615616466"/>
    <n v="147.64679999999998"/>
    <m/>
    <n v="445.7939228223762"/>
  </r>
  <r>
    <x v="463"/>
    <x v="15"/>
    <x v="1"/>
    <x v="6"/>
    <x v="1"/>
    <n v="2.74736"/>
    <m/>
    <n v="66"/>
    <n v="17.747266666666668"/>
    <m/>
    <m/>
    <m/>
    <n v="2.3028125000000004"/>
    <n v="1"/>
    <n v="0"/>
    <n v="251.07062844301149"/>
    <m/>
    <n v="0.81500698924731174"/>
    <m/>
    <n v="66"/>
    <n v="53.790461290322575"/>
    <m/>
    <n v="151.98562500000003"/>
  </r>
  <r>
    <x v="463"/>
    <x v="15"/>
    <x v="1"/>
    <x v="7"/>
    <x v="1"/>
    <n v="9.2631000000000014"/>
    <m/>
    <n v="36"/>
    <n v="17.122214842517053"/>
    <m/>
    <m/>
    <m/>
    <n v="2.6775288310336975"/>
    <n v="0.99324099922766129"/>
    <n v="0"/>
    <n v="142.34876972696716"/>
    <m/>
    <n v="0.87646774193548382"/>
    <m/>
    <n v="35.756675972195808"/>
    <n v="31.552838709677417"/>
    <m/>
    <n v="96.391037917213112"/>
  </r>
  <r>
    <x v="463"/>
    <x v="15"/>
    <x v="1"/>
    <x v="8"/>
    <x v="1"/>
    <n v="960.83049149999999"/>
    <m/>
    <n v="108"/>
    <n v="1115.2536564333336"/>
    <m/>
    <m/>
    <m/>
    <n v="7.7152585905349769"/>
    <n v="0.96841952088784022"/>
    <n v="0"/>
    <n v="429.13046828583697"/>
    <m/>
    <n v="0.94844399999999995"/>
    <m/>
    <n v="104.58930825588675"/>
    <n v="102.431952"/>
    <m/>
    <n v="833.24792777777748"/>
  </r>
  <r>
    <x v="464"/>
    <x v="15"/>
    <x v="1"/>
    <x v="0"/>
    <x v="0"/>
    <n v="199.44820000000001"/>
    <n v="44"/>
    <m/>
    <n v="193.21048228211384"/>
    <n v="200.05855156250001"/>
    <n v="257.8313775753204"/>
    <n v="5.8502280000000004"/>
    <m/>
    <n v="1"/>
    <n v="8143.6054695272251"/>
    <n v="170.73727207589127"/>
    <n v="0.75059422036089807"/>
    <m/>
    <n v="33.026145695879514"/>
    <m/>
    <m/>
    <n v="257.410032"/>
    <m/>
  </r>
  <r>
    <x v="464"/>
    <x v="15"/>
    <x v="1"/>
    <x v="1"/>
    <x v="0"/>
    <n v="210.92876000000001"/>
    <n v="46"/>
    <m/>
    <n v="209.14812787752436"/>
    <n v="211.06120628906251"/>
    <n v="276.90549826158372"/>
    <n v="6.0108999999999995"/>
    <m/>
    <n v="0.99870129870129876"/>
    <n v="8556.8576794714827"/>
    <n v="180.75263998259365"/>
    <n v="0.75640892913209257"/>
    <m/>
    <n v="34.794810740076258"/>
    <m/>
    <m/>
    <n v="276.50139999999999"/>
    <m/>
  </r>
  <r>
    <x v="464"/>
    <x v="15"/>
    <x v="1"/>
    <x v="2"/>
    <x v="0"/>
    <n v="177.70983999999996"/>
    <n v="36"/>
    <m/>
    <n v="190.19645295580327"/>
    <n v="178.03718257777774"/>
    <n v="247.84916447659091"/>
    <n v="6.9576803575735644"/>
    <m/>
    <n v="1"/>
    <n v="7319.6731146320017"/>
    <n v="138.6917353322082"/>
    <n v="0.75933853422527076"/>
    <m/>
    <n v="27.336187232109747"/>
    <m/>
    <m/>
    <n v="250.47649287264832"/>
    <m/>
  </r>
  <r>
    <x v="464"/>
    <x v="15"/>
    <x v="1"/>
    <x v="3"/>
    <x v="0"/>
    <n v="317.23560850000007"/>
    <n v="64"/>
    <m/>
    <n v="315.06794754223239"/>
    <n v="317.54578850000007"/>
    <n v="416.30006885365225"/>
    <n v="6.481535229166667"/>
    <m/>
    <n v="1"/>
    <n v="12929.663508795877"/>
    <n v="213.84201336827206"/>
    <n v="0.75953250368745195"/>
    <m/>
    <n v="48.610080235996925"/>
    <m/>
    <m/>
    <n v="414.81825466666669"/>
    <m/>
  </r>
  <r>
    <x v="464"/>
    <x v="15"/>
    <x v="1"/>
    <x v="4"/>
    <x v="0"/>
    <n v="524.03456499999993"/>
    <n v="96"/>
    <m/>
    <n v="521.60472796682132"/>
    <n v="524.97096499999986"/>
    <n v="687.81576422201897"/>
    <n v="7.1461199999999989"/>
    <m/>
    <n v="1"/>
    <n v="21142.81965603726"/>
    <n v="335.25543003314243"/>
    <n v="0.76032624458975262"/>
    <m/>
    <n v="72.991319480616255"/>
    <m/>
    <m/>
    <n v="686.02751999999987"/>
    <m/>
  </r>
  <r>
    <x v="464"/>
    <x v="15"/>
    <x v="1"/>
    <x v="5"/>
    <x v="1"/>
    <n v="402.23807699999998"/>
    <m/>
    <n v="162"/>
    <n v="501.91261199999997"/>
    <m/>
    <m/>
    <m/>
    <n v="5.2791249999999996"/>
    <n v="0.99332117151331023"/>
    <n v="0"/>
    <n v="921.61126778833921"/>
    <m/>
    <n v="0.91139999999999988"/>
    <m/>
    <n v="160.91802978515625"/>
    <n v="147.64679999999998"/>
    <m/>
    <n v="855.2182499999999"/>
  </r>
  <r>
    <x v="464"/>
    <x v="15"/>
    <x v="1"/>
    <x v="6"/>
    <x v="1"/>
    <n v="73.168480000000002"/>
    <m/>
    <n v="66"/>
    <n v="107.34686666666666"/>
    <m/>
    <m/>
    <m/>
    <n v="3.1965972222222216"/>
    <n v="1"/>
    <n v="0"/>
    <n v="251.07062844301149"/>
    <m/>
    <n v="0.81500698924731174"/>
    <m/>
    <n v="66"/>
    <n v="53.790461290322575"/>
    <m/>
    <n v="210.97541666666663"/>
  </r>
  <r>
    <x v="464"/>
    <x v="15"/>
    <x v="1"/>
    <x v="7"/>
    <x v="1"/>
    <n v="28.424900000000004"/>
    <m/>
    <n v="36"/>
    <n v="34.194985965686016"/>
    <m/>
    <m/>
    <m/>
    <n v="3.2876499003272666"/>
    <n v="1"/>
    <n v="0"/>
    <n v="142.34876972696716"/>
    <m/>
    <n v="0.87646774193548382"/>
    <m/>
    <n v="36"/>
    <n v="31.552838709677417"/>
    <m/>
    <n v="118.3553964117816"/>
  </r>
  <r>
    <x v="464"/>
    <x v="15"/>
    <x v="1"/>
    <x v="8"/>
    <x v="1"/>
    <n v="1242.7395034999997"/>
    <m/>
    <n v="108"/>
    <n v="1493.2738719333331"/>
    <m/>
    <m/>
    <m/>
    <n v="8.6044998456790136"/>
    <n v="0.976275122211547"/>
    <n v="0"/>
    <n v="429.13046828583697"/>
    <m/>
    <n v="0.94844399999999995"/>
    <m/>
    <n v="105.43771319884708"/>
    <n v="102.431952"/>
    <m/>
    <n v="929.28598333333343"/>
  </r>
  <r>
    <x v="465"/>
    <x v="15"/>
    <x v="1"/>
    <x v="0"/>
    <x v="0"/>
    <n v="227.661"/>
    <n v="44"/>
    <m/>
    <n v="221.03793834914404"/>
    <n v="228.338490234375"/>
    <n v="295.29607651889881"/>
    <n v="6.6928166666666673"/>
    <m/>
    <n v="1"/>
    <n v="6550.5868239715264"/>
    <n v="170.73727207589127"/>
    <n v="0.75059422036089807"/>
    <m/>
    <n v="33.026145695879514"/>
    <m/>
    <m/>
    <n v="294.48393333333337"/>
    <m/>
  </r>
  <r>
    <x v="465"/>
    <x v="15"/>
    <x v="1"/>
    <x v="1"/>
    <x v="0"/>
    <n v="232.57695999999999"/>
    <n v="46"/>
    <m/>
    <n v="232.09382678114824"/>
    <n v="232.70904007812499"/>
    <n v="307.27168643158291"/>
    <n v="6.6703575000000006"/>
    <m/>
    <n v="0.99677627337201802"/>
    <n v="6600.0478985754853"/>
    <n v="180.75263998259365"/>
    <n v="0.75640892913209257"/>
    <m/>
    <n v="34.794810740076258"/>
    <m/>
    <m/>
    <n v="306.83644500000003"/>
    <m/>
  </r>
  <r>
    <x v="465"/>
    <x v="15"/>
    <x v="1"/>
    <x v="2"/>
    <x v="0"/>
    <n v="185.26703999999998"/>
    <n v="36"/>
    <m/>
    <n v="196.18771847830192"/>
    <n v="185.60132657777774"/>
    <n v="255.92136901892778"/>
    <n v="7.1768501149222104"/>
    <m/>
    <n v="1"/>
    <n v="5307.4589481519988"/>
    <n v="138.6917353322082"/>
    <n v="0.75933853422527076"/>
    <m/>
    <n v="27.336187232109747"/>
    <m/>
    <m/>
    <n v="258.3666041371996"/>
    <m/>
  </r>
  <r>
    <x v="465"/>
    <x v="15"/>
    <x v="1"/>
    <x v="3"/>
    <x v="0"/>
    <n v="331.20618449999995"/>
    <n v="64"/>
    <m/>
    <n v="330.54913804013199"/>
    <n v="331.52979289843745"/>
    <n v="438.87586428255446"/>
    <n v="6.8000121875000001"/>
    <m/>
    <n v="1"/>
    <n v="9873.0202469575797"/>
    <n v="213.84201336827206"/>
    <n v="0.75953250368745195"/>
    <m/>
    <n v="48.610080235996925"/>
    <m/>
    <m/>
    <n v="435.20078000000001"/>
    <m/>
  </r>
  <r>
    <x v="465"/>
    <x v="15"/>
    <x v="1"/>
    <x v="4"/>
    <x v="0"/>
    <n v="508.87088299999999"/>
    <n v="96"/>
    <m/>
    <n v="501.97415054042665"/>
    <n v="509.79568299999994"/>
    <n v="661.68033328281501"/>
    <n v="6.8771760000000013"/>
    <m/>
    <n v="1"/>
    <n v="14480.578414763662"/>
    <n v="335.25543003314243"/>
    <n v="0.76032624458975262"/>
    <m/>
    <n v="72.991319480616255"/>
    <m/>
    <m/>
    <n v="660.2088960000001"/>
    <m/>
  </r>
  <r>
    <x v="465"/>
    <x v="15"/>
    <x v="1"/>
    <x v="5"/>
    <x v="1"/>
    <n v="1861.5129179999999"/>
    <m/>
    <n v="162"/>
    <n v="2261.9239739999998"/>
    <m/>
    <m/>
    <m/>
    <n v="9.028666666666668"/>
    <n v="0.99933350714643099"/>
    <n v="0"/>
    <n v="921.61126778833921"/>
    <m/>
    <n v="0.91139999999999988"/>
    <m/>
    <n v="161.89202815772182"/>
    <n v="147.64679999999998"/>
    <m/>
    <n v="1462.6440000000002"/>
  </r>
  <r>
    <x v="465"/>
    <x v="15"/>
    <x v="1"/>
    <x v="6"/>
    <x v="1"/>
    <n v="775.99088149999989"/>
    <m/>
    <n v="66"/>
    <n v="960.64303333333328"/>
    <m/>
    <m/>
    <m/>
    <n v="8.7035763888888891"/>
    <n v="0.9965277777781012"/>
    <n v="0"/>
    <n v="251.07062844301149"/>
    <m/>
    <n v="0.81500698924731174"/>
    <m/>
    <n v="65.770833333354673"/>
    <n v="53.790461290322575"/>
    <m/>
    <n v="574.43604166666671"/>
  </r>
  <r>
    <x v="465"/>
    <x v="15"/>
    <x v="1"/>
    <x v="7"/>
    <x v="1"/>
    <n v="394.38139549999994"/>
    <m/>
    <n v="36"/>
    <n v="467.43478956969324"/>
    <m/>
    <m/>
    <m/>
    <n v="8.2450395184974443"/>
    <n v="1"/>
    <n v="0"/>
    <n v="142.34876972696716"/>
    <m/>
    <n v="0.87646774193548382"/>
    <m/>
    <n v="36"/>
    <n v="31.552838709677417"/>
    <m/>
    <n v="296.82142266590802"/>
  </r>
  <r>
    <x v="465"/>
    <x v="15"/>
    <x v="1"/>
    <x v="8"/>
    <x v="1"/>
    <n v="860.87901399999998"/>
    <m/>
    <n v="108"/>
    <n v="1031.0850266333337"/>
    <m/>
    <m/>
    <m/>
    <n v="7.4747499742798356"/>
    <n v="0.9707613713940928"/>
    <n v="0"/>
    <n v="429.13046828583697"/>
    <m/>
    <n v="0.94844399999999995"/>
    <m/>
    <n v="104.84222811056202"/>
    <n v="102.431952"/>
    <m/>
    <n v="807.27299722222222"/>
  </r>
  <r>
    <x v="466"/>
    <x v="15"/>
    <x v="1"/>
    <x v="0"/>
    <x v="0"/>
    <n v="236.99675999999997"/>
    <n v="44"/>
    <m/>
    <n v="228.88002416641868"/>
    <n v="237.72356664062497"/>
    <n v="305.47034355386387"/>
    <n v="6.9302674999999994"/>
    <m/>
    <n v="1"/>
    <n v="10885.096765687229"/>
    <n v="170.73727207589127"/>
    <n v="0.75059422036089807"/>
    <m/>
    <n v="33.026145695879514"/>
    <m/>
    <m/>
    <n v="304.93176999999997"/>
    <m/>
  </r>
  <r>
    <x v="466"/>
    <x v="15"/>
    <x v="1"/>
    <x v="1"/>
    <x v="0"/>
    <n v="242.75551999999999"/>
    <n v="46"/>
    <m/>
    <n v="242.9607043069488"/>
    <n v="242.87368406249999"/>
    <n v="321.14756871641845"/>
    <n v="6.9826706666666665"/>
    <m/>
    <n v="0.9967620111731843"/>
    <n v="11186.691623263483"/>
    <n v="180.75263998259365"/>
    <n v="0.75640892913209257"/>
    <m/>
    <n v="34.794810740076258"/>
    <m/>
    <m/>
    <n v="321.20285066666668"/>
    <m/>
  </r>
  <r>
    <x v="466"/>
    <x v="15"/>
    <x v="1"/>
    <x v="2"/>
    <x v="0"/>
    <n v="173.80692000000002"/>
    <n v="36"/>
    <m/>
    <n v="181.18497375712192"/>
    <n v="174.1315745777778"/>
    <n v="236.33765721049897"/>
    <n v="6.6280265136718732"/>
    <m/>
    <n v="1"/>
    <n v="8261.4240361920001"/>
    <n v="138.6917353322082"/>
    <n v="0.75933853422527076"/>
    <m/>
    <n v="27.336187232109747"/>
    <m/>
    <m/>
    <n v="238.60895449218742"/>
    <m/>
  </r>
  <r>
    <x v="466"/>
    <x v="15"/>
    <x v="1"/>
    <x v="3"/>
    <x v="0"/>
    <n v="321.62707499999999"/>
    <n v="64"/>
    <m/>
    <n v="315.04268954199972"/>
    <n v="322.04174785156249"/>
    <n v="419.8241183542176"/>
    <n v="6.4810156249999995"/>
    <m/>
    <n v="1"/>
    <n v="15616.533042347979"/>
    <n v="213.84201336827206"/>
    <n v="0.75953250368745195"/>
    <m/>
    <n v="48.610080235996925"/>
    <m/>
    <m/>
    <n v="414.78499999999997"/>
    <m/>
  </r>
  <r>
    <x v="466"/>
    <x v="15"/>
    <x v="1"/>
    <x v="4"/>
    <x v="0"/>
    <n v="487.99800100000004"/>
    <n v="96"/>
    <m/>
    <n v="480.99819711336511"/>
    <n v="488.96160100000003"/>
    <n v="634.40265317093701"/>
    <n v="6.5898000000000012"/>
    <m/>
    <n v="0.99975607902735564"/>
    <n v="22452.209747384863"/>
    <n v="335.25543003314243"/>
    <n v="0.76032624458975262"/>
    <m/>
    <n v="72.991319480616255"/>
    <m/>
    <m/>
    <n v="632.62080000000014"/>
    <m/>
  </r>
  <r>
    <x v="466"/>
    <x v="15"/>
    <x v="1"/>
    <x v="5"/>
    <x v="1"/>
    <n v="2654.5074639999993"/>
    <m/>
    <n v="162"/>
    <n v="3130.4912399999998"/>
    <m/>
    <m/>
    <m/>
    <n v="10.672291666666666"/>
    <n v="0.99964998975212194"/>
    <n v="0"/>
    <n v="921.61126778833921"/>
    <m/>
    <n v="0.91139999999999988"/>
    <m/>
    <n v="161.94329833984375"/>
    <n v="147.64679999999998"/>
    <m/>
    <n v="1728.9112499999999"/>
  </r>
  <r>
    <x v="466"/>
    <x v="15"/>
    <x v="1"/>
    <x v="6"/>
    <x v="1"/>
    <n v="1187.2716835000001"/>
    <m/>
    <n v="66"/>
    <n v="1544.9488666666666"/>
    <m/>
    <m/>
    <m/>
    <n v="13.128923611111112"/>
    <n v="0.87976331018580811"/>
    <n v="0"/>
    <n v="251.07062844301149"/>
    <m/>
    <n v="0.81500698924731174"/>
    <m/>
    <n v="58.064378472263336"/>
    <n v="53.790461290322575"/>
    <m/>
    <n v="866.50895833333345"/>
  </r>
  <r>
    <x v="466"/>
    <x v="15"/>
    <x v="1"/>
    <x v="7"/>
    <x v="1"/>
    <n v="729.69119400000022"/>
    <m/>
    <n v="36"/>
    <n v="826.65258496001525"/>
    <m/>
    <m/>
    <m/>
    <n v="12.41317761425414"/>
    <n v="1"/>
    <n v="0"/>
    <n v="142.34876972696716"/>
    <m/>
    <n v="0.87646774193548382"/>
    <m/>
    <n v="36"/>
    <n v="31.552838709677417"/>
    <m/>
    <n v="446.87439411314904"/>
  </r>
  <r>
    <x v="466"/>
    <x v="15"/>
    <x v="1"/>
    <x v="8"/>
    <x v="1"/>
    <n v="1083.7605945000003"/>
    <m/>
    <n v="108"/>
    <n v="1286.947848766667"/>
    <m/>
    <m/>
    <m/>
    <n v="8.1076282407407412"/>
    <n v="0.96839378626689232"/>
    <n v="0"/>
    <n v="429.13046828583697"/>
    <m/>
    <n v="0.94844399999999995"/>
    <m/>
    <n v="104.58652891682436"/>
    <n v="102.431952"/>
    <m/>
    <n v="875.62385000000006"/>
  </r>
  <r>
    <x v="467"/>
    <x v="15"/>
    <x v="1"/>
    <x v="0"/>
    <x v="0"/>
    <n v="228.49064050000004"/>
    <n v="44"/>
    <m/>
    <n v="221.30765187232709"/>
    <n v="229.16862050000006"/>
    <n v="295.16062769276425"/>
    <n v="6.7009833333333342"/>
    <m/>
    <n v="1"/>
    <n v="25306.159155332822"/>
    <n v="170.73727207589127"/>
    <n v="0.75059422036089807"/>
    <m/>
    <n v="33.026145695879514"/>
    <m/>
    <m/>
    <n v="294.84326666666669"/>
    <m/>
  </r>
  <r>
    <x v="467"/>
    <x v="15"/>
    <x v="1"/>
    <x v="1"/>
    <x v="0"/>
    <n v="223.50776100000002"/>
    <n v="46"/>
    <m/>
    <n v="236.46426172653634"/>
    <n v="223.62836100000004"/>
    <n v="312.42612503764821"/>
    <n v="6.7959634410133329"/>
    <m/>
    <n v="0.95780112359550562"/>
    <n v="24736.986412495386"/>
    <n v="180.75263998259365"/>
    <n v="0.75640892913209257"/>
    <m/>
    <n v="34.794810740076258"/>
    <m/>
    <m/>
    <n v="312.6143182866133"/>
    <m/>
  </r>
  <r>
    <x v="467"/>
    <x v="15"/>
    <x v="1"/>
    <x v="2"/>
    <x v="0"/>
    <n v="163.24699999999996"/>
    <n v="36"/>
    <m/>
    <n v="173.06470135470971"/>
    <n v="163.56323217777773"/>
    <n v="225.57911204820215"/>
    <n v="6.3309743924867368"/>
    <m/>
    <n v="1"/>
    <n v="19664.166693592"/>
    <n v="138.6917353322082"/>
    <n v="0.75933853422527076"/>
    <m/>
    <n v="27.336187232109747"/>
    <m/>
    <m/>
    <n v="227.91507812952253"/>
    <m/>
  </r>
  <r>
    <x v="467"/>
    <x v="15"/>
    <x v="1"/>
    <x v="3"/>
    <x v="0"/>
    <n v="292.19073549999996"/>
    <n v="64"/>
    <m/>
    <n v="286.02873930332998"/>
    <n v="292.55511538281246"/>
    <n v="377.63610177444076"/>
    <n v="5.8841445624999995"/>
    <m/>
    <n v="1"/>
    <n v="35290.482150643373"/>
    <n v="213.84201336827206"/>
    <n v="0.75953250368745195"/>
    <m/>
    <n v="48.610080235996925"/>
    <m/>
    <m/>
    <n v="376.58525199999997"/>
    <m/>
  </r>
  <r>
    <x v="467"/>
    <x v="15"/>
    <x v="1"/>
    <x v="4"/>
    <x v="0"/>
    <n v="457.9506419999999"/>
    <n v="96"/>
    <m/>
    <n v="452.89785295707844"/>
    <n v="458.89984199999986"/>
    <n v="593.66966659989453"/>
    <n v="6.2048180000000013"/>
    <m/>
    <n v="0.99435470713003749"/>
    <n v="52759.182090153961"/>
    <n v="335.25543003314243"/>
    <n v="0.76032624458975262"/>
    <m/>
    <n v="72.991319480616255"/>
    <m/>
    <m/>
    <n v="595.66252800000007"/>
    <m/>
  </r>
  <r>
    <x v="467"/>
    <x v="15"/>
    <x v="1"/>
    <x v="5"/>
    <x v="1"/>
    <n v="2560.7826595000006"/>
    <m/>
    <n v="162"/>
    <n v="3032.6104080000005"/>
    <m/>
    <m/>
    <m/>
    <n v="10.569458333333332"/>
    <n v="0.99126820505401236"/>
    <n v="0"/>
    <n v="921.61126778833921"/>
    <m/>
    <n v="0.91139999999999988"/>
    <m/>
    <n v="160.58544921875"/>
    <n v="147.64679999999998"/>
    <m/>
    <n v="1712.2522499999998"/>
  </r>
  <r>
    <x v="467"/>
    <x v="15"/>
    <x v="1"/>
    <x v="6"/>
    <x v="1"/>
    <n v="1336.0760025"/>
    <m/>
    <n v="66"/>
    <n v="1583.5489"/>
    <m/>
    <m/>
    <m/>
    <n v="14.397708333333332"/>
    <n v="0.94357986111172054"/>
    <n v="0"/>
    <n v="251.07062844301149"/>
    <m/>
    <n v="0.81500698924731174"/>
    <m/>
    <n v="62.276270833373559"/>
    <n v="53.790461290322575"/>
    <m/>
    <n v="950.24874999999997"/>
  </r>
  <r>
    <x v="467"/>
    <x v="15"/>
    <x v="1"/>
    <x v="7"/>
    <x v="1"/>
    <n v="796.61819150000008"/>
    <m/>
    <n v="36"/>
    <n v="855.77440300432306"/>
    <m/>
    <m/>
    <m/>
    <n v="13.065746614926653"/>
    <n v="1"/>
    <n v="0"/>
    <n v="142.34876972696716"/>
    <m/>
    <n v="0.87646774193548382"/>
    <m/>
    <n v="36"/>
    <n v="31.552838709677417"/>
    <m/>
    <n v="470.36687813735949"/>
  </r>
  <r>
    <x v="467"/>
    <x v="15"/>
    <x v="1"/>
    <x v="8"/>
    <x v="1"/>
    <n v="1137.0481540000001"/>
    <m/>
    <n v="108"/>
    <n v="1360.7093185999995"/>
    <m/>
    <m/>
    <m/>
    <n v="8.3014947273662543"/>
    <n v="0.97409223478127827"/>
    <n v="0"/>
    <n v="429.13046828583697"/>
    <m/>
    <n v="0.94844399999999995"/>
    <m/>
    <n v="105.20196135637805"/>
    <n v="102.431952"/>
    <m/>
    <n v="896.56143055555549"/>
  </r>
  <r>
    <x v="468"/>
    <x v="15"/>
    <x v="1"/>
    <x v="0"/>
    <x v="0"/>
    <n v="204.30788049999998"/>
    <n v="44"/>
    <m/>
    <n v="192.96587963837493"/>
    <n v="204.87697229687498"/>
    <n v="259.81046918028335"/>
    <n v="5.8428216666666675"/>
    <m/>
    <n v="1"/>
    <n v="10864.248554687127"/>
    <n v="170.73727207589127"/>
    <n v="0.75059422036089807"/>
    <m/>
    <n v="33.026145695879514"/>
    <m/>
    <m/>
    <n v="257.08415333333335"/>
    <m/>
  </r>
  <r>
    <x v="468"/>
    <x v="15"/>
    <x v="1"/>
    <x v="1"/>
    <x v="0"/>
    <n v="205.3805605"/>
    <n v="46"/>
    <m/>
    <n v="201.08211083446238"/>
    <n v="205.4959169453125"/>
    <n v="266.64918595684941"/>
    <n v="5.7790833333333333"/>
    <m/>
    <n v="1"/>
    <n v="10906.383372092783"/>
    <n v="180.75263998259365"/>
    <n v="0.75640892913209257"/>
    <m/>
    <n v="34.794810740076258"/>
    <m/>
    <m/>
    <n v="265.83783333333332"/>
    <m/>
  </r>
  <r>
    <x v="468"/>
    <x v="15"/>
    <x v="1"/>
    <x v="2"/>
    <x v="0"/>
    <n v="155.97456"/>
    <n v="36"/>
    <m/>
    <n v="162.66745375344712"/>
    <n v="156.28494577777778"/>
    <n v="212.48278118927888"/>
    <n v="5.9506269975490209"/>
    <m/>
    <n v="1"/>
    <n v="8697.0662563920014"/>
    <n v="138.6917353322082"/>
    <n v="0.75933853422527076"/>
    <m/>
    <n v="27.336187232109747"/>
    <m/>
    <m/>
    <n v="214.22257191176476"/>
    <m/>
  </r>
  <r>
    <x v="468"/>
    <x v="15"/>
    <x v="1"/>
    <x v="3"/>
    <x v="0"/>
    <n v="334.27217200000001"/>
    <n v="64"/>
    <m/>
    <n v="326.64121874532941"/>
    <n v="334.63655188281251"/>
    <n v="431.25852117148912"/>
    <n v="6.7196189999999998"/>
    <m/>
    <n v="1"/>
    <n v="18222.143890221676"/>
    <n v="213.84201336827206"/>
    <n v="0.75953250368745195"/>
    <m/>
    <n v="48.610080235996925"/>
    <m/>
    <m/>
    <n v="430.05561599999999"/>
    <m/>
  </r>
  <r>
    <x v="468"/>
    <x v="15"/>
    <x v="1"/>
    <x v="4"/>
    <x v="0"/>
    <n v="421.30255950000009"/>
    <n v="96"/>
    <m/>
    <n v="416.74423053985646"/>
    <n v="422.1505595000001"/>
    <n v="549.56414547812301"/>
    <n v="5.7095040000000008"/>
    <m/>
    <n v="1"/>
    <n v="22474.282827098366"/>
    <n v="335.25543003314243"/>
    <n v="0.76032624458975262"/>
    <m/>
    <n v="72.991319480616255"/>
    <m/>
    <m/>
    <n v="548.11238400000002"/>
    <m/>
  </r>
  <r>
    <x v="468"/>
    <x v="15"/>
    <x v="1"/>
    <x v="5"/>
    <x v="1"/>
    <n v="3198.7007349999999"/>
    <m/>
    <n v="162"/>
    <n v="3753.4098599999998"/>
    <m/>
    <m/>
    <m/>
    <n v="11.934541666666666"/>
    <n v="1"/>
    <n v="0"/>
    <n v="921.61126778833921"/>
    <m/>
    <n v="0.91139999999999988"/>
    <m/>
    <n v="162"/>
    <n v="147.64679999999998"/>
    <m/>
    <n v="1933.3957499999999"/>
  </r>
  <r>
    <x v="468"/>
    <x v="15"/>
    <x v="1"/>
    <x v="6"/>
    <x v="1"/>
    <n v="934.80128350000007"/>
    <m/>
    <n v="66"/>
    <n v="1550.95604"/>
    <m/>
    <m/>
    <m/>
    <n v="12.459458333333336"/>
    <n v="0.75203009259239473"/>
    <n v="0"/>
    <n v="251.07062844301149"/>
    <m/>
    <n v="0.81500698924731174"/>
    <m/>
    <n v="49.633986111098054"/>
    <n v="53.790461290322575"/>
    <m/>
    <n v="822.32425000000012"/>
  </r>
  <r>
    <x v="468"/>
    <x v="15"/>
    <x v="1"/>
    <x v="7"/>
    <x v="1"/>
    <n v="670.89329450000014"/>
    <m/>
    <n v="36"/>
    <n v="739.66018942707944"/>
    <m/>
    <m/>
    <m/>
    <n v="10.884276931053227"/>
    <n v="1"/>
    <n v="0"/>
    <n v="142.34876972696716"/>
    <m/>
    <n v="0.87646774193548382"/>
    <m/>
    <n v="36"/>
    <n v="31.552838709677417"/>
    <m/>
    <n v="391.83396951791616"/>
  </r>
  <r>
    <x v="468"/>
    <x v="15"/>
    <x v="1"/>
    <x v="8"/>
    <x v="1"/>
    <n v="1205.6414905000001"/>
    <m/>
    <n v="108"/>
    <n v="1435.4068244000005"/>
    <m/>
    <m/>
    <m/>
    <n v="8.476962242798356"/>
    <n v="0.9812353621198604"/>
    <n v="0"/>
    <n v="429.13046828583697"/>
    <m/>
    <n v="0.94844399999999995"/>
    <m/>
    <n v="105.97341910894492"/>
    <n v="102.431952"/>
    <m/>
    <n v="915.51192222222244"/>
  </r>
  <r>
    <x v="469"/>
    <x v="15"/>
    <x v="1"/>
    <x v="0"/>
    <x v="0"/>
    <n v="194.63388000000003"/>
    <n v="44"/>
    <m/>
    <n v="179.86792042177075"/>
    <n v="195.17318000000003"/>
    <n v="247.50377268870255"/>
    <n v="5.446228030303029"/>
    <m/>
    <n v="1"/>
    <n v="10648.528299479227"/>
    <n v="170.73727207589127"/>
    <n v="0.75059422036089807"/>
    <m/>
    <n v="33.026145695879514"/>
    <m/>
    <m/>
    <n v="239.63403333333326"/>
    <m/>
  </r>
  <r>
    <x v="469"/>
    <x v="15"/>
    <x v="1"/>
    <x v="1"/>
    <x v="0"/>
    <n v="197.13287999999997"/>
    <n v="46"/>
    <m/>
    <n v="227.23804899091405"/>
    <n v="197.22663999999997"/>
    <n v="256.99927606137663"/>
    <n v="6.5308028455284548"/>
    <m/>
    <n v="1"/>
    <n v="10704.240116831483"/>
    <n v="180.75263998259365"/>
    <n v="0.75640892913209257"/>
    <m/>
    <n v="34.794810740076258"/>
    <m/>
    <m/>
    <n v="300.4169308943089"/>
    <m/>
  </r>
  <r>
    <x v="469"/>
    <x v="15"/>
    <x v="1"/>
    <x v="2"/>
    <x v="0"/>
    <n v="150.36840000000004"/>
    <n v="36"/>
    <m/>
    <n v="156.78937362624063"/>
    <n v="150.67430577777779"/>
    <n v="205.57452185254104"/>
    <n v="5.7355977369833067"/>
    <m/>
    <n v="1"/>
    <n v="8954.0051501999988"/>
    <n v="138.6917353322082"/>
    <n v="0.75933853422527076"/>
    <m/>
    <n v="27.336187232109747"/>
    <m/>
    <m/>
    <n v="206.48151853139905"/>
    <m/>
  </r>
  <r>
    <x v="469"/>
    <x v="15"/>
    <x v="1"/>
    <x v="3"/>
    <x v="0"/>
    <n v="341.77275249999991"/>
    <n v="64"/>
    <m/>
    <n v="339.40471959495471"/>
    <n v="342.14494488281241"/>
    <n v="448.16694426385334"/>
    <n v="6.9821880142386066"/>
    <m/>
    <n v="1"/>
    <n v="19770.295706139077"/>
    <n v="213.84201336827206"/>
    <n v="0.75953250368745195"/>
    <m/>
    <n v="48.610080235996925"/>
    <m/>
    <m/>
    <n v="446.86003291127082"/>
    <m/>
  </r>
  <r>
    <x v="469"/>
    <x v="15"/>
    <x v="1"/>
    <x v="4"/>
    <x v="0"/>
    <n v="516.74672199999998"/>
    <n v="96"/>
    <m/>
    <n v="512.48908538128558"/>
    <n v="517.41432200000008"/>
    <n v="675.94823232325052"/>
    <n v="7.0212333333333339"/>
    <m/>
    <n v="0.99931428571428571"/>
    <n v="28975.894156770963"/>
    <n v="335.25543003314243"/>
    <n v="0.76032624458975262"/>
    <m/>
    <n v="72.991319480616255"/>
    <m/>
    <m/>
    <n v="674.03840000000002"/>
    <m/>
  </r>
  <r>
    <x v="469"/>
    <x v="15"/>
    <x v="1"/>
    <x v="5"/>
    <x v="1"/>
    <n v="2478.6354645000006"/>
    <m/>
    <n v="162"/>
    <n v="3014.2556460000001"/>
    <m/>
    <m/>
    <m/>
    <n v="10.04025"/>
    <n v="0.99972948779002824"/>
    <n v="0"/>
    <n v="921.61126778833921"/>
    <m/>
    <n v="0.91139999999999988"/>
    <m/>
    <n v="161.95617702198459"/>
    <n v="147.64679999999998"/>
    <m/>
    <n v="1626.5205000000001"/>
  </r>
  <r>
    <x v="469"/>
    <x v="15"/>
    <x v="1"/>
    <x v="6"/>
    <x v="1"/>
    <n v="680.59376099999997"/>
    <m/>
    <n v="66"/>
    <n v="1050.5909333333334"/>
    <m/>
    <m/>
    <m/>
    <n v="9.3416666666666668"/>
    <n v="0.68758333333425969"/>
    <n v="0"/>
    <n v="251.07062844301149"/>
    <m/>
    <n v="0.81500698924731174"/>
    <m/>
    <n v="45.38050000006114"/>
    <n v="53.790461290322575"/>
    <m/>
    <n v="616.54999999999995"/>
  </r>
  <r>
    <x v="469"/>
    <x v="15"/>
    <x v="1"/>
    <x v="7"/>
    <x v="1"/>
    <n v="444.24939799999999"/>
    <m/>
    <n v="36"/>
    <n v="490.9091204000311"/>
    <m/>
    <m/>
    <m/>
    <n v="8.7787280951657216"/>
    <n v="1"/>
    <n v="0"/>
    <n v="142.34876972696716"/>
    <m/>
    <n v="0.87646774193548382"/>
    <m/>
    <n v="36"/>
    <n v="31.552838709677417"/>
    <m/>
    <n v="316.03421142596596"/>
  </r>
  <r>
    <x v="469"/>
    <x v="15"/>
    <x v="1"/>
    <x v="8"/>
    <x v="1"/>
    <n v="793.83287900000005"/>
    <m/>
    <n v="108"/>
    <n v="935.6539104999996"/>
    <m/>
    <m/>
    <m/>
    <n v="7.2202681841563781"/>
    <n v="0.96473548281461052"/>
    <n v="0"/>
    <n v="429.13046828583697"/>
    <m/>
    <n v="0.94844399999999995"/>
    <m/>
    <n v="104.19143214397793"/>
    <n v="102.431952"/>
    <m/>
    <n v="779.78896388888882"/>
  </r>
  <r>
    <x v="470"/>
    <x v="15"/>
    <x v="1"/>
    <x v="0"/>
    <x v="0"/>
    <n v="188.61836000000005"/>
    <n v="44"/>
    <m/>
    <n v="181.34607062388898"/>
    <n v="189.14643617187505"/>
    <n v="242.47798030003884"/>
    <n v="5.4909850000000002"/>
    <m/>
    <n v="1"/>
    <n v="6129.2344626952263"/>
    <n v="170.73727207589127"/>
    <n v="0.75059422036089807"/>
    <m/>
    <n v="33.026145695879514"/>
    <m/>
    <m/>
    <n v="241.60334"/>
    <m/>
  </r>
  <r>
    <x v="470"/>
    <x v="15"/>
    <x v="1"/>
    <x v="1"/>
    <x v="0"/>
    <n v="197.96923950000001"/>
    <n v="46"/>
    <m/>
    <n v="194.76960727432214"/>
    <n v="198.07788207812501"/>
    <n v="258.36691165225812"/>
    <n v="5.5976625000000002"/>
    <m/>
    <n v="1"/>
    <n v="6191.1862220074827"/>
    <n v="180.75263998259365"/>
    <n v="0.75640892913209257"/>
    <m/>
    <n v="34.794810740076258"/>
    <m/>
    <m/>
    <n v="257.49247500000001"/>
    <m/>
  </r>
  <r>
    <x v="470"/>
    <x v="15"/>
    <x v="1"/>
    <x v="2"/>
    <x v="0"/>
    <n v="165.13448"/>
    <n v="36"/>
    <m/>
    <n v="173.79453830087422"/>
    <n v="165.45221297777778"/>
    <n v="227.22557637293366"/>
    <n v="6.3576729565537562"/>
    <m/>
    <n v="1"/>
    <n v="5442.4961830960001"/>
    <n v="138.6917353322082"/>
    <n v="0.75933853422527076"/>
    <m/>
    <n v="27.336187232109747"/>
    <m/>
    <m/>
    <n v="228.87622643593522"/>
    <m/>
  </r>
  <r>
    <x v="470"/>
    <x v="15"/>
    <x v="1"/>
    <x v="3"/>
    <x v="0"/>
    <n v="327.93576250000007"/>
    <n v="64"/>
    <m/>
    <n v="326.80919239664996"/>
    <n v="328.28476433593755"/>
    <n v="430.44295091103896"/>
    <n v="6.7230745312500009"/>
    <m/>
    <n v="1"/>
    <n v="11405.011066845378"/>
    <n v="213.84201336827206"/>
    <n v="0.75953250368745195"/>
    <m/>
    <n v="48.610080235996925"/>
    <m/>
    <m/>
    <n v="430.27677000000006"/>
    <m/>
  </r>
  <r>
    <x v="470"/>
    <x v="15"/>
    <x v="1"/>
    <x v="4"/>
    <x v="0"/>
    <n v="520.71824150000009"/>
    <n v="96"/>
    <m/>
    <n v="514.66730450244586"/>
    <n v="521.34984150000003"/>
    <n v="679.17933941972944"/>
    <n v="7.0510754999999996"/>
    <m/>
    <n v="1"/>
    <n v="17311.769790518563"/>
    <n v="335.25543003314243"/>
    <n v="0.76032624458975262"/>
    <m/>
    <n v="72.991319480616255"/>
    <m/>
    <m/>
    <n v="676.90324799999996"/>
    <m/>
  </r>
  <r>
    <x v="470"/>
    <x v="15"/>
    <x v="1"/>
    <x v="5"/>
    <x v="1"/>
    <n v="2809.0828190000002"/>
    <m/>
    <n v="162"/>
    <n v="3411.8956620000004"/>
    <m/>
    <m/>
    <m/>
    <n v="10.768958333333332"/>
    <n v="1"/>
    <n v="0"/>
    <n v="921.61126778833921"/>
    <m/>
    <n v="0.91139999999999988"/>
    <m/>
    <n v="162"/>
    <n v="147.64679999999998"/>
    <m/>
    <n v="1744.5712499999997"/>
  </r>
  <r>
    <x v="470"/>
    <x v="15"/>
    <x v="1"/>
    <x v="6"/>
    <x v="1"/>
    <n v="894.30880100000002"/>
    <m/>
    <n v="66"/>
    <n v="1573.420333333333"/>
    <m/>
    <m/>
    <m/>
    <n v="13.306101190476189"/>
    <n v="0.67732246527777762"/>
    <n v="0"/>
    <n v="251.07062844301149"/>
    <m/>
    <n v="0.81500698924731174"/>
    <m/>
    <n v="44.703282708333326"/>
    <n v="53.790461290322575"/>
    <m/>
    <n v="878.20267857142846"/>
  </r>
  <r>
    <x v="470"/>
    <x v="15"/>
    <x v="1"/>
    <x v="7"/>
    <x v="1"/>
    <n v="718.53669200000013"/>
    <m/>
    <n v="36"/>
    <n v="796.43082375283132"/>
    <m/>
    <m/>
    <m/>
    <n v="11.892967586546169"/>
    <n v="1"/>
    <n v="0"/>
    <n v="142.34876972696716"/>
    <m/>
    <n v="0.87646774193548382"/>
    <m/>
    <n v="36"/>
    <n v="31.552838709677417"/>
    <m/>
    <n v="428.14683311566205"/>
  </r>
  <r>
    <x v="470"/>
    <x v="15"/>
    <x v="1"/>
    <x v="8"/>
    <x v="1"/>
    <n v="600.54691050000008"/>
    <m/>
    <n v="108"/>
    <n v="696.07504150000011"/>
    <m/>
    <m/>
    <m/>
    <n v="6.5839871141975301"/>
    <n v="0.97745121506739352"/>
    <n v="0"/>
    <n v="429.13046828583697"/>
    <m/>
    <n v="0.94844399999999995"/>
    <m/>
    <n v="105.5647312272785"/>
    <n v="102.431952"/>
    <m/>
    <n v="711.07060833333321"/>
  </r>
  <r>
    <x v="471"/>
    <x v="15"/>
    <x v="1"/>
    <x v="0"/>
    <x v="0"/>
    <n v="208.54148100000006"/>
    <n v="44"/>
    <m/>
    <n v="204.31757139338646"/>
    <n v="209.19089506250006"/>
    <n v="272.16040686083767"/>
    <n v="6.1865399999999999"/>
    <m/>
    <n v="1"/>
    <n v="9096.4368247318253"/>
    <n v="170.73727207589127"/>
    <n v="0.75059422036089807"/>
    <m/>
    <n v="33.026145695879514"/>
    <m/>
    <m/>
    <n v="272.20776000000001"/>
    <m/>
  </r>
  <r>
    <x v="471"/>
    <x v="15"/>
    <x v="1"/>
    <x v="1"/>
    <x v="0"/>
    <n v="218.25747949999996"/>
    <n v="46"/>
    <m/>
    <n v="217.55551100962214"/>
    <n v="218.37381250781246"/>
    <n v="287.61622083854837"/>
    <n v="6.2525275000000002"/>
    <m/>
    <n v="1"/>
    <n v="9493.8623227391854"/>
    <n v="180.75263998259365"/>
    <n v="0.75640892913209257"/>
    <m/>
    <n v="34.794810740076258"/>
    <m/>
    <m/>
    <n v="287.616265"/>
    <m/>
  </r>
  <r>
    <x v="471"/>
    <x v="15"/>
    <x v="1"/>
    <x v="2"/>
    <x v="0"/>
    <n v="163.32231950000005"/>
    <n v="36"/>
    <m/>
    <n v="166.13875787322203"/>
    <n v="163.63859647777781"/>
    <n v="217.33088100731797"/>
    <n v="6.0776126700680271"/>
    <m/>
    <n v="1"/>
    <n v="7026.9709352557002"/>
    <n v="138.6917353322082"/>
    <n v="0.75933853422527076"/>
    <m/>
    <n v="27.336187232109747"/>
    <m/>
    <m/>
    <n v="218.79405612244898"/>
    <m/>
  </r>
  <r>
    <x v="471"/>
    <x v="15"/>
    <x v="1"/>
    <x v="3"/>
    <x v="0"/>
    <n v="229.8969745"/>
    <n v="64"/>
    <m/>
    <n v="224.17241979834898"/>
    <n v="230.2369403203125"/>
    <n v="295.52556431782887"/>
    <n v="4.61164471875"/>
    <m/>
    <n v="1"/>
    <n v="10077.013680428578"/>
    <n v="213.84201336827206"/>
    <n v="0.75953250368745195"/>
    <m/>
    <n v="48.610080235996925"/>
    <m/>
    <m/>
    <n v="295.145262"/>
    <m/>
  </r>
  <r>
    <x v="471"/>
    <x v="15"/>
    <x v="1"/>
    <x v="4"/>
    <x v="0"/>
    <n v="517.08888200000001"/>
    <n v="96"/>
    <m/>
    <n v="518.21209143736235"/>
    <n v="517.70348200000001"/>
    <n v="682.8268980750637"/>
    <n v="7.09964"/>
    <m/>
    <n v="0.99994360796255566"/>
    <n v="21950.225677137758"/>
    <n v="335.25543003314243"/>
    <n v="0.76032624458975262"/>
    <m/>
    <n v="72.991319480616255"/>
    <m/>
    <m/>
    <n v="681.56543999999997"/>
    <m/>
  </r>
  <r>
    <x v="471"/>
    <x v="15"/>
    <x v="1"/>
    <x v="5"/>
    <x v="1"/>
    <n v="3153.4444115000006"/>
    <m/>
    <n v="162"/>
    <n v="3605.3372160000008"/>
    <m/>
    <m/>
    <m/>
    <n v="11.534083333333333"/>
    <n v="0.99121766624268326"/>
    <n v="0"/>
    <n v="921.61126778833921"/>
    <m/>
    <n v="0.91139999999999988"/>
    <m/>
    <n v="160.57726193131469"/>
    <n v="147.64679999999998"/>
    <m/>
    <n v="1868.5215000000001"/>
  </r>
  <r>
    <x v="471"/>
    <x v="15"/>
    <x v="1"/>
    <x v="6"/>
    <x v="1"/>
    <n v="948.87408350000021"/>
    <m/>
    <n v="66"/>
    <n v="1552.7229523809524"/>
    <m/>
    <m/>
    <m/>
    <n v="13.379960317460316"/>
    <n v="0.70885302083333324"/>
    <n v="0"/>
    <n v="251.07062844301149"/>
    <m/>
    <n v="0.81500698924731174"/>
    <m/>
    <n v="46.784299374999996"/>
    <n v="53.790461290322575"/>
    <m/>
    <n v="883.07738095238085"/>
  </r>
  <r>
    <x v="471"/>
    <x v="15"/>
    <x v="1"/>
    <x v="7"/>
    <x v="1"/>
    <n v="656.96469449999995"/>
    <m/>
    <n v="36"/>
    <n v="738.11724086702441"/>
    <m/>
    <m/>
    <m/>
    <n v="11.120863191107043"/>
    <n v="1"/>
    <n v="0"/>
    <n v="142.34876972696716"/>
    <m/>
    <n v="0.87646774193548382"/>
    <m/>
    <n v="36"/>
    <n v="31.552838709677417"/>
    <m/>
    <n v="400.35107487985357"/>
  </r>
  <r>
    <x v="471"/>
    <x v="15"/>
    <x v="1"/>
    <x v="8"/>
    <x v="1"/>
    <n v="894.56835899999999"/>
    <m/>
    <n v="108"/>
    <n v="1079.974677666667"/>
    <m/>
    <m/>
    <m/>
    <n v="7.4871450360082319"/>
    <n v="0.99251335356250392"/>
    <n v="0"/>
    <n v="429.13046828583697"/>
    <m/>
    <n v="0.94844399999999995"/>
    <m/>
    <n v="107.19144218475043"/>
    <n v="102.431952"/>
    <m/>
    <n v="808.6116638888891"/>
  </r>
  <r>
    <x v="472"/>
    <x v="15"/>
    <x v="1"/>
    <x v="0"/>
    <x v="0"/>
    <n v="197.54084"/>
    <n v="44"/>
    <m/>
    <n v="197.81560400308632"/>
    <n v="198.120918125"/>
    <n v="252.81177694312083"/>
    <n v="5.9896666666666665"/>
    <m/>
    <n v="1"/>
    <n v="6020.1521657112262"/>
    <n v="170.73727207589127"/>
    <n v="0.75059422036089807"/>
    <m/>
    <n v="33.026145695879514"/>
    <m/>
    <m/>
    <n v="263.5453333333333"/>
    <m/>
  </r>
  <r>
    <x v="472"/>
    <x v="15"/>
    <x v="1"/>
    <x v="1"/>
    <x v="0"/>
    <n v="208.11419999999995"/>
    <n v="46"/>
    <m/>
    <n v="212.01655408358502"/>
    <n v="208.23285234374995"/>
    <n v="272.09105343321079"/>
    <n v="6.0933383333333335"/>
    <m/>
    <n v="1"/>
    <n v="6361.7753270714848"/>
    <n v="180.75263998259365"/>
    <n v="0.75640892913209257"/>
    <m/>
    <n v="34.794810740076258"/>
    <m/>
    <m/>
    <n v="280.29356333333334"/>
    <m/>
  </r>
  <r>
    <x v="472"/>
    <x v="15"/>
    <x v="1"/>
    <x v="2"/>
    <x v="0"/>
    <n v="176.28968000000006"/>
    <n v="36"/>
    <m/>
    <n v="181.76143419700168"/>
    <n v="176.61632817777783"/>
    <n v="236.8511688468773"/>
    <n v="6.6491143279667142"/>
    <m/>
    <n v="1"/>
    <n v="5334.6281253119996"/>
    <n v="138.6917353322082"/>
    <n v="0.75933853422527076"/>
    <m/>
    <n v="27.336187232109747"/>
    <m/>
    <m/>
    <n v="239.36811580680171"/>
    <m/>
  </r>
  <r>
    <x v="472"/>
    <x v="15"/>
    <x v="1"/>
    <x v="3"/>
    <x v="0"/>
    <n v="336.4173550000001"/>
    <n v="64"/>
    <m/>
    <n v="331.18488193636841"/>
    <n v="336.7696499218751"/>
    <n v="427.87125943096305"/>
    <n v="6.8130906250000001"/>
    <m/>
    <n v="1"/>
    <n v="10801.481773239977"/>
    <n v="213.84201336827206"/>
    <n v="0.75953250368745195"/>
    <m/>
    <n v="48.610080235996925"/>
    <m/>
    <m/>
    <n v="436.0378"/>
    <m/>
  </r>
  <r>
    <x v="472"/>
    <x v="15"/>
    <x v="1"/>
    <x v="4"/>
    <x v="0"/>
    <n v="422.90584199999995"/>
    <n v="96"/>
    <m/>
    <n v="430.10426969231054"/>
    <n v="423.57044200000001"/>
    <n v="541.02945506877779"/>
    <n v="5.8925400000000003"/>
    <m/>
    <n v="0.98676470588235299"/>
    <n v="13208.444325014265"/>
    <n v="335.25543003314243"/>
    <n v="0.76032624458975262"/>
    <m/>
    <n v="72.991319480616255"/>
    <m/>
    <m/>
    <n v="565.68384000000003"/>
    <m/>
  </r>
  <r>
    <x v="472"/>
    <x v="15"/>
    <x v="1"/>
    <x v="5"/>
    <x v="1"/>
    <n v="2432.7993045000003"/>
    <m/>
    <n v="162"/>
    <n v="2893.1646420000002"/>
    <m/>
    <m/>
    <m/>
    <n v="10.141166666666665"/>
    <n v="0.98098555786742103"/>
    <n v="0"/>
    <n v="921.61126778833921"/>
    <m/>
    <n v="0.91139999999999988"/>
    <m/>
    <n v="158.91966037452221"/>
    <n v="147.64679999999998"/>
    <m/>
    <n v="1642.8689999999997"/>
  </r>
  <r>
    <x v="472"/>
    <x v="15"/>
    <x v="1"/>
    <x v="6"/>
    <x v="1"/>
    <n v="701.78527950000012"/>
    <m/>
    <n v="66"/>
    <n v="1164.8944888888889"/>
    <m/>
    <m/>
    <m/>
    <n v="11.231342592592592"/>
    <n v="0.74030150462931488"/>
    <n v="0"/>
    <n v="251.07062844301149"/>
    <m/>
    <n v="0.81500698924731174"/>
    <m/>
    <n v="48.859899305534782"/>
    <n v="53.790461290322575"/>
    <m/>
    <n v="741.268611111111"/>
  </r>
  <r>
    <x v="472"/>
    <x v="15"/>
    <x v="1"/>
    <x v="7"/>
    <x v="1"/>
    <n v="480.61509849999993"/>
    <m/>
    <n v="36"/>
    <n v="544.33675410898661"/>
    <m/>
    <m/>
    <m/>
    <n v="9.644725889274854"/>
    <n v="0.99661125192869804"/>
    <n v="0"/>
    <n v="142.34876972696716"/>
    <m/>
    <n v="0.87646774193548382"/>
    <m/>
    <n v="35.878005069433129"/>
    <n v="31.552838709677417"/>
    <m/>
    <n v="347.21013201389474"/>
  </r>
  <r>
    <x v="472"/>
    <x v="15"/>
    <x v="1"/>
    <x v="8"/>
    <x v="1"/>
    <n v="824.00547199999983"/>
    <m/>
    <n v="108"/>
    <n v="944.58893920000014"/>
    <m/>
    <m/>
    <m/>
    <n v="7.2034322273662541"/>
    <n v="0.97522872684938322"/>
    <n v="0"/>
    <n v="429.13046828583697"/>
    <m/>
    <n v="0.94844399999999995"/>
    <m/>
    <n v="105.32470249973339"/>
    <n v="102.431952"/>
    <m/>
    <n v="777.97068055555542"/>
  </r>
  <r>
    <x v="473"/>
    <x v="15"/>
    <x v="1"/>
    <x v="0"/>
    <x v="0"/>
    <n v="211.14688000000001"/>
    <n v="44"/>
    <m/>
    <n v="203.54764937185126"/>
    <n v="211.70572000000001"/>
    <n v="271.42362719982918"/>
    <n v="6.1632275000000005"/>
    <m/>
    <n v="1"/>
    <n v="37700.810218127233"/>
    <n v="170.73727207589127"/>
    <n v="0.75059422036089807"/>
    <m/>
    <n v="33.026145695879514"/>
    <m/>
    <m/>
    <n v="271.18201000000005"/>
    <m/>
  </r>
  <r>
    <x v="473"/>
    <x v="15"/>
    <x v="1"/>
    <x v="1"/>
    <x v="0"/>
    <n v="202.76116049999999"/>
    <n v="46"/>
    <m/>
    <n v="207.80446826944512"/>
    <n v="202.87370050000001"/>
    <n v="267.63283794787128"/>
    <n v="5.9722833333333343"/>
    <m/>
    <n v="1"/>
    <n v="36925.746412434986"/>
    <n v="180.75263998259365"/>
    <n v="0.75640892913209257"/>
    <m/>
    <n v="34.794810740076258"/>
    <m/>
    <m/>
    <n v="274.72503333333339"/>
    <m/>
  </r>
  <r>
    <x v="473"/>
    <x v="15"/>
    <x v="1"/>
    <x v="2"/>
    <x v="0"/>
    <n v="147.17471999999998"/>
    <n v="36"/>
    <m/>
    <n v="150.81441140028426"/>
    <n v="147.47807217777776"/>
    <n v="197.36615774967134"/>
    <n v="5.5170243794326224"/>
    <m/>
    <n v="1"/>
    <n v="20219.788773160002"/>
    <n v="138.6917353322082"/>
    <n v="0.75933853422527076"/>
    <m/>
    <n v="27.336187232109747"/>
    <m/>
    <m/>
    <n v="198.61287765957439"/>
    <m/>
  </r>
  <r>
    <x v="473"/>
    <x v="15"/>
    <x v="1"/>
    <x v="3"/>
    <x v="0"/>
    <n v="345.55146700000006"/>
    <n v="64"/>
    <m/>
    <n v="344.61782644727901"/>
    <n v="345.93086153125006"/>
    <n v="453.06909122431318"/>
    <n v="7.0894313437500003"/>
    <m/>
    <n v="1"/>
    <n v="60783.918894100469"/>
    <n v="213.84201336827206"/>
    <n v="0.75953250368745195"/>
    <m/>
    <n v="48.610080235996925"/>
    <m/>
    <m/>
    <n v="453.72360600000002"/>
    <m/>
  </r>
  <r>
    <x v="473"/>
    <x v="15"/>
    <x v="1"/>
    <x v="4"/>
    <x v="0"/>
    <n v="521.05424449999998"/>
    <n v="96"/>
    <m/>
    <n v="519.42946499409993"/>
    <n v="521.74624449999999"/>
    <n v="683.57754455747545"/>
    <n v="7.1163183333333331"/>
    <m/>
    <n v="1"/>
    <n v="88819.382407451558"/>
    <n v="335.25543003314243"/>
    <n v="0.76032624458975262"/>
    <m/>
    <n v="72.991319480616255"/>
    <m/>
    <m/>
    <n v="683.16656"/>
    <m/>
  </r>
  <r>
    <x v="473"/>
    <x v="15"/>
    <x v="1"/>
    <x v="5"/>
    <x v="1"/>
    <n v="1728.8486035000003"/>
    <m/>
    <n v="162"/>
    <n v="2077.0382339999996"/>
    <m/>
    <m/>
    <m/>
    <n v="8.5956250000000001"/>
    <n v="0.992950439453125"/>
    <n v="0"/>
    <n v="921.61126778833921"/>
    <m/>
    <n v="0.91139999999999988"/>
    <m/>
    <n v="160.85797119140625"/>
    <n v="147.64679999999998"/>
    <m/>
    <n v="1392.49125"/>
  </r>
  <r>
    <x v="473"/>
    <x v="15"/>
    <x v="1"/>
    <x v="6"/>
    <x v="1"/>
    <n v="177.97247999999999"/>
    <m/>
    <n v="66"/>
    <n v="377.83170606909437"/>
    <m/>
    <m/>
    <m/>
    <n v="4.798641456582633"/>
    <n v="0.75920023148100868"/>
    <n v="0"/>
    <n v="251.07062844301149"/>
    <m/>
    <n v="0.81500698924731174"/>
    <m/>
    <n v="50.107215277746576"/>
    <n v="53.790461290322575"/>
    <m/>
    <n v="316.71033613445377"/>
  </r>
  <r>
    <x v="473"/>
    <x v="15"/>
    <x v="1"/>
    <x v="7"/>
    <x v="1"/>
    <n v="77.834400000000002"/>
    <m/>
    <n v="36"/>
    <n v="81.113474429161457"/>
    <m/>
    <m/>
    <m/>
    <n v="3.9357603357514619"/>
    <n v="0.99999999999999989"/>
    <n v="0"/>
    <n v="142.34876972696716"/>
    <m/>
    <n v="0.87646774193548382"/>
    <m/>
    <n v="35.999999999999993"/>
    <n v="31.552838709677417"/>
    <m/>
    <n v="141.68737208705264"/>
  </r>
  <r>
    <x v="473"/>
    <x v="15"/>
    <x v="1"/>
    <x v="8"/>
    <x v="1"/>
    <n v="385.63082000000009"/>
    <m/>
    <n v="108"/>
    <n v="454.28624106666666"/>
    <m/>
    <m/>
    <m/>
    <n v="5.8238024948559683"/>
    <n v="0.98512128988298298"/>
    <n v="0"/>
    <n v="429.13046828583697"/>
    <m/>
    <n v="0.94844399999999995"/>
    <m/>
    <n v="106.39309930736216"/>
    <n v="102.431952"/>
    <m/>
    <n v="628.97066944444464"/>
  </r>
  <r>
    <x v="474"/>
    <x v="15"/>
    <x v="1"/>
    <x v="0"/>
    <x v="0"/>
    <n v="176.90484000000001"/>
    <n v="44"/>
    <m/>
    <n v="164.55566071746807"/>
    <n v="177.45342398437501"/>
    <n v="219.68906664625598"/>
    <n v="4.9825875000000002"/>
    <m/>
    <n v="1"/>
    <n v="20393.965291679226"/>
    <n v="170.73727207589127"/>
    <n v="0.75059422036089807"/>
    <m/>
    <n v="33.026145695879514"/>
    <m/>
    <m/>
    <n v="219.23385000000002"/>
    <m/>
  </r>
  <r>
    <x v="474"/>
    <x v="15"/>
    <x v="1"/>
    <x v="1"/>
    <x v="0"/>
    <n v="186.99436000000003"/>
    <n v="46"/>
    <m/>
    <n v="177.55259560056589"/>
    <n v="187.10922816406253"/>
    <n v="234.38447428653322"/>
    <n v="5.1028469999999997"/>
    <m/>
    <n v="1"/>
    <n v="20917.900748183481"/>
    <n v="180.75263998259365"/>
    <n v="0.75640892913209257"/>
    <m/>
    <n v="34.794810740076258"/>
    <m/>
    <m/>
    <n v="234.73096199999998"/>
    <m/>
  </r>
  <r>
    <x v="474"/>
    <x v="15"/>
    <x v="1"/>
    <x v="2"/>
    <x v="0"/>
    <n v="148.30367999999999"/>
    <n v="36"/>
    <m/>
    <n v="153.36414471659614"/>
    <n v="148.60795057777779"/>
    <n v="200.50599060065679"/>
    <n v="5.6102975668988284"/>
    <m/>
    <n v="1"/>
    <n v="16540.561963632004"/>
    <n v="138.6917353322082"/>
    <n v="0.75933853422527076"/>
    <m/>
    <n v="27.336187232109747"/>
    <m/>
    <m/>
    <n v="201.97071240835783"/>
    <m/>
  </r>
  <r>
    <x v="474"/>
    <x v="15"/>
    <x v="1"/>
    <x v="3"/>
    <x v="0"/>
    <n v="278.41395799999987"/>
    <n v="64"/>
    <m/>
    <n v="271.16862258453568"/>
    <n v="278.77540819531237"/>
    <n v="358.71200438737282"/>
    <n v="5.5784442500000004"/>
    <m/>
    <n v="0.99752677256260203"/>
    <n v="32784.079889400178"/>
    <n v="213.84201336827206"/>
    <n v="0.75953250368745195"/>
    <m/>
    <n v="48.610080235996925"/>
    <m/>
    <m/>
    <n v="357.02043200000003"/>
    <m/>
  </r>
  <r>
    <x v="474"/>
    <x v="15"/>
    <x v="1"/>
    <x v="4"/>
    <x v="0"/>
    <n v="411.34296400000005"/>
    <n v="96"/>
    <m/>
    <n v="395.65966602940762"/>
    <n v="412.04736399999996"/>
    <n v="521.41012902236446"/>
    <n v="5.4206399999999997"/>
    <m/>
    <n v="1"/>
    <n v="47025.212145619553"/>
    <n v="335.25543003314243"/>
    <n v="0.76032624458975262"/>
    <m/>
    <n v="72.991319480616255"/>
    <m/>
    <m/>
    <n v="520.38144"/>
    <m/>
  </r>
  <r>
    <x v="474"/>
    <x v="15"/>
    <x v="1"/>
    <x v="5"/>
    <x v="1"/>
    <n v="1292.7743720000001"/>
    <m/>
    <n v="162"/>
    <n v="1490.1366960000003"/>
    <m/>
    <m/>
    <m/>
    <n v="7.7785833333333336"/>
    <n v="0.99978826075424387"/>
    <n v="0"/>
    <n v="921.61126778833921"/>
    <m/>
    <n v="0.91139999999999988"/>
    <m/>
    <n v="161.9656982421875"/>
    <n v="147.64679999999998"/>
    <m/>
    <n v="1260.1305"/>
  </r>
  <r>
    <x v="474"/>
    <x v="15"/>
    <x v="1"/>
    <x v="6"/>
    <x v="1"/>
    <n v="135.06752000000006"/>
    <m/>
    <n v="66"/>
    <n v="216.08920536635705"/>
    <m/>
    <m/>
    <m/>
    <n v="3.5270639834881319"/>
    <n v="0.85584085648188168"/>
    <n v="0"/>
    <n v="251.07062844301149"/>
    <m/>
    <n v="0.81500698924731174"/>
    <m/>
    <n v="56.485496527804194"/>
    <n v="53.790461290322575"/>
    <m/>
    <n v="232.78622291021671"/>
  </r>
  <r>
    <x v="474"/>
    <x v="15"/>
    <x v="1"/>
    <x v="7"/>
    <x v="1"/>
    <n v="64.257199999999997"/>
    <m/>
    <n v="36"/>
    <n v="73.015570589536694"/>
    <m/>
    <m/>
    <m/>
    <n v="3.6862307630357964"/>
    <n v="0.99999999999999989"/>
    <n v="0"/>
    <n v="142.34876972696716"/>
    <m/>
    <n v="0.87646774193548382"/>
    <m/>
    <n v="35.999999999999993"/>
    <n v="31.552838709677417"/>
    <m/>
    <n v="132.70430746928866"/>
  </r>
  <r>
    <x v="474"/>
    <x v="15"/>
    <x v="1"/>
    <x v="8"/>
    <x v="1"/>
    <n v="298.71211449999998"/>
    <m/>
    <n v="108"/>
    <n v="344.86022780000008"/>
    <m/>
    <m/>
    <m/>
    <n v="5.2966337448559679"/>
    <n v="0.97512585190786594"/>
    <n v="0"/>
    <n v="429.13046828583697"/>
    <m/>
    <n v="0.94844399999999995"/>
    <m/>
    <n v="105.31359200604952"/>
    <n v="102.431952"/>
    <m/>
    <n v="572.03644444444456"/>
  </r>
  <r>
    <x v="475"/>
    <x v="15"/>
    <x v="1"/>
    <x v="0"/>
    <x v="0"/>
    <n v="177.1294"/>
    <n v="44"/>
    <m/>
    <n v="171.17146372762426"/>
    <n v="177.752691015625"/>
    <n v="228.43105337118453"/>
    <n v="5.182907666666666"/>
    <m/>
    <n v="1"/>
    <n v="26757.987169110329"/>
    <n v="170.73727207589127"/>
    <n v="0.75059422036089807"/>
    <m/>
    <n v="33.026145695879514"/>
    <m/>
    <m/>
    <n v="228.04793733333329"/>
    <m/>
  </r>
  <r>
    <x v="475"/>
    <x v="15"/>
    <x v="1"/>
    <x v="1"/>
    <x v="0"/>
    <n v="167.4246"/>
    <n v="46"/>
    <m/>
    <n v="162.80050051185282"/>
    <n v="167.537637109375"/>
    <n v="215.59822184315428"/>
    <n v="4.6788730000000003"/>
    <m/>
    <n v="1"/>
    <n v="25732.450044167483"/>
    <n v="180.75263998259365"/>
    <n v="0.75640892913209257"/>
    <m/>
    <n v="34.794810740076258"/>
    <m/>
    <m/>
    <n v="215.22815800000001"/>
    <m/>
  </r>
  <r>
    <x v="475"/>
    <x v="15"/>
    <x v="1"/>
    <x v="2"/>
    <x v="0"/>
    <n v="147.31584000000001"/>
    <n v="36"/>
    <m/>
    <n v="156.55472932666953"/>
    <n v="147.61930417777779"/>
    <n v="204.4352413673669"/>
    <n v="5.7270140856650471"/>
    <m/>
    <n v="1"/>
    <n v="22372.563061544006"/>
    <n v="138.6917353322082"/>
    <n v="0.75933853422527076"/>
    <m/>
    <n v="27.336187232109747"/>
    <m/>
    <m/>
    <n v="206.1725070839417"/>
    <m/>
  </r>
  <r>
    <x v="475"/>
    <x v="15"/>
    <x v="1"/>
    <x v="3"/>
    <x v="0"/>
    <n v="157.00163600000008"/>
    <n v="64"/>
    <m/>
    <n v="146.31659321415637"/>
    <n v="157.32866236718758"/>
    <n v="205.43418144410757"/>
    <n v="3.0100051780166663"/>
    <m/>
    <n v="1"/>
    <n v="20554.593043620578"/>
    <n v="213.84201336827206"/>
    <n v="0.75953250368745195"/>
    <m/>
    <n v="48.610080235996925"/>
    <m/>
    <m/>
    <n v="192.64033139306665"/>
    <m/>
  </r>
  <r>
    <x v="475"/>
    <x v="15"/>
    <x v="1"/>
    <x v="4"/>
    <x v="0"/>
    <n v="505.63576049999995"/>
    <n v="96"/>
    <m/>
    <n v="507.31667717849075"/>
    <n v="506.35826049999997"/>
    <n v="667.18162826854257"/>
    <n v="6.9503700000000004"/>
    <m/>
    <n v="1"/>
    <n v="78107.857231075061"/>
    <n v="335.25543003314243"/>
    <n v="0.76032624458975262"/>
    <m/>
    <n v="72.991319480616255"/>
    <m/>
    <m/>
    <n v="667.23552000000007"/>
    <m/>
  </r>
  <r>
    <x v="475"/>
    <x v="15"/>
    <x v="1"/>
    <x v="5"/>
    <x v="1"/>
    <n v="1831.2402789999999"/>
    <m/>
    <n v="162"/>
    <n v="2141.8899659999997"/>
    <m/>
    <m/>
    <m/>
    <n v="8.8196250000000003"/>
    <n v="0.99602784090566587"/>
    <n v="0"/>
    <n v="921.61126778833921"/>
    <m/>
    <n v="0.91139999999999988"/>
    <m/>
    <n v="161.35651022671786"/>
    <n v="147.64679999999998"/>
    <m/>
    <n v="1428.77925"/>
  </r>
  <r>
    <x v="475"/>
    <x v="15"/>
    <x v="1"/>
    <x v="6"/>
    <x v="1"/>
    <n v="215.54624000000004"/>
    <m/>
    <n v="66"/>
    <n v="537.51819598997486"/>
    <m/>
    <m/>
    <m/>
    <n v="6.3318509816207191"/>
    <n v="0.73183912036838594"/>
    <n v="0"/>
    <n v="251.07062844301149"/>
    <m/>
    <n v="0.81500698924731174"/>
    <m/>
    <n v="48.301381944313469"/>
    <n v="53.790461290322575"/>
    <m/>
    <n v="417.90216478696749"/>
  </r>
  <r>
    <x v="475"/>
    <x v="15"/>
    <x v="1"/>
    <x v="7"/>
    <x v="1"/>
    <n v="126.12809999999998"/>
    <m/>
    <n v="36"/>
    <n v="140.24075138334069"/>
    <m/>
    <m/>
    <m/>
    <n v="5.3078130213582533"/>
    <n v="0.99230710455231008"/>
    <n v="0"/>
    <n v="142.34876972696716"/>
    <m/>
    <n v="0.87646774193548382"/>
    <m/>
    <n v="35.72305576388316"/>
    <n v="31.552838709677417"/>
    <m/>
    <n v="191.08126876889713"/>
  </r>
  <r>
    <x v="475"/>
    <x v="15"/>
    <x v="1"/>
    <x v="8"/>
    <x v="1"/>
    <n v="238.58226600000009"/>
    <m/>
    <n v="108"/>
    <n v="293.80636983333329"/>
    <m/>
    <m/>
    <m/>
    <n v="4.7941307098765433"/>
    <n v="0.98651925168091559"/>
    <n v="0"/>
    <n v="429.13046828583697"/>
    <m/>
    <n v="0.94844399999999995"/>
    <m/>
    <n v="106.54407918153888"/>
    <n v="102.431952"/>
    <m/>
    <n v="517.76611666666668"/>
  </r>
  <r>
    <x v="476"/>
    <x v="15"/>
    <x v="1"/>
    <x v="0"/>
    <x v="0"/>
    <n v="215.63528050000005"/>
    <n v="44"/>
    <m/>
    <n v="210.16014426308027"/>
    <n v="216.27248753125005"/>
    <n v="280.55864498245785"/>
    <n v="6.3634475000000004"/>
    <m/>
    <n v="1"/>
    <n v="66332.651481687237"/>
    <n v="170.73727207589127"/>
    <n v="0.75059422036089807"/>
    <m/>
    <n v="33.026145695879514"/>
    <m/>
    <m/>
    <n v="279.99169000000001"/>
    <m/>
  </r>
  <r>
    <x v="476"/>
    <x v="15"/>
    <x v="1"/>
    <x v="1"/>
    <x v="0"/>
    <n v="206.27208049999996"/>
    <n v="46"/>
    <m/>
    <n v="207.87542131155021"/>
    <n v="206.38548382031246"/>
    <n v="274.99205429784473"/>
    <n v="5.9743225179300001"/>
    <m/>
    <n v="1"/>
    <n v="63299.411626519497"/>
    <n v="180.75263998259365"/>
    <n v="0.75640892913209257"/>
    <m/>
    <n v="34.794810740076258"/>
    <m/>
    <m/>
    <n v="274.81883582478002"/>
    <m/>
  </r>
  <r>
    <x v="476"/>
    <x v="15"/>
    <x v="1"/>
    <x v="2"/>
    <x v="0"/>
    <n v="158.39151999999996"/>
    <n v="36"/>
    <m/>
    <n v="165.83039820084613"/>
    <n v="158.70385457777772"/>
    <n v="216.21289428829505"/>
    <n v="6.0663323964235119"/>
    <m/>
    <n v="1"/>
    <n v="50956.858599616004"/>
    <n v="138.6917353322082"/>
    <n v="0.75933853422527076"/>
    <m/>
    <n v="27.336187232109747"/>
    <m/>
    <m/>
    <n v="218.38796627124643"/>
    <m/>
  </r>
  <r>
    <x v="476"/>
    <x v="15"/>
    <x v="1"/>
    <x v="3"/>
    <x v="0"/>
    <n v="165.99376300000003"/>
    <n v="64"/>
    <m/>
    <n v="188.40521031960947"/>
    <n v="166.27074053906253"/>
    <n v="209.67345075656317"/>
    <n v="3.8758465200000001"/>
    <m/>
    <n v="1"/>
    <n v="59856.824685855077"/>
    <n v="213.84201336827206"/>
    <n v="0.75953250368745195"/>
    <m/>
    <n v="48.610080235996925"/>
    <m/>
    <m/>
    <n v="248.05417728"/>
    <m/>
  </r>
  <r>
    <x v="476"/>
    <x v="15"/>
    <x v="1"/>
    <x v="4"/>
    <x v="0"/>
    <n v="457.54856250000006"/>
    <n v="96"/>
    <m/>
    <n v="445.14959325503258"/>
    <n v="458.52496250000007"/>
    <n v="586.01456757086748"/>
    <n v="6.0986648333333333"/>
    <m/>
    <n v="1"/>
    <n v="147008.99933163347"/>
    <n v="335.25543003314243"/>
    <n v="0.76032624458975262"/>
    <m/>
    <n v="72.991319480616255"/>
    <m/>
    <m/>
    <n v="585.47182399999997"/>
    <m/>
  </r>
  <r>
    <x v="476"/>
    <x v="15"/>
    <x v="1"/>
    <x v="5"/>
    <x v="1"/>
    <n v="1497.0009329999998"/>
    <m/>
    <n v="162"/>
    <n v="1816.0705439999999"/>
    <m/>
    <m/>
    <m/>
    <n v="8.2946666666666662"/>
    <n v="0.98583109285236337"/>
    <n v="0"/>
    <n v="921.61126778833921"/>
    <m/>
    <n v="0.91139999999999988"/>
    <m/>
    <n v="159.70463704208288"/>
    <n v="147.64679999999998"/>
    <m/>
    <n v="1343.7359999999999"/>
  </r>
  <r>
    <x v="476"/>
    <x v="15"/>
    <x v="1"/>
    <x v="6"/>
    <x v="1"/>
    <n v="78.263359999999992"/>
    <m/>
    <n v="66"/>
    <n v="180.86505263157892"/>
    <m/>
    <m/>
    <m/>
    <n v="4.2229288499025355"/>
    <n v="0.84972164351602253"/>
    <n v="0"/>
    <n v="251.07062844301149"/>
    <m/>
    <n v="0.81500698924731174"/>
    <m/>
    <n v="56.081628472057488"/>
    <n v="53.790461290322575"/>
    <m/>
    <n v="278.71330409356733"/>
  </r>
  <r>
    <x v="476"/>
    <x v="15"/>
    <x v="1"/>
    <x v="7"/>
    <x v="1"/>
    <n v="45.079300000000003"/>
    <m/>
    <n v="36"/>
    <n v="58.59695503713305"/>
    <m/>
    <m/>
    <m/>
    <n v="4.1600483314133694"/>
    <n v="0.99999999999999989"/>
    <n v="0"/>
    <n v="142.34876972696716"/>
    <m/>
    <n v="0.87646774193548382"/>
    <m/>
    <n v="35.999999999999993"/>
    <n v="31.552838709677417"/>
    <m/>
    <n v="149.7617399308813"/>
  </r>
  <r>
    <x v="476"/>
    <x v="15"/>
    <x v="1"/>
    <x v="8"/>
    <x v="1"/>
    <n v="105.217467"/>
    <m/>
    <n v="108"/>
    <n v="129.31085343333339"/>
    <m/>
    <m/>
    <m/>
    <n v="3.8290528034979441"/>
    <n v="0.96568707602364612"/>
    <n v="0"/>
    <n v="429.13046828583697"/>
    <m/>
    <n v="0.94844399999999995"/>
    <m/>
    <n v="104.29420421055379"/>
    <n v="102.431952"/>
    <m/>
    <n v="413.53770277777795"/>
  </r>
  <r>
    <x v="477"/>
    <x v="15"/>
    <x v="1"/>
    <x v="0"/>
    <x v="0"/>
    <n v="179.54636049999999"/>
    <n v="44"/>
    <m/>
    <n v="170.06461447205731"/>
    <n v="180.09274721874999"/>
    <n v="227.03209480108097"/>
    <n v="5.1493933333333324"/>
    <m/>
    <n v="1"/>
    <n v="43449.380607328116"/>
    <n v="170.73727207589127"/>
    <n v="0.75059422036089807"/>
    <m/>
    <n v="33.026145695879514"/>
    <m/>
    <m/>
    <n v="226.57330666666661"/>
    <m/>
  </r>
  <r>
    <x v="477"/>
    <x v="15"/>
    <x v="1"/>
    <x v="1"/>
    <x v="0"/>
    <n v="184.51579999999996"/>
    <n v="46"/>
    <m/>
    <n v="180.29184027261891"/>
    <n v="184.62859296874996"/>
    <n v="238.84413833634554"/>
    <n v="5.1815726666666668"/>
    <m/>
    <n v="1"/>
    <n v="44531.52183812749"/>
    <n v="180.75263998259365"/>
    <n v="0.75640892913209257"/>
    <m/>
    <n v="34.794810740076258"/>
    <m/>
    <m/>
    <n v="238.35234266666669"/>
    <m/>
  </r>
  <r>
    <x v="477"/>
    <x v="15"/>
    <x v="1"/>
    <x v="2"/>
    <x v="0"/>
    <n v="144.75832000000003"/>
    <n v="36"/>
    <m/>
    <n v="147.87271899350762"/>
    <n v="145.05974577777781"/>
    <n v="195.77934018985712"/>
    <n v="5.4094127223350572"/>
    <m/>
    <n v="0.99787901514447641"/>
    <n v="36126.114721087994"/>
    <n v="138.6917353322082"/>
    <n v="0.75933853422527076"/>
    <m/>
    <n v="27.336187232109747"/>
    <m/>
    <m/>
    <n v="194.73885800406205"/>
    <m/>
  </r>
  <r>
    <x v="477"/>
    <x v="15"/>
    <x v="1"/>
    <x v="3"/>
    <x v="0"/>
    <n v="253.94122600000003"/>
    <n v="64"/>
    <m/>
    <n v="241.8902287235982"/>
    <n v="254.32123088281253"/>
    <n v="318.47597499382425"/>
    <n v="4.9761330890475"/>
    <m/>
    <n v="0.99941314553990612"/>
    <n v="62228.495103855283"/>
    <n v="213.84201336827206"/>
    <n v="0.75953250368745195"/>
    <m/>
    <n v="48.610080235996925"/>
    <m/>
    <m/>
    <n v="318.47251769904"/>
    <m/>
  </r>
  <r>
    <x v="477"/>
    <x v="15"/>
    <x v="1"/>
    <x v="4"/>
    <x v="0"/>
    <n v="397.48912150000007"/>
    <n v="96"/>
    <m/>
    <n v="377.91030604520665"/>
    <n v="398.16792150000003"/>
    <n v="498.95878409693688"/>
    <n v="5.1774691666666666"/>
    <m/>
    <n v="0.99946808510638296"/>
    <n v="97092.006031684155"/>
    <n v="335.25543003314243"/>
    <n v="0.76032624458975262"/>
    <m/>
    <n v="72.991319480616255"/>
    <m/>
    <m/>
    <n v="497.03703999999999"/>
    <m/>
  </r>
  <r>
    <x v="477"/>
    <x v="15"/>
    <x v="1"/>
    <x v="5"/>
    <x v="1"/>
    <n v="1015.9257405000001"/>
    <m/>
    <n v="162"/>
    <n v="1192.204602"/>
    <m/>
    <m/>
    <m/>
    <n v="7.1290000000000004"/>
    <n v="0.99915695795218118"/>
    <n v="0"/>
    <n v="921.61126778833921"/>
    <m/>
    <n v="0.91139999999999988"/>
    <m/>
    <n v="161.86342718825335"/>
    <n v="147.64679999999998"/>
    <m/>
    <n v="1154.8980000000001"/>
  </r>
  <r>
    <x v="477"/>
    <x v="15"/>
    <x v="1"/>
    <x v="6"/>
    <x v="1"/>
    <n v="12.806080000000001"/>
    <m/>
    <n v="66"/>
    <n v="38.017649122807029"/>
    <m/>
    <m/>
    <m/>
    <n v="2.5251096491228076"/>
    <n v="0.9326388888888888"/>
    <n v="0"/>
    <n v="251.07062844301149"/>
    <m/>
    <n v="0.81500698924731174"/>
    <m/>
    <n v="61.55416666666666"/>
    <n v="53.790461290322575"/>
    <m/>
    <n v="166.65723684210531"/>
  </r>
  <r>
    <x v="477"/>
    <x v="15"/>
    <x v="1"/>
    <x v="7"/>
    <x v="1"/>
    <n v="8.4679000000000002"/>
    <m/>
    <n v="36"/>
    <n v="17.125099054711384"/>
    <m/>
    <m/>
    <m/>
    <n v="2.764570825171544"/>
    <n v="0.98972028935185175"/>
    <n v="0"/>
    <n v="142.34876972696716"/>
    <m/>
    <n v="0.87646774193548382"/>
    <m/>
    <n v="35.62993041666666"/>
    <n v="31.552838709677417"/>
    <m/>
    <n v="99.524549706175577"/>
  </r>
  <r>
    <x v="477"/>
    <x v="15"/>
    <x v="1"/>
    <x v="8"/>
    <x v="1"/>
    <n v="437.30299849999994"/>
    <m/>
    <n v="108"/>
    <n v="444.93627770000001"/>
    <m/>
    <m/>
    <m/>
    <n v="5.6038221450617298"/>
    <n v="0.95518501413674317"/>
    <n v="0"/>
    <n v="429.13046828583697"/>
    <m/>
    <n v="0.94844399999999995"/>
    <m/>
    <n v="103.15998152676826"/>
    <n v="102.431952"/>
    <m/>
    <n v="605.21279166666682"/>
  </r>
  <r>
    <x v="478"/>
    <x v="15"/>
    <x v="1"/>
    <x v="0"/>
    <x v="0"/>
    <n v="138.45299999999997"/>
    <n v="44"/>
    <m/>
    <n v="183.66294281417677"/>
    <n v="138.96642773437497"/>
    <n v="166.5163860226663"/>
    <n v="5.5611376666666663"/>
    <m/>
    <n v="1"/>
    <n v="4072.9800558072252"/>
    <n v="170.73727207589127"/>
    <n v="0.75059422036089807"/>
    <m/>
    <n v="33.026145695879514"/>
    <m/>
    <m/>
    <n v="244.69005733333333"/>
    <m/>
  </r>
  <r>
    <x v="478"/>
    <x v="15"/>
    <x v="1"/>
    <x v="1"/>
    <x v="0"/>
    <n v="142.29236"/>
    <n v="46"/>
    <m/>
    <n v="188.88818516640995"/>
    <n v="142.39636390625"/>
    <n v="174.24700661162029"/>
    <n v="5.4286309121621619"/>
    <m/>
    <n v="1"/>
    <n v="4176.688554999484"/>
    <n v="180.75263998259365"/>
    <n v="0.75640892913209257"/>
    <m/>
    <n v="34.794810740076258"/>
    <m/>
    <m/>
    <n v="249.71702195945946"/>
    <m/>
  </r>
  <r>
    <x v="478"/>
    <x v="15"/>
    <x v="1"/>
    <x v="2"/>
    <x v="0"/>
    <n v="109.83027999999999"/>
    <n v="36"/>
    <m/>
    <n v="129.65565636922648"/>
    <n v="110.10375057777777"/>
    <n v="150.66356146312674"/>
    <n v="4.743004401759797"/>
    <m/>
    <n v="0.9986743122347409"/>
    <n v="3147.1640659120003"/>
    <n v="138.6917353322082"/>
    <n v="0.75933853422527076"/>
    <m/>
    <n v="27.336187232109747"/>
    <m/>
    <m/>
    <n v="170.74815846335269"/>
    <m/>
  </r>
  <r>
    <x v="478"/>
    <x v="15"/>
    <x v="1"/>
    <x v="3"/>
    <x v="0"/>
    <n v="196.63879299999999"/>
    <n v="64"/>
    <m/>
    <n v="261.4778572135782"/>
    <n v="196.88513089062499"/>
    <n v="229.14132659205023"/>
    <n v="5.3790871346875004"/>
    <m/>
    <n v="1"/>
    <n v="5559.5488230867777"/>
    <n v="213.84201336827206"/>
    <n v="0.75953250368745195"/>
    <m/>
    <n v="48.610080235996925"/>
    <m/>
    <m/>
    <n v="344.26157662000003"/>
    <m/>
  </r>
  <r>
    <x v="478"/>
    <x v="15"/>
    <x v="1"/>
    <x v="4"/>
    <x v="0"/>
    <n v="202.70320000000004"/>
    <n v="96"/>
    <m/>
    <n v="395.49178599460231"/>
    <n v="203.69740000000004"/>
    <n v="259.61305027376875"/>
    <n v="5.4183400000000006"/>
    <m/>
    <n v="0.9995991366019118"/>
    <n v="6156.0565204211607"/>
    <n v="335.25543003314243"/>
    <n v="0.76032624458975262"/>
    <m/>
    <n v="72.991319480616255"/>
    <m/>
    <m/>
    <n v="520.16064000000006"/>
    <m/>
  </r>
  <r>
    <x v="478"/>
    <x v="15"/>
    <x v="1"/>
    <x v="5"/>
    <x v="1"/>
    <n v="1909.564758"/>
    <m/>
    <n v="162"/>
    <n v="2257.8153840000004"/>
    <m/>
    <m/>
    <m/>
    <n v="8.9312500000000004"/>
    <n v="0.99971856180940266"/>
    <n v="0"/>
    <n v="921.61126778833921"/>
    <m/>
    <n v="0.91139999999999988"/>
    <m/>
    <n v="161.95440701312324"/>
    <n v="147.64679999999998"/>
    <m/>
    <n v="1446.8625"/>
  </r>
  <r>
    <x v="478"/>
    <x v="15"/>
    <x v="1"/>
    <x v="6"/>
    <x v="1"/>
    <n v="717.70272300000011"/>
    <m/>
    <n v="66"/>
    <n v="899.86982456140345"/>
    <m/>
    <m/>
    <m/>
    <n v="8.4081505847953224"/>
    <n v="0.94056886458333322"/>
    <n v="0"/>
    <n v="251.07062844301149"/>
    <m/>
    <n v="0.81500698924731174"/>
    <m/>
    <n v="62.077545062499993"/>
    <n v="53.790461290322575"/>
    <m/>
    <n v="554.93793859649122"/>
  </r>
  <r>
    <x v="478"/>
    <x v="15"/>
    <x v="1"/>
    <x v="7"/>
    <x v="1"/>
    <n v="417.2300975"/>
    <m/>
    <n v="36"/>
    <n v="469.86995014403374"/>
    <m/>
    <m/>
    <m/>
    <n v="8.2607828079831354"/>
    <n v="0.99347222222222209"/>
    <n v="0"/>
    <n v="142.34876972696716"/>
    <m/>
    <n v="0.87646774193548382"/>
    <m/>
    <n v="35.764999999999993"/>
    <n v="31.552838709677417"/>
    <m/>
    <n v="297.38818108739287"/>
  </r>
  <r>
    <x v="478"/>
    <x v="15"/>
    <x v="1"/>
    <x v="8"/>
    <x v="1"/>
    <n v="176.94345849999999"/>
    <m/>
    <n v="108"/>
    <n v="219.3372159466667"/>
    <m/>
    <m/>
    <m/>
    <n v="3.3583424994940292"/>
    <n v="0.98967536973824444"/>
    <n v="0"/>
    <n v="429.13046828583697"/>
    <m/>
    <n v="0.94844399999999995"/>
    <m/>
    <n v="106.8849399317304"/>
    <n v="102.431952"/>
    <m/>
    <n v="362.70098994535516"/>
  </r>
  <r>
    <x v="479"/>
    <x v="15"/>
    <x v="1"/>
    <x v="0"/>
    <x v="0"/>
    <n v="79.863560000000007"/>
    <n v="44"/>
    <m/>
    <n v="67.637977211231842"/>
    <n v="80.279819765625007"/>
    <n v="90.72629926969698"/>
    <n v="2.0480130449999998"/>
    <m/>
    <n v="1"/>
    <n v="3153.9357337352249"/>
    <n v="170.73727207589127"/>
    <n v="0.75059422036089807"/>
    <m/>
    <n v="33.026145695879514"/>
    <m/>
    <m/>
    <n v="90.112573979999993"/>
    <m/>
  </r>
  <r>
    <x v="479"/>
    <x v="15"/>
    <x v="1"/>
    <x v="1"/>
    <x v="0"/>
    <n v="83.653920000000014"/>
    <n v="46"/>
    <m/>
    <n v="68.087424048798383"/>
    <n v="83.749134843750014"/>
    <n v="90.609945906124835"/>
    <n v="1.9568269693266669"/>
    <m/>
    <n v="1"/>
    <n v="3243.9285737994837"/>
    <n v="180.75263998259365"/>
    <n v="0.75640892913209257"/>
    <m/>
    <n v="34.794810740076258"/>
    <m/>
    <m/>
    <n v="90.014040589026678"/>
    <m/>
  </r>
  <r>
    <x v="479"/>
    <x v="15"/>
    <x v="1"/>
    <x v="2"/>
    <x v="0"/>
    <n v="41.504400000000004"/>
    <n v="36"/>
    <m/>
    <n v="37.620222272830077"/>
    <n v="41.723236977777781"/>
    <n v="49.497932553298241"/>
    <n v="1.3762059044079289"/>
    <m/>
    <n v="1"/>
    <n v="1816.5012813199996"/>
    <n v="138.6917353322082"/>
    <n v="0.75933853422527076"/>
    <m/>
    <n v="27.336187232109747"/>
    <m/>
    <m/>
    <n v="49.543412558685439"/>
    <m/>
  </r>
  <r>
    <x v="479"/>
    <x v="15"/>
    <x v="1"/>
    <x v="3"/>
    <x v="0"/>
    <n v="137.54067999999998"/>
    <n v="64"/>
    <m/>
    <n v="120.10527970188649"/>
    <n v="137.86672980468748"/>
    <n v="159.39554199246948"/>
    <n v="2.4707895794203125"/>
    <m/>
    <n v="1"/>
    <n v="5611.8682860045783"/>
    <n v="213.84201336827206"/>
    <n v="0.75953250368745195"/>
    <m/>
    <n v="48.610080235996925"/>
    <m/>
    <m/>
    <n v="158.1305330829"/>
    <m/>
  </r>
  <r>
    <x v="479"/>
    <x v="15"/>
    <x v="1"/>
    <x v="4"/>
    <x v="0"/>
    <n v="154.79632000000004"/>
    <n v="96"/>
    <m/>
    <n v="134.16279776032832"/>
    <n v="155.33212000000003"/>
    <n v="177.65515970598273"/>
    <n v="1.8380651112349997"/>
    <m/>
    <n v="1"/>
    <n v="5288.7955685331599"/>
    <n v="335.25543003314243"/>
    <n v="0.76032624458975262"/>
    <m/>
    <n v="72.991319480616255"/>
    <m/>
    <m/>
    <n v="176.45425067855996"/>
    <m/>
  </r>
  <r>
    <x v="479"/>
    <x v="15"/>
    <x v="1"/>
    <x v="5"/>
    <x v="1"/>
    <n v="3460.9535245000006"/>
    <m/>
    <n v="162"/>
    <n v="3850.9085340000001"/>
    <m/>
    <m/>
    <m/>
    <n v="13.933208333333333"/>
    <n v="0.98914365415219907"/>
    <n v="0"/>
    <n v="921.61126778833921"/>
    <m/>
    <n v="0.91139999999999988"/>
    <m/>
    <n v="160.24127197265625"/>
    <n v="147.64679999999998"/>
    <m/>
    <n v="2257.1797499999998"/>
  </r>
  <r>
    <x v="479"/>
    <x v="15"/>
    <x v="1"/>
    <x v="6"/>
    <x v="1"/>
    <n v="1092.940805"/>
    <m/>
    <n v="66"/>
    <n v="1561.2518596491229"/>
    <m/>
    <m/>
    <m/>
    <n v="14.519736842105262"/>
    <n v="0.9356371527774171"/>
    <n v="0"/>
    <n v="251.07062844301149"/>
    <m/>
    <n v="0.81500698924731174"/>
    <m/>
    <n v="61.752052083309529"/>
    <n v="53.790461290322575"/>
    <m/>
    <n v="958.30263157894728"/>
  </r>
  <r>
    <x v="479"/>
    <x v="15"/>
    <x v="1"/>
    <x v="7"/>
    <x v="1"/>
    <n v="779.17979450000007"/>
    <m/>
    <n v="36"/>
    <n v="818.76615911504962"/>
    <m/>
    <m/>
    <m/>
    <n v="14.739120835077481"/>
    <n v="0.99555909143479449"/>
    <n v="0"/>
    <n v="142.34876972696716"/>
    <m/>
    <n v="0.87646774193548382"/>
    <m/>
    <n v="35.8401272916526"/>
    <n v="31.552838709677417"/>
    <m/>
    <n v="530.60835006278933"/>
  </r>
  <r>
    <x v="479"/>
    <x v="15"/>
    <x v="1"/>
    <x v="8"/>
    <x v="1"/>
    <n v="142.12675849999999"/>
    <m/>
    <n v="108"/>
    <n v="173.73699859999999"/>
    <m/>
    <m/>
    <m/>
    <n v="3.7975025720164619"/>
    <n v="0.97064636864721665"/>
    <n v="0"/>
    <n v="429.13046828583697"/>
    <m/>
    <n v="0.94844399999999995"/>
    <m/>
    <n v="104.82980781389939"/>
    <n v="102.431952"/>
    <m/>
    <n v="410.13027777777791"/>
  </r>
  <r>
    <x v="480"/>
    <x v="15"/>
    <x v="1"/>
    <x v="0"/>
    <x v="0"/>
    <n v="86.555840000000003"/>
    <n v="44"/>
    <m/>
    <n v="74.160259699316001"/>
    <n v="87.030693515625003"/>
    <n v="98.631524226087194"/>
    <n v="2.2455015"/>
    <m/>
    <n v="1"/>
    <n v="4999.4199573352262"/>
    <n v="170.73727207589127"/>
    <n v="0.75059422036089807"/>
    <m/>
    <n v="33.026145695879514"/>
    <m/>
    <m/>
    <n v="98.802065999999996"/>
    <m/>
  </r>
  <r>
    <x v="480"/>
    <x v="15"/>
    <x v="1"/>
    <x v="1"/>
    <x v="0"/>
    <n v="89.961479999999995"/>
    <n v="46"/>
    <m/>
    <n v="79.252836318886494"/>
    <n v="90.063652851562495"/>
    <n v="104.63997889072677"/>
    <n v="2.27772"/>
    <m/>
    <n v="1"/>
    <n v="5185.2868141994841"/>
    <n v="180.75263998259365"/>
    <n v="0.75640892913209257"/>
    <m/>
    <n v="34.794810740076258"/>
    <m/>
    <m/>
    <n v="104.77512"/>
    <m/>
  </r>
  <r>
    <x v="480"/>
    <x v="15"/>
    <x v="1"/>
    <x v="2"/>
    <x v="0"/>
    <n v="119.40852000000002"/>
    <n v="36"/>
    <m/>
    <n v="116.54682306155962"/>
    <n v="119.68965137777781"/>
    <n v="152.08862187841189"/>
    <n v="4.2634630086474132"/>
    <m/>
    <n v="1"/>
    <n v="7001.4889382960009"/>
    <n v="138.6917353322082"/>
    <n v="0.75933853422527076"/>
    <m/>
    <n v="27.336187232109747"/>
    <m/>
    <m/>
    <n v="153.48466831130688"/>
    <m/>
  </r>
  <r>
    <x v="480"/>
    <x v="15"/>
    <x v="1"/>
    <x v="3"/>
    <x v="0"/>
    <n v="122.83721500000003"/>
    <n v="64"/>
    <m/>
    <n v="107.72164704665178"/>
    <n v="123.20135074218753"/>
    <n v="142.33121997592468"/>
    <n v="2.2160351623300003"/>
    <m/>
    <n v="1"/>
    <n v="7509.4241374219782"/>
    <n v="213.84201336827206"/>
    <n v="0.75953250368745195"/>
    <m/>
    <n v="48.610080235996925"/>
    <m/>
    <m/>
    <n v="141.82625038912002"/>
    <m/>
  </r>
  <r>
    <x v="480"/>
    <x v="15"/>
    <x v="1"/>
    <x v="4"/>
    <x v="0"/>
    <n v="169.86368049999999"/>
    <n v="96"/>
    <m/>
    <n v="145.34878234286288"/>
    <n v="170.53128049999998"/>
    <n v="192.19444420379781"/>
    <n v="1.9913160000000003"/>
    <m/>
    <n v="1"/>
    <n v="9749.8130869081615"/>
    <n v="335.25543003314243"/>
    <n v="0.76032624458975262"/>
    <m/>
    <n v="72.991319480616255"/>
    <m/>
    <m/>
    <n v="191.16633600000003"/>
    <m/>
  </r>
  <r>
    <x v="480"/>
    <x v="15"/>
    <x v="1"/>
    <x v="5"/>
    <x v="1"/>
    <n v="3059.1474525000008"/>
    <m/>
    <n v="162"/>
    <n v="3658.4309880000005"/>
    <m/>
    <m/>
    <m/>
    <n v="11.656041666666667"/>
    <n v="0.98911621626509294"/>
    <n v="0"/>
    <n v="921.61126778833921"/>
    <m/>
    <n v="0.91139999999999988"/>
    <m/>
    <n v="160.23682703494507"/>
    <n v="147.64679999999998"/>
    <m/>
    <n v="1888.2787499999999"/>
  </r>
  <r>
    <x v="480"/>
    <x v="15"/>
    <x v="1"/>
    <x v="6"/>
    <x v="1"/>
    <n v="1340.5302464999997"/>
    <m/>
    <n v="66"/>
    <n v="1583.8011228070177"/>
    <m/>
    <m/>
    <m/>
    <n v="14.127821898496242"/>
    <n v="0.93104108796324014"/>
    <n v="0"/>
    <n v="251.07062844301149"/>
    <m/>
    <n v="0.81500698924731174"/>
    <m/>
    <n v="61.448711805573851"/>
    <n v="53.790461290322575"/>
    <m/>
    <n v="932.43624530075192"/>
  </r>
  <r>
    <x v="480"/>
    <x v="15"/>
    <x v="1"/>
    <x v="7"/>
    <x v="1"/>
    <n v="768.36619050000002"/>
    <m/>
    <n v="36"/>
    <n v="862.59782400148401"/>
    <m/>
    <m/>
    <m/>
    <n v="13.861353743218304"/>
    <n v="0.91131425925899134"/>
    <n v="0"/>
    <n v="142.34876972696716"/>
    <m/>
    <n v="0.87646774193548382"/>
    <m/>
    <n v="32.807313333323691"/>
    <n v="31.552838709677417"/>
    <m/>
    <n v="499.00873475585894"/>
  </r>
  <r>
    <x v="480"/>
    <x v="15"/>
    <x v="1"/>
    <x v="8"/>
    <x v="1"/>
    <n v="551.57672849999994"/>
    <m/>
    <n v="108"/>
    <n v="572.62539183333331"/>
    <m/>
    <m/>
    <m/>
    <n v="6.2545287551440323"/>
    <n v="0.99185685808927992"/>
    <n v="0"/>
    <n v="429.13046828583697"/>
    <m/>
    <n v="0.94844399999999995"/>
    <m/>
    <n v="107.12054067364224"/>
    <n v="102.431952"/>
    <m/>
    <n v="675.48910555555551"/>
  </r>
  <r>
    <x v="481"/>
    <x v="15"/>
    <x v="1"/>
    <x v="0"/>
    <x v="0"/>
    <n v="156.24279999999996"/>
    <n v="44"/>
    <m/>
    <n v="147.44621824362497"/>
    <n v="156.81091523437496"/>
    <n v="195.4989155344891"/>
    <n v="4.4645299999999999"/>
    <m/>
    <n v="0.99997503438061985"/>
    <n v="9985.6639139512245"/>
    <n v="170.73727207589127"/>
    <n v="0.75059422036089807"/>
    <m/>
    <n v="33.026145695879514"/>
    <m/>
    <m/>
    <n v="196.43932000000001"/>
    <m/>
  </r>
  <r>
    <x v="481"/>
    <x v="15"/>
    <x v="1"/>
    <x v="1"/>
    <x v="0"/>
    <n v="169.66404000000006"/>
    <n v="46"/>
    <m/>
    <n v="163.84542347318808"/>
    <n v="169.77634468750006"/>
    <n v="215.14759684817514"/>
    <n v="4.7089040000000004"/>
    <m/>
    <n v="1"/>
    <n v="10812.230678199483"/>
    <n v="180.75263998259365"/>
    <n v="0.75640892913209257"/>
    <m/>
    <n v="34.794810740076258"/>
    <m/>
    <m/>
    <n v="216.60958400000001"/>
    <m/>
  </r>
  <r>
    <x v="481"/>
    <x v="15"/>
    <x v="1"/>
    <x v="2"/>
    <x v="0"/>
    <n v="85.777439999999999"/>
    <n v="36"/>
    <m/>
    <n v="80.890738499105595"/>
    <n v="86.031691377777776"/>
    <n v="106.32047982982604"/>
    <n v="2.9591082989104409"/>
    <m/>
    <n v="1"/>
    <n v="5745.0441439039996"/>
    <n v="138.6917353322082"/>
    <n v="0.75933853422527076"/>
    <m/>
    <n v="27.336187232109747"/>
    <m/>
    <m/>
    <n v="106.52789876077587"/>
    <m/>
  </r>
  <r>
    <x v="481"/>
    <x v="15"/>
    <x v="1"/>
    <x v="3"/>
    <x v="0"/>
    <n v="252.11054049999996"/>
    <n v="64"/>
    <m/>
    <n v="244.75546487250347"/>
    <n v="252.44879733593746"/>
    <n v="321.24445842883472"/>
    <n v="5.0350763398093754"/>
    <m/>
    <n v="1"/>
    <n v="16961.575633057175"/>
    <n v="213.84201336827206"/>
    <n v="0.75953250368745195"/>
    <m/>
    <n v="48.610080235996925"/>
    <m/>
    <m/>
    <n v="322.24488574780003"/>
    <m/>
  </r>
  <r>
    <x v="481"/>
    <x v="15"/>
    <x v="1"/>
    <x v="4"/>
    <x v="0"/>
    <n v="422.3553604999999"/>
    <n v="96"/>
    <m/>
    <n v="409.96724199569945"/>
    <n v="423.16076049999992"/>
    <n v="537.3895251554984"/>
    <n v="5.6166575000000005"/>
    <m/>
    <n v="1"/>
    <n v="28281.753233611456"/>
    <n v="335.25543003314243"/>
    <n v="0.76032624458975262"/>
    <m/>
    <n v="72.991319480616255"/>
    <m/>
    <m/>
    <n v="539.19911999999999"/>
    <m/>
  </r>
  <r>
    <x v="481"/>
    <x v="15"/>
    <x v="1"/>
    <x v="5"/>
    <x v="1"/>
    <n v="2672.0908234999993"/>
    <m/>
    <n v="162"/>
    <n v="3264.0627779999995"/>
    <m/>
    <m/>
    <m/>
    <n v="10.535708333333332"/>
    <n v="0.99992841555748457"/>
    <n v="0"/>
    <n v="921.61126778833921"/>
    <m/>
    <n v="0.91139999999999988"/>
    <m/>
    <n v="161.9884033203125"/>
    <n v="147.64679999999998"/>
    <m/>
    <n v="1706.7847499999998"/>
  </r>
  <r>
    <x v="481"/>
    <x v="15"/>
    <x v="1"/>
    <x v="6"/>
    <x v="1"/>
    <n v="1237.6156859999999"/>
    <m/>
    <n v="66"/>
    <n v="1564.0560666666668"/>
    <m/>
    <m/>
    <m/>
    <n v="12.859483300264548"/>
    <n v="0.94636747685071898"/>
    <n v="0"/>
    <n v="251.07062844301149"/>
    <m/>
    <n v="0.81500698924731174"/>
    <m/>
    <n v="62.46025347214745"/>
    <n v="53.790461290322575"/>
    <m/>
    <n v="848.72589781746024"/>
  </r>
  <r>
    <x v="481"/>
    <x v="15"/>
    <x v="1"/>
    <x v="7"/>
    <x v="1"/>
    <n v="825.09909449999998"/>
    <m/>
    <n v="36"/>
    <n v="856.67331206012727"/>
    <m/>
    <m/>
    <m/>
    <n v="13.330432438887591"/>
    <n v="0.99999999999999989"/>
    <n v="0"/>
    <n v="142.34876972696716"/>
    <m/>
    <n v="0.87646774193548382"/>
    <m/>
    <n v="35.999999999999993"/>
    <n v="31.552838709677417"/>
    <m/>
    <n v="479.89556779995326"/>
  </r>
  <r>
    <x v="481"/>
    <x v="15"/>
    <x v="1"/>
    <x v="8"/>
    <x v="1"/>
    <n v="620.09856600000012"/>
    <m/>
    <n v="108"/>
    <n v="662.76959063333334"/>
    <m/>
    <m/>
    <m/>
    <n v="6.4863118312757218"/>
    <n v="0.96447829546081698"/>
    <n v="0"/>
    <n v="429.13046828583697"/>
    <m/>
    <n v="0.94844399999999995"/>
    <m/>
    <n v="104.16365590976824"/>
    <n v="102.431952"/>
    <m/>
    <n v="700.521677777778"/>
  </r>
  <r>
    <x v="482"/>
    <x v="15"/>
    <x v="1"/>
    <x v="0"/>
    <x v="0"/>
    <n v="177.58888000000005"/>
    <n v="44"/>
    <m/>
    <n v="167.60767289351571"/>
    <n v="178.14674132812505"/>
    <n v="223.66549000809241"/>
    <n v="5.0749995000000006"/>
    <m/>
    <n v="0.99975196365430119"/>
    <n v="14576.850251911226"/>
    <n v="170.73727207589127"/>
    <n v="0.75059422036089807"/>
    <m/>
    <n v="33.026145695879514"/>
    <m/>
    <m/>
    <n v="223.29997800000001"/>
    <m/>
  </r>
  <r>
    <x v="482"/>
    <x v="15"/>
    <x v="1"/>
    <x v="1"/>
    <x v="0"/>
    <n v="184.56200000000001"/>
    <n v="46"/>
    <m/>
    <n v="179.95228931287676"/>
    <n v="184.67283984375001"/>
    <n v="238.35340461927402"/>
    <n v="5.1718139999999995"/>
    <m/>
    <n v="1"/>
    <n v="15068.482948359484"/>
    <n v="180.75263998259365"/>
    <n v="0.75640892913209257"/>
    <m/>
    <n v="34.794810740076258"/>
    <m/>
    <m/>
    <n v="237.90344399999998"/>
    <m/>
  </r>
  <r>
    <x v="482"/>
    <x v="15"/>
    <x v="1"/>
    <x v="2"/>
    <x v="0"/>
    <n v="106.42772000000001"/>
    <n v="36"/>
    <m/>
    <n v="99.641296652626721"/>
    <n v="106.69848017777778"/>
    <n v="131.19941917231841"/>
    <n v="3.6450327109109653"/>
    <m/>
    <n v="1"/>
    <n v="9188.8781343519986"/>
    <n v="138.6917353322082"/>
    <n v="0.75933853422527076"/>
    <m/>
    <n v="27.336187232109747"/>
    <m/>
    <m/>
    <n v="131.22117759279476"/>
    <m/>
  </r>
  <r>
    <x v="482"/>
    <x v="15"/>
    <x v="1"/>
    <x v="3"/>
    <x v="0"/>
    <n v="259.89200900000003"/>
    <n v="64"/>
    <m/>
    <n v="252.03445038305125"/>
    <n v="260.27128146093753"/>
    <n v="332.57566387582597"/>
    <n v="5.1848186458333334"/>
    <m/>
    <n v="1"/>
    <n v="21530.144028084484"/>
    <n v="213.84201336827206"/>
    <n v="0.75953250368745195"/>
    <m/>
    <n v="48.610080235996925"/>
    <m/>
    <m/>
    <n v="331.82839333333334"/>
    <m/>
  </r>
  <r>
    <x v="482"/>
    <x v="15"/>
    <x v="1"/>
    <x v="4"/>
    <x v="0"/>
    <n v="409.21495999999996"/>
    <n v="96"/>
    <m/>
    <n v="399.3611459975881"/>
    <n v="409.95436000000001"/>
    <n v="523.66338577717966"/>
    <n v="5.4713512351786351"/>
    <m/>
    <n v="0.98288619120528231"/>
    <n v="32684.366924950267"/>
    <n v="335.25543003314243"/>
    <n v="0.76032624458975262"/>
    <m/>
    <n v="72.991319480616255"/>
    <m/>
    <m/>
    <n v="525.249718577149"/>
    <m/>
  </r>
  <r>
    <x v="482"/>
    <x v="15"/>
    <x v="1"/>
    <x v="5"/>
    <x v="1"/>
    <n v="2688.673859"/>
    <m/>
    <n v="162"/>
    <n v="3201.494706"/>
    <m/>
    <m/>
    <m/>
    <n v="10.752458333333335"/>
    <n v="0.99820321966157688"/>
    <n v="0"/>
    <n v="921.61126778833921"/>
    <m/>
    <n v="0.91139999999999988"/>
    <m/>
    <n v="161.70892158517546"/>
    <n v="147.64679999999998"/>
    <m/>
    <n v="1741.8982500000002"/>
  </r>
  <r>
    <x v="482"/>
    <x v="15"/>
    <x v="1"/>
    <x v="6"/>
    <x v="1"/>
    <n v="1208.2302450000002"/>
    <m/>
    <n v="66"/>
    <n v="1452.3593000000001"/>
    <m/>
    <m/>
    <m/>
    <n v="12.041423611111112"/>
    <n v="0.99930555555547496"/>
    <n v="0"/>
    <n v="251.07062844301149"/>
    <m/>
    <n v="0.81500698924731174"/>
    <m/>
    <n v="65.954166666661351"/>
    <n v="53.790461290322575"/>
    <m/>
    <n v="794.73395833333336"/>
  </r>
  <r>
    <x v="482"/>
    <x v="15"/>
    <x v="1"/>
    <x v="7"/>
    <x v="1"/>
    <n v="803.24019200000009"/>
    <m/>
    <n v="36"/>
    <n v="838.62641908416572"/>
    <m/>
    <m/>
    <m/>
    <n v="13.122484303476682"/>
    <n v="0.99999999999999989"/>
    <n v="0"/>
    <n v="142.34876972696716"/>
    <m/>
    <n v="0.87646774193548382"/>
    <m/>
    <n v="35.999999999999993"/>
    <n v="31.552838709677417"/>
    <m/>
    <n v="472.40943492516055"/>
  </r>
  <r>
    <x v="482"/>
    <x v="15"/>
    <x v="1"/>
    <x v="8"/>
    <x v="1"/>
    <n v="478.7990365"/>
    <m/>
    <n v="108"/>
    <n v="551.10551926666687"/>
    <m/>
    <m/>
    <m/>
    <n v="6.0762632973251032"/>
    <n v="0.96712732520488953"/>
    <n v="0"/>
    <n v="429.13046828583697"/>
    <m/>
    <n v="0.94844399999999995"/>
    <m/>
    <n v="104.44975112212806"/>
    <n v="102.431952"/>
    <m/>
    <n v="656.23643611111117"/>
  </r>
  <r>
    <x v="483"/>
    <x v="15"/>
    <x v="1"/>
    <x v="0"/>
    <x v="0"/>
    <n v="120.73544000000004"/>
    <n v="44"/>
    <m/>
    <n v="108.76467535878304"/>
    <n v="121.21932671875004"/>
    <n v="145.10446428029178"/>
    <n v="3.2932899999999998"/>
    <m/>
    <n v="1"/>
    <n v="15590.712201911225"/>
    <n v="170.73727207589127"/>
    <n v="0.75059422036089807"/>
    <m/>
    <n v="33.026145695879514"/>
    <m/>
    <m/>
    <n v="144.90475999999998"/>
    <m/>
  </r>
  <r>
    <x v="483"/>
    <x v="15"/>
    <x v="1"/>
    <x v="1"/>
    <x v="0"/>
    <n v="127.02116000000001"/>
    <n v="46"/>
    <m/>
    <n v="118.05992367242777"/>
    <n v="127.13248812500001"/>
    <n v="156.4417940874888"/>
    <n v="3.3930324999999995"/>
    <m/>
    <n v="1"/>
    <n v="16242.017100855484"/>
    <n v="180.75263998259365"/>
    <n v="0.75640892913209257"/>
    <m/>
    <n v="34.794810740076258"/>
    <m/>
    <m/>
    <n v="156.07949499999998"/>
    <m/>
  </r>
  <r>
    <x v="483"/>
    <x v="15"/>
    <x v="1"/>
    <x v="2"/>
    <x v="0"/>
    <n v="96.763799999999975"/>
    <n v="36"/>
    <m/>
    <n v="92.417928965412585"/>
    <n v="97.026832177777749"/>
    <n v="121.45257436698829"/>
    <n v="3.3807907511277304"/>
    <m/>
    <n v="1"/>
    <n v="12729.898449952001"/>
    <n v="138.6917353322082"/>
    <n v="0.75933853422527076"/>
    <m/>
    <n v="27.336187232109747"/>
    <m/>
    <m/>
    <n v="121.70846704059829"/>
    <m/>
  </r>
  <r>
    <x v="483"/>
    <x v="15"/>
    <x v="1"/>
    <x v="3"/>
    <x v="0"/>
    <n v="153.22740400000001"/>
    <n v="64"/>
    <m/>
    <n v="139.23047290032457"/>
    <n v="153.53001630468751"/>
    <n v="185.27638955940824"/>
    <n v="2.8642304687499998"/>
    <m/>
    <n v="1"/>
    <n v="23073.246786778578"/>
    <n v="213.84201336827206"/>
    <n v="0.75953250368745195"/>
    <m/>
    <n v="48.610080235996925"/>
    <m/>
    <m/>
    <n v="183.31074999999998"/>
    <m/>
  </r>
  <r>
    <x v="483"/>
    <x v="15"/>
    <x v="1"/>
    <x v="4"/>
    <x v="0"/>
    <n v="325.14832149999995"/>
    <n v="96"/>
    <m/>
    <n v="315.69986527797698"/>
    <n v="325.84372149999996"/>
    <n v="415.44431473776541"/>
    <n v="4.32517"/>
    <m/>
    <n v="0.97777777777777775"/>
    <n v="41068.056274011957"/>
    <n v="335.25543003314243"/>
    <n v="0.76032624458975262"/>
    <m/>
    <n v="72.991319480616255"/>
    <m/>
    <m/>
    <n v="415.21632"/>
    <m/>
  </r>
  <r>
    <x v="483"/>
    <x v="15"/>
    <x v="1"/>
    <x v="5"/>
    <x v="1"/>
    <n v="614.08894550000002"/>
    <m/>
    <n v="162"/>
    <n v="723.28220999999985"/>
    <m/>
    <m/>
    <m/>
    <n v="5.6259166666666678"/>
    <n v="0.99767602235078812"/>
    <n v="0"/>
    <n v="921.61126778833921"/>
    <m/>
    <n v="0.91139999999999988"/>
    <m/>
    <n v="161.62351562082767"/>
    <n v="147.64679999999998"/>
    <m/>
    <n v="911.39850000000013"/>
  </r>
  <r>
    <x v="483"/>
    <x v="15"/>
    <x v="1"/>
    <x v="6"/>
    <x v="1"/>
    <n v="236.40511999999998"/>
    <m/>
    <n v="66"/>
    <n v="349.40763333333325"/>
    <m/>
    <m/>
    <m/>
    <n v="5.5932291666666663"/>
    <n v="0.99934201388896338"/>
    <n v="0"/>
    <n v="251.07062844301149"/>
    <m/>
    <n v="0.81500698924731174"/>
    <m/>
    <n v="65.95657291667159"/>
    <n v="53.790461290322575"/>
    <m/>
    <n v="369.15312499999999"/>
  </r>
  <r>
    <x v="483"/>
    <x v="15"/>
    <x v="1"/>
    <x v="7"/>
    <x v="1"/>
    <n v="211.84519999999998"/>
    <m/>
    <n v="36"/>
    <n v="220.09298982786166"/>
    <m/>
    <m/>
    <m/>
    <n v="5.9814269765778585"/>
    <n v="0.99999999999999989"/>
    <n v="0"/>
    <n v="142.34876972696716"/>
    <m/>
    <n v="0.87646774193548382"/>
    <m/>
    <n v="35.999999999999993"/>
    <n v="31.552838709677417"/>
    <m/>
    <n v="215.3313711568029"/>
  </r>
  <r>
    <x v="483"/>
    <x v="15"/>
    <x v="1"/>
    <x v="8"/>
    <x v="1"/>
    <n v="290.3841405"/>
    <m/>
    <n v="108"/>
    <n v="323.80248216666672"/>
    <m/>
    <m/>
    <m/>
    <n v="5.2253101594650202"/>
    <n v="0.97253706023949349"/>
    <n v="0"/>
    <n v="429.13046828583697"/>
    <m/>
    <n v="0.94844399999999995"/>
    <m/>
    <n v="105.0340025058653"/>
    <n v="102.431952"/>
    <m/>
    <n v="564.33349722222215"/>
  </r>
  <r>
    <x v="484"/>
    <x v="15"/>
    <x v="1"/>
    <x v="0"/>
    <x v="0"/>
    <n v="170.99768049999994"/>
    <n v="44"/>
    <m/>
    <n v="176.63680555696283"/>
    <n v="171.54772932812494"/>
    <n v="209.21602067157733"/>
    <n v="5.3483929727531248"/>
    <m/>
    <n v="0.88827056848165031"/>
    <n v="23152.488692664028"/>
    <n v="170.73727207589127"/>
    <n v="0.75059422036089807"/>
    <m/>
    <n v="33.026145695879514"/>
    <m/>
    <m/>
    <n v="235.32929080113749"/>
    <m/>
  </r>
  <r>
    <x v="484"/>
    <x v="15"/>
    <x v="1"/>
    <x v="1"/>
    <x v="0"/>
    <n v="200.14568050000003"/>
    <n v="46"/>
    <m/>
    <n v="194.61979821668075"/>
    <n v="200.25590999218753"/>
    <n v="257.0952880085805"/>
    <n v="5.5933570000000001"/>
    <m/>
    <n v="1"/>
    <n v="26314.329559521586"/>
    <n v="180.75263998259365"/>
    <n v="0.75640892913209257"/>
    <m/>
    <n v="34.794810740076258"/>
    <m/>
    <m/>
    <n v="257.294422"/>
    <m/>
  </r>
  <r>
    <x v="484"/>
    <x v="15"/>
    <x v="1"/>
    <x v="2"/>
    <x v="0"/>
    <n v="86.927679999999995"/>
    <n v="36"/>
    <m/>
    <n v="81.974807252868473"/>
    <n v="87.18282737777777"/>
    <n v="107.66819282798342"/>
    <n v="2.9987652102623468"/>
    <m/>
    <n v="1"/>
    <n v="13288.201598888003"/>
    <n v="138.6917353322082"/>
    <n v="0.75933853422527076"/>
    <m/>
    <n v="27.336187232109747"/>
    <m/>
    <m/>
    <n v="107.95554756944449"/>
    <m/>
  </r>
  <r>
    <x v="484"/>
    <x v="15"/>
    <x v="1"/>
    <x v="3"/>
    <x v="0"/>
    <n v="272.94009950000009"/>
    <n v="64"/>
    <m/>
    <n v="262.34037273946541"/>
    <n v="273.29569032031259"/>
    <n v="347.0034967576828"/>
    <n v="5.3968306874999996"/>
    <m/>
    <n v="1"/>
    <n v="41881.657186395183"/>
    <n v="213.84201336827206"/>
    <n v="0.75953250368745195"/>
    <m/>
    <n v="48.610080235996925"/>
    <m/>
    <m/>
    <n v="345.39716399999998"/>
    <m/>
  </r>
  <r>
    <x v="484"/>
    <x v="15"/>
    <x v="1"/>
    <x v="4"/>
    <x v="0"/>
    <n v="475.00040099999978"/>
    <n v="96"/>
    <m/>
    <n v="471.63377578059931"/>
    <n v="475.7268009999998"/>
    <n v="616.68589825805793"/>
    <n v="6.4615049999999998"/>
    <m/>
    <n v="0.9977455716586151"/>
    <n v="65022.543299057863"/>
    <n v="335.25543003314243"/>
    <n v="0.76032624458975262"/>
    <m/>
    <n v="72.991319480616255"/>
    <m/>
    <m/>
    <n v="620.30448000000001"/>
    <m/>
  </r>
  <r>
    <x v="484"/>
    <x v="15"/>
    <x v="1"/>
    <x v="5"/>
    <x v="1"/>
    <n v="357.32159699999994"/>
    <m/>
    <n v="162"/>
    <n v="464.94458999999995"/>
    <m/>
    <m/>
    <m/>
    <n v="4.8649583333333348"/>
    <n v="0.9957946023823302"/>
    <n v="0"/>
    <n v="921.61126778833921"/>
    <m/>
    <n v="0.91139999999999988"/>
    <m/>
    <n v="161.3187255859375"/>
    <n v="147.64679999999998"/>
    <m/>
    <n v="788.12325000000021"/>
  </r>
  <r>
    <x v="484"/>
    <x v="15"/>
    <x v="1"/>
    <x v="6"/>
    <x v="1"/>
    <n v="150.63776000000001"/>
    <m/>
    <n v="66"/>
    <n v="233.67776666666666"/>
    <m/>
    <m/>
    <m/>
    <n v="4.2070833333333333"/>
    <n v="0.98174363541666676"/>
    <n v="0"/>
    <n v="251.07062844301149"/>
    <m/>
    <n v="0.81500698924731174"/>
    <m/>
    <n v="64.795079937500006"/>
    <n v="53.790461290322575"/>
    <m/>
    <n v="277.66750000000002"/>
  </r>
  <r>
    <x v="484"/>
    <x v="15"/>
    <x v="1"/>
    <x v="7"/>
    <x v="1"/>
    <n v="31.012100000000004"/>
    <m/>
    <n v="36"/>
    <n v="38.234713562759111"/>
    <m/>
    <m/>
    <m/>
    <n v="3.3383593467135761"/>
    <n v="0.99999999999999989"/>
    <n v="0"/>
    <n v="142.34876972696716"/>
    <m/>
    <n v="0.87646774193548382"/>
    <m/>
    <n v="35.999999999999993"/>
    <n v="31.552838709677417"/>
    <m/>
    <n v="120.18093648168875"/>
  </r>
  <r>
    <x v="484"/>
    <x v="15"/>
    <x v="1"/>
    <x v="8"/>
    <x v="1"/>
    <n v="364.74312800000001"/>
    <m/>
    <n v="108"/>
    <n v="434.14956309999991"/>
    <m/>
    <m/>
    <m/>
    <n v="5.6562503858024691"/>
    <n v="0.98489432625779127"/>
    <n v="0"/>
    <n v="429.13046828583697"/>
    <m/>
    <n v="0.94844399999999995"/>
    <m/>
    <n v="106.36858723584146"/>
    <n v="102.431952"/>
    <m/>
    <n v="610.87504166666668"/>
  </r>
  <r>
    <x v="485"/>
    <x v="15"/>
    <x v="1"/>
    <x v="0"/>
    <x v="0"/>
    <n v="199.23876000000001"/>
    <n v="44"/>
    <m/>
    <n v="192.71640013378823"/>
    <n v="199.81712914062501"/>
    <n v="256.62962415587498"/>
    <n v="5.8352676666666667"/>
    <m/>
    <n v="1"/>
    <n v="9138.220598759226"/>
    <n v="170.73727207589127"/>
    <n v="0.75059422036089807"/>
    <m/>
    <n v="33.026145695879514"/>
    <m/>
    <m/>
    <n v="256.75177733333334"/>
    <m/>
  </r>
  <r>
    <x v="485"/>
    <x v="15"/>
    <x v="1"/>
    <x v="1"/>
    <x v="0"/>
    <n v="209.99020000000002"/>
    <n v="46"/>
    <m/>
    <n v="193.44584213341432"/>
    <n v="210.09994121093752"/>
    <n v="276.99431957723192"/>
    <n v="5.55961759868421"/>
    <m/>
    <n v="1"/>
    <n v="9650.2272125034851"/>
    <n v="180.75263998259365"/>
    <n v="0.75640892913209257"/>
    <m/>
    <n v="34.794810740076258"/>
    <m/>
    <m/>
    <n v="255.74240953947367"/>
    <m/>
  </r>
  <r>
    <x v="485"/>
    <x v="15"/>
    <x v="1"/>
    <x v="2"/>
    <x v="0"/>
    <n v="129.39136000000005"/>
    <n v="36"/>
    <m/>
    <n v="126.13940187404938"/>
    <n v="129.68048817777782"/>
    <n v="165.55530566339871"/>
    <n v="4.6143743749999997"/>
    <m/>
    <n v="1"/>
    <n v="6269.4503184639998"/>
    <n v="138.6917353322082"/>
    <n v="0.75933853422527076"/>
    <m/>
    <n v="27.336187232109747"/>
    <m/>
    <m/>
    <n v="166.11747749999998"/>
    <m/>
  </r>
  <r>
    <x v="485"/>
    <x v="15"/>
    <x v="1"/>
    <x v="3"/>
    <x v="0"/>
    <n v="270.40060700000009"/>
    <n v="64"/>
    <m/>
    <n v="264.38439927021898"/>
    <n v="270.73678864062509"/>
    <n v="349.2263911476424"/>
    <n v="5.4388801249999998"/>
    <m/>
    <n v="1"/>
    <n v="12715.280222010979"/>
    <n v="213.84201336827206"/>
    <n v="0.75953250368745195"/>
    <m/>
    <n v="48.610080235996925"/>
    <m/>
    <m/>
    <n v="348.08832799999999"/>
    <m/>
  </r>
  <r>
    <x v="485"/>
    <x v="15"/>
    <x v="1"/>
    <x v="4"/>
    <x v="0"/>
    <n v="383.86712000000006"/>
    <n v="96"/>
    <m/>
    <n v="378.62658202848985"/>
    <n v="384.43492000000003"/>
    <n v="496.34966822411752"/>
    <n v="5.1872823333333331"/>
    <m/>
    <n v="1"/>
    <n v="17354.599349674565"/>
    <n v="335.25543003314243"/>
    <n v="0.76032624458975262"/>
    <m/>
    <n v="72.991319480616255"/>
    <m/>
    <m/>
    <n v="497.97910400000001"/>
    <m/>
  </r>
  <r>
    <x v="485"/>
    <x v="15"/>
    <x v="1"/>
    <x v="5"/>
    <x v="1"/>
    <n v="160.73087849999999"/>
    <m/>
    <n v="162"/>
    <n v="221.95042200000003"/>
    <m/>
    <m/>
    <m/>
    <n v="3.6819583333333323"/>
    <n v="0.99989978178047845"/>
    <n v="0"/>
    <n v="921.61126778833921"/>
    <m/>
    <n v="0.91139999999999988"/>
    <m/>
    <n v="161.9837646484375"/>
    <n v="147.64679999999998"/>
    <m/>
    <n v="596.4772499999998"/>
  </r>
  <r>
    <x v="485"/>
    <x v="15"/>
    <x v="1"/>
    <x v="6"/>
    <x v="1"/>
    <n v="17.760960000000001"/>
    <m/>
    <n v="66"/>
    <n v="233.67776666666666"/>
    <m/>
    <m/>
    <m/>
    <n v="4.2070833333333333"/>
    <n v="0.99392361111111127"/>
    <n v="0"/>
    <n v="251.07062844301149"/>
    <m/>
    <n v="0.81500698924731174"/>
    <m/>
    <n v="65.598958333333343"/>
    <n v="53.790461290322575"/>
    <m/>
    <n v="277.66750000000002"/>
  </r>
  <r>
    <x v="485"/>
    <x v="15"/>
    <x v="1"/>
    <x v="7"/>
    <x v="1"/>
    <n v="22.338399999999996"/>
    <m/>
    <n v="36"/>
    <n v="37.785247621906585"/>
    <m/>
    <m/>
    <m/>
    <n v="3.3461997682702456"/>
    <n v="0.91296296296296287"/>
    <n v="0"/>
    <n v="142.34876972696716"/>
    <m/>
    <n v="0.87646774193548382"/>
    <m/>
    <n v="32.86666666666666"/>
    <n v="31.552838709677417"/>
    <m/>
    <n v="120.46319165772884"/>
  </r>
  <r>
    <x v="485"/>
    <x v="15"/>
    <x v="1"/>
    <x v="8"/>
    <x v="1"/>
    <n v="352.18673649999999"/>
    <m/>
    <n v="108"/>
    <n v="388.52752346666671"/>
    <m/>
    <m/>
    <m/>
    <n v="5.5138355195473254"/>
    <n v="0.95931597282240744"/>
    <n v="0"/>
    <n v="429.13046828583697"/>
    <m/>
    <n v="0.94844399999999995"/>
    <m/>
    <n v="103.60612506482001"/>
    <n v="102.431952"/>
    <m/>
    <n v="595.49423611111115"/>
  </r>
  <r>
    <x v="486"/>
    <x v="15"/>
    <x v="1"/>
    <x v="0"/>
    <x v="0"/>
    <n v="208.29480000000007"/>
    <n v="44"/>
    <m/>
    <n v="208.27956397050787"/>
    <n v="208.84143085937507"/>
    <n v="277.37814435820701"/>
    <n v="6.306505333333333"/>
    <m/>
    <n v="1"/>
    <n v="9873.9153435032258"/>
    <n v="170.73727207589127"/>
    <n v="0.75059422036089807"/>
    <m/>
    <n v="33.026145695879514"/>
    <m/>
    <m/>
    <n v="277.48623466666663"/>
    <m/>
  </r>
  <r>
    <x v="486"/>
    <x v="15"/>
    <x v="1"/>
    <x v="1"/>
    <x v="0"/>
    <n v="215.98612000000003"/>
    <n v="46"/>
    <m/>
    <n v="218.3500505128718"/>
    <n v="216.09244324218753"/>
    <n v="289.31192277809754"/>
    <n v="6.2753625"/>
    <m/>
    <n v="1"/>
    <n v="10197.832181783484"/>
    <n v="180.75263998259365"/>
    <n v="0.75640892913209257"/>
    <m/>
    <n v="34.794810740076258"/>
    <m/>
    <m/>
    <n v="288.666675"/>
    <m/>
  </r>
  <r>
    <x v="486"/>
    <x v="15"/>
    <x v="1"/>
    <x v="2"/>
    <x v="0"/>
    <n v="141.71528000000004"/>
    <n v="36"/>
    <m/>
    <n v="140.5213590440014"/>
    <n v="142.0142865777778"/>
    <n v="184.05291281931048"/>
    <n v="5.1404886076775771"/>
    <m/>
    <n v="1"/>
    <n v="7131.1160018559985"/>
    <n v="138.6917353322082"/>
    <n v="0.75933853422527076"/>
    <m/>
    <n v="27.336187232109747"/>
    <m/>
    <m/>
    <n v="185.05758987639277"/>
    <m/>
  </r>
  <r>
    <x v="486"/>
    <x v="15"/>
    <x v="1"/>
    <x v="3"/>
    <x v="0"/>
    <n v="336.10285999999985"/>
    <n v="64"/>
    <m/>
    <n v="333.63483757558771"/>
    <n v="336.44966175781235"/>
    <n v="439.35909408929365"/>
    <n v="6.8634907812499995"/>
    <m/>
    <n v="1"/>
    <n v="17151.561062060176"/>
    <n v="213.84201336827206"/>
    <n v="0.75953250368745195"/>
    <m/>
    <n v="48.610080235996925"/>
    <m/>
    <m/>
    <n v="439.26340999999996"/>
    <m/>
  </r>
  <r>
    <x v="486"/>
    <x v="15"/>
    <x v="1"/>
    <x v="4"/>
    <x v="0"/>
    <n v="430.71672150000018"/>
    <n v="96"/>
    <m/>
    <n v="428.52419010385381"/>
    <n v="431.22012150000018"/>
    <n v="551.976342363752"/>
    <n v="5.8708924999999992"/>
    <m/>
    <n v="0.97952755905511812"/>
    <n v="20639.93072155636"/>
    <n v="335.25543003314243"/>
    <n v="0.76032624458975262"/>
    <m/>
    <n v="72.991319480616255"/>
    <m/>
    <m/>
    <n v="563.60567999999989"/>
    <m/>
  </r>
  <r>
    <x v="486"/>
    <x v="15"/>
    <x v="1"/>
    <x v="5"/>
    <x v="1"/>
    <n v="798.15166799999997"/>
    <m/>
    <n v="162"/>
    <n v="919.84291199999996"/>
    <m/>
    <m/>
    <m/>
    <n v="6.6113750000000016"/>
    <n v="0.99919976610866301"/>
    <n v="0"/>
    <n v="921.61126778833921"/>
    <m/>
    <n v="0.91139999999999988"/>
    <m/>
    <n v="161.87036210960341"/>
    <n v="147.64679999999998"/>
    <m/>
    <n v="1071.0427500000003"/>
  </r>
  <r>
    <x v="486"/>
    <x v="15"/>
    <x v="1"/>
    <x v="6"/>
    <x v="1"/>
    <n v="411.01984099999993"/>
    <m/>
    <n v="66"/>
    <n v="612.47388666666666"/>
    <m/>
    <m/>
    <m/>
    <n v="6.6906041666666667"/>
    <n v="0.96832291666687531"/>
    <n v="0"/>
    <n v="251.07062844301149"/>
    <m/>
    <n v="0.81500698924731174"/>
    <m/>
    <n v="63.909312500013769"/>
    <n v="53.790461290322575"/>
    <m/>
    <n v="441.57987500000002"/>
  </r>
  <r>
    <x v="486"/>
    <x v="15"/>
    <x v="1"/>
    <x v="7"/>
    <x v="1"/>
    <n v="281.67230000000001"/>
    <m/>
    <n v="36"/>
    <n v="316.46530362694085"/>
    <m/>
    <m/>
    <m/>
    <n v="7.2568595309016795"/>
    <n v="0.99999999999999989"/>
    <n v="0"/>
    <n v="142.34876972696716"/>
    <m/>
    <n v="0.87646774193548382"/>
    <m/>
    <n v="35.999999999999993"/>
    <n v="31.552838709677417"/>
    <m/>
    <n v="261.24694311246049"/>
  </r>
  <r>
    <x v="486"/>
    <x v="15"/>
    <x v="1"/>
    <x v="8"/>
    <x v="1"/>
    <n v="209.72160400000001"/>
    <m/>
    <n v="108"/>
    <n v="251.23073049999991"/>
    <m/>
    <m/>
    <m/>
    <n v="4.5767628343621398"/>
    <n v="0.98209562919566828"/>
    <n v="0"/>
    <n v="429.13046828583697"/>
    <m/>
    <n v="0.94844399999999995"/>
    <m/>
    <n v="106.06632795313217"/>
    <n v="102.431952"/>
    <m/>
    <n v="494.2903861111111"/>
  </r>
  <r>
    <x v="487"/>
    <x v="16"/>
    <x v="1"/>
    <x v="0"/>
    <x v="0"/>
    <n v="181.20004050000006"/>
    <n v="44"/>
    <m/>
    <n v="172.69322045156858"/>
    <n v="181.78207175000006"/>
    <n v="230.43210302248787"/>
    <n v="5.2289850000000007"/>
    <m/>
    <n v="1"/>
    <n v="10071.317633225866"/>
    <n v="167.42705965809341"/>
    <n v="0.75059422036089807"/>
    <m/>
    <n v="33.026145695879514"/>
    <m/>
    <m/>
    <n v="230.07534000000004"/>
    <m/>
  </r>
  <r>
    <x v="487"/>
    <x v="16"/>
    <x v="1"/>
    <x v="1"/>
    <x v="0"/>
    <n v="186.00063999999995"/>
    <n v="46"/>
    <m/>
    <n v="183.48173573510712"/>
    <n v="186.11343296874995"/>
    <n v="243.78951494881704"/>
    <n v="5.27325"/>
    <m/>
    <n v="1"/>
    <n v="10279.414402834667"/>
    <n v="177.24825206456376"/>
    <n v="0.75640892913209257"/>
    <m/>
    <n v="34.794810740076258"/>
    <m/>
    <m/>
    <n v="242.56950000000001"/>
    <m/>
  </r>
  <r>
    <x v="487"/>
    <x v="16"/>
    <x v="1"/>
    <x v="2"/>
    <x v="0"/>
    <n v="167.00012000000004"/>
    <n v="36"/>
    <m/>
    <n v="168.81253099292204"/>
    <n v="167.31933137777779"/>
    <n v="220.4906632017107"/>
    <n v="6.1754234253499245"/>
    <m/>
    <n v="1"/>
    <n v="9403.8404307333331"/>
    <n v="136.00281393291027"/>
    <n v="0.75933853422527076"/>
    <m/>
    <n v="27.336187232109747"/>
    <m/>
    <m/>
    <n v="222.31524331259729"/>
    <m/>
  </r>
  <r>
    <x v="487"/>
    <x v="16"/>
    <x v="1"/>
    <x v="3"/>
    <x v="0"/>
    <n v="298.87188950000007"/>
    <n v="64"/>
    <m/>
    <n v="291.43027015224385"/>
    <n v="299.25836410937507"/>
    <n v="384.15102743209331"/>
    <n v="5.9952641249999994"/>
    <m/>
    <n v="1"/>
    <n v="16948.302976473336"/>
    <n v="209.69609678256069"/>
    <n v="0.75953250368745195"/>
    <m/>
    <n v="48.610080235996925"/>
    <m/>
    <m/>
    <n v="383.69690399999996"/>
    <m/>
  </r>
  <r>
    <x v="487"/>
    <x v="16"/>
    <x v="1"/>
    <x v="4"/>
    <x v="0"/>
    <n v="507.41096149999993"/>
    <n v="96"/>
    <m/>
    <n v="495.78228474366597"/>
    <n v="508.11336149999994"/>
    <n v="655.79110780601559"/>
    <n v="6.792345833333334"/>
    <m/>
    <n v="0.99947274421494026"/>
    <n v="28021.530720641069"/>
    <n v="328.75557985903055"/>
    <n v="0.76032624458975262"/>
    <m/>
    <n v="72.991319480616255"/>
    <m/>
    <m/>
    <n v="652.0652"/>
    <m/>
  </r>
  <r>
    <x v="487"/>
    <x v="16"/>
    <x v="1"/>
    <x v="5"/>
    <x v="1"/>
    <n v="2878.3007284999999"/>
    <m/>
    <n v="162"/>
    <n v="919.84291199999996"/>
    <m/>
    <m/>
    <m/>
    <n v="6.6113750000000016"/>
    <n v="0.99632696457851078"/>
    <n v="0"/>
    <n v="619.65449134957021"/>
    <m/>
    <n v="0.89016666666666666"/>
    <m/>
    <n v="161.40496826171875"/>
    <n v="144.20699999999999"/>
    <m/>
    <n v="1071.0427500000003"/>
  </r>
  <r>
    <x v="487"/>
    <x v="16"/>
    <x v="1"/>
    <x v="6"/>
    <x v="1"/>
    <n v="722.2487994999999"/>
    <m/>
    <n v="66"/>
    <n v="933.92833333333328"/>
    <m/>
    <m/>
    <m/>
    <n v="9.4903124999999999"/>
    <n v="1"/>
    <n v="0"/>
    <n v="129.62096077293612"/>
    <m/>
    <n v="0.86525833333333335"/>
    <m/>
    <n v="66"/>
    <n v="57.107050000000001"/>
    <m/>
    <n v="626.36062500000003"/>
  </r>
  <r>
    <x v="487"/>
    <x v="16"/>
    <x v="1"/>
    <x v="7"/>
    <x v="1"/>
    <n v="387.69009699999998"/>
    <m/>
    <n v="36"/>
    <n v="409.00053729309394"/>
    <m/>
    <m/>
    <m/>
    <n v="8.0253558625716916"/>
    <n v="0.98579982638815034"/>
    <n v="0"/>
    <n v="74.156637459142431"/>
    <m/>
    <n v="0.95550000000000002"/>
    <m/>
    <n v="35.488793749973411"/>
    <n v="34.398000000000003"/>
    <m/>
    <n v="288.91281105258088"/>
  </r>
  <r>
    <x v="487"/>
    <x v="16"/>
    <x v="1"/>
    <x v="8"/>
    <x v="1"/>
    <n v="292.50250750000004"/>
    <m/>
    <n v="108"/>
    <n v="277.28160819999999"/>
    <m/>
    <m/>
    <m/>
    <n v="4.2913732767489714"/>
    <n v="0.91954489757265245"/>
    <n v="0"/>
    <n v="180.93690240484636"/>
    <m/>
    <n v="0.90214444444444442"/>
    <m/>
    <n v="99.310848937846458"/>
    <n v="97.431600000000003"/>
    <m/>
    <n v="463.46831388888893"/>
  </r>
  <r>
    <x v="488"/>
    <x v="16"/>
    <x v="1"/>
    <x v="0"/>
    <x v="0"/>
    <n v="202.36944000000005"/>
    <n v="44"/>
    <m/>
    <n v="194.99111995345288"/>
    <n v="202.98809234375005"/>
    <n v="259.90515164473084"/>
    <n v="5.9041440000000005"/>
    <m/>
    <n v="1"/>
    <n v="13726.065461154669"/>
    <n v="167.42705965809341"/>
    <n v="0.75059422036089807"/>
    <m/>
    <n v="33.026145695879514"/>
    <m/>
    <m/>
    <n v="259.78233600000004"/>
    <m/>
  </r>
  <r>
    <x v="488"/>
    <x v="16"/>
    <x v="1"/>
    <x v="1"/>
    <x v="0"/>
    <n v="214.61272049999991"/>
    <n v="46"/>
    <m/>
    <n v="202.17753693749862"/>
    <n v="214.72587967968741"/>
    <n v="278.45208831636137"/>
    <n v="5.8105657894736833"/>
    <m/>
    <n v="1"/>
    <n v="14348.303225713267"/>
    <n v="177.24825206456376"/>
    <n v="0.75640892913209257"/>
    <m/>
    <n v="34.794810740076258"/>
    <m/>
    <m/>
    <n v="267.28602631578946"/>
    <m/>
  </r>
  <r>
    <x v="488"/>
    <x v="16"/>
    <x v="1"/>
    <x v="2"/>
    <x v="0"/>
    <n v="102.67907999999997"/>
    <n v="36"/>
    <m/>
    <n v="99.09216080744639"/>
    <n v="102.94683857777774"/>
    <n v="130.16684549374065"/>
    <n v="3.6249444725433526"/>
    <m/>
    <n v="1"/>
    <n v="7582.5524938693352"/>
    <n v="136.00281393291027"/>
    <n v="0.75933853422527076"/>
    <m/>
    <n v="27.336187232109747"/>
    <m/>
    <m/>
    <n v="130.49800101156069"/>
    <m/>
  </r>
  <r>
    <x v="488"/>
    <x v="16"/>
    <x v="1"/>
    <x v="3"/>
    <x v="0"/>
    <n v="216.506382"/>
    <n v="64"/>
    <m/>
    <n v="204.40327285387679"/>
    <n v="216.8785743828125"/>
    <n v="269.94066251245715"/>
    <n v="4.2049564999999998"/>
    <m/>
    <n v="1"/>
    <n v="15682.537855378932"/>
    <n v="209.69609678256069"/>
    <n v="0.75953250368745195"/>
    <m/>
    <n v="48.610080235996925"/>
    <m/>
    <m/>
    <n v="269.11721599999998"/>
    <m/>
  </r>
  <r>
    <x v="488"/>
    <x v="16"/>
    <x v="1"/>
    <x v="4"/>
    <x v="0"/>
    <n v="485.89464200000003"/>
    <n v="96"/>
    <m/>
    <n v="474.35264160515271"/>
    <n v="486.65764200000007"/>
    <n v="626.31876874629745"/>
    <n v="6.4987541666666671"/>
    <m/>
    <n v="1"/>
    <n v="32595.118444209467"/>
    <n v="328.75557985903055"/>
    <n v="0.76032624458975262"/>
    <m/>
    <n v="72.991319480616255"/>
    <m/>
    <m/>
    <n v="623.88040000000001"/>
    <m/>
  </r>
  <r>
    <x v="488"/>
    <x v="16"/>
    <x v="1"/>
    <x v="5"/>
    <x v="1"/>
    <n v="2584.3583454999998"/>
    <m/>
    <n v="162"/>
    <n v="3159.9693540000003"/>
    <m/>
    <m/>
    <m/>
    <n v="10.341666666666667"/>
    <n v="0.99271718097258976"/>
    <n v="0"/>
    <n v="619.65449134957021"/>
    <m/>
    <n v="0.89016666666666666"/>
    <m/>
    <n v="160.82018331755955"/>
    <n v="144.20699999999999"/>
    <m/>
    <n v="1675.35"/>
  </r>
  <r>
    <x v="488"/>
    <x v="16"/>
    <x v="1"/>
    <x v="6"/>
    <x v="1"/>
    <n v="181.49040050000002"/>
    <m/>
    <n v="66"/>
    <n v="289.62788666666665"/>
    <m/>
    <m/>
    <m/>
    <n v="4.4842499999999994"/>
    <n v="0.99998317683945581"/>
    <n v="0"/>
    <n v="129.62096077293612"/>
    <m/>
    <n v="0.86525833333333335"/>
    <m/>
    <n v="65.998889671404086"/>
    <n v="57.107050000000001"/>
    <m/>
    <n v="295.96049999999997"/>
  </r>
  <r>
    <x v="488"/>
    <x v="16"/>
    <x v="1"/>
    <x v="7"/>
    <x v="1"/>
    <n v="63.207900000000002"/>
    <m/>
    <n v="36"/>
    <n v="70.835491568446699"/>
    <m/>
    <m/>
    <m/>
    <n v="3.9036680688927476"/>
    <n v="1"/>
    <n v="0"/>
    <n v="74.156637459142431"/>
    <m/>
    <n v="0.95550000000000002"/>
    <m/>
    <n v="36"/>
    <n v="34.398000000000003"/>
    <m/>
    <n v="140.53205048013891"/>
  </r>
  <r>
    <x v="488"/>
    <x v="16"/>
    <x v="1"/>
    <x v="8"/>
    <x v="1"/>
    <n v="747.95129450000002"/>
    <m/>
    <n v="108"/>
    <n v="792.63990739999997"/>
    <m/>
    <m/>
    <m/>
    <n v="6.9568144032921806"/>
    <n v="0.91300705561370332"/>
    <n v="0"/>
    <n v="180.93690240484636"/>
    <m/>
    <n v="0.90214444444444442"/>
    <m/>
    <n v="98.604762006279955"/>
    <n v="97.431600000000003"/>
    <m/>
    <n v="751.33595555555553"/>
  </r>
  <r>
    <x v="489"/>
    <x v="16"/>
    <x v="1"/>
    <x v="0"/>
    <x v="0"/>
    <n v="171.76768049999995"/>
    <n v="44"/>
    <m/>
    <n v="131.21957419509667"/>
    <n v="172.32822737499995"/>
    <n v="216.72164540207405"/>
    <n v="3.9732027891909958"/>
    <m/>
    <n v="1"/>
    <n v="34947.843992274669"/>
    <n v="167.42705965809341"/>
    <n v="0.75059422036089807"/>
    <m/>
    <n v="33.026145695879514"/>
    <m/>
    <m/>
    <n v="174.82092272440383"/>
    <m/>
  </r>
  <r>
    <x v="489"/>
    <x v="16"/>
    <x v="1"/>
    <x v="1"/>
    <x v="0"/>
    <n v="165.98399999999998"/>
    <n v="46"/>
    <m/>
    <n v="155.39675706119127"/>
    <n v="166.10338476562498"/>
    <n v="213.38091248543577"/>
    <n v="4.4660900219298245"/>
    <m/>
    <n v="1"/>
    <n v="34328.582477146672"/>
    <n v="177.24825206456376"/>
    <n v="0.75640892913209257"/>
    <m/>
    <n v="34.794810740076258"/>
    <m/>
    <m/>
    <n v="205.44014100877192"/>
    <m/>
  </r>
  <r>
    <x v="489"/>
    <x v="16"/>
    <x v="1"/>
    <x v="2"/>
    <x v="0"/>
    <n v="184.83024"/>
    <n v="36"/>
    <m/>
    <n v="190.19326346203013"/>
    <n v="185.16372017777778"/>
    <n v="248.0304795648847"/>
    <n v="6.9575636809593009"/>
    <m/>
    <n v="1"/>
    <n v="33776.781052029328"/>
    <n v="136.00281393291027"/>
    <n v="0.75933853422527076"/>
    <m/>
    <n v="27.336187232109747"/>
    <m/>
    <m/>
    <n v="250.47229251453484"/>
    <m/>
  </r>
  <r>
    <x v="489"/>
    <x v="16"/>
    <x v="1"/>
    <x v="3"/>
    <x v="0"/>
    <n v="278.78222249999999"/>
    <n v="64"/>
    <m/>
    <n v="270.56748906542725"/>
    <n v="279.16357015624999"/>
    <n v="357.34804255906687"/>
    <n v="5.5660778124999997"/>
    <m/>
    <n v="1"/>
    <n v="52610.008419708836"/>
    <n v="209.69609678256069"/>
    <n v="0.75953250368745195"/>
    <m/>
    <n v="48.610080235996925"/>
    <m/>
    <m/>
    <n v="356.22897999999998"/>
    <m/>
  </r>
  <r>
    <x v="489"/>
    <x v="16"/>
    <x v="1"/>
    <x v="4"/>
    <x v="0"/>
    <n v="491.64360100000005"/>
    <n v="96"/>
    <m/>
    <n v="483.71765903369408"/>
    <n v="492.37630100000001"/>
    <n v="638.01614606123098"/>
    <n v="6.6270573333333331"/>
    <m/>
    <n v="0.99973404255319154"/>
    <n v="93501.404524190672"/>
    <n v="328.75557985903055"/>
    <n v="0.76032624458975262"/>
    <m/>
    <n v="72.991319480616255"/>
    <m/>
    <m/>
    <n v="636.19750399999998"/>
    <m/>
  </r>
  <r>
    <x v="489"/>
    <x v="16"/>
    <x v="1"/>
    <x v="5"/>
    <x v="1"/>
    <n v="1026.2553355"/>
    <m/>
    <n v="162"/>
    <n v="1190.8697760000002"/>
    <m/>
    <m/>
    <m/>
    <n v="7.1862916666666665"/>
    <n v="0.99817798755787035"/>
    <n v="0"/>
    <n v="619.65449134957021"/>
    <m/>
    <n v="0.89016666666666666"/>
    <m/>
    <n v="161.704833984375"/>
    <n v="144.20699999999999"/>
    <m/>
    <n v="1164.1792499999999"/>
  </r>
  <r>
    <x v="489"/>
    <x v="16"/>
    <x v="1"/>
    <x v="6"/>
    <x v="1"/>
    <n v="63.743679999999998"/>
    <m/>
    <n v="66"/>
    <n v="100.7509"/>
    <m/>
    <m/>
    <m/>
    <n v="2.7359305555555555"/>
    <n v="0.99727230254720378"/>
    <n v="0"/>
    <n v="129.62096077293612"/>
    <m/>
    <n v="0.86525833333333335"/>
    <m/>
    <n v="65.819971968115453"/>
    <n v="57.107050000000001"/>
    <m/>
    <n v="180.57141666666666"/>
  </r>
  <r>
    <x v="489"/>
    <x v="16"/>
    <x v="1"/>
    <x v="7"/>
    <x v="1"/>
    <n v="23.501800000000003"/>
    <m/>
    <n v="36"/>
    <n v="29.109146375534394"/>
    <m/>
    <m/>
    <m/>
    <n v="2.6086732717887959"/>
    <n v="1"/>
    <n v="0"/>
    <n v="74.156637459142431"/>
    <m/>
    <n v="0.95550000000000002"/>
    <m/>
    <n v="36"/>
    <n v="34.398000000000003"/>
    <m/>
    <n v="93.912237784396652"/>
  </r>
  <r>
    <x v="489"/>
    <x v="16"/>
    <x v="1"/>
    <x v="8"/>
    <x v="1"/>
    <n v="662.45342399999981"/>
    <m/>
    <n v="108"/>
    <n v="800.28223340000022"/>
    <m/>
    <m/>
    <m/>
    <n v="6.87595864197531"/>
    <n v="0.95244002364956915"/>
    <n v="0"/>
    <n v="180.93690240484636"/>
    <m/>
    <n v="0.90214444444444442"/>
    <m/>
    <n v="102.86352255415346"/>
    <n v="97.431600000000003"/>
    <m/>
    <n v="742.60353333333353"/>
  </r>
  <r>
    <x v="490"/>
    <x v="16"/>
    <x v="1"/>
    <x v="0"/>
    <x v="0"/>
    <n v="211.2308800000001"/>
    <n v="44"/>
    <m/>
    <n v="204.2925816098099"/>
    <n v="211.8402550000001"/>
    <n v="273.13630948813943"/>
    <n v="6.1857833333333332"/>
    <m/>
    <n v="1"/>
    <n v="52609.498317714657"/>
    <n v="167.42705965809341"/>
    <n v="0.75059422036089807"/>
    <m/>
    <n v="33.026145695879514"/>
    <m/>
    <m/>
    <n v="272.17446666666666"/>
    <m/>
  </r>
  <r>
    <x v="490"/>
    <x v="16"/>
    <x v="1"/>
    <x v="1"/>
    <x v="0"/>
    <n v="232.09480000000002"/>
    <n v="46"/>
    <m/>
    <n v="229.69261630017462"/>
    <n v="232.20612812500002"/>
    <n v="304.78456325493511"/>
    <n v="6.6013469081933343"/>
    <m/>
    <n v="1"/>
    <n v="55351.963440578671"/>
    <n v="177.24825206456376"/>
    <n v="0.75640892913209257"/>
    <m/>
    <n v="34.794810740076258"/>
    <m/>
    <m/>
    <n v="303.66195777689336"/>
    <m/>
  </r>
  <r>
    <x v="490"/>
    <x v="16"/>
    <x v="1"/>
    <x v="2"/>
    <x v="0"/>
    <n v="171.73688099999998"/>
    <n v="36"/>
    <m/>
    <n v="174.30432312172388"/>
    <n v="172.05990037777778"/>
    <n v="227.38411967261584"/>
    <n v="6.3763216736012769"/>
    <m/>
    <n v="0.99929251565049693"/>
    <n v="41512.73393575794"/>
    <n v="136.00281393291027"/>
    <n v="0.75933853422527076"/>
    <m/>
    <n v="27.336187232109747"/>
    <m/>
    <m/>
    <n v="229.54758024964596"/>
    <m/>
  </r>
  <r>
    <x v="490"/>
    <x v="16"/>
    <x v="1"/>
    <x v="3"/>
    <x v="0"/>
    <n v="338.28921150000002"/>
    <n v="64"/>
    <m/>
    <n v="336.21687591719825"/>
    <n v="338.68374275000002"/>
    <n v="442.5677139393091"/>
    <n v="6.9166081249999998"/>
    <m/>
    <n v="1"/>
    <n v="85926.367033124436"/>
    <n v="209.69609678256069"/>
    <n v="0.75953250368745195"/>
    <m/>
    <n v="48.610080235996925"/>
    <m/>
    <m/>
    <n v="442.66291999999999"/>
    <m/>
  </r>
  <r>
    <x v="490"/>
    <x v="16"/>
    <x v="1"/>
    <x v="4"/>
    <x v="0"/>
    <n v="517.38400249999995"/>
    <n v="96"/>
    <m/>
    <n v="512.83062393035516"/>
    <n v="518.13780250000002"/>
    <n v="677.09543897263893"/>
    <n v="7.0259124999999996"/>
    <m/>
    <n v="0.99973404255319154"/>
    <n v="126162.22912844176"/>
    <n v="328.75557985903055"/>
    <n v="0.76032624458975262"/>
    <m/>
    <n v="72.991319480616255"/>
    <m/>
    <m/>
    <n v="674.48759999999993"/>
    <m/>
  </r>
  <r>
    <x v="490"/>
    <x v="16"/>
    <x v="1"/>
    <x v="5"/>
    <x v="1"/>
    <n v="242.41343700000002"/>
    <m/>
    <n v="162"/>
    <n v="339.09002999999996"/>
    <m/>
    <m/>
    <m/>
    <n v="4.3425833333333346"/>
    <n v="0.97353598512249229"/>
    <n v="0"/>
    <n v="619.65449134957021"/>
    <m/>
    <n v="0.89016666666666666"/>
    <m/>
    <n v="157.71282958984375"/>
    <n v="144.20699999999999"/>
    <m/>
    <n v="703.49850000000015"/>
  </r>
  <r>
    <x v="490"/>
    <x v="16"/>
    <x v="1"/>
    <x v="6"/>
    <x v="1"/>
    <n v="64.704639999999998"/>
    <m/>
    <n v="66"/>
    <n v="124.39103333333333"/>
    <m/>
    <m/>
    <m/>
    <n v="3.2685416666666662"/>
    <n v="0.99087737876214055"/>
    <n v="0"/>
    <n v="129.62096077293612"/>
    <m/>
    <n v="0.86525833333333335"/>
    <m/>
    <n v="65.397906998301281"/>
    <n v="57.107050000000001"/>
    <m/>
    <n v="215.72374999999997"/>
  </r>
  <r>
    <x v="490"/>
    <x v="16"/>
    <x v="1"/>
    <x v="7"/>
    <x v="1"/>
    <n v="53.780999999999985"/>
    <m/>
    <n v="36"/>
    <n v="66.207871392498163"/>
    <m/>
    <m/>
    <m/>
    <n v="3.5721476773447001"/>
    <n v="0.96466280092499801"/>
    <n v="0"/>
    <n v="74.156637459142431"/>
    <m/>
    <n v="0.95550000000000002"/>
    <m/>
    <n v="34.727860833299928"/>
    <n v="34.398000000000003"/>
    <m/>
    <n v="128.5973163844092"/>
  </r>
  <r>
    <x v="490"/>
    <x v="16"/>
    <x v="1"/>
    <x v="8"/>
    <x v="1"/>
    <n v="143.1884355"/>
    <m/>
    <n v="108"/>
    <n v="174.81726829999994"/>
    <m/>
    <m/>
    <m/>
    <n v="4.1984703446502047"/>
    <n v="0.94080575370687247"/>
    <n v="0"/>
    <n v="180.93690240484636"/>
    <m/>
    <n v="0.90214444444444442"/>
    <m/>
    <n v="101.60702140034223"/>
    <n v="97.431600000000003"/>
    <m/>
    <n v="453.43479722222213"/>
  </r>
  <r>
    <x v="491"/>
    <x v="16"/>
    <x v="1"/>
    <x v="0"/>
    <x v="0"/>
    <n v="207.52535999999998"/>
    <n v="44"/>
    <m/>
    <n v="203.81990040389519"/>
    <n v="208.12692249999998"/>
    <n v="271.64968523793135"/>
    <n v="6.1714709999999986"/>
    <m/>
    <n v="1"/>
    <n v="62103.302869146661"/>
    <n v="167.42705965809341"/>
    <n v="0.75059422036089807"/>
    <m/>
    <n v="33.026145695879514"/>
    <m/>
    <m/>
    <n v="271.54472399999992"/>
    <m/>
  </r>
  <r>
    <x v="491"/>
    <x v="16"/>
    <x v="1"/>
    <x v="1"/>
    <x v="0"/>
    <n v="217.917"/>
    <n v="46"/>
    <m/>
    <n v="219.08784233464849"/>
    <n v="218.0330888671875"/>
    <n v="290.20233078151563"/>
    <n v="6.2965665763000009"/>
    <m/>
    <n v="1"/>
    <n v="63990.389714002675"/>
    <n v="177.24825206456376"/>
    <n v="0.75640892913209257"/>
    <m/>
    <n v="34.794810740076258"/>
    <m/>
    <m/>
    <n v="289.64206250980004"/>
    <m/>
  </r>
  <r>
    <x v="491"/>
    <x v="16"/>
    <x v="1"/>
    <x v="2"/>
    <x v="0"/>
    <n v="178.49971999999994"/>
    <n v="36"/>
    <m/>
    <n v="186.06402605408726"/>
    <n v="178.8281377777777"/>
    <n v="241.88117337792596"/>
    <n v="6.8065097913703179"/>
    <m/>
    <n v="1"/>
    <n v="56581.329938845331"/>
    <n v="136.00281393291027"/>
    <n v="0.75933853422527076"/>
    <m/>
    <n v="27.336187232109747"/>
    <m/>
    <m/>
    <n v="245.03435248933144"/>
    <m/>
  </r>
  <r>
    <x v="491"/>
    <x v="16"/>
    <x v="1"/>
    <x v="3"/>
    <x v="0"/>
    <n v="281.90533900000008"/>
    <n v="64"/>
    <m/>
    <n v="277.55800343316548"/>
    <n v="282.29315638281258"/>
    <n v="365.68532934187647"/>
    <n v="5.7098857291666665"/>
    <m/>
    <n v="1"/>
    <n v="86709.953989224334"/>
    <n v="209.69609678256069"/>
    <n v="0.75953250368745195"/>
    <m/>
    <n v="48.610080235996925"/>
    <m/>
    <m/>
    <n v="365.43268666666665"/>
    <m/>
  </r>
  <r>
    <x v="491"/>
    <x v="16"/>
    <x v="1"/>
    <x v="4"/>
    <x v="0"/>
    <n v="428.65816299999989"/>
    <n v="96"/>
    <m/>
    <n v="413.28269020480764"/>
    <n v="429.44916299999988"/>
    <n v="546.1862673494054"/>
    <n v="5.6620799999999996"/>
    <m/>
    <n v="0.99973404255319154"/>
    <n v="123211.59239367307"/>
    <n v="328.75557985903055"/>
    <n v="0.76032624458975262"/>
    <m/>
    <n v="72.991319480616255"/>
    <m/>
    <m/>
    <n v="543.55967999999996"/>
    <m/>
  </r>
  <r>
    <x v="491"/>
    <x v="16"/>
    <x v="1"/>
    <x v="5"/>
    <x v="1"/>
    <n v="482.336634"/>
    <m/>
    <n v="162"/>
    <n v="606.70576800000003"/>
    <m/>
    <m/>
    <m/>
    <n v="5.602875"/>
    <n v="0.98596831898630399"/>
    <n v="0"/>
    <n v="619.65449134957021"/>
    <m/>
    <n v="0.89016666666666666"/>
    <m/>
    <n v="159.72686767578125"/>
    <n v="144.20699999999999"/>
    <m/>
    <n v="907.66575"/>
  </r>
  <r>
    <x v="491"/>
    <x v="16"/>
    <x v="1"/>
    <x v="6"/>
    <x v="1"/>
    <n v="119.11872"/>
    <m/>
    <n v="66"/>
    <n v="172.86166666666668"/>
    <m/>
    <m/>
    <m/>
    <n v="3.5403472222222221"/>
    <n v="0.99350197865683709"/>
    <n v="0"/>
    <n v="129.62096077293612"/>
    <m/>
    <n v="0.86525833333333335"/>
    <m/>
    <n v="65.571130591351249"/>
    <n v="57.107050000000001"/>
    <m/>
    <n v="233.66291666666666"/>
  </r>
  <r>
    <x v="491"/>
    <x v="16"/>
    <x v="1"/>
    <x v="7"/>
    <x v="1"/>
    <n v="75.126800000000003"/>
    <m/>
    <n v="36"/>
    <n v="88.775538428086165"/>
    <m/>
    <m/>
    <m/>
    <n v="4.297889007834919"/>
    <n v="0.99236111111111114"/>
    <n v="0"/>
    <n v="74.156637459142431"/>
    <m/>
    <n v="0.95550000000000002"/>
    <m/>
    <n v="35.725000000000001"/>
    <n v="34.398000000000003"/>
    <m/>
    <n v="154.72400428205708"/>
  </r>
  <r>
    <x v="491"/>
    <x v="16"/>
    <x v="1"/>
    <x v="8"/>
    <x v="1"/>
    <n v="143.17513100000002"/>
    <m/>
    <n v="108"/>
    <n v="150.34224319999998"/>
    <m/>
    <m/>
    <m/>
    <n v="3.8556007716049367"/>
    <n v="0.93481922111457472"/>
    <n v="0"/>
    <n v="180.93690240484636"/>
    <m/>
    <n v="0.90214444444444442"/>
    <m/>
    <n v="100.96047588037408"/>
    <n v="97.431600000000003"/>
    <m/>
    <n v="416.40488333333315"/>
  </r>
  <r>
    <x v="492"/>
    <x v="16"/>
    <x v="1"/>
    <x v="0"/>
    <x v="0"/>
    <n v="230.28096049999994"/>
    <n v="44"/>
    <m/>
    <n v="228.6322675257658"/>
    <n v="230.91084331249994"/>
    <n v="302.78889702232016"/>
    <n v="6.9227656666666659"/>
    <m/>
    <n v="1"/>
    <n v="10588.878225015766"/>
    <n v="167.42705965809341"/>
    <n v="0.75059422036089807"/>
    <m/>
    <n v="33.026145695879514"/>
    <m/>
    <m/>
    <n v="304.6016893333333"/>
    <m/>
  </r>
  <r>
    <x v="492"/>
    <x v="16"/>
    <x v="1"/>
    <x v="1"/>
    <x v="0"/>
    <n v="244.37700100000004"/>
    <n v="46"/>
    <m/>
    <n v="246.78289107020569"/>
    <n v="244.48185939843754"/>
    <n v="326.67663142140879"/>
    <n v="7.0925200000000004"/>
    <m/>
    <n v="1"/>
    <n v="11255.741964069464"/>
    <n v="177.24825206456376"/>
    <n v="0.75640892913209257"/>
    <m/>
    <n v="34.794810740076258"/>
    <m/>
    <m/>
    <n v="326.25592"/>
    <m/>
  </r>
  <r>
    <x v="492"/>
    <x v="16"/>
    <x v="1"/>
    <x v="2"/>
    <x v="0"/>
    <n v="181.70600000000002"/>
    <n v="36"/>
    <m/>
    <n v="187.97881438538522"/>
    <n v="182.0369713777778"/>
    <n v="244.97659839599265"/>
    <n v="6.8765557094436627"/>
    <m/>
    <n v="1"/>
    <n v="8912.4385622613336"/>
    <n v="136.00281393291027"/>
    <n v="0.75933853422527076"/>
    <m/>
    <n v="27.336187232109747"/>
    <m/>
    <m/>
    <n v="247.55600553997186"/>
    <m/>
  </r>
  <r>
    <x v="492"/>
    <x v="16"/>
    <x v="1"/>
    <x v="3"/>
    <x v="0"/>
    <n v="240.50610800000001"/>
    <n v="64"/>
    <m/>
    <n v="244.31871719661854"/>
    <n v="240.83044882031251"/>
    <n v="285.62282033022012"/>
    <n v="5.0260916256561678"/>
    <m/>
    <n v="1"/>
    <n v="11315.83733636223"/>
    <n v="209.69609678256069"/>
    <n v="0.75953250368745195"/>
    <m/>
    <n v="48.610080235996925"/>
    <m/>
    <m/>
    <n v="321.66986404199474"/>
    <m/>
  </r>
  <r>
    <x v="492"/>
    <x v="16"/>
    <x v="1"/>
    <x v="4"/>
    <x v="0"/>
    <n v="453.63808149999988"/>
    <n v="96"/>
    <m/>
    <n v="444.38388998324115"/>
    <n v="454.45368150000002"/>
    <n v="587.9025595011517"/>
    <n v="6.0881745"/>
    <m/>
    <n v="0.99893617021276593"/>
    <n v="21611.165323457368"/>
    <n v="328.75557985903055"/>
    <n v="0.76032624458975262"/>
    <m/>
    <n v="72.991319480616255"/>
    <m/>
    <m/>
    <n v="584.46475199999998"/>
    <m/>
  </r>
  <r>
    <x v="492"/>
    <x v="16"/>
    <x v="1"/>
    <x v="5"/>
    <x v="1"/>
    <n v="199.05215900000005"/>
    <m/>
    <n v="162"/>
    <n v="285.95829600000002"/>
    <m/>
    <m/>
    <m/>
    <n v="4.1164166666666668"/>
    <n v="0.99868963584083337"/>
    <n v="0"/>
    <n v="619.65449134957021"/>
    <m/>
    <n v="0.89016666666666666"/>
    <m/>
    <n v="161.78772100621501"/>
    <n v="144.20699999999999"/>
    <m/>
    <n v="666.85950000000003"/>
  </r>
  <r>
    <x v="492"/>
    <x v="16"/>
    <x v="1"/>
    <x v="6"/>
    <x v="1"/>
    <n v="32.996320000000004"/>
    <m/>
    <n v="66"/>
    <n v="71.48163333333332"/>
    <m/>
    <m/>
    <m/>
    <n v="3.0152777777777779"/>
    <n v="1"/>
    <n v="0"/>
    <n v="129.62096077293612"/>
    <m/>
    <n v="0.86525833333333335"/>
    <m/>
    <n v="66"/>
    <n v="57.107050000000001"/>
    <m/>
    <n v="199.00833333333335"/>
  </r>
  <r>
    <x v="492"/>
    <x v="16"/>
    <x v="1"/>
    <x v="7"/>
    <x v="1"/>
    <n v="51.840600000000002"/>
    <m/>
    <n v="36"/>
    <n v="62.616305583078358"/>
    <m/>
    <m/>
    <m/>
    <n v="3.8350027266049089"/>
    <n v="0.99773072916712546"/>
    <n v="0"/>
    <n v="74.156637459142431"/>
    <m/>
    <n v="0.95550000000000002"/>
    <m/>
    <n v="35.918306250016514"/>
    <n v="34.398000000000003"/>
    <m/>
    <n v="138.06009815777674"/>
  </r>
  <r>
    <x v="492"/>
    <x v="16"/>
    <x v="1"/>
    <x v="8"/>
    <x v="1"/>
    <n v="468.36765949999995"/>
    <m/>
    <n v="108"/>
    <n v="531.79454526666655"/>
    <m/>
    <m/>
    <m/>
    <n v="6.0863202417695481"/>
    <n v="0.98372878968677469"/>
    <n v="0"/>
    <n v="180.93690240484636"/>
    <m/>
    <n v="0.90214444444444442"/>
    <m/>
    <n v="106.24270928617166"/>
    <n v="97.431600000000003"/>
    <m/>
    <n v="657.32258611111115"/>
  </r>
  <r>
    <x v="493"/>
    <x v="16"/>
    <x v="1"/>
    <x v="0"/>
    <x v="0"/>
    <n v="205.02552049999997"/>
    <n v="44"/>
    <m/>
    <n v="198.00231181342036"/>
    <n v="205.64148729687497"/>
    <n v="262.24689509517196"/>
    <n v="5.9953199999999995"/>
    <m/>
    <n v="1"/>
    <n v="16148.291162744667"/>
    <n v="167.42705965809341"/>
    <n v="0.75059422036089807"/>
    <m/>
    <n v="33.026145695879514"/>
    <m/>
    <m/>
    <n v="263.79408000000001"/>
    <m/>
  </r>
  <r>
    <x v="493"/>
    <x v="16"/>
    <x v="1"/>
    <x v="1"/>
    <x v="0"/>
    <n v="215.92648049999994"/>
    <n v="46"/>
    <m/>
    <n v="213.91008768406002"/>
    <n v="216.03806049999994"/>
    <n v="282.96703969794595"/>
    <n v="6.1477583333333339"/>
    <m/>
    <n v="1"/>
    <n v="16792.122105259965"/>
    <n v="177.24825206456376"/>
    <n v="0.75640892913209257"/>
    <m/>
    <n v="34.794810740076258"/>
    <m/>
    <m/>
    <n v="282.79688333333337"/>
    <m/>
  </r>
  <r>
    <x v="493"/>
    <x v="16"/>
    <x v="1"/>
    <x v="2"/>
    <x v="0"/>
    <n v="159.8153200000001"/>
    <n v="36"/>
    <m/>
    <n v="162.57159423490671"/>
    <n v="160.12879697777788"/>
    <n v="211.53781095730506"/>
    <n v="5.9471203081293709"/>
    <m/>
    <n v="1"/>
    <n v="11974.332448589334"/>
    <n v="136.00281393291027"/>
    <n v="0.75933853422527076"/>
    <m/>
    <n v="27.336187232109747"/>
    <m/>
    <m/>
    <n v="214.09633109265735"/>
    <m/>
  </r>
  <r>
    <x v="493"/>
    <x v="16"/>
    <x v="1"/>
    <x v="3"/>
    <x v="0"/>
    <n v="286.10945150000009"/>
    <n v="64"/>
    <m/>
    <n v="285.7312770062959"/>
    <n v="286.47224446875009"/>
    <n v="377.9195580816355"/>
    <n v="5.8780252083333338"/>
    <m/>
    <n v="1"/>
    <n v="20035.208492449732"/>
    <n v="209.69609678256069"/>
    <n v="0.75953250368745195"/>
    <m/>
    <n v="48.610080235996925"/>
    <m/>
    <m/>
    <n v="376.19361333333336"/>
    <m/>
  </r>
  <r>
    <x v="493"/>
    <x v="16"/>
    <x v="1"/>
    <x v="4"/>
    <x v="0"/>
    <n v="490.11200150000008"/>
    <n v="96"/>
    <m/>
    <n v="480.32923167032504"/>
    <n v="490.91530150000011"/>
    <n v="631.31854963483761"/>
    <n v="6.5806349999999991"/>
    <m/>
    <n v="1"/>
    <n v="40878.618482902471"/>
    <n v="328.75557985903055"/>
    <n v="0.76032624458975262"/>
    <m/>
    <n v="72.991319480616255"/>
    <m/>
    <m/>
    <n v="631.74095999999986"/>
    <m/>
  </r>
  <r>
    <x v="493"/>
    <x v="16"/>
    <x v="1"/>
    <x v="5"/>
    <x v="1"/>
    <n v="827.337582"/>
    <m/>
    <n v="162"/>
    <n v="948.59299799999997"/>
    <m/>
    <m/>
    <m/>
    <n v="6.1153750000000011"/>
    <n v="0.99791725692790878"/>
    <n v="0"/>
    <n v="619.65449134957021"/>
    <m/>
    <n v="0.89016666666666666"/>
    <m/>
    <n v="161.66259562232122"/>
    <n v="144.20699999999999"/>
    <m/>
    <n v="990.69075000000021"/>
  </r>
  <r>
    <x v="493"/>
    <x v="16"/>
    <x v="1"/>
    <x v="6"/>
    <x v="1"/>
    <n v="121.57263999999998"/>
    <m/>
    <n v="66"/>
    <n v="177.85999999999999"/>
    <m/>
    <m/>
    <m/>
    <n v="3.2895486111111105"/>
    <n v="1"/>
    <n v="0"/>
    <n v="129.62096077293612"/>
    <m/>
    <n v="0.86525833333333335"/>
    <m/>
    <n v="66"/>
    <n v="57.107050000000001"/>
    <m/>
    <n v="217.1102083333333"/>
  </r>
  <r>
    <x v="493"/>
    <x v="16"/>
    <x v="1"/>
    <x v="7"/>
    <x v="1"/>
    <n v="53.872700000000009"/>
    <m/>
    <n v="36"/>
    <n v="62.573426954493172"/>
    <m/>
    <m/>
    <m/>
    <n v="3.6122242699148379"/>
    <n v="1"/>
    <n v="0"/>
    <n v="74.156637459142431"/>
    <m/>
    <n v="0.95550000000000002"/>
    <m/>
    <n v="36"/>
    <n v="34.398000000000003"/>
    <m/>
    <n v="130.04007371693416"/>
  </r>
  <r>
    <x v="493"/>
    <x v="16"/>
    <x v="1"/>
    <x v="8"/>
    <x v="1"/>
    <n v="888.56742800000006"/>
    <m/>
    <n v="108"/>
    <n v="1086.1827437000002"/>
    <m/>
    <m/>
    <m/>
    <n v="7.5653438014403278"/>
    <n v="0.89947556546652963"/>
    <n v="0"/>
    <n v="180.93690240484636"/>
    <m/>
    <n v="0.90214444444444442"/>
    <m/>
    <n v="97.143361070385197"/>
    <n v="97.431600000000003"/>
    <m/>
    <n v="817.05713055555543"/>
  </r>
  <r>
    <x v="494"/>
    <x v="16"/>
    <x v="1"/>
    <x v="0"/>
    <x v="0"/>
    <n v="206.68816000000001"/>
    <n v="44"/>
    <m/>
    <n v="203.52048536701642"/>
    <n v="207.36052328125001"/>
    <n v="269.78932461939951"/>
    <n v="6.1624050000000006"/>
    <m/>
    <n v="1"/>
    <n v="71469.617757898668"/>
    <n v="167.42705965809341"/>
    <n v="0.75059422036089807"/>
    <m/>
    <n v="33.026145695879514"/>
    <m/>
    <m/>
    <n v="271.14582000000001"/>
    <m/>
  </r>
  <r>
    <x v="494"/>
    <x v="16"/>
    <x v="1"/>
    <x v="1"/>
    <x v="0"/>
    <n v="218.07995950000003"/>
    <n v="46"/>
    <m/>
    <n v="218.05264186807102"/>
    <n v="218.19116555468753"/>
    <n v="288.86828866016447"/>
    <n v="6.2668150000000002"/>
    <m/>
    <n v="1"/>
    <n v="75244.313731025759"/>
    <n v="177.24825206456376"/>
    <n v="0.75640892913209257"/>
    <m/>
    <n v="34.794810740076258"/>
    <m/>
    <m/>
    <n v="288.27349000000004"/>
    <m/>
  </r>
  <r>
    <x v="494"/>
    <x v="16"/>
    <x v="1"/>
    <x v="2"/>
    <x v="0"/>
    <n v="182.87275999999991"/>
    <n v="36"/>
    <m/>
    <n v="182.81714469714672"/>
    <n v="183.20467217777772"/>
    <n v="237.66540949713217"/>
    <n v="6.6877338505497672"/>
    <m/>
    <n v="1"/>
    <n v="64163.33553582133"/>
    <n v="136.00281393291027"/>
    <n v="0.75933853422527076"/>
    <m/>
    <n v="27.336187232109747"/>
    <m/>
    <m/>
    <n v="240.75841861979163"/>
    <m/>
  </r>
  <r>
    <x v="494"/>
    <x v="16"/>
    <x v="1"/>
    <x v="3"/>
    <x v="0"/>
    <n v="292.50775099999993"/>
    <n v="64"/>
    <m/>
    <n v="293.76772333066202"/>
    <n v="292.91094924218743"/>
    <n v="386.72553167043719"/>
    <n v="6.0433498958333338"/>
    <m/>
    <n v="1"/>
    <n v="97858.810814380835"/>
    <n v="209.69609678256069"/>
    <n v="0.75953250368745195"/>
    <m/>
    <n v="48.610080235996925"/>
    <m/>
    <m/>
    <n v="386.77439333333336"/>
    <m/>
  </r>
  <r>
    <x v="494"/>
    <x v="16"/>
    <x v="1"/>
    <x v="4"/>
    <x v="0"/>
    <n v="497.71008200000006"/>
    <n v="96"/>
    <m/>
    <n v="485.44847786209812"/>
    <n v="498.62588200000005"/>
    <n v="641.26423878504431"/>
    <n v="6.6507700000000005"/>
    <m/>
    <n v="1"/>
    <n v="176875.45132101243"/>
    <n v="328.75557985903055"/>
    <n v="0.76032624458975262"/>
    <m/>
    <n v="72.991319480616255"/>
    <m/>
    <m/>
    <n v="638.47392000000002"/>
    <m/>
  </r>
  <r>
    <x v="494"/>
    <x v="16"/>
    <x v="1"/>
    <x v="5"/>
    <x v="1"/>
    <n v="1582.8998040000001"/>
    <m/>
    <n v="162"/>
    <n v="1928.9704499999998"/>
    <m/>
    <m/>
    <m/>
    <n v="8.3876249999999981"/>
    <n v="0.96346760143953414"/>
    <n v="0"/>
    <n v="619.65449134957021"/>
    <m/>
    <n v="0.89016666666666666"/>
    <m/>
    <n v="156.08175143320452"/>
    <n v="144.20699999999999"/>
    <m/>
    <n v="1358.7952499999997"/>
  </r>
  <r>
    <x v="494"/>
    <x v="16"/>
    <x v="1"/>
    <x v="6"/>
    <x v="1"/>
    <n v="307.62032250000004"/>
    <m/>
    <n v="66"/>
    <n v="394.44783333333339"/>
    <m/>
    <m/>
    <m/>
    <n v="4.6139236111111108"/>
    <n v="0.98309270833329288"/>
    <n v="0"/>
    <n v="129.62096077293612"/>
    <m/>
    <n v="0.86525833333333335"/>
    <m/>
    <n v="64.884118749997327"/>
    <n v="57.107050000000001"/>
    <m/>
    <n v="304.51895833333333"/>
  </r>
  <r>
    <x v="494"/>
    <x v="16"/>
    <x v="1"/>
    <x v="7"/>
    <x v="1"/>
    <n v="117.257699"/>
    <m/>
    <n v="36"/>
    <n v="131.21174221479731"/>
    <m/>
    <m/>
    <m/>
    <n v="3.9319221141189526"/>
    <n v="1"/>
    <n v="0"/>
    <n v="74.156637459142431"/>
    <m/>
    <n v="0.95550000000000002"/>
    <m/>
    <n v="36"/>
    <n v="34.398000000000003"/>
    <m/>
    <n v="141.5491961082823"/>
  </r>
  <r>
    <x v="494"/>
    <x v="16"/>
    <x v="1"/>
    <x v="8"/>
    <x v="1"/>
    <n v="1415.4279384999998"/>
    <m/>
    <n v="108"/>
    <n v="1920.0900358666663"/>
    <m/>
    <m/>
    <m/>
    <n v="9.6195273662551433"/>
    <n v="0.86976396041820525"/>
    <n v="0"/>
    <n v="180.93690240484636"/>
    <m/>
    <n v="0.90214444444444442"/>
    <m/>
    <n v="93.934507725166171"/>
    <n v="97.431600000000003"/>
    <m/>
    <n v="1038.9089555555554"/>
  </r>
  <r>
    <x v="495"/>
    <x v="16"/>
    <x v="1"/>
    <x v="0"/>
    <x v="0"/>
    <n v="140.84755999999993"/>
    <n v="44"/>
    <m/>
    <n v="127.09649805019488"/>
    <n v="141.36049945312493"/>
    <n v="168.89685358485616"/>
    <n v="3.84836"/>
    <m/>
    <n v="1"/>
    <n v="29532.915265082669"/>
    <n v="167.42705965809341"/>
    <n v="0.75059422036089807"/>
    <m/>
    <n v="33.026145695879514"/>
    <m/>
    <m/>
    <n v="169.32784000000001"/>
    <m/>
  </r>
  <r>
    <x v="495"/>
    <x v="16"/>
    <x v="1"/>
    <x v="1"/>
    <x v="0"/>
    <n v="145.74028000000001"/>
    <n v="46"/>
    <m/>
    <n v="135.57919786708305"/>
    <n v="145.84245285156251"/>
    <n v="180.22686818311882"/>
    <n v="3.8965350000000001"/>
    <m/>
    <n v="1"/>
    <n v="30124.958236930663"/>
    <n v="177.24825206456376"/>
    <n v="0.75640892913209257"/>
    <m/>
    <n v="34.794810740076258"/>
    <m/>
    <m/>
    <n v="179.24061"/>
    <m/>
  </r>
  <r>
    <x v="495"/>
    <x v="16"/>
    <x v="1"/>
    <x v="2"/>
    <x v="0"/>
    <n v="173.85143999999997"/>
    <n v="36"/>
    <m/>
    <n v="180.14756492936021"/>
    <n v="174.17613937777776"/>
    <n v="234.41387884409608"/>
    <n v="6.5900764945652162"/>
    <m/>
    <n v="1"/>
    <n v="35088.164438701337"/>
    <n v="136.00281393291027"/>
    <n v="0.75933853422527076"/>
    <m/>
    <n v="27.336187232109747"/>
    <m/>
    <m/>
    <n v="237.24275380434779"/>
    <m/>
  </r>
  <r>
    <x v="495"/>
    <x v="16"/>
    <x v="1"/>
    <x v="3"/>
    <x v="0"/>
    <n v="190.20296650000003"/>
    <n v="64"/>
    <m/>
    <n v="177.10814467105178"/>
    <n v="190.59176044531253"/>
    <n v="234.5625760768346"/>
    <n v="3.6434448125000003"/>
    <m/>
    <n v="1"/>
    <n v="38347.543378147231"/>
    <n v="209.69609678256069"/>
    <n v="0.75953250368745195"/>
    <m/>
    <n v="48.610080235996925"/>
    <m/>
    <m/>
    <n v="233.18046800000002"/>
    <m/>
  </r>
  <r>
    <x v="495"/>
    <x v="16"/>
    <x v="1"/>
    <x v="4"/>
    <x v="0"/>
    <n v="320.64200149999994"/>
    <n v="96"/>
    <m/>
    <n v="292.80650287947907"/>
    <n v="321.44300149999998"/>
    <n v="387.71117884542667"/>
    <n v="4.0115249999999998"/>
    <m/>
    <n v="1"/>
    <n v="67590.885058640677"/>
    <n v="328.75557985903055"/>
    <n v="0.76032624458975262"/>
    <m/>
    <n v="72.991319480616255"/>
    <m/>
    <m/>
    <n v="385.10640000000001"/>
    <m/>
  </r>
  <r>
    <x v="495"/>
    <x v="16"/>
    <x v="1"/>
    <x v="5"/>
    <x v="1"/>
    <n v="63.926399999999994"/>
    <m/>
    <n v="162"/>
    <n v="101.04010199999999"/>
    <m/>
    <m/>
    <m/>
    <n v="2.5867499999999999"/>
    <n v="0.96793639120134545"/>
    <n v="0"/>
    <n v="619.65449134957021"/>
    <m/>
    <n v="0.89016666666666666"/>
    <m/>
    <n v="156.80569537461795"/>
    <n v="144.20699999999999"/>
    <m/>
    <n v="419.05349999999999"/>
  </r>
  <r>
    <x v="495"/>
    <x v="16"/>
    <x v="1"/>
    <x v="6"/>
    <x v="1"/>
    <n v="1.7505599999999999"/>
    <m/>
    <n v="66"/>
    <n v="9.9400666666666684"/>
    <m/>
    <m/>
    <m/>
    <n v="2.125590277777778"/>
    <n v="0.98011573958333331"/>
    <n v="0"/>
    <n v="129.62096077293612"/>
    <m/>
    <n v="0.86525833333333335"/>
    <m/>
    <n v="64.687638812499998"/>
    <n v="57.107050000000001"/>
    <m/>
    <n v="140.28895833333334"/>
  </r>
  <r>
    <x v="495"/>
    <x v="16"/>
    <x v="1"/>
    <x v="7"/>
    <x v="1"/>
    <n v="12.114199999999999"/>
    <m/>
    <n v="36"/>
    <n v="19.470674721635579"/>
    <m/>
    <m/>
    <m/>
    <n v="2.8389851506844939"/>
    <n v="0.99339120370370371"/>
    <n v="0"/>
    <n v="74.156637459142431"/>
    <m/>
    <n v="0.95550000000000002"/>
    <m/>
    <n v="35.762083333333337"/>
    <n v="34.398000000000003"/>
    <m/>
    <n v="102.20346542464178"/>
  </r>
  <r>
    <x v="495"/>
    <x v="16"/>
    <x v="1"/>
    <x v="8"/>
    <x v="1"/>
    <n v="989.44839350000007"/>
    <m/>
    <n v="108"/>
    <n v="1144.9414749999999"/>
    <m/>
    <m/>
    <m/>
    <n v="7.6549675668724282"/>
    <n v="0.95444770740074236"/>
    <n v="0"/>
    <n v="180.93690240484636"/>
    <m/>
    <n v="0.90214444444444442"/>
    <m/>
    <n v="103.08035239928017"/>
    <n v="97.431600000000003"/>
    <m/>
    <n v="826.73649722222228"/>
  </r>
  <r>
    <x v="496"/>
    <x v="16"/>
    <x v="1"/>
    <x v="0"/>
    <x v="0"/>
    <n v="218.67160099999995"/>
    <n v="44"/>
    <m/>
    <n v="215.96908550774043"/>
    <n v="219.35983342187495"/>
    <n v="284.40571324328312"/>
    <n v="6.5393366666666664"/>
    <m/>
    <n v="1"/>
    <n v="56863.650177622672"/>
    <n v="167.42705965809341"/>
    <n v="0.75059422036089807"/>
    <m/>
    <n v="33.026145695879514"/>
    <m/>
    <m/>
    <n v="287.73081333333334"/>
    <m/>
  </r>
  <r>
    <x v="496"/>
    <x v="16"/>
    <x v="1"/>
    <x v="1"/>
    <x v="0"/>
    <n v="232.04748000000004"/>
    <n v="46"/>
    <m/>
    <n v="232.35557074494045"/>
    <n v="232.15514601562504"/>
    <n v="306.29766851449267"/>
    <n v="6.67788"/>
    <m/>
    <n v="1"/>
    <n v="59702.837026482681"/>
    <n v="177.24825206456376"/>
    <n v="0.75640892913209257"/>
    <m/>
    <n v="34.794810740076258"/>
    <m/>
    <m/>
    <n v="307.18248"/>
    <m/>
  </r>
  <r>
    <x v="496"/>
    <x v="16"/>
    <x v="1"/>
    <x v="2"/>
    <x v="0"/>
    <n v="96.859280000000012"/>
    <n v="36"/>
    <m/>
    <n v="160.47866578404251"/>
    <n v="97.12237937777779"/>
    <n v="144.54461572487958"/>
    <n v="5.8705577490170375"/>
    <m/>
    <n v="1"/>
    <n v="31747.062990741335"/>
    <n v="136.00281393291027"/>
    <n v="0.75933853422527076"/>
    <m/>
    <n v="27.336187232109747"/>
    <m/>
    <m/>
    <n v="211.34007896461335"/>
    <m/>
  </r>
  <r>
    <x v="496"/>
    <x v="16"/>
    <x v="1"/>
    <x v="3"/>
    <x v="0"/>
    <n v="246.36167349999999"/>
    <n v="64"/>
    <m/>
    <n v="241.65734261497144"/>
    <n v="246.78489127343749"/>
    <n v="318.03425494891292"/>
    <n v="4.9713421874999995"/>
    <m/>
    <n v="1"/>
    <n v="53726.364299793931"/>
    <n v="209.69609678256069"/>
    <n v="0.75953250368745195"/>
    <m/>
    <n v="48.610080235996925"/>
    <m/>
    <m/>
    <n v="318.16589999999997"/>
    <m/>
  </r>
  <r>
    <x v="496"/>
    <x v="16"/>
    <x v="1"/>
    <x v="4"/>
    <x v="0"/>
    <n v="522.45928149999997"/>
    <n v="96"/>
    <m/>
    <n v="506.94602725816833"/>
    <n v="523.31068149999999"/>
    <n v="666.91815981790342"/>
    <n v="6.9452920000000011"/>
    <m/>
    <n v="1"/>
    <n v="132510.0639989246"/>
    <n v="328.75557985903055"/>
    <n v="0.76032624458975262"/>
    <m/>
    <n v="72.991319480616255"/>
    <m/>
    <m/>
    <n v="666.74803200000008"/>
    <m/>
  </r>
  <r>
    <x v="496"/>
    <x v="16"/>
    <x v="1"/>
    <x v="5"/>
    <x v="1"/>
    <n v="816.4262195"/>
    <m/>
    <n v="162"/>
    <n v="1024.4443679999999"/>
    <m/>
    <m/>
    <m/>
    <n v="5.1022500000000006"/>
    <n v="0.9505430621865355"/>
    <n v="0"/>
    <n v="619.65449134957021"/>
    <m/>
    <n v="0.89016666666666666"/>
    <m/>
    <n v="153.98797607421875"/>
    <n v="144.20699999999999"/>
    <m/>
    <n v="826.56450000000007"/>
  </r>
  <r>
    <x v="496"/>
    <x v="16"/>
    <x v="1"/>
    <x v="6"/>
    <x v="1"/>
    <n v="296.98480300000006"/>
    <m/>
    <n v="66"/>
    <n v="399.45913333333328"/>
    <m/>
    <m/>
    <m/>
    <n v="4.8299652777777773"/>
    <n v="0.97893830902777779"/>
    <n v="0"/>
    <n v="129.62096077293612"/>
    <m/>
    <n v="0.86525833333333335"/>
    <m/>
    <n v="64.609928395833336"/>
    <n v="57.107050000000001"/>
    <m/>
    <n v="318.77770833333329"/>
  </r>
  <r>
    <x v="496"/>
    <x v="16"/>
    <x v="1"/>
    <x v="7"/>
    <x v="1"/>
    <n v="141.17179899999999"/>
    <m/>
    <n v="36"/>
    <n v="167.64308099232591"/>
    <m/>
    <m/>
    <m/>
    <n v="4.6499488493767718"/>
    <n v="0.98517230324074079"/>
    <n v="0"/>
    <n v="74.156637459142431"/>
    <m/>
    <n v="0.95550000000000002"/>
    <m/>
    <n v="35.466202916666667"/>
    <n v="34.398000000000003"/>
    <m/>
    <n v="167.39815857756378"/>
  </r>
  <r>
    <x v="496"/>
    <x v="16"/>
    <x v="1"/>
    <x v="8"/>
    <x v="1"/>
    <n v="1605.616178"/>
    <m/>
    <n v="108"/>
    <n v="1967.951470133333"/>
    <m/>
    <m/>
    <m/>
    <n v="9.8142501800411512"/>
    <n v="0.98626783182299727"/>
    <n v="0"/>
    <n v="180.93690240484636"/>
    <m/>
    <n v="0.90214444444444442"/>
    <m/>
    <n v="106.5169258368837"/>
    <n v="97.431600000000003"/>
    <m/>
    <n v="1059.9390194444443"/>
  </r>
  <r>
    <x v="497"/>
    <x v="16"/>
    <x v="1"/>
    <x v="0"/>
    <x v="0"/>
    <n v="224.67088099999998"/>
    <n v="44"/>
    <m/>
    <n v="220.02640805441305"/>
    <n v="225.38450404687498"/>
    <n v="290.92411047427572"/>
    <n v="6.662188500000001"/>
    <m/>
    <n v="1"/>
    <n v="27856.673466830674"/>
    <n v="167.42705965809341"/>
    <n v="0.75059422036089807"/>
    <m/>
    <n v="33.026145695879514"/>
    <m/>
    <m/>
    <n v="293.13629400000002"/>
    <m/>
  </r>
  <r>
    <x v="497"/>
    <x v="16"/>
    <x v="1"/>
    <x v="1"/>
    <x v="0"/>
    <n v="233.83388050000002"/>
    <n v="46"/>
    <m/>
    <n v="232.59356725040257"/>
    <n v="233.94703967968752"/>
    <n v="307.33844522233693"/>
    <n v="6.6847200000000004"/>
    <m/>
    <n v="1"/>
    <n v="28934.604852044671"/>
    <n v="177.24825206456376"/>
    <n v="0.75640892913209257"/>
    <m/>
    <n v="34.794810740076258"/>
    <m/>
    <m/>
    <n v="307.49712"/>
    <m/>
  </r>
  <r>
    <x v="497"/>
    <x v="16"/>
    <x v="1"/>
    <x v="2"/>
    <x v="0"/>
    <n v="178.45296000000005"/>
    <n v="36"/>
    <m/>
    <n v="180.1740316087735"/>
    <n v="178.78133297777785"/>
    <n v="234.26910187892051"/>
    <n v="6.5910446866246488"/>
    <m/>
    <n v="1"/>
    <n v="21807.32447951733"/>
    <n v="136.00281393291027"/>
    <n v="0.75933853422527076"/>
    <m/>
    <n v="27.336187232109747"/>
    <m/>
    <m/>
    <n v="237.27760871848736"/>
    <m/>
  </r>
  <r>
    <x v="497"/>
    <x v="16"/>
    <x v="1"/>
    <x v="3"/>
    <x v="0"/>
    <n v="302.15379700000005"/>
    <n v="64"/>
    <m/>
    <n v="299.203475676062"/>
    <n v="302.53758606250005"/>
    <n v="392.60574296680477"/>
    <n v="6.1551734583333335"/>
    <m/>
    <n v="1"/>
    <n v="37903.874636883033"/>
    <n v="209.69609678256069"/>
    <n v="0.75953250368745195"/>
    <m/>
    <n v="48.610080235996925"/>
    <m/>
    <m/>
    <n v="393.93110133333334"/>
    <m/>
  </r>
  <r>
    <x v="497"/>
    <x v="16"/>
    <x v="1"/>
    <x v="4"/>
    <x v="0"/>
    <n v="483.79744049999999"/>
    <n v="96"/>
    <m/>
    <n v="473.45393598404758"/>
    <n v="484.63244049999997"/>
    <n v="622.25588806948758"/>
    <n v="6.486441666666666"/>
    <m/>
    <n v="1"/>
    <n v="59317.587787355769"/>
    <n v="328.75557985903055"/>
    <n v="0.76032624458975262"/>
    <m/>
    <n v="72.991319480616255"/>
    <m/>
    <m/>
    <n v="622.69839999999999"/>
    <m/>
  </r>
  <r>
    <x v="497"/>
    <x v="16"/>
    <x v="1"/>
    <x v="5"/>
    <x v="1"/>
    <n v="1867.1077954999998"/>
    <m/>
    <n v="162"/>
    <n v="2269.3023719999997"/>
    <m/>
    <m/>
    <m/>
    <n v="9.1422916666666669"/>
    <n v="0.97568856283418426"/>
    <n v="0"/>
    <n v="619.65449134957021"/>
    <m/>
    <n v="0.89016666666666666"/>
    <m/>
    <n v="158.06154717913785"/>
    <n v="144.20699999999999"/>
    <m/>
    <n v="1481.05125"/>
  </r>
  <r>
    <x v="497"/>
    <x v="16"/>
    <x v="1"/>
    <x v="6"/>
    <x v="1"/>
    <n v="347.89440150000001"/>
    <m/>
    <n v="66"/>
    <n v="434.58109999999999"/>
    <m/>
    <m/>
    <m/>
    <n v="4.9278124999999999"/>
    <n v="0.99348275462970936"/>
    <n v="0"/>
    <n v="129.62096077293612"/>
    <m/>
    <n v="0.86525833333333335"/>
    <m/>
    <n v="65.569861805560819"/>
    <n v="57.107050000000001"/>
    <m/>
    <n v="325.23562499999997"/>
  </r>
  <r>
    <x v="497"/>
    <x v="16"/>
    <x v="1"/>
    <x v="7"/>
    <x v="1"/>
    <n v="124.25419999999998"/>
    <m/>
    <n v="36"/>
    <n v="145.71819263151738"/>
    <m/>
    <m/>
    <m/>
    <n v="3.7195270276052841"/>
    <n v="0.98842592592592593"/>
    <n v="0"/>
    <n v="74.156637459142431"/>
    <m/>
    <n v="0.95550000000000002"/>
    <m/>
    <n v="35.583333333333336"/>
    <n v="34.398000000000003"/>
    <m/>
    <n v="133.90297299379023"/>
  </r>
  <r>
    <x v="497"/>
    <x v="16"/>
    <x v="1"/>
    <x v="8"/>
    <x v="1"/>
    <n v="1372.5734189999998"/>
    <m/>
    <n v="108"/>
    <n v="1672.7923343666666"/>
    <m/>
    <m/>
    <m/>
    <n v="9.025797839506172"/>
    <n v="0.97099730486658187"/>
    <n v="0"/>
    <n v="180.93690240484636"/>
    <m/>
    <n v="0.90214444444444442"/>
    <m/>
    <n v="104.86770892559085"/>
    <n v="97.431600000000003"/>
    <m/>
    <n v="974.78616666666653"/>
  </r>
  <r>
    <x v="498"/>
    <x v="16"/>
    <x v="1"/>
    <x v="0"/>
    <x v="0"/>
    <n v="228.72976000000006"/>
    <n v="44"/>
    <m/>
    <n v="224.67819021489615"/>
    <n v="229.43972093750006"/>
    <n v="296.10687622216449"/>
    <n v="6.8030399999999993"/>
    <m/>
    <n v="1"/>
    <n v="24010.743407082664"/>
    <n v="167.42705965809341"/>
    <n v="0.75059422036089807"/>
    <m/>
    <n v="33.026145695879514"/>
    <m/>
    <m/>
    <n v="299.33375999999998"/>
    <m/>
  </r>
  <r>
    <x v="498"/>
    <x v="16"/>
    <x v="1"/>
    <x v="1"/>
    <x v="0"/>
    <n v="242.51780050000005"/>
    <n v="46"/>
    <m/>
    <n v="241.68753898542889"/>
    <n v="242.63169210156255"/>
    <n v="318.79163352442464"/>
    <n v="6.9460800000000003"/>
    <m/>
    <n v="1"/>
    <n v="25138.352046957865"/>
    <n v="177.24825206456376"/>
    <n v="0.75640892913209257"/>
    <m/>
    <n v="34.794810740076258"/>
    <m/>
    <m/>
    <n v="319.51967999999999"/>
    <m/>
  </r>
  <r>
    <x v="498"/>
    <x v="16"/>
    <x v="1"/>
    <x v="2"/>
    <x v="0"/>
    <n v="166.81672"/>
    <n v="36"/>
    <m/>
    <n v="166.35275435800548"/>
    <n v="167.13579697777777"/>
    <n v="216.09748170785315"/>
    <n v="6.0854409923928054"/>
    <m/>
    <n v="1"/>
    <n v="17208.022143637332"/>
    <n v="136.00281393291027"/>
    <n v="0.75933853422527076"/>
    <m/>
    <n v="27.336187232109747"/>
    <m/>
    <m/>
    <n v="219.07587572614099"/>
    <m/>
  </r>
  <r>
    <x v="498"/>
    <x v="16"/>
    <x v="1"/>
    <x v="3"/>
    <x v="0"/>
    <n v="320.68218549999995"/>
    <n v="64"/>
    <m/>
    <n v="320.39344412397708"/>
    <n v="321.09942182812495"/>
    <n v="420.11005701413058"/>
    <n v="6.5910906249999996"/>
    <m/>
    <n v="1"/>
    <n v="33753.972993523334"/>
    <n v="209.69609678256069"/>
    <n v="0.75953250368745195"/>
    <m/>
    <n v="48.610080235996925"/>
    <m/>
    <m/>
    <n v="421.82979999999998"/>
    <m/>
  </r>
  <r>
    <x v="498"/>
    <x v="16"/>
    <x v="1"/>
    <x v="4"/>
    <x v="0"/>
    <n v="468.8454405"/>
    <n v="96"/>
    <m/>
    <n v="469.77294655648251"/>
    <n v="469.58144049999999"/>
    <n v="615.78349394934276"/>
    <n v="6.4360111572066669"/>
    <m/>
    <n v="0.98206083178150216"/>
    <n v="50659.717518167563"/>
    <n v="328.75557985903055"/>
    <n v="0.76032624458975262"/>
    <m/>
    <n v="72.991319480616255"/>
    <m/>
    <m/>
    <n v="617.85707109184"/>
    <m/>
  </r>
  <r>
    <x v="498"/>
    <x v="16"/>
    <x v="1"/>
    <x v="5"/>
    <x v="1"/>
    <n v="525.98207200000002"/>
    <m/>
    <n v="162"/>
    <n v="639.11251800000002"/>
    <m/>
    <m/>
    <m/>
    <n v="5.1494166666666663"/>
    <n v="0.98146302023051701"/>
    <n v="0"/>
    <n v="619.65449134957021"/>
    <m/>
    <n v="0.89016666666666666"/>
    <m/>
    <n v="158.99700927734375"/>
    <n v="144.20699999999999"/>
    <m/>
    <n v="834.20549999999992"/>
  </r>
  <r>
    <x v="498"/>
    <x v="16"/>
    <x v="1"/>
    <x v="6"/>
    <x v="1"/>
    <n v="5.9124800000000004"/>
    <m/>
    <n v="66"/>
    <n v="12.236966666666667"/>
    <m/>
    <m/>
    <m/>
    <n v="1.8196527777777778"/>
    <n v="0.78901192129430164"/>
    <n v="0"/>
    <n v="129.62096077293612"/>
    <m/>
    <n v="0.86525833333333335"/>
    <m/>
    <n v="52.074786805423912"/>
    <n v="57.107050000000001"/>
    <m/>
    <n v="120.09708333333333"/>
  </r>
  <r>
    <x v="498"/>
    <x v="16"/>
    <x v="1"/>
    <x v="7"/>
    <x v="1"/>
    <n v="11.998699999999999"/>
    <m/>
    <n v="36"/>
    <n v="15.830991481150733"/>
    <m/>
    <m/>
    <m/>
    <n v="2.3127145937651239"/>
    <n v="0.78835736111189669"/>
    <n v="0"/>
    <n v="74.156637459142431"/>
    <m/>
    <n v="0.95550000000000002"/>
    <m/>
    <n v="28.38086500002828"/>
    <n v="34.398000000000003"/>
    <m/>
    <n v="83.257725375544453"/>
  </r>
  <r>
    <x v="498"/>
    <x v="16"/>
    <x v="1"/>
    <x v="8"/>
    <x v="1"/>
    <n v="1020.7824204999998"/>
    <m/>
    <n v="108"/>
    <n v="1195.804808166667"/>
    <m/>
    <m/>
    <m/>
    <n v="7.9682566872427971"/>
    <n v="0.95836011676200283"/>
    <n v="0"/>
    <n v="180.93690240484636"/>
    <m/>
    <n v="0.90214444444444442"/>
    <m/>
    <n v="103.5028926102963"/>
    <n v="97.431600000000003"/>
    <m/>
    <n v="860.57172222222209"/>
  </r>
  <r>
    <x v="499"/>
    <x v="16"/>
    <x v="1"/>
    <x v="0"/>
    <x v="0"/>
    <n v="175.44071999999997"/>
    <n v="44"/>
    <m/>
    <n v="147.70457383694537"/>
    <n v="175.98832742187497"/>
    <n v="225.05069660475354"/>
    <n v="4.4723527594494215"/>
    <m/>
    <n v="1"/>
    <n v="18157.777852442669"/>
    <n v="167.42705965809341"/>
    <n v="0.75059422036089807"/>
    <m/>
    <n v="33.026145695879514"/>
    <m/>
    <m/>
    <n v="196.78352141577454"/>
    <m/>
  </r>
  <r>
    <x v="499"/>
    <x v="16"/>
    <x v="1"/>
    <x v="1"/>
    <x v="0"/>
    <n v="181.4621205"/>
    <n v="46"/>
    <m/>
    <n v="180.03575392037587"/>
    <n v="181.56417128125"/>
    <n v="235.98934963989149"/>
    <n v="5.1742127659574466"/>
    <m/>
    <n v="1"/>
    <n v="18886.006724911666"/>
    <n v="177.24825206456376"/>
    <n v="0.75640892913209257"/>
    <m/>
    <n v="34.794810740076258"/>
    <m/>
    <m/>
    <n v="238.01378723404255"/>
    <m/>
  </r>
  <r>
    <x v="499"/>
    <x v="16"/>
    <x v="1"/>
    <x v="2"/>
    <x v="0"/>
    <n v="155.04523999999998"/>
    <n v="36"/>
    <m/>
    <n v="156.62054939028206"/>
    <n v="155.35490897777777"/>
    <n v="204.45846520354061"/>
    <n v="5.7294218853722132"/>
    <m/>
    <n v="1"/>
    <n v="17979.104329693335"/>
    <n v="136.00281393291027"/>
    <n v="0.75933853422527076"/>
    <m/>
    <n v="27.336187232109747"/>
    <m/>
    <m/>
    <n v="206.25918787339967"/>
    <m/>
  </r>
  <r>
    <x v="499"/>
    <x v="16"/>
    <x v="1"/>
    <x v="3"/>
    <x v="0"/>
    <n v="213.53561450000004"/>
    <n v="64"/>
    <m/>
    <n v="205.8963203285154"/>
    <n v="213.87106371875004"/>
    <n v="273.89965020274451"/>
    <n v="4.2356712708333335"/>
    <m/>
    <n v="1"/>
    <n v="20922.850921402533"/>
    <n v="209.69609678256069"/>
    <n v="0.75953250368745195"/>
    <m/>
    <n v="48.610080235996925"/>
    <m/>
    <m/>
    <n v="271.08296133333334"/>
    <m/>
  </r>
  <r>
    <x v="499"/>
    <x v="16"/>
    <x v="1"/>
    <x v="4"/>
    <x v="0"/>
    <n v="301.10976049999999"/>
    <n v="96"/>
    <m/>
    <n v="290.41694955798243"/>
    <n v="301.84576049999998"/>
    <n v="385.42927176901361"/>
    <n v="3.9787874999999997"/>
    <m/>
    <n v="0.97777777777777775"/>
    <n v="40243.725658759664"/>
    <n v="328.75557985903055"/>
    <n v="0.76032624458975262"/>
    <m/>
    <n v="72.991319480616255"/>
    <m/>
    <m/>
    <n v="381.96359999999999"/>
    <m/>
  </r>
  <r>
    <x v="499"/>
    <x v="16"/>
    <x v="1"/>
    <x v="5"/>
    <x v="1"/>
    <n v="36.403200000000005"/>
    <m/>
    <n v="162"/>
    <n v="118.75258799999997"/>
    <m/>
    <m/>
    <m/>
    <n v="3.3504583333333335"/>
    <n v="0.82557478886229785"/>
    <n v="0"/>
    <n v="619.65449134957021"/>
    <m/>
    <n v="0.89016666666666666"/>
    <m/>
    <n v="133.74311579569226"/>
    <n v="144.20699999999999"/>
    <m/>
    <n v="542.77425000000005"/>
  </r>
  <r>
    <x v="499"/>
    <x v="16"/>
    <x v="1"/>
    <x v="6"/>
    <x v="1"/>
    <n v="86.308320000000009"/>
    <m/>
    <n v="66"/>
    <n v="141.01846666666671"/>
    <m/>
    <m/>
    <m/>
    <n v="3.8517013888888894"/>
    <n v="0.99134791666666666"/>
    <n v="0"/>
    <n v="129.62096077293612"/>
    <m/>
    <n v="0.86525833333333335"/>
    <m/>
    <n v="65.428962499999997"/>
    <n v="57.107050000000001"/>
    <m/>
    <n v="254.21229166666669"/>
  </r>
  <r>
    <x v="499"/>
    <x v="16"/>
    <x v="1"/>
    <x v="7"/>
    <x v="1"/>
    <n v="27.633199999999999"/>
    <m/>
    <n v="36"/>
    <n v="36.841140864788123"/>
    <m/>
    <m/>
    <m/>
    <n v="3.535709972729363"/>
    <n v="1"/>
    <n v="0"/>
    <n v="74.156637459142431"/>
    <m/>
    <n v="0.95550000000000002"/>
    <m/>
    <n v="36"/>
    <n v="34.398000000000003"/>
    <m/>
    <n v="127.28555901825708"/>
  </r>
  <r>
    <x v="499"/>
    <x v="16"/>
    <x v="1"/>
    <x v="8"/>
    <x v="1"/>
    <n v="403.07325850000001"/>
    <m/>
    <n v="108"/>
    <n v="466.82988709999995"/>
    <m/>
    <m/>
    <m/>
    <n v="5.6842090020576128"/>
    <n v="0.97881952645446024"/>
    <n v="0"/>
    <n v="180.93690240484636"/>
    <m/>
    <n v="0.90214444444444442"/>
    <m/>
    <n v="105.7125088570817"/>
    <n v="97.431600000000003"/>
    <m/>
    <n v="613.89457222222222"/>
  </r>
  <r>
    <x v="500"/>
    <x v="16"/>
    <x v="1"/>
    <x v="0"/>
    <x v="0"/>
    <n v="1.24936"/>
    <n v="44"/>
    <m/>
    <n v="178.14955830772328"/>
    <n v="1.2713320000000001"/>
    <n v="1.6633836326878"/>
    <n v="5.3941976744186046"/>
    <m/>
    <n v="1"/>
    <n v="55.24779800266667"/>
    <n v="167.42705965809341"/>
    <n v="0.75059422036089807"/>
    <m/>
    <n v="33.026145695879514"/>
    <m/>
    <m/>
    <n v="237.3446976744186"/>
    <m/>
  </r>
  <r>
    <x v="500"/>
    <x v="16"/>
    <x v="1"/>
    <x v="1"/>
    <x v="0"/>
    <n v="1.3462400000000001"/>
    <n v="46"/>
    <m/>
    <n v="187.69008717595483"/>
    <n v="1.3517331640625001"/>
    <n v="1.8638938791495154"/>
    <n v="5.3941976744186046"/>
    <m/>
    <n v="1"/>
    <n v="59.415533890666666"/>
    <n v="177.24825206456376"/>
    <n v="0.75640892913209257"/>
    <m/>
    <n v="34.794810740076258"/>
    <m/>
    <m/>
    <n v="248.13309302325581"/>
    <m/>
  </r>
  <r>
    <x v="500"/>
    <x v="16"/>
    <x v="1"/>
    <x v="2"/>
    <x v="0"/>
    <n v="143.81639999999999"/>
    <n v="36"/>
    <m/>
    <n v="144.45307903645636"/>
    <n v="144.11706417777776"/>
    <n v="188.64678899671267"/>
    <n v="5.2843170047788623"/>
    <m/>
    <n v="1"/>
    <n v="4028.6925901733334"/>
    <n v="136.00281393291027"/>
    <n v="0.75933853422527076"/>
    <m/>
    <n v="27.336187232109747"/>
    <m/>
    <m/>
    <n v="190.23541217203905"/>
    <m/>
  </r>
  <r>
    <x v="500"/>
    <x v="16"/>
    <x v="1"/>
    <x v="3"/>
    <x v="0"/>
    <n v="242.01473799999994"/>
    <n v="64"/>
    <m/>
    <n v="240.53022068453942"/>
    <n v="242.35152999218744"/>
    <n v="318.72128790081297"/>
    <n v="4.9481551875000003"/>
    <m/>
    <n v="1"/>
    <n v="5021.2845382884334"/>
    <n v="209.69609678256069"/>
    <n v="0.75953250368745195"/>
    <m/>
    <n v="48.610080235996925"/>
    <m/>
    <m/>
    <n v="316.68193200000002"/>
    <m/>
  </r>
  <r>
    <x v="500"/>
    <x v="16"/>
    <x v="1"/>
    <x v="4"/>
    <x v="0"/>
    <n v="477.90680050000026"/>
    <n v="96"/>
    <m/>
    <n v="485.23626776592812"/>
    <n v="478.82080050000025"/>
    <n v="641.17150479390887"/>
    <n v="6.6478626666666658"/>
    <m/>
    <n v="0.9566118126712555"/>
    <n v="17292.758226268063"/>
    <n v="328.75557985903055"/>
    <n v="0.76032624458975262"/>
    <m/>
    <n v="72.991319480616255"/>
    <m/>
    <m/>
    <n v="638.19481599999995"/>
    <m/>
  </r>
  <r>
    <x v="500"/>
    <x v="16"/>
    <x v="1"/>
    <x v="5"/>
    <x v="1"/>
    <n v="113.07071999999999"/>
    <m/>
    <n v="162"/>
    <n v="184.23682200000002"/>
    <m/>
    <m/>
    <m/>
    <n v="3.382166666666667"/>
    <n v="0.94022433675530026"/>
    <n v="0"/>
    <n v="619.65449134957021"/>
    <m/>
    <n v="0.89016666666666666"/>
    <m/>
    <n v="152.31634255435864"/>
    <n v="144.20699999999999"/>
    <m/>
    <n v="547.91100000000006"/>
  </r>
  <r>
    <x v="500"/>
    <x v="16"/>
    <x v="1"/>
    <x v="6"/>
    <x v="1"/>
    <n v="117.05456"/>
    <m/>
    <n v="66"/>
    <n v="170.18116666666668"/>
    <m/>
    <m/>
    <m/>
    <n v="3.8930902777777767"/>
    <n v="0.99576388888888889"/>
    <n v="0"/>
    <n v="129.62096077293612"/>
    <m/>
    <n v="0.86525833333333335"/>
    <m/>
    <n v="65.720416666666665"/>
    <n v="57.107050000000001"/>
    <m/>
    <n v="256.94395833333328"/>
  </r>
  <r>
    <x v="500"/>
    <x v="16"/>
    <x v="1"/>
    <x v="7"/>
    <x v="1"/>
    <n v="71.110199999999992"/>
    <m/>
    <n v="36"/>
    <n v="86.494155057993055"/>
    <m/>
    <m/>
    <m/>
    <n v="4.1483433095811524"/>
    <n v="1"/>
    <n v="0"/>
    <n v="74.156637459142431"/>
    <m/>
    <n v="0.95550000000000002"/>
    <m/>
    <n v="36"/>
    <n v="34.398000000000003"/>
    <m/>
    <n v="149.34035914492148"/>
  </r>
  <r>
    <x v="500"/>
    <x v="16"/>
    <x v="1"/>
    <x v="8"/>
    <x v="1"/>
    <n v="560.04437500000006"/>
    <m/>
    <n v="108"/>
    <n v="689.83522186666698"/>
    <m/>
    <m/>
    <m/>
    <n v="6.1300131172839505"/>
    <n v="0.97460176351828987"/>
    <n v="0"/>
    <n v="180.93690240484636"/>
    <m/>
    <n v="0.90214444444444442"/>
    <m/>
    <n v="105.2569904599753"/>
    <n v="97.431600000000003"/>
    <m/>
    <n v="662.04141666666669"/>
  </r>
  <r>
    <x v="501"/>
    <x v="16"/>
    <x v="1"/>
    <x v="0"/>
    <x v="0"/>
    <n v="176.02564049999998"/>
    <n v="44"/>
    <m/>
    <n v="170.52109033669487"/>
    <n v="176.58936120312498"/>
    <n v="225.67270373746064"/>
    <n v="5.1632149844833339"/>
    <m/>
    <n v="1"/>
    <n v="38496.690583052674"/>
    <n v="167.42705965809341"/>
    <n v="0.75059422036089807"/>
    <m/>
    <n v="33.026145695879514"/>
    <m/>
    <m/>
    <n v="227.1814593172667"/>
    <m/>
  </r>
  <r>
    <x v="501"/>
    <x v="16"/>
    <x v="1"/>
    <x v="1"/>
    <x v="0"/>
    <n v="182.86772000000002"/>
    <n v="46"/>
    <m/>
    <n v="181.06081386568837"/>
    <n v="182.97209011718752"/>
    <n v="239.92458811579272"/>
    <n v="5.2036729045100003"/>
    <m/>
    <n v="1"/>
    <n v="39686.042097338664"/>
    <n v="177.24825206456376"/>
    <n v="0.75640892913209257"/>
    <m/>
    <n v="34.794810740076258"/>
    <m/>
    <m/>
    <n v="239.36895360746001"/>
    <m/>
  </r>
  <r>
    <x v="501"/>
    <x v="16"/>
    <x v="1"/>
    <x v="2"/>
    <x v="0"/>
    <n v="142.36739999999998"/>
    <n v="36"/>
    <m/>
    <n v="142.76767097227025"/>
    <n v="142.66686897777774"/>
    <n v="186.65516366419152"/>
    <n v="5.2226621715764328"/>
    <m/>
    <n v="1"/>
    <n v="35941.331497085324"/>
    <n v="136.00281393291027"/>
    <n v="0.75933853422527076"/>
    <m/>
    <n v="27.336187232109747"/>
    <m/>
    <m/>
    <n v="188.01583817675157"/>
    <m/>
  </r>
  <r>
    <x v="501"/>
    <x v="16"/>
    <x v="1"/>
    <x v="3"/>
    <x v="0"/>
    <n v="198.33141649999999"/>
    <n v="64"/>
    <m/>
    <n v="189.50619983245176"/>
    <n v="198.66681869999999"/>
    <n v="251.85838561821947"/>
    <n v="3.8984959274376569"/>
    <m/>
    <n v="1"/>
    <n v="48058.919622066933"/>
    <n v="209.69609678256069"/>
    <n v="0.75953250368745195"/>
    <m/>
    <n v="48.610080235996925"/>
    <m/>
    <m/>
    <n v="249.50373935601004"/>
    <m/>
  </r>
  <r>
    <x v="501"/>
    <x v="16"/>
    <x v="1"/>
    <x v="4"/>
    <x v="0"/>
    <n v="335.41424050000006"/>
    <n v="96"/>
    <m/>
    <n v="327.80699320847674"/>
    <n v="336.22144050000009"/>
    <n v="435.63110945850082"/>
    <n v="4.4910407914400006"/>
    <m/>
    <n v="0.95541870299978604"/>
    <n v="83082.762041210677"/>
    <n v="328.75557985903055"/>
    <n v="0.76032624458975262"/>
    <m/>
    <n v="72.991319480616255"/>
    <m/>
    <m/>
    <n v="431.13991597824008"/>
    <m/>
  </r>
  <r>
    <x v="501"/>
    <x v="16"/>
    <x v="1"/>
    <x v="5"/>
    <x v="1"/>
    <n v="74.826239999999999"/>
    <m/>
    <n v="162"/>
    <n v="150.93626399999997"/>
    <m/>
    <m/>
    <m/>
    <n v="3.3897499999999994"/>
    <n v="0.92623034818672845"/>
    <n v="0"/>
    <n v="619.65449134957021"/>
    <m/>
    <n v="0.89016666666666666"/>
    <m/>
    <n v="150.04931640625"/>
    <n v="144.20699999999999"/>
    <m/>
    <n v="549.13949999999988"/>
  </r>
  <r>
    <x v="501"/>
    <x v="16"/>
    <x v="1"/>
    <x v="6"/>
    <x v="1"/>
    <n v="11.019679999999997"/>
    <m/>
    <n v="66"/>
    <n v="33.40986666666668"/>
    <m/>
    <m/>
    <m/>
    <n v="2.6450694444444438"/>
    <n v="0.98413194444436369"/>
    <n v="0"/>
    <n v="129.62096077293612"/>
    <m/>
    <n v="0.86525833333333335"/>
    <m/>
    <n v="64.952708333328005"/>
    <n v="57.107050000000001"/>
    <m/>
    <n v="174.57458333333329"/>
  </r>
  <r>
    <x v="501"/>
    <x v="16"/>
    <x v="1"/>
    <x v="7"/>
    <x v="1"/>
    <n v="20.936299999999999"/>
    <m/>
    <n v="36"/>
    <n v="30.740881971643049"/>
    <m/>
    <m/>
    <m/>
    <n v="3.259222024295521"/>
    <n v="0.9988982966812423"/>
    <n v="0"/>
    <n v="74.156637459142431"/>
    <m/>
    <n v="0.95550000000000002"/>
    <m/>
    <n v="35.960338680524721"/>
    <n v="34.398000000000003"/>
    <m/>
    <n v="117.33199287463876"/>
  </r>
  <r>
    <x v="501"/>
    <x v="16"/>
    <x v="1"/>
    <x v="8"/>
    <x v="1"/>
    <n v="289.69658599999997"/>
    <m/>
    <n v="108"/>
    <n v="262.17048520000009"/>
    <m/>
    <m/>
    <m/>
    <n v="3.7367677726337454"/>
    <n v="0.94514143174706744"/>
    <n v="0"/>
    <n v="180.93690240484636"/>
    <m/>
    <n v="0.90214444444444442"/>
    <m/>
    <n v="102.07527462868329"/>
    <n v="97.431600000000003"/>
    <m/>
    <n v="403.57091944444448"/>
  </r>
  <r>
    <x v="502"/>
    <x v="16"/>
    <x v="1"/>
    <x v="0"/>
    <x v="0"/>
    <n v="114.76444000000001"/>
    <n v="44"/>
    <m/>
    <n v="121.78619307770013"/>
    <n v="115.19803375000001"/>
    <n v="148.38128009564397"/>
    <n v="3.6875690611664291"/>
    <m/>
    <n v="0.97924901185770752"/>
    <n v="24575.01271988267"/>
    <n v="167.42705965809341"/>
    <n v="0.75059422036089807"/>
    <m/>
    <n v="33.026145695879514"/>
    <m/>
    <m/>
    <n v="162.25303869132287"/>
    <m/>
  </r>
  <r>
    <x v="502"/>
    <x v="16"/>
    <x v="1"/>
    <x v="1"/>
    <x v="0"/>
    <n v="127.05336"/>
    <n v="46"/>
    <m/>
    <n v="161.08507460930534"/>
    <n v="127.15931703125"/>
    <n v="164.77154745507482"/>
    <n v="4.6295718005952375"/>
    <m/>
    <n v="1"/>
    <n v="28177.86375797067"/>
    <n v="177.24825206456376"/>
    <n v="0.75640892913209257"/>
    <m/>
    <n v="34.794810740076258"/>
    <m/>
    <m/>
    <n v="212.96030282738093"/>
    <m/>
  </r>
  <r>
    <x v="502"/>
    <x v="16"/>
    <x v="1"/>
    <x v="2"/>
    <x v="0"/>
    <n v="184.68856000000002"/>
    <n v="36"/>
    <m/>
    <n v="190.07752271084263"/>
    <n v="185.02195931377781"/>
    <n v="247.13993407906415"/>
    <n v="6.9533297053062677"/>
    <m/>
    <n v="1"/>
    <n v="44945.99149034133"/>
    <n v="136.00281393291027"/>
    <n v="0.75933853422527076"/>
    <m/>
    <n v="27.336187232109747"/>
    <m/>
    <m/>
    <n v="250.31986939102563"/>
    <m/>
  </r>
  <r>
    <x v="502"/>
    <x v="16"/>
    <x v="1"/>
    <x v="3"/>
    <x v="0"/>
    <n v="163.91243100000003"/>
    <n v="64"/>
    <m/>
    <n v="156.40030973405234"/>
    <n v="164.27278256250003"/>
    <n v="208.37944113903137"/>
    <n v="3.2174460312499997"/>
    <m/>
    <n v="0.99630517909962979"/>
    <n v="36582.758046790739"/>
    <n v="209.69609678256069"/>
    <n v="0.75953250368745195"/>
    <m/>
    <n v="48.610080235996925"/>
    <m/>
    <m/>
    <n v="205.91654599999998"/>
    <m/>
  </r>
  <r>
    <x v="502"/>
    <x v="16"/>
    <x v="1"/>
    <x v="4"/>
    <x v="0"/>
    <n v="359.85432050000009"/>
    <n v="96"/>
    <m/>
    <n v="321.24303952653554"/>
    <n v="360.65032050000008"/>
    <n v="477.85428758494822"/>
    <n v="4.4011129242819846"/>
    <m/>
    <n v="0.95993758507056381"/>
    <n v="81793.479689111657"/>
    <n v="328.75557985903055"/>
    <n v="0.76032624458975262"/>
    <m/>
    <n v="72.991319480616255"/>
    <m/>
    <m/>
    <n v="422.5068407310705"/>
    <m/>
  </r>
  <r>
    <x v="502"/>
    <x v="16"/>
    <x v="1"/>
    <x v="5"/>
    <x v="1"/>
    <n v="38.1312"/>
    <m/>
    <n v="162"/>
    <n v="90.96083999999999"/>
    <m/>
    <m/>
    <m/>
    <n v="2.925125"/>
    <n v="0.89036550483160226"/>
    <n v="0"/>
    <n v="619.65449134957021"/>
    <m/>
    <n v="0.89016666666666666"/>
    <m/>
    <n v="144.23921178271956"/>
    <n v="144.20699999999999"/>
    <m/>
    <n v="473.87025"/>
  </r>
  <r>
    <x v="502"/>
    <x v="16"/>
    <x v="1"/>
    <x v="6"/>
    <x v="1"/>
    <n v="6.6001600000000007"/>
    <m/>
    <n v="66"/>
    <n v="28.014099999999996"/>
    <m/>
    <m/>
    <m/>
    <n v="2.8987499999999997"/>
    <n v="0.96909722222222239"/>
    <n v="0"/>
    <n v="129.62096077293612"/>
    <m/>
    <n v="0.86525833333333335"/>
    <m/>
    <n v="63.960416666666674"/>
    <n v="57.107050000000001"/>
    <m/>
    <n v="191.3175"/>
  </r>
  <r>
    <x v="502"/>
    <x v="16"/>
    <x v="1"/>
    <x v="7"/>
    <x v="1"/>
    <n v="13.001800000000001"/>
    <m/>
    <n v="36"/>
    <n v="22.543934800754698"/>
    <m/>
    <m/>
    <m/>
    <n v="3.1133809162438801"/>
    <n v="0.97932523148148143"/>
    <n v="0"/>
    <n v="74.156637459142431"/>
    <m/>
    <n v="0.95550000000000002"/>
    <m/>
    <n v="35.255708333333331"/>
    <n v="34.398000000000003"/>
    <m/>
    <n v="112.08171298477968"/>
  </r>
  <r>
    <x v="502"/>
    <x v="16"/>
    <x v="1"/>
    <x v="8"/>
    <x v="1"/>
    <n v="198.29340150000002"/>
    <m/>
    <n v="108"/>
    <n v="243.46115384278605"/>
    <m/>
    <m/>
    <m/>
    <n v="4.461807446947363"/>
    <n v="0.93941581880221414"/>
    <n v="0"/>
    <n v="180.93690240484636"/>
    <m/>
    <n v="0.90214444444444442"/>
    <m/>
    <n v="101.45690843063913"/>
    <n v="97.431600000000003"/>
    <m/>
    <n v="481.87520427031518"/>
  </r>
  <r>
    <x v="503"/>
    <x v="16"/>
    <x v="1"/>
    <x v="0"/>
    <x v="0"/>
    <n v="181.31595999999999"/>
    <n v="44"/>
    <m/>
    <n v="176.71431882077036"/>
    <n v="181.95463187499999"/>
    <n v="234.31563572714501"/>
    <n v="5.3507400000000001"/>
    <m/>
    <n v="1"/>
    <n v="20665.756508322669"/>
    <n v="167.42705965809341"/>
    <n v="0.75059422036089807"/>
    <m/>
    <n v="33.026145695879514"/>
    <m/>
    <m/>
    <n v="235.43256"/>
    <m/>
  </r>
  <r>
    <x v="503"/>
    <x v="16"/>
    <x v="1"/>
    <x v="1"/>
    <x v="0"/>
    <n v="186.63876050000002"/>
    <n v="46"/>
    <m/>
    <n v="188.83284707622886"/>
    <n v="186.79305737500002"/>
    <n v="244.52020160334871"/>
    <n v="5.4270405000000004"/>
    <m/>
    <n v="1"/>
    <n v="21208.29509192667"/>
    <n v="177.24825206456376"/>
    <n v="0.75640892913209257"/>
    <m/>
    <n v="34.794810740076258"/>
    <m/>
    <m/>
    <n v="249.64386300000001"/>
    <m/>
  </r>
  <r>
    <x v="503"/>
    <x v="16"/>
    <x v="1"/>
    <x v="2"/>
    <x v="0"/>
    <n v="144.55139999999997"/>
    <n v="36"/>
    <m/>
    <n v="148.28510595774071"/>
    <n v="144.85266897777774"/>
    <n v="193.6318314848686"/>
    <n v="5.4244984751773071"/>
    <m/>
    <n v="1"/>
    <n v="16126.821726733331"/>
    <n v="136.00281393291027"/>
    <n v="0.75933853422527076"/>
    <m/>
    <n v="27.336187232109747"/>
    <m/>
    <m/>
    <n v="195.28194510638306"/>
    <m/>
  </r>
  <r>
    <x v="503"/>
    <x v="16"/>
    <x v="1"/>
    <x v="3"/>
    <x v="0"/>
    <n v="191.56484549999993"/>
    <n v="64"/>
    <m/>
    <n v="192.20781946057414"/>
    <n v="191.93752616406243"/>
    <n v="248.6444124905359"/>
    <n v="3.9540732812500003"/>
    <m/>
    <n v="1"/>
    <n v="19794.689854451037"/>
    <n v="209.69609678256069"/>
    <n v="0.75953250368745195"/>
    <m/>
    <n v="48.610080235996925"/>
    <m/>
    <m/>
    <n v="253.06069000000002"/>
    <m/>
  </r>
  <r>
    <x v="503"/>
    <x v="16"/>
    <x v="1"/>
    <x v="4"/>
    <x v="0"/>
    <n v="353.13152200000002"/>
    <n v="96"/>
    <m/>
    <n v="360.41746284307015"/>
    <n v="353.99332199999981"/>
    <n v="477.29445040634317"/>
    <n v="4.9378126797500004"/>
    <m/>
    <n v="0.97557131599684788"/>
    <n v="42706.16020394316"/>
    <n v="328.75557985903055"/>
    <n v="0.76032624458975262"/>
    <m/>
    <n v="72.991319480616255"/>
    <m/>
    <m/>
    <n v="474.03001725600006"/>
    <m/>
  </r>
  <r>
    <x v="503"/>
    <x v="16"/>
    <x v="1"/>
    <x v="5"/>
    <x v="1"/>
    <n v="50.407680000000006"/>
    <m/>
    <n v="162"/>
    <n v="121.89128400000001"/>
    <m/>
    <m/>
    <m/>
    <n v="3.2733749999999997"/>
    <n v="0.89589135440779322"/>
    <n v="0"/>
    <n v="619.65449134957021"/>
    <m/>
    <n v="0.89016666666666666"/>
    <m/>
    <n v="145.1343994140625"/>
    <n v="144.20699999999999"/>
    <m/>
    <n v="530.28674999999998"/>
  </r>
  <r>
    <x v="503"/>
    <x v="16"/>
    <x v="1"/>
    <x v="6"/>
    <x v="1"/>
    <n v="44.225439999999999"/>
    <m/>
    <n v="66"/>
    <n v="82.856666666666669"/>
    <m/>
    <m/>
    <m/>
    <n v="3.116354166666667"/>
    <n v="0.95927083333333341"/>
    <n v="0"/>
    <n v="129.62096077293612"/>
    <m/>
    <n v="0.86525833333333335"/>
    <m/>
    <n v="63.311875000000008"/>
    <n v="57.107050000000001"/>
    <m/>
    <n v="205.67937500000002"/>
  </r>
  <r>
    <x v="503"/>
    <x v="16"/>
    <x v="1"/>
    <x v="7"/>
    <x v="1"/>
    <n v="25.4177"/>
    <m/>
    <n v="36"/>
    <n v="32.411980843886553"/>
    <m/>
    <m/>
    <m/>
    <n v="2.973810821613128"/>
    <n v="0.99882329861111097"/>
    <n v="0"/>
    <n v="74.156637459142431"/>
    <m/>
    <n v="0.95550000000000002"/>
    <m/>
    <n v="35.957638749999994"/>
    <n v="34.398000000000003"/>
    <m/>
    <n v="107.05718957807261"/>
  </r>
  <r>
    <x v="503"/>
    <x v="16"/>
    <x v="1"/>
    <x v="8"/>
    <x v="1"/>
    <n v="278.81626500000004"/>
    <m/>
    <n v="108"/>
    <n v="433.90648229999999"/>
    <m/>
    <m/>
    <m/>
    <n v="5.5484543981481478"/>
    <n v="0.95998170748410483"/>
    <n v="0"/>
    <n v="180.93690240484636"/>
    <m/>
    <n v="0.90214444444444442"/>
    <m/>
    <n v="103.67802440828332"/>
    <n v="97.431600000000003"/>
    <m/>
    <n v="599.23307499999999"/>
  </r>
  <r>
    <x v="504"/>
    <x v="16"/>
    <x v="1"/>
    <x v="0"/>
    <x v="0"/>
    <n v="201.01787999999999"/>
    <n v="44"/>
    <m/>
    <n v="195.58598688972705"/>
    <n v="201.60992101562499"/>
    <n v="259.36113050525461"/>
    <n v="5.9221560000000002"/>
    <m/>
    <n v="1"/>
    <n v="9407.6111578106666"/>
    <n v="167.42705965809341"/>
    <n v="0.75059422036089807"/>
    <m/>
    <n v="33.026145695879514"/>
    <m/>
    <m/>
    <n v="260.57486399999999"/>
    <m/>
  </r>
  <r>
    <x v="504"/>
    <x v="16"/>
    <x v="1"/>
    <x v="1"/>
    <x v="0"/>
    <n v="205.90360049999998"/>
    <n v="46"/>
    <m/>
    <n v="207.88794634668417"/>
    <n v="206.05814151562498"/>
    <n v="275.09527935776634"/>
    <n v="5.9746824864099999"/>
    <m/>
    <n v="1"/>
    <n v="9659.4037313506687"/>
    <n v="177.24825206456376"/>
    <n v="0.75640892913209257"/>
    <m/>
    <n v="34.794810740076258"/>
    <m/>
    <m/>
    <n v="274.83539437486002"/>
    <m/>
  </r>
  <r>
    <x v="504"/>
    <x v="16"/>
    <x v="1"/>
    <x v="2"/>
    <x v="0"/>
    <n v="159.52832000000004"/>
    <n v="36"/>
    <m/>
    <n v="159.45810084533804"/>
    <n v="159.84155057777781"/>
    <n v="207.91749857489808"/>
    <n v="5.8332239054184809"/>
    <m/>
    <n v="1"/>
    <n v="7693.1508555253331"/>
    <n v="136.00281393291027"/>
    <n v="0.75933853422527076"/>
    <m/>
    <n v="27.336187232109747"/>
    <m/>
    <m/>
    <n v="209.9960605950653"/>
    <m/>
  </r>
  <r>
    <x v="504"/>
    <x v="16"/>
    <x v="1"/>
    <x v="3"/>
    <x v="0"/>
    <n v="302.99394650000005"/>
    <n v="64"/>
    <m/>
    <n v="304.39386383966797"/>
    <n v="303.34611935156255"/>
    <n v="401.50020433657755"/>
    <n v="6.2619494220512939"/>
    <m/>
    <n v="1"/>
    <n v="14398.800975564031"/>
    <n v="209.69609678256069"/>
    <n v="0.75953250368745195"/>
    <m/>
    <n v="48.610080235996925"/>
    <m/>
    <m/>
    <n v="400.76476301128281"/>
    <m/>
  </r>
  <r>
    <x v="504"/>
    <x v="16"/>
    <x v="1"/>
    <x v="4"/>
    <x v="0"/>
    <n v="488.28304149999997"/>
    <n v="96"/>
    <m/>
    <n v="488.50675685655983"/>
    <n v="489.07224149999973"/>
    <n v="644.69131461917095"/>
    <n v="6.6926692150878146"/>
    <m/>
    <n v="0.97471798008217236"/>
    <n v="22495.107621246767"/>
    <n v="328.75557985903055"/>
    <n v="0.76032624458975262"/>
    <m/>
    <n v="72.991319480616255"/>
    <m/>
    <m/>
    <n v="642.49624464843021"/>
    <m/>
  </r>
  <r>
    <x v="504"/>
    <x v="16"/>
    <x v="1"/>
    <x v="5"/>
    <x v="1"/>
    <n v="47.320319999999988"/>
    <m/>
    <n v="162"/>
    <n v="104.93609399999997"/>
    <m/>
    <m/>
    <m/>
    <n v="2.8965416666666663"/>
    <n v="0.87696066020447527"/>
    <n v="0"/>
    <n v="619.65449134957021"/>
    <m/>
    <n v="0.89016666666666666"/>
    <m/>
    <n v="142.067626953125"/>
    <n v="144.20699999999999"/>
    <m/>
    <n v="469.23974999999996"/>
  </r>
  <r>
    <x v="504"/>
    <x v="16"/>
    <x v="1"/>
    <x v="6"/>
    <x v="1"/>
    <n v="11.12384"/>
    <m/>
    <n v="66"/>
    <n v="30.002166666666675"/>
    <m/>
    <m/>
    <m/>
    <n v="2.5995833333333329"/>
    <n v="0.99846180555555564"/>
    <n v="0"/>
    <n v="129.62096077293612"/>
    <m/>
    <n v="0.86525833333333335"/>
    <m/>
    <n v="65.898479166666675"/>
    <n v="57.107050000000001"/>
    <m/>
    <n v="171.57249999999996"/>
  </r>
  <r>
    <x v="504"/>
    <x v="16"/>
    <x v="1"/>
    <x v="7"/>
    <x v="1"/>
    <n v="18.160099999999996"/>
    <m/>
    <n v="36"/>
    <n v="27.566389621197043"/>
    <m/>
    <m/>
    <m/>
    <n v="3.1992789568287114"/>
    <n v="0.99999999999999989"/>
    <n v="0"/>
    <n v="74.156637459142431"/>
    <m/>
    <n v="0.95550000000000002"/>
    <m/>
    <n v="35.999999999999993"/>
    <n v="34.398000000000003"/>
    <m/>
    <n v="115.17404244583361"/>
  </r>
  <r>
    <x v="504"/>
    <x v="16"/>
    <x v="1"/>
    <x v="8"/>
    <x v="1"/>
    <n v="704.02345800000001"/>
    <m/>
    <n v="108"/>
    <n v="758.55959999999993"/>
    <m/>
    <m/>
    <m/>
    <n v="6.7041666666666666"/>
    <n v="0.9567574761222053"/>
    <n v="0"/>
    <n v="180.93690240484636"/>
    <m/>
    <n v="0.90214444444444442"/>
    <m/>
    <n v="103.32980742119817"/>
    <n v="97.431600000000003"/>
    <m/>
    <n v="724.05"/>
  </r>
  <r>
    <x v="505"/>
    <x v="16"/>
    <x v="1"/>
    <x v="0"/>
    <x v="0"/>
    <n v="194.60448000000002"/>
    <n v="44"/>
    <m/>
    <n v="186.5456849848178"/>
    <n v="195.26976000000002"/>
    <n v="247.53376845466602"/>
    <n v="5.6484243333333337"/>
    <m/>
    <n v="1"/>
    <n v="16879.191803106667"/>
    <n v="167.42705965809341"/>
    <n v="0.75059422036089807"/>
    <m/>
    <n v="33.026145695879514"/>
    <m/>
    <m/>
    <n v="248.53067066666668"/>
    <m/>
  </r>
  <r>
    <x v="505"/>
    <x v="16"/>
    <x v="1"/>
    <x v="1"/>
    <x v="0"/>
    <n v="200.99576000000002"/>
    <n v="46"/>
    <m/>
    <n v="196.25946887799608"/>
    <n v="201.14994000000002"/>
    <n v="259.65170402499325"/>
    <n v="5.6404810000000003"/>
    <m/>
    <n v="1"/>
    <n v="17587.232752906668"/>
    <n v="177.24825206456376"/>
    <n v="0.75640892913209257"/>
    <m/>
    <n v="34.794810740076258"/>
    <m/>
    <m/>
    <n v="259.46212600000001"/>
    <m/>
  </r>
  <r>
    <x v="505"/>
    <x v="16"/>
    <x v="1"/>
    <x v="2"/>
    <x v="0"/>
    <n v="123.84652"/>
    <n v="36"/>
    <m/>
    <n v="119.23330269247367"/>
    <n v="124.13121297777779"/>
    <n v="156.23109590955664"/>
    <n v="4.3617385877581114"/>
    <m/>
    <n v="0.99965821263772481"/>
    <n v="11191.823273165335"/>
    <n v="136.00281393291027"/>
    <n v="0.75933853422527076"/>
    <m/>
    <n v="27.336187232109747"/>
    <m/>
    <m/>
    <n v="157.02258915929201"/>
    <m/>
  </r>
  <r>
    <x v="505"/>
    <x v="16"/>
    <x v="1"/>
    <x v="3"/>
    <x v="0"/>
    <n v="218.15559849999994"/>
    <n v="64"/>
    <m/>
    <n v="211.31168023890137"/>
    <n v="218.52461849999995"/>
    <n v="278.58550512882266"/>
    <n v="4.3470753229166661"/>
    <m/>
    <n v="1"/>
    <n v="22365.47115722713"/>
    <n v="209.69609678256069"/>
    <n v="0.75953250368745195"/>
    <m/>
    <n v="48.610080235996925"/>
    <m/>
    <m/>
    <n v="278.21282066666663"/>
    <m/>
  </r>
  <r>
    <x v="505"/>
    <x v="16"/>
    <x v="1"/>
    <x v="4"/>
    <x v="0"/>
    <n v="459.46208350000001"/>
    <n v="96"/>
    <m/>
    <n v="458.26252685037161"/>
    <n v="460.38888350000002"/>
    <n v="606.44412850256242"/>
    <n v="6.2783154231383493"/>
    <m/>
    <n v="0.9838461993112908"/>
    <n v="42649.756638589279"/>
    <n v="328.75557985903055"/>
    <n v="0.76032624458975262"/>
    <m/>
    <n v="72.991319480616255"/>
    <m/>
    <m/>
    <n v="602.71828062128156"/>
    <m/>
  </r>
  <r>
    <x v="505"/>
    <x v="16"/>
    <x v="1"/>
    <x v="5"/>
    <x v="1"/>
    <n v="71.625599999999991"/>
    <m/>
    <n v="162"/>
    <n v="129.76065"/>
    <m/>
    <m/>
    <m/>
    <n v="2.8177500000000002"/>
    <n v="0.8950009494300406"/>
    <n v="0"/>
    <n v="619.65449134957021"/>
    <m/>
    <n v="0.89016666666666666"/>
    <m/>
    <n v="144.99015380766659"/>
    <n v="144.20699999999999"/>
    <m/>
    <n v="456.47550000000001"/>
  </r>
  <r>
    <x v="505"/>
    <x v="16"/>
    <x v="1"/>
    <x v="6"/>
    <x v="1"/>
    <n v="2.6779199999999999"/>
    <m/>
    <n v="66"/>
    <n v="18.423000000000002"/>
    <m/>
    <m/>
    <m/>
    <n v="2.5473958333333333"/>
    <n v="0.98456585648146977"/>
    <n v="0"/>
    <n v="129.62096077293612"/>
    <m/>
    <n v="0.86525833333333335"/>
    <m/>
    <n v="64.981346527777006"/>
    <n v="57.107050000000001"/>
    <m/>
    <n v="168.12812500000001"/>
  </r>
  <r>
    <x v="505"/>
    <x v="16"/>
    <x v="1"/>
    <x v="7"/>
    <x v="1"/>
    <n v="15.9908"/>
    <m/>
    <n v="36"/>
    <n v="26.491796444449221"/>
    <m/>
    <m/>
    <m/>
    <n v="3.1431925941119165"/>
    <n v="0.99292592592592577"/>
    <n v="0"/>
    <n v="74.156637459142431"/>
    <m/>
    <n v="0.95550000000000002"/>
    <m/>
    <n v="35.745333333333328"/>
    <n v="34.398000000000003"/>
    <m/>
    <n v="113.15493338802899"/>
  </r>
  <r>
    <x v="505"/>
    <x v="16"/>
    <x v="1"/>
    <x v="8"/>
    <x v="1"/>
    <n v="940.92549850000012"/>
    <m/>
    <n v="108"/>
    <n v="1037.5693925333333"/>
    <m/>
    <m/>
    <m/>
    <n v="7.3457140432098775"/>
    <n v="0.95088556570796534"/>
    <n v="0"/>
    <n v="180.93690240484636"/>
    <m/>
    <n v="0.90214444444444442"/>
    <m/>
    <n v="102.69564109646026"/>
    <n v="97.431600000000003"/>
    <m/>
    <n v="793.33711666666682"/>
  </r>
  <r>
    <x v="506"/>
    <x v="16"/>
    <x v="1"/>
    <x v="0"/>
    <x v="0"/>
    <n v="164.423"/>
    <n v="44"/>
    <m/>
    <n v="154.97064758288144"/>
    <n v="164.967189453125"/>
    <n v="205.93844186343523"/>
    <n v="4.6923624999999998"/>
    <m/>
    <n v="1"/>
    <n v="8604.6998807306663"/>
    <n v="167.42705965809341"/>
    <n v="0.75059422036089807"/>
    <m/>
    <n v="33.026145695879514"/>
    <m/>
    <m/>
    <n v="206.46394999999998"/>
    <m/>
  </r>
  <r>
    <x v="506"/>
    <x v="16"/>
    <x v="1"/>
    <x v="1"/>
    <x v="0"/>
    <n v="172.32879999999997"/>
    <n v="46"/>
    <m/>
    <n v="165.24650611725872"/>
    <n v="172.46979121093747"/>
    <n v="219.18497301371968"/>
    <n v="4.7491710000000005"/>
    <m/>
    <n v="1"/>
    <n v="9023.5989074106674"/>
    <n v="177.24825206456376"/>
    <n v="0.75640892913209257"/>
    <m/>
    <n v="34.794810740076258"/>
    <m/>
    <m/>
    <n v="218.46186600000001"/>
    <m/>
  </r>
  <r>
    <x v="506"/>
    <x v="16"/>
    <x v="1"/>
    <x v="2"/>
    <x v="0"/>
    <n v="164.73660050000004"/>
    <n v="36"/>
    <m/>
    <n v="166.03028331931367"/>
    <n v="165.05401987777782"/>
    <n v="216.60788791248427"/>
    <n v="6.0736445031474791"/>
    <m/>
    <n v="1"/>
    <n v="9066.0750236493313"/>
    <n v="136.00281393291027"/>
    <n v="0.75933853422527076"/>
    <m/>
    <n v="27.336187232109747"/>
    <m/>
    <m/>
    <n v="218.65120211330924"/>
    <m/>
  </r>
  <r>
    <x v="506"/>
    <x v="16"/>
    <x v="1"/>
    <x v="3"/>
    <x v="0"/>
    <n v="211.75393550000001"/>
    <n v="64"/>
    <m/>
    <n v="200.10403633691445"/>
    <n v="212.11318842968751"/>
    <n v="264.42635591281515"/>
    <n v="4.1165131874999998"/>
    <m/>
    <n v="1"/>
    <n v="11097.330540524934"/>
    <n v="209.69609678256069"/>
    <n v="0.75953250368745195"/>
    <m/>
    <n v="48.610080235996925"/>
    <m/>
    <m/>
    <n v="263.45684399999999"/>
    <m/>
  </r>
  <r>
    <x v="506"/>
    <x v="16"/>
    <x v="1"/>
    <x v="4"/>
    <x v="0"/>
    <n v="420.10584150000011"/>
    <n v="96"/>
    <m/>
    <n v="404.57744527264526"/>
    <n v="420.9269015000001"/>
    <n v="535.17387288983389"/>
    <n v="5.5428158875807938"/>
    <m/>
    <n v="0.98727743960497938"/>
    <n v="22376.103955702671"/>
    <n v="328.75557985903055"/>
    <n v="0.76032624458975262"/>
    <m/>
    <n v="72.991319480616255"/>
    <m/>
    <m/>
    <n v="532.1103252077562"/>
    <m/>
  </r>
  <r>
    <x v="506"/>
    <x v="16"/>
    <x v="1"/>
    <x v="5"/>
    <x v="1"/>
    <n v="88.79616"/>
    <m/>
    <n v="162"/>
    <n v="161.834598"/>
    <m/>
    <m/>
    <m/>
    <n v="3.3936250000000006"/>
    <n v="0.90217006353684415"/>
    <n v="0"/>
    <n v="619.65449134957021"/>
    <m/>
    <n v="0.89016666666666666"/>
    <m/>
    <n v="146.15155029296875"/>
    <n v="144.20699999999999"/>
    <m/>
    <n v="549.7672500000001"/>
  </r>
  <r>
    <x v="506"/>
    <x v="16"/>
    <x v="1"/>
    <x v="6"/>
    <x v="1"/>
    <n v="17.51792"/>
    <m/>
    <n v="66"/>
    <n v="44.909699999999994"/>
    <m/>
    <m/>
    <m/>
    <n v="3.0739583333333331"/>
    <n v="0.99899305555555562"/>
    <n v="0"/>
    <n v="129.62096077293612"/>
    <m/>
    <n v="0.86525833333333335"/>
    <m/>
    <n v="65.93354166666667"/>
    <n v="57.107050000000001"/>
    <m/>
    <n v="202.88124999999999"/>
  </r>
  <r>
    <x v="506"/>
    <x v="16"/>
    <x v="1"/>
    <x v="7"/>
    <x v="1"/>
    <n v="38.289299999999997"/>
    <m/>
    <n v="36"/>
    <n v="44.945337518160763"/>
    <m/>
    <m/>
    <m/>
    <n v="3.4833550982952759"/>
    <n v="0.99999999999999989"/>
    <n v="0"/>
    <n v="74.156637459142431"/>
    <m/>
    <n v="0.95550000000000002"/>
    <m/>
    <n v="35.999999999999993"/>
    <n v="34.398000000000003"/>
    <m/>
    <n v="125.40078353862994"/>
  </r>
  <r>
    <x v="506"/>
    <x v="16"/>
    <x v="1"/>
    <x v="8"/>
    <x v="1"/>
    <n v="554.24713350000002"/>
    <m/>
    <n v="108"/>
    <n v="637.53841183333327"/>
    <m/>
    <m/>
    <m/>
    <n v="6.157908050411522"/>
    <n v="0.95300629342554088"/>
    <n v="0"/>
    <n v="180.93690240484636"/>
    <m/>
    <n v="0.90214444444444442"/>
    <m/>
    <n v="102.92467968995841"/>
    <n v="97.431600000000003"/>
    <m/>
    <n v="665.05406944444439"/>
  </r>
  <r>
    <x v="507"/>
    <x v="16"/>
    <x v="1"/>
    <x v="0"/>
    <x v="0"/>
    <n v="219.98340049999999"/>
    <n v="44"/>
    <m/>
    <n v="215.88494589722254"/>
    <n v="220.58423057812499"/>
    <n v="285.0637514132801"/>
    <n v="6.5367889999999989"/>
    <m/>
    <n v="1"/>
    <n v="12304.245554142666"/>
    <n v="167.42705965809341"/>
    <n v="0.75059422036089807"/>
    <m/>
    <n v="33.026145695879514"/>
    <m/>
    <m/>
    <n v="287.61871599999995"/>
    <m/>
  </r>
  <r>
    <x v="507"/>
    <x v="16"/>
    <x v="1"/>
    <x v="1"/>
    <x v="0"/>
    <n v="231.14840150000001"/>
    <n v="46"/>
    <m/>
    <n v="230.53521063145186"/>
    <n v="231.26497864843751"/>
    <n v="304.68413733477337"/>
    <n v="6.6255629999999996"/>
    <m/>
    <n v="1"/>
    <n v="12779.855523303966"/>
    <n v="177.24825206456376"/>
    <n v="0.75640892913209257"/>
    <m/>
    <n v="34.794810740076258"/>
    <m/>
    <m/>
    <n v="304.77589799999998"/>
    <m/>
  </r>
  <r>
    <x v="507"/>
    <x v="16"/>
    <x v="1"/>
    <x v="2"/>
    <x v="0"/>
    <n v="163.59"/>
    <n v="36"/>
    <m/>
    <n v="163.85650468039151"/>
    <n v="163.90647857777776"/>
    <n v="213.53527428446935"/>
    <n v="5.9941243191340776"/>
    <m/>
    <n v="1"/>
    <n v="9245.9767878533348"/>
    <n v="136.00281393291027"/>
    <n v="0.75933853422527076"/>
    <m/>
    <n v="27.336187232109747"/>
    <m/>
    <m/>
    <n v="215.7884754888268"/>
    <m/>
  </r>
  <r>
    <x v="507"/>
    <x v="16"/>
    <x v="1"/>
    <x v="3"/>
    <x v="0"/>
    <n v="268.08094999999997"/>
    <n v="64"/>
    <m/>
    <n v="265.90281715590078"/>
    <n v="268.44728300781247"/>
    <n v="351.09978348325512"/>
    <n v="5.4701168125000006"/>
    <m/>
    <n v="1"/>
    <n v="15009.775187898733"/>
    <n v="209.69609678256069"/>
    <n v="0.75953250368745195"/>
    <m/>
    <n v="48.610080235996925"/>
    <m/>
    <m/>
    <n v="350.08747600000004"/>
    <m/>
  </r>
  <r>
    <x v="507"/>
    <x v="16"/>
    <x v="1"/>
    <x v="4"/>
    <x v="0"/>
    <n v="447.87624249999999"/>
    <n v="96"/>
    <m/>
    <n v="437.72694809990475"/>
    <n v="448.68138249999998"/>
    <n v="577.88548261118956"/>
    <n v="5.9969726703755306"/>
    <m/>
    <n v="0.98896090523828617"/>
    <n v="25625.879717881569"/>
    <n v="328.75557985903055"/>
    <n v="0.76032624458975262"/>
    <m/>
    <n v="72.991319480616255"/>
    <m/>
    <m/>
    <n v="575.70937635605094"/>
    <m/>
  </r>
  <r>
    <x v="507"/>
    <x v="16"/>
    <x v="1"/>
    <x v="5"/>
    <x v="1"/>
    <n v="131.44896"/>
    <m/>
    <n v="162"/>
    <n v="222.270318"/>
    <m/>
    <m/>
    <m/>
    <n v="3.7193333333333332"/>
    <n v="0.899349029761223"/>
    <n v="0"/>
    <n v="619.65449134957021"/>
    <m/>
    <n v="0.89016666666666666"/>
    <m/>
    <n v="145.69454282131812"/>
    <n v="144.20699999999999"/>
    <m/>
    <n v="602.53199999999993"/>
  </r>
  <r>
    <x v="507"/>
    <x v="16"/>
    <x v="1"/>
    <x v="6"/>
    <x v="1"/>
    <n v="93.580479999999994"/>
    <m/>
    <n v="66"/>
    <n v="143.06833333333338"/>
    <m/>
    <m/>
    <m/>
    <n v="3.7237847222222222"/>
    <n v="0.99611111111111117"/>
    <n v="0"/>
    <n v="129.62096077293612"/>
    <m/>
    <n v="0.86525833333333335"/>
    <m/>
    <n v="65.743333333333339"/>
    <n v="57.107050000000001"/>
    <m/>
    <n v="245.76979166666666"/>
  </r>
  <r>
    <x v="507"/>
    <x v="16"/>
    <x v="1"/>
    <x v="7"/>
    <x v="1"/>
    <n v="63.399700000000003"/>
    <m/>
    <n v="36"/>
    <n v="71.900146059702365"/>
    <m/>
    <m/>
    <m/>
    <n v="4.1616934950832336"/>
    <n v="0.99687499999999984"/>
    <n v="0"/>
    <n v="74.156637459142431"/>
    <m/>
    <n v="0.95550000000000002"/>
    <m/>
    <n v="35.887499999999996"/>
    <n v="34.398000000000003"/>
    <m/>
    <n v="149.82096582299641"/>
  </r>
  <r>
    <x v="507"/>
    <x v="16"/>
    <x v="1"/>
    <x v="8"/>
    <x v="1"/>
    <n v="630.31295249999994"/>
    <m/>
    <n v="108"/>
    <n v="694.42671723333319"/>
    <m/>
    <m/>
    <m/>
    <n v="6.5135988168724275"/>
    <n v="0.91881199440877448"/>
    <n v="0"/>
    <n v="180.93690240484636"/>
    <m/>
    <n v="0.90214444444444442"/>
    <m/>
    <n v="99.231695396147643"/>
    <n v="97.431600000000003"/>
    <m/>
    <n v="703.46867222222215"/>
  </r>
  <r>
    <x v="508"/>
    <x v="16"/>
    <x v="1"/>
    <x v="0"/>
    <x v="0"/>
    <n v="220.79428000000001"/>
    <n v="44"/>
    <m/>
    <n v="216.99807012047171"/>
    <n v="221.49545187500001"/>
    <n v="286.48371008747768"/>
    <n v="6.5704933333333333"/>
    <m/>
    <n v="1"/>
    <n v="69996.996383938662"/>
    <n v="167.42705965809341"/>
    <n v="0.75059422036089807"/>
    <m/>
    <n v="33.026145695879514"/>
    <m/>
    <m/>
    <n v="289.10170666666664"/>
    <m/>
  </r>
  <r>
    <x v="508"/>
    <x v="16"/>
    <x v="1"/>
    <x v="1"/>
    <x v="0"/>
    <n v="230.74128050000002"/>
    <n v="46"/>
    <m/>
    <n v="232.99857884741706"/>
    <n v="230.87836546093752"/>
    <n v="307.82064099792996"/>
    <n v="6.6963600000000003"/>
    <m/>
    <n v="1"/>
    <n v="72474.309558986657"/>
    <n v="177.24825206456376"/>
    <n v="0.75640892913209257"/>
    <m/>
    <n v="34.794810740076258"/>
    <m/>
    <m/>
    <n v="308.03255999999999"/>
    <m/>
  </r>
  <r>
    <x v="508"/>
    <x v="16"/>
    <x v="1"/>
    <x v="2"/>
    <x v="0"/>
    <n v="175.02912000000003"/>
    <n v="36"/>
    <m/>
    <n v="177.49087271822324"/>
    <n v="175.35476017777779"/>
    <n v="230.40032399515889"/>
    <n v="6.4928905853314527"/>
    <m/>
    <n v="0.99859169811320758"/>
    <n v="56024.758554365326"/>
    <n v="136.00281393291027"/>
    <n v="0.75933853422527076"/>
    <m/>
    <n v="27.336187232109747"/>
    <m/>
    <m/>
    <n v="233.74406107193229"/>
    <m/>
  </r>
  <r>
    <x v="508"/>
    <x v="16"/>
    <x v="1"/>
    <x v="3"/>
    <x v="0"/>
    <n v="329.31052750000003"/>
    <n v="64"/>
    <m/>
    <n v="330.79421723824237"/>
    <n v="329.6325975625"/>
    <n v="435.81991493775445"/>
    <n v="6.80505392363622"/>
    <m/>
    <n v="1"/>
    <n v="106466.90348077074"/>
    <n v="209.69609678256069"/>
    <n v="0.75953250368745195"/>
    <m/>
    <n v="48.610080235996925"/>
    <m/>
    <m/>
    <n v="435.52345111271808"/>
    <m/>
  </r>
  <r>
    <x v="508"/>
    <x v="16"/>
    <x v="1"/>
    <x v="4"/>
    <x v="0"/>
    <n v="406.32704099999995"/>
    <n v="96"/>
    <m/>
    <n v="391.73188528647472"/>
    <n v="407.18504099999996"/>
    <n v="517.47473567719032"/>
    <n v="5.3668283855384189"/>
    <m/>
    <n v="0.99138684379358144"/>
    <n v="133826.6893580365"/>
    <n v="328.75557985903055"/>
    <n v="0.76032624458975262"/>
    <m/>
    <n v="72.991319480616255"/>
    <m/>
    <m/>
    <n v="515.21552501168821"/>
    <m/>
  </r>
  <r>
    <x v="508"/>
    <x v="16"/>
    <x v="1"/>
    <x v="5"/>
    <x v="1"/>
    <n v="311.690876"/>
    <m/>
    <n v="162"/>
    <n v="453.37076999999994"/>
    <m/>
    <m/>
    <m/>
    <n v="4.5888750000000007"/>
    <n v="0.88577722620081023"/>
    <n v="0"/>
    <n v="619.65449134957021"/>
    <m/>
    <n v="0.89016666666666666"/>
    <m/>
    <n v="143.49591064453125"/>
    <n v="144.20699999999999"/>
    <m/>
    <n v="743.39775000000009"/>
  </r>
  <r>
    <x v="508"/>
    <x v="16"/>
    <x v="1"/>
    <x v="6"/>
    <x v="1"/>
    <n v="40.602239999999995"/>
    <m/>
    <n v="66"/>
    <n v="68.541766666666661"/>
    <m/>
    <m/>
    <m/>
    <n v="2.9924305555555559"/>
    <n v="0.97652777777773725"/>
    <n v="0"/>
    <n v="129.62096077293612"/>
    <m/>
    <n v="0.86525833333333335"/>
    <m/>
    <n v="64.450833333330664"/>
    <n v="57.107050000000001"/>
    <m/>
    <n v="197.50041666666669"/>
  </r>
  <r>
    <x v="508"/>
    <x v="16"/>
    <x v="1"/>
    <x v="7"/>
    <x v="1"/>
    <n v="16.220399999999994"/>
    <m/>
    <n v="36"/>
    <n v="22.42366461771778"/>
    <m/>
    <m/>
    <m/>
    <n v="2.8412626779076162"/>
    <n v="1"/>
    <n v="0"/>
    <n v="74.156637459142431"/>
    <m/>
    <n v="0.95550000000000002"/>
    <m/>
    <n v="36"/>
    <n v="34.398000000000003"/>
    <m/>
    <n v="102.28545640467418"/>
  </r>
  <r>
    <x v="508"/>
    <x v="16"/>
    <x v="1"/>
    <x v="8"/>
    <x v="1"/>
    <n v="761.93018000000006"/>
    <m/>
    <n v="108"/>
    <n v="799.96072503589744"/>
    <m/>
    <m/>
    <m/>
    <n v="6.8671766045425748"/>
    <n v="0.93302601894168025"/>
    <n v="0"/>
    <n v="180.93690240484636"/>
    <m/>
    <n v="0.90214444444444442"/>
    <m/>
    <n v="100.76681004570146"/>
    <n v="97.431600000000003"/>
    <m/>
    <n v="741.65507329059812"/>
  </r>
  <r>
    <x v="509"/>
    <x v="16"/>
    <x v="1"/>
    <x v="0"/>
    <x v="0"/>
    <n v="168.94080000000011"/>
    <n v="44"/>
    <m/>
    <n v="159.21599348135825"/>
    <n v="169.50769453125011"/>
    <n v="210.91240247701137"/>
    <n v="4.8209074999999997"/>
    <m/>
    <n v="1"/>
    <n v="36835.918105034674"/>
    <n v="167.42705965809341"/>
    <n v="0.75059422036089807"/>
    <m/>
    <n v="33.026145695879514"/>
    <m/>
    <m/>
    <n v="212.11992999999998"/>
    <m/>
  </r>
  <r>
    <x v="509"/>
    <x v="16"/>
    <x v="1"/>
    <x v="1"/>
    <x v="0"/>
    <n v="179.18879999999999"/>
    <n v="46"/>
    <m/>
    <n v="172.44283846414277"/>
    <n v="179.32124628906249"/>
    <n v="227.92664087524341"/>
    <n v="4.9559930000000003"/>
    <m/>
    <n v="1"/>
    <n v="38188.823471986674"/>
    <n v="177.24825206456376"/>
    <n v="0.75640892913209257"/>
    <m/>
    <n v="34.794810740076258"/>
    <m/>
    <m/>
    <n v="227.97567800000002"/>
    <m/>
  </r>
  <r>
    <x v="509"/>
    <x v="16"/>
    <x v="1"/>
    <x v="2"/>
    <x v="0"/>
    <n v="119.68264000000002"/>
    <n v="36"/>
    <m/>
    <n v="114.73780822277448"/>
    <n v="119.9640177777778"/>
    <n v="149.87319283002805"/>
    <n v="4.1972864484920072"/>
    <m/>
    <n v="1"/>
    <n v="26025.246506125335"/>
    <n v="136.00281393291027"/>
    <n v="0.75933853422527076"/>
    <m/>
    <n v="27.336187232109747"/>
    <m/>
    <m/>
    <n v="151.10231214571226"/>
    <m/>
  </r>
  <r>
    <x v="509"/>
    <x v="16"/>
    <x v="1"/>
    <x v="3"/>
    <x v="0"/>
    <n v="209.27045099999998"/>
    <n v="64"/>
    <m/>
    <n v="198.10722538472012"/>
    <n v="209.66193049218748"/>
    <n v="261.38357922779812"/>
    <n v="4.0754350624999995"/>
    <m/>
    <n v="1"/>
    <n v="49579.002497613626"/>
    <n v="209.69609678256069"/>
    <n v="0.75953250368745195"/>
    <m/>
    <n v="48.610080235996925"/>
    <m/>
    <m/>
    <n v="260.82784399999997"/>
    <m/>
  </r>
  <r>
    <x v="509"/>
    <x v="16"/>
    <x v="1"/>
    <x v="4"/>
    <x v="0"/>
    <n v="296.42535949999996"/>
    <n v="96"/>
    <m/>
    <n v="285.36961790864723"/>
    <n v="297.28215949999975"/>
    <n v="377.65896038894823"/>
    <n v="3.9096377478753577"/>
    <m/>
    <n v="0.99294352956511478"/>
    <n v="65807.518085230666"/>
    <n v="328.75557985903055"/>
    <n v="0.76032624458975262"/>
    <m/>
    <n v="72.991319480616255"/>
    <m/>
    <m/>
    <n v="375.32522379603432"/>
    <m/>
  </r>
  <r>
    <x v="509"/>
    <x v="16"/>
    <x v="1"/>
    <x v="5"/>
    <x v="1"/>
    <n v="25.036799999999996"/>
    <m/>
    <n v="162"/>
    <n v="72.351737999999997"/>
    <m/>
    <m/>
    <m/>
    <n v="2.7653333333333325"/>
    <n v="0.88653752833236887"/>
    <n v="0"/>
    <n v="619.65449134957021"/>
    <m/>
    <n v="0.89016666666666666"/>
    <m/>
    <n v="143.61907958984375"/>
    <n v="144.20699999999999"/>
    <m/>
    <n v="447.98399999999987"/>
  </r>
  <r>
    <x v="509"/>
    <x v="16"/>
    <x v="1"/>
    <x v="6"/>
    <x v="1"/>
    <n v="64.671040500000004"/>
    <m/>
    <n v="66"/>
    <n v="115.53540000000001"/>
    <m/>
    <m/>
    <m/>
    <n v="3.6995138888888888"/>
    <n v="0.96822453472222225"/>
    <n v="0"/>
    <n v="129.62096077293612"/>
    <m/>
    <n v="0.86525833333333335"/>
    <m/>
    <n v="63.902819291666667"/>
    <n v="57.107050000000001"/>
    <m/>
    <n v="244.16791666666666"/>
  </r>
  <r>
    <x v="509"/>
    <x v="16"/>
    <x v="1"/>
    <x v="7"/>
    <x v="1"/>
    <n v="31.569300000000002"/>
    <m/>
    <n v="36"/>
    <n v="39.89040840707343"/>
    <m/>
    <m/>
    <m/>
    <n v="3.4776239130925366"/>
    <n v="1"/>
    <n v="0"/>
    <n v="74.156637459142431"/>
    <m/>
    <n v="0.95550000000000002"/>
    <m/>
    <n v="36"/>
    <n v="34.398000000000003"/>
    <m/>
    <n v="125.19446087133132"/>
  </r>
  <r>
    <x v="509"/>
    <x v="16"/>
    <x v="1"/>
    <x v="8"/>
    <x v="1"/>
    <n v="427.46689249999997"/>
    <m/>
    <n v="108"/>
    <n v="461.30020448333357"/>
    <m/>
    <m/>
    <m/>
    <n v="5.7199993955761324"/>
    <n v="0.92406558619326884"/>
    <n v="0"/>
    <n v="180.93690240484636"/>
    <m/>
    <n v="0.90214444444444442"/>
    <m/>
    <n v="99.799083308873037"/>
    <n v="97.431600000000003"/>
    <m/>
    <n v="617.75993472222228"/>
  </r>
  <r>
    <x v="510"/>
    <x v="16"/>
    <x v="1"/>
    <x v="0"/>
    <x v="0"/>
    <n v="163.86468000000002"/>
    <n v="44"/>
    <m/>
    <n v="153.59920936107198"/>
    <n v="164.47454328125002"/>
    <n v="204.01008106817665"/>
    <n v="4.6508366666666676"/>
    <m/>
    <n v="1"/>
    <n v="29595.848874746669"/>
    <n v="167.42705965809341"/>
    <n v="0.75059422036089807"/>
    <m/>
    <n v="33.026145695879514"/>
    <m/>
    <m/>
    <n v="204.63681333333338"/>
    <m/>
  </r>
  <r>
    <x v="510"/>
    <x v="16"/>
    <x v="1"/>
    <x v="1"/>
    <x v="0"/>
    <n v="170.72216"/>
    <n v="46"/>
    <m/>
    <n v="163.34255727010222"/>
    <n v="170.85057796875"/>
    <n v="216.16754100341603"/>
    <n v="4.6944516666666667"/>
    <m/>
    <n v="1"/>
    <n v="30224.922643466671"/>
    <n v="177.24825206456376"/>
    <n v="0.75640892913209257"/>
    <m/>
    <n v="34.794810740076258"/>
    <m/>
    <m/>
    <n v="215.94477666666666"/>
    <m/>
  </r>
  <r>
    <x v="510"/>
    <x v="16"/>
    <x v="1"/>
    <x v="2"/>
    <x v="0"/>
    <n v="75.118680000000026"/>
    <n v="36"/>
    <m/>
    <n v="68.84598389843201"/>
    <n v="75.364396977777801"/>
    <n v="90.355482315777394"/>
    <n v="2.5184925503277156"/>
    <m/>
    <n v="1"/>
    <n v="16678.064439853337"/>
    <n v="136.00281393291027"/>
    <n v="0.75933853422527076"/>
    <m/>
    <n v="27.336187232109747"/>
    <m/>
    <m/>
    <n v="90.665731811797755"/>
    <m/>
  </r>
  <r>
    <x v="510"/>
    <x v="16"/>
    <x v="1"/>
    <x v="3"/>
    <x v="0"/>
    <n v="197.28262999999998"/>
    <n v="64"/>
    <m/>
    <n v="188.28460014301729"/>
    <n v="197.66666320312498"/>
    <n v="249.59772646588738"/>
    <n v="3.8733653437499997"/>
    <m/>
    <n v="1"/>
    <n v="35284.787994632541"/>
    <n v="209.69609678256069"/>
    <n v="0.75953250368745195"/>
    <m/>
    <n v="48.610080235996925"/>
    <m/>
    <m/>
    <n v="247.89538199999998"/>
    <m/>
  </r>
  <r>
    <x v="510"/>
    <x v="16"/>
    <x v="1"/>
    <x v="4"/>
    <x v="0"/>
    <n v="435.69231900000011"/>
    <n v="96"/>
    <m/>
    <n v="417.36839798962842"/>
    <n v="436.53071900000003"/>
    <n v="551.40155701352353"/>
    <n v="5.7180552558782791"/>
    <m/>
    <n v="0.99396402125526806"/>
    <n v="86516.581959641539"/>
    <n v="328.75557985903055"/>
    <n v="0.76032624458975262"/>
    <m/>
    <n v="72.991319480616255"/>
    <m/>
    <m/>
    <n v="548.93330456431477"/>
    <m/>
  </r>
  <r>
    <x v="510"/>
    <x v="16"/>
    <x v="1"/>
    <x v="5"/>
    <x v="1"/>
    <n v="34.469760000000001"/>
    <m/>
    <n v="162"/>
    <n v="80.237466000000012"/>
    <m/>
    <m/>
    <m/>
    <n v="2.6999583333333335"/>
    <n v="0.88829202056797019"/>
    <n v="0"/>
    <n v="619.65449134957021"/>
    <m/>
    <n v="0.89016666666666666"/>
    <m/>
    <n v="143.90330733201117"/>
    <n v="144.20699999999999"/>
    <m/>
    <n v="437.39325000000002"/>
  </r>
  <r>
    <x v="510"/>
    <x v="16"/>
    <x v="1"/>
    <x v="6"/>
    <x v="1"/>
    <n v="11.34"/>
    <m/>
    <n v="66"/>
    <n v="41.411066666666663"/>
    <m/>
    <m/>
    <m/>
    <n v="2.6734722222222218"/>
    <n v="0.94970891319444439"/>
    <n v="0"/>
    <n v="129.62096077293612"/>
    <m/>
    <n v="0.86525833333333335"/>
    <m/>
    <n v="62.680788270833332"/>
    <n v="57.107050000000001"/>
    <m/>
    <n v="176.44916666666663"/>
  </r>
  <r>
    <x v="510"/>
    <x v="16"/>
    <x v="1"/>
    <x v="7"/>
    <x v="1"/>
    <n v="16.844099999999997"/>
    <m/>
    <n v="36"/>
    <n v="24.986880482067566"/>
    <m/>
    <m/>
    <m/>
    <n v="2.7201550186211976"/>
    <n v="1"/>
    <n v="0"/>
    <n v="74.156637459142431"/>
    <m/>
    <n v="0.95550000000000002"/>
    <m/>
    <n v="36"/>
    <n v="34.398000000000003"/>
    <m/>
    <n v="97.925580670363118"/>
  </r>
  <r>
    <x v="510"/>
    <x v="16"/>
    <x v="1"/>
    <x v="8"/>
    <x v="1"/>
    <n v="333.31016200000005"/>
    <m/>
    <n v="108"/>
    <n v="364.15444942824854"/>
    <m/>
    <m/>
    <m/>
    <n v="4.9065550712317787"/>
    <n v="0.95920952142596116"/>
    <n v="0"/>
    <n v="180.93690240484636"/>
    <m/>
    <n v="0.90214444444444442"/>
    <m/>
    <n v="103.5946283140038"/>
    <n v="97.431600000000003"/>
    <m/>
    <n v="529.90794769303216"/>
  </r>
  <r>
    <x v="511"/>
    <x v="16"/>
    <x v="1"/>
    <x v="0"/>
    <x v="0"/>
    <n v="114.34836"/>
    <n v="44"/>
    <m/>
    <n v="106.15585754490127"/>
    <n v="114.8669146875"/>
    <n v="142.08742925892903"/>
    <n v="3.2142974999999998"/>
    <m/>
    <n v="1"/>
    <n v="27940.598031138674"/>
    <n v="167.42705965809341"/>
    <n v="0.75059422036089807"/>
    <m/>
    <n v="33.026145695879514"/>
    <m/>
    <m/>
    <n v="141.42909"/>
    <m/>
  </r>
  <r>
    <x v="511"/>
    <x v="16"/>
    <x v="1"/>
    <x v="1"/>
    <x v="0"/>
    <n v="120.13876049999999"/>
    <n v="46"/>
    <m/>
    <n v="113.5355602310308"/>
    <n v="120.23653882031249"/>
    <n v="151.35634755750428"/>
    <n v="3.2630026666666665"/>
    <m/>
    <n v="1"/>
    <n v="29494.013811842666"/>
    <n v="177.24825206456376"/>
    <n v="0.75640892913209257"/>
    <m/>
    <n v="34.794810740076258"/>
    <m/>
    <m/>
    <n v="150.09812266666665"/>
    <m/>
  </r>
  <r>
    <x v="511"/>
    <x v="16"/>
    <x v="1"/>
    <x v="2"/>
    <x v="0"/>
    <n v="98.782599999999988"/>
    <n v="36"/>
    <m/>
    <n v="97.986014115348524"/>
    <n v="99.047244977777765"/>
    <n v="128.62061116778648"/>
    <n v="3.5844799160671457"/>
    <m/>
    <n v="1"/>
    <n v="21735.021800805334"/>
    <n v="136.00281393291027"/>
    <n v="0.75933853422527076"/>
    <m/>
    <n v="27.336187232109747"/>
    <m/>
    <m/>
    <n v="129.04127697841724"/>
    <m/>
  </r>
  <r>
    <x v="511"/>
    <x v="16"/>
    <x v="1"/>
    <x v="3"/>
    <x v="0"/>
    <n v="201.79899500000005"/>
    <n v="64"/>
    <m/>
    <n v="192.70098138344341"/>
    <n v="202.12077234375005"/>
    <n v="255.72157288788219"/>
    <n v="3.9642185416666669"/>
    <m/>
    <n v="1"/>
    <n v="47905.30221928945"/>
    <n v="209.69609678256069"/>
    <n v="0.75953250368745195"/>
    <m/>
    <n v="48.610080235996925"/>
    <m/>
    <m/>
    <n v="253.70998666666668"/>
    <m/>
  </r>
  <r>
    <x v="511"/>
    <x v="16"/>
    <x v="1"/>
    <x v="4"/>
    <x v="0"/>
    <n v="216.39463999999998"/>
    <n v="96"/>
    <m/>
    <n v="199.43337898323671"/>
    <n v="217.03263999999999"/>
    <n v="265.17531096607325"/>
    <n v="2.732288995490741"/>
    <m/>
    <n v="0.99228137657563242"/>
    <n v="62874.24888881146"/>
    <n v="328.75557985903055"/>
    <n v="0.76032624458975262"/>
    <m/>
    <n v="72.991319480616255"/>
    <m/>
    <m/>
    <n v="262.29974356711114"/>
    <m/>
  </r>
  <r>
    <x v="511"/>
    <x v="16"/>
    <x v="1"/>
    <x v="5"/>
    <x v="1"/>
    <n v="23.064959999999999"/>
    <m/>
    <n v="162"/>
    <n v="68.384196000000003"/>
    <m/>
    <m/>
    <m/>
    <n v="2.6302499999999993"/>
    <n v="0.89398720823688271"/>
    <n v="0"/>
    <n v="619.65449134957021"/>
    <m/>
    <n v="0.89016666666666666"/>
    <m/>
    <n v="144.825927734375"/>
    <n v="144.20699999999999"/>
    <m/>
    <n v="426.1004999999999"/>
  </r>
  <r>
    <x v="511"/>
    <x v="16"/>
    <x v="1"/>
    <x v="6"/>
    <x v="1"/>
    <n v="6.9036799999999996"/>
    <m/>
    <n v="66"/>
    <n v="24.57286666666667"/>
    <m/>
    <m/>
    <m/>
    <n v="2.5509027777777784"/>
    <n v="0.9669728009259414"/>
    <n v="0"/>
    <n v="129.62096077293612"/>
    <m/>
    <n v="0.86525833333333335"/>
    <m/>
    <n v="63.820204861112131"/>
    <n v="57.107050000000001"/>
    <m/>
    <n v="168.35958333333338"/>
  </r>
  <r>
    <x v="511"/>
    <x v="16"/>
    <x v="1"/>
    <x v="7"/>
    <x v="1"/>
    <n v="12.233899999999998"/>
    <m/>
    <n v="36"/>
    <n v="18.090846130607702"/>
    <m/>
    <m/>
    <m/>
    <n v="2.6561587471609505"/>
    <n v="1"/>
    <n v="0"/>
    <n v="74.156637459142431"/>
    <m/>
    <n v="0.95550000000000002"/>
    <m/>
    <n v="36"/>
    <n v="34.398000000000003"/>
    <m/>
    <n v="95.62171489779422"/>
  </r>
  <r>
    <x v="511"/>
    <x v="16"/>
    <x v="1"/>
    <x v="8"/>
    <x v="1"/>
    <n v="24.819306499999996"/>
    <m/>
    <n v="108"/>
    <n v="27.64710654591196"/>
    <m/>
    <m/>
    <m/>
    <n v="2.460753367885705"/>
    <n v="0.96289556674638888"/>
    <n v="0"/>
    <n v="180.93690240484636"/>
    <m/>
    <n v="0.90214444444444442"/>
    <m/>
    <n v="103.99272120860999"/>
    <n v="97.431600000000003"/>
    <m/>
    <n v="265.76136373165616"/>
  </r>
  <r>
    <x v="512"/>
    <x v="16"/>
    <x v="1"/>
    <x v="0"/>
    <x v="0"/>
    <n v="109.24451999999998"/>
    <n v="44"/>
    <m/>
    <n v="97.219973303967151"/>
    <n v="109.73524265624998"/>
    <n v="130.6127760731666"/>
    <n v="2.9437274999999996"/>
    <m/>
    <n v="1"/>
    <n v="13023.581607330667"/>
    <n v="167.42705965809341"/>
    <n v="0.75059422036089807"/>
    <m/>
    <n v="33.026145695879514"/>
    <m/>
    <m/>
    <n v="129.52400999999998"/>
    <m/>
  </r>
  <r>
    <x v="512"/>
    <x v="16"/>
    <x v="1"/>
    <x v="1"/>
    <x v="0"/>
    <n v="108.50196000000003"/>
    <n v="46"/>
    <m/>
    <n v="99.982482722150493"/>
    <n v="108.63037796875003"/>
    <n v="133.7430736181883"/>
    <n v="2.8734883333333334"/>
    <m/>
    <n v="1"/>
    <n v="12906.776165706666"/>
    <n v="177.24825206456376"/>
    <n v="0.75640892913209257"/>
    <m/>
    <n v="34.794810740076258"/>
    <m/>
    <m/>
    <n v="132.18046333333334"/>
    <m/>
  </r>
  <r>
    <x v="512"/>
    <x v="16"/>
    <x v="1"/>
    <x v="2"/>
    <x v="0"/>
    <n v="120.20316000000008"/>
    <n v="36"/>
    <m/>
    <n v="116.72842578064898"/>
    <n v="120.48494097777785"/>
    <n v="152.91830355828023"/>
    <n v="4.2701063169313143"/>
    <m/>
    <n v="1"/>
    <n v="14496.267337141333"/>
    <n v="136.00281393291027"/>
    <n v="0.75933853422527076"/>
    <m/>
    <n v="27.336187232109747"/>
    <m/>
    <m/>
    <n v="153.7238274095273"/>
    <m/>
  </r>
  <r>
    <x v="512"/>
    <x v="16"/>
    <x v="1"/>
    <x v="3"/>
    <x v="0"/>
    <n v="246.33983000000001"/>
    <n v="64"/>
    <m/>
    <n v="234.77600547473332"/>
    <n v="246.71397550781251"/>
    <n v="310.77725627898678"/>
    <n v="4.8297802500000007"/>
    <m/>
    <n v="1"/>
    <n v="29243.39488185833"/>
    <n v="209.69609678256069"/>
    <n v="0.75953250368745195"/>
    <m/>
    <n v="48.610080235996925"/>
    <m/>
    <m/>
    <n v="309.10593600000004"/>
    <m/>
  </r>
  <r>
    <x v="512"/>
    <x v="16"/>
    <x v="1"/>
    <x v="4"/>
    <x v="0"/>
    <n v="275.676241"/>
    <n v="96"/>
    <m/>
    <n v="248.16914579092548"/>
    <n v="276.47884100000005"/>
    <n v="331.12780071970741"/>
    <n v="3.3999816355810624"/>
    <m/>
    <n v="1"/>
    <n v="33022.371877854668"/>
    <n v="328.75557985903055"/>
    <n v="0.76032624458975262"/>
    <m/>
    <n v="72.991319480616255"/>
    <m/>
    <m/>
    <n v="326.398237015782"/>
    <m/>
  </r>
  <r>
    <x v="512"/>
    <x v="16"/>
    <x v="1"/>
    <x v="5"/>
    <x v="1"/>
    <n v="118.608"/>
    <m/>
    <n v="162"/>
    <n v="197.89061399999997"/>
    <m/>
    <m/>
    <m/>
    <n v="3.6154583333333332"/>
    <n v="0.89869685388246212"/>
    <n v="0"/>
    <n v="619.65449134957021"/>
    <m/>
    <n v="0.89016666666666666"/>
    <m/>
    <n v="145.58889032895885"/>
    <n v="144.20699999999999"/>
    <m/>
    <n v="585.70425"/>
  </r>
  <r>
    <x v="512"/>
    <x v="16"/>
    <x v="1"/>
    <x v="6"/>
    <x v="1"/>
    <n v="103.62911999999999"/>
    <m/>
    <n v="66"/>
    <n v="194.8064"/>
    <m/>
    <m/>
    <m/>
    <n v="3.8776388888888884"/>
    <n v="0.82006712963177086"/>
    <n v="0"/>
    <n v="129.62096077293612"/>
    <m/>
    <n v="0.86525833333333335"/>
    <m/>
    <n v="54.124430555696875"/>
    <n v="57.107050000000001"/>
    <m/>
    <n v="255.92416666666662"/>
  </r>
  <r>
    <x v="512"/>
    <x v="16"/>
    <x v="1"/>
    <x v="7"/>
    <x v="1"/>
    <n v="36.068899999999999"/>
    <m/>
    <n v="36"/>
    <n v="51.597049758382141"/>
    <m/>
    <m/>
    <m/>
    <n v="3.3936749669292507"/>
    <n v="0.97105870756117996"/>
    <n v="0"/>
    <n v="74.156637459142431"/>
    <m/>
    <n v="0.95550000000000002"/>
    <m/>
    <n v="34.958113472202477"/>
    <n v="34.398000000000003"/>
    <m/>
    <n v="122.17229880945303"/>
  </r>
  <r>
    <x v="512"/>
    <x v="16"/>
    <x v="1"/>
    <x v="8"/>
    <x v="1"/>
    <n v="23.244664999999998"/>
    <m/>
    <n v="108"/>
    <n v="35.014495666666683"/>
    <m/>
    <m/>
    <m/>
    <n v="2.5704414557613169"/>
    <n v="0.9282310547737862"/>
    <n v="0"/>
    <n v="180.93690240484636"/>
    <m/>
    <n v="0.90214444444444442"/>
    <m/>
    <n v="100.2489539155689"/>
    <n v="97.431600000000003"/>
    <m/>
    <n v="277.60767722222221"/>
  </r>
  <r>
    <x v="513"/>
    <x v="16"/>
    <x v="1"/>
    <x v="0"/>
    <x v="0"/>
    <n v="161.95843999999997"/>
    <n v="44"/>
    <m/>
    <n v="160.54797646777638"/>
    <n v="162.53387999999998"/>
    <n v="213.95873473513765"/>
    <n v="4.861238666666666"/>
    <m/>
    <n v="1"/>
    <n v="15012.874837586665"/>
    <n v="167.42705965809341"/>
    <n v="0.75059422036089807"/>
    <m/>
    <n v="33.026145695879514"/>
    <m/>
    <m/>
    <n v="213.8945013333333"/>
    <m/>
  </r>
  <r>
    <x v="513"/>
    <x v="16"/>
    <x v="1"/>
    <x v="1"/>
    <x v="0"/>
    <n v="159.85507999999999"/>
    <n v="46"/>
    <m/>
    <n v="163.42485279663762"/>
    <n v="159.98435999999998"/>
    <n v="217.31669637448601"/>
    <n v="4.6968168333333331"/>
    <m/>
    <n v="1"/>
    <n v="14571.888023170666"/>
    <n v="177.24825206456376"/>
    <n v="0.75640892913209257"/>
    <m/>
    <n v="34.794810740076258"/>
    <m/>
    <m/>
    <n v="216.05357433333333"/>
    <m/>
  </r>
  <r>
    <x v="513"/>
    <x v="16"/>
    <x v="1"/>
    <x v="2"/>
    <x v="0"/>
    <n v="133.95563999999996"/>
    <n v="36"/>
    <m/>
    <n v="137.21365797685499"/>
    <n v="134.24841937777774"/>
    <n v="179.75504668510769"/>
    <n v="5.0194877878097248"/>
    <m/>
    <n v="1"/>
    <n v="11847.812975621333"/>
    <n v="136.00281393291027"/>
    <n v="0.75933853422527076"/>
    <m/>
    <n v="27.336187232109747"/>
    <m/>
    <m/>
    <n v="180.70156036115009"/>
    <m/>
  </r>
  <r>
    <x v="513"/>
    <x v="16"/>
    <x v="1"/>
    <x v="3"/>
    <x v="0"/>
    <n v="310.38978700000018"/>
    <n v="64"/>
    <m/>
    <n v="306.17137116584041"/>
    <n v="310.7650270000002"/>
    <n v="404.17397225020284"/>
    <n v="6.2985160625000001"/>
    <m/>
    <n v="1"/>
    <n v="31520.71232197023"/>
    <n v="209.69609678256069"/>
    <n v="0.75953250368745195"/>
    <m/>
    <n v="48.610080235996925"/>
    <m/>
    <m/>
    <n v="403.105028"/>
    <m/>
  </r>
  <r>
    <x v="513"/>
    <x v="16"/>
    <x v="1"/>
    <x v="4"/>
    <x v="0"/>
    <n v="504.70952300000005"/>
    <n v="96"/>
    <m/>
    <n v="503.80667948690382"/>
    <n v="505.46352300000007"/>
    <n v="664.2024777482834"/>
    <n v="6.9022821216527799"/>
    <m/>
    <n v="0.98498250362838236"/>
    <n v="48872.490070099273"/>
    <n v="328.75557985903055"/>
    <n v="0.76032624458975262"/>
    <m/>
    <n v="72.991319480616255"/>
    <m/>
    <m/>
    <n v="662.61908367866681"/>
    <m/>
  </r>
  <r>
    <x v="513"/>
    <x v="16"/>
    <x v="1"/>
    <x v="5"/>
    <x v="1"/>
    <n v="145.18272000000002"/>
    <m/>
    <n v="162"/>
    <n v="244.66562999999996"/>
    <m/>
    <m/>
    <m/>
    <n v="4.0530833333333325"/>
    <n v="0.88824236834490744"/>
    <n v="0"/>
    <n v="619.65449134957021"/>
    <m/>
    <n v="0.89016666666666666"/>
    <m/>
    <n v="143.895263671875"/>
    <n v="144.20699999999999"/>
    <m/>
    <n v="656.59949999999981"/>
  </r>
  <r>
    <x v="513"/>
    <x v="16"/>
    <x v="1"/>
    <x v="6"/>
    <x v="1"/>
    <n v="133.85455999999999"/>
    <m/>
    <n v="66"/>
    <n v="199.65820000000002"/>
    <m/>
    <m/>
    <m/>
    <n v="4.2413194444444455"/>
    <n v="0.99314189814856946"/>
    <n v="0"/>
    <n v="129.62096077293612"/>
    <m/>
    <n v="0.86525833333333335"/>
    <m/>
    <n v="65.547365277805582"/>
    <n v="57.107050000000001"/>
    <m/>
    <n v="279.92708333333343"/>
  </r>
  <r>
    <x v="513"/>
    <x v="16"/>
    <x v="1"/>
    <x v="7"/>
    <x v="1"/>
    <n v="59.576299999999996"/>
    <m/>
    <n v="36"/>
    <n v="65.351291766509277"/>
    <m/>
    <m/>
    <m/>
    <n v="4.0134097981961911"/>
    <n v="1"/>
    <n v="0"/>
    <n v="74.156637459142431"/>
    <m/>
    <n v="0.95550000000000002"/>
    <m/>
    <n v="36"/>
    <n v="34.398000000000003"/>
    <m/>
    <n v="144.48275273506289"/>
  </r>
  <r>
    <x v="513"/>
    <x v="16"/>
    <x v="1"/>
    <x v="8"/>
    <x v="1"/>
    <n v="29.750245"/>
    <m/>
    <n v="108"/>
    <n v="36.498786800000005"/>
    <m/>
    <m/>
    <m/>
    <n v="2.6086382842671729"/>
    <n v="0.95907975126896738"/>
    <n v="0"/>
    <n v="180.93690240484636"/>
    <m/>
    <n v="0.90214444444444442"/>
    <m/>
    <n v="103.58061313704847"/>
    <n v="97.431600000000003"/>
    <m/>
    <n v="281.73293470085468"/>
  </r>
  <r>
    <x v="514"/>
    <x v="16"/>
    <x v="1"/>
    <x v="0"/>
    <x v="0"/>
    <n v="204.26672050000002"/>
    <n v="44"/>
    <m/>
    <n v="201.59404827114531"/>
    <n v="204.94422050000003"/>
    <n v="267.89566177490633"/>
    <n v="6.104074333333334"/>
    <m/>
    <n v="1"/>
    <n v="4845.241226664667"/>
    <n v="167.42705965809341"/>
    <n v="0.75059422036089807"/>
    <m/>
    <n v="33.026145695879514"/>
    <m/>
    <m/>
    <n v="268.57927066666667"/>
    <m/>
  </r>
  <r>
    <x v="514"/>
    <x v="16"/>
    <x v="1"/>
    <x v="1"/>
    <x v="0"/>
    <n v="199.3852"/>
    <n v="46"/>
    <m/>
    <n v="198.3245408954196"/>
    <n v="199.51326"/>
    <n v="263.22915049212122"/>
    <n v="5.6998310000000005"/>
    <m/>
    <n v="1"/>
    <n v="4765.5401806826667"/>
    <n v="177.24825206456376"/>
    <n v="0.75640892913209257"/>
    <m/>
    <n v="34.794810740076258"/>
    <m/>
    <m/>
    <n v="262.19222600000001"/>
    <m/>
  </r>
  <r>
    <x v="514"/>
    <x v="16"/>
    <x v="1"/>
    <x v="2"/>
    <x v="0"/>
    <n v="154.71680000000001"/>
    <n v="36"/>
    <m/>
    <n v="157.96342607217338"/>
    <n v="155.0261777777778"/>
    <n v="205.95936413657651"/>
    <n v="5.7785463909402006"/>
    <m/>
    <n v="1"/>
    <n v="1495.7541862213338"/>
    <n v="136.00281393291027"/>
    <n v="0.75933853422527076"/>
    <m/>
    <n v="27.336187232109747"/>
    <m/>
    <m/>
    <n v="208.02767007384722"/>
    <m/>
  </r>
  <r>
    <x v="514"/>
    <x v="16"/>
    <x v="1"/>
    <x v="3"/>
    <x v="0"/>
    <n v="250.30113650000001"/>
    <n v="64"/>
    <m/>
    <n v="242.8337521286328"/>
    <n v="250.64219650000001"/>
    <n v="320.86490952997406"/>
    <n v="4.9955431249999993"/>
    <m/>
    <n v="1"/>
    <n v="3943.9000672256343"/>
    <n v="209.69609678256069"/>
    <n v="0.75953250368745195"/>
    <m/>
    <n v="48.610080235996925"/>
    <m/>
    <m/>
    <n v="319.71475999999996"/>
    <m/>
  </r>
  <r>
    <x v="514"/>
    <x v="16"/>
    <x v="1"/>
    <x v="4"/>
    <x v="0"/>
    <n v="507.82816149999996"/>
    <n v="96"/>
    <m/>
    <n v="508.01634123744691"/>
    <n v="508.57816149999996"/>
    <n v="674.72313492824696"/>
    <n v="6.9599555789967171"/>
    <m/>
    <n v="0.98411793719515539"/>
    <n v="12593.311121467166"/>
    <n v="328.75557985903055"/>
    <n v="0.76032624458975262"/>
    <m/>
    <n v="72.991319480616255"/>
    <m/>
    <m/>
    <n v="668.15573558368487"/>
    <m/>
  </r>
  <r>
    <x v="514"/>
    <x v="16"/>
    <x v="1"/>
    <x v="5"/>
    <x v="1"/>
    <n v="305.37215700000002"/>
    <m/>
    <n v="162"/>
    <n v="424.08489600000007"/>
    <m/>
    <m/>
    <m/>
    <n v="4.4232916666666666"/>
    <n v="0.90778416763117287"/>
    <n v="0"/>
    <n v="619.65449134957021"/>
    <m/>
    <n v="0.89016666666666666"/>
    <m/>
    <n v="147.06103515625"/>
    <n v="144.20699999999999"/>
    <m/>
    <n v="716.57325000000003"/>
  </r>
  <r>
    <x v="514"/>
    <x v="16"/>
    <x v="1"/>
    <x v="6"/>
    <x v="1"/>
    <n v="234.03407999999996"/>
    <m/>
    <n v="66"/>
    <n v="328.71820000000002"/>
    <m/>
    <m/>
    <m/>
    <n v="4.9253124999999995"/>
    <n v="0.98565937500004841"/>
    <n v="0"/>
    <n v="129.62096077293612"/>
    <m/>
    <n v="0.86525833333333335"/>
    <m/>
    <n v="65.053518750003192"/>
    <n v="57.107050000000001"/>
    <m/>
    <n v="325.07062499999995"/>
  </r>
  <r>
    <x v="514"/>
    <x v="16"/>
    <x v="1"/>
    <x v="7"/>
    <x v="1"/>
    <n v="102.28749999999999"/>
    <m/>
    <n v="36"/>
    <n v="107.65514374725541"/>
    <m/>
    <m/>
    <m/>
    <n v="4.6629575254097633"/>
    <n v="1"/>
    <n v="0"/>
    <n v="74.156637459142431"/>
    <m/>
    <n v="0.95550000000000002"/>
    <m/>
    <n v="36"/>
    <n v="34.398000000000003"/>
    <m/>
    <n v="167.86647091475149"/>
  </r>
  <r>
    <x v="514"/>
    <x v="16"/>
    <x v="1"/>
    <x v="8"/>
    <x v="1"/>
    <n v="8.8334555000000012"/>
    <m/>
    <n v="108"/>
    <n v="11.553769033333317"/>
    <m/>
    <m/>
    <m/>
    <n v="1.1921026440648721"/>
    <n v="0.90072415176557896"/>
    <n v="0"/>
    <n v="180.93690240484636"/>
    <m/>
    <n v="0.90214444444444442"/>
    <m/>
    <n v="97.278208390682522"/>
    <n v="97.431600000000003"/>
    <m/>
    <n v="128.74708555900619"/>
  </r>
  <r>
    <x v="515"/>
    <x v="16"/>
    <x v="1"/>
    <x v="0"/>
    <x v="0"/>
    <n v="214.29407999999998"/>
    <n v="44"/>
    <m/>
    <n v="211.54831573204231"/>
    <n v="214.94983999999999"/>
    <n v="280.88072509568718"/>
    <n v="6.4054799999999998"/>
    <m/>
    <n v="1"/>
    <n v="68678.954193618672"/>
    <n v="167.42705965809341"/>
    <n v="0.75059422036089807"/>
    <m/>
    <n v="33.026145695879514"/>
    <m/>
    <m/>
    <n v="281.84111999999999"/>
    <m/>
  </r>
  <r>
    <x v="515"/>
    <x v="16"/>
    <x v="1"/>
    <x v="1"/>
    <x v="0"/>
    <n v="230.33948050000004"/>
    <n v="46"/>
    <m/>
    <n v="228.95333415077579"/>
    <n v="230.47230050000005"/>
    <n v="303.72551981973328"/>
    <n v="6.5801000000000007"/>
    <m/>
    <n v="1"/>
    <n v="71965.957222656682"/>
    <n v="177.24825206456376"/>
    <n v="0.75640892913209257"/>
    <m/>
    <n v="34.794810740076258"/>
    <m/>
    <m/>
    <n v="302.68460000000005"/>
    <m/>
  </r>
  <r>
    <x v="515"/>
    <x v="16"/>
    <x v="1"/>
    <x v="2"/>
    <x v="0"/>
    <n v="155.21688"/>
    <n v="36"/>
    <m/>
    <n v="158.62961239825711"/>
    <n v="155.52623537777777"/>
    <n v="206.4303071676718"/>
    <n v="5.8029165168991428"/>
    <m/>
    <n v="1"/>
    <n v="50047.914736485334"/>
    <n v="136.00281393291027"/>
    <n v="0.75933853422527076"/>
    <m/>
    <n v="27.336187232109747"/>
    <m/>
    <m/>
    <n v="208.90499460836915"/>
    <m/>
  </r>
  <r>
    <x v="515"/>
    <x v="16"/>
    <x v="1"/>
    <x v="3"/>
    <x v="0"/>
    <n v="240.70018300000007"/>
    <n v="64"/>
    <m/>
    <n v="235.92528622599357"/>
    <n v="241.11950300000007"/>
    <n v="312.77580956792303"/>
    <n v="4.8534230982668749"/>
    <m/>
    <n v="1"/>
    <n v="77693.336776429933"/>
    <n v="209.69609678256069"/>
    <n v="0.75953250368745195"/>
    <m/>
    <n v="48.610080235996925"/>
    <m/>
    <m/>
    <n v="310.61907828907999"/>
    <m/>
  </r>
  <r>
    <x v="515"/>
    <x v="16"/>
    <x v="1"/>
    <x v="4"/>
    <x v="0"/>
    <n v="372.16200100000009"/>
    <n v="96"/>
    <m/>
    <n v="363.09285847003594"/>
    <n v="372.9980010000001"/>
    <n v="480.60248103502727"/>
    <n v="4.974466293439999"/>
    <m/>
    <n v="0.99694819562066073"/>
    <n v="117543.33943527695"/>
    <n v="328.75557985903055"/>
    <n v="0.76032624458975262"/>
    <m/>
    <n v="72.991319480616255"/>
    <m/>
    <m/>
    <n v="477.54876417023991"/>
    <m/>
  </r>
  <r>
    <x v="515"/>
    <x v="16"/>
    <x v="1"/>
    <x v="5"/>
    <x v="1"/>
    <n v="144.4281575"/>
    <m/>
    <n v="162"/>
    <n v="212.57189099999999"/>
    <m/>
    <m/>
    <m/>
    <n v="3.3525041666666673"/>
    <n v="0.90734561873070985"/>
    <n v="0"/>
    <n v="619.65449134957021"/>
    <m/>
    <n v="0.89016666666666666"/>
    <m/>
    <n v="146.989990234375"/>
    <n v="144.20699999999999"/>
    <m/>
    <n v="543.10567500000013"/>
  </r>
  <r>
    <x v="515"/>
    <x v="16"/>
    <x v="1"/>
    <x v="6"/>
    <x v="1"/>
    <n v="129.82816000000003"/>
    <m/>
    <n v="66"/>
    <n v="189.36006666666665"/>
    <m/>
    <m/>
    <m/>
    <n v="4.1901388888888897"/>
    <n v="0.99722222222226276"/>
    <n v="0"/>
    <n v="129.62096077293612"/>
    <m/>
    <n v="0.86525833333333335"/>
    <m/>
    <n v="65.816666666669349"/>
    <n v="57.107050000000001"/>
    <m/>
    <n v="276.54916666666674"/>
  </r>
  <r>
    <x v="515"/>
    <x v="16"/>
    <x v="1"/>
    <x v="7"/>
    <x v="1"/>
    <n v="60.311299999999996"/>
    <m/>
    <n v="36"/>
    <n v="63.73330528912139"/>
    <m/>
    <m/>
    <m/>
    <n v="4.0085901086524629"/>
    <n v="1"/>
    <n v="0"/>
    <n v="74.156637459142431"/>
    <m/>
    <n v="0.95550000000000002"/>
    <m/>
    <n v="36"/>
    <n v="34.398000000000003"/>
    <m/>
    <n v="144.30924391148866"/>
  </r>
  <r>
    <x v="515"/>
    <x v="16"/>
    <x v="1"/>
    <x v="8"/>
    <x v="1"/>
    <n v="7.8923290000000001"/>
    <m/>
    <n v="108"/>
    <n v="11.553769033333317"/>
    <m/>
    <m/>
    <m/>
    <n v="1.1921026440648721"/>
    <n v="0.8850672569597996"/>
    <n v="0"/>
    <n v="180.93690240484636"/>
    <m/>
    <n v="0.90214444444444442"/>
    <m/>
    <n v="95.587263751658355"/>
    <n v="97.431600000000003"/>
    <m/>
    <n v="128.74708555900619"/>
  </r>
  <r>
    <x v="516"/>
    <x v="16"/>
    <x v="1"/>
    <x v="0"/>
    <x v="0"/>
    <n v="159.23011999999994"/>
    <n v="44"/>
    <m/>
    <n v="148.5014861639726"/>
    <n v="159.84144812499994"/>
    <n v="198.38232784439711"/>
    <n v="4.4964825000000008"/>
    <m/>
    <n v="0.99579375020187844"/>
    <n v="24878.527098850675"/>
    <n v="167.42705965809341"/>
    <n v="0.75059422036089807"/>
    <m/>
    <n v="33.026145695879514"/>
    <m/>
    <m/>
    <n v="197.84523000000004"/>
    <m/>
  </r>
  <r>
    <x v="516"/>
    <x v="16"/>
    <x v="1"/>
    <x v="1"/>
    <x v="0"/>
    <n v="160.23699999999988"/>
    <n v="46"/>
    <m/>
    <n v="154.39881213044615"/>
    <n v="160.36773730468738"/>
    <n v="205.32295574248118"/>
    <n v="4.437409166666666"/>
    <m/>
    <n v="0.99849318564647027"/>
    <n v="25435.920089370658"/>
    <n v="177.24825206456376"/>
    <n v="0.75640892913209257"/>
    <m/>
    <n v="34.794810740076258"/>
    <m/>
    <m/>
    <n v="204.12082166666664"/>
    <m/>
  </r>
  <r>
    <x v="516"/>
    <x v="16"/>
    <x v="1"/>
    <x v="2"/>
    <x v="0"/>
    <n v="102.32067999999998"/>
    <n v="36"/>
    <m/>
    <n v="99.349464783070161"/>
    <n v="102.58859537777776"/>
    <n v="129.91167330595067"/>
    <n v="3.6343570498511903"/>
    <m/>
    <n v="1"/>
    <n v="20050.447309141331"/>
    <n v="136.00281393291027"/>
    <n v="0.75933853422527076"/>
    <m/>
    <n v="27.336187232109747"/>
    <m/>
    <m/>
    <n v="130.83685379464285"/>
    <m/>
  </r>
  <r>
    <x v="516"/>
    <x v="16"/>
    <x v="1"/>
    <x v="3"/>
    <x v="0"/>
    <n v="163.49739599999995"/>
    <n v="64"/>
    <m/>
    <n v="157.57225269023701"/>
    <n v="163.85978123593745"/>
    <n v="209.80765586432409"/>
    <n v="3.2415550833333331"/>
    <m/>
    <n v="1"/>
    <n v="20673.727215830033"/>
    <n v="209.69609678256069"/>
    <n v="0.75953250368745195"/>
    <m/>
    <n v="48.610080235996925"/>
    <m/>
    <m/>
    <n v="207.45952533333332"/>
    <m/>
  </r>
  <r>
    <x v="516"/>
    <x v="16"/>
    <x v="1"/>
    <x v="4"/>
    <x v="0"/>
    <n v="453.64256349999999"/>
    <n v="96"/>
    <m/>
    <n v="446.2542333590867"/>
    <n v="454.5083634999998"/>
    <n v="588.99873569627789"/>
    <n v="6.1137986891385774"/>
    <m/>
    <n v="0.99124376802552439"/>
    <n v="90431.890260031258"/>
    <n v="328.75557985903055"/>
    <n v="0.76032624458975262"/>
    <m/>
    <n v="72.991319480616255"/>
    <m/>
    <m/>
    <n v="586.92467415730346"/>
    <m/>
  </r>
  <r>
    <x v="516"/>
    <x v="16"/>
    <x v="1"/>
    <x v="5"/>
    <x v="1"/>
    <n v="358.74815350000006"/>
    <m/>
    <n v="162"/>
    <n v="491.36808600000006"/>
    <m/>
    <m/>
    <m/>
    <n v="4.5360416666666659"/>
    <n v="0.90168576578314419"/>
    <n v="0"/>
    <n v="619.65449134957021"/>
    <m/>
    <n v="0.89016666666666666"/>
    <m/>
    <n v="146.07309405686937"/>
    <n v="144.20699999999999"/>
    <m/>
    <n v="734.83874999999989"/>
  </r>
  <r>
    <x v="516"/>
    <x v="16"/>
    <x v="1"/>
    <x v="6"/>
    <x v="1"/>
    <n v="97.698719999999994"/>
    <m/>
    <n v="66"/>
    <n v="147.13453333333325"/>
    <m/>
    <m/>
    <m/>
    <n v="3.2387152777777781"/>
    <n v="0.99302546180555562"/>
    <n v="0"/>
    <n v="129.62096077293612"/>
    <m/>
    <n v="0.86525833333333335"/>
    <m/>
    <n v="65.539680479166677"/>
    <n v="57.107050000000001"/>
    <m/>
    <n v="213.75520833333334"/>
  </r>
  <r>
    <x v="516"/>
    <x v="16"/>
    <x v="1"/>
    <x v="7"/>
    <x v="1"/>
    <n v="66.976700000000008"/>
    <m/>
    <n v="36"/>
    <n v="71.442800137873661"/>
    <m/>
    <m/>
    <m/>
    <n v="3.4331447588515407"/>
    <n v="1"/>
    <n v="0"/>
    <n v="74.156637459142431"/>
    <m/>
    <n v="0.95550000000000002"/>
    <m/>
    <n v="36"/>
    <n v="34.398000000000003"/>
    <m/>
    <n v="123.59321131865546"/>
  </r>
  <r>
    <x v="516"/>
    <x v="16"/>
    <x v="1"/>
    <x v="8"/>
    <x v="1"/>
    <n v="48.757346999999996"/>
    <m/>
    <n v="108"/>
    <n v="54.21698839999997"/>
    <m/>
    <m/>
    <m/>
    <n v="2.73440195473251"/>
    <n v="0.94612268445217229"/>
    <n v="0"/>
    <n v="180.93690240484636"/>
    <m/>
    <n v="0.90214444444444442"/>
    <m/>
    <n v="102.1812499208346"/>
    <n v="97.431600000000003"/>
    <m/>
    <n v="295.31541111111108"/>
  </r>
  <r>
    <x v="517"/>
    <x v="17"/>
    <x v="1"/>
    <x v="0"/>
    <x v="0"/>
    <n v="171.41739999999996"/>
    <n v="44"/>
    <m/>
    <n v="166.19361993504333"/>
    <n v="172.00968515624996"/>
    <n v="222.00760681571231"/>
    <n v="5.0321833333333341"/>
    <m/>
    <n v="1"/>
    <n v="57736.600563012129"/>
    <n v="135.98972067269116"/>
    <n v="0.75059422036089807"/>
    <m/>
    <n v="33.026145695879514"/>
    <m/>
    <m/>
    <n v="221.41606666666669"/>
    <m/>
  </r>
  <r>
    <x v="517"/>
    <x v="17"/>
    <x v="1"/>
    <x v="1"/>
    <x v="0"/>
    <n v="179.00568000000001"/>
    <n v="46"/>
    <m/>
    <n v="176.3568023398617"/>
    <n v="179.13422003906251"/>
    <n v="234.10221647156465"/>
    <n v="5.0684800000000001"/>
    <m/>
    <n v="1"/>
    <n v="60123.663068969807"/>
    <n v="143.96681359157824"/>
    <n v="0.75640892913209257"/>
    <m/>
    <n v="34.794810740076258"/>
    <m/>
    <m/>
    <n v="233.15008"/>
    <m/>
  </r>
  <r>
    <x v="517"/>
    <x v="17"/>
    <x v="1"/>
    <x v="2"/>
    <x v="0"/>
    <n v="152.89287999999993"/>
    <n v="36"/>
    <m/>
    <n v="157.43995285929489"/>
    <n v="153.20082417777772"/>
    <n v="204.87426468500428"/>
    <n v="5.7593969313453526"/>
    <m/>
    <n v="1"/>
    <n v="49108.812106916128"/>
    <n v="110.46592298285289"/>
    <n v="0.75933853422527076"/>
    <m/>
    <n v="27.336187232109747"/>
    <m/>
    <m/>
    <n v="207.33828952843268"/>
    <m/>
  </r>
  <r>
    <x v="517"/>
    <x v="17"/>
    <x v="1"/>
    <x v="3"/>
    <x v="0"/>
    <n v="196.72813049999999"/>
    <n v="64"/>
    <m/>
    <n v="184.03829240810691"/>
    <n v="197.08738342968749"/>
    <n v="243.59438940089711"/>
    <n v="3.7860108749999997"/>
    <m/>
    <n v="1"/>
    <n v="66461.662062333489"/>
    <n v="170.32201178141852"/>
    <n v="0.75953250368745195"/>
    <m/>
    <n v="48.610080235996925"/>
    <m/>
    <m/>
    <n v="242.30469599999998"/>
    <m/>
  </r>
  <r>
    <x v="517"/>
    <x v="17"/>
    <x v="1"/>
    <x v="4"/>
    <x v="0"/>
    <n v="442.7679195"/>
    <n v="96"/>
    <m/>
    <n v="439.07433915996774"/>
    <n v="443.62651949999997"/>
    <n v="589.61368801175217"/>
    <n v="6.0154322772116666"/>
    <m/>
    <n v="0.99180080455291331"/>
    <n v="144461.19231641735"/>
    <n v="267.02600861483285"/>
    <n v="0.76032624458975262"/>
    <m/>
    <n v="72.991319480616255"/>
    <m/>
    <m/>
    <n v="577.48149861232002"/>
    <m/>
  </r>
  <r>
    <x v="517"/>
    <x v="17"/>
    <x v="1"/>
    <x v="5"/>
    <x v="1"/>
    <n v="63.258240000000001"/>
    <m/>
    <n v="162"/>
    <n v="115.959492"/>
    <m/>
    <m/>
    <m/>
    <n v="2.9818125000000002"/>
    <n v="0.91278641312210651"/>
    <n v="0"/>
    <n v="525.50891962271669"/>
    <m/>
    <n v="0.91139999999999988"/>
    <m/>
    <n v="147.87139892578125"/>
    <n v="147.64679999999998"/>
    <m/>
    <n v="483.05362500000001"/>
  </r>
  <r>
    <x v="517"/>
    <x v="17"/>
    <x v="1"/>
    <x v="6"/>
    <x v="1"/>
    <n v="42.249760000000009"/>
    <m/>
    <n v="66"/>
    <n v="68.530033333333336"/>
    <m/>
    <m/>
    <m/>
    <n v="2.852881944444444"/>
    <n v="0.94617298674556682"/>
    <n v="0"/>
    <n v="130.85354228444848"/>
    <m/>
    <n v="0.88495053763440856"/>
    <m/>
    <n v="62.447417125207409"/>
    <n v="58.406735483870968"/>
    <m/>
    <n v="188.29020833333331"/>
  </r>
  <r>
    <x v="517"/>
    <x v="17"/>
    <x v="1"/>
    <x v="7"/>
    <x v="1"/>
    <n v="28.693699561774697"/>
    <m/>
    <n v="36"/>
    <n v="33.927172122032438"/>
    <m/>
    <m/>
    <m/>
    <n v="3.2321722000173962"/>
    <n v="0.99285335481991577"/>
    <n v="0"/>
    <n v="117.9252649065065"/>
    <m/>
    <n v="0.92388709677419356"/>
    <m/>
    <n v="35.742720773516965"/>
    <n v="33.259935483870969"/>
    <m/>
    <n v="116.35819920062626"/>
  </r>
  <r>
    <x v="517"/>
    <x v="17"/>
    <x v="1"/>
    <x v="8"/>
    <x v="1"/>
    <n v="7.7892380000000001"/>
    <m/>
    <n v="108"/>
    <n v="12.140243333333327"/>
    <m/>
    <m/>
    <m/>
    <n v="2.0567147633744853"/>
    <n v="0.93180339322755001"/>
    <n v="0"/>
    <n v="87.20733406818826"/>
    <m/>
    <n v="0.86271612903225814"/>
    <m/>
    <n v="100.63476646857541"/>
    <n v="93.173341935483876"/>
    <m/>
    <n v="222.12519444444442"/>
  </r>
  <r>
    <x v="518"/>
    <x v="17"/>
    <x v="1"/>
    <x v="0"/>
    <x v="0"/>
    <n v="196.23520050000002"/>
    <n v="44"/>
    <m/>
    <n v="191.16474373927397"/>
    <n v="196.82455596875002"/>
    <n v="253.92649012642647"/>
    <n v="5.7882850000000001"/>
    <m/>
    <n v="0.99948420373952285"/>
    <n v="23038.523227686128"/>
    <n v="135.98972067269116"/>
    <n v="0.75059422036089807"/>
    <m/>
    <n v="33.026145695879514"/>
    <m/>
    <m/>
    <n v="254.68454"/>
    <m/>
  </r>
  <r>
    <x v="518"/>
    <x v="17"/>
    <x v="1"/>
    <x v="1"/>
    <x v="0"/>
    <n v="194.929"/>
    <n v="46"/>
    <m/>
    <n v="191.5329069922534"/>
    <n v="195.0565634765625"/>
    <n v="253.83386708678782"/>
    <n v="5.5046400000000002"/>
    <m/>
    <n v="0.99790402236372111"/>
    <n v="22875.135655553808"/>
    <n v="143.96681359157824"/>
    <n v="0.75640892913209257"/>
    <m/>
    <n v="34.794810740076258"/>
    <m/>
    <m/>
    <n v="253.21344000000002"/>
    <m/>
  </r>
  <r>
    <x v="518"/>
    <x v="17"/>
    <x v="1"/>
    <x v="2"/>
    <x v="0"/>
    <n v="121.83024"/>
    <n v="36"/>
    <m/>
    <n v="119.97070102574489"/>
    <n v="122.11332017777778"/>
    <n v="157.22555357321619"/>
    <n v="4.3887137590579712"/>
    <m/>
    <n v="1"/>
    <n v="14857.13511038813"/>
    <n v="110.46592298285289"/>
    <n v="0.75933853422527076"/>
    <m/>
    <n v="27.336187232109747"/>
    <m/>
    <m/>
    <n v="157.99369532608696"/>
    <m/>
  </r>
  <r>
    <x v="518"/>
    <x v="17"/>
    <x v="1"/>
    <x v="3"/>
    <x v="0"/>
    <n v="199.46001849999999"/>
    <n v="64"/>
    <m/>
    <n v="186.29873658597614"/>
    <n v="199.8320985"/>
    <n v="245.87256752121874"/>
    <n v="3.8325124270833331"/>
    <m/>
    <n v="1"/>
    <n v="23931.90226071221"/>
    <n v="170.32201178141852"/>
    <n v="0.75953250368745195"/>
    <m/>
    <n v="48.610080235996925"/>
    <m/>
    <m/>
    <n v="245.28079533333332"/>
    <m/>
  </r>
  <r>
    <x v="518"/>
    <x v="17"/>
    <x v="1"/>
    <x v="4"/>
    <x v="0"/>
    <n v="477.13512299999996"/>
    <n v="96"/>
    <m/>
    <n v="479.71725638618955"/>
    <n v="478.03812299999998"/>
    <n v="634.32930073419209"/>
    <n v="6.5722507799517782"/>
    <m/>
    <n v="0.97893571539280322"/>
    <n v="56613.855430903139"/>
    <n v="267.02600861483285"/>
    <n v="0.76032624458975262"/>
    <m/>
    <n v="72.991319480616255"/>
    <m/>
    <m/>
    <n v="630.93607487537065"/>
    <m/>
  </r>
  <r>
    <x v="518"/>
    <x v="17"/>
    <x v="1"/>
    <x v="5"/>
    <x v="1"/>
    <n v="26.968320000000002"/>
    <m/>
    <n v="162"/>
    <n v="64.665161999999981"/>
    <m/>
    <m/>
    <m/>
    <n v="2.4779166666666668"/>
    <n v="0.88030029477897609"/>
    <n v="0"/>
    <n v="525.50891962271669"/>
    <m/>
    <n v="0.91139999999999988"/>
    <m/>
    <n v="142.60864775419412"/>
    <n v="147.64679999999998"/>
    <m/>
    <n v="401.42250000000001"/>
  </r>
  <r>
    <x v="518"/>
    <x v="17"/>
    <x v="1"/>
    <x v="6"/>
    <x v="1"/>
    <n v="13.8264"/>
    <m/>
    <n v="66"/>
    <n v="28.141733333333338"/>
    <m/>
    <m/>
    <m/>
    <n v="2.5326388888888891"/>
    <n v="0.9475003137689143"/>
    <n v="0"/>
    <n v="130.85354228444848"/>
    <m/>
    <n v="0.88495053763440856"/>
    <m/>
    <n v="62.535020708748341"/>
    <n v="58.406735483870968"/>
    <m/>
    <n v="167.15416666666667"/>
  </r>
  <r>
    <x v="518"/>
    <x v="17"/>
    <x v="1"/>
    <x v="7"/>
    <x v="1"/>
    <n v="15.029699743926503"/>
    <m/>
    <n v="36"/>
    <n v="20.723164518380628"/>
    <m/>
    <m/>
    <m/>
    <n v="2.734909523580543"/>
    <n v="0.97524284826596286"/>
    <n v="0"/>
    <n v="117.9252649065065"/>
    <m/>
    <n v="0.92388709677419356"/>
    <m/>
    <n v="35.108742537574663"/>
    <n v="33.259935483870969"/>
    <m/>
    <n v="98.456742848899552"/>
  </r>
  <r>
    <x v="518"/>
    <x v="17"/>
    <x v="1"/>
    <x v="8"/>
    <x v="1"/>
    <n v="20.368075999999999"/>
    <m/>
    <n v="108"/>
    <n v="21.813741733333291"/>
    <m/>
    <m/>
    <m/>
    <n v="2.3541531635802464"/>
    <n v="0.95032517641898551"/>
    <n v="0"/>
    <n v="87.20733406818826"/>
    <m/>
    <n v="0.86271612903225814"/>
    <m/>
    <n v="102.63511905325043"/>
    <n v="93.173341935483876"/>
    <m/>
    <n v="254.2485416666666"/>
  </r>
  <r>
    <x v="519"/>
    <x v="17"/>
    <x v="1"/>
    <x v="0"/>
    <x v="0"/>
    <n v="208.78844000000001"/>
    <n v="44"/>
    <m/>
    <n v="207.23285532625314"/>
    <n v="209.41392828125001"/>
    <n v="273.93675109410185"/>
    <n v="6.2748120000000007"/>
    <m/>
    <n v="0.99942313239111624"/>
    <n v="46697.538169164123"/>
    <n v="135.98972067269116"/>
    <n v="0.75059422036089807"/>
    <m/>
    <n v="33.026145695879514"/>
    <m/>
    <m/>
    <n v="276.09172800000005"/>
    <m/>
  </r>
  <r>
    <x v="519"/>
    <x v="17"/>
    <x v="1"/>
    <x v="1"/>
    <x v="0"/>
    <n v="218.63408000000001"/>
    <n v="46"/>
    <m/>
    <n v="218.62211693718353"/>
    <n v="218.76860148437501"/>
    <n v="287.5850208961885"/>
    <n v="6.2831816666666658"/>
    <m/>
    <n v="0.99800643152467972"/>
    <n v="50116.484139281813"/>
    <n v="143.96681359157824"/>
    <n v="0.75640892913209257"/>
    <m/>
    <n v="34.794810740076258"/>
    <m/>
    <m/>
    <n v="289.02635666666663"/>
    <m/>
  </r>
  <r>
    <x v="519"/>
    <x v="17"/>
    <x v="1"/>
    <x v="2"/>
    <x v="0"/>
    <n v="156.47379999999995"/>
    <n v="36"/>
    <m/>
    <n v="160.57981312542128"/>
    <n v="156.78458897777776"/>
    <n v="208.8235287313382"/>
    <n v="5.8742578751728898"/>
    <m/>
    <n v="1"/>
    <n v="32194.482357940127"/>
    <n v="110.46592298285289"/>
    <n v="0.75933853422527076"/>
    <m/>
    <n v="27.336187232109747"/>
    <m/>
    <m/>
    <n v="211.47328350622402"/>
    <m/>
  </r>
  <r>
    <x v="519"/>
    <x v="17"/>
    <x v="1"/>
    <x v="3"/>
    <x v="0"/>
    <n v="231.27313850000007"/>
    <n v="64"/>
    <m/>
    <n v="228.53966819123923"/>
    <n v="231.63758330000007"/>
    <n v="301.73549747246693"/>
    <n v="4.7014871623684371"/>
    <m/>
    <n v="1"/>
    <n v="60416.171635270992"/>
    <n v="170.32201178141852"/>
    <n v="0.75953250368745195"/>
    <m/>
    <n v="48.610080235996925"/>
    <m/>
    <m/>
    <n v="300.89517839157998"/>
    <m/>
  </r>
  <r>
    <x v="519"/>
    <x v="17"/>
    <x v="1"/>
    <x v="4"/>
    <x v="0"/>
    <n v="279.82472000000001"/>
    <n v="96"/>
    <m/>
    <n v="263.20839713903712"/>
    <n v="280.64792000000023"/>
    <n v="347.63264621403363"/>
    <n v="3.6060232780000003"/>
    <m/>
    <n v="0.99847623193926693"/>
    <n v="61827.265449362443"/>
    <n v="267.02600861483285"/>
    <n v="0.76032624458975262"/>
    <m/>
    <n v="72.991319480616255"/>
    <m/>
    <m/>
    <n v="346.17823468800003"/>
    <m/>
  </r>
  <r>
    <x v="519"/>
    <x v="17"/>
    <x v="1"/>
    <x v="5"/>
    <x v="1"/>
    <n v="114.20159999999998"/>
    <m/>
    <n v="162"/>
    <n v="204.79726799999997"/>
    <m/>
    <m/>
    <m/>
    <n v="3.3468750000000012"/>
    <n v="0.85405627592110345"/>
    <n v="0"/>
    <n v="525.50891962271669"/>
    <m/>
    <n v="0.91139999999999988"/>
    <m/>
    <n v="138.35711669921875"/>
    <n v="147.64679999999998"/>
    <m/>
    <n v="542.19375000000014"/>
  </r>
  <r>
    <x v="519"/>
    <x v="17"/>
    <x v="1"/>
    <x v="6"/>
    <x v="1"/>
    <n v="3.85392"/>
    <m/>
    <n v="66"/>
    <n v="13.921366666666662"/>
    <m/>
    <m/>
    <m/>
    <n v="1.8947916666666671"/>
    <n v="0.94189799581773725"/>
    <n v="0"/>
    <n v="130.85354228444848"/>
    <m/>
    <n v="0.88495053763440856"/>
    <m/>
    <n v="62.165267723970658"/>
    <n v="58.406735483870968"/>
    <m/>
    <n v="125.05625000000003"/>
  </r>
  <r>
    <x v="519"/>
    <x v="17"/>
    <x v="1"/>
    <x v="7"/>
    <x v="1"/>
    <n v="11.72709980386494"/>
    <m/>
    <n v="36"/>
    <n v="18.127137999488468"/>
    <m/>
    <m/>
    <m/>
    <n v="2.5945235690717761"/>
    <n v="0.95576549969637914"/>
    <n v="0"/>
    <n v="117.9252649065065"/>
    <m/>
    <n v="0.92388709677419356"/>
    <m/>
    <n v="34.407557989069652"/>
    <n v="33.259935483870969"/>
    <m/>
    <n v="93.402848486583935"/>
  </r>
  <r>
    <x v="519"/>
    <x v="17"/>
    <x v="1"/>
    <x v="8"/>
    <x v="1"/>
    <n v="23.247991499999994"/>
    <m/>
    <n v="108"/>
    <n v="30.353882266666673"/>
    <m/>
    <m/>
    <m/>
    <n v="2.5751384516460907"/>
    <n v="0.93541916559798743"/>
    <n v="0"/>
    <n v="87.20733406818826"/>
    <m/>
    <n v="0.86271612903225814"/>
    <m/>
    <n v="101.02526988458264"/>
    <n v="93.173341935483876"/>
    <m/>
    <n v="278.11495277777777"/>
  </r>
  <r>
    <x v="520"/>
    <x v="17"/>
    <x v="1"/>
    <x v="0"/>
    <x v="0"/>
    <n v="195.30896000000001"/>
    <n v="44"/>
    <m/>
    <n v="192.80267543506113"/>
    <n v="195.90441898437501"/>
    <n v="255.99142725004376"/>
    <n v="5.8378800000000002"/>
    <m/>
    <n v="1"/>
    <n v="47425.059996476128"/>
    <n v="135.98972067269116"/>
    <n v="0.75059422036089807"/>
    <m/>
    <n v="33.026145695879514"/>
    <m/>
    <m/>
    <n v="256.86671999999999"/>
    <m/>
  </r>
  <r>
    <x v="520"/>
    <x v="17"/>
    <x v="1"/>
    <x v="1"/>
    <x v="0"/>
    <n v="208.54316000000003"/>
    <n v="46"/>
    <m/>
    <n v="207.84317749639345"/>
    <n v="208.67279867187503"/>
    <n v="274.5753565747998"/>
    <n v="5.9733958333333339"/>
    <m/>
    <n v="0.99824817518248177"/>
    <n v="49425.85516670582"/>
    <n v="143.96681359157824"/>
    <n v="0.75640892913209257"/>
    <m/>
    <n v="34.794810740076258"/>
    <m/>
    <m/>
    <n v="274.77620833333339"/>
    <m/>
  </r>
  <r>
    <x v="520"/>
    <x v="17"/>
    <x v="1"/>
    <x v="2"/>
    <x v="0"/>
    <n v="142.40828000000002"/>
    <n v="36"/>
    <m/>
    <n v="146.91957683031413"/>
    <n v="142.70782417777781"/>
    <n v="191.3890851871611"/>
    <n v="5.3745453081232499"/>
    <m/>
    <n v="1"/>
    <n v="30820.510713604133"/>
    <n v="110.46592298285289"/>
    <n v="0.75933853422527076"/>
    <m/>
    <n v="27.336187232109747"/>
    <m/>
    <m/>
    <n v="193.48363109243701"/>
    <m/>
  </r>
  <r>
    <x v="520"/>
    <x v="17"/>
    <x v="1"/>
    <x v="3"/>
    <x v="0"/>
    <n v="310.6205495000001"/>
    <n v="64"/>
    <m/>
    <n v="313.3501636928861"/>
    <n v="311.0020192265626"/>
    <n v="413.90707798814668"/>
    <n v="6.4461972120104178"/>
    <m/>
    <n v="1"/>
    <n v="85084.207577826208"/>
    <n v="170.32201178141852"/>
    <n v="0.75953250368745195"/>
    <m/>
    <n v="48.610080235996925"/>
    <m/>
    <m/>
    <n v="412.55662156866674"/>
    <m/>
  </r>
  <r>
    <x v="520"/>
    <x v="17"/>
    <x v="1"/>
    <x v="4"/>
    <x v="0"/>
    <n v="449.00856149999998"/>
    <n v="96"/>
    <m/>
    <n v="445.53637569482862"/>
    <n v="449.85416150000009"/>
    <n v="587.42558889279496"/>
    <n v="6.1039638530325"/>
    <m/>
    <n v="0.98215747984487434"/>
    <n v="123020.80472823133"/>
    <n v="267.02600861483285"/>
    <n v="0.76032624458975262"/>
    <m/>
    <n v="72.991319480616255"/>
    <m/>
    <m/>
    <n v="585.98052989112"/>
    <m/>
  </r>
  <r>
    <x v="520"/>
    <x v="17"/>
    <x v="1"/>
    <x v="5"/>
    <x v="1"/>
    <n v="27.277439999999999"/>
    <m/>
    <n v="162"/>
    <n v="88.387200000000007"/>
    <m/>
    <m/>
    <m/>
    <n v="2.9436249999999995"/>
    <n v="0.87892923237364973"/>
    <n v="0"/>
    <n v="525.50891962271669"/>
    <m/>
    <n v="0.91139999999999988"/>
    <m/>
    <n v="142.38653564453125"/>
    <n v="147.64679999999998"/>
    <m/>
    <n v="476.8672499999999"/>
  </r>
  <r>
    <x v="520"/>
    <x v="17"/>
    <x v="1"/>
    <x v="6"/>
    <x v="1"/>
    <n v="0.20608000000000001"/>
    <m/>
    <n v="66"/>
    <n v="9.6707999999999981"/>
    <m/>
    <m/>
    <m/>
    <n v="2.0038541666666672"/>
    <n v="0.92842887624794246"/>
    <n v="0"/>
    <n v="130.85354228444848"/>
    <m/>
    <n v="0.88495053763440856"/>
    <m/>
    <n v="61.276305832364201"/>
    <n v="58.406735483870968"/>
    <m/>
    <n v="132.25437500000004"/>
  </r>
  <r>
    <x v="520"/>
    <x v="17"/>
    <x v="1"/>
    <x v="7"/>
    <x v="1"/>
    <n v="6.4721998711228306"/>
    <m/>
    <n v="36"/>
    <n v="12.505790541267007"/>
    <m/>
    <m/>
    <m/>
    <n v="2.4626464661378149"/>
    <n v="0.99285335481991577"/>
    <n v="0"/>
    <n v="117.9252649065065"/>
    <m/>
    <n v="0.92388709677419356"/>
    <m/>
    <n v="35.742720773516965"/>
    <n v="33.259935483870969"/>
    <m/>
    <n v="88.65527278096134"/>
  </r>
  <r>
    <x v="520"/>
    <x v="17"/>
    <x v="1"/>
    <x v="8"/>
    <x v="1"/>
    <n v="21.781428999999999"/>
    <m/>
    <n v="108"/>
    <n v="36.233966633333324"/>
    <m/>
    <m/>
    <m/>
    <n v="2.4431944958847738"/>
    <n v="0.96668637210083641"/>
    <n v="0"/>
    <n v="87.20733406818826"/>
    <m/>
    <n v="0.86271612903225814"/>
    <m/>
    <n v="104.40212818689034"/>
    <n v="93.173341935483876"/>
    <m/>
    <n v="263.86500555555557"/>
  </r>
  <r>
    <x v="521"/>
    <x v="17"/>
    <x v="1"/>
    <x v="0"/>
    <x v="0"/>
    <n v="162.45739999999998"/>
    <n v="44"/>
    <m/>
    <n v="152.13692171681075"/>
    <n v="162.97790781249998"/>
    <n v="202.14652438764878"/>
    <n v="4.60656"/>
    <m/>
    <n v="1"/>
    <n v="20227.502465476129"/>
    <n v="135.98972067269116"/>
    <n v="0.75059422036089807"/>
    <m/>
    <n v="33.026145695879514"/>
    <m/>
    <m/>
    <n v="202.68863999999999"/>
    <m/>
  </r>
  <r>
    <x v="521"/>
    <x v="17"/>
    <x v="1"/>
    <x v="1"/>
    <x v="0"/>
    <n v="172.22715999999997"/>
    <n v="46"/>
    <m/>
    <n v="165.05106946446682"/>
    <n v="172.35521175781247"/>
    <n v="218.14717619160001"/>
    <n v="4.7435541666666667"/>
    <m/>
    <n v="1"/>
    <n v="21436.253392025807"/>
    <n v="143.96681359157824"/>
    <n v="0.75640892913209257"/>
    <m/>
    <n v="34.794810740076258"/>
    <m/>
    <m/>
    <n v="218.20349166666668"/>
    <m/>
  </r>
  <r>
    <x v="521"/>
    <x v="17"/>
    <x v="1"/>
    <x v="2"/>
    <x v="0"/>
    <n v="95.34559999999999"/>
    <n v="36"/>
    <m/>
    <n v="92.033074157620561"/>
    <n v="95.607489777777772"/>
    <n v="120.81551744828059"/>
    <n v="3.3667121671421785"/>
    <m/>
    <n v="0.99929244380507098"/>
    <n v="11844.253321028131"/>
    <n v="110.46592298285289"/>
    <n v="0.75933853422527076"/>
    <m/>
    <n v="27.336187232109747"/>
    <m/>
    <m/>
    <n v="121.20163801711843"/>
    <m/>
  </r>
  <r>
    <x v="521"/>
    <x v="17"/>
    <x v="1"/>
    <x v="3"/>
    <x v="0"/>
    <n v="189.94895850000006"/>
    <n v="64"/>
    <m/>
    <n v="176.56981157030489"/>
    <n v="190.26756201562506"/>
    <n v="234.19461895986626"/>
    <n v="3.6323702967178138"/>
    <m/>
    <n v="1"/>
    <n v="23588.314038196211"/>
    <n v="170.32201178141852"/>
    <n v="0.75953250368745195"/>
    <m/>
    <n v="48.610080235996925"/>
    <m/>
    <m/>
    <n v="232.47169898994008"/>
    <m/>
  </r>
  <r>
    <x v="521"/>
    <x v="17"/>
    <x v="1"/>
    <x v="4"/>
    <x v="0"/>
    <n v="354.28848199999987"/>
    <n v="96"/>
    <m/>
    <n v="349.91673859448963"/>
    <n v="354.94908199999998"/>
    <n v="460.48465379548708"/>
    <n v="4.7939500352150004"/>
    <m/>
    <n v="0.97914226099257617"/>
    <n v="43944.143103167742"/>
    <n v="267.02600861483285"/>
    <n v="0.76032624458975262"/>
    <m/>
    <n v="72.991319480616255"/>
    <m/>
    <m/>
    <n v="460.21920338064001"/>
    <m/>
  </r>
  <r>
    <x v="521"/>
    <x v="17"/>
    <x v="1"/>
    <x v="5"/>
    <x v="1"/>
    <n v="470.8127915"/>
    <m/>
    <n v="162"/>
    <n v="649.28444400000001"/>
    <m/>
    <m/>
    <m/>
    <n v="4.9970416666666662"/>
    <n v="0.88789951654128085"/>
    <n v="0"/>
    <n v="525.50891962271669"/>
    <m/>
    <n v="0.91139999999999988"/>
    <m/>
    <n v="143.8397216796875"/>
    <n v="147.64679999999998"/>
    <m/>
    <n v="809.52074999999991"/>
  </r>
  <r>
    <x v="521"/>
    <x v="17"/>
    <x v="1"/>
    <x v="6"/>
    <x v="1"/>
    <n v="124.27631999999998"/>
    <m/>
    <n v="66"/>
    <n v="194.80183333333329"/>
    <m/>
    <m/>
    <m/>
    <n v="4.244583333333332"/>
    <n v="0.95154994432061468"/>
    <n v="0"/>
    <n v="130.85354228444848"/>
    <m/>
    <n v="0.88495053763440856"/>
    <m/>
    <n v="62.802296325160569"/>
    <n v="58.406735483870968"/>
    <m/>
    <n v="280.14249999999993"/>
  </r>
  <r>
    <x v="521"/>
    <x v="17"/>
    <x v="1"/>
    <x v="7"/>
    <x v="1"/>
    <n v="72.960298858761675"/>
    <m/>
    <n v="36"/>
    <n v="82.088113427904361"/>
    <m/>
    <m/>
    <m/>
    <n v="4.205504818037002"/>
    <n v="0.99285335481991577"/>
    <n v="0"/>
    <n v="117.9252649065065"/>
    <m/>
    <n v="0.92388709677419356"/>
    <m/>
    <n v="35.742720773516965"/>
    <n v="33.259935483870969"/>
    <m/>
    <n v="151.39817344933206"/>
  </r>
  <r>
    <x v="521"/>
    <x v="17"/>
    <x v="1"/>
    <x v="8"/>
    <x v="1"/>
    <n v="23.472466000000001"/>
    <m/>
    <n v="108"/>
    <n v="31.346030833333309"/>
    <m/>
    <m/>
    <m/>
    <n v="2.2792550411522634"/>
    <n v="0.96450087915642901"/>
    <n v="0"/>
    <n v="87.20733406818826"/>
    <m/>
    <n v="0.86271612903225814"/>
    <m/>
    <n v="104.16609494889434"/>
    <n v="93.173341935483876"/>
    <m/>
    <n v="246.15954444444444"/>
  </r>
  <r>
    <x v="522"/>
    <x v="17"/>
    <x v="1"/>
    <x v="0"/>
    <x v="0"/>
    <n v="141.23899999999998"/>
    <n v="44"/>
    <m/>
    <n v="132.97683631749192"/>
    <n v="141.78563085937498"/>
    <n v="177.30694636864467"/>
    <n v="4.0264109999999995"/>
    <m/>
    <n v="1"/>
    <n v="45778.437027612134"/>
    <n v="135.98972067269116"/>
    <n v="0.75059422036089807"/>
    <m/>
    <n v="33.026145695879514"/>
    <m/>
    <m/>
    <n v="177.16208399999999"/>
    <m/>
  </r>
  <r>
    <x v="522"/>
    <x v="17"/>
    <x v="1"/>
    <x v="1"/>
    <x v="0"/>
    <n v="146.36160000000004"/>
    <n v="46"/>
    <m/>
    <n v="140.61000557793699"/>
    <n v="146.49001796875004"/>
    <n v="186.78651396471972"/>
    <n v="4.0411200000000003"/>
    <m/>
    <n v="1"/>
    <n v="48164.327609409811"/>
    <n v="143.96681359157824"/>
    <n v="0.75640892913209257"/>
    <m/>
    <n v="34.794810740076258"/>
    <m/>
    <m/>
    <n v="185.89152000000001"/>
    <m/>
  </r>
  <r>
    <x v="522"/>
    <x v="17"/>
    <x v="1"/>
    <x v="2"/>
    <x v="0"/>
    <n v="100.12519999999998"/>
    <n v="36"/>
    <m/>
    <n v="96.194405115259116"/>
    <n v="100.39092017777776"/>
    <n v="126.10318315589538"/>
    <n v="3.5189400884065805"/>
    <m/>
    <n v="1"/>
    <n v="34628.234394484127"/>
    <n v="110.46592298285289"/>
    <n v="0.75933853422527076"/>
    <m/>
    <n v="27.336187232109747"/>
    <m/>
    <m/>
    <n v="126.6818431826369"/>
    <m/>
  </r>
  <r>
    <x v="522"/>
    <x v="17"/>
    <x v="1"/>
    <x v="3"/>
    <x v="0"/>
    <n v="198.66915749999998"/>
    <n v="64"/>
    <m/>
    <n v="188.31084291907729"/>
    <n v="198.99215554687498"/>
    <n v="249.84370434346533"/>
    <n v="3.8739052065918749"/>
    <m/>
    <n v="1"/>
    <n v="73936.652955126308"/>
    <n v="170.32201178141852"/>
    <n v="0.75953250368745195"/>
    <m/>
    <n v="48.610080235996925"/>
    <m/>
    <m/>
    <n v="247.92993322187999"/>
    <m/>
  </r>
  <r>
    <x v="522"/>
    <x v="17"/>
    <x v="1"/>
    <x v="4"/>
    <x v="0"/>
    <n v="328.40360150000004"/>
    <n v="96"/>
    <m/>
    <n v="307.986172834694"/>
    <n v="329.21500150000008"/>
    <n v="406.59451230681736"/>
    <n v="4.21949041374"/>
    <m/>
    <n v="0.99985187180177759"/>
    <n v="113750.16427421052"/>
    <n v="267.02600861483285"/>
    <n v="0.76032624458975262"/>
    <m/>
    <n v="72.991319480616255"/>
    <m/>
    <m/>
    <n v="405.07107971903997"/>
    <m/>
  </r>
  <r>
    <x v="522"/>
    <x v="17"/>
    <x v="1"/>
    <x v="5"/>
    <x v="1"/>
    <n v="156.7065585"/>
    <m/>
    <n v="162"/>
    <n v="244.70132400000003"/>
    <m/>
    <m/>
    <m/>
    <n v="3.5090416666666662"/>
    <n v="0.85312995436707673"/>
    <n v="0"/>
    <n v="525.50891962271669"/>
    <m/>
    <n v="0.91139999999999988"/>
    <m/>
    <n v="138.20705260746644"/>
    <n v="147.64679999999998"/>
    <m/>
    <n v="568.46474999999987"/>
  </r>
  <r>
    <x v="522"/>
    <x v="17"/>
    <x v="1"/>
    <x v="6"/>
    <x v="1"/>
    <n v="163.10672049999999"/>
    <m/>
    <n v="66"/>
    <n v="244.43360000000001"/>
    <m/>
    <m/>
    <m/>
    <n v="3.9487500000000004"/>
    <n v="0.95947858680555553"/>
    <n v="0"/>
    <n v="130.85354228444848"/>
    <m/>
    <n v="0.88495053763440856"/>
    <m/>
    <n v="63.325586729166666"/>
    <n v="58.406735483870968"/>
    <m/>
    <n v="260.61750000000001"/>
  </r>
  <r>
    <x v="522"/>
    <x v="17"/>
    <x v="1"/>
    <x v="7"/>
    <x v="1"/>
    <n v="44.509499098539273"/>
    <m/>
    <n v="36"/>
    <n v="48.210185770877253"/>
    <m/>
    <m/>
    <m/>
    <n v="3.4013676058045981"/>
    <n v="0.95801697916666662"/>
    <n v="0"/>
    <n v="117.9252649065065"/>
    <m/>
    <n v="0.92388709677419356"/>
    <m/>
    <n v="34.488611249999998"/>
    <n v="33.259935483870969"/>
    <m/>
    <n v="122.44923380896553"/>
  </r>
  <r>
    <x v="522"/>
    <x v="17"/>
    <x v="1"/>
    <x v="8"/>
    <x v="1"/>
    <n v="16.591098000000002"/>
    <m/>
    <n v="108"/>
    <n v="21.268479566666642"/>
    <m/>
    <m/>
    <m/>
    <n v="2.3457439043209871"/>
    <n v="0.90709179899984504"/>
    <n v="0"/>
    <n v="87.20733406818826"/>
    <m/>
    <n v="0.86271612903225814"/>
    <m/>
    <n v="97.965914291983268"/>
    <n v="93.173341935483876"/>
    <m/>
    <n v="253.3403416666666"/>
  </r>
  <r>
    <x v="523"/>
    <x v="17"/>
    <x v="1"/>
    <x v="0"/>
    <x v="0"/>
    <n v="77.091560000000015"/>
    <n v="44"/>
    <m/>
    <n v="67.345154908600392"/>
    <n v="77.511726015625015"/>
    <n v="89.861580167335717"/>
    <n v="2.0391466666666669"/>
    <m/>
    <n v="1"/>
    <n v="9555.3683179721284"/>
    <n v="135.98972067269116"/>
    <n v="0.75059422036089807"/>
    <m/>
    <n v="33.026145695879514"/>
    <m/>
    <m/>
    <n v="89.722453333333348"/>
    <m/>
  </r>
  <r>
    <x v="523"/>
    <x v="17"/>
    <x v="1"/>
    <x v="1"/>
    <x v="0"/>
    <n v="80.435599999999994"/>
    <n v="46"/>
    <m/>
    <n v="72.441143207328608"/>
    <n v="80.554130273437494"/>
    <n v="96.358536903189901"/>
    <n v="2.0819524999999999"/>
    <m/>
    <n v="0.99980761613761104"/>
    <n v="9961.1676157138081"/>
    <n v="143.96681359157824"/>
    <n v="0.75640892913209257"/>
    <m/>
    <n v="34.794810740076258"/>
    <m/>
    <m/>
    <n v="95.769814999999994"/>
    <m/>
  </r>
  <r>
    <x v="523"/>
    <x v="17"/>
    <x v="1"/>
    <x v="2"/>
    <x v="0"/>
    <n v="57.768480000000004"/>
    <n v="36"/>
    <m/>
    <n v="52.598424495224755"/>
    <n v="58.000577777777778"/>
    <n v="69.386021756902721"/>
    <n v="1.9241317031016445"/>
    <m/>
    <n v="0.97542713773973688"/>
    <n v="7156.7276860841284"/>
    <n v="110.46592298285289"/>
    <n v="0.75933853422527076"/>
    <m/>
    <n v="27.336187232109747"/>
    <m/>
    <m/>
    <n v="69.268741311659198"/>
    <m/>
  </r>
  <r>
    <x v="523"/>
    <x v="17"/>
    <x v="1"/>
    <x v="3"/>
    <x v="0"/>
    <n v="136.22976749999998"/>
    <n v="64"/>
    <m/>
    <n v="121.92415263287918"/>
    <n v="136.55093380468747"/>
    <n v="161.55155488513094"/>
    <n v="2.5082071875"/>
    <m/>
    <n v="1"/>
    <n v="16896.06104538951"/>
    <n v="170.32201178141852"/>
    <n v="0.75953250368745195"/>
    <m/>
    <n v="48.610080235996925"/>
    <m/>
    <m/>
    <n v="160.52526"/>
    <m/>
  </r>
  <r>
    <x v="523"/>
    <x v="17"/>
    <x v="1"/>
    <x v="4"/>
    <x v="0"/>
    <n v="113.93144000000001"/>
    <n v="96"/>
    <m/>
    <n v="101.80450184140459"/>
    <n v="114.68544"/>
    <n v="135.28008277438843"/>
    <n v="1.3947480682061109"/>
    <m/>
    <n v="1"/>
    <n v="14189.916994183739"/>
    <n v="267.02600861483285"/>
    <n v="0.76032624458975262"/>
    <m/>
    <n v="72.991319480616255"/>
    <m/>
    <m/>
    <n v="133.89581454778664"/>
    <m/>
  </r>
  <r>
    <x v="523"/>
    <x v="17"/>
    <x v="1"/>
    <x v="5"/>
    <x v="1"/>
    <n v="71.039999999999992"/>
    <m/>
    <n v="162"/>
    <n v="142.74657000000002"/>
    <m/>
    <m/>
    <m/>
    <n v="2.1116250000000001"/>
    <n v="0.38895437858301141"/>
    <n v="0"/>
    <n v="525.50891962271669"/>
    <m/>
    <n v="0.91139999999999988"/>
    <m/>
    <n v="63.010609330447849"/>
    <n v="147.64679999999998"/>
    <m/>
    <n v="342.08325000000002"/>
  </r>
  <r>
    <x v="523"/>
    <x v="17"/>
    <x v="1"/>
    <x v="6"/>
    <x v="1"/>
    <n v="7.5140799999999999"/>
    <m/>
    <n v="66"/>
    <n v="244.43360000000001"/>
    <m/>
    <m/>
    <m/>
    <n v="3.9487500000000004"/>
    <n v="0.9558634259262262"/>
    <n v="0"/>
    <n v="130.85354228444848"/>
    <m/>
    <n v="0.88495053763440856"/>
    <m/>
    <n v="63.086986111130926"/>
    <n v="58.406735483870968"/>
    <m/>
    <n v="260.61750000000001"/>
  </r>
  <r>
    <x v="523"/>
    <x v="17"/>
    <x v="1"/>
    <x v="7"/>
    <x v="1"/>
    <n v="22.409099588692154"/>
    <m/>
    <n v="36"/>
    <n v="32.285835103687397"/>
    <m/>
    <m/>
    <m/>
    <n v="3.2452537973714239"/>
    <n v="0.96643518518518523"/>
    <n v="0"/>
    <n v="117.9252649065065"/>
    <m/>
    <n v="0.92388709677419356"/>
    <m/>
    <n v="34.791666666666671"/>
    <n v="33.259935483870969"/>
    <m/>
    <n v="116.82913670537127"/>
  </r>
  <r>
    <x v="523"/>
    <x v="17"/>
    <x v="1"/>
    <x v="8"/>
    <x v="1"/>
    <n v="141.13242499999998"/>
    <m/>
    <n v="108"/>
    <n v="151.17429049999993"/>
    <m/>
    <m/>
    <m/>
    <n v="3.2194769804526744"/>
    <n v="0.89134680380038556"/>
    <n v="0"/>
    <n v="87.20733406818826"/>
    <m/>
    <n v="0.86271612903225814"/>
    <m/>
    <n v="96.265454810441639"/>
    <n v="93.173341935483876"/>
    <m/>
    <n v="347.70351388888884"/>
  </r>
  <r>
    <x v="524"/>
    <x v="17"/>
    <x v="1"/>
    <x v="0"/>
    <x v="0"/>
    <n v="111.26024"/>
    <n v="44"/>
    <m/>
    <n v="99.359159326053529"/>
    <n v="111.67576734375"/>
    <n v="133.25272395558179"/>
    <n v="3.0085000000000002"/>
    <m/>
    <n v="1"/>
    <n v="11763.377172644128"/>
    <n v="135.98972067269116"/>
    <n v="0.75059422036089807"/>
    <m/>
    <n v="33.026145695879514"/>
    <m/>
    <m/>
    <n v="132.374"/>
    <m/>
  </r>
  <r>
    <x v="524"/>
    <x v="17"/>
    <x v="1"/>
    <x v="1"/>
    <x v="0"/>
    <n v="113.4775605"/>
    <n v="46"/>
    <m/>
    <n v="104.66157288777349"/>
    <n v="113.5821747578125"/>
    <n v="139.78799314741534"/>
    <n v="3.007965"/>
    <m/>
    <n v="0.99977449409530594"/>
    <n v="12032.295093595805"/>
    <n v="143.96681359157824"/>
    <n v="0.75640892913209257"/>
    <m/>
    <n v="34.794810740076258"/>
    <m/>
    <m/>
    <n v="138.36639"/>
    <m/>
  </r>
  <r>
    <x v="524"/>
    <x v="17"/>
    <x v="1"/>
    <x v="2"/>
    <x v="0"/>
    <n v="102.49679999999999"/>
    <n v="36"/>
    <m/>
    <n v="98.474857206018243"/>
    <n v="102.76415537777777"/>
    <n v="129.66007498122551"/>
    <n v="3.6023625522416411"/>
    <m/>
    <n v="0.991545279353784"/>
    <n v="11157.128693924129"/>
    <n v="110.46592298285289"/>
    <n v="0.75933853422527076"/>
    <m/>
    <n v="27.336187232109747"/>
    <m/>
    <m/>
    <n v="129.68505188069909"/>
    <m/>
  </r>
  <r>
    <x v="524"/>
    <x v="17"/>
    <x v="1"/>
    <x v="3"/>
    <x v="0"/>
    <n v="94.92127050000002"/>
    <n v="64"/>
    <m/>
    <n v="84.09306906686318"/>
    <n v="95.15564550000002"/>
    <n v="112.28596400893284"/>
    <n v="1.7299512500000001"/>
    <m/>
    <n v="1"/>
    <n v="9525.0508390393061"/>
    <n v="170.32201178141852"/>
    <n v="0.75953250368745195"/>
    <m/>
    <n v="48.610080235996925"/>
    <m/>
    <m/>
    <n v="110.71688"/>
    <m/>
  </r>
  <r>
    <x v="524"/>
    <x v="17"/>
    <x v="1"/>
    <x v="4"/>
    <x v="0"/>
    <n v="176.92024000000001"/>
    <n v="96"/>
    <m/>
    <n v="158.91122744514192"/>
    <n v="177.57824000000002"/>
    <n v="212.81990826692174"/>
    <n v="2.1771250139866667"/>
    <m/>
    <n v="0.99878825414349759"/>
    <n v="18324.539800535742"/>
    <n v="267.02600861483285"/>
    <n v="0.76032624458975262"/>
    <m/>
    <n v="72.991319480616255"/>
    <m/>
    <m/>
    <n v="209.00400134272002"/>
    <m/>
  </r>
  <r>
    <x v="524"/>
    <x v="17"/>
    <x v="1"/>
    <x v="5"/>
    <x v="1"/>
    <n v="1274.0524594999999"/>
    <m/>
    <n v="162"/>
    <n v="2032.3580940000002"/>
    <m/>
    <m/>
    <m/>
    <n v="8.3476250000000007"/>
    <n v="0.74327324295161223"/>
    <n v="0"/>
    <n v="525.50891962271669"/>
    <m/>
    <n v="0.91139999999999988"/>
    <m/>
    <n v="120.41026535816118"/>
    <n v="147.64679999999998"/>
    <m/>
    <n v="1352.3152500000001"/>
  </r>
  <r>
    <x v="524"/>
    <x v="17"/>
    <x v="1"/>
    <x v="6"/>
    <x v="1"/>
    <n v="221.29520049999996"/>
    <m/>
    <n v="66"/>
    <n v="384.32693333333344"/>
    <m/>
    <m/>
    <m/>
    <n v="4.811076388888889"/>
    <n v="0.93843476041714369"/>
    <n v="0"/>
    <n v="130.85354228444848"/>
    <m/>
    <n v="0.88495053763440856"/>
    <m/>
    <n v="61.936694187531486"/>
    <n v="58.406735483870968"/>
    <m/>
    <n v="317.53104166666668"/>
  </r>
  <r>
    <x v="524"/>
    <x v="17"/>
    <x v="1"/>
    <x v="7"/>
    <x v="1"/>
    <n v="101.40129841905816"/>
    <m/>
    <n v="36"/>
    <n v="108.89721946472933"/>
    <m/>
    <m/>
    <m/>
    <n v="4.2989321810366414"/>
    <n v="0.95300925925925928"/>
    <n v="0"/>
    <n v="117.9252649065065"/>
    <m/>
    <n v="0.92388709677419356"/>
    <m/>
    <n v="34.308333333333337"/>
    <n v="33.259935483870969"/>
    <m/>
    <n v="154.76155851731909"/>
  </r>
  <r>
    <x v="524"/>
    <x v="17"/>
    <x v="1"/>
    <x v="8"/>
    <x v="1"/>
    <n v="305.08799949999997"/>
    <m/>
    <n v="108"/>
    <n v="353.16375623333329"/>
    <m/>
    <m/>
    <m/>
    <n v="5.249850823045267"/>
    <n v="0.93369733747205197"/>
    <n v="0"/>
    <n v="87.20733406818826"/>
    <m/>
    <n v="0.86271612903225814"/>
    <m/>
    <n v="100.83931244698161"/>
    <n v="93.173341935483876"/>
    <m/>
    <n v="566.98388888888883"/>
  </r>
  <r>
    <x v="525"/>
    <x v="17"/>
    <x v="1"/>
    <x v="0"/>
    <x v="0"/>
    <n v="211.10264000000001"/>
    <n v="44"/>
    <m/>
    <n v="205.35192100729739"/>
    <n v="211.70273765625001"/>
    <n v="274.80886167645917"/>
    <n v="6.2178591137541668"/>
    <m/>
    <n v="1"/>
    <n v="40743.101426740133"/>
    <n v="135.98972067269116"/>
    <n v="0.75059422036089807"/>
    <m/>
    <n v="33.026145695879514"/>
    <m/>
    <m/>
    <n v="273.58580100518333"/>
    <m/>
  </r>
  <r>
    <x v="525"/>
    <x v="17"/>
    <x v="1"/>
    <x v="1"/>
    <x v="0"/>
    <n v="225.29640000000009"/>
    <n v="46"/>
    <m/>
    <n v="224.95850328293736"/>
    <n v="225.40980332031259"/>
    <n v="296.07185640108264"/>
    <n v="6.4652888892949996"/>
    <m/>
    <n v="1"/>
    <n v="43525.969344481819"/>
    <n v="143.96681359157824"/>
    <n v="0.75640892913209257"/>
    <m/>
    <n v="34.794810740076258"/>
    <m/>
    <m/>
    <n v="297.40328890756996"/>
    <m/>
  </r>
  <r>
    <x v="525"/>
    <x v="17"/>
    <x v="1"/>
    <x v="2"/>
    <x v="0"/>
    <n v="136.30792000000002"/>
    <n v="36"/>
    <m/>
    <n v="137.2768014357911"/>
    <n v="136.60258097777776"/>
    <n v="179.49256933171199"/>
    <n v="5.0217976731788863"/>
    <m/>
    <n v="0.99964623494501659"/>
    <n v="27304.954176700136"/>
    <n v="110.46592298285289"/>
    <n v="0.75933853422527076"/>
    <m/>
    <n v="27.336187232109747"/>
    <m/>
    <m/>
    <n v="180.78471623443991"/>
    <m/>
  </r>
  <r>
    <x v="525"/>
    <x v="17"/>
    <x v="1"/>
    <x v="3"/>
    <x v="0"/>
    <n v="306.33494450000001"/>
    <n v="64"/>
    <m/>
    <n v="305.81919569172561"/>
    <n v="306.69077946093751"/>
    <n v="402.0159595304699"/>
    <n v="6.2912711562499997"/>
    <m/>
    <n v="1"/>
    <n v="60321.529371052689"/>
    <n v="170.32201178141852"/>
    <n v="0.75953250368745195"/>
    <m/>
    <n v="48.610080235996925"/>
    <m/>
    <m/>
    <n v="402.64135399999998"/>
    <m/>
  </r>
  <r>
    <x v="525"/>
    <x v="17"/>
    <x v="1"/>
    <x v="4"/>
    <x v="0"/>
    <n v="396.42456199999987"/>
    <n v="96"/>
    <m/>
    <n v="384.30987582134856"/>
    <n v="397.27976200000006"/>
    <n v="504.66414112296172"/>
    <n v="5.265144931698444"/>
    <m/>
    <n v="0.99001445845571812"/>
    <n v="74714.357550546018"/>
    <n v="267.02600861483285"/>
    <n v="0.76032624458975262"/>
    <m/>
    <n v="72.991319480616255"/>
    <m/>
    <m/>
    <n v="505.45391344305062"/>
    <m/>
  </r>
  <r>
    <x v="525"/>
    <x v="17"/>
    <x v="1"/>
    <x v="5"/>
    <x v="1"/>
    <n v="737.67550799999992"/>
    <m/>
    <n v="162"/>
    <n v="909.99185399999999"/>
    <m/>
    <m/>
    <m/>
    <n v="5.751458333333332"/>
    <n v="0.87142040111400465"/>
    <n v="0"/>
    <n v="525.50891962271669"/>
    <m/>
    <n v="0.91139999999999988"/>
    <m/>
    <n v="141.17010498046875"/>
    <n v="147.64679999999998"/>
    <m/>
    <n v="931.73624999999981"/>
  </r>
  <r>
    <x v="525"/>
    <x v="17"/>
    <x v="1"/>
    <x v="6"/>
    <x v="1"/>
    <n v="197.70800050000003"/>
    <m/>
    <n v="66"/>
    <n v="595.28257333333306"/>
    <m/>
    <m/>
    <m/>
    <n v="6.5569236111111104"/>
    <n v="0.43865856481538179"/>
    <n v="0"/>
    <n v="130.85354228444848"/>
    <m/>
    <n v="0.88495053763440856"/>
    <m/>
    <n v="28.951465277815199"/>
    <n v="58.406735483870968"/>
    <m/>
    <n v="432.75695833333327"/>
  </r>
  <r>
    <x v="525"/>
    <x v="17"/>
    <x v="1"/>
    <x v="7"/>
    <x v="1"/>
    <n v="154.44169783222642"/>
    <m/>
    <n v="36"/>
    <n v="236.8817491946966"/>
    <m/>
    <m/>
    <m/>
    <n v="5.4288536716126279"/>
    <n v="0.43171296296296291"/>
    <n v="0"/>
    <n v="117.9252649065065"/>
    <m/>
    <n v="0.92388709677419356"/>
    <m/>
    <n v="15.541666666666664"/>
    <n v="33.259935483870969"/>
    <m/>
    <n v="195.43873217805461"/>
  </r>
  <r>
    <x v="525"/>
    <x v="17"/>
    <x v="1"/>
    <x v="8"/>
    <x v="1"/>
    <n v="117.68988849999998"/>
    <m/>
    <n v="108"/>
    <n v="146.67915283333329"/>
    <m/>
    <m/>
    <m/>
    <n v="4.1569958333333341"/>
    <n v="0.9010920926692837"/>
    <n v="0"/>
    <n v="87.20733406818826"/>
    <m/>
    <n v="0.86271612903225814"/>
    <m/>
    <n v="97.317946008282632"/>
    <n v="93.173341935483876"/>
    <m/>
    <n v="448.95555000000007"/>
  </r>
  <r>
    <x v="526"/>
    <x v="17"/>
    <x v="1"/>
    <x v="0"/>
    <x v="0"/>
    <n v="166.63976"/>
    <n v="44"/>
    <m/>
    <n v="157.86708690934788"/>
    <n v="167.23985765625"/>
    <n v="209.79166112642949"/>
    <n v="4.7800639034013601"/>
    <m/>
    <n v="1"/>
    <n v="43035.325071132138"/>
    <n v="135.98972067269116"/>
    <n v="0.75059422036089807"/>
    <m/>
    <n v="33.026145695879514"/>
    <m/>
    <m/>
    <n v="210.32281174965985"/>
    <m/>
  </r>
  <r>
    <x v="526"/>
    <x v="17"/>
    <x v="1"/>
    <x v="1"/>
    <x v="0"/>
    <n v="176.93984"/>
    <n v="46"/>
    <m/>
    <n v="176.60946065867705"/>
    <n v="177.0532433203125"/>
    <n v="231.94980978722717"/>
    <n v="5.0757413793103447"/>
    <m/>
    <n v="0.99912408759124083"/>
    <n v="45533.803066633816"/>
    <n v="143.96681359157824"/>
    <n v="0.75640892913209257"/>
    <m/>
    <n v="34.794810740076258"/>
    <m/>
    <m/>
    <n v="233.48410344827585"/>
    <m/>
  </r>
  <r>
    <x v="526"/>
    <x v="17"/>
    <x v="1"/>
    <x v="2"/>
    <x v="0"/>
    <n v="153.43692000000001"/>
    <n v="36"/>
    <m/>
    <n v="155.26501805505063"/>
    <n v="153.7452897777778"/>
    <n v="202.72376896523821"/>
    <n v="5.6798344530166434"/>
    <m/>
    <n v="1"/>
    <n v="40147.288469028128"/>
    <n v="110.46592298285289"/>
    <n v="0.75933853422527076"/>
    <m/>
    <n v="27.336187232109747"/>
    <m/>
    <m/>
    <n v="204.47404030859917"/>
    <m/>
  </r>
  <r>
    <x v="526"/>
    <x v="17"/>
    <x v="1"/>
    <x v="3"/>
    <x v="0"/>
    <n v="335.10420249999987"/>
    <n v="64"/>
    <m/>
    <n v="335.97336979651607"/>
    <n v="335.44924249999985"/>
    <n v="439.94050357026481"/>
    <n v="6.9115987500000005"/>
    <m/>
    <n v="1"/>
    <n v="98725.98418046892"/>
    <n v="170.32201178141852"/>
    <n v="0.75953250368745195"/>
    <m/>
    <n v="48.610080235996925"/>
    <m/>
    <m/>
    <n v="442.34232000000003"/>
    <m/>
  </r>
  <r>
    <x v="526"/>
    <x v="17"/>
    <x v="1"/>
    <x v="4"/>
    <x v="0"/>
    <n v="407.51759950000007"/>
    <n v="96"/>
    <m/>
    <n v="383.67243509798431"/>
    <n v="408.46259950000007"/>
    <n v="503.9390966885282"/>
    <n v="5.2564118285308332"/>
    <m/>
    <n v="0.98300456474351272"/>
    <n v="116572.03843664353"/>
    <n v="267.02600861483285"/>
    <n v="0.76032624458975262"/>
    <m/>
    <n v="72.991319480616255"/>
    <m/>
    <m/>
    <n v="504.61553553895999"/>
    <m/>
  </r>
  <r>
    <x v="526"/>
    <x v="17"/>
    <x v="1"/>
    <x v="5"/>
    <x v="1"/>
    <n v="2052.4377149999996"/>
    <m/>
    <n v="162"/>
    <n v="2837.4577559999998"/>
    <m/>
    <m/>
    <m/>
    <n v="9.9146249999999991"/>
    <n v="0.8797181967242762"/>
    <n v="0"/>
    <n v="525.50891962271669"/>
    <m/>
    <n v="0.91139999999999988"/>
    <m/>
    <n v="142.51434786933274"/>
    <n v="147.64679999999998"/>
    <m/>
    <n v="1606.1692499999999"/>
  </r>
  <r>
    <x v="526"/>
    <x v="17"/>
    <x v="1"/>
    <x v="6"/>
    <x v="1"/>
    <n v="638.94992200000002"/>
    <m/>
    <n v="66"/>
    <n v="595.28257333333306"/>
    <m/>
    <m/>
    <m/>
    <n v="6.5569236111111104"/>
    <n v="0.98905581018508548"/>
    <n v="0"/>
    <n v="130.85354228444848"/>
    <m/>
    <n v="0.88495053763440856"/>
    <m/>
    <n v="65.277683472215642"/>
    <n v="58.406735483870968"/>
    <m/>
    <n v="432.75695833333327"/>
  </r>
  <r>
    <x v="526"/>
    <x v="17"/>
    <x v="1"/>
    <x v="7"/>
    <x v="1"/>
    <n v="523.42709094238205"/>
    <m/>
    <n v="36"/>
    <n v="609.48746645062647"/>
    <m/>
    <m/>
    <m/>
    <n v="9.7229433561329994"/>
    <n v="0.97743055555555558"/>
    <n v="0"/>
    <n v="117.9252649065065"/>
    <m/>
    <n v="0.92388709677419356"/>
    <m/>
    <n v="35.1875"/>
    <n v="33.259935483870969"/>
    <m/>
    <n v="350.02596082078799"/>
  </r>
  <r>
    <x v="526"/>
    <x v="17"/>
    <x v="1"/>
    <x v="8"/>
    <x v="1"/>
    <n v="134.12302450000001"/>
    <m/>
    <n v="108"/>
    <n v="150.91576732820511"/>
    <m/>
    <m/>
    <m/>
    <n v="4.1422697184631216"/>
    <n v="0.94423027577263863"/>
    <n v="0"/>
    <n v="87.20733406818826"/>
    <m/>
    <n v="0.86271612903225814"/>
    <m/>
    <n v="101.97686978344497"/>
    <n v="93.173341935483876"/>
    <m/>
    <n v="447.36512959401716"/>
  </r>
  <r>
    <x v="527"/>
    <x v="17"/>
    <x v="1"/>
    <x v="0"/>
    <x v="0"/>
    <n v="150.60612000000003"/>
    <n v="44"/>
    <m/>
    <n v="147.00969219887568"/>
    <n v="151.11368835937503"/>
    <n v="196.49295733808009"/>
    <n v="4.4513124102525001"/>
    <m/>
    <n v="1"/>
    <n v="9285.7960037241301"/>
    <n v="135.98972067269116"/>
    <n v="0.75059422036089807"/>
    <m/>
    <n v="33.026145695879514"/>
    <m/>
    <m/>
    <n v="195.85774605111001"/>
    <m/>
  </r>
  <r>
    <x v="527"/>
    <x v="17"/>
    <x v="1"/>
    <x v="1"/>
    <x v="0"/>
    <n v="162.07659949999999"/>
    <n v="46"/>
    <m/>
    <n v="161.55520624692414"/>
    <n v="162.18023719531249"/>
    <n v="213.30920166603667"/>
    <n v="4.6430833452083338"/>
    <m/>
    <n v="1"/>
    <n v="9979.8390688005074"/>
    <n v="143.96681359157824"/>
    <n v="0.75640892913209257"/>
    <m/>
    <n v="34.794810740076258"/>
    <m/>
    <m/>
    <n v="213.58183387958334"/>
    <m/>
  </r>
  <r>
    <x v="527"/>
    <x v="17"/>
    <x v="1"/>
    <x v="2"/>
    <x v="0"/>
    <n v="105.51351999999999"/>
    <n v="36"/>
    <m/>
    <n v="104.73286751101047"/>
    <n v="105.78482737777776"/>
    <n v="137.30555762658602"/>
    <n v="3.8312902462121237"/>
    <m/>
    <n v="1"/>
    <n v="7284.4347484761302"/>
    <n v="110.46592298285289"/>
    <n v="0.75933853422527076"/>
    <m/>
    <n v="27.336187232109747"/>
    <m/>
    <m/>
    <n v="137.92644886363644"/>
    <m/>
  </r>
  <r>
    <x v="527"/>
    <x v="17"/>
    <x v="1"/>
    <x v="3"/>
    <x v="0"/>
    <n v="241.9875735"/>
    <n v="64"/>
    <m/>
    <n v="229.60717664981416"/>
    <n v="242.26333349999999"/>
    <n v="302.41031161619719"/>
    <n v="4.7234478020833333"/>
    <m/>
    <n v="1"/>
    <n v="16554.154245143105"/>
    <n v="170.32201178141852"/>
    <n v="0.75953250368745195"/>
    <m/>
    <n v="48.610080235996925"/>
    <m/>
    <m/>
    <n v="302.30065933333333"/>
    <m/>
  </r>
  <r>
    <x v="527"/>
    <x v="17"/>
    <x v="1"/>
    <x v="4"/>
    <x v="0"/>
    <n v="400.66823950000008"/>
    <n v="96"/>
    <m/>
    <n v="394.31242662312712"/>
    <n v="401.34703949999988"/>
    <n v="518.8942446537319"/>
    <n v="5.4021824708599997"/>
    <m/>
    <n v="0.9863362948379143"/>
    <n v="26428.217174220044"/>
    <n v="267.02600861483285"/>
    <n v="0.76032624458975262"/>
    <m/>
    <n v="72.991319480616255"/>
    <m/>
    <m/>
    <n v="518.60951720256003"/>
    <m/>
  </r>
  <r>
    <x v="527"/>
    <x v="17"/>
    <x v="1"/>
    <x v="5"/>
    <x v="1"/>
    <n v="1118.9702175000002"/>
    <m/>
    <n v="162"/>
    <n v="1630.2407760000001"/>
    <m/>
    <m/>
    <m/>
    <n v="7.8042083333333343"/>
    <n v="0.86103086118344907"/>
    <n v="0"/>
    <n v="525.50891962271669"/>
    <m/>
    <n v="0.91139999999999988"/>
    <m/>
    <n v="139.48699951171875"/>
    <n v="147.64679999999998"/>
    <m/>
    <n v="1264.2817500000001"/>
  </r>
  <r>
    <x v="527"/>
    <x v="17"/>
    <x v="1"/>
    <x v="6"/>
    <x v="1"/>
    <n v="386.96224049999995"/>
    <m/>
    <n v="66"/>
    <n v="639.24963333333324"/>
    <m/>
    <m/>
    <m/>
    <n v="7.4295486111111124"/>
    <n v="0.93029571759216201"/>
    <n v="0"/>
    <n v="130.85354228444848"/>
    <m/>
    <n v="0.88495053763440856"/>
    <m/>
    <n v="61.399517361082694"/>
    <n v="58.406735483870968"/>
    <m/>
    <n v="490.3502083333334"/>
  </r>
  <r>
    <x v="527"/>
    <x v="17"/>
    <x v="1"/>
    <x v="7"/>
    <x v="1"/>
    <n v="401.93159309387153"/>
    <m/>
    <n v="36"/>
    <n v="470.45562623928186"/>
    <m/>
    <m/>
    <m/>
    <n v="8.7448598005571441"/>
    <n v="0.96711221643393708"/>
    <n v="0"/>
    <n v="117.9252649065065"/>
    <m/>
    <n v="0.92388709677419356"/>
    <m/>
    <n v="34.816039791621733"/>
    <n v="33.259935483870969"/>
    <m/>
    <n v="314.81495282005721"/>
  </r>
  <r>
    <x v="527"/>
    <x v="17"/>
    <x v="1"/>
    <x v="8"/>
    <x v="1"/>
    <n v="125.555609"/>
    <m/>
    <n v="108"/>
    <n v="126.41974393333339"/>
    <m/>
    <m/>
    <m/>
    <n v="3.7874823881172834"/>
    <n v="0.88096251344297771"/>
    <n v="0"/>
    <n v="87.20733406818826"/>
    <m/>
    <n v="0.86271612903225814"/>
    <m/>
    <n v="95.143951451841588"/>
    <n v="93.173341935483876"/>
    <m/>
    <n v="409.04809791666662"/>
  </r>
  <r>
    <x v="528"/>
    <x v="17"/>
    <x v="1"/>
    <x v="0"/>
    <x v="0"/>
    <n v="106.13288000000006"/>
    <n v="44"/>
    <m/>
    <n v="106.93076395884196"/>
    <n v="106.55256000000006"/>
    <n v="127.12014918997535"/>
    <n v="3.2377609226190485"/>
    <m/>
    <n v="1"/>
    <n v="-2228.7629056518704"/>
    <n v="135.98972067269116"/>
    <n v="0.75059422036089807"/>
    <m/>
    <n v="33.026145695879514"/>
    <m/>
    <m/>
    <n v="142.46148059523813"/>
    <m/>
  </r>
  <r>
    <x v="528"/>
    <x v="17"/>
    <x v="1"/>
    <x v="1"/>
    <x v="0"/>
    <n v="111.08636"/>
    <n v="46"/>
    <m/>
    <n v="115.76177392659943"/>
    <n v="111.20612"/>
    <n v="135.22210320472055"/>
    <n v="3.3269838652482271"/>
    <m/>
    <n v="1"/>
    <n v="-2345.550419422193"/>
    <n v="143.96681359157824"/>
    <n v="0.75640892913209257"/>
    <m/>
    <n v="34.794810740076258"/>
    <m/>
    <m/>
    <n v="153.04125780141845"/>
    <m/>
  </r>
  <r>
    <x v="528"/>
    <x v="17"/>
    <x v="1"/>
    <x v="2"/>
    <x v="0"/>
    <n v="86.552759999999992"/>
    <n v="36"/>
    <m/>
    <n v="82.362271833281696"/>
    <n v="86.806339377777761"/>
    <n v="108.52508631935083"/>
    <n v="3.0129392637659786"/>
    <m/>
    <n v="1"/>
    <n v="-2297.8702736918708"/>
    <n v="110.46592298285289"/>
    <n v="0.75933853422527076"/>
    <m/>
    <n v="27.336187232109747"/>
    <m/>
    <m/>
    <n v="108.46581349557523"/>
    <m/>
  </r>
  <r>
    <x v="528"/>
    <x v="17"/>
    <x v="1"/>
    <x v="3"/>
    <x v="0"/>
    <n v="177.61275650000002"/>
    <n v="64"/>
    <m/>
    <n v="182.65910898287112"/>
    <n v="177.90096450000001"/>
    <n v="227.18802967845664"/>
    <n v="3.7576384999999997"/>
    <m/>
    <n v="0.99904979095400992"/>
    <n v="-2109.1264724239936"/>
    <n v="170.32201178141852"/>
    <n v="0.75953250368745195"/>
    <m/>
    <n v="48.610080235996925"/>
    <m/>
    <m/>
    <n v="240.48886399999998"/>
    <m/>
  </r>
  <r>
    <x v="528"/>
    <x v="17"/>
    <x v="1"/>
    <x v="4"/>
    <x v="0"/>
    <n v="253.48344050000003"/>
    <n v="96"/>
    <m/>
    <n v="324.31831582564132"/>
    <n v="254.11824049999984"/>
    <n v="347.32565648730628"/>
    <n v="4.4432450068499998"/>
    <m/>
    <n v="1"/>
    <n v="-981.48021088185783"/>
    <n v="267.02600861483285"/>
    <n v="0.76032624458975262"/>
    <m/>
    <n v="72.991319480616255"/>
    <m/>
    <m/>
    <n v="426.55152065760001"/>
    <m/>
  </r>
  <r>
    <x v="528"/>
    <x v="17"/>
    <x v="1"/>
    <x v="5"/>
    <x v="1"/>
    <n v="468.58559349999996"/>
    <m/>
    <n v="162"/>
    <n v="605.14527600000008"/>
    <m/>
    <m/>
    <m/>
    <n v="4.9614583333333337"/>
    <n v="0.86214230384355706"/>
    <n v="0"/>
    <n v="525.50891962271669"/>
    <m/>
    <n v="0.91139999999999988"/>
    <m/>
    <n v="139.66705322265625"/>
    <n v="147.64679999999998"/>
    <m/>
    <n v="803.75625000000002"/>
  </r>
  <r>
    <x v="528"/>
    <x v="17"/>
    <x v="1"/>
    <x v="6"/>
    <x v="1"/>
    <n v="172.09808000000001"/>
    <m/>
    <n v="66"/>
    <n v="236.88913333333332"/>
    <m/>
    <m/>
    <m/>
    <n v="4.9188194444444457"/>
    <n v="0.99698912037060594"/>
    <n v="0"/>
    <n v="130.85354228444848"/>
    <m/>
    <n v="0.88495053763440856"/>
    <m/>
    <n v="65.801281944459987"/>
    <n v="58.406735483870968"/>
    <m/>
    <n v="324.6420833333334"/>
  </r>
  <r>
    <x v="528"/>
    <x v="17"/>
    <x v="1"/>
    <x v="7"/>
    <x v="1"/>
    <n v="163.99879794585689"/>
    <m/>
    <n v="36"/>
    <n v="173.71624275221137"/>
    <m/>
    <m/>
    <m/>
    <n v="5.6530184818624667"/>
    <n v="0.97337962962962965"/>
    <n v="0"/>
    <n v="117.9252649065065"/>
    <m/>
    <n v="0.92388709677419356"/>
    <m/>
    <n v="35.041666666666664"/>
    <n v="33.259935483870969"/>
    <m/>
    <n v="203.5086653470488"/>
  </r>
  <r>
    <x v="528"/>
    <x v="17"/>
    <x v="1"/>
    <x v="8"/>
    <x v="1"/>
    <n v="154.21674400000001"/>
    <m/>
    <n v="108"/>
    <n v="149.59094638787874"/>
    <m/>
    <m/>
    <m/>
    <n v="3.9517500303965591"/>
    <n v="0.85576468841387354"/>
    <n v="0"/>
    <n v="87.20733406818826"/>
    <m/>
    <n v="0.86271612903225814"/>
    <m/>
    <n v="92.422586348698346"/>
    <n v="93.173341935483876"/>
    <m/>
    <n v="426.78900328282839"/>
  </r>
  <r>
    <x v="529"/>
    <x v="17"/>
    <x v="1"/>
    <x v="0"/>
    <x v="0"/>
    <n v="191.29096000000001"/>
    <n v="44"/>
    <m/>
    <n v="183.64594740810898"/>
    <n v="191.85028617187501"/>
    <n v="245.45932848760529"/>
    <n v="5.5606230620796131"/>
    <m/>
    <n v="1"/>
    <n v="38293.750854980128"/>
    <n v="135.98972067269116"/>
    <n v="0.75059422036089807"/>
    <m/>
    <n v="33.026145695879514"/>
    <m/>
    <m/>
    <n v="244.66741473150299"/>
    <m/>
  </r>
  <r>
    <x v="529"/>
    <x v="17"/>
    <x v="1"/>
    <x v="1"/>
    <x v="0"/>
    <n v="199.24491950000004"/>
    <n v="46"/>
    <m/>
    <n v="199.4275436053648"/>
    <n v="199.37480231250004"/>
    <n v="262.94079889642978"/>
    <n v="5.7315312071999998"/>
    <m/>
    <n v="0.9993112143331172"/>
    <n v="39662.148181568213"/>
    <n v="143.96681359157824"/>
    <n v="0.75640892913209257"/>
    <m/>
    <n v="34.794810740076258"/>
    <m/>
    <m/>
    <n v="263.6504355312"/>
    <m/>
  </r>
  <r>
    <x v="529"/>
    <x v="17"/>
    <x v="1"/>
    <x v="2"/>
    <x v="0"/>
    <n v="132.82695999999999"/>
    <n v="36"/>
    <m/>
    <n v="120.65040928171673"/>
    <n v="133.11884337777778"/>
    <n v="168.7026148425191"/>
    <n v="4.4135785381217261"/>
    <m/>
    <n v="1"/>
    <n v="27721.375704364134"/>
    <n v="110.46592298285289"/>
    <n v="0.75933853422527076"/>
    <m/>
    <n v="27.336187232109747"/>
    <m/>
    <m/>
    <n v="158.88882737238214"/>
    <m/>
  </r>
  <r>
    <x v="529"/>
    <x v="17"/>
    <x v="1"/>
    <x v="3"/>
    <x v="0"/>
    <n v="316.95275799999996"/>
    <n v="64"/>
    <m/>
    <n v="313.79569920454577"/>
    <n v="317.31518475781246"/>
    <n v="412.35016224665986"/>
    <n v="6.4553627083333334"/>
    <m/>
    <n v="1"/>
    <n v="66839.797074786315"/>
    <n v="170.32201178141852"/>
    <n v="0.75953250368745195"/>
    <m/>
    <n v="48.610080235996925"/>
    <m/>
    <m/>
    <n v="413.14321333333334"/>
    <m/>
  </r>
  <r>
    <x v="529"/>
    <x v="17"/>
    <x v="1"/>
    <x v="4"/>
    <x v="0"/>
    <n v="363.44168050000002"/>
    <n v="96"/>
    <m/>
    <n v="360.81199936101035"/>
    <n v="364.05668050000003"/>
    <n v="475.24640026627475"/>
    <n v="4.9432179323300005"/>
    <m/>
    <n v="0.9852605996499314"/>
    <n v="75791.254719798861"/>
    <n v="267.02600861483285"/>
    <n v="0.76032624458975262"/>
    <m/>
    <n v="72.991319480616255"/>
    <m/>
    <m/>
    <n v="474.54892150368005"/>
    <m/>
  </r>
  <r>
    <x v="529"/>
    <x v="17"/>
    <x v="1"/>
    <x v="5"/>
    <x v="1"/>
    <n v="68.298238999999995"/>
    <m/>
    <n v="162"/>
    <n v="135.54026999999999"/>
    <m/>
    <m/>
    <m/>
    <n v="3.081"/>
    <n v="0.84407665111400465"/>
    <n v="0"/>
    <n v="525.50891962271669"/>
    <m/>
    <n v="0.91139999999999988"/>
    <m/>
    <n v="136.74041748046875"/>
    <n v="147.64679999999998"/>
    <m/>
    <n v="499.12200000000001"/>
  </r>
  <r>
    <x v="529"/>
    <x v="17"/>
    <x v="1"/>
    <x v="6"/>
    <x v="1"/>
    <n v="1.1995200000000001"/>
    <m/>
    <n v="66"/>
    <n v="20.969500000000021"/>
    <m/>
    <m/>
    <m/>
    <n v="2.3300486111111112"/>
    <n v="0.26905740740421619"/>
    <n v="0"/>
    <n v="130.85354228444848"/>
    <m/>
    <n v="0.88495053763440856"/>
    <m/>
    <n v="17.757788888678267"/>
    <n v="58.406735483870968"/>
    <m/>
    <n v="153.78320833333333"/>
  </r>
  <r>
    <x v="529"/>
    <x v="17"/>
    <x v="1"/>
    <x v="7"/>
    <x v="1"/>
    <n v="1.1150999839305857"/>
    <m/>
    <n v="36"/>
    <n v="15.185760716106071"/>
    <m/>
    <m/>
    <m/>
    <n v="2.4249792486712662"/>
    <n v="0.27222222222222225"/>
    <n v="0"/>
    <n v="117.9252649065065"/>
    <m/>
    <n v="0.92388709677419356"/>
    <m/>
    <n v="9.8000000000000007"/>
    <n v="33.259935483870969"/>
    <m/>
    <n v="87.299252952165588"/>
  </r>
  <r>
    <x v="529"/>
    <x v="17"/>
    <x v="1"/>
    <x v="8"/>
    <x v="1"/>
    <n v="60.861465999999993"/>
    <m/>
    <n v="108"/>
    <n v="168.39782152666663"/>
    <m/>
    <m/>
    <m/>
    <n v="3.8092482201646085"/>
    <n v="0.58302026335987156"/>
    <n v="0"/>
    <n v="87.20733406818826"/>
    <m/>
    <n v="0.86271612903225814"/>
    <m/>
    <n v="62.966188442866127"/>
    <n v="93.173341935483876"/>
    <m/>
    <n v="411.39880777777773"/>
  </r>
  <r>
    <x v="530"/>
    <x v="17"/>
    <x v="1"/>
    <x v="0"/>
    <x v="0"/>
    <n v="145.22732000000005"/>
    <n v="44"/>
    <m/>
    <n v="133.07656923495293"/>
    <n v="145.74514226562505"/>
    <n v="177.82338914139902"/>
    <n v="4.02943081703767"/>
    <m/>
    <n v="1"/>
    <n v="15696.411767588132"/>
    <n v="135.98972067269116"/>
    <n v="0.75059422036089807"/>
    <m/>
    <n v="33.026145695879514"/>
    <m/>
    <m/>
    <n v="177.29495594965749"/>
    <m/>
  </r>
  <r>
    <x v="530"/>
    <x v="17"/>
    <x v="1"/>
    <x v="1"/>
    <x v="0"/>
    <n v="156.34779999999995"/>
    <n v="46"/>
    <m/>
    <n v="147.46271962647177"/>
    <n v="156.47743867187495"/>
    <n v="194.66087426471887"/>
    <n v="4.2380664383561637"/>
    <m/>
    <n v="0.9995352865080801"/>
    <n v="16693.906188065808"/>
    <n v="143.96681359157824"/>
    <n v="0.75640892913209257"/>
    <m/>
    <n v="34.794810740076258"/>
    <m/>
    <m/>
    <n v="194.95105616438354"/>
    <m/>
  </r>
  <r>
    <x v="530"/>
    <x v="17"/>
    <x v="1"/>
    <x v="2"/>
    <x v="0"/>
    <n v="123.634"/>
    <n v="36"/>
    <m/>
    <n v="120.96012551671004"/>
    <n v="123.91853617777777"/>
    <n v="158.83746764747823"/>
    <n v="4.4249084369244933"/>
    <m/>
    <n v="1"/>
    <n v="12106.307915268128"/>
    <n v="110.46592298285289"/>
    <n v="0.75933853422527076"/>
    <m/>
    <n v="27.336187232109747"/>
    <m/>
    <m/>
    <n v="159.29670372928177"/>
    <m/>
  </r>
  <r>
    <x v="530"/>
    <x v="17"/>
    <x v="1"/>
    <x v="3"/>
    <x v="0"/>
    <n v="278.39295600000003"/>
    <n v="64"/>
    <m/>
    <n v="271.72584297241093"/>
    <n v="278.75721381250003"/>
    <n v="358.01175401064461"/>
    <n v="5.5899073124999994"/>
    <m/>
    <n v="1"/>
    <n v="29643.075106591506"/>
    <n v="170.32201178141852"/>
    <n v="0.75953250368745195"/>
    <m/>
    <n v="48.610080235996925"/>
    <m/>
    <m/>
    <n v="357.75406799999996"/>
    <m/>
  </r>
  <r>
    <x v="530"/>
    <x v="17"/>
    <x v="1"/>
    <x v="4"/>
    <x v="0"/>
    <n v="301.51799999999997"/>
    <n v="96"/>
    <m/>
    <n v="288.74557012250978"/>
    <n v="302.262"/>
    <n v="381.71101370011274"/>
    <n v="3.9558891684262503"/>
    <m/>
    <n v="0.99346495772610777"/>
    <n v="28181.442801191741"/>
    <n v="267.02600861483285"/>
    <n v="0.76032624458975262"/>
    <m/>
    <n v="72.991319480616255"/>
    <m/>
    <m/>
    <n v="379.76536016892004"/>
    <m/>
  </r>
  <r>
    <x v="530"/>
    <x v="17"/>
    <x v="1"/>
    <x v="5"/>
    <x v="1"/>
    <n v="15.039360000000002"/>
    <m/>
    <n v="162"/>
    <n v="43.75636200000001"/>
    <m/>
    <m/>
    <m/>
    <n v="2.3594166666666658"/>
    <n v="0.84058353778731565"/>
    <n v="0"/>
    <n v="525.50891962271669"/>
    <m/>
    <n v="0.91139999999999988"/>
    <m/>
    <n v="136.17453312154512"/>
    <n v="147.64679999999998"/>
    <m/>
    <n v="382.22549999999984"/>
  </r>
  <r>
    <x v="530"/>
    <x v="17"/>
    <x v="1"/>
    <x v="6"/>
    <x v="1"/>
    <n v="7.5275199999999991"/>
    <m/>
    <n v="66"/>
    <n v="30.667866666666662"/>
    <m/>
    <m/>
    <m/>
    <n v="2.6607986111111104"/>
    <n v="0.20617418981637453"/>
    <n v="0"/>
    <n v="130.85354228444848"/>
    <m/>
    <n v="0.88495053763440856"/>
    <m/>
    <n v="13.60749652788072"/>
    <n v="58.406735483870968"/>
    <m/>
    <n v="175.61270833333327"/>
  </r>
  <r>
    <x v="530"/>
    <x v="17"/>
    <x v="1"/>
    <x v="7"/>
    <x v="1"/>
    <n v="0"/>
    <m/>
    <n v="36"/>
    <n v="17.115442761716665"/>
    <m/>
    <m/>
    <m/>
    <n v="2.5611609477939812"/>
    <n v="0.24016203703703712"/>
    <n v="0"/>
    <n v="117.9252649065065"/>
    <m/>
    <n v="0.92388709677419356"/>
    <m/>
    <n v="8.6458333333333357"/>
    <n v="33.259935483870969"/>
    <m/>
    <n v="92.201794120583315"/>
  </r>
  <r>
    <x v="530"/>
    <x v="17"/>
    <x v="1"/>
    <x v="8"/>
    <x v="1"/>
    <n v="41.643192499999991"/>
    <m/>
    <n v="108"/>
    <n v="49.435400666666681"/>
    <m/>
    <m/>
    <m/>
    <n v="3.0815257716049378"/>
    <n v="0.75889246235539209"/>
    <n v="0"/>
    <n v="87.20733406818826"/>
    <m/>
    <n v="0.86271612903225814"/>
    <m/>
    <n v="81.960385934382344"/>
    <n v="93.173341935483876"/>
    <m/>
    <n v="332.80478333333326"/>
  </r>
  <r>
    <x v="531"/>
    <x v="17"/>
    <x v="1"/>
    <x v="0"/>
    <x v="0"/>
    <n v="163.84228000000002"/>
    <n v="44"/>
    <m/>
    <n v="152.878483392232"/>
    <n v="164.22899875000002"/>
    <n v="204.06282070151022"/>
    <n v="4.6290137759340713"/>
    <m/>
    <n v="0.99957253613682318"/>
    <n v="8380.9785369401288"/>
    <n v="135.98972067269116"/>
    <n v="0.75059422036089807"/>
    <m/>
    <n v="33.026145695879514"/>
    <m/>
    <m/>
    <n v="203.67660614109914"/>
    <m/>
  </r>
  <r>
    <x v="531"/>
    <x v="17"/>
    <x v="1"/>
    <x v="1"/>
    <x v="0"/>
    <n v="171.14663999999999"/>
    <n v="46"/>
    <m/>
    <n v="163.56232125907187"/>
    <n v="171.27823179687499"/>
    <n v="215.22557802342399"/>
    <n v="4.700767665641667"/>
    <m/>
    <n v="0.99941571129600815"/>
    <n v="8695.4760194658065"/>
    <n v="143.96681359157824"/>
    <n v="0.75640892913209257"/>
    <m/>
    <n v="34.794810740076258"/>
    <m/>
    <m/>
    <n v="216.23531261951669"/>
    <m/>
  </r>
  <r>
    <x v="531"/>
    <x v="17"/>
    <x v="1"/>
    <x v="2"/>
    <x v="0"/>
    <n v="137.63708000000005"/>
    <n v="36"/>
    <m/>
    <n v="136.94702067904825"/>
    <n v="137.93279377777782"/>
    <n v="179.20221524064402"/>
    <n v="5.0097337831439406"/>
    <m/>
    <n v="1"/>
    <n v="7325.3190155161301"/>
    <n v="110.46592298285289"/>
    <n v="0.75933853422527076"/>
    <m/>
    <n v="27.336187232109747"/>
    <m/>
    <m/>
    <n v="180.35041619318187"/>
    <m/>
  </r>
  <r>
    <x v="531"/>
    <x v="17"/>
    <x v="1"/>
    <x v="3"/>
    <x v="0"/>
    <n v="245.14485850000005"/>
    <n v="64"/>
    <m/>
    <n v="234.27239310973903"/>
    <n v="245.48287119531255"/>
    <n v="309.13303109880133"/>
    <n v="4.8194200045005218"/>
    <m/>
    <n v="1"/>
    <n v="13143.937924931706"/>
    <n v="170.32201178141852"/>
    <n v="0.75953250368745195"/>
    <m/>
    <n v="48.610080235996925"/>
    <m/>
    <m/>
    <n v="308.44288028803339"/>
    <m/>
  </r>
  <r>
    <x v="531"/>
    <x v="17"/>
    <x v="1"/>
    <x v="4"/>
    <x v="0"/>
    <n v="253.25888099999997"/>
    <n v="96"/>
    <m/>
    <n v="228.37524039095211"/>
    <n v="253.87208099999998"/>
    <n v="302.2613259282997"/>
    <n v="3.1288"/>
    <m/>
    <n v="0.9997797539893617"/>
    <n v="13266.529400138939"/>
    <n v="267.02600861483285"/>
    <n v="0.76032624458975262"/>
    <m/>
    <n v="72.991319480616255"/>
    <m/>
    <m/>
    <n v="300.3648"/>
    <m/>
  </r>
  <r>
    <x v="531"/>
    <x v="17"/>
    <x v="1"/>
    <x v="5"/>
    <x v="1"/>
    <n v="56.396159999999995"/>
    <m/>
    <n v="162"/>
    <n v="119.90829599999999"/>
    <m/>
    <m/>
    <m/>
    <n v="3.0257499999999991"/>
    <n v="0.8416452163219541"/>
    <n v="0"/>
    <n v="525.50891962271669"/>
    <m/>
    <n v="0.91139999999999988"/>
    <m/>
    <n v="136.34652504415658"/>
    <n v="147.64679999999998"/>
    <m/>
    <n v="490.17149999999987"/>
  </r>
  <r>
    <x v="531"/>
    <x v="17"/>
    <x v="1"/>
    <x v="6"/>
    <x v="1"/>
    <n v="49.475999999999999"/>
    <m/>
    <n v="66"/>
    <n v="80.661666666666676"/>
    <m/>
    <m/>
    <m/>
    <n v="3.6572916666666671"/>
    <n v="0.99023506944436335"/>
    <n v="0"/>
    <n v="130.85354228444848"/>
    <m/>
    <n v="0.88495053763440856"/>
    <m/>
    <n v="65.355514583327988"/>
    <n v="58.406735483870968"/>
    <m/>
    <n v="241.38125000000002"/>
  </r>
  <r>
    <x v="531"/>
    <x v="17"/>
    <x v="1"/>
    <x v="7"/>
    <x v="1"/>
    <n v="42.690199271798072"/>
    <m/>
    <n v="36"/>
    <n v="51.730346280311956"/>
    <m/>
    <m/>
    <m/>
    <n v="3.9256427235583709"/>
    <n v="1.0000000000000002"/>
    <n v="0"/>
    <n v="117.9252649065065"/>
    <m/>
    <n v="0.92388709677419356"/>
    <m/>
    <n v="36.000000000000007"/>
    <n v="33.259935483870969"/>
    <m/>
    <n v="141.32313804810136"/>
  </r>
  <r>
    <x v="531"/>
    <x v="17"/>
    <x v="1"/>
    <x v="8"/>
    <x v="1"/>
    <n v="113.06323599999999"/>
    <m/>
    <n v="108"/>
    <n v="119.39267440000002"/>
    <m/>
    <m/>
    <m/>
    <n v="3.70184151234568"/>
    <n v="0.83480355783018356"/>
    <n v="0"/>
    <n v="87.20733406818826"/>
    <m/>
    <n v="0.86271612903225814"/>
    <m/>
    <n v="90.158784245659831"/>
    <n v="93.173341935483876"/>
    <m/>
    <n v="399.79888333333344"/>
  </r>
  <r>
    <x v="532"/>
    <x v="17"/>
    <x v="1"/>
    <x v="0"/>
    <x v="0"/>
    <n v="146.70599949999999"/>
    <n v="44"/>
    <m/>
    <n v="144.88438642923023"/>
    <n v="147.26093114062499"/>
    <n v="193.7358591830762"/>
    <n v="4.3869601909770122"/>
    <m/>
    <n v="1"/>
    <n v="13208.137662215629"/>
    <n v="135.98972067269116"/>
    <n v="0.75059422036089807"/>
    <m/>
    <n v="33.026145695879514"/>
    <m/>
    <m/>
    <n v="193.02624840298853"/>
    <m/>
  </r>
  <r>
    <x v="532"/>
    <x v="17"/>
    <x v="1"/>
    <x v="1"/>
    <x v="0"/>
    <n v="157.79344100000003"/>
    <n v="46"/>
    <m/>
    <n v="156.41427254688946"/>
    <n v="157.92082100000002"/>
    <n v="206.88673796766147"/>
    <n v="4.495333333333333"/>
    <m/>
    <n v="1"/>
    <n v="13817.33678036281"/>
    <n v="143.96681359157824"/>
    <n v="0.75640892913209257"/>
    <m/>
    <n v="34.794810740076258"/>
    <m/>
    <m/>
    <n v="206.78533333333331"/>
    <m/>
  </r>
  <r>
    <x v="532"/>
    <x v="17"/>
    <x v="1"/>
    <x v="2"/>
    <x v="0"/>
    <n v="114.14368000000002"/>
    <n v="36"/>
    <m/>
    <n v="117.96199400689346"/>
    <n v="114.42062257777781"/>
    <n v="154.8565560103533"/>
    <n v="4.3152321501636646"/>
    <m/>
    <n v="1"/>
    <n v="10193.504188548128"/>
    <n v="110.46592298285289"/>
    <n v="0.75933853422527076"/>
    <m/>
    <n v="27.336187232109747"/>
    <m/>
    <m/>
    <n v="155.34835740589193"/>
    <m/>
  </r>
  <r>
    <x v="532"/>
    <x v="17"/>
    <x v="1"/>
    <x v="3"/>
    <x v="0"/>
    <n v="247.44490749999994"/>
    <n v="64"/>
    <m/>
    <n v="242.46961199216497"/>
    <n v="247.81232949999995"/>
    <n v="319.52804365741383"/>
    <n v="4.9880520833333337"/>
    <m/>
    <n v="1"/>
    <n v="23290.891154551908"/>
    <n v="170.32201178141852"/>
    <n v="0.75953250368745195"/>
    <m/>
    <n v="48.610080235996925"/>
    <m/>
    <m/>
    <n v="319.23533333333336"/>
    <m/>
  </r>
  <r>
    <x v="532"/>
    <x v="17"/>
    <x v="1"/>
    <x v="4"/>
    <x v="0"/>
    <n v="406.69664150000017"/>
    <n v="96"/>
    <m/>
    <n v="321.51037199094901"/>
    <n v="407.31664150000012"/>
    <n v="423.47735731925383"/>
    <n v="4.4047754483508141"/>
    <m/>
    <n v="0.9948480278038514"/>
    <n v="43625.59561809263"/>
    <n v="267.02600861483285"/>
    <n v="0.76032624458975262"/>
    <m/>
    <n v="72.991319480616255"/>
    <m/>
    <m/>
    <n v="422.85844304167813"/>
    <m/>
  </r>
  <r>
    <x v="532"/>
    <x v="17"/>
    <x v="1"/>
    <x v="5"/>
    <x v="1"/>
    <n v="163.18079899999998"/>
    <m/>
    <n v="162"/>
    <n v="273.89070000000004"/>
    <m/>
    <m/>
    <m/>
    <n v="3.8203749999999999"/>
    <n v="0.84845430350598006"/>
    <n v="0"/>
    <n v="525.50891962271669"/>
    <m/>
    <n v="0.91139999999999988"/>
    <m/>
    <n v="137.44959716796876"/>
    <n v="147.64679999999998"/>
    <m/>
    <n v="618.90075000000002"/>
  </r>
  <r>
    <x v="532"/>
    <x v="17"/>
    <x v="1"/>
    <x v="6"/>
    <x v="1"/>
    <n v="57.945439999999991"/>
    <m/>
    <n v="66"/>
    <n v="84.121133333333333"/>
    <m/>
    <m/>
    <m/>
    <n v="3.5393402777777774"/>
    <n v="0.97173333333385858"/>
    <n v="0"/>
    <n v="130.85354228444848"/>
    <m/>
    <n v="0.88495053763440856"/>
    <m/>
    <n v="64.13440000003466"/>
    <n v="58.406735483870968"/>
    <m/>
    <n v="233.59645833333332"/>
  </r>
  <r>
    <x v="532"/>
    <x v="17"/>
    <x v="1"/>
    <x v="7"/>
    <x v="1"/>
    <n v="44.189598978936615"/>
    <m/>
    <n v="36"/>
    <n v="51.152857844413056"/>
    <m/>
    <m/>
    <m/>
    <n v="3.7721799304696293"/>
    <n v="0.99872685185185206"/>
    <n v="0"/>
    <n v="117.9252649065065"/>
    <m/>
    <n v="0.92388709677419356"/>
    <m/>
    <n v="35.954166666666673"/>
    <n v="33.259935483870969"/>
    <m/>
    <n v="135.79847749690666"/>
  </r>
  <r>
    <x v="532"/>
    <x v="17"/>
    <x v="1"/>
    <x v="8"/>
    <x v="1"/>
    <n v="50.864901999999994"/>
    <m/>
    <n v="108"/>
    <n v="49.737811699999995"/>
    <m/>
    <m/>
    <m/>
    <n v="3.0949175925925925"/>
    <n v="0.87112227759662608"/>
    <n v="0"/>
    <n v="87.20733406818826"/>
    <m/>
    <n v="0.86271612903225814"/>
    <m/>
    <n v="94.081205980435612"/>
    <n v="93.173341935483876"/>
    <m/>
    <n v="334.25110000000001"/>
  </r>
  <r>
    <x v="533"/>
    <x v="17"/>
    <x v="1"/>
    <x v="0"/>
    <x v="0"/>
    <n v="202.78020050000001"/>
    <n v="44"/>
    <m/>
    <n v="193.2716911388888"/>
    <n v="203.40446050000003"/>
    <n v="258.55695792855522"/>
    <n v="5.8520813454475311"/>
    <m/>
    <n v="1"/>
    <n v="19698.240969369832"/>
    <n v="135.98972067269116"/>
    <n v="0.75059422036089807"/>
    <m/>
    <n v="33.026145695879514"/>
    <m/>
    <m/>
    <n v="257.49157919969139"/>
    <m/>
  </r>
  <r>
    <x v="533"/>
    <x v="17"/>
    <x v="1"/>
    <x v="1"/>
    <x v="0"/>
    <n v="216.49236050000005"/>
    <n v="46"/>
    <m/>
    <n v="213.46565291762266"/>
    <n v="216.61822050000004"/>
    <n v="281.09314919010779"/>
    <n v="6.1349853146853137"/>
    <m/>
    <n v="1"/>
    <n v="20873.951638151502"/>
    <n v="143.96681359157824"/>
    <n v="0.75640892913209257"/>
    <m/>
    <n v="34.794810740076258"/>
    <m/>
    <m/>
    <n v="282.20932447552445"/>
    <m/>
  </r>
  <r>
    <x v="533"/>
    <x v="17"/>
    <x v="1"/>
    <x v="2"/>
    <x v="0"/>
    <n v="116.83000049999998"/>
    <n v="36"/>
    <m/>
    <n v="119.07239750218963"/>
    <n v="117.10907107777776"/>
    <n v="156.46855602471166"/>
    <n v="4.3558524270833319"/>
    <m/>
    <n v="1"/>
    <n v="12684.356498375128"/>
    <n v="110.46592298285289"/>
    <n v="0.75933853422527076"/>
    <m/>
    <n v="27.336187232109747"/>
    <m/>
    <m/>
    <n v="156.81068737499996"/>
    <m/>
  </r>
  <r>
    <x v="533"/>
    <x v="17"/>
    <x v="1"/>
    <x v="3"/>
    <x v="0"/>
    <n v="244.49429899999996"/>
    <n v="64"/>
    <m/>
    <n v="241.01545713891016"/>
    <n v="244.86612517187496"/>
    <n v="317.58469424172836"/>
    <n v="4.9581374062499997"/>
    <m/>
    <n v="1"/>
    <n v="26327.0253041744"/>
    <n v="170.32201178141852"/>
    <n v="0.75953250368745195"/>
    <m/>
    <n v="48.610080235996925"/>
    <m/>
    <m/>
    <n v="317.32079399999998"/>
    <m/>
  </r>
  <r>
    <x v="533"/>
    <x v="17"/>
    <x v="1"/>
    <x v="4"/>
    <x v="0"/>
    <n v="242.48616100000001"/>
    <n v="96"/>
    <m/>
    <n v="226.9425924014339"/>
    <n v="243.09896099999983"/>
    <n v="300.5839088942775"/>
    <n v="3.1091723511273326"/>
    <m/>
    <n v="1"/>
    <n v="26233.803488013447"/>
    <n v="267.02600861483285"/>
    <n v="0.76032624458975262"/>
    <m/>
    <n v="72.991319480616255"/>
    <m/>
    <m/>
    <n v="298.48054570822393"/>
    <m/>
  </r>
  <r>
    <x v="533"/>
    <x v="17"/>
    <x v="1"/>
    <x v="5"/>
    <x v="1"/>
    <n v="39.482880000000002"/>
    <m/>
    <n v="162"/>
    <n v="102.43033199999999"/>
    <m/>
    <m/>
    <m/>
    <n v="3.0455000000000005"/>
    <n v="0.84872361171392752"/>
    <n v="0"/>
    <n v="525.50891962271669"/>
    <m/>
    <n v="0.91139999999999988"/>
    <m/>
    <n v="137.49322509765625"/>
    <n v="147.64679999999998"/>
    <m/>
    <n v="493.37100000000009"/>
  </r>
  <r>
    <x v="533"/>
    <x v="17"/>
    <x v="1"/>
    <x v="6"/>
    <x v="1"/>
    <n v="4.7521599999999999"/>
    <m/>
    <n v="66"/>
    <n v="19.196766666666669"/>
    <m/>
    <m/>
    <m/>
    <n v="2.1475000000000004"/>
    <n v="0.96457488425904514"/>
    <n v="0"/>
    <n v="130.85354228444848"/>
    <m/>
    <n v="0.88495053763440856"/>
    <m/>
    <n v="63.661942361096976"/>
    <n v="58.406735483870968"/>
    <m/>
    <n v="141.73500000000001"/>
  </r>
  <r>
    <x v="533"/>
    <x v="17"/>
    <x v="1"/>
    <x v="7"/>
    <x v="1"/>
    <n v="13.729099788129304"/>
    <m/>
    <n v="36"/>
    <n v="19.214941487134119"/>
    <m/>
    <m/>
    <m/>
    <n v="2.6034413683771311"/>
    <n v="1.0000000000000002"/>
    <n v="0"/>
    <n v="117.9252649065065"/>
    <m/>
    <n v="0.92388709677419356"/>
    <m/>
    <n v="36.000000000000007"/>
    <n v="33.259935483870969"/>
    <m/>
    <n v="93.723889261576716"/>
  </r>
  <r>
    <x v="533"/>
    <x v="17"/>
    <x v="1"/>
    <x v="8"/>
    <x v="1"/>
    <n v="39.878164500000004"/>
    <m/>
    <n v="108"/>
    <n v="33.65571563333333"/>
    <m/>
    <m/>
    <m/>
    <n v="2.7536959362139917"/>
    <n v="0.90332693509627415"/>
    <n v="0"/>
    <n v="87.20733406818826"/>
    <m/>
    <n v="0.86271612903225814"/>
    <m/>
    <n v="97.559308990397611"/>
    <n v="93.173341935483876"/>
    <m/>
    <n v="297.39916111111108"/>
  </r>
  <r>
    <x v="534"/>
    <x v="17"/>
    <x v="1"/>
    <x v="0"/>
    <x v="0"/>
    <n v="86.406320000000008"/>
    <n v="44"/>
    <m/>
    <n v="77.190318417767074"/>
    <n v="86.813058281250008"/>
    <n v="103.31357160572078"/>
    <n v="2.3372487703703699"/>
    <m/>
    <n v="1"/>
    <n v="3859.6488029881289"/>
    <n v="135.98972067269116"/>
    <n v="0.75059422036089807"/>
    <m/>
    <n v="33.026145695879514"/>
    <m/>
    <m/>
    <n v="102.83894589629628"/>
    <m/>
  </r>
  <r>
    <x v="534"/>
    <x v="17"/>
    <x v="1"/>
    <x v="1"/>
    <x v="0"/>
    <n v="91.159600000000012"/>
    <n v="46"/>
    <m/>
    <n v="83.747340013533375"/>
    <n v="91.244194726562512"/>
    <n v="111.42628308996719"/>
    <n v="2.4068916666666667"/>
    <m/>
    <n v="1"/>
    <n v="4063.0152225378069"/>
    <n v="143.96681359157824"/>
    <n v="0.75640892913209257"/>
    <m/>
    <n v="34.794810740076258"/>
    <m/>
    <m/>
    <n v="110.71701666666667"/>
    <m/>
  </r>
  <r>
    <x v="534"/>
    <x v="17"/>
    <x v="1"/>
    <x v="2"/>
    <x v="0"/>
    <n v="61.217519999999993"/>
    <n v="36"/>
    <m/>
    <n v="58.174312816026358"/>
    <n v="61.452126577777783"/>
    <n v="76.752746077193677"/>
    <n v="2.1281063200976837"/>
    <m/>
    <n v="1"/>
    <n v="2718.2249584521287"/>
    <n v="110.46592298285289"/>
    <n v="0.75933853422527076"/>
    <m/>
    <n v="27.336187232109747"/>
    <m/>
    <m/>
    <n v="76.61182752351661"/>
    <m/>
  </r>
  <r>
    <x v="534"/>
    <x v="17"/>
    <x v="1"/>
    <x v="3"/>
    <x v="0"/>
    <n v="136.92541049999997"/>
    <n v="64"/>
    <m/>
    <n v="124.20890235722142"/>
    <n v="137.21617049999998"/>
    <n v="164.63845907977532"/>
    <n v="2.5552087500000003"/>
    <m/>
    <n v="1"/>
    <n v="6249.9272707669061"/>
    <n v="170.32201178141852"/>
    <n v="0.75953250368745195"/>
    <m/>
    <n v="48.610080235996925"/>
    <m/>
    <m/>
    <n v="163.53336000000002"/>
    <m/>
  </r>
  <r>
    <x v="534"/>
    <x v="17"/>
    <x v="1"/>
    <x v="4"/>
    <x v="0"/>
    <n v="184.72048050000004"/>
    <n v="96"/>
    <m/>
    <n v="167.58671386987615"/>
    <n v="185.33248050000003"/>
    <n v="223.50161731438592"/>
    <n v="2.2959814271391665"/>
    <m/>
    <n v="1"/>
    <n v="8070.9365537498416"/>
    <n v="267.02600861483285"/>
    <n v="0.76032624458975262"/>
    <m/>
    <n v="72.991319480616255"/>
    <m/>
    <m/>
    <n v="220.41421700536"/>
    <m/>
  </r>
  <r>
    <x v="534"/>
    <x v="17"/>
    <x v="1"/>
    <x v="5"/>
    <x v="1"/>
    <n v="16.648319999999998"/>
    <m/>
    <n v="162"/>
    <n v="81.623862000000003"/>
    <m/>
    <m/>
    <m/>
    <n v="2.9599999999999995"/>
    <n v="0.84545634705343364"/>
    <n v="0"/>
    <n v="525.50891962271669"/>
    <m/>
    <n v="0.91139999999999988"/>
    <m/>
    <n v="136.96392822265625"/>
    <n v="147.64679999999998"/>
    <m/>
    <n v="479.51999999999992"/>
  </r>
  <r>
    <x v="534"/>
    <x v="17"/>
    <x v="1"/>
    <x v="6"/>
    <x v="1"/>
    <n v="1.7404800000000002"/>
    <m/>
    <n v="66"/>
    <n v="9.9542333333333382"/>
    <m/>
    <m/>
    <m/>
    <n v="2.1942361111111111"/>
    <n v="0.97749594907436377"/>
    <n v="0"/>
    <n v="130.85354228444848"/>
    <m/>
    <n v="0.88495053763440856"/>
    <m/>
    <n v="64.514732638908015"/>
    <n v="58.406735483870968"/>
    <m/>
    <n v="144.81958333333333"/>
  </r>
  <r>
    <x v="534"/>
    <x v="17"/>
    <x v="1"/>
    <x v="7"/>
    <x v="1"/>
    <n v="1.3383999759554841"/>
    <m/>
    <n v="36"/>
    <n v="5.9063158747607361"/>
    <m/>
    <m/>
    <m/>
    <n v="2.1579954182128716"/>
    <n v="0.99663634259316813"/>
    <n v="0"/>
    <n v="117.9252649065065"/>
    <m/>
    <n v="0.92388709677419356"/>
    <m/>
    <n v="35.878908333354055"/>
    <n v="33.259935483870969"/>
    <m/>
    <n v="77.687835055663371"/>
  </r>
  <r>
    <x v="534"/>
    <x v="17"/>
    <x v="1"/>
    <x v="8"/>
    <x v="1"/>
    <n v="22.614476500000002"/>
    <m/>
    <n v="108"/>
    <n v="21.656063633333346"/>
    <m/>
    <m/>
    <m/>
    <n v="2.1782472993827162"/>
    <n v="0.92194888271618658"/>
    <n v="0"/>
    <n v="87.20733406818826"/>
    <m/>
    <n v="0.86271612903225814"/>
    <m/>
    <n v="99.570479333348146"/>
    <n v="93.173341935483876"/>
    <m/>
    <n v="235.25070833333336"/>
  </r>
  <r>
    <x v="535"/>
    <x v="17"/>
    <x v="1"/>
    <x v="0"/>
    <x v="0"/>
    <n v="183.7894805"/>
    <n v="44"/>
    <m/>
    <n v="178.34628555279835"/>
    <n v="184.32000049999999"/>
    <n v="238.28256622268256"/>
    <n v="5.4001543866213133"/>
    <m/>
    <n v="1"/>
    <n v="8268.8485664387299"/>
    <n v="135.98972067269116"/>
    <n v="0.75059422036089807"/>
    <m/>
    <n v="33.026145695879514"/>
    <m/>
    <m/>
    <n v="237.6067930113378"/>
    <m/>
  </r>
  <r>
    <x v="535"/>
    <x v="17"/>
    <x v="1"/>
    <x v="1"/>
    <x v="0"/>
    <n v="198.89099999999999"/>
    <n v="46"/>
    <m/>
    <n v="200.15413323202455"/>
    <n v="198.99598"/>
    <n v="264.89535612890938"/>
    <n v="5.7524133333333332"/>
    <m/>
    <n v="0.99930376193149917"/>
    <n v="8932.0047136258072"/>
    <n v="143.96681359157824"/>
    <n v="0.75640892913209257"/>
    <m/>
    <n v="34.794810740076258"/>
    <m/>
    <m/>
    <n v="264.61101333333335"/>
    <m/>
  </r>
  <r>
    <x v="535"/>
    <x v="17"/>
    <x v="1"/>
    <x v="2"/>
    <x v="0"/>
    <n v="130.49288000000001"/>
    <n v="36"/>
    <m/>
    <n v="132.53873808276978"/>
    <n v="130.78288177777779"/>
    <n v="174.05714864201627"/>
    <n v="4.8484719890668062"/>
    <m/>
    <n v="1"/>
    <n v="5993.6530671881292"/>
    <n v="110.46592298285289"/>
    <n v="0.75933853422527076"/>
    <m/>
    <n v="27.336187232109747"/>
    <m/>
    <m/>
    <n v="174.54499160640503"/>
    <m/>
  </r>
  <r>
    <x v="535"/>
    <x v="17"/>
    <x v="1"/>
    <x v="3"/>
    <x v="0"/>
    <n v="252.88263699999999"/>
    <n v="64"/>
    <m/>
    <n v="244.57277015375061"/>
    <n v="253.21283699999998"/>
    <n v="323.29887315244207"/>
    <n v="5.0313179687500007"/>
    <m/>
    <n v="1"/>
    <n v="11825.577689742606"/>
    <n v="170.32201178141852"/>
    <n v="0.75953250368745195"/>
    <m/>
    <n v="48.610080235996925"/>
    <m/>
    <m/>
    <n v="322.00435000000004"/>
    <m/>
  </r>
  <r>
    <x v="535"/>
    <x v="17"/>
    <x v="1"/>
    <x v="4"/>
    <x v="0"/>
    <n v="204.16256050000001"/>
    <n v="96"/>
    <m/>
    <n v="279.65297130877599"/>
    <n v="204.79656050000003"/>
    <n v="253.20812378913664"/>
    <n v="3.8313182074074068"/>
    <m/>
    <n v="0.99869378331268921"/>
    <n v="9025.3183492727439"/>
    <n v="267.02600861483285"/>
    <n v="0.76032624458975262"/>
    <m/>
    <n v="72.991319480616255"/>
    <m/>
    <m/>
    <n v="367.80654791111107"/>
    <m/>
  </r>
  <r>
    <x v="535"/>
    <x v="17"/>
    <x v="1"/>
    <x v="5"/>
    <x v="1"/>
    <n v="55.347840000000005"/>
    <m/>
    <n v="162"/>
    <n v="158.71825799999999"/>
    <m/>
    <m/>
    <m/>
    <n v="3.2069166666666664"/>
    <n v="0.63605738856267868"/>
    <n v="0"/>
    <n v="525.50891962271669"/>
    <m/>
    <n v="0.91139999999999988"/>
    <m/>
    <n v="103.04129694715395"/>
    <n v="147.64679999999998"/>
    <m/>
    <n v="519.52049999999997"/>
  </r>
  <r>
    <x v="535"/>
    <x v="17"/>
    <x v="1"/>
    <x v="6"/>
    <x v="1"/>
    <n v="39.506880000000002"/>
    <m/>
    <n v="66"/>
    <n v="75.425566666666668"/>
    <m/>
    <m/>
    <m/>
    <n v="3.7339930555555552"/>
    <n v="0.96180844907394192"/>
    <n v="0"/>
    <n v="130.85354228444848"/>
    <m/>
    <n v="0.88495053763440856"/>
    <m/>
    <n v="63.479357638880167"/>
    <n v="58.406735483870968"/>
    <m/>
    <n v="246.44354166666665"/>
  </r>
  <r>
    <x v="535"/>
    <x v="17"/>
    <x v="1"/>
    <x v="7"/>
    <x v="1"/>
    <n v="2.2315999568104723"/>
    <m/>
    <n v="36"/>
    <n v="49.585722082185377"/>
    <m/>
    <m/>
    <m/>
    <n v="3.7139108587582403"/>
    <n v="0.94297858603385987"/>
    <n v="0"/>
    <n v="117.9252649065065"/>
    <m/>
    <n v="0.92388709677419356"/>
    <m/>
    <n v="33.947229097218958"/>
    <n v="33.259935483870969"/>
    <m/>
    <n v="133.70079091529666"/>
  </r>
  <r>
    <x v="535"/>
    <x v="17"/>
    <x v="1"/>
    <x v="8"/>
    <x v="1"/>
    <n v="22.142249999999997"/>
    <m/>
    <n v="108"/>
    <n v="37.267610099999985"/>
    <m/>
    <m/>
    <m/>
    <n v="2.4821918209876541"/>
    <n v="0.99190736467587493"/>
    <n v="0"/>
    <n v="87.20733406818826"/>
    <m/>
    <n v="0.86271612903225814"/>
    <m/>
    <n v="107.1259953849945"/>
    <n v="93.173341935483876"/>
    <m/>
    <n v="268.07671666666664"/>
  </r>
  <r>
    <x v="536"/>
    <x v="17"/>
    <x v="1"/>
    <x v="0"/>
    <x v="0"/>
    <n v="208.71871999999999"/>
    <n v="44"/>
    <m/>
    <n v="202.03123077017844"/>
    <n v="209.37960867187499"/>
    <n v="269.48857940362467"/>
    <n v="6.1173117998866191"/>
    <m/>
    <n v="0.99972371461960352"/>
    <n v="11810.26600381213"/>
    <n v="135.98972067269116"/>
    <n v="0.75059422036089807"/>
    <m/>
    <n v="33.026145695879514"/>
    <m/>
    <m/>
    <n v="269.16171919501124"/>
    <m/>
  </r>
  <r>
    <x v="536"/>
    <x v="17"/>
    <x v="1"/>
    <x v="1"/>
    <x v="0"/>
    <n v="223.96975999999995"/>
    <n v="46"/>
    <m/>
    <n v="224.09887813902276"/>
    <n v="224.09756761718745"/>
    <n v="298.75289845076662"/>
    <n v="6.4405833333333327"/>
    <m/>
    <n v="1"/>
    <n v="12665.350171073806"/>
    <n v="143.96681359157824"/>
    <n v="0.75640892913209257"/>
    <m/>
    <n v="34.794810740076258"/>
    <m/>
    <m/>
    <n v="296.2668333333333"/>
    <m/>
  </r>
  <r>
    <x v="536"/>
    <x v="17"/>
    <x v="1"/>
    <x v="2"/>
    <x v="0"/>
    <n v="166.13128000000006"/>
    <n v="36"/>
    <m/>
    <n v="156.98487404042757"/>
    <n v="166.44979697777785"/>
    <n v="205.01432435626774"/>
    <n v="5.7427494444444438"/>
    <m/>
    <n v="1"/>
    <n v="9213.4843446841296"/>
    <n v="110.46592298285289"/>
    <n v="0.75933853422527076"/>
    <m/>
    <n v="27.336187232109747"/>
    <m/>
    <m/>
    <n v="206.73897999999997"/>
    <m/>
  </r>
  <r>
    <x v="536"/>
    <x v="17"/>
    <x v="1"/>
    <x v="3"/>
    <x v="0"/>
    <n v="277.51471449999997"/>
    <n v="64"/>
    <m/>
    <n v="278.80831191495059"/>
    <n v="277.84747809999999"/>
    <n v="367.53326463789051"/>
    <n v="5.7356069062500001"/>
    <m/>
    <n v="1"/>
    <n v="15908.754889322905"/>
    <n v="170.32201178141852"/>
    <n v="0.75953250368745195"/>
    <m/>
    <n v="48.610080235996925"/>
    <m/>
    <m/>
    <n v="367.07884200000001"/>
    <m/>
  </r>
  <r>
    <x v="536"/>
    <x v="17"/>
    <x v="1"/>
    <x v="4"/>
    <x v="0"/>
    <n v="378.34160349999991"/>
    <n v="96"/>
    <m/>
    <n v="372.40355307850035"/>
    <n v="379.13560349999989"/>
    <n v="492.28701737690443"/>
    <n v="5.1020252233883339"/>
    <m/>
    <n v="0.98706099361429289"/>
    <n v="21422.460605761746"/>
    <n v="267.02600861483285"/>
    <n v="0.76032624458975262"/>
    <m/>
    <n v="72.991319480616255"/>
    <m/>
    <m/>
    <n v="489.79442144528002"/>
    <m/>
  </r>
  <r>
    <x v="536"/>
    <x v="17"/>
    <x v="1"/>
    <x v="5"/>
    <x v="1"/>
    <n v="814.65599999999995"/>
    <m/>
    <n v="162"/>
    <n v="1227.3760439999999"/>
    <m/>
    <m/>
    <m/>
    <n v="6.8995416666666669"/>
    <n v="0.73113157000084394"/>
    <n v="0"/>
    <n v="525.50891962271669"/>
    <m/>
    <n v="0.91139999999999988"/>
    <m/>
    <n v="118.44331434013672"/>
    <n v="147.64679999999998"/>
    <m/>
    <n v="1117.7257500000001"/>
  </r>
  <r>
    <x v="536"/>
    <x v="17"/>
    <x v="1"/>
    <x v="6"/>
    <x v="1"/>
    <n v="273.81200049999995"/>
    <m/>
    <n v="66"/>
    <n v="401.41116666666676"/>
    <m/>
    <m/>
    <m/>
    <n v="6.3475000000000001"/>
    <n v="0.93664930555569292"/>
    <n v="0"/>
    <n v="130.85354228444848"/>
    <m/>
    <n v="0.88495053763440856"/>
    <m/>
    <n v="61.818854166675735"/>
    <n v="58.406735483870968"/>
    <m/>
    <n v="418.935"/>
  </r>
  <r>
    <x v="536"/>
    <x v="17"/>
    <x v="1"/>
    <x v="7"/>
    <x v="1"/>
    <n v="202.67939684677108"/>
    <m/>
    <n v="36"/>
    <n v="271.9509816949373"/>
    <m/>
    <m/>
    <m/>
    <n v="6.9778855984113264"/>
    <n v="0.82620846688654692"/>
    <n v="0"/>
    <n v="117.9252649065065"/>
    <m/>
    <n v="0.92388709677419356"/>
    <m/>
    <n v="29.743504807915688"/>
    <n v="33.259935483870969"/>
    <m/>
    <n v="251.20388154280775"/>
  </r>
  <r>
    <x v="536"/>
    <x v="17"/>
    <x v="1"/>
    <x v="8"/>
    <x v="1"/>
    <n v="19.216611999999998"/>
    <m/>
    <n v="108"/>
    <n v="20.238016266666666"/>
    <m/>
    <m/>
    <m/>
    <n v="1.4946832047325103"/>
    <n v="0.46098559061108652"/>
    <n v="0"/>
    <n v="87.20733406818826"/>
    <m/>
    <n v="0.86271612903225814"/>
    <m/>
    <n v="49.786443785997342"/>
    <n v="93.173341935483876"/>
    <m/>
    <n v="161.42578611111111"/>
  </r>
  <r>
    <x v="537"/>
    <x v="17"/>
    <x v="1"/>
    <x v="0"/>
    <x v="0"/>
    <n v="210.97720050000001"/>
    <n v="44"/>
    <m/>
    <n v="205.49788143378026"/>
    <n v="211.60318050000001"/>
    <n v="272.75290189573838"/>
    <n v="6.2222786554054075"/>
    <m/>
    <n v="1"/>
    <n v="62185.38422112113"/>
    <n v="135.98972067269116"/>
    <n v="0.75059422036089807"/>
    <m/>
    <n v="33.026145695879514"/>
    <m/>
    <m/>
    <n v="273.78026083783794"/>
    <m/>
  </r>
  <r>
    <x v="537"/>
    <x v="17"/>
    <x v="1"/>
    <x v="1"/>
    <x v="0"/>
    <n v="226.55527999999995"/>
    <n v="46"/>
    <m/>
    <n v="227.09789889556626"/>
    <n v="226.68589523437495"/>
    <n v="296.78017153927385"/>
    <n v="6.5267749433106568"/>
    <m/>
    <n v="0.99918025114268927"/>
    <n v="66126.581614105817"/>
    <n v="143.96681359157824"/>
    <n v="0.75640892913209257"/>
    <m/>
    <n v="34.794810740076258"/>
    <m/>
    <m/>
    <n v="300.2316473922902"/>
    <m/>
  </r>
  <r>
    <x v="537"/>
    <x v="17"/>
    <x v="1"/>
    <x v="2"/>
    <x v="0"/>
    <n v="148.63240000000002"/>
    <n v="36"/>
    <m/>
    <n v="150.51556388698711"/>
    <n v="148.9369393777778"/>
    <n v="196.46268611114544"/>
    <n v="5.5060920752762437"/>
    <m/>
    <n v="0.99982629841931558"/>
    <n v="40080.031124956135"/>
    <n v="110.46592298285289"/>
    <n v="0.75933853422527076"/>
    <m/>
    <n v="27.336187232109747"/>
    <m/>
    <m/>
    <n v="198.21931470994477"/>
    <m/>
  </r>
  <r>
    <x v="537"/>
    <x v="17"/>
    <x v="1"/>
    <x v="3"/>
    <x v="0"/>
    <n v="303.77836450000001"/>
    <n v="64"/>
    <m/>
    <n v="300.34472389835264"/>
    <n v="304.17509301562501"/>
    <n v="395.02900393748348"/>
    <n v="6.1786510625000002"/>
    <m/>
    <n v="1"/>
    <n v="91405.75935953611"/>
    <n v="170.32201178141852"/>
    <n v="0.75953250368745195"/>
    <m/>
    <n v="48.610080235996925"/>
    <m/>
    <m/>
    <n v="395.43366800000001"/>
    <m/>
  </r>
  <r>
    <x v="537"/>
    <x v="17"/>
    <x v="1"/>
    <x v="4"/>
    <x v="0"/>
    <n v="442.15248300000007"/>
    <n v="96"/>
    <m/>
    <n v="436.12310360827587"/>
    <n v="443.01068300000026"/>
    <n v="573.66040359571934"/>
    <n v="5.9749995850409832"/>
    <m/>
    <n v="0.98724524735204577"/>
    <n v="120181.47141915665"/>
    <n v="267.02600861483285"/>
    <n v="0.76032624458975262"/>
    <m/>
    <n v="72.991319480616255"/>
    <m/>
    <m/>
    <n v="573.59996016393438"/>
    <m/>
  </r>
  <r>
    <x v="537"/>
    <x v="17"/>
    <x v="1"/>
    <x v="5"/>
    <x v="1"/>
    <n v="1370.1119999999999"/>
    <m/>
    <n v="162"/>
    <n v="1876.8609900000004"/>
    <m/>
    <m/>
    <m/>
    <n v="8.2337916666666668"/>
    <n v="0.88307108151934754"/>
    <n v="0"/>
    <n v="525.50891962271669"/>
    <m/>
    <n v="0.91139999999999988"/>
    <m/>
    <n v="143.0575152061343"/>
    <n v="147.64679999999998"/>
    <m/>
    <n v="1333.8742500000001"/>
  </r>
  <r>
    <x v="537"/>
    <x v="17"/>
    <x v="1"/>
    <x v="6"/>
    <x v="1"/>
    <n v="518.16912049999996"/>
    <m/>
    <n v="66"/>
    <n v="714.05936666666673"/>
    <m/>
    <m/>
    <m/>
    <n v="7.8414236111111117"/>
    <n v="0.9404342592591407"/>
    <n v="0"/>
    <n v="130.85354228444848"/>
    <m/>
    <n v="0.88495053763440856"/>
    <m/>
    <n v="62.068661111103289"/>
    <n v="58.406735483870968"/>
    <m/>
    <n v="517.53395833333343"/>
  </r>
  <r>
    <x v="537"/>
    <x v="17"/>
    <x v="1"/>
    <x v="7"/>
    <x v="1"/>
    <n v="339.22209274816481"/>
    <m/>
    <n v="36"/>
    <n v="462.41933120512061"/>
    <m/>
    <m/>
    <m/>
    <n v="8.6942140715505136"/>
    <n v="0.8134585997009145"/>
    <n v="0"/>
    <n v="117.9252649065065"/>
    <m/>
    <n v="0.92388709677419356"/>
    <m/>
    <n v="29.284509589232922"/>
    <n v="33.259935483870969"/>
    <m/>
    <n v="312.99170657581851"/>
  </r>
  <r>
    <x v="537"/>
    <x v="17"/>
    <x v="1"/>
    <x v="8"/>
    <x v="1"/>
    <n v="5.5303679999999993"/>
    <m/>
    <n v="108"/>
    <n v="15.442579000000007"/>
    <m/>
    <m/>
    <m/>
    <n v="1.5558475565843624"/>
    <n v="0.45365452795054279"/>
    <n v="0"/>
    <n v="87.20733406818826"/>
    <m/>
    <n v="0.86271612903225814"/>
    <m/>
    <n v="48.994689018658619"/>
    <n v="93.173341935483876"/>
    <m/>
    <n v="168.03153611111114"/>
  </r>
  <r>
    <x v="538"/>
    <x v="17"/>
    <x v="1"/>
    <x v="0"/>
    <x v="0"/>
    <n v="194.83100050000004"/>
    <n v="44"/>
    <m/>
    <n v="191.93611336916109"/>
    <n v="195.47235792187504"/>
    <n v="255.58876255669313"/>
    <n v="5.8116413321917815"/>
    <m/>
    <n v="1"/>
    <n v="40034.811907162744"/>
    <n v="135.98972067269116"/>
    <n v="0.75059422036089807"/>
    <m/>
    <n v="33.026145695879514"/>
    <m/>
    <m/>
    <n v="255.71221861643838"/>
    <m/>
  </r>
  <r>
    <x v="538"/>
    <x v="17"/>
    <x v="1"/>
    <x v="1"/>
    <x v="0"/>
    <n v="211.97511999999998"/>
    <n v="46"/>
    <m/>
    <n v="212.33685779329298"/>
    <n v="212.09584753906248"/>
    <n v="278.04007084367225"/>
    <n v="6.1025438356164381"/>
    <m/>
    <n v="1"/>
    <n v="43348.473859689591"/>
    <n v="143.96681359157824"/>
    <n v="0.75640892913209257"/>
    <m/>
    <n v="34.794810740076258"/>
    <m/>
    <m/>
    <n v="280.71701643835615"/>
    <m/>
  </r>
  <r>
    <x v="538"/>
    <x v="17"/>
    <x v="1"/>
    <x v="2"/>
    <x v="0"/>
    <n v="158.21820000000002"/>
    <n v="36"/>
    <m/>
    <n v="161.30577588477826"/>
    <n v="158.5303777777778"/>
    <n v="209.97686869870884"/>
    <n v="5.9008147154956774"/>
    <m/>
    <n v="1"/>
    <n v="34110.210987765553"/>
    <n v="110.46592298285289"/>
    <n v="0.75933853422527076"/>
    <m/>
    <n v="27.336187232109747"/>
    <m/>
    <m/>
    <n v="212.42932975784439"/>
    <m/>
  </r>
  <r>
    <x v="538"/>
    <x v="17"/>
    <x v="1"/>
    <x v="3"/>
    <x v="0"/>
    <n v="209.41355749999997"/>
    <n v="64"/>
    <m/>
    <n v="208.91650157749305"/>
    <n v="209.77085735155993"/>
    <n v="275.63099624343795"/>
    <n v="4.2978020312499998"/>
    <m/>
    <n v="1"/>
    <n v="41834.599636022213"/>
    <n v="170.32201178141852"/>
    <n v="0.75953250368745195"/>
    <m/>
    <n v="48.610080235996925"/>
    <m/>
    <m/>
    <n v="275.05932999999999"/>
    <m/>
  </r>
  <r>
    <x v="538"/>
    <x v="17"/>
    <x v="1"/>
    <x v="4"/>
    <x v="0"/>
    <n v="438.05272149999996"/>
    <n v="96"/>
    <m/>
    <n v="438.27183853543886"/>
    <n v="438.95472150000001"/>
    <n v="576.18259912158862"/>
    <n v="6.0044378106060599"/>
    <m/>
    <n v="0.97350972738392971"/>
    <n v="98301.532591906915"/>
    <n v="267.02600861483285"/>
    <n v="0.76032624458975262"/>
    <m/>
    <n v="72.991319480616255"/>
    <m/>
    <m/>
    <n v="576.42602981818175"/>
    <m/>
  </r>
  <r>
    <x v="538"/>
    <x v="17"/>
    <x v="1"/>
    <x v="5"/>
    <x v="1"/>
    <n v="1425.9839999999999"/>
    <m/>
    <n v="162"/>
    <n v="1914.1145100000001"/>
    <m/>
    <m/>
    <m/>
    <n v="8.4229166666666675"/>
    <n v="0.88391942153742287"/>
    <n v="0"/>
    <n v="525.50891962271669"/>
    <m/>
    <n v="0.91139999999999988"/>
    <m/>
    <n v="143.1949462890625"/>
    <n v="147.64679999999998"/>
    <m/>
    <n v="1364.5125"/>
  </r>
  <r>
    <x v="538"/>
    <x v="17"/>
    <x v="1"/>
    <x v="6"/>
    <x v="1"/>
    <n v="456.06287999999995"/>
    <m/>
    <n v="66"/>
    <n v="641.6094333333333"/>
    <m/>
    <m/>
    <m/>
    <n v="7.4588888888888896"/>
    <n v="0.94899421296286168"/>
    <n v="0"/>
    <n v="130.85354228444848"/>
    <m/>
    <n v="0.88495053763440856"/>
    <m/>
    <n v="62.633618055548872"/>
    <n v="58.406735483870968"/>
    <m/>
    <n v="492.28666666666669"/>
  </r>
  <r>
    <x v="538"/>
    <x v="17"/>
    <x v="1"/>
    <x v="7"/>
    <x v="1"/>
    <n v="337.39019366455045"/>
    <m/>
    <n v="36"/>
    <n v="452.26937187653937"/>
    <m/>
    <m/>
    <m/>
    <n v="8.5053637553604204"/>
    <n v="0.8134585997009145"/>
    <n v="0"/>
    <n v="117.9252649065065"/>
    <m/>
    <n v="0.92388709677419356"/>
    <m/>
    <n v="29.284509589232922"/>
    <n v="33.259935483870969"/>
    <m/>
    <n v="306.19309519297514"/>
  </r>
  <r>
    <x v="538"/>
    <x v="17"/>
    <x v="1"/>
    <x v="8"/>
    <x v="1"/>
    <n v="21.380702499999998"/>
    <m/>
    <n v="108"/>
    <n v="21.464680733333321"/>
    <m/>
    <m/>
    <m/>
    <n v="2.1346994341563792"/>
    <n v="0.7941253335805889"/>
    <n v="0"/>
    <n v="87.20733406818826"/>
    <m/>
    <n v="0.86271612903225814"/>
    <m/>
    <n v="85.7655360267036"/>
    <n v="93.173341935483876"/>
    <m/>
    <n v="230.54753888888897"/>
  </r>
  <r>
    <x v="539"/>
    <x v="17"/>
    <x v="1"/>
    <x v="0"/>
    <x v="0"/>
    <n v="195.72307999999998"/>
    <n v="44"/>
    <m/>
    <n v="210.78096199020527"/>
    <n v="196.31975968749998"/>
    <n v="254.37277248011685"/>
    <n v="6.3822452650447561"/>
    <m/>
    <n v="0.90909090909090906"/>
    <n v="18557.52506299613"/>
    <n v="135.98972067269116"/>
    <n v="0.75059422036089807"/>
    <m/>
    <n v="33.026145695879514"/>
    <m/>
    <m/>
    <n v="280.81879166196927"/>
    <m/>
  </r>
  <r>
    <x v="539"/>
    <x v="17"/>
    <x v="1"/>
    <x v="1"/>
    <x v="0"/>
    <n v="228.69672"/>
    <n v="46"/>
    <m/>
    <n v="231.31137268494822"/>
    <n v="228.815128203125"/>
    <n v="303.34934664732384"/>
    <n v="6.6478698336050002"/>
    <m/>
    <n v="1"/>
    <n v="21476.451277937806"/>
    <n v="143.96681359157824"/>
    <n v="0.75640892913209257"/>
    <m/>
    <n v="34.794810740076258"/>
    <m/>
    <m/>
    <n v="305.80201234583001"/>
    <m/>
  </r>
  <r>
    <x v="539"/>
    <x v="17"/>
    <x v="1"/>
    <x v="2"/>
    <x v="0"/>
    <n v="151.12439999999998"/>
    <n v="36"/>
    <m/>
    <n v="157.80370327523946"/>
    <n v="151.43182897777777"/>
    <n v="205.39467547202298"/>
    <n v="5.7727034840425526"/>
    <m/>
    <n v="1"/>
    <n v="13556.822975652132"/>
    <n v="110.46592298285289"/>
    <n v="0.75933853422527076"/>
    <m/>
    <n v="27.336187232109747"/>
    <m/>
    <m/>
    <n v="207.81732542553189"/>
    <m/>
  </r>
  <r>
    <x v="539"/>
    <x v="17"/>
    <x v="1"/>
    <x v="3"/>
    <x v="0"/>
    <n v="234.76312249999989"/>
    <n v="64"/>
    <m/>
    <n v="235.2417614394495"/>
    <n v="235.12152093757987"/>
    <n v="309.65828012669766"/>
    <n v="4.8393617187500002"/>
    <m/>
    <n v="1"/>
    <n v="21658.770533285104"/>
    <n v="170.32201178141852"/>
    <n v="0.75953250368745195"/>
    <m/>
    <n v="48.610080235996925"/>
    <m/>
    <m/>
    <n v="309.71915000000001"/>
    <m/>
  </r>
  <r>
    <x v="539"/>
    <x v="17"/>
    <x v="1"/>
    <x v="4"/>
    <x v="0"/>
    <n v="450.11904299999992"/>
    <n v="96"/>
    <m/>
    <n v="444.7217816884264"/>
    <n v="451.06664299999994"/>
    <n v="585.57418261045086"/>
    <n v="6.0928037039600005"/>
    <m/>
    <n v="0.9999263600713455"/>
    <n v="44934.381428194843"/>
    <n v="267.02600861483285"/>
    <n v="0.76032624458975262"/>
    <m/>
    <n v="72.991319480616255"/>
    <m/>
    <m/>
    <n v="584.90915558016002"/>
    <m/>
  </r>
  <r>
    <x v="539"/>
    <x v="17"/>
    <x v="1"/>
    <x v="5"/>
    <x v="1"/>
    <n v="1034.1119999999999"/>
    <m/>
    <n v="162"/>
    <n v="1321.0220879999999"/>
    <m/>
    <m/>
    <m/>
    <n v="7.4378749999999991"/>
    <n v="0.88821072048611116"/>
    <n v="0"/>
    <n v="525.50891962271669"/>
    <m/>
    <n v="0.91139999999999988"/>
    <m/>
    <n v="143.89013671875"/>
    <n v="147.64679999999998"/>
    <m/>
    <n v="1204.9357499999999"/>
  </r>
  <r>
    <x v="539"/>
    <x v="17"/>
    <x v="1"/>
    <x v="6"/>
    <x v="1"/>
    <n v="290.67024000000004"/>
    <m/>
    <n v="66"/>
    <n v="462.86267333333336"/>
    <m/>
    <m/>
    <m/>
    <n v="6.6334930555555545"/>
    <n v="0.93914586805650468"/>
    <n v="0"/>
    <n v="130.85354228444848"/>
    <m/>
    <n v="0.88495053763440856"/>
    <m/>
    <n v="61.983627291729306"/>
    <n v="58.406735483870968"/>
    <m/>
    <n v="437.81054166666661"/>
  </r>
  <r>
    <x v="539"/>
    <x v="17"/>
    <x v="1"/>
    <x v="7"/>
    <x v="1"/>
    <n v="242.90139541625959"/>
    <m/>
    <n v="36"/>
    <n v="313.08562535756823"/>
    <m/>
    <m/>
    <m/>
    <n v="7.4124503547336529"/>
    <n v="0.83419764727064027"/>
    <n v="0"/>
    <n v="117.9252649065065"/>
    <m/>
    <n v="0.92388709677419356"/>
    <m/>
    <n v="30.03111530174305"/>
    <n v="33.259935483870969"/>
    <m/>
    <n v="266.84821277041152"/>
  </r>
  <r>
    <x v="539"/>
    <x v="17"/>
    <x v="1"/>
    <x v="8"/>
    <x v="1"/>
    <n v="2.4966454999999996"/>
    <m/>
    <n v="108"/>
    <n v="1.9132225000000005"/>
    <m/>
    <m/>
    <m/>
    <n v="1.6417800925925927"/>
    <n v="0.74143906209675836"/>
    <n v="0"/>
    <n v="87.20733406818826"/>
    <m/>
    <n v="0.86271612903225814"/>
    <m/>
    <n v="80.075418706449909"/>
    <n v="93.173341935483876"/>
    <m/>
    <n v="177.31225000000001"/>
  </r>
  <r>
    <x v="540"/>
    <x v="17"/>
    <x v="1"/>
    <x v="0"/>
    <x v="0"/>
    <n v="126.94443999999999"/>
    <n v="44"/>
    <m/>
    <n v="178.1874341251492"/>
    <n v="127.46226226562499"/>
    <n v="172.22262677854181"/>
    <n v="5.3953445178248769"/>
    <m/>
    <n v="0.72330020073756618"/>
    <n v="18957.121728308131"/>
    <n v="135.98972067269116"/>
    <n v="0.75059422036089807"/>
    <m/>
    <n v="33.026145695879514"/>
    <m/>
    <m/>
    <n v="237.39515878429458"/>
    <m/>
  </r>
  <r>
    <x v="540"/>
    <x v="17"/>
    <x v="1"/>
    <x v="1"/>
    <x v="0"/>
    <n v="195.52092000000005"/>
    <n v="46"/>
    <m/>
    <n v="194.77245956014332"/>
    <n v="195.65361042968755"/>
    <n v="255.24551737281266"/>
    <n v="5.5977444744599998"/>
    <m/>
    <n v="1"/>
    <n v="27709.035249105807"/>
    <n v="143.96681359157824"/>
    <n v="0.75640892913209257"/>
    <m/>
    <n v="34.794810740076258"/>
    <m/>
    <m/>
    <n v="257.49624582515997"/>
    <m/>
  </r>
  <r>
    <x v="540"/>
    <x v="17"/>
    <x v="1"/>
    <x v="2"/>
    <x v="0"/>
    <n v="159.73944"/>
    <n v="36"/>
    <m/>
    <n v="166.33337122394462"/>
    <n v="160.05195377777778"/>
    <n v="216.39935630944228"/>
    <n v="6.0847319273759366"/>
    <m/>
    <n v="1"/>
    <n v="24697.161216492132"/>
    <n v="110.46592298285289"/>
    <n v="0.75933853422527076"/>
    <m/>
    <n v="27.336187232109747"/>
    <m/>
    <m/>
    <n v="219.05034938553371"/>
    <m/>
  </r>
  <r>
    <x v="540"/>
    <x v="17"/>
    <x v="1"/>
    <x v="3"/>
    <x v="0"/>
    <n v="239.292933"/>
    <n v="64"/>
    <m/>
    <n v="237.54066682424042"/>
    <n v="239.7029671796875"/>
    <n v="313.04930381356007"/>
    <n v="4.886654489583333"/>
    <m/>
    <n v="1"/>
    <n v="33055.021826120006"/>
    <n v="170.32201178141852"/>
    <n v="0.75953250368745195"/>
    <m/>
    <n v="48.610080235996925"/>
    <m/>
    <m/>
    <n v="312.74588733333331"/>
    <m/>
  </r>
  <r>
    <x v="540"/>
    <x v="17"/>
    <x v="1"/>
    <x v="4"/>
    <x v="0"/>
    <n v="383.92367949999999"/>
    <n v="96"/>
    <m/>
    <n v="369.36276524468019"/>
    <n v="384.87707950000032"/>
    <n v="483.68592347338659"/>
    <n v="5.0603656417359195"/>
    <m/>
    <n v="1"/>
    <n v="61129.306406866534"/>
    <n v="267.02600861483285"/>
    <n v="0.76032624458975262"/>
    <m/>
    <n v="72.991319480616255"/>
    <m/>
    <m/>
    <n v="485.79510160664825"/>
    <m/>
  </r>
  <r>
    <x v="540"/>
    <x v="17"/>
    <x v="1"/>
    <x v="5"/>
    <x v="1"/>
    <n v="1460.9510269999998"/>
    <m/>
    <n v="162"/>
    <n v="1883.0701260000005"/>
    <m/>
    <m/>
    <m/>
    <n v="8.3985000000000003"/>
    <n v="0.88888859585139279"/>
    <n v="0"/>
    <n v="525.50891962271669"/>
    <m/>
    <n v="0.91139999999999988"/>
    <m/>
    <n v="143.99995252792564"/>
    <n v="147.64679999999998"/>
    <m/>
    <n v="1360.557"/>
  </r>
  <r>
    <x v="540"/>
    <x v="17"/>
    <x v="1"/>
    <x v="6"/>
    <x v="1"/>
    <n v="435.4940805"/>
    <m/>
    <n v="66"/>
    <n v="628.80746666666664"/>
    <m/>
    <m/>
    <m/>
    <n v="7.484131944444445"/>
    <n v="0.9552737361111111"/>
    <n v="0"/>
    <n v="130.85354228444848"/>
    <m/>
    <n v="0.88495053763440856"/>
    <m/>
    <n v="63.04806658333333"/>
    <n v="58.406735483870968"/>
    <m/>
    <n v="493.95270833333336"/>
  </r>
  <r>
    <x v="540"/>
    <x v="17"/>
    <x v="1"/>
    <x v="7"/>
    <x v="1"/>
    <n v="339.81499456787088"/>
    <m/>
    <n v="36"/>
    <n v="441.09090385156077"/>
    <m/>
    <m/>
    <m/>
    <n v="8.4585278199370926"/>
    <n v="0.83419764727064027"/>
    <n v="0"/>
    <n v="117.9252649065065"/>
    <m/>
    <n v="0.92388709677419356"/>
    <m/>
    <n v="30.03111530174305"/>
    <n v="33.259935483870969"/>
    <m/>
    <n v="304.50700151773532"/>
  </r>
  <r>
    <x v="540"/>
    <x v="17"/>
    <x v="1"/>
    <x v="8"/>
    <x v="1"/>
    <n v="49.524714500000002"/>
    <m/>
    <n v="108"/>
    <n v="48.532990766666728"/>
    <m/>
    <m/>
    <m/>
    <n v="2.5648996913580255"/>
    <n v="0.87512179779438426"/>
    <n v="0"/>
    <n v="87.20733406818826"/>
    <m/>
    <n v="0.86271612903225814"/>
    <m/>
    <n v="94.513154161793494"/>
    <n v="93.173341935483876"/>
    <m/>
    <n v="277.00916666666677"/>
  </r>
  <r>
    <x v="541"/>
    <x v="17"/>
    <x v="1"/>
    <x v="0"/>
    <x v="0"/>
    <n v="163.50236000000004"/>
    <n v="44"/>
    <m/>
    <n v="193.57003322841493"/>
    <n v="163.65236000000004"/>
    <n v="212.95475265864837"/>
    <n v="5.8611148576312848"/>
    <m/>
    <n v="0.81593897911091484"/>
    <n v="13110.592351964129"/>
    <n v="135.98972067269116"/>
    <n v="0.75059422036089807"/>
    <m/>
    <n v="33.026145695879514"/>
    <m/>
    <m/>
    <n v="257.88905373577654"/>
    <m/>
  </r>
  <r>
    <x v="541"/>
    <x v="17"/>
    <x v="1"/>
    <x v="1"/>
    <x v="0"/>
    <n v="209.3322"/>
    <n v="46"/>
    <m/>
    <n v="211.16427068534725"/>
    <n v="209.56380000000001"/>
    <n v="274.44154374861432"/>
    <n v="6.0688437785388123"/>
    <m/>
    <n v="1"/>
    <n v="16723.899877713804"/>
    <n v="143.96681359157824"/>
    <n v="0.75640892913209257"/>
    <m/>
    <n v="34.794810740076258"/>
    <m/>
    <m/>
    <n v="279.16681381278539"/>
    <m/>
  </r>
  <r>
    <x v="541"/>
    <x v="17"/>
    <x v="1"/>
    <x v="2"/>
    <x v="0"/>
    <n v="155.51955999999998"/>
    <n v="36"/>
    <m/>
    <n v="157.98218448202999"/>
    <n v="155.82958737777776"/>
    <n v="206.26269323400007"/>
    <n v="5.7792326025796417"/>
    <m/>
    <n v="1"/>
    <n v="14662.017370092131"/>
    <n v="110.46592298285289"/>
    <n v="0.75933853422527076"/>
    <m/>
    <n v="27.336187232109747"/>
    <m/>
    <m/>
    <n v="208.05237369286709"/>
    <m/>
  </r>
  <r>
    <x v="541"/>
    <x v="17"/>
    <x v="1"/>
    <x v="3"/>
    <x v="0"/>
    <n v="224.31025800000003"/>
    <n v="64"/>
    <m/>
    <n v="219.74826904676516"/>
    <n v="224.65327557812003"/>
    <n v="288.18302462255411"/>
    <n v="4.5206316874999999"/>
    <m/>
    <n v="1"/>
    <n v="19304.864606304505"/>
    <n v="170.32201178141852"/>
    <n v="0.75953250368745195"/>
    <m/>
    <n v="48.610080235996925"/>
    <m/>
    <m/>
    <n v="289.32042799999999"/>
    <m/>
  </r>
  <r>
    <x v="541"/>
    <x v="17"/>
    <x v="1"/>
    <x v="4"/>
    <x v="0"/>
    <n v="366.03000199999991"/>
    <n v="96"/>
    <m/>
    <n v="397.42555853175412"/>
    <n v="366.87820199999993"/>
    <n v="465.21163862705089"/>
    <n v="5.4448331850925831"/>
    <m/>
    <n v="1"/>
    <n v="33846.276426830744"/>
    <n v="267.02600861483285"/>
    <n v="0.76032624458975262"/>
    <m/>
    <n v="72.991319480616255"/>
    <m/>
    <m/>
    <n v="522.70398576888795"/>
    <m/>
  </r>
  <r>
    <x v="541"/>
    <x v="17"/>
    <x v="1"/>
    <x v="5"/>
    <x v="1"/>
    <n v="2430.1708295000003"/>
    <m/>
    <n v="162"/>
    <n v="3358.2807899999998"/>
    <m/>
    <m/>
    <m/>
    <n v="10.826750000000002"/>
    <n v="0.88571430724344136"/>
    <n v="0"/>
    <n v="525.50891962271669"/>
    <m/>
    <n v="0.91139999999999988"/>
    <m/>
    <n v="143.4857177734375"/>
    <n v="147.64679999999998"/>
    <m/>
    <n v="1753.9335000000003"/>
  </r>
  <r>
    <x v="541"/>
    <x v="17"/>
    <x v="1"/>
    <x v="6"/>
    <x v="1"/>
    <n v="742.00224050000008"/>
    <m/>
    <n v="66"/>
    <n v="1037.6865666666667"/>
    <m/>
    <m/>
    <m/>
    <n v="9.2861111111111132"/>
    <n v="0.96152372685185183"/>
    <n v="0"/>
    <n v="130.85354228444848"/>
    <m/>
    <n v="0.88495053763440856"/>
    <m/>
    <n v="63.46056597222222"/>
    <n v="58.406735483870968"/>
    <m/>
    <n v="612.88333333333344"/>
  </r>
  <r>
    <x v="541"/>
    <x v="17"/>
    <x v="1"/>
    <x v="7"/>
    <x v="1"/>
    <n v="491.61209259033132"/>
    <m/>
    <n v="36"/>
    <n v="683.92798860729442"/>
    <m/>
    <m/>
    <m/>
    <n v="10.260292634142585"/>
    <n v="0.81251043945467605"/>
    <n v="0"/>
    <n v="117.9252649065065"/>
    <m/>
    <n v="0.92388709677419356"/>
    <m/>
    <n v="29.250375820368337"/>
    <n v="33.259935483870969"/>
    <m/>
    <n v="369.37053482913308"/>
  </r>
  <r>
    <x v="541"/>
    <x v="17"/>
    <x v="1"/>
    <x v="8"/>
    <x v="1"/>
    <n v="267.75636250000002"/>
    <m/>
    <n v="108"/>
    <n v="284.64800243333332"/>
    <m/>
    <m/>
    <m/>
    <n v="5.0423229166666674"/>
    <n v="0.98037456399442324"/>
    <n v="0"/>
    <n v="87.20733406818826"/>
    <m/>
    <n v="0.86271612903225814"/>
    <m/>
    <n v="105.88045291139771"/>
    <n v="93.173341935483876"/>
    <m/>
    <n v="544.57087500000011"/>
  </r>
  <r>
    <x v="542"/>
    <x v="17"/>
    <x v="1"/>
    <x v="0"/>
    <x v="0"/>
    <n v="151.47552000000002"/>
    <n v="44"/>
    <m/>
    <n v="152.63234158941745"/>
    <n v="151.91619382812502"/>
    <n v="184.79239439424742"/>
    <n v="4.6215608383408942"/>
    <m/>
    <n v="0.90906983116582007"/>
    <n v="10987.84646893213"/>
    <n v="135.98972067269116"/>
    <n v="0.75059422036089807"/>
    <m/>
    <n v="33.026145695879514"/>
    <m/>
    <m/>
    <n v="203.34867688699933"/>
    <m/>
  </r>
  <r>
    <x v="542"/>
    <x v="17"/>
    <x v="1"/>
    <x v="1"/>
    <x v="0"/>
    <n v="175.87863999999993"/>
    <n v="46"/>
    <m/>
    <n v="168.5179056434983"/>
    <n v="176.00803453124993"/>
    <n v="222.13798432546221"/>
    <n v="4.8431907534246577"/>
    <m/>
    <n v="1"/>
    <n v="12862.404543881803"/>
    <n v="143.96681359157824"/>
    <n v="0.75640892913209257"/>
    <m/>
    <n v="34.794810740076258"/>
    <m/>
    <m/>
    <n v="222.78677465753424"/>
    <m/>
  </r>
  <r>
    <x v="542"/>
    <x v="17"/>
    <x v="1"/>
    <x v="2"/>
    <x v="0"/>
    <n v="137.99967999999998"/>
    <n v="36"/>
    <m/>
    <n v="142.88520691261641"/>
    <n v="138.29568497777777"/>
    <n v="186.82035197687355"/>
    <n v="5.2269618180248631"/>
    <m/>
    <n v="0.99938547111227183"/>
    <n v="9910.3786057881298"/>
    <n v="110.46592298285289"/>
    <n v="0.75933853422527076"/>
    <m/>
    <n v="27.336187232109747"/>
    <m/>
    <m/>
    <n v="188.17062544889507"/>
    <m/>
  </r>
  <r>
    <x v="542"/>
    <x v="17"/>
    <x v="1"/>
    <x v="3"/>
    <x v="0"/>
    <n v="243.59253800000008"/>
    <n v="64"/>
    <m/>
    <n v="230.43302140462356"/>
    <n v="243.91236221875008"/>
    <n v="304.2571822591342"/>
    <n v="4.7404369687500001"/>
    <m/>
    <n v="1"/>
    <n v="18223.310914276808"/>
    <n v="170.32201178141852"/>
    <n v="0.75953250368745195"/>
    <m/>
    <n v="48.610080235996925"/>
    <m/>
    <m/>
    <n v="303.38796600000001"/>
    <m/>
  </r>
  <r>
    <x v="542"/>
    <x v="17"/>
    <x v="1"/>
    <x v="4"/>
    <x v="0"/>
    <n v="371.38976050000002"/>
    <n v="96"/>
    <m/>
    <n v="346.65956728566744"/>
    <n v="372.24036050000001"/>
    <n v="456.51504095932785"/>
    <n v="4.7493259438572988"/>
    <m/>
    <n v="1"/>
    <n v="27360.658654050741"/>
    <n v="267.02600861483285"/>
    <n v="0.76032624458975262"/>
    <m/>
    <n v="72.991319480616255"/>
    <m/>
    <m/>
    <n v="455.93529061030068"/>
    <m/>
  </r>
  <r>
    <x v="542"/>
    <x v="17"/>
    <x v="1"/>
    <x v="5"/>
    <x v="1"/>
    <n v="2528.9625015000001"/>
    <m/>
    <n v="162"/>
    <n v="3565.40778"/>
    <m/>
    <m/>
    <m/>
    <n v="11.053999999999997"/>
    <n v="0.87922041714389054"/>
    <n v="0"/>
    <n v="525.50891962271669"/>
    <m/>
    <n v="0.91139999999999988"/>
    <m/>
    <n v="142.43370757731026"/>
    <n v="147.64679999999998"/>
    <m/>
    <n v="1790.7479999999994"/>
  </r>
  <r>
    <x v="542"/>
    <x v="17"/>
    <x v="1"/>
    <x v="6"/>
    <x v="1"/>
    <n v="700.32816000000003"/>
    <m/>
    <n v="66"/>
    <n v="1042.4522466666665"/>
    <m/>
    <m/>
    <m/>
    <n v="9.2575555555555553"/>
    <n v="0.88395833333233897"/>
    <n v="0"/>
    <n v="130.85354228444848"/>
    <m/>
    <n v="0.88495053763440856"/>
    <m/>
    <n v="58.341249999934369"/>
    <n v="58.406735483870968"/>
    <m/>
    <n v="610.99866666666662"/>
  </r>
  <r>
    <x v="542"/>
    <x v="17"/>
    <x v="1"/>
    <x v="7"/>
    <x v="1"/>
    <n v="540.24389172363192"/>
    <m/>
    <n v="36"/>
    <n v="683.92798860729442"/>
    <m/>
    <m/>
    <m/>
    <n v="10.260292634142585"/>
    <n v="0.82143083158533825"/>
    <n v="0"/>
    <n v="117.9252649065065"/>
    <m/>
    <n v="0.92388709677419356"/>
    <m/>
    <n v="29.571509937072179"/>
    <n v="33.259935483870969"/>
    <m/>
    <n v="369.37053482913308"/>
  </r>
  <r>
    <x v="542"/>
    <x v="17"/>
    <x v="1"/>
    <x v="8"/>
    <x v="1"/>
    <n v="228.31716950000006"/>
    <m/>
    <n v="108"/>
    <n v="236.85141886666668"/>
    <m/>
    <m/>
    <m/>
    <n v="4.7670588991769556"/>
    <n v="0.90145207695467822"/>
    <n v="0"/>
    <n v="87.20733406818826"/>
    <m/>
    <n v="0.86271612903225814"/>
    <m/>
    <n v="97.356824311105242"/>
    <n v="93.173341935483876"/>
    <m/>
    <n v="514.84236111111125"/>
  </r>
  <r>
    <x v="543"/>
    <x v="17"/>
    <x v="1"/>
    <x v="0"/>
    <x v="0"/>
    <n v="142.25680000000008"/>
    <n v="44"/>
    <m/>
    <n v="128.14313702067051"/>
    <n v="142.72164375000008"/>
    <n v="170.87422712752604"/>
    <n v="3.8800512236781604"/>
    <m/>
    <n v="1"/>
    <n v="15834.731922636131"/>
    <n v="135.98972067269116"/>
    <n v="0.75059422036089807"/>
    <m/>
    <n v="33.026145695879514"/>
    <m/>
    <m/>
    <n v="170.72225384183906"/>
    <m/>
  </r>
  <r>
    <x v="543"/>
    <x v="17"/>
    <x v="1"/>
    <x v="1"/>
    <x v="0"/>
    <n v="150.70692"/>
    <n v="46"/>
    <m/>
    <n v="140.10951822007277"/>
    <n v="150.8369248828125"/>
    <n v="184.87280783403585"/>
    <n v="4.0267360344827585"/>
    <m/>
    <n v="1"/>
    <n v="17072.758320873807"/>
    <n v="143.96681359157824"/>
    <n v="0.75640892913209257"/>
    <m/>
    <n v="34.794810740076258"/>
    <m/>
    <m/>
    <n v="185.22985758620689"/>
    <m/>
  </r>
  <r>
    <x v="543"/>
    <x v="17"/>
    <x v="1"/>
    <x v="2"/>
    <x v="0"/>
    <n v="99.026480000000006"/>
    <n v="36"/>
    <m/>
    <n v="95.450290194097931"/>
    <n v="99.291326577777781"/>
    <n v="125.23218643600929"/>
    <n v="3.4917192139355739"/>
    <m/>
    <n v="0.99973589224403558"/>
    <n v="12347.403847116129"/>
    <n v="110.46592298285289"/>
    <n v="0.75933853422527076"/>
    <m/>
    <n v="27.336187232109747"/>
    <m/>
    <m/>
    <n v="125.70189170168067"/>
    <m/>
  </r>
  <r>
    <x v="543"/>
    <x v="17"/>
    <x v="1"/>
    <x v="3"/>
    <x v="0"/>
    <n v="208.33592450000006"/>
    <n v="64"/>
    <m/>
    <n v="190.89413204219633"/>
    <n v="208.70604168752004"/>
    <n v="252.65667275687974"/>
    <n v="3.9270482812500003"/>
    <m/>
    <n v="1"/>
    <n v="24150.633622766909"/>
    <n v="170.32201178141852"/>
    <n v="0.75953250368745195"/>
    <m/>
    <n v="48.610080235996925"/>
    <m/>
    <m/>
    <n v="251.33109000000002"/>
    <m/>
  </r>
  <r>
    <x v="543"/>
    <x v="17"/>
    <x v="1"/>
    <x v="4"/>
    <x v="0"/>
    <n v="388.20208300000007"/>
    <n v="96"/>
    <m/>
    <n v="360.234417880031"/>
    <n v="389.17448300000012"/>
    <n v="474.76564760016834"/>
    <n v="4.9353049163016669"/>
    <m/>
    <n v="0.99983548263345823"/>
    <n v="43900.977275406643"/>
    <n v="267.02600861483285"/>
    <n v="0.76032624458975262"/>
    <m/>
    <n v="72.991319480616255"/>
    <m/>
    <m/>
    <n v="473.78927196495999"/>
    <m/>
  </r>
  <r>
    <x v="543"/>
    <x v="17"/>
    <x v="1"/>
    <x v="5"/>
    <x v="1"/>
    <n v="2387.3413854999994"/>
    <m/>
    <n v="162"/>
    <n v="3309.4779120000007"/>
    <m/>
    <m/>
    <m/>
    <n v="10.9255"/>
    <n v="0.87345178674768509"/>
    <n v="0"/>
    <n v="525.50891962271669"/>
    <m/>
    <n v="0.91139999999999988"/>
    <m/>
    <n v="141.49918945312498"/>
    <n v="147.64679999999998"/>
    <m/>
    <n v="1769.931"/>
  </r>
  <r>
    <x v="543"/>
    <x v="17"/>
    <x v="1"/>
    <x v="6"/>
    <x v="1"/>
    <n v="726.49136049999993"/>
    <m/>
    <n v="66"/>
    <n v="1000.8137200000001"/>
    <m/>
    <m/>
    <m/>
    <n v="9.1673680555555546"/>
    <n v="0.96004282407299935"/>
    <n v="0"/>
    <n v="130.85354228444848"/>
    <m/>
    <n v="0.88495053763440856"/>
    <m/>
    <n v="63.362826388817957"/>
    <n v="58.406735483870968"/>
    <m/>
    <n v="605.04629166666655"/>
  </r>
  <r>
    <x v="543"/>
    <x v="17"/>
    <x v="1"/>
    <x v="7"/>
    <x v="1"/>
    <n v="493.56579022216721"/>
    <m/>
    <n v="36"/>
    <n v="703.03837159749844"/>
    <m/>
    <m/>
    <m/>
    <n v="10.57798586523309"/>
    <n v="0.76736111111111116"/>
    <n v="0"/>
    <n v="117.9252649065065"/>
    <m/>
    <n v="0.92388709677419356"/>
    <m/>
    <n v="27.625"/>
    <n v="33.259935483870969"/>
    <m/>
    <n v="380.80749114839125"/>
  </r>
  <r>
    <x v="543"/>
    <x v="17"/>
    <x v="1"/>
    <x v="8"/>
    <x v="1"/>
    <n v="213.19346399999995"/>
    <m/>
    <n v="108"/>
    <n v="191.90258683333343"/>
    <m/>
    <m/>
    <m/>
    <n v="4.3667284979423888"/>
    <n v="0.94225886702048578"/>
    <n v="0"/>
    <n v="87.20733406818826"/>
    <m/>
    <n v="0.86271612903225814"/>
    <m/>
    <n v="101.76395763821246"/>
    <n v="93.173341935483876"/>
    <m/>
    <n v="471.60667777777797"/>
  </r>
  <r>
    <x v="544"/>
    <x v="17"/>
    <x v="1"/>
    <x v="0"/>
    <x v="0"/>
    <n v="175.07448050000002"/>
    <n v="44"/>
    <m/>
    <n v="168.81190815850724"/>
    <n v="175.60158010937502"/>
    <n v="225.78240800867218"/>
    <n v="5.1114625882477389"/>
    <m/>
    <n v="1"/>
    <n v="31662.181596080129"/>
    <n v="135.98972067269116"/>
    <n v="0.75059422036089807"/>
    <m/>
    <n v="33.026145695879514"/>
    <m/>
    <m/>
    <n v="224.90435388290052"/>
    <m/>
  </r>
  <r>
    <x v="544"/>
    <x v="17"/>
    <x v="1"/>
    <x v="1"/>
    <x v="0"/>
    <n v="181.2860005"/>
    <n v="46"/>
    <m/>
    <n v="178.93023693888722"/>
    <n v="181.4100239375"/>
    <n v="235.15190383125045"/>
    <n v="5.1424402988000004"/>
    <m/>
    <n v="0.99951775162619794"/>
    <n v="32711.314258527811"/>
    <n v="143.96681359157824"/>
    <n v="0.75640892913209257"/>
    <m/>
    <n v="34.794810740076258"/>
    <m/>
    <m/>
    <n v="236.55225374480003"/>
    <m/>
  </r>
  <r>
    <x v="544"/>
    <x v="17"/>
    <x v="1"/>
    <x v="2"/>
    <x v="0"/>
    <n v="144.09471999999997"/>
    <n v="36"/>
    <m/>
    <n v="148.38616613143463"/>
    <n v="144.39560817777775"/>
    <n v="194.10629242949179"/>
    <n v="5.4281954126044569"/>
    <m/>
    <n v="0.99973744092420791"/>
    <n v="26686.539464228124"/>
    <n v="110.46592298285289"/>
    <n v="0.75933853422527076"/>
    <m/>
    <n v="27.336187232109747"/>
    <m/>
    <m/>
    <n v="195.41503485376046"/>
    <m/>
  </r>
  <r>
    <x v="544"/>
    <x v="17"/>
    <x v="1"/>
    <x v="3"/>
    <x v="0"/>
    <n v="225.90990249999993"/>
    <n v="64"/>
    <m/>
    <n v="216.81143129941711"/>
    <n v="226.27867691406243"/>
    <n v="287.00646466594384"/>
    <n v="4.4602154583333329"/>
    <m/>
    <n v="1"/>
    <n v="43192.719371974199"/>
    <n v="170.32201178141852"/>
    <n v="0.75953250368745195"/>
    <m/>
    <n v="48.610080235996925"/>
    <m/>
    <m/>
    <n v="285.4537893333333"/>
    <m/>
  </r>
  <r>
    <x v="544"/>
    <x v="17"/>
    <x v="1"/>
    <x v="4"/>
    <x v="0"/>
    <n v="434.59472199999999"/>
    <n v="96"/>
    <m/>
    <n v="416.13785732440112"/>
    <n v="435.51872200000003"/>
    <n v="547.86820296791814"/>
    <n v="5.7011965297450429"/>
    <m/>
    <n v="1"/>
    <n v="83541.66085076773"/>
    <n v="267.02600861483285"/>
    <n v="0.76032624458975262"/>
    <m/>
    <n v="72.991319480616255"/>
    <m/>
    <m/>
    <n v="547.31486685552409"/>
    <m/>
  </r>
  <r>
    <x v="544"/>
    <x v="17"/>
    <x v="1"/>
    <x v="5"/>
    <x v="1"/>
    <n v="1826.4307550000001"/>
    <m/>
    <n v="162"/>
    <n v="2440.1613960000004"/>
    <m/>
    <m/>
    <m/>
    <n v="9.1945833333333322"/>
    <n v="0.9065725915834274"/>
    <n v="0"/>
    <n v="525.50891962271669"/>
    <m/>
    <n v="0.91139999999999988"/>
    <m/>
    <n v="146.86475983651525"/>
    <n v="147.64679999999998"/>
    <m/>
    <n v="1489.5224999999998"/>
  </r>
  <r>
    <x v="544"/>
    <x v="17"/>
    <x v="1"/>
    <x v="6"/>
    <x v="1"/>
    <n v="697.74432049999996"/>
    <m/>
    <n v="66"/>
    <n v="964.80753333333337"/>
    <m/>
    <m/>
    <m/>
    <n v="8.9621180555555551"/>
    <n v="0.95441990856471404"/>
    <n v="0"/>
    <n v="130.85354228444848"/>
    <m/>
    <n v="0.88495053763440856"/>
    <m/>
    <n v="62.991713965271124"/>
    <n v="58.406735483870968"/>
    <m/>
    <n v="591.49979166666662"/>
  </r>
  <r>
    <x v="544"/>
    <x v="17"/>
    <x v="1"/>
    <x v="7"/>
    <x v="1"/>
    <n v="452.77329171752876"/>
    <m/>
    <n v="36"/>
    <n v="656.06851821401608"/>
    <m/>
    <m/>
    <m/>
    <n v="10.029037688007696"/>
    <n v="0.76840277777777788"/>
    <n v="0"/>
    <n v="117.9252649065065"/>
    <m/>
    <n v="0.92388709677419356"/>
    <m/>
    <n v="27.662500000000005"/>
    <n v="33.259935483870969"/>
    <m/>
    <n v="361.04535676827703"/>
  </r>
  <r>
    <x v="544"/>
    <x v="17"/>
    <x v="1"/>
    <x v="8"/>
    <x v="1"/>
    <n v="136.32120500000002"/>
    <m/>
    <n v="108"/>
    <n v="148.43884770000003"/>
    <m/>
    <m/>
    <m/>
    <n v="4.0239348765432101"/>
    <n v="0.97648308729621958"/>
    <n v="0"/>
    <n v="87.20733406818826"/>
    <m/>
    <n v="0.86271612903225814"/>
    <m/>
    <n v="105.46017342799172"/>
    <n v="93.173341935483876"/>
    <m/>
    <n v="434.58496666666667"/>
  </r>
  <r>
    <x v="545"/>
    <x v="17"/>
    <x v="1"/>
    <x v="0"/>
    <x v="0"/>
    <n v="169.90371999999999"/>
    <n v="44"/>
    <m/>
    <n v="173.6388445612782"/>
    <n v="170.47452078124999"/>
    <n v="223.19846263111307"/>
    <n v="5.2576175906273601"/>
    <m/>
    <n v="1"/>
    <n v="26397.82227719613"/>
    <n v="135.98972067269116"/>
    <n v="0.75059422036089807"/>
    <m/>
    <n v="33.026145695879514"/>
    <m/>
    <m/>
    <n v="231.33517398760384"/>
    <m/>
  </r>
  <r>
    <x v="545"/>
    <x v="17"/>
    <x v="1"/>
    <x v="1"/>
    <x v="0"/>
    <n v="182.01343999999997"/>
    <n v="46"/>
    <m/>
    <n v="190.26111799880272"/>
    <n v="182.12043999999997"/>
    <n v="242.49961931491544"/>
    <n v="5.4680888888888877"/>
    <m/>
    <n v="0.9999229967113179"/>
    <n v="28299.727811670811"/>
    <n v="143.96681359157824"/>
    <n v="0.75640892913209257"/>
    <m/>
    <n v="34.794810740076258"/>
    <m/>
    <m/>
    <n v="251.53208888888884"/>
    <m/>
  </r>
  <r>
    <x v="545"/>
    <x v="17"/>
    <x v="1"/>
    <x v="2"/>
    <x v="0"/>
    <n v="141.03936000000007"/>
    <n v="36"/>
    <m/>
    <n v="152.81369789736701"/>
    <n v="141.33780657777783"/>
    <n v="187.68324798196431"/>
    <n v="5.5901613710732985"/>
    <m/>
    <n v="1"/>
    <n v="20615.94558919613"/>
    <n v="110.46592298285289"/>
    <n v="0.75933853422527076"/>
    <m/>
    <n v="27.336187232109747"/>
    <m/>
    <m/>
    <n v="201.24580935863875"/>
    <m/>
  </r>
  <r>
    <x v="545"/>
    <x v="17"/>
    <x v="1"/>
    <x v="3"/>
    <x v="0"/>
    <n v="242.76975200000004"/>
    <n v="64"/>
    <m/>
    <n v="274.42873964507322"/>
    <n v="243.12461039854003"/>
    <n v="307.55787034509581"/>
    <n v="5.6455109375000001"/>
    <m/>
    <n v="1"/>
    <n v="40609.932458916504"/>
    <n v="170.32201178141852"/>
    <n v="0.75953250368745195"/>
    <m/>
    <n v="48.610080235996925"/>
    <m/>
    <m/>
    <n v="361.31270000000001"/>
    <m/>
  </r>
  <r>
    <x v="545"/>
    <x v="17"/>
    <x v="1"/>
    <x v="4"/>
    <x v="0"/>
    <n v="344.28800100000007"/>
    <n v="96"/>
    <m/>
    <n v="359.73769073210468"/>
    <n v="345.13020100000023"/>
    <n v="413.04645385753014"/>
    <n v="4.928499625597774"/>
    <m/>
    <n v="0.999936728646733"/>
    <n v="48587.781105469541"/>
    <n v="267.02600861483285"/>
    <n v="0.76032624458975262"/>
    <m/>
    <n v="72.991319480616255"/>
    <m/>
    <m/>
    <n v="473.13596405738633"/>
    <m/>
  </r>
  <r>
    <x v="545"/>
    <x v="17"/>
    <x v="1"/>
    <x v="5"/>
    <x v="1"/>
    <n v="1211.7696455"/>
    <m/>
    <n v="162"/>
    <n v="1449.1066319999995"/>
    <m/>
    <m/>
    <m/>
    <n v="7.5895833333333327"/>
    <n v="0.91438863503469225"/>
    <n v="0"/>
    <n v="525.50891962271669"/>
    <m/>
    <n v="0.91139999999999988"/>
    <m/>
    <n v="148.13095887562014"/>
    <n v="147.64679999999998"/>
    <m/>
    <n v="1229.5124999999998"/>
  </r>
  <r>
    <x v="545"/>
    <x v="17"/>
    <x v="1"/>
    <x v="6"/>
    <x v="1"/>
    <n v="479.05423949999999"/>
    <m/>
    <n v="66"/>
    <n v="627.15513333333342"/>
    <m/>
    <m/>
    <m/>
    <n v="7.5364930555555567"/>
    <n v="0.9854729166666667"/>
    <n v="0"/>
    <n v="130.85354228444848"/>
    <m/>
    <n v="0.88495053763440856"/>
    <m/>
    <n v="65.0412125"/>
    <n v="58.406735483870968"/>
    <m/>
    <n v="497.40854166666674"/>
  </r>
  <r>
    <x v="545"/>
    <x v="17"/>
    <x v="1"/>
    <x v="7"/>
    <x v="1"/>
    <n v="355.55939392089817"/>
    <m/>
    <n v="36"/>
    <n v="451.95145340994929"/>
    <m/>
    <m/>
    <m/>
    <n v="8.4972218490167908"/>
    <n v="0.81886574074074092"/>
    <n v="0"/>
    <n v="117.9252649065065"/>
    <m/>
    <n v="0.92388709677419356"/>
    <m/>
    <n v="29.479166666666671"/>
    <n v="33.259935483870969"/>
    <m/>
    <n v="305.89998656460449"/>
  </r>
  <r>
    <x v="545"/>
    <x v="17"/>
    <x v="1"/>
    <x v="8"/>
    <x v="1"/>
    <n v="35.39118599999999"/>
    <m/>
    <n v="108"/>
    <n v="65.082603766666608"/>
    <m/>
    <m/>
    <m/>
    <n v="3.0853473251028807"/>
    <n v="0.95161818648032315"/>
    <n v="0"/>
    <n v="87.20733406818826"/>
    <m/>
    <n v="0.86271612903225814"/>
    <m/>
    <n v="102.7747641398749"/>
    <n v="93.173341935483876"/>
    <m/>
    <n v="333.21751111111109"/>
  </r>
  <r>
    <x v="546"/>
    <x v="17"/>
    <x v="1"/>
    <x v="0"/>
    <x v="0"/>
    <n v="138.71087999999995"/>
    <n v="44"/>
    <m/>
    <n v="139.1822917915444"/>
    <n v="139.24505968749995"/>
    <n v="169.07120060523997"/>
    <n v="4.2143062370402307"/>
    <m/>
    <n v="1"/>
    <n v="31367.734980644127"/>
    <n v="135.98972067269116"/>
    <n v="0.75059422036089807"/>
    <m/>
    <n v="33.026145695879514"/>
    <m/>
    <m/>
    <n v="185.42947442977015"/>
    <m/>
  </r>
  <r>
    <x v="546"/>
    <x v="17"/>
    <x v="1"/>
    <x v="1"/>
    <x v="0"/>
    <n v="145.70976000000007"/>
    <n v="46"/>
    <m/>
    <n v="149.5255599219374"/>
    <n v="145.84147386718757"/>
    <n v="170.90102437236686"/>
    <n v="4.2973522988505755"/>
    <m/>
    <n v="1"/>
    <n v="32457.546250025807"/>
    <n v="143.96681359157824"/>
    <n v="0.75640892913209257"/>
    <m/>
    <n v="34.794810740076258"/>
    <m/>
    <m/>
    <n v="197.67820574712647"/>
    <m/>
  </r>
  <r>
    <x v="546"/>
    <x v="17"/>
    <x v="1"/>
    <x v="2"/>
    <x v="0"/>
    <n v="121.86832000000003"/>
    <n v="36"/>
    <m/>
    <n v="129.66274050157219"/>
    <n v="122.15144497777779"/>
    <n v="160.49025067550315"/>
    <n v="4.7432635502754819"/>
    <m/>
    <n v="0.93046546720835754"/>
    <n v="24599.063372812128"/>
    <n v="110.46592298285289"/>
    <n v="0.75933853422527076"/>
    <m/>
    <n v="27.336187232109747"/>
    <m/>
    <m/>
    <n v="170.75748780991734"/>
    <m/>
  </r>
  <r>
    <x v="546"/>
    <x v="17"/>
    <x v="1"/>
    <x v="3"/>
    <x v="0"/>
    <n v="243.38446250000004"/>
    <n v="64"/>
    <m/>
    <n v="255.48992882428226"/>
    <n v="243.72149860156"/>
    <n v="318.98454186682113"/>
    <n v="5.2559042812500003"/>
    <m/>
    <n v="1"/>
    <n v="53052.861835780095"/>
    <n v="170.32201178141852"/>
    <n v="0.75953250368745195"/>
    <m/>
    <n v="48.610080235996925"/>
    <m/>
    <m/>
    <n v="336.37787400000002"/>
    <m/>
  </r>
  <r>
    <x v="546"/>
    <x v="17"/>
    <x v="1"/>
    <x v="4"/>
    <x v="0"/>
    <n v="266.18088"/>
    <n v="96"/>
    <m/>
    <n v="245.35060501913043"/>
    <n v="267.02328"/>
    <n v="316.34232320051802"/>
    <n v="3.3613668962962961"/>
    <m/>
    <n v="1"/>
    <n v="59286.211564711761"/>
    <n v="267.02600861483285"/>
    <n v="0.76032624458975262"/>
    <m/>
    <n v="72.991319480616255"/>
    <m/>
    <m/>
    <n v="322.69122204444443"/>
    <m/>
  </r>
  <r>
    <x v="546"/>
    <x v="17"/>
    <x v="1"/>
    <x v="5"/>
    <x v="1"/>
    <n v="661.15202449999981"/>
    <m/>
    <n v="162"/>
    <n v="819.0744840000001"/>
    <m/>
    <m/>
    <m/>
    <n v="6.031208333333332"/>
    <n v="0.925927125969775"/>
    <n v="0"/>
    <n v="525.50891962271669"/>
    <m/>
    <n v="0.91139999999999988"/>
    <m/>
    <n v="150.00019440710355"/>
    <n v="147.64679999999998"/>
    <m/>
    <n v="977.05574999999976"/>
  </r>
  <r>
    <x v="546"/>
    <x v="17"/>
    <x v="1"/>
    <x v="6"/>
    <x v="1"/>
    <n v="270.0454405000001"/>
    <m/>
    <n v="66"/>
    <n v="367.20253333333341"/>
    <m/>
    <m/>
    <m/>
    <n v="5.8474652777777791"/>
    <n v="0.95385659722160621"/>
    <n v="0"/>
    <n v="130.85354228444848"/>
    <m/>
    <n v="0.88495053763440856"/>
    <m/>
    <n v="62.954535416626008"/>
    <n v="58.406735483870968"/>
    <m/>
    <n v="385.93270833333344"/>
  </r>
  <r>
    <x v="546"/>
    <x v="17"/>
    <x v="1"/>
    <x v="7"/>
    <x v="1"/>
    <n v="222.07079583454106"/>
    <m/>
    <n v="36"/>
    <n v="265.73356862841553"/>
    <m/>
    <m/>
    <m/>
    <n v="6.7631895836709868"/>
    <n v="0.81886574074074092"/>
    <n v="0"/>
    <n v="117.9252649065065"/>
    <m/>
    <n v="0.92388709677419356"/>
    <m/>
    <n v="29.479166666666671"/>
    <n v="33.259935483870969"/>
    <m/>
    <n v="243.47482501215552"/>
  </r>
  <r>
    <x v="546"/>
    <x v="17"/>
    <x v="1"/>
    <x v="8"/>
    <x v="1"/>
    <n v="11.900432499999999"/>
    <m/>
    <n v="108"/>
    <n v="25.892418900000006"/>
    <m/>
    <m/>
    <m/>
    <n v="2.7176160493827157"/>
    <n v="0.97398891046169944"/>
    <n v="0"/>
    <n v="87.20733406818826"/>
    <m/>
    <n v="0.86271612903225814"/>
    <m/>
    <n v="105.19080232986354"/>
    <n v="93.173341935483876"/>
    <m/>
    <n v="293.5025333333333"/>
  </r>
  <r>
    <x v="547"/>
    <x v="17"/>
    <x v="1"/>
    <x v="0"/>
    <x v="0"/>
    <n v="184.26940099999993"/>
    <n v="44"/>
    <m/>
    <n v="190.12673714529097"/>
    <n v="184.84435217187493"/>
    <n v="237.52104711138293"/>
    <n v="5.7568551563984656"/>
    <m/>
    <n v="1"/>
    <n v="32519.652408055532"/>
    <n v="135.98972067269116"/>
    <n v="0.75059422036089807"/>
    <m/>
    <n v="33.026145695879514"/>
    <m/>
    <m/>
    <n v="253.30162688153248"/>
    <m/>
  </r>
  <r>
    <x v="547"/>
    <x v="17"/>
    <x v="1"/>
    <x v="1"/>
    <x v="0"/>
    <n v="194.32056000000003"/>
    <n v="46"/>
    <m/>
    <n v="202.04228451021314"/>
    <n v="194.44739105468753"/>
    <n v="233.98125313543383"/>
    <n v="5.8066786458333333"/>
    <m/>
    <n v="0.99951648663150328"/>
    <n v="34115.125112713809"/>
    <n v="143.96681359157824"/>
    <n v="0.75640892913209257"/>
    <m/>
    <n v="34.794810740076258"/>
    <m/>
    <m/>
    <n v="267.10721770833334"/>
    <m/>
  </r>
  <r>
    <x v="547"/>
    <x v="17"/>
    <x v="1"/>
    <x v="2"/>
    <x v="0"/>
    <n v="124.84471999999997"/>
    <n v="36"/>
    <m/>
    <n v="136.13786922300741"/>
    <n v="125.13021937777776"/>
    <n v="166.64764618716924"/>
    <n v="4.9801337716584184"/>
    <m/>
    <n v="1"/>
    <n v="23163.505693820127"/>
    <n v="110.46592298285289"/>
    <n v="0.75933853422527076"/>
    <m/>
    <n v="27.336187232109747"/>
    <m/>
    <m/>
    <n v="179.28481577970305"/>
    <m/>
  </r>
  <r>
    <x v="547"/>
    <x v="17"/>
    <x v="1"/>
    <x v="3"/>
    <x v="0"/>
    <n v="242.3062680000001"/>
    <n v="64"/>
    <m/>
    <n v="254.07035953676038"/>
    <n v="242.69750335166009"/>
    <n v="313.56108455938391"/>
    <n v="5.22670109375"/>
    <m/>
    <n v="1"/>
    <n v="44091.827738061205"/>
    <n v="170.32201178141852"/>
    <n v="0.75953250368745195"/>
    <m/>
    <n v="48.610080235996925"/>
    <m/>
    <m/>
    <n v="334.50887"/>
    <m/>
  </r>
  <r>
    <x v="547"/>
    <x v="17"/>
    <x v="1"/>
    <x v="4"/>
    <x v="0"/>
    <n v="317.71992000000017"/>
    <n v="96"/>
    <m/>
    <n v="333.61675250560586"/>
    <n v="318.54512000000034"/>
    <n v="394.53259965335752"/>
    <n v="4.5706359999999995"/>
    <m/>
    <n v="1"/>
    <n v="56270.730800165242"/>
    <n v="267.02600861483285"/>
    <n v="0.76032624458975262"/>
    <m/>
    <n v="72.991319480616255"/>
    <m/>
    <m/>
    <n v="438.78105599999992"/>
    <m/>
  </r>
  <r>
    <x v="547"/>
    <x v="17"/>
    <x v="1"/>
    <x v="5"/>
    <x v="1"/>
    <n v="588.36481799999979"/>
    <m/>
    <n v="162"/>
    <n v="714.58335000000011"/>
    <m/>
    <m/>
    <m/>
    <n v="5.3826666666666663"/>
    <n v="0.90275637779706797"/>
    <n v="0"/>
    <n v="525.50891962271669"/>
    <m/>
    <n v="0.91139999999999988"/>
    <m/>
    <n v="146.24653320312501"/>
    <n v="147.64679999999998"/>
    <m/>
    <n v="871.99199999999996"/>
  </r>
  <r>
    <x v="547"/>
    <x v="17"/>
    <x v="1"/>
    <x v="6"/>
    <x v="1"/>
    <n v="282.35536050000007"/>
    <m/>
    <n v="66"/>
    <n v="441.2088"/>
    <m/>
    <m/>
    <m/>
    <n v="6.1352430555555557"/>
    <n v="0.93986620370334095"/>
    <n v="0"/>
    <n v="130.85354228444848"/>
    <m/>
    <n v="0.88495053763440856"/>
    <m/>
    <n v="62.031169444420506"/>
    <n v="58.406735483870968"/>
    <m/>
    <n v="404.92604166666666"/>
  </r>
  <r>
    <x v="547"/>
    <x v="17"/>
    <x v="1"/>
    <x v="7"/>
    <x v="1"/>
    <n v="210.13019545137843"/>
    <m/>
    <n v="36"/>
    <n v="256.79404611014002"/>
    <m/>
    <m/>
    <m/>
    <n v="6.6992647096969549"/>
    <n v="0.83333333333333337"/>
    <n v="0"/>
    <n v="117.9252649065065"/>
    <m/>
    <n v="0.92388709677419356"/>
    <m/>
    <n v="30"/>
    <n v="33.259935483870969"/>
    <m/>
    <n v="241.17352954909038"/>
  </r>
  <r>
    <x v="547"/>
    <x v="17"/>
    <x v="1"/>
    <x v="8"/>
    <x v="1"/>
    <n v="23.562254500000005"/>
    <m/>
    <n v="108"/>
    <n v="28.814748566666662"/>
    <m/>
    <m/>
    <m/>
    <n v="2.5616715534979426"/>
    <n v="0.96404804661768717"/>
    <n v="0"/>
    <n v="87.20733406818826"/>
    <m/>
    <n v="0.86271612903225814"/>
    <m/>
    <n v="104.11718903471021"/>
    <n v="93.173341935483876"/>
    <m/>
    <n v="276.66052777777782"/>
  </r>
  <r>
    <x v="548"/>
    <x v="18"/>
    <x v="1"/>
    <x v="0"/>
    <x v="0"/>
    <n v="187.18364"/>
    <n v="44"/>
    <m/>
    <n v="185.35898999821265"/>
    <n v="187.699509140625"/>
    <n v="249.25561911727578"/>
    <n v="5.6124923478835997"/>
    <m/>
    <n v="1"/>
    <n v="7486.4879943815049"/>
    <n v="136.92212943364984"/>
    <n v="0.75059422036089807"/>
    <m/>
    <n v="33.026145695879514"/>
    <m/>
    <m/>
    <n v="246.94966330687839"/>
    <m/>
  </r>
  <r>
    <x v="548"/>
    <x v="18"/>
    <x v="1"/>
    <x v="1"/>
    <x v="0"/>
    <n v="204.37060099999999"/>
    <n v="46"/>
    <m/>
    <n v="199.09766953695964"/>
    <n v="204.49938517968749"/>
    <n v="261.61875436338585"/>
    <n v="5.7220506535947697"/>
    <m/>
    <n v="0.99954573370249178"/>
    <n v="8237.602256651573"/>
    <n v="144.95391701098436"/>
    <n v="0.75640892913209257"/>
    <m/>
    <n v="34.794810740076258"/>
    <m/>
    <m/>
    <n v="263.21433006535943"/>
    <m/>
  </r>
  <r>
    <x v="548"/>
    <x v="18"/>
    <x v="1"/>
    <x v="2"/>
    <x v="0"/>
    <n v="145.33652000000001"/>
    <n v="36"/>
    <m/>
    <n v="151.80654091160307"/>
    <n v="145.63839377777779"/>
    <n v="197.48701131944617"/>
    <n v="5.5533180111265636"/>
    <m/>
    <n v="1"/>
    <n v="5152.5103693485653"/>
    <n v="111.22332871813271"/>
    <n v="0.75933853422527076"/>
    <m/>
    <n v="27.336187232109747"/>
    <m/>
    <m/>
    <n v="199.91944840055629"/>
    <m/>
  </r>
  <r>
    <x v="548"/>
    <x v="18"/>
    <x v="1"/>
    <x v="3"/>
    <x v="0"/>
    <n v="189.02283449999999"/>
    <n v="64"/>
    <m/>
    <n v="181.69806339156534"/>
    <n v="189.34851809374999"/>
    <n v="243.13006795861799"/>
    <n v="3.7378679999999997"/>
    <m/>
    <n v="1"/>
    <n v="2632.8131668592919"/>
    <n v="171.48981869493764"/>
    <n v="0.75953250368745195"/>
    <m/>
    <n v="48.610080235996925"/>
    <m/>
    <m/>
    <n v="239.22355199999998"/>
    <m/>
  </r>
  <r>
    <x v="548"/>
    <x v="18"/>
    <x v="1"/>
    <x v="4"/>
    <x v="0"/>
    <n v="405.82192150000009"/>
    <n v="96"/>
    <m/>
    <n v="413.57189294306698"/>
    <n v="406.68292150000013"/>
    <n v="512.56932128446829"/>
    <n v="5.6660421524904221"/>
    <m/>
    <n v="1"/>
    <n v="18217.960038470694"/>
    <n v="268.85686309857391"/>
    <n v="0.76032624458975262"/>
    <m/>
    <n v="72.991319480616255"/>
    <m/>
    <m/>
    <n v="543.94004663908049"/>
    <m/>
  </r>
  <r>
    <x v="548"/>
    <x v="18"/>
    <x v="1"/>
    <x v="5"/>
    <x v="1"/>
    <n v="666.85442400000011"/>
    <m/>
    <n v="162"/>
    <n v="852.58002599999998"/>
    <m/>
    <m/>
    <m/>
    <n v="5.9937499999999995"/>
    <n v="0.9107970076195987"/>
    <n v="74650.43027773514"/>
    <n v="564.68054912432694"/>
    <m/>
    <n v="0.91139999999999988"/>
    <m/>
    <n v="147.54911523437499"/>
    <n v="147.64679999999998"/>
    <m/>
    <n v="970.98749999999995"/>
  </r>
  <r>
    <x v="548"/>
    <x v="18"/>
    <x v="1"/>
    <x v="6"/>
    <x v="1"/>
    <n v="211.28576049999998"/>
    <m/>
    <n v="66"/>
    <n v="356.64270000000005"/>
    <m/>
    <m/>
    <m/>
    <n v="6.0195486111111114"/>
    <n v="0.99930555555547462"/>
    <n v="22621.144356893943"/>
    <n v="155.24699052094411"/>
    <m/>
    <n v="0.91412222222222228"/>
    <m/>
    <n v="65.954166666661322"/>
    <n v="60.33206666666667"/>
    <m/>
    <n v="397.29020833333334"/>
  </r>
  <r>
    <x v="548"/>
    <x v="18"/>
    <x v="1"/>
    <x v="7"/>
    <x v="1"/>
    <n v="184.31769999999997"/>
    <m/>
    <n v="36"/>
    <n v="235.59030297798446"/>
    <m/>
    <m/>
    <m/>
    <n v="6.6902349413423261"/>
    <n v="0.83333333333333337"/>
    <n v="23190.572452461995"/>
    <n v="160.63969769146715"/>
    <m/>
    <n v="0.94461111111111107"/>
    <m/>
    <n v="30"/>
    <n v="34.006"/>
    <m/>
    <n v="240.84845788832374"/>
  </r>
  <r>
    <x v="548"/>
    <x v="18"/>
    <x v="1"/>
    <x v="8"/>
    <x v="1"/>
    <n v="9.1651775000000004"/>
    <m/>
    <n v="108"/>
    <n v="13.623463666666682"/>
    <m/>
    <m/>
    <m/>
    <n v="1.8615276491769548"/>
    <n v="0.99798258239465776"/>
    <n v="825.80497589166339"/>
    <n v="101.64356389762652"/>
    <m/>
    <n v="0.92976995884773661"/>
    <m/>
    <n v="107.78211889862304"/>
    <n v="100.41515555555556"/>
    <m/>
    <n v="201.04498611111111"/>
  </r>
  <r>
    <x v="549"/>
    <x v="18"/>
    <x v="1"/>
    <x v="0"/>
    <x v="0"/>
    <n v="185.18136000000004"/>
    <n v="44"/>
    <m/>
    <n v="176.76738140425721"/>
    <n v="185.65865492187504"/>
    <n v="238.17593429925341"/>
    <n v="5.3523466841094773"/>
    <m/>
    <n v="1"/>
    <n v="7713.0181330936775"/>
    <n v="136.92212943364984"/>
    <n v="0.75059422036089807"/>
    <m/>
    <n v="33.026145695879514"/>
    <m/>
    <m/>
    <n v="235.503254100817"/>
    <m/>
  </r>
  <r>
    <x v="549"/>
    <x v="18"/>
    <x v="1"/>
    <x v="1"/>
    <x v="0"/>
    <n v="200.25684049999998"/>
    <n v="46"/>
    <m/>
    <n v="198.78502615989288"/>
    <n v="200.38098600781248"/>
    <n v="263.04599338451817"/>
    <n v="5.7130653086419745"/>
    <m/>
    <n v="0.99863064748286434"/>
    <n v="8402.4722469683475"/>
    <n v="144.95391701098436"/>
    <n v="0.75640892913209257"/>
    <m/>
    <n v="34.794810740076258"/>
    <m/>
    <m/>
    <n v="262.8010041975308"/>
    <m/>
  </r>
  <r>
    <x v="549"/>
    <x v="18"/>
    <x v="1"/>
    <x v="2"/>
    <x v="0"/>
    <n v="143.00944000000001"/>
    <n v="36"/>
    <m/>
    <n v="147.83822701139138"/>
    <n v="143.30947697777779"/>
    <n v="192.8838922274673"/>
    <n v="5.4081509522929014"/>
    <m/>
    <n v="1"/>
    <n v="6746.2553700925773"/>
    <n v="111.22332871813271"/>
    <n v="0.75933853422527076"/>
    <m/>
    <n v="27.336187232109747"/>
    <m/>
    <m/>
    <n v="194.69343428254444"/>
    <m/>
  </r>
  <r>
    <x v="549"/>
    <x v="18"/>
    <x v="1"/>
    <x v="3"/>
    <x v="0"/>
    <n v="202.54896999999994"/>
    <n v="64"/>
    <m/>
    <n v="196.92085384274043"/>
    <n v="202.82777859374994"/>
    <n v="260.42883430178034"/>
    <n v="4.0510291875000002"/>
    <m/>
    <n v="1"/>
    <n v="10073.758109742193"/>
    <n v="171.48981869493764"/>
    <n v="0.75953250368745195"/>
    <m/>
    <n v="48.610080235996925"/>
    <m/>
    <m/>
    <n v="259.26586800000001"/>
    <m/>
  </r>
  <r>
    <x v="549"/>
    <x v="18"/>
    <x v="1"/>
    <x v="4"/>
    <x v="0"/>
    <n v="408.8011234999999"/>
    <n v="96"/>
    <m/>
    <n v="389.40935851618309"/>
    <n v="409.61272350000002"/>
    <n v="514.82929822418873"/>
    <n v="5.3350091666666684"/>
    <m/>
    <n v="1"/>
    <n v="17882.225773321836"/>
    <n v="268.85686309857391"/>
    <n v="0.76032624458975262"/>
    <m/>
    <n v="72.991319480616255"/>
    <m/>
    <m/>
    <n v="512.16088000000013"/>
    <m/>
  </r>
  <r>
    <x v="549"/>
    <x v="18"/>
    <x v="1"/>
    <x v="5"/>
    <x v="1"/>
    <n v="423.14881600000007"/>
    <m/>
    <n v="162"/>
    <n v="521.62120799999991"/>
    <m/>
    <m/>
    <m/>
    <n v="4.4672499999999999"/>
    <n v="0.91885187596450613"/>
    <n v="49141.619117061367"/>
    <n v="564.68054912432694"/>
    <m/>
    <n v="0.91139999999999988"/>
    <m/>
    <n v="148.85400390625"/>
    <n v="147.64679999999998"/>
    <m/>
    <n v="723.69449999999995"/>
  </r>
  <r>
    <x v="549"/>
    <x v="18"/>
    <x v="1"/>
    <x v="6"/>
    <x v="1"/>
    <n v="150.76432000000003"/>
    <m/>
    <n v="66"/>
    <n v="278.82420000000008"/>
    <m/>
    <m/>
    <m/>
    <n v="5.2933680555555558"/>
    <n v="0.99775231481435178"/>
    <n v="14206.429449880239"/>
    <n v="155.24699052094411"/>
    <m/>
    <n v="0.91412222222222228"/>
    <m/>
    <n v="65.851652777747219"/>
    <n v="60.33206666666667"/>
    <m/>
    <n v="349.36229166666669"/>
  </r>
  <r>
    <x v="549"/>
    <x v="18"/>
    <x v="1"/>
    <x v="7"/>
    <x v="1"/>
    <n v="132.30069999999998"/>
    <m/>
    <n v="36"/>
    <n v="172.80791782013227"/>
    <m/>
    <m/>
    <m/>
    <n v="5.883947569011533"/>
    <n v="0.83333333333333337"/>
    <n v="14145.737479354519"/>
    <n v="160.63969769146715"/>
    <m/>
    <n v="0.94461111111111107"/>
    <m/>
    <n v="30"/>
    <n v="34.006"/>
    <m/>
    <n v="211.82211248441519"/>
  </r>
  <r>
    <x v="549"/>
    <x v="18"/>
    <x v="1"/>
    <x v="8"/>
    <x v="1"/>
    <n v="14.952441499999999"/>
    <m/>
    <n v="108"/>
    <n v="16.847010399999995"/>
    <m/>
    <m/>
    <m/>
    <n v="2.2291005915637863"/>
    <n v="0.98659015823314644"/>
    <n v="1592.3942090360156"/>
    <n v="101.64356389762652"/>
    <m/>
    <n v="0.92976995884773661"/>
    <m/>
    <n v="106.55173708917981"/>
    <n v="100.41515555555556"/>
    <m/>
    <n v="240.74286388888891"/>
  </r>
  <r>
    <x v="550"/>
    <x v="18"/>
    <x v="1"/>
    <x v="0"/>
    <x v="0"/>
    <n v="212.42648"/>
    <n v="44"/>
    <m/>
    <n v="204.24409842985867"/>
    <n v="213.043423359375"/>
    <n v="273.3269470733963"/>
    <n v="6.1843153091685492"/>
    <m/>
    <n v="1"/>
    <n v="37408.590736457641"/>
    <n v="136.92212943364984"/>
    <n v="0.75059422036089807"/>
    <m/>
    <n v="33.026145695879514"/>
    <m/>
    <m/>
    <n v="272.10987360341619"/>
    <m/>
  </r>
  <r>
    <x v="550"/>
    <x v="18"/>
    <x v="1"/>
    <x v="1"/>
    <x v="0"/>
    <n v="230.63656000000006"/>
    <n v="46"/>
    <m/>
    <n v="221.27303490685946"/>
    <n v="230.76534417968756"/>
    <n v="301.30919186172736"/>
    <n v="6.3593688311688314"/>
    <m/>
    <n v="1"/>
    <n v="40161.624683197821"/>
    <n v="144.95391701098436"/>
    <n v="0.75640892913209257"/>
    <m/>
    <n v="34.794810740076258"/>
    <m/>
    <m/>
    <n v="292.53096623376626"/>
    <m/>
  </r>
  <r>
    <x v="550"/>
    <x v="18"/>
    <x v="1"/>
    <x v="2"/>
    <x v="0"/>
    <n v="137.47244000000001"/>
    <n v="36"/>
    <m/>
    <n v="140.78382728915008"/>
    <n v="137.76801937777779"/>
    <n v="183.50640126007045"/>
    <n v="5.1500901019503553"/>
    <m/>
    <n v="1"/>
    <n v="24648.885326655636"/>
    <n v="111.22332871813271"/>
    <n v="0.75933853422527076"/>
    <m/>
    <n v="27.336187232109747"/>
    <m/>
    <m/>
    <n v="185.40324367021279"/>
    <m/>
  </r>
  <r>
    <x v="550"/>
    <x v="18"/>
    <x v="1"/>
    <x v="3"/>
    <x v="0"/>
    <n v="243.54409050000007"/>
    <n v="64"/>
    <m/>
    <n v="256.08442858650346"/>
    <n v="243.91285050000005"/>
    <n v="312.24657781097716"/>
    <n v="5.2681342500000001"/>
    <m/>
    <n v="1"/>
    <n v="43568.248802095324"/>
    <n v="171.48981869493764"/>
    <n v="0.75953250368745195"/>
    <m/>
    <n v="48.610080235996925"/>
    <m/>
    <m/>
    <n v="337.16059200000001"/>
    <m/>
  </r>
  <r>
    <x v="550"/>
    <x v="18"/>
    <x v="1"/>
    <x v="4"/>
    <x v="0"/>
    <n v="335.98040099999992"/>
    <n v="96"/>
    <m/>
    <n v="355.02241694060467"/>
    <n v="336.8806009999999"/>
    <n v="433.18894287142649"/>
    <n v="4.8638991522120003"/>
    <m/>
    <n v="1"/>
    <n v="58546.734427223877"/>
    <n v="268.85686309857391"/>
    <n v="0.76032624458975262"/>
    <m/>
    <n v="72.991319480616255"/>
    <m/>
    <m/>
    <n v="466.93431861235206"/>
    <m/>
  </r>
  <r>
    <x v="550"/>
    <x v="18"/>
    <x v="1"/>
    <x v="5"/>
    <x v="1"/>
    <n v="568.83841899999993"/>
    <m/>
    <n v="162"/>
    <n v="685.89827999999989"/>
    <m/>
    <m/>
    <m/>
    <n v="5.5149166666666671"/>
    <n v="0.93748552637924376"/>
    <n v="171624.78130871899"/>
    <n v="564.68054912432694"/>
    <m/>
    <n v="0.91139999999999988"/>
    <m/>
    <n v="151.87265527343749"/>
    <n v="147.64679999999998"/>
    <m/>
    <n v="893.41650000000004"/>
  </r>
  <r>
    <x v="550"/>
    <x v="18"/>
    <x v="1"/>
    <x v="6"/>
    <x v="1"/>
    <n v="189.02463999999998"/>
    <m/>
    <n v="66"/>
    <n v="354.04989999999998"/>
    <m/>
    <m/>
    <m/>
    <n v="5.9305208333333335"/>
    <n v="0.99340277777773722"/>
    <n v="59488.411906407855"/>
    <n v="155.24699052094411"/>
    <m/>
    <n v="0.91412222222222228"/>
    <m/>
    <n v="65.56458333333066"/>
    <n v="60.33206666666667"/>
    <m/>
    <n v="391.41437500000001"/>
  </r>
  <r>
    <x v="550"/>
    <x v="18"/>
    <x v="1"/>
    <x v="7"/>
    <x v="1"/>
    <n v="190.89700000000002"/>
    <m/>
    <n v="36"/>
    <n v="251.13757183501988"/>
    <m/>
    <m/>
    <m/>
    <n v="6.86133013580229"/>
    <n v="0.81342592592592589"/>
    <n v="44151.007698709203"/>
    <n v="160.63969769146715"/>
    <m/>
    <n v="0.94461111111111107"/>
    <m/>
    <n v="29.283333333333331"/>
    <n v="34.006"/>
    <m/>
    <n v="247.00788488888244"/>
  </r>
  <r>
    <x v="550"/>
    <x v="18"/>
    <x v="1"/>
    <x v="8"/>
    <x v="1"/>
    <n v="49.473168000000015"/>
    <m/>
    <n v="108"/>
    <n v="66.041507733333319"/>
    <m/>
    <m/>
    <m/>
    <n v="3.1746432355967076"/>
    <n v="0.97483615780788657"/>
    <n v="9251.6904064411738"/>
    <n v="101.64356389762652"/>
    <m/>
    <n v="0.92976995884773661"/>
    <m/>
    <n v="105.28230504325175"/>
    <n v="100.41515555555556"/>
    <m/>
    <n v="342.86146944444442"/>
  </r>
  <r>
    <x v="551"/>
    <x v="18"/>
    <x v="1"/>
    <x v="0"/>
    <x v="0"/>
    <n v="196.04927999999998"/>
    <n v="44"/>
    <m/>
    <n v="203.92195651181623"/>
    <n v="196.62252218749998"/>
    <n v="235.40471689607145"/>
    <n v="6.1745611610154807"/>
    <m/>
    <n v="1"/>
    <n v="33636.597500122014"/>
    <n v="136.92212943364984"/>
    <n v="0.75059422036089807"/>
    <m/>
    <n v="33.026145695879514"/>
    <m/>
    <m/>
    <n v="271.68069108468114"/>
    <m/>
  </r>
  <r>
    <x v="551"/>
    <x v="18"/>
    <x v="1"/>
    <x v="1"/>
    <x v="0"/>
    <n v="209.92748"/>
    <n v="46"/>
    <m/>
    <n v="224.88068620043572"/>
    <n v="210.0582173046875"/>
    <n v="266.49984829887927"/>
    <n v="6.4630524327416659"/>
    <m/>
    <n v="1"/>
    <n v="35972.593241020499"/>
    <n v="144.95391701098436"/>
    <n v="0.75640892913209257"/>
    <m/>
    <n v="34.794810740076258"/>
    <m/>
    <m/>
    <n v="297.30041190611661"/>
    <m/>
  </r>
  <r>
    <x v="551"/>
    <x v="18"/>
    <x v="1"/>
    <x v="2"/>
    <x v="0"/>
    <n v="163.84955999999994"/>
    <n v="36"/>
    <m/>
    <n v="171.93818824126311"/>
    <n v="164.16626257777773"/>
    <n v="223.69479084393799"/>
    <n v="6.289764800824174"/>
    <m/>
    <n v="1"/>
    <n v="24790.193418877199"/>
    <n v="111.22332871813271"/>
    <n v="0.75933853422527076"/>
    <m/>
    <n v="27.336187232109747"/>
    <m/>
    <m/>
    <n v="226.43153282967026"/>
    <m/>
  </r>
  <r>
    <x v="551"/>
    <x v="18"/>
    <x v="1"/>
    <x v="3"/>
    <x v="0"/>
    <n v="235.62063550000011"/>
    <n v="64"/>
    <m/>
    <n v="306.73172738148492"/>
    <n v="236.02969311718761"/>
    <n v="299.37847866274444"/>
    <n v="6.310043634825"/>
    <m/>
    <n v="1"/>
    <n v="37484.81562676881"/>
    <n v="171.48981869493764"/>
    <n v="0.75953250368745195"/>
    <m/>
    <n v="48.610080235996925"/>
    <m/>
    <m/>
    <n v="403.8427926288"/>
    <m/>
  </r>
  <r>
    <x v="551"/>
    <x v="18"/>
    <x v="1"/>
    <x v="4"/>
    <x v="0"/>
    <n v="277.87928149999999"/>
    <n v="96"/>
    <m/>
    <n v="377.74844779425837"/>
    <n v="278.69488150000006"/>
    <n v="346.54590723816233"/>
    <n v="5.1752516666666661"/>
    <m/>
    <n v="1"/>
    <n v="68957.178731968554"/>
    <n v="268.85686309857391"/>
    <n v="0.76032624458975262"/>
    <m/>
    <n v="72.991319480616255"/>
    <m/>
    <m/>
    <n v="496.82415999999995"/>
    <m/>
  </r>
  <r>
    <x v="551"/>
    <x v="18"/>
    <x v="1"/>
    <x v="5"/>
    <x v="1"/>
    <n v="709.61282800000004"/>
    <m/>
    <n v="162"/>
    <n v="827.89095600000007"/>
    <m/>
    <m/>
    <m/>
    <n v="5.7462083333333327"/>
    <n v="0.92269232855902772"/>
    <n v="192726.94616292708"/>
    <n v="564.68054912432694"/>
    <m/>
    <n v="0.91139999999999988"/>
    <m/>
    <n v="149.47615722656249"/>
    <n v="147.64679999999998"/>
    <m/>
    <n v="930.88574999999992"/>
  </r>
  <r>
    <x v="551"/>
    <x v="18"/>
    <x v="1"/>
    <x v="6"/>
    <x v="1"/>
    <n v="214.05551999999994"/>
    <m/>
    <n v="66"/>
    <n v="409.24509999999998"/>
    <m/>
    <m/>
    <m/>
    <n v="6.1854513888888896"/>
    <n v="0.99191493055579794"/>
    <n v="59429.430550536679"/>
    <n v="155.24699052094411"/>
    <m/>
    <n v="0.91412222222222228"/>
    <m/>
    <n v="65.46638541668267"/>
    <n v="60.33206666666667"/>
    <m/>
    <n v="408.23979166666669"/>
  </r>
  <r>
    <x v="551"/>
    <x v="18"/>
    <x v="1"/>
    <x v="7"/>
    <x v="1"/>
    <n v="190.87810000000002"/>
    <m/>
    <n v="36"/>
    <n v="264.7638750339537"/>
    <m/>
    <m/>
    <m/>
    <n v="6.924099452562781"/>
    <n v="0.79942129629629621"/>
    <n v="45621.850890106551"/>
    <n v="160.63969769146715"/>
    <m/>
    <n v="0.94461111111111107"/>
    <m/>
    <n v="28.779166666666665"/>
    <n v="34.006"/>
    <m/>
    <n v="249.26758029226011"/>
  </r>
  <r>
    <x v="551"/>
    <x v="18"/>
    <x v="1"/>
    <x v="8"/>
    <x v="1"/>
    <n v="24.393637999999999"/>
    <m/>
    <n v="108"/>
    <n v="35.561731733333311"/>
    <m/>
    <m/>
    <m/>
    <n v="2.7644908436213989"/>
    <n v="0.97035459898683363"/>
    <n v="1550.9088732515368"/>
    <n v="101.64356389762652"/>
    <m/>
    <n v="0.92976995884773661"/>
    <m/>
    <n v="104.79829669057803"/>
    <n v="100.41515555555556"/>
    <m/>
    <n v="298.56501111111106"/>
  </r>
  <r>
    <x v="552"/>
    <x v="18"/>
    <x v="1"/>
    <x v="0"/>
    <x v="0"/>
    <n v="151.48923999999997"/>
    <n v="44"/>
    <m/>
    <n v="184.06471937810457"/>
    <n v="152.03123218749997"/>
    <n v="188.91564482527741"/>
    <n v="5.5733030754802639"/>
    <m/>
    <n v="0.93975478071507856"/>
    <n v="14757.77929390516"/>
    <n v="136.92212943364984"/>
    <n v="0.75059422036089807"/>
    <m/>
    <n v="33.026145695879514"/>
    <m/>
    <m/>
    <n v="245.22533532113161"/>
    <m/>
  </r>
  <r>
    <x v="552"/>
    <x v="18"/>
    <x v="1"/>
    <x v="1"/>
    <x v="0"/>
    <n v="159.55744000000004"/>
    <n v="46"/>
    <m/>
    <n v="207.48625092947628"/>
    <n v="159.69000835937504"/>
    <n v="204.63397458400294"/>
    <n v="5.963137793145"/>
    <m/>
    <n v="1"/>
    <n v="15440.626346719757"/>
    <n v="144.95391701098436"/>
    <n v="0.75640892913209257"/>
    <m/>
    <n v="34.794810740076258"/>
    <m/>
    <m/>
    <n v="274.30433848466998"/>
    <m/>
  </r>
  <r>
    <x v="552"/>
    <x v="18"/>
    <x v="1"/>
    <x v="2"/>
    <x v="0"/>
    <n v="148.30843999999996"/>
    <n v="36"/>
    <m/>
    <n v="159.00634386329097"/>
    <n v="148.61271057777776"/>
    <n v="197.46780098639326"/>
    <n v="5.8166979364451485"/>
    <m/>
    <n v="1"/>
    <n v="14427.283682808777"/>
    <n v="111.22332871813271"/>
    <n v="0.75933853422527076"/>
    <m/>
    <n v="27.336187232109747"/>
    <m/>
    <m/>
    <n v="209.40112571202536"/>
    <m/>
  </r>
  <r>
    <x v="552"/>
    <x v="18"/>
    <x v="1"/>
    <x v="3"/>
    <x v="0"/>
    <n v="165.74843900000002"/>
    <n v="64"/>
    <m/>
    <n v="182.505422137945"/>
    <n v="166.11904446875002"/>
    <n v="211.62587401462051"/>
    <n v="3.7544768749999999"/>
    <m/>
    <n v="1"/>
    <n v="12427.372351474487"/>
    <n v="171.48981869493764"/>
    <n v="0.75953250368745195"/>
    <m/>
    <n v="48.610080235996925"/>
    <m/>
    <m/>
    <n v="240.28652"/>
    <m/>
  </r>
  <r>
    <x v="552"/>
    <x v="18"/>
    <x v="1"/>
    <x v="4"/>
    <x v="0"/>
    <n v="359.46624200000019"/>
    <n v="96"/>
    <m/>
    <n v="488.16092653314706"/>
    <n v="360.26524200000023"/>
    <n v="434.05019974019928"/>
    <n v="6.6879312499999983"/>
    <m/>
    <n v="1"/>
    <n v="39881.042057313789"/>
    <n v="268.85686309857391"/>
    <n v="0.76032624458975262"/>
    <m/>
    <n v="72.991319480616255"/>
    <m/>
    <m/>
    <n v="642.04139999999984"/>
    <m/>
  </r>
  <r>
    <x v="552"/>
    <x v="18"/>
    <x v="1"/>
    <x v="5"/>
    <x v="1"/>
    <n v="499.14241599999991"/>
    <m/>
    <n v="162"/>
    <n v="658.45229399999994"/>
    <m/>
    <m/>
    <m/>
    <n v="5.1982499999999998"/>
    <n v="0.91821242645640433"/>
    <n v="107769.33511368198"/>
    <n v="564.68054912432694"/>
    <m/>
    <n v="0.91139999999999988"/>
    <m/>
    <n v="148.75041308593751"/>
    <n v="147.64679999999998"/>
    <m/>
    <n v="842.11649999999997"/>
  </r>
  <r>
    <x v="552"/>
    <x v="18"/>
    <x v="1"/>
    <x v="6"/>
    <x v="1"/>
    <n v="111.18351999999999"/>
    <m/>
    <n v="66"/>
    <n v="249.34783333333323"/>
    <m/>
    <m/>
    <m/>
    <n v="5.1240972222222219"/>
    <n v="0.9863694444444443"/>
    <n v="18833.442839822284"/>
    <n v="155.24699052094411"/>
    <m/>
    <n v="0.91412222222222228"/>
    <m/>
    <n v="65.100383333333326"/>
    <n v="60.33206666666667"/>
    <m/>
    <n v="338.19041666666664"/>
  </r>
  <r>
    <x v="552"/>
    <x v="18"/>
    <x v="1"/>
    <x v="7"/>
    <x v="1"/>
    <n v="95.074000000000012"/>
    <m/>
    <n v="36"/>
    <n v="150.94586133722524"/>
    <m/>
    <m/>
    <m/>
    <n v="5.7367050202023906"/>
    <n v="0.76967592592592582"/>
    <n v="18645.34002337858"/>
    <n v="160.63969769146715"/>
    <m/>
    <n v="0.94461111111111107"/>
    <m/>
    <n v="27.708333333333329"/>
    <n v="34.006"/>
    <m/>
    <n v="206.52138072728607"/>
  </r>
  <r>
    <x v="552"/>
    <x v="18"/>
    <x v="1"/>
    <x v="8"/>
    <x v="1"/>
    <n v="12.804977500000001"/>
    <m/>
    <n v="108"/>
    <n v="16.164502666666671"/>
    <m/>
    <m/>
    <m/>
    <n v="2.1616377572016456"/>
    <n v="0.97331868291709789"/>
    <n v="3606.3323571694491"/>
    <n v="101.64356389762652"/>
    <m/>
    <n v="0.92976995884773661"/>
    <m/>
    <n v="105.11841775504658"/>
    <n v="100.41515555555556"/>
    <m/>
    <n v="233.45687777777772"/>
  </r>
  <r>
    <x v="553"/>
    <x v="18"/>
    <x v="1"/>
    <x v="0"/>
    <x v="0"/>
    <n v="166.29087999999996"/>
    <n v="44"/>
    <m/>
    <n v="192.99200473255257"/>
    <n v="166.75987414062496"/>
    <n v="196.83280228851345"/>
    <n v="5.8436127094488981"/>
    <m/>
    <n v="1"/>
    <n v="34694.290756389768"/>
    <n v="136.92212943364984"/>
    <n v="0.75059422036089807"/>
    <m/>
    <n v="33.026145695879514"/>
    <m/>
    <m/>
    <n v="257.11895921575149"/>
    <m/>
  </r>
  <r>
    <x v="553"/>
    <x v="18"/>
    <x v="1"/>
    <x v="1"/>
    <x v="0"/>
    <n v="171.47200000000001"/>
    <n v="46"/>
    <m/>
    <n v="210.08248707233051"/>
    <n v="171.59834277343751"/>
    <n v="215.20618045610669"/>
    <n v="6.0377534064399994"/>
    <m/>
    <n v="1"/>
    <n v="35313.057977145538"/>
    <n v="144.95391701098436"/>
    <n v="0.75640892913209257"/>
    <m/>
    <n v="34.794810740076258"/>
    <m/>
    <m/>
    <n v="277.73665669623995"/>
    <m/>
  </r>
  <r>
    <x v="553"/>
    <x v="18"/>
    <x v="1"/>
    <x v="2"/>
    <x v="0"/>
    <n v="131.93907999999999"/>
    <n v="36"/>
    <m/>
    <n v="145.64158308420559"/>
    <n v="132.23024657777776"/>
    <n v="173.93862313812861"/>
    <n v="5.327794320677298"/>
    <m/>
    <n v="1"/>
    <n v="33002.193766586774"/>
    <n v="111.22332871813271"/>
    <n v="0.75933853422527076"/>
    <m/>
    <n v="27.336187232109747"/>
    <m/>
    <m/>
    <n v="191.80059554438273"/>
    <m/>
  </r>
  <r>
    <x v="553"/>
    <x v="18"/>
    <x v="1"/>
    <x v="3"/>
    <x v="0"/>
    <n v="166.99018099999992"/>
    <n v="64"/>
    <m/>
    <n v="169.065587148161"/>
    <n v="167.30731964687993"/>
    <n v="207.48736625677773"/>
    <n v="3.4779944062500001"/>
    <m/>
    <n v="1"/>
    <n v="31409.344354519668"/>
    <n v="171.48981869493764"/>
    <n v="0.75953250368745195"/>
    <m/>
    <n v="48.610080235996925"/>
    <m/>
    <m/>
    <n v="222.59164200000001"/>
    <m/>
  </r>
  <r>
    <x v="553"/>
    <x v="18"/>
    <x v="1"/>
    <x v="4"/>
    <x v="0"/>
    <n v="311.62320099999994"/>
    <n v="96"/>
    <m/>
    <n v="356.31831804694855"/>
    <n v="312.52520099999992"/>
    <n v="383.84613345208942"/>
    <n v="4.8816533333333325"/>
    <m/>
    <n v="1"/>
    <n v="58279.529903497139"/>
    <n v="268.85686309857391"/>
    <n v="0.76032624458975262"/>
    <m/>
    <n v="72.991319480616255"/>
    <m/>
    <m/>
    <n v="468.63871999999992"/>
    <m/>
  </r>
  <r>
    <x v="553"/>
    <x v="18"/>
    <x v="1"/>
    <x v="5"/>
    <x v="1"/>
    <n v="380.256011"/>
    <m/>
    <n v="162"/>
    <n v="526.68435599999987"/>
    <m/>
    <m/>
    <m/>
    <n v="4.6275833333333329"/>
    <n v="0.91354847849151244"/>
    <n v="85899.721120630275"/>
    <n v="564.68054912432694"/>
    <m/>
    <n v="0.91139999999999988"/>
    <m/>
    <n v="147.99485351562501"/>
    <n v="147.64679999999998"/>
    <m/>
    <n v="749.66849999999988"/>
  </r>
  <r>
    <x v="553"/>
    <x v="18"/>
    <x v="1"/>
    <x v="6"/>
    <x v="1"/>
    <n v="82.134079999999997"/>
    <m/>
    <n v="66"/>
    <n v="193.7451333333334"/>
    <m/>
    <m/>
    <m/>
    <n v="4.6077430555555559"/>
    <n v="0.9892650451388888"/>
    <n v="21927.925355494768"/>
    <n v="155.24699052094411"/>
    <m/>
    <n v="0.91412222222222228"/>
    <m/>
    <n v="65.291492979166662"/>
    <n v="60.33206666666667"/>
    <m/>
    <n v="304.11104166666667"/>
  </r>
  <r>
    <x v="553"/>
    <x v="18"/>
    <x v="1"/>
    <x v="7"/>
    <x v="1"/>
    <n v="92.458100000000002"/>
    <m/>
    <n v="36"/>
    <n v="110.43310456560134"/>
    <m/>
    <m/>
    <m/>
    <n v="5.0041018772682868"/>
    <n v="0.88263888888888875"/>
    <n v="21333.254309530832"/>
    <n v="160.63969769146715"/>
    <m/>
    <n v="0.94461111111111107"/>
    <m/>
    <n v="31.774999999999995"/>
    <n v="34.006"/>
    <m/>
    <n v="180.14766758165831"/>
  </r>
  <r>
    <x v="553"/>
    <x v="18"/>
    <x v="1"/>
    <x v="8"/>
    <x v="1"/>
    <n v="4.0463459999999998"/>
    <m/>
    <n v="108"/>
    <n v="6.2130302666666575"/>
    <m/>
    <m/>
    <m/>
    <n v="1.7630840792181066"/>
    <n v="0.97936286256684879"/>
    <n v="2451.344105143773"/>
    <n v="101.64356389762652"/>
    <m/>
    <n v="0.92976995884773661"/>
    <m/>
    <n v="105.77118915721967"/>
    <n v="100.41515555555556"/>
    <m/>
    <n v="190.41308055555552"/>
  </r>
  <r>
    <x v="554"/>
    <x v="18"/>
    <x v="1"/>
    <x v="0"/>
    <x v="0"/>
    <n v="132.80876000000001"/>
    <n v="44"/>
    <m/>
    <n v="142.25356779902896"/>
    <n v="133.29484398437501"/>
    <n v="152.13418165209353"/>
    <n v="4.3073015273706954"/>
    <m/>
    <n v="0.9990881770113097"/>
    <n v="13786.972448342072"/>
    <n v="136.92212943364984"/>
    <n v="0.75059422036089807"/>
    <m/>
    <n v="33.026145695879514"/>
    <m/>
    <m/>
    <n v="189.52126720431059"/>
    <m/>
  </r>
  <r>
    <x v="554"/>
    <x v="18"/>
    <x v="1"/>
    <x v="1"/>
    <x v="0"/>
    <n v="137.58387999999997"/>
    <n v="46"/>
    <m/>
    <n v="146.68767316125729"/>
    <n v="137.70912414062497"/>
    <n v="172.56809707922875"/>
    <n v="4.2157916666666662"/>
    <m/>
    <n v="1"/>
    <n v="14235.150472098381"/>
    <n v="144.95391701098436"/>
    <n v="0.75640892913209257"/>
    <m/>
    <n v="34.794810740076258"/>
    <m/>
    <m/>
    <n v="193.92641666666665"/>
    <m/>
  </r>
  <r>
    <x v="554"/>
    <x v="18"/>
    <x v="1"/>
    <x v="2"/>
    <x v="0"/>
    <n v="99.846599999999995"/>
    <n v="36"/>
    <m/>
    <n v="103.28579175191383"/>
    <n v="100.11209617777777"/>
    <n v="129.81524745887469"/>
    <n v="3.7783539772727281"/>
    <m/>
    <n v="1"/>
    <n v="10797.705817323164"/>
    <n v="111.22332871813271"/>
    <n v="0.75933853422527076"/>
    <m/>
    <n v="27.336187232109747"/>
    <m/>
    <m/>
    <n v="136.0207431818182"/>
    <m/>
  </r>
  <r>
    <x v="554"/>
    <x v="18"/>
    <x v="1"/>
    <x v="3"/>
    <x v="0"/>
    <n v="181.63343499999996"/>
    <n v="64"/>
    <m/>
    <n v="188.29897505518207"/>
    <n v="181.91749261721998"/>
    <n v="227.25566080619919"/>
    <n v="3.8736610624999996"/>
    <m/>
    <n v="1"/>
    <n v="18738.102203873819"/>
    <n v="171.48981869493764"/>
    <n v="0.75953250368745195"/>
    <m/>
    <n v="48.610080235996925"/>
    <m/>
    <m/>
    <n v="247.91430799999998"/>
    <m/>
  </r>
  <r>
    <x v="554"/>
    <x v="18"/>
    <x v="1"/>
    <x v="4"/>
    <x v="0"/>
    <n v="323.96728050000002"/>
    <n v="96"/>
    <m/>
    <n v="382.93811248115401"/>
    <n v="324.70008049999996"/>
    <n v="404.60080563613656"/>
    <n v="5.2463514183059532"/>
    <m/>
    <n v="1"/>
    <n v="33539.157135884125"/>
    <n v="268.85686309857391"/>
    <n v="0.76032624458975262"/>
    <m/>
    <n v="72.991319480616255"/>
    <m/>
    <m/>
    <n v="503.64973615737154"/>
    <m/>
  </r>
  <r>
    <x v="554"/>
    <x v="18"/>
    <x v="1"/>
    <x v="5"/>
    <x v="1"/>
    <n v="21.235200000000003"/>
    <m/>
    <n v="162"/>
    <n v="63.545903999999993"/>
    <m/>
    <m/>
    <m/>
    <n v="2.5719583333333333"/>
    <n v="0.92232632860725305"/>
    <n v="2598.3778698673791"/>
    <n v="564.68054912432694"/>
    <m/>
    <n v="0.91139999999999988"/>
    <m/>
    <n v="149.416865234375"/>
    <n v="147.64679999999998"/>
    <m/>
    <n v="416.65724999999998"/>
  </r>
  <r>
    <x v="554"/>
    <x v="18"/>
    <x v="1"/>
    <x v="6"/>
    <x v="1"/>
    <n v="31.370080000000002"/>
    <m/>
    <n v="66"/>
    <n v="75.86536666666666"/>
    <m/>
    <m/>
    <m/>
    <n v="3.1278819444444443"/>
    <n v="0.9931695590277777"/>
    <n v="3897.6644556560291"/>
    <n v="155.24699052094411"/>
    <m/>
    <n v="0.91412222222222228"/>
    <m/>
    <n v="65.549190895833334"/>
    <n v="60.33206666666667"/>
    <m/>
    <n v="206.44020833333332"/>
  </r>
  <r>
    <x v="554"/>
    <x v="18"/>
    <x v="1"/>
    <x v="7"/>
    <x v="1"/>
    <n v="15.6807"/>
    <m/>
    <n v="36"/>
    <n v="28.495990378293019"/>
    <m/>
    <m/>
    <m/>
    <n v="3.2592851128273552"/>
    <n v="0.96544366898148137"/>
    <n v="1651.9456511821513"/>
    <n v="160.63969769146715"/>
    <m/>
    <n v="0.94461111111111107"/>
    <m/>
    <n v="34.755972083333333"/>
    <n v="34.006"/>
    <m/>
    <n v="117.33426406178479"/>
  </r>
  <r>
    <x v="554"/>
    <x v="18"/>
    <x v="1"/>
    <x v="8"/>
    <x v="1"/>
    <n v="3.4951385000000008"/>
    <m/>
    <n v="108"/>
    <n v="11.642842066666669"/>
    <m/>
    <m/>
    <m/>
    <n v="2.275427572016461"/>
    <n v="0.98715599632801676"/>
    <n v="431.48479714629633"/>
    <n v="101.64356389762652"/>
    <m/>
    <n v="0.92976995884773661"/>
    <m/>
    <n v="106.61284760342581"/>
    <n v="100.41515555555556"/>
    <m/>
    <n v="245.74617777777777"/>
  </r>
  <r>
    <x v="555"/>
    <x v="18"/>
    <x v="1"/>
    <x v="0"/>
    <x v="0"/>
    <n v="69.695919999999987"/>
    <n v="44"/>
    <m/>
    <n v="61.374896316456095"/>
    <n v="70.129269609374987"/>
    <n v="79.928618669816515"/>
    <n v="1.8583729655172414"/>
    <m/>
    <n v="1"/>
    <n v="3207.3109367597067"/>
    <n v="136.92212943364984"/>
    <n v="0.75059422036089807"/>
    <m/>
    <n v="33.026145695879514"/>
    <m/>
    <m/>
    <n v="81.768410482758625"/>
    <m/>
  </r>
  <r>
    <x v="555"/>
    <x v="18"/>
    <x v="1"/>
    <x v="1"/>
    <x v="0"/>
    <n v="73.269840000000002"/>
    <n v="46"/>
    <m/>
    <n v="66.233621990236827"/>
    <n v="73.391779999999997"/>
    <n v="86.141185957455306"/>
    <n v="1.9035488505747127"/>
    <m/>
    <n v="1"/>
    <n v="3401.4748803086118"/>
    <n v="144.95391701098436"/>
    <n v="0.75640892913209257"/>
    <m/>
    <n v="34.794810740076258"/>
    <m/>
    <m/>
    <n v="87.563247126436778"/>
    <m/>
  </r>
  <r>
    <x v="555"/>
    <x v="18"/>
    <x v="1"/>
    <x v="2"/>
    <x v="0"/>
    <n v="107.31840000000001"/>
    <n v="36"/>
    <m/>
    <n v="109.08589863693869"/>
    <n v="107.58987697777779"/>
    <n v="138.71982776333564"/>
    <n v="3.9905308560662678"/>
    <m/>
    <n v="1"/>
    <n v="4589.0783882309188"/>
    <n v="111.22332871813271"/>
    <n v="0.75933853422527076"/>
    <m/>
    <n v="27.336187232109747"/>
    <m/>
    <m/>
    <n v="143.65911081838564"/>
    <m/>
  </r>
  <r>
    <x v="555"/>
    <x v="18"/>
    <x v="1"/>
    <x v="3"/>
    <x v="0"/>
    <n v="158.50746499999997"/>
    <n v="64"/>
    <m/>
    <n v="158.64561997360812"/>
    <n v="158.85316812491993"/>
    <n v="189.50879975956394"/>
    <n v="3.2636362500000002"/>
    <m/>
    <n v="1"/>
    <n v="7695.366041076406"/>
    <n v="171.48981869493764"/>
    <n v="0.75953250368745195"/>
    <m/>
    <n v="48.610080235996925"/>
    <m/>
    <m/>
    <n v="208.87272000000002"/>
    <m/>
  </r>
  <r>
    <x v="555"/>
    <x v="18"/>
    <x v="1"/>
    <x v="4"/>
    <x v="0"/>
    <n v="110.31327999999998"/>
    <n v="96"/>
    <m/>
    <n v="95.604322599874862"/>
    <n v="110.84148000000017"/>
    <n v="127.33740240869957"/>
    <n v="1.3098040051908333"/>
    <m/>
    <n v="0.99996250743744508"/>
    <n v="5779.8702194922689"/>
    <n v="268.85686309857391"/>
    <n v="0.76032624458975262"/>
    <m/>
    <n v="72.991319480616255"/>
    <m/>
    <m/>
    <n v="125.74118449832"/>
    <m/>
  </r>
  <r>
    <x v="555"/>
    <x v="18"/>
    <x v="1"/>
    <x v="5"/>
    <x v="1"/>
    <n v="701.85602949999998"/>
    <m/>
    <n v="162"/>
    <n v="904.17124800000011"/>
    <m/>
    <m/>
    <m/>
    <n v="6.3046666666666669"/>
    <n v="0.92646745695891208"/>
    <n v="56135.733764624543"/>
    <n v="564.68054912432694"/>
    <m/>
    <n v="0.91139999999999988"/>
    <m/>
    <n v="150.08772802734376"/>
    <n v="147.64679999999998"/>
    <m/>
    <n v="1021.356"/>
  </r>
  <r>
    <x v="555"/>
    <x v="18"/>
    <x v="1"/>
    <x v="6"/>
    <x v="1"/>
    <n v="475.29664200000002"/>
    <m/>
    <n v="66"/>
    <n v="802.95448333333331"/>
    <m/>
    <m/>
    <m/>
    <n v="6.9856076388888892"/>
    <n v="0.9483055555555554"/>
    <n v="39087.433321858363"/>
    <n v="155.24699052094411"/>
    <m/>
    <n v="0.91412222222222228"/>
    <m/>
    <n v="62.588166666666659"/>
    <n v="60.33206666666667"/>
    <m/>
    <n v="461.0501041666667"/>
  </r>
  <r>
    <x v="555"/>
    <x v="18"/>
    <x v="1"/>
    <x v="7"/>
    <x v="1"/>
    <n v="266.52429949999998"/>
    <m/>
    <n v="36"/>
    <n v="276.66063693947427"/>
    <m/>
    <m/>
    <m/>
    <n v="6.1116263346139599"/>
    <n v="0.99999999999999989"/>
    <n v="19894.972554602849"/>
    <n v="160.63969769146715"/>
    <m/>
    <n v="0.94461111111111107"/>
    <m/>
    <n v="35.999999999999993"/>
    <n v="34.006"/>
    <m/>
    <n v="220.01854804610255"/>
  </r>
  <r>
    <x v="555"/>
    <x v="18"/>
    <x v="1"/>
    <x v="8"/>
    <x v="1"/>
    <n v="20.895174000000001"/>
    <m/>
    <n v="108"/>
    <n v="36.347886933333314"/>
    <m/>
    <m/>
    <m/>
    <n v="2.4221064043209868"/>
    <n v="0.99510344956960395"/>
    <n v="1218.2356036555104"/>
    <n v="101.64356389762652"/>
    <m/>
    <n v="0.92976995884773661"/>
    <m/>
    <n v="107.47117255351722"/>
    <n v="100.41515555555556"/>
    <m/>
    <n v="261.58749166666655"/>
  </r>
  <r>
    <x v="556"/>
    <x v="18"/>
    <x v="1"/>
    <x v="0"/>
    <x v="0"/>
    <n v="115.04191999999999"/>
    <n v="44"/>
    <m/>
    <n v="142.96949567196808"/>
    <n v="115.51335999999999"/>
    <n v="138.37623099072414"/>
    <n v="4.3289791363636354"/>
    <m/>
    <n v="1"/>
    <n v="5124.3450698278621"/>
    <n v="136.92212943364984"/>
    <n v="0.75059422036089807"/>
    <m/>
    <n v="33.026145695879514"/>
    <m/>
    <m/>
    <n v="190.47508199999996"/>
    <m/>
  </r>
  <r>
    <x v="556"/>
    <x v="18"/>
    <x v="1"/>
    <x v="1"/>
    <x v="0"/>
    <n v="115.51763999999997"/>
    <n v="46"/>
    <m/>
    <n v="144.39266543619314"/>
    <n v="115.63983238281247"/>
    <n v="142.7362853820533"/>
    <n v="4.1498333333333335"/>
    <m/>
    <n v="1"/>
    <n v="5134.63374595808"/>
    <n v="144.95391701098436"/>
    <n v="0.75640892913209257"/>
    <m/>
    <n v="34.794810740076258"/>
    <m/>
    <m/>
    <n v="190.89233333333334"/>
    <m/>
  </r>
  <r>
    <x v="556"/>
    <x v="18"/>
    <x v="1"/>
    <x v="2"/>
    <x v="0"/>
    <n v="83.660359999999997"/>
    <n v="36"/>
    <m/>
    <n v="105.11080867930873"/>
    <n v="83.912908977777775"/>
    <n v="95.056032469530308"/>
    <n v="3.8451159185741539"/>
    <m/>
    <n v="1"/>
    <n v="3852.6356020788307"/>
    <n v="111.22332871813271"/>
    <n v="0.75933853422527076"/>
    <m/>
    <n v="27.336187232109747"/>
    <m/>
    <m/>
    <n v="138.42417306866955"/>
    <m/>
  </r>
  <r>
    <x v="556"/>
    <x v="18"/>
    <x v="1"/>
    <x v="3"/>
    <x v="0"/>
    <n v="178.50331649999998"/>
    <n v="64"/>
    <m/>
    <n v="213.87903327273062"/>
    <n v="178.80312118749998"/>
    <n v="229.19184683719925"/>
    <n v="4.3998905624999995"/>
    <m/>
    <n v="1"/>
    <n v="8173.9495050839414"/>
    <n v="171.48981869493764"/>
    <n v="0.75953250368745195"/>
    <m/>
    <n v="48.610080235996925"/>
    <m/>
    <m/>
    <n v="281.59299599999997"/>
    <m/>
  </r>
  <r>
    <x v="556"/>
    <x v="18"/>
    <x v="1"/>
    <x v="4"/>
    <x v="0"/>
    <n v="245.88199950000003"/>
    <n v="96"/>
    <m/>
    <n v="334.08515361749897"/>
    <n v="246.6163995000004"/>
    <n v="298.98383180580595"/>
    <n v="4.5770532166666671"/>
    <m/>
    <n v="1"/>
    <n v="11244.387070192355"/>
    <n v="268.85686309857391"/>
    <n v="0.76032624458975262"/>
    <m/>
    <n v="72.991319480616255"/>
    <m/>
    <m/>
    <n v="439.39710880000007"/>
    <m/>
  </r>
  <r>
    <x v="556"/>
    <x v="18"/>
    <x v="1"/>
    <x v="5"/>
    <x v="1"/>
    <n v="1913.18408"/>
    <m/>
    <n v="162"/>
    <n v="2519.4250799999995"/>
    <m/>
    <m/>
    <m/>
    <n v="9.4292083333333334"/>
    <n v="0.91961368513695985"/>
    <n v="153300.69618813629"/>
    <n v="564.68054912432694"/>
    <m/>
    <n v="0.91139999999999988"/>
    <m/>
    <n v="148.9774169921875"/>
    <n v="147.64679999999998"/>
    <m/>
    <n v="1527.5317500000001"/>
  </r>
  <r>
    <x v="556"/>
    <x v="18"/>
    <x v="1"/>
    <x v="6"/>
    <x v="1"/>
    <n v="543.43520200000012"/>
    <m/>
    <n v="66"/>
    <n v="791.07142666666675"/>
    <m/>
    <m/>
    <m/>
    <n v="8.7217083333333338"/>
    <n v="0.95792190972222213"/>
    <n v="50617.869084299738"/>
    <n v="155.24699052094411"/>
    <m/>
    <n v="0.91412222222222228"/>
    <m/>
    <n v="63.222846041666664"/>
    <n v="60.33206666666667"/>
    <m/>
    <n v="575.63274999999999"/>
  </r>
  <r>
    <x v="556"/>
    <x v="18"/>
    <x v="1"/>
    <x v="7"/>
    <x v="1"/>
    <n v="234.81010000000001"/>
    <m/>
    <n v="36"/>
    <n v="242.51437673855258"/>
    <m/>
    <m/>
    <m/>
    <n v="6.6914451194235376"/>
    <n v="0.93824843749999987"/>
    <n v="21468.68715774822"/>
    <n v="160.63969769146715"/>
    <m/>
    <n v="0.94461111111111107"/>
    <m/>
    <n v="33.776943749999994"/>
    <n v="34.006"/>
    <m/>
    <n v="240.89202429924734"/>
  </r>
  <r>
    <x v="556"/>
    <x v="18"/>
    <x v="1"/>
    <x v="8"/>
    <x v="1"/>
    <n v="223.26651149999998"/>
    <m/>
    <n v="108"/>
    <n v="275.74543783333354"/>
    <m/>
    <m/>
    <m/>
    <n v="4.876349562757202"/>
    <n v="0.98093712182057602"/>
    <n v="18555.610656834106"/>
    <n v="101.64356389762652"/>
    <m/>
    <n v="0.92976995884773661"/>
    <m/>
    <n v="105.94120915662221"/>
    <n v="100.41515555555556"/>
    <m/>
    <n v="526.64575277777783"/>
  </r>
  <r>
    <x v="557"/>
    <x v="18"/>
    <x v="1"/>
    <x v="0"/>
    <x v="0"/>
    <n v="164.21832000000003"/>
    <n v="44"/>
    <m/>
    <n v="149.20288830230811"/>
    <n v="164.73688000000004"/>
    <n v="198.70199933439019"/>
    <n v="4.5177202836879422"/>
    <m/>
    <n v="1"/>
    <n v="18665.139762861643"/>
    <n v="136.92212943364984"/>
    <n v="0.75059422036089807"/>
    <m/>
    <n v="33.026145695879514"/>
    <m/>
    <m/>
    <n v="198.77969248226947"/>
    <m/>
  </r>
  <r>
    <x v="557"/>
    <x v="18"/>
    <x v="1"/>
    <x v="1"/>
    <x v="0"/>
    <n v="178.22531999999998"/>
    <n v="46"/>
    <m/>
    <n v="170.33830043263728"/>
    <n v="178.34934343749998"/>
    <n v="224.8372947799738"/>
    <n v="4.8955087499999994"/>
    <m/>
    <n v="1"/>
    <n v="20017.43765214234"/>
    <n v="144.95391701098436"/>
    <n v="0.75640892913209257"/>
    <m/>
    <n v="34.794810740076258"/>
    <m/>
    <m/>
    <n v="225.19340249999996"/>
    <m/>
  </r>
  <r>
    <x v="557"/>
    <x v="18"/>
    <x v="1"/>
    <x v="2"/>
    <x v="0"/>
    <n v="100.25988000000002"/>
    <n v="36"/>
    <m/>
    <n v="98.267055121641533"/>
    <n v="100.52568977777781"/>
    <n v="128.75443939525795"/>
    <n v="3.5947608306623926"/>
    <m/>
    <n v="0.99858780471802211"/>
    <n v="11812.175520015448"/>
    <n v="111.22332871813271"/>
    <n v="0.75933853422527076"/>
    <m/>
    <n v="27.336187232109747"/>
    <m/>
    <m/>
    <n v="129.41138990384613"/>
    <m/>
  </r>
  <r>
    <x v="557"/>
    <x v="18"/>
    <x v="1"/>
    <x v="3"/>
    <x v="0"/>
    <n v="202.48819899999998"/>
    <n v="64"/>
    <m/>
    <n v="196.83132318933579"/>
    <n v="202.82182099999997"/>
    <n v="250.96896920968257"/>
    <n v="4.0491873750000007"/>
    <m/>
    <n v="1"/>
    <n v="24988.552652817321"/>
    <n v="171.48981869493764"/>
    <n v="0.75953250368745195"/>
    <m/>
    <n v="48.610080235996925"/>
    <m/>
    <m/>
    <n v="259.14799200000004"/>
    <m/>
  </r>
  <r>
    <x v="557"/>
    <x v="18"/>
    <x v="1"/>
    <x v="4"/>
    <x v="0"/>
    <n v="266.56111950000002"/>
    <n v="96"/>
    <m/>
    <n v="244.46156296481919"/>
    <n v="267.34631950000005"/>
    <n v="323.08625472387638"/>
    <n v="3.3491867896666667"/>
    <m/>
    <n v="1"/>
    <n v="28932.015326911132"/>
    <n v="268.85686309857391"/>
    <n v="0.76032624458975262"/>
    <m/>
    <n v="72.991319480616255"/>
    <m/>
    <m/>
    <n v="321.52193180799998"/>
    <m/>
  </r>
  <r>
    <x v="557"/>
    <x v="18"/>
    <x v="1"/>
    <x v="5"/>
    <x v="1"/>
    <n v="715.2000230000001"/>
    <m/>
    <n v="162"/>
    <n v="952.20964800000024"/>
    <m/>
    <m/>
    <m/>
    <n v="6.0968333333333327"/>
    <n v="0.92933191370081025"/>
    <n v="90180.538586408555"/>
    <n v="564.68054912432694"/>
    <m/>
    <n v="0.91139999999999988"/>
    <m/>
    <n v="150.55177001953126"/>
    <n v="147.64679999999998"/>
    <m/>
    <n v="987.6869999999999"/>
  </r>
  <r>
    <x v="557"/>
    <x v="18"/>
    <x v="1"/>
    <x v="6"/>
    <x v="1"/>
    <n v="223.57664249999999"/>
    <m/>
    <n v="66"/>
    <n v="361.27966666666669"/>
    <m/>
    <m/>
    <m/>
    <n v="5.5458680555555562"/>
    <n v="0.97074722222235477"/>
    <n v="36884.498855701218"/>
    <n v="155.24699052094411"/>
    <m/>
    <n v="0.91412222222222228"/>
    <m/>
    <n v="64.069316666675419"/>
    <n v="60.33206666666667"/>
    <m/>
    <n v="366.02729166666671"/>
  </r>
  <r>
    <x v="557"/>
    <x v="18"/>
    <x v="1"/>
    <x v="7"/>
    <x v="1"/>
    <n v="112.6832"/>
    <m/>
    <n v="36"/>
    <n v="126.25183475586826"/>
    <m/>
    <m/>
    <m/>
    <n v="5.1103667630924265"/>
    <n v="0.97272474907970941"/>
    <n v="17041.512211456455"/>
    <n v="160.63969769146715"/>
    <m/>
    <n v="0.94461111111111107"/>
    <m/>
    <n v="35.018090966869536"/>
    <n v="34.006"/>
    <m/>
    <n v="183.97320347132737"/>
  </r>
  <r>
    <x v="557"/>
    <x v="18"/>
    <x v="1"/>
    <x v="8"/>
    <x v="1"/>
    <n v="180.54584399999999"/>
    <m/>
    <n v="108"/>
    <n v="198.91143666666665"/>
    <m/>
    <m/>
    <m/>
    <n v="4.3157744855967071"/>
    <n v="0.95231651947094131"/>
    <n v="16775.557919477331"/>
    <n v="101.64356389762652"/>
    <m/>
    <n v="0.92976995884773661"/>
    <m/>
    <n v="102.85018410286166"/>
    <n v="100.41515555555556"/>
    <m/>
    <n v="466.10364444444434"/>
  </r>
  <r>
    <x v="558"/>
    <x v="18"/>
    <x v="1"/>
    <x v="0"/>
    <x v="0"/>
    <n v="144.57996"/>
    <n v="44"/>
    <m/>
    <n v="132.65036814069629"/>
    <n v="145.0675"/>
    <n v="176.76392436834166"/>
    <n v="4.0165258568833337"/>
    <m/>
    <n v="1"/>
    <n v="20728.388597166144"/>
    <n v="136.92212943364984"/>
    <n v="0.75059422036089807"/>
    <m/>
    <n v="33.026145695879514"/>
    <m/>
    <m/>
    <n v="176.72713770286668"/>
    <m/>
  </r>
  <r>
    <x v="558"/>
    <x v="18"/>
    <x v="1"/>
    <x v="1"/>
    <x v="0"/>
    <n v="153.62088000000003"/>
    <n v="46"/>
    <m/>
    <n v="145.75689579147371"/>
    <n v="153.74624000000003"/>
    <n v="192.81999984201002"/>
    <n v="4.1890412015833336"/>
    <m/>
    <n v="1"/>
    <n v="22028.583819198029"/>
    <n v="144.95391701098436"/>
    <n v="0.75640892913209257"/>
    <m/>
    <n v="34.794810740076258"/>
    <m/>
    <m/>
    <n v="192.69589527283335"/>
    <m/>
  </r>
  <r>
    <x v="558"/>
    <x v="18"/>
    <x v="1"/>
    <x v="2"/>
    <x v="0"/>
    <n v="95.635119999999958"/>
    <n v="36"/>
    <m/>
    <n v="93.275899996585565"/>
    <n v="95.897256177777734"/>
    <n v="122.57291670408992"/>
    <n v="3.4121766581632653"/>
    <m/>
    <n v="1"/>
    <n v="13177.118694787132"/>
    <n v="111.22332871813271"/>
    <n v="0.75933853422527076"/>
    <m/>
    <n v="27.336187232109747"/>
    <m/>
    <m/>
    <n v="122.83835969387755"/>
    <m/>
  </r>
  <r>
    <x v="558"/>
    <x v="18"/>
    <x v="1"/>
    <x v="3"/>
    <x v="0"/>
    <n v="170.01864"/>
    <n v="64"/>
    <m/>
    <n v="181.88695152990735"/>
    <n v="170.28841539059999"/>
    <n v="210.63106287768824"/>
    <n v="3.7417537812499995"/>
    <m/>
    <n v="1"/>
    <n v="25376.03548281638"/>
    <n v="171.48981869493764"/>
    <n v="0.75953250368745195"/>
    <m/>
    <n v="48.610080235996925"/>
    <m/>
    <m/>
    <n v="239.47224199999997"/>
    <m/>
  </r>
  <r>
    <x v="558"/>
    <x v="18"/>
    <x v="1"/>
    <x v="4"/>
    <x v="0"/>
    <n v="250.77024049999997"/>
    <n v="96"/>
    <m/>
    <n v="231.85130754356044"/>
    <n v="251.52024049999997"/>
    <n v="306.84026352653188"/>
    <n v="3.1764230211666664"/>
    <m/>
    <n v="1"/>
    <n v="34842.09116417668"/>
    <n v="268.85686309857391"/>
    <n v="0.76032624458975262"/>
    <m/>
    <n v="72.991319480616255"/>
    <m/>
    <m/>
    <n v="304.93661003199998"/>
    <m/>
  </r>
  <r>
    <x v="558"/>
    <x v="18"/>
    <x v="1"/>
    <x v="5"/>
    <x v="1"/>
    <n v="59.155200000000001"/>
    <m/>
    <n v="162"/>
    <n v="105.75100800000001"/>
    <m/>
    <m/>
    <m/>
    <n v="3.0986666666666669"/>
    <n v="0.9723670639226466"/>
    <n v="4088.4613956379931"/>
    <n v="564.68054912432694"/>
    <m/>
    <n v="0.91139999999999988"/>
    <m/>
    <n v="157.52346435546875"/>
    <n v="147.64679999999998"/>
    <m/>
    <n v="501.98400000000004"/>
  </r>
  <r>
    <x v="558"/>
    <x v="18"/>
    <x v="1"/>
    <x v="6"/>
    <x v="1"/>
    <n v="38.382399999999997"/>
    <m/>
    <n v="66"/>
    <n v="81.33596666666665"/>
    <m/>
    <m/>
    <m/>
    <n v="3.3102951388888893"/>
    <n v="0.98873020833292269"/>
    <n v="2786.7910287087307"/>
    <n v="155.24699052094411"/>
    <m/>
    <n v="0.91412222222222228"/>
    <m/>
    <n v="65.256193749972894"/>
    <n v="60.33206666666667"/>
    <m/>
    <n v="218.47947916666669"/>
  </r>
  <r>
    <x v="558"/>
    <x v="18"/>
    <x v="1"/>
    <x v="7"/>
    <x v="1"/>
    <n v="59.362800000000007"/>
    <m/>
    <n v="36"/>
    <n v="73.31714594071947"/>
    <m/>
    <m/>
    <m/>
    <n v="4.1247744228567615"/>
    <n v="0.9734036480667686"/>
    <n v="5395.5606277198895"/>
    <n v="160.63969769146715"/>
    <m/>
    <n v="0.94461111111111107"/>
    <m/>
    <n v="35.042531330403669"/>
    <n v="34.006"/>
    <m/>
    <n v="148.49187922284341"/>
  </r>
  <r>
    <x v="558"/>
    <x v="18"/>
    <x v="1"/>
    <x v="8"/>
    <x v="1"/>
    <n v="37.112982500000008"/>
    <m/>
    <n v="108"/>
    <n v="42.402822899999997"/>
    <m/>
    <m/>
    <m/>
    <n v="2.7671608281893003"/>
    <n v="0.94957920284594932"/>
    <n v="3978.1322378533978"/>
    <n v="101.64356389762652"/>
    <m/>
    <n v="0.92976995884773661"/>
    <m/>
    <n v="102.55455390736253"/>
    <n v="100.41515555555556"/>
    <m/>
    <n v="298.85336944444441"/>
  </r>
  <r>
    <x v="559"/>
    <x v="18"/>
    <x v="1"/>
    <x v="0"/>
    <x v="0"/>
    <n v="210.69915999999998"/>
    <n v="44"/>
    <m/>
    <n v="199.43401852729488"/>
    <n v="211.35223999999997"/>
    <n v="265.44942356566372"/>
    <n v="6.0386707054398148"/>
    <m/>
    <n v="1"/>
    <n v="48481.552482905099"/>
    <n v="136.92212943364984"/>
    <n v="0.75059422036089807"/>
    <m/>
    <n v="33.026145695879514"/>
    <m/>
    <m/>
    <n v="265.70151103935183"/>
    <m/>
  </r>
  <r>
    <x v="559"/>
    <x v="18"/>
    <x v="1"/>
    <x v="1"/>
    <x v="0"/>
    <n v="220.58288000000002"/>
    <n v="46"/>
    <m/>
    <n v="217.74898022527989"/>
    <n v="220.70788000000002"/>
    <n v="286.84625733289681"/>
    <n v="6.2580877893518521"/>
    <m/>
    <n v="0.9998383805569373"/>
    <n v="51516.169168398257"/>
    <n v="144.95391701098436"/>
    <n v="0.75640892913209257"/>
    <m/>
    <n v="34.794810740076258"/>
    <m/>
    <m/>
    <n v="287.87203831018519"/>
    <m/>
  </r>
  <r>
    <x v="559"/>
    <x v="18"/>
    <x v="1"/>
    <x v="2"/>
    <x v="0"/>
    <n v="150.36140000000006"/>
    <n v="36"/>
    <m/>
    <n v="150.18613246425164"/>
    <n v="150.66730577777784"/>
    <n v="196.78875734390883"/>
    <n v="5.4940409644194776"/>
    <m/>
    <n v="1"/>
    <n v="29069.6369611714"/>
    <n v="111.22332871813271"/>
    <n v="0.75933853422527076"/>
    <m/>
    <n v="27.336187232109747"/>
    <m/>
    <m/>
    <n v="197.78547471910119"/>
    <m/>
  </r>
  <r>
    <x v="559"/>
    <x v="18"/>
    <x v="1"/>
    <x v="3"/>
    <x v="0"/>
    <n v="131.91083649999999"/>
    <n v="64"/>
    <m/>
    <n v="151.25440562551455"/>
    <n v="132.21173985781999"/>
    <n v="169.06740101902483"/>
    <n v="3.1115851875000002"/>
    <m/>
    <n v="1"/>
    <n v="20929.44369137636"/>
    <n v="171.48981869493764"/>
    <n v="0.75953250368745195"/>
    <m/>
    <n v="48.610080235996925"/>
    <m/>
    <m/>
    <n v="199.14145200000002"/>
    <m/>
  </r>
  <r>
    <x v="559"/>
    <x v="18"/>
    <x v="1"/>
    <x v="4"/>
    <x v="0"/>
    <n v="332.90712149999979"/>
    <n v="96"/>
    <m/>
    <n v="415.88356150634729"/>
    <n v="333.72252149999969"/>
    <n v="422.76838511541939"/>
    <n v="5.6977126111111103"/>
    <m/>
    <n v="0.99986751873139001"/>
    <n v="71200.52336692567"/>
    <n v="268.85686309857391"/>
    <n v="0.76032624458975262"/>
    <m/>
    <n v="72.991319480616255"/>
    <m/>
    <m/>
    <n v="546.98041066666656"/>
    <m/>
  </r>
  <r>
    <x v="559"/>
    <x v="18"/>
    <x v="1"/>
    <x v="5"/>
    <x v="1"/>
    <n v="863.71203249999996"/>
    <m/>
    <n v="162"/>
    <n v="1062.6588179999999"/>
    <m/>
    <m/>
    <m/>
    <n v="5.846375000000001"/>
    <n v="0.97202537254050925"/>
    <n v="198073.65652480494"/>
    <n v="564.68054912432694"/>
    <m/>
    <n v="0.91139999999999988"/>
    <m/>
    <n v="157.4681103515625"/>
    <n v="147.64679999999998"/>
    <m/>
    <n v="947.11275000000012"/>
  </r>
  <r>
    <x v="559"/>
    <x v="18"/>
    <x v="1"/>
    <x v="6"/>
    <x v="1"/>
    <n v="145.46560049999997"/>
    <m/>
    <n v="66"/>
    <n v="256.76566666666673"/>
    <m/>
    <m/>
    <m/>
    <n v="4.5482638888888882"/>
    <n v="0.97687962847222221"/>
    <n v="38800.8912807089"/>
    <n v="155.24699052094411"/>
    <m/>
    <n v="0.91412222222222228"/>
    <m/>
    <n v="64.474055479166665"/>
    <n v="60.33206666666667"/>
    <m/>
    <n v="300.18541666666664"/>
  </r>
  <r>
    <x v="559"/>
    <x v="18"/>
    <x v="1"/>
    <x v="7"/>
    <x v="1"/>
    <n v="80.788399999999996"/>
    <m/>
    <n v="36"/>
    <n v="93.029356689830053"/>
    <m/>
    <m/>
    <m/>
    <n v="4.6326671101139469"/>
    <n v="0.9761539565756846"/>
    <n v="19816.422184153511"/>
    <n v="160.63969769146715"/>
    <m/>
    <n v="0.94461111111111107"/>
    <m/>
    <n v="35.141542436724649"/>
    <n v="34.006"/>
    <m/>
    <n v="166.7760159641021"/>
  </r>
  <r>
    <x v="559"/>
    <x v="18"/>
    <x v="1"/>
    <x v="8"/>
    <x v="1"/>
    <n v="299.15357899999998"/>
    <m/>
    <n v="108"/>
    <n v="359.91688793333344"/>
    <m/>
    <m/>
    <m/>
    <n v="4.6475692386831282"/>
    <n v="0.92792303576045898"/>
    <n v="88393.451502084805"/>
    <n v="101.64356389762652"/>
    <m/>
    <n v="0.92976995884773661"/>
    <m/>
    <n v="100.21568786212957"/>
    <n v="100.41515555555556"/>
    <m/>
    <n v="501.93747777777787"/>
  </r>
  <r>
    <x v="560"/>
    <x v="18"/>
    <x v="1"/>
    <x v="0"/>
    <x v="0"/>
    <n v="206.04612050000006"/>
    <n v="44"/>
    <m/>
    <n v="208.36196875822594"/>
    <n v="206.65818104687506"/>
    <n v="260.92207624033443"/>
    <n v="6.3090004712303456"/>
    <m/>
    <n v="0.98154484836789779"/>
    <n v="51761.847647594077"/>
    <n v="136.92212943364984"/>
    <n v="0.75059422036089807"/>
    <m/>
    <n v="33.026145695879514"/>
    <m/>
    <m/>
    <n v="277.59602073413521"/>
    <m/>
  </r>
  <r>
    <x v="560"/>
    <x v="18"/>
    <x v="1"/>
    <x v="1"/>
    <x v="0"/>
    <n v="224.68964050000005"/>
    <n v="46"/>
    <m/>
    <n v="230.6621201037523"/>
    <n v="224.82062194531255"/>
    <n v="293.0434198532605"/>
    <n v="6.6292103677999998"/>
    <m/>
    <n v="1"/>
    <n v="57330.22876546489"/>
    <n v="144.95391701098436"/>
    <n v="0.75640892913209257"/>
    <m/>
    <n v="34.794810740076258"/>
    <m/>
    <m/>
    <n v="304.94367691880001"/>
    <m/>
  </r>
  <r>
    <x v="560"/>
    <x v="18"/>
    <x v="1"/>
    <x v="2"/>
    <x v="0"/>
    <n v="140.42055999999997"/>
    <n v="36"/>
    <m/>
    <n v="172.86190686635103"/>
    <n v="140.71851377777776"/>
    <n v="193.09676219199056"/>
    <n v="6.3235558565132761"/>
    <m/>
    <n v="0.9992958932781324"/>
    <n v="36099.1819363299"/>
    <n v="111.22332871813271"/>
    <n v="0.75933853422527076"/>
    <m/>
    <n v="27.336187232109747"/>
    <m/>
    <m/>
    <n v="227.64801083447793"/>
    <m/>
  </r>
  <r>
    <x v="560"/>
    <x v="18"/>
    <x v="1"/>
    <x v="3"/>
    <x v="0"/>
    <n v="218.38551899999996"/>
    <n v="64"/>
    <m/>
    <n v="227.15709552947845"/>
    <n v="218.71559712499996"/>
    <n v="288.22260341030585"/>
    <n v="4.6730450644527677"/>
    <m/>
    <n v="1"/>
    <n v="47735.426919135287"/>
    <n v="171.48981869493764"/>
    <n v="0.75953250368745195"/>
    <m/>
    <n v="48.610080235996925"/>
    <m/>
    <m/>
    <n v="299.07488412497713"/>
    <m/>
  </r>
  <r>
    <x v="560"/>
    <x v="18"/>
    <x v="1"/>
    <x v="4"/>
    <x v="0"/>
    <n v="355.17271999999991"/>
    <n v="96"/>
    <m/>
    <n v="464.69119907552283"/>
    <n v="356.01231999999999"/>
    <n v="448.15556198982233"/>
    <n v="6.3663898992664096"/>
    <m/>
    <n v="1"/>
    <n v="105715.21684386721"/>
    <n v="268.85686309857391"/>
    <n v="0.76032624458975262"/>
    <m/>
    <n v="72.991319480616255"/>
    <m/>
    <m/>
    <n v="611.17343032957535"/>
    <m/>
  </r>
  <r>
    <x v="560"/>
    <x v="18"/>
    <x v="1"/>
    <x v="5"/>
    <x v="1"/>
    <n v="1063.9296439999998"/>
    <m/>
    <n v="162"/>
    <n v="1296.4923719999999"/>
    <m/>
    <m/>
    <m/>
    <n v="7.0731249999999974"/>
    <n v="0.97238106433256177"/>
    <n v="272911.75767343136"/>
    <n v="564.68054912432694"/>
    <m/>
    <n v="0.91139999999999988"/>
    <m/>
    <n v="157.52573242187501"/>
    <n v="147.64679999999998"/>
    <m/>
    <n v="1145.8462499999996"/>
  </r>
  <r>
    <x v="560"/>
    <x v="18"/>
    <x v="1"/>
    <x v="6"/>
    <x v="1"/>
    <n v="136.59183999999999"/>
    <m/>
    <n v="66"/>
    <n v="218.61966666666672"/>
    <m/>
    <m/>
    <m/>
    <n v="3.9013888888888881"/>
    <n v="0.97524768750000002"/>
    <n v="28461.828898277232"/>
    <n v="155.24699052094411"/>
    <m/>
    <n v="0.91412222222222228"/>
    <m/>
    <n v="64.366347375000004"/>
    <n v="60.33206666666667"/>
    <m/>
    <n v="257.49166666666662"/>
  </r>
  <r>
    <x v="560"/>
    <x v="18"/>
    <x v="1"/>
    <x v="7"/>
    <x v="1"/>
    <n v="41.167000000000009"/>
    <m/>
    <n v="36"/>
    <n v="43.839558136339662"/>
    <m/>
    <m/>
    <m/>
    <n v="3.2476680598589689"/>
    <n v="0.99948757396532906"/>
    <n v="9037.2933578511111"/>
    <n v="160.63969769146715"/>
    <m/>
    <n v="0.94461111111111107"/>
    <m/>
    <n v="35.981552662751845"/>
    <n v="34.006"/>
    <m/>
    <n v="116.91605015492289"/>
  </r>
  <r>
    <x v="560"/>
    <x v="18"/>
    <x v="1"/>
    <x v="8"/>
    <x v="1"/>
    <n v="465.450335"/>
    <m/>
    <n v="108"/>
    <n v="507.67029263333325"/>
    <m/>
    <m/>
    <m/>
    <n v="6.0102414094650216"/>
    <n v="0.95441454656574998"/>
    <n v="199763.44813033886"/>
    <n v="101.64356389762652"/>
    <m/>
    <n v="0.92976995884773661"/>
    <m/>
    <n v="103.076771029101"/>
    <n v="100.41515555555556"/>
    <m/>
    <n v="649.10607222222234"/>
  </r>
  <r>
    <x v="561"/>
    <x v="18"/>
    <x v="1"/>
    <x v="0"/>
    <x v="0"/>
    <n v="204.90232049999997"/>
    <n v="44"/>
    <m/>
    <n v="210.36783503915882"/>
    <n v="205.51071893749997"/>
    <n v="268.34196226545032"/>
    <n v="6.369736177400962"/>
    <m/>
    <n v="0.95454545454545459"/>
    <n v="37668.908115896724"/>
    <n v="136.92212943364984"/>
    <n v="0.75059422036089807"/>
    <m/>
    <n v="33.026145695879514"/>
    <m/>
    <m/>
    <n v="280.26839180564235"/>
    <m/>
  </r>
  <r>
    <x v="561"/>
    <x v="18"/>
    <x v="1"/>
    <x v="1"/>
    <x v="0"/>
    <n v="229.38803999999993"/>
    <n v="46"/>
    <m/>
    <n v="229.31340126708736"/>
    <n v="229.51535933593743"/>
    <n v="292.04515645072979"/>
    <n v="6.5904482993197275"/>
    <m/>
    <n v="1"/>
    <n v="42018.520769519761"/>
    <n v="144.95391701098436"/>
    <n v="0.75640892913209257"/>
    <m/>
    <n v="34.794810740076258"/>
    <m/>
    <m/>
    <n v="303.16062176870747"/>
    <m/>
  </r>
  <r>
    <x v="561"/>
    <x v="18"/>
    <x v="1"/>
    <x v="2"/>
    <x v="0"/>
    <n v="147.62020000000004"/>
    <n v="36"/>
    <m/>
    <n v="159.91231730710544"/>
    <n v="147.92391057777783"/>
    <n v="190.39650929877683"/>
    <n v="5.8498398459631762"/>
    <m/>
    <n v="1"/>
    <n v="26769.760216181603"/>
    <n v="111.22332871813271"/>
    <n v="0.75933853422527076"/>
    <m/>
    <n v="27.336187232109747"/>
    <m/>
    <m/>
    <n v="210.59423445467434"/>
    <m/>
  </r>
  <r>
    <x v="561"/>
    <x v="18"/>
    <x v="1"/>
    <x v="3"/>
    <x v="0"/>
    <n v="229.90817650000002"/>
    <n v="64"/>
    <m/>
    <n v="230.79215571553715"/>
    <n v="230.23984145782003"/>
    <n v="295.64520005337567"/>
    <n v="4.7478250312500005"/>
    <m/>
    <n v="1"/>
    <n v="41782.877161173703"/>
    <n v="171.48981869493764"/>
    <n v="0.75953250368745195"/>
    <m/>
    <n v="48.610080235996925"/>
    <m/>
    <m/>
    <n v="303.86080200000004"/>
    <m/>
  </r>
  <r>
    <x v="561"/>
    <x v="18"/>
    <x v="1"/>
    <x v="4"/>
    <x v="0"/>
    <n v="451.34320199999991"/>
    <n v="96"/>
    <m/>
    <n v="439.18214955766371"/>
    <n v="452.20820199999991"/>
    <n v="553.90400292647359"/>
    <n v="6.0169093076101179"/>
    <m/>
    <n v="1"/>
    <n v="88914.084092321325"/>
    <n v="268.85686309857391"/>
    <n v="0.76032624458975262"/>
    <m/>
    <n v="72.991319480616255"/>
    <m/>
    <m/>
    <n v="577.62329353057135"/>
    <m/>
  </r>
  <r>
    <x v="561"/>
    <x v="18"/>
    <x v="1"/>
    <x v="5"/>
    <x v="1"/>
    <n v="776.64002649999986"/>
    <m/>
    <n v="162"/>
    <n v="1005.3045000000001"/>
    <m/>
    <m/>
    <m/>
    <n v="6.5320833333333335"/>
    <n v="0.94594304591049383"/>
    <n v="145715.36643670144"/>
    <n v="564.68054912432694"/>
    <m/>
    <n v="0.91139999999999988"/>
    <m/>
    <n v="153.24277343750001"/>
    <n v="147.64679999999998"/>
    <m/>
    <n v="1058.1975"/>
  </r>
  <r>
    <x v="561"/>
    <x v="18"/>
    <x v="1"/>
    <x v="6"/>
    <x v="1"/>
    <n v="48.548639999999999"/>
    <m/>
    <n v="66"/>
    <n v="85.49293333333334"/>
    <m/>
    <m/>
    <m/>
    <n v="2.9108541666666663"/>
    <n v="0.99101562152777778"/>
    <n v="4683.4389015603338"/>
    <n v="155.24699052094411"/>
    <m/>
    <n v="0.91412222222222228"/>
    <m/>
    <n v="65.40703102083333"/>
    <n v="60.33206666666667"/>
    <m/>
    <n v="192.11637499999998"/>
  </r>
  <r>
    <x v="561"/>
    <x v="18"/>
    <x v="1"/>
    <x v="7"/>
    <x v="1"/>
    <n v="18.603900000000003"/>
    <m/>
    <n v="36"/>
    <n v="28.200206479313394"/>
    <m/>
    <m/>
    <m/>
    <n v="3.0549296280426965"/>
    <n v="0.96724295700679652"/>
    <n v="2438.669340282906"/>
    <n v="160.63969769146715"/>
    <m/>
    <n v="0.94461111111111107"/>
    <m/>
    <n v="34.820746452244677"/>
    <n v="34.006"/>
    <m/>
    <n v="109.97746660953707"/>
  </r>
  <r>
    <x v="561"/>
    <x v="18"/>
    <x v="1"/>
    <x v="8"/>
    <x v="1"/>
    <n v="336.93000250000006"/>
    <m/>
    <n v="108"/>
    <n v="389.98005656666669"/>
    <m/>
    <m/>
    <m/>
    <n v="5.3782388631687246"/>
    <n v="0.9493884417462306"/>
    <n v="143226.73550424373"/>
    <n v="101.64356389762652"/>
    <m/>
    <n v="0.92976995884773661"/>
    <m/>
    <n v="102.53395170859291"/>
    <n v="100.41515555555556"/>
    <m/>
    <n v="580.84979722222226"/>
  </r>
  <r>
    <x v="562"/>
    <x v="18"/>
    <x v="1"/>
    <x v="0"/>
    <x v="0"/>
    <n v="131.55127999999999"/>
    <n v="44"/>
    <m/>
    <n v="138.12562132452604"/>
    <n v="131.95777414062499"/>
    <n v="183.99291759188949"/>
    <n v="4.1823112692729136"/>
    <m/>
    <n v="0.92156092643324306"/>
    <n v="20313.713240472851"/>
    <n v="136.92212943364984"/>
    <n v="0.75059422036089807"/>
    <m/>
    <n v="33.026145695879514"/>
    <m/>
    <m/>
    <n v="184.02169584800819"/>
    <m/>
  </r>
  <r>
    <x v="562"/>
    <x v="18"/>
    <x v="1"/>
    <x v="1"/>
    <x v="0"/>
    <n v="144.20924049999999"/>
    <n v="46"/>
    <m/>
    <n v="139.91132623852508"/>
    <n v="144.29322487499999"/>
    <n v="185.62760578257584"/>
    <n v="4.0210400132275135"/>
    <m/>
    <n v="1"/>
    <n v="21736.549308484631"/>
    <n v="144.95391701098436"/>
    <n v="0.75640892913209257"/>
    <m/>
    <n v="34.794810740076258"/>
    <m/>
    <m/>
    <n v="184.96784060846562"/>
    <m/>
  </r>
  <r>
    <x v="562"/>
    <x v="18"/>
    <x v="1"/>
    <x v="2"/>
    <x v="0"/>
    <n v="144.2573999999999"/>
    <n v="36"/>
    <m/>
    <n v="146.99678344196579"/>
    <n v="144.55842257777766"/>
    <n v="192.70932458223007"/>
    <n v="5.3773696453651674"/>
    <m/>
    <n v="1"/>
    <n v="17079.687763116683"/>
    <n v="111.22332871813271"/>
    <n v="0.75933853422527076"/>
    <m/>
    <n v="27.336187232109747"/>
    <m/>
    <m/>
    <n v="193.58530723314601"/>
    <m/>
  </r>
  <r>
    <x v="562"/>
    <x v="18"/>
    <x v="1"/>
    <x v="3"/>
    <x v="0"/>
    <n v="181.02152400000006"/>
    <n v="64"/>
    <m/>
    <n v="172.42187773338043"/>
    <n v="181.33280400000007"/>
    <n v="220.72469184014244"/>
    <n v="3.5470395624999997"/>
    <m/>
    <n v="1"/>
    <n v="30521.764623407951"/>
    <n v="171.48981869493764"/>
    <n v="0.75953250368745195"/>
    <m/>
    <n v="48.610080235996925"/>
    <m/>
    <m/>
    <n v="227.01053199999998"/>
    <m/>
  </r>
  <r>
    <x v="562"/>
    <x v="18"/>
    <x v="1"/>
    <x v="4"/>
    <x v="0"/>
    <n v="288.14352099999996"/>
    <n v="96"/>
    <m/>
    <n v="274.14238526649717"/>
    <n v="288.80052099999995"/>
    <n v="363.20013131021375"/>
    <n v="3.7558217499999995"/>
    <m/>
    <n v="1"/>
    <n v="43828.329482155692"/>
    <n v="268.85686309857391"/>
    <n v="0.76032624458975262"/>
    <m/>
    <n v="72.991319480616255"/>
    <m/>
    <m/>
    <n v="360.55888799999997"/>
    <m/>
  </r>
  <r>
    <x v="562"/>
    <x v="18"/>
    <x v="1"/>
    <x v="5"/>
    <x v="1"/>
    <n v="172.56960699999996"/>
    <m/>
    <n v="162"/>
    <n v="240.42306599999998"/>
    <m/>
    <m/>
    <m/>
    <n v="3.3789166666666666"/>
    <n v="0.84071736050829471"/>
    <n v="22308.123299681043"/>
    <n v="564.68054912432694"/>
    <m/>
    <n v="0.91139999999999988"/>
    <m/>
    <n v="136.19621240234375"/>
    <n v="147.64679999999998"/>
    <m/>
    <n v="547.3845"/>
  </r>
  <r>
    <x v="562"/>
    <x v="18"/>
    <x v="1"/>
    <x v="6"/>
    <x v="1"/>
    <n v="25.846240000000005"/>
    <m/>
    <n v="66"/>
    <n v="48.913733333333333"/>
    <m/>
    <m/>
    <m/>
    <n v="2.7688541666666668"/>
    <n v="0.99581840277777778"/>
    <n v="3114.5060518132559"/>
    <n v="155.24699052094411"/>
    <m/>
    <n v="0.91412222222222228"/>
    <m/>
    <n v="65.724014583333329"/>
    <n v="60.33206666666667"/>
    <m/>
    <n v="182.74437500000002"/>
  </r>
  <r>
    <x v="562"/>
    <x v="18"/>
    <x v="1"/>
    <x v="7"/>
    <x v="1"/>
    <n v="13.699000000000002"/>
    <m/>
    <n v="36"/>
    <n v="19.678361358431939"/>
    <m/>
    <m/>
    <m/>
    <n v="2.7727042646059927"/>
    <n v="0.94083999532120177"/>
    <n v="1558.2412803054176"/>
    <n v="160.63969769146715"/>
    <m/>
    <n v="0.94461111111111107"/>
    <m/>
    <n v="33.870239831563261"/>
    <n v="34.006"/>
    <m/>
    <n v="99.817353525815733"/>
  </r>
  <r>
    <x v="562"/>
    <x v="18"/>
    <x v="1"/>
    <x v="8"/>
    <x v="1"/>
    <n v="49.290264500000006"/>
    <m/>
    <n v="108"/>
    <n v="49.287413933333326"/>
    <m/>
    <m/>
    <m/>
    <n v="2.7397511316872425"/>
    <n v="0.95086519851610884"/>
    <n v="10912.540145181765"/>
    <n v="101.64356389762652"/>
    <m/>
    <n v="0.92976995884773661"/>
    <m/>
    <n v="102.69344143973976"/>
    <n v="100.41515555555556"/>
    <m/>
    <n v="295.89312222222219"/>
  </r>
  <r>
    <x v="563"/>
    <x v="18"/>
    <x v="1"/>
    <x v="0"/>
    <x v="0"/>
    <n v="207.91399999999999"/>
    <n v="44"/>
    <m/>
    <n v="173.90991714918363"/>
    <n v="208.45696874999999"/>
    <n v="286.95074206455132"/>
    <n v="5.2658254084696718"/>
    <m/>
    <n v="0.95454545454545459"/>
    <n v="20645.611374497192"/>
    <n v="136.92212943364984"/>
    <n v="0.75059422036089807"/>
    <m/>
    <n v="33.026145695879514"/>
    <m/>
    <m/>
    <n v="231.69631797266555"/>
    <m/>
  </r>
  <r>
    <x v="563"/>
    <x v="18"/>
    <x v="1"/>
    <x v="1"/>
    <x v="0"/>
    <n v="228.19972000000007"/>
    <n v="46"/>
    <m/>
    <n v="226.08389842180489"/>
    <n v="228.29871902343757"/>
    <n v="300.3081398947491"/>
    <n v="6.4976326530612241"/>
    <m/>
    <n v="0.99962368207623686"/>
    <n v="20685.834730241622"/>
    <n v="144.95391701098436"/>
    <n v="0.75640892913209257"/>
    <m/>
    <n v="34.794810740076258"/>
    <m/>
    <m/>
    <n v="298.89110204081629"/>
    <m/>
  </r>
  <r>
    <x v="563"/>
    <x v="18"/>
    <x v="1"/>
    <x v="2"/>
    <x v="0"/>
    <n v="176.1242"/>
    <n v="36"/>
    <m/>
    <n v="180.02751483685878"/>
    <n v="176.45071377777779"/>
    <n v="233.73867497549887"/>
    <n v="6.585684876543211"/>
    <m/>
    <n v="1"/>
    <n v="15078.530244514053"/>
    <n v="111.22332871813271"/>
    <n v="0.75933853422527076"/>
    <m/>
    <n v="27.336187232109747"/>
    <m/>
    <m/>
    <n v="237.0846555555556"/>
    <m/>
  </r>
  <r>
    <x v="563"/>
    <x v="18"/>
    <x v="1"/>
    <x v="3"/>
    <x v="0"/>
    <n v="6.1860244999999985"/>
    <n v="64"/>
    <m/>
    <n v="309.6302247548233"/>
    <n v="6.2275284062499985"/>
    <n v="7.5398189082766329"/>
    <n v="6.3696711310000005"/>
    <m/>
    <n v="1"/>
    <n v="2287.8177445817769"/>
    <n v="171.48981869493764"/>
    <n v="0.75953250368745195"/>
    <m/>
    <n v="48.610080235996925"/>
    <m/>
    <m/>
    <n v="407.65895238400003"/>
    <m/>
  </r>
  <r>
    <x v="563"/>
    <x v="18"/>
    <x v="1"/>
    <x v="4"/>
    <x v="0"/>
    <n v="455.42672450000009"/>
    <n v="96"/>
    <m/>
    <n v="469.92369096616176"/>
    <n v="456.17892450000011"/>
    <n v="571.96418596811463"/>
    <n v="6.4380763947000004"/>
    <m/>
    <n v="1"/>
    <n v="47362.250757131194"/>
    <n v="268.85686309857391"/>
    <n v="0.76032624458975262"/>
    <m/>
    <n v="72.991319480616255"/>
    <m/>
    <m/>
    <n v="618.05533389120001"/>
    <m/>
  </r>
  <r>
    <x v="563"/>
    <x v="18"/>
    <x v="1"/>
    <x v="5"/>
    <x v="1"/>
    <n v="380.02561150000008"/>
    <m/>
    <n v="162"/>
    <n v="474.29766000000001"/>
    <m/>
    <m/>
    <m/>
    <n v="5.090041666666667"/>
    <n v="0.9684294071903935"/>
    <n v="46101.02217543478"/>
    <n v="564.68054912432694"/>
    <m/>
    <n v="0.91139999999999988"/>
    <m/>
    <n v="156.88556396484375"/>
    <n v="147.64679999999998"/>
    <m/>
    <n v="824.58675000000005"/>
  </r>
  <r>
    <x v="563"/>
    <x v="18"/>
    <x v="1"/>
    <x v="6"/>
    <x v="1"/>
    <n v="25.277280000000001"/>
    <m/>
    <n v="66"/>
    <n v="56.006966666666656"/>
    <m/>
    <m/>
    <m/>
    <n v="3.286805555555556"/>
    <n v="0.97753298611111106"/>
    <n v="3028.285617685814"/>
    <n v="155.24699052094411"/>
    <m/>
    <n v="0.91412222222222228"/>
    <m/>
    <n v="64.517177083333337"/>
    <n v="60.33206666666667"/>
    <m/>
    <n v="216.9291666666667"/>
  </r>
  <r>
    <x v="563"/>
    <x v="18"/>
    <x v="1"/>
    <x v="7"/>
    <x v="1"/>
    <n v="15.751400000000002"/>
    <m/>
    <n v="36"/>
    <n v="21.129827068040765"/>
    <m/>
    <m/>
    <m/>
    <n v="2.9306893948765036"/>
    <n v="1"/>
    <n v="2489.0154301644061"/>
    <n v="160.63969769146715"/>
    <m/>
    <n v="0.94461111111111107"/>
    <m/>
    <n v="36"/>
    <n v="34.006"/>
    <m/>
    <n v="105.50481821555412"/>
  </r>
  <r>
    <x v="563"/>
    <x v="18"/>
    <x v="1"/>
    <x v="8"/>
    <x v="1"/>
    <n v="152.38603849999998"/>
    <m/>
    <n v="108"/>
    <n v="184.37662550000005"/>
    <m/>
    <m/>
    <m/>
    <n v="4.3156945216049385"/>
    <n v="0.97604499373783671"/>
    <n v="46673.804680176458"/>
    <n v="101.64356389762652"/>
    <m/>
    <n v="0.92976995884773661"/>
    <m/>
    <n v="105.41285932368636"/>
    <n v="100.41515555555556"/>
    <m/>
    <n v="466.09500833333334"/>
  </r>
  <r>
    <x v="564"/>
    <x v="18"/>
    <x v="1"/>
    <x v="0"/>
    <x v="0"/>
    <n v="192.13432"/>
    <n v="44"/>
    <m/>
    <n v="195.70412141288125"/>
    <n v="192.7647"/>
    <n v="257.67294025996279"/>
    <n v="5.925733000000001"/>
    <m/>
    <n v="0.95454545454545459"/>
    <n v="42362.71743365936"/>
    <n v="136.92212943364984"/>
    <n v="0.75059422036089807"/>
    <m/>
    <n v="33.026145695879514"/>
    <m/>
    <m/>
    <n v="260.73225200000002"/>
    <m/>
  </r>
  <r>
    <x v="564"/>
    <x v="18"/>
    <x v="1"/>
    <x v="1"/>
    <x v="0"/>
    <n v="211.64864"/>
    <n v="46"/>
    <m/>
    <n v="212.64275368953241"/>
    <n v="211.7185862890625"/>
    <n v="278.4606803623862"/>
    <n v="6.111335258525"/>
    <m/>
    <n v="0.99941605839416059"/>
    <n v="46562.807846505493"/>
    <n v="144.95391701098436"/>
    <n v="0.75640892913209257"/>
    <m/>
    <n v="34.794810740076258"/>
    <m/>
    <m/>
    <n v="281.12142189215001"/>
    <m/>
  </r>
  <r>
    <x v="564"/>
    <x v="18"/>
    <x v="1"/>
    <x v="2"/>
    <x v="0"/>
    <n v="167.20059999999998"/>
    <n v="36"/>
    <m/>
    <n v="173.33486030969578"/>
    <n v="167.51999057777775"/>
    <n v="224.99590124830843"/>
    <n v="6.340857224817821"/>
    <m/>
    <n v="1"/>
    <n v="36168.341148595006"/>
    <n v="111.22332871813271"/>
    <n v="0.75933853422527076"/>
    <m/>
    <n v="27.336187232109747"/>
    <m/>
    <m/>
    <n v="228.27086009344157"/>
    <m/>
  </r>
  <r>
    <x v="564"/>
    <x v="18"/>
    <x v="1"/>
    <x v="3"/>
    <x v="0"/>
    <n v="228.28836600000005"/>
    <n v="64"/>
    <m/>
    <n v="224.96254880306"/>
    <n v="228.65750600000001"/>
    <n v="296.16758943310839"/>
    <n v="4.6278991458333341"/>
    <m/>
    <n v="1"/>
    <n v="46526.941622832826"/>
    <n v="171.48981869493764"/>
    <n v="0.75953250368745195"/>
    <m/>
    <n v="48.610080235996925"/>
    <m/>
    <m/>
    <n v="296.18554533333338"/>
    <m/>
  </r>
  <r>
    <x v="564"/>
    <x v="18"/>
    <x v="1"/>
    <x v="4"/>
    <x v="0"/>
    <n v="412.08216000000016"/>
    <n v="96"/>
    <m/>
    <n v="395.03403285870655"/>
    <n v="412.93016000000017"/>
    <n v="519.35872084119751"/>
    <n v="5.4120686633650008"/>
    <m/>
    <n v="1"/>
    <n v="94942.305968569592"/>
    <n v="268.85686309857391"/>
    <n v="0.76032624458975262"/>
    <m/>
    <n v="72.991319480616255"/>
    <m/>
    <m/>
    <n v="519.55859168304005"/>
    <m/>
  </r>
  <r>
    <x v="564"/>
    <x v="18"/>
    <x v="1"/>
    <x v="5"/>
    <x v="1"/>
    <n v="136.12800100000001"/>
    <m/>
    <n v="162"/>
    <n v="179.719776"/>
    <m/>
    <m/>
    <m/>
    <n v="3.4885416666666664"/>
    <n v="0.96774654586226849"/>
    <n v="37738.423723616717"/>
    <n v="564.68054912432694"/>
    <m/>
    <n v="0.91139999999999988"/>
    <m/>
    <n v="156.77494042968749"/>
    <n v="147.64679999999998"/>
    <m/>
    <n v="565.14374999999995"/>
  </r>
  <r>
    <x v="564"/>
    <x v="18"/>
    <x v="1"/>
    <x v="6"/>
    <x v="1"/>
    <n v="7.2217599999999997"/>
    <m/>
    <n v="66"/>
    <n v="25.004366666666659"/>
    <m/>
    <m/>
    <m/>
    <n v="2.4997569444444445"/>
    <n v="0.99763776641879209"/>
    <n v="928.86833938994891"/>
    <n v="155.24699052094411"/>
    <m/>
    <n v="0.91412222222222228"/>
    <m/>
    <n v="65.844092583640276"/>
    <n v="60.33206666666667"/>
    <m/>
    <n v="164.98395833333333"/>
  </r>
  <r>
    <x v="564"/>
    <x v="18"/>
    <x v="1"/>
    <x v="7"/>
    <x v="1"/>
    <n v="10.1843"/>
    <m/>
    <n v="36"/>
    <n v="13.527351638338384"/>
    <m/>
    <m/>
    <m/>
    <n v="2.6308088319839507"/>
    <n v="0.99639066801004628"/>
    <n v="1065.5303639001834"/>
    <n v="160.63969769146715"/>
    <m/>
    <n v="0.94461111111111107"/>
    <m/>
    <n v="35.87006404836167"/>
    <n v="34.006"/>
    <m/>
    <n v="94.709117951422229"/>
  </r>
  <r>
    <x v="564"/>
    <x v="18"/>
    <x v="1"/>
    <x v="8"/>
    <x v="1"/>
    <n v="221.25289950000004"/>
    <m/>
    <n v="108"/>
    <n v="256.17840069999994"/>
    <m/>
    <m/>
    <m/>
    <n v="4.9002654320987657"/>
    <n v="0.96053588595571004"/>
    <n v="56950.480298518341"/>
    <n v="101.64356389762652"/>
    <m/>
    <n v="0.92976995884773661"/>
    <m/>
    <n v="103.73787568321669"/>
    <n v="100.41515555555556"/>
    <m/>
    <n v="529.22866666666675"/>
  </r>
  <r>
    <x v="565"/>
    <x v="18"/>
    <x v="1"/>
    <x v="0"/>
    <x v="0"/>
    <n v="176.04692"/>
    <n v="44"/>
    <m/>
    <n v="175.46394894472434"/>
    <n v="176.64750000000001"/>
    <n v="231.6626948171039"/>
    <n v="5.3128799999999998"/>
    <m/>
    <n v="0.95454545454545459"/>
    <n v="49468.264260636679"/>
    <n v="136.92212943364984"/>
    <n v="0.75059422036089807"/>
    <m/>
    <n v="33.026145695879514"/>
    <m/>
    <m/>
    <n v="233.76671999999999"/>
    <m/>
  </r>
  <r>
    <x v="565"/>
    <x v="18"/>
    <x v="1"/>
    <x v="1"/>
    <x v="0"/>
    <n v="196.20888000000002"/>
    <n v="46"/>
    <m/>
    <n v="190.720506533943"/>
    <n v="196.31582000000003"/>
    <n v="251.15240932527848"/>
    <n v="5.4812916776199998"/>
    <m/>
    <n v="1"/>
    <n v="55097.707486067156"/>
    <n v="144.95391701098436"/>
    <n v="0.75640892913209257"/>
    <m/>
    <n v="34.794810740076258"/>
    <m/>
    <m/>
    <n v="252.13941717052001"/>
    <m/>
  </r>
  <r>
    <x v="565"/>
    <x v="18"/>
    <x v="1"/>
    <x v="2"/>
    <x v="0"/>
    <n v="134.61699999999999"/>
    <n v="36"/>
    <m/>
    <n v="134.73943725110522"/>
    <n v="134.91031697777777"/>
    <n v="175.86406698659979"/>
    <n v="4.9289769676744459"/>
    <m/>
    <n v="1"/>
    <n v="34207.317685360773"/>
    <n v="111.22332871813271"/>
    <n v="0.75933853422527076"/>
    <m/>
    <n v="27.336187232109747"/>
    <m/>
    <m/>
    <n v="177.44317083628005"/>
    <m/>
  </r>
  <r>
    <x v="565"/>
    <x v="18"/>
    <x v="1"/>
    <x v="3"/>
    <x v="0"/>
    <n v="195.38445000000002"/>
    <n v="64"/>
    <m/>
    <n v="181.53861321400123"/>
    <n v="195.78057000000001"/>
    <n v="239.60036314482167"/>
    <n v="3.7345878125"/>
    <m/>
    <n v="1"/>
    <n v="66079.832370243486"/>
    <n v="171.48981869493764"/>
    <n v="0.75953250368745195"/>
    <m/>
    <n v="48.610080235996925"/>
    <m/>
    <m/>
    <n v="239.01362"/>
    <m/>
  </r>
  <r>
    <x v="565"/>
    <x v="18"/>
    <x v="1"/>
    <x v="4"/>
    <x v="0"/>
    <n v="255.5599205"/>
    <n v="96"/>
    <m/>
    <n v="240.20856304829752"/>
    <n v="256.27932049999993"/>
    <n v="315.14250962791726"/>
    <n v="3.2909195882133337"/>
    <m/>
    <n v="0.98873283395755307"/>
    <n v="84085.956757906781"/>
    <n v="268.85686309857391"/>
    <n v="0.76032624458975262"/>
    <m/>
    <n v="72.991319480616255"/>
    <m/>
    <m/>
    <n v="315.92828046848001"/>
    <m/>
  </r>
  <r>
    <x v="565"/>
    <x v="18"/>
    <x v="1"/>
    <x v="5"/>
    <x v="1"/>
    <n v="106.982401"/>
    <m/>
    <n v="162"/>
    <n v="170.43420599999999"/>
    <m/>
    <m/>
    <m/>
    <n v="3.3347083333333329"/>
    <n v="0.95741301359953701"/>
    <n v="25517.638180991748"/>
    <n v="564.68054912432694"/>
    <m/>
    <n v="0.91139999999999988"/>
    <m/>
    <n v="155.10090820312499"/>
    <n v="147.64679999999998"/>
    <m/>
    <n v="540.22274999999991"/>
  </r>
  <r>
    <x v="565"/>
    <x v="18"/>
    <x v="1"/>
    <x v="6"/>
    <x v="1"/>
    <n v="6.9126399999999997"/>
    <m/>
    <n v="66"/>
    <n v="21.787166666666664"/>
    <m/>
    <m/>
    <m/>
    <n v="2.3608680555555552"/>
    <n v="0.98844811926344189"/>
    <n v="2412.9854704182521"/>
    <n v="155.24699052094411"/>
    <m/>
    <n v="0.91412222222222228"/>
    <m/>
    <n v="65.237575871387165"/>
    <n v="60.33206666666667"/>
    <m/>
    <n v="155.81729166666665"/>
  </r>
  <r>
    <x v="565"/>
    <x v="18"/>
    <x v="1"/>
    <x v="7"/>
    <x v="1"/>
    <n v="8.2992000000000008"/>
    <m/>
    <n v="36"/>
    <n v="12.44563448257446"/>
    <m/>
    <m/>
    <m/>
    <n v="2.3087677488924889"/>
    <n v="0.9999785540256475"/>
    <n v="2162.0150032977144"/>
    <n v="160.63969769146715"/>
    <m/>
    <n v="0.94461111111111107"/>
    <m/>
    <n v="35.999227944923312"/>
    <n v="34.006"/>
    <m/>
    <n v="83.115638960129601"/>
  </r>
  <r>
    <x v="565"/>
    <x v="18"/>
    <x v="1"/>
    <x v="8"/>
    <x v="1"/>
    <n v="61.921478499999999"/>
    <m/>
    <n v="108"/>
    <n v="61.260805133333378"/>
    <m/>
    <m/>
    <m/>
    <n v="2.8499622170781898"/>
    <n v="0.95566405978872671"/>
    <n v="17878.160391199777"/>
    <n v="101.64356389762652"/>
    <m/>
    <n v="0.92976995884773661"/>
    <m/>
    <n v="103.21171845718249"/>
    <n v="100.41515555555556"/>
    <m/>
    <n v="307.79591944444451"/>
  </r>
  <r>
    <x v="566"/>
    <x v="18"/>
    <x v="1"/>
    <x v="0"/>
    <x v="0"/>
    <n v="143.76963999999998"/>
    <n v="44"/>
    <m/>
    <n v="140.89850964153604"/>
    <n v="144.26401999999999"/>
    <n v="186.97917683475987"/>
    <n v="4.2662716666666665"/>
    <m/>
    <n v="0.95454545454545459"/>
    <n v="59404.171413744189"/>
    <n v="136.92212943364984"/>
    <n v="0.75059422036089807"/>
    <m/>
    <n v="33.026145695879514"/>
    <m/>
    <m/>
    <n v="187.71595333333332"/>
    <m/>
  </r>
  <r>
    <x v="566"/>
    <x v="18"/>
    <x v="1"/>
    <x v="1"/>
    <x v="0"/>
    <n v="160.93280000000001"/>
    <n v="46"/>
    <m/>
    <n v="153.81139476499399"/>
    <n v="161.04144000000002"/>
    <n v="203.30923723061628"/>
    <n v="4.4205268398783328"/>
    <m/>
    <n v="0.99920164868075079"/>
    <n v="66179.544969190887"/>
    <n v="144.95391701098436"/>
    <n v="0.75640892913209257"/>
    <m/>
    <n v="34.794810740076258"/>
    <m/>
    <m/>
    <n v="203.34423463440331"/>
    <m/>
  </r>
  <r>
    <x v="566"/>
    <x v="18"/>
    <x v="1"/>
    <x v="2"/>
    <x v="0"/>
    <n v="138.87916000000001"/>
    <n v="36"/>
    <m/>
    <n v="141.50730085156368"/>
    <n v="139.17588177777776"/>
    <n v="184.63792347594205"/>
    <n v="5.1765558835998089"/>
    <m/>
    <n v="1"/>
    <n v="50756.471766970077"/>
    <n v="111.22332871813271"/>
    <n v="0.75933853422527076"/>
    <m/>
    <n v="27.336187232109747"/>
    <m/>
    <m/>
    <n v="186.35601180959313"/>
    <m/>
  </r>
  <r>
    <x v="566"/>
    <x v="18"/>
    <x v="1"/>
    <x v="3"/>
    <x v="0"/>
    <n v="228.0195215"/>
    <n v="64"/>
    <m/>
    <n v="217.70761686574798"/>
    <n v="228.36632350000002"/>
    <n v="287.272365451447"/>
    <n v="4.478651666666666"/>
    <m/>
    <n v="0.99990561585653615"/>
    <n v="95418.067899625094"/>
    <n v="171.48981869493764"/>
    <n v="0.75953250368745195"/>
    <m/>
    <n v="48.610080235996925"/>
    <m/>
    <m/>
    <n v="286.63370666666663"/>
    <m/>
  </r>
  <r>
    <x v="566"/>
    <x v="18"/>
    <x v="1"/>
    <x v="4"/>
    <x v="0"/>
    <n v="394.22768149999996"/>
    <n v="96"/>
    <m/>
    <n v="370.94265549410557"/>
    <n v="394.97388149999966"/>
    <n v="489.97480199380209"/>
    <n v="5.0820105477421045"/>
    <m/>
    <n v="0.99967590509028725"/>
    <n v="155209.14028197125"/>
    <n v="268.85686309857391"/>
    <n v="0.76032624458975262"/>
    <m/>
    <n v="72.991319480616255"/>
    <m/>
    <m/>
    <n v="487.87301258324203"/>
    <m/>
  </r>
  <r>
    <x v="566"/>
    <x v="18"/>
    <x v="1"/>
    <x v="5"/>
    <x v="1"/>
    <n v="619.54562200000009"/>
    <m/>
    <n v="162"/>
    <n v="776.84378399999991"/>
    <m/>
    <m/>
    <m/>
    <n v="5.8267083333333325"/>
    <n v="0.95996462673611105"/>
    <n v="197002.38543979029"/>
    <n v="564.68054912432694"/>
    <m/>
    <n v="0.91139999999999988"/>
    <m/>
    <n v="155.51426953124999"/>
    <n v="147.64679999999998"/>
    <m/>
    <n v="943.92674999999986"/>
  </r>
  <r>
    <x v="566"/>
    <x v="18"/>
    <x v="1"/>
    <x v="6"/>
    <x v="1"/>
    <n v="35.983359999999998"/>
    <m/>
    <n v="66"/>
    <n v="334.74863952883794"/>
    <m/>
    <m/>
    <m/>
    <n v="4.81083355367059"/>
    <n v="0.42579759436927567"/>
    <n v="7847.2075821552226"/>
    <n v="155.24699052094411"/>
    <m/>
    <n v="0.91412222222222228"/>
    <m/>
    <n v="28.102641228372192"/>
    <n v="60.33206666666667"/>
    <m/>
    <n v="317.51501454225894"/>
  </r>
  <r>
    <x v="566"/>
    <x v="18"/>
    <x v="1"/>
    <x v="7"/>
    <x v="1"/>
    <n v="145.45859999999999"/>
    <m/>
    <n v="36"/>
    <n v="149.67095468040557"/>
    <m/>
    <m/>
    <m/>
    <n v="4.5992171123451779"/>
    <n v="0.8395819939599336"/>
    <n v="50627.553409304513"/>
    <n v="160.63969769146715"/>
    <m/>
    <n v="0.94461111111111107"/>
    <m/>
    <n v="30.224951782557611"/>
    <n v="34.006"/>
    <m/>
    <n v="165.57181604442641"/>
  </r>
  <r>
    <x v="566"/>
    <x v="18"/>
    <x v="1"/>
    <x v="8"/>
    <x v="1"/>
    <n v="8.6746609999999986"/>
    <m/>
    <n v="108"/>
    <n v="14.956622499999995"/>
    <m/>
    <m/>
    <m/>
    <n v="2.2759384773662559"/>
    <n v="0.97164688854589032"/>
    <n v="4143.8305172797282"/>
    <n v="101.64356389762652"/>
    <m/>
    <n v="0.92976995884773661"/>
    <m/>
    <n v="104.93786396295616"/>
    <n v="100.41515555555556"/>
    <m/>
    <n v="245.80135555555563"/>
  </r>
  <r>
    <x v="567"/>
    <x v="18"/>
    <x v="1"/>
    <x v="0"/>
    <x v="0"/>
    <n v="165.52704000000003"/>
    <n v="44"/>
    <m/>
    <n v="168.92080895945674"/>
    <n v="166.08783101562503"/>
    <n v="223.92113104670986"/>
    <n v="5.1147600000000004"/>
    <m/>
    <n v="0.95454545454545459"/>
    <n v="30935.77365380952"/>
    <n v="136.92212943364984"/>
    <n v="0.75059422036089807"/>
    <m/>
    <n v="33.026145695879514"/>
    <m/>
    <m/>
    <n v="225.04944"/>
    <m/>
  </r>
  <r>
    <x v="567"/>
    <x v="18"/>
    <x v="1"/>
    <x v="1"/>
    <x v="0"/>
    <n v="182.1190005"/>
    <n v="46"/>
    <m/>
    <n v="182.28867355511053"/>
    <n v="182.22984034375"/>
    <n v="240.32915213788624"/>
    <n v="5.238961491035"/>
    <m/>
    <n v="1"/>
    <n v="34200.788407296699"/>
    <n v="144.95391701098436"/>
    <n v="0.75640892913209257"/>
    <m/>
    <n v="34.794810740076258"/>
    <m/>
    <m/>
    <n v="240.99222858760999"/>
    <m/>
  </r>
  <r>
    <x v="567"/>
    <x v="18"/>
    <x v="1"/>
    <x v="2"/>
    <x v="0"/>
    <n v="114.56227999999999"/>
    <n v="36"/>
    <m/>
    <n v="111.17115125538285"/>
    <n v="114.83953617777776"/>
    <n v="145.62371652268465"/>
    <n v="4.0668126213592259"/>
    <m/>
    <n v="1"/>
    <n v="23131.223862810413"/>
    <n v="111.22332871813271"/>
    <n v="0.75933853422527076"/>
    <m/>
    <n v="27.336187232109747"/>
    <m/>
    <m/>
    <n v="146.40525436893213"/>
    <m/>
  </r>
  <r>
    <x v="567"/>
    <x v="18"/>
    <x v="1"/>
    <x v="3"/>
    <x v="0"/>
    <n v="295.48076499999996"/>
    <n v="64"/>
    <m/>
    <n v="294.79272890634314"/>
    <n v="295.84004499999992"/>
    <n v="387.5338799026444"/>
    <n v="6.0644361719864452"/>
    <m/>
    <n v="1"/>
    <n v="59303.313616985928"/>
    <n v="171.48981869493764"/>
    <n v="0.75953250368745195"/>
    <m/>
    <n v="48.610080235996925"/>
    <m/>
    <m/>
    <n v="388.1239150071325"/>
    <m/>
  </r>
  <r>
    <x v="567"/>
    <x v="18"/>
    <x v="1"/>
    <x v="4"/>
    <x v="0"/>
    <n v="449.49520050000001"/>
    <n v="96"/>
    <m/>
    <n v="439.23508523740213"/>
    <n v="450.29420050000004"/>
    <n v="576.18164479830205"/>
    <n v="6.0176345401461937"/>
    <m/>
    <n v="1"/>
    <n v="81512.585725533529"/>
    <n v="268.85686309857391"/>
    <n v="0.76032624458975262"/>
    <m/>
    <n v="72.991319480616255"/>
    <m/>
    <m/>
    <n v="577.6929158540346"/>
    <m/>
  </r>
  <r>
    <x v="567"/>
    <x v="18"/>
    <x v="1"/>
    <x v="5"/>
    <x v="1"/>
    <n v="78.50880149999999"/>
    <m/>
    <n v="162"/>
    <n v="137.40802200000002"/>
    <m/>
    <m/>
    <m/>
    <n v="3.3795833333333327"/>
    <n v="0.98810933581693672"/>
    <n v="11408.302881220774"/>
    <n v="564.68054912432694"/>
    <m/>
    <n v="0.91139999999999988"/>
    <m/>
    <n v="160.07371240234374"/>
    <n v="147.64679999999998"/>
    <m/>
    <n v="547.49249999999995"/>
  </r>
  <r>
    <x v="567"/>
    <x v="18"/>
    <x v="1"/>
    <x v="6"/>
    <x v="1"/>
    <n v="5.28416"/>
    <m/>
    <n v="66"/>
    <n v="15.816066666666661"/>
    <m/>
    <m/>
    <m/>
    <n v="2.1982291666666667"/>
    <n v="0.98372418877647971"/>
    <n v="1098.8131900076803"/>
    <n v="155.24699052094411"/>
    <m/>
    <n v="0.91412222222222228"/>
    <m/>
    <n v="64.925796459247664"/>
    <n v="60.33206666666667"/>
    <m/>
    <n v="145.083125"/>
  </r>
  <r>
    <x v="567"/>
    <x v="18"/>
    <x v="1"/>
    <x v="7"/>
    <x v="1"/>
    <n v="6.4659000000000004"/>
    <m/>
    <n v="36"/>
    <n v="11.232458774186806"/>
    <m/>
    <m/>
    <m/>
    <n v="2.4172754357140867"/>
    <n v="0.9999785540256475"/>
    <n v="953.40779460446561"/>
    <n v="160.63969769146715"/>
    <m/>
    <n v="0.94461111111111107"/>
    <m/>
    <n v="35.999227944923312"/>
    <n v="34.006"/>
    <m/>
    <n v="87.021915685707114"/>
  </r>
  <r>
    <x v="567"/>
    <x v="18"/>
    <x v="1"/>
    <x v="8"/>
    <x v="1"/>
    <n v="185.39364450000002"/>
    <m/>
    <n v="108"/>
    <n v="199.95519073333321"/>
    <m/>
    <m/>
    <m/>
    <n v="3.7353415380658439"/>
    <n v="0.98171969617559052"/>
    <n v="59052.919009047982"/>
    <n v="101.64356389762652"/>
    <m/>
    <n v="0.92976995884773661"/>
    <m/>
    <n v="106.02572718696378"/>
    <n v="100.41515555555556"/>
    <m/>
    <n v="403.41688611111113"/>
  </r>
  <r>
    <x v="568"/>
    <x v="18"/>
    <x v="1"/>
    <x v="0"/>
    <x v="0"/>
    <n v="183.83652049999995"/>
    <n v="44"/>
    <m/>
    <n v="149.45367836773679"/>
    <n v="184.34164745312495"/>
    <n v="242.27927916650685"/>
    <n v="4.5253139662126323"/>
    <m/>
    <n v="0.95460992907801412"/>
    <n v="21332.473278136527"/>
    <n v="136.92212943364984"/>
    <n v="0.75059422036089807"/>
    <m/>
    <n v="33.026145695879514"/>
    <m/>
    <m/>
    <n v="199.11381451335581"/>
    <m/>
  </r>
  <r>
    <x v="568"/>
    <x v="18"/>
    <x v="1"/>
    <x v="1"/>
    <x v="0"/>
    <n v="202.63516050000004"/>
    <n v="46"/>
    <m/>
    <n v="195.89818166611508"/>
    <n v="202.73830991406254"/>
    <n v="259.75475494599721"/>
    <n v="5.630097635233918"/>
    <m/>
    <n v="0.98143674507310874"/>
    <n v="22972.583859316343"/>
    <n v="144.95391701098436"/>
    <n v="0.75640892913209257"/>
    <m/>
    <n v="34.794810740076258"/>
    <m/>
    <m/>
    <n v="258.98449122076022"/>
    <m/>
  </r>
  <r>
    <x v="568"/>
    <x v="18"/>
    <x v="1"/>
    <x v="2"/>
    <x v="0"/>
    <n v="127.61755999999998"/>
    <n v="36"/>
    <m/>
    <n v="123.85395070825625"/>
    <n v="127.90527697777776"/>
    <n v="162.14416554739765"/>
    <n v="4.5307690372699234"/>
    <m/>
    <n v="1"/>
    <n v="17819.072896389178"/>
    <n v="111.22332871813271"/>
    <n v="0.75933853422527076"/>
    <m/>
    <n v="27.336187232109747"/>
    <m/>
    <m/>
    <n v="163.10768534171723"/>
    <m/>
  </r>
  <r>
    <x v="568"/>
    <x v="18"/>
    <x v="1"/>
    <x v="3"/>
    <x v="0"/>
    <n v="270.45381550000002"/>
    <n v="64"/>
    <m/>
    <n v="262.54484435273207"/>
    <n v="270.84578410000006"/>
    <n v="345.79610560014169"/>
    <n v="5.4010370498897338"/>
    <m/>
    <n v="1"/>
    <n v="37986.123703761878"/>
    <n v="171.48981869493764"/>
    <n v="0.75953250368745195"/>
    <m/>
    <n v="48.610080235996925"/>
    <m/>
    <m/>
    <n v="345.66637119294296"/>
    <m/>
  </r>
  <r>
    <x v="568"/>
    <x v="18"/>
    <x v="1"/>
    <x v="4"/>
    <x v="0"/>
    <n v="438.67432099999996"/>
    <n v="96"/>
    <m/>
    <n v="433.92198776843759"/>
    <n v="439.41992100000004"/>
    <n v="556.57464040043101"/>
    <n v="5.9448437273924188"/>
    <m/>
    <n v="1"/>
    <n v="55985.464912445641"/>
    <n v="268.85686309857391"/>
    <n v="0.76032624458975262"/>
    <m/>
    <n v="72.991319480616255"/>
    <m/>
    <m/>
    <n v="570.70499782967227"/>
    <m/>
  </r>
  <r>
    <x v="568"/>
    <x v="18"/>
    <x v="1"/>
    <x v="5"/>
    <x v="1"/>
    <n v="44.198400499999998"/>
    <m/>
    <n v="162"/>
    <n v="83.897856000000004"/>
    <m/>
    <m/>
    <m/>
    <n v="2.4841250000000001"/>
    <n v="0.967082321098097"/>
    <n v="4333.126231506717"/>
    <n v="564.68054912432694"/>
    <m/>
    <n v="0.91139999999999988"/>
    <m/>
    <n v="156.66733601789173"/>
    <n v="147.64679999999998"/>
    <m/>
    <n v="402.42825000000005"/>
  </r>
  <r>
    <x v="568"/>
    <x v="18"/>
    <x v="1"/>
    <x v="6"/>
    <x v="1"/>
    <n v="0.65407999999999999"/>
    <m/>
    <n v="66"/>
    <n v="9.0442333333333327"/>
    <m/>
    <m/>
    <m/>
    <n v="2.0593055555555559"/>
    <n v="0.99851519201723293"/>
    <n v="34.364645687967602"/>
    <n v="155.24699052094411"/>
    <m/>
    <n v="0.91412222222222228"/>
    <m/>
    <n v="65.902002673137375"/>
    <n v="60.33206666666667"/>
    <m/>
    <n v="135.91416666666669"/>
  </r>
  <r>
    <x v="568"/>
    <x v="18"/>
    <x v="1"/>
    <x v="7"/>
    <x v="1"/>
    <n v="3.8450999999999995"/>
    <m/>
    <n v="36"/>
    <n v="8.1600987576533583"/>
    <m/>
    <m/>
    <m/>
    <n v="2.3536977927185223"/>
    <n v="0.9999785540256475"/>
    <n v="337.50164301522346"/>
    <n v="160.63969769146715"/>
    <m/>
    <n v="0.94461111111111107"/>
    <m/>
    <n v="35.999227944923312"/>
    <n v="34.006"/>
    <m/>
    <n v="84.733120537866796"/>
  </r>
  <r>
    <x v="568"/>
    <x v="18"/>
    <x v="1"/>
    <x v="8"/>
    <x v="1"/>
    <n v="252.90701350000006"/>
    <m/>
    <n v="108"/>
    <n v="275.59351226666666"/>
    <m/>
    <m/>
    <m/>
    <n v="4.7935462448559667"/>
    <n v="0.94169864679728443"/>
    <n v="51047.433989737539"/>
    <n v="101.64356389762652"/>
    <m/>
    <n v="0.92976995884773661"/>
    <m/>
    <n v="101.70345385410671"/>
    <n v="100.41515555555556"/>
    <m/>
    <n v="517.70299444444436"/>
  </r>
  <r>
    <x v="569"/>
    <x v="18"/>
    <x v="1"/>
    <x v="0"/>
    <x v="0"/>
    <n v="155.00072"/>
    <n v="44"/>
    <m/>
    <n v="149.00901545795401"/>
    <n v="155.46312"/>
    <n v="197.58458019894573"/>
    <n v="4.5118500000000008"/>
    <m/>
    <n v="0.95454545454545459"/>
    <n v="12816.19791950593"/>
    <n v="136.92212943364984"/>
    <n v="0.75059422036089807"/>
    <m/>
    <n v="33.026145695879514"/>
    <m/>
    <m/>
    <n v="198.52140000000003"/>
    <m/>
  </r>
  <r>
    <x v="569"/>
    <x v="18"/>
    <x v="1"/>
    <x v="1"/>
    <x v="0"/>
    <n v="168.16547999999992"/>
    <n v="46"/>
    <m/>
    <n v="158.56151161008185"/>
    <n v="168.29133999999991"/>
    <n v="209.74067788566387"/>
    <n v="4.557044807473333"/>
    <m/>
    <n v="1"/>
    <n v="13933.443207110695"/>
    <n v="144.95391701098436"/>
    <n v="0.75640892913209257"/>
    <m/>
    <n v="34.794810740076258"/>
    <m/>
    <m/>
    <n v="209.6240611437733"/>
    <m/>
  </r>
  <r>
    <x v="569"/>
    <x v="18"/>
    <x v="1"/>
    <x v="2"/>
    <x v="0"/>
    <n v="98.910840000000007"/>
    <n v="36"/>
    <m/>
    <n v="92.434739539510844"/>
    <n v="99.175574577777795"/>
    <n v="121.51928651096669"/>
    <n v="3.3814057079231135"/>
    <m/>
    <n v="1"/>
    <n v="8622.5074929872626"/>
    <n v="111.22332871813271"/>
    <n v="0.75933853422527076"/>
    <m/>
    <n v="27.336187232109747"/>
    <m/>
    <m/>
    <n v="121.73060548523209"/>
    <m/>
  </r>
  <r>
    <x v="569"/>
    <x v="18"/>
    <x v="1"/>
    <x v="3"/>
    <x v="0"/>
    <n v="205.74630099999999"/>
    <n v="64"/>
    <m/>
    <n v="191.92020728740283"/>
    <n v="206.06343964688"/>
    <n v="254.2801036589679"/>
    <n v="3.9481565625000004"/>
    <m/>
    <n v="1"/>
    <n v="18185.759256377005"/>
    <n v="171.48981869493764"/>
    <n v="0.75953250368745195"/>
    <m/>
    <n v="48.610080235996925"/>
    <m/>
    <m/>
    <n v="252.68202000000002"/>
    <m/>
  </r>
  <r>
    <x v="569"/>
    <x v="18"/>
    <x v="1"/>
    <x v="4"/>
    <x v="0"/>
    <n v="412.5542420000001"/>
    <n v="96"/>
    <m/>
    <n v="395.97798957043199"/>
    <n v="413.31344199999978"/>
    <n v="519.74469288179819"/>
    <n v="5.425001115037916"/>
    <m/>
    <n v="1"/>
    <n v="35252.848976841342"/>
    <n v="268.85686309857391"/>
    <n v="0.76032624458975262"/>
    <m/>
    <n v="72.991319480616255"/>
    <m/>
    <m/>
    <n v="520.80010704363997"/>
    <m/>
  </r>
  <r>
    <x v="569"/>
    <x v="18"/>
    <x v="1"/>
    <x v="5"/>
    <x v="1"/>
    <n v="56.275200000000005"/>
    <m/>
    <n v="162"/>
    <n v="119.19198600000001"/>
    <m/>
    <m/>
    <m/>
    <n v="3.2689999999999997"/>
    <n v="0.95590595763406649"/>
    <n v="3865.5817665395989"/>
    <n v="564.68054912432694"/>
    <m/>
    <n v="0.91139999999999988"/>
    <m/>
    <n v="154.85676513671876"/>
    <n v="147.64679999999998"/>
    <m/>
    <n v="529.57799999999997"/>
  </r>
  <r>
    <x v="569"/>
    <x v="18"/>
    <x v="1"/>
    <x v="6"/>
    <x v="1"/>
    <n v="8.8446400000000018"/>
    <m/>
    <n v="66"/>
    <n v="14.601866666666663"/>
    <m/>
    <m/>
    <m/>
    <n v="2.358888888888889"/>
    <n v="0.99791102876391025"/>
    <n v="1140.3502737335991"/>
    <n v="155.24699052094411"/>
    <m/>
    <n v="0.91412222222222228"/>
    <m/>
    <n v="65.86212789841808"/>
    <n v="60.33206666666667"/>
    <m/>
    <n v="155.68666666666667"/>
  </r>
  <r>
    <x v="569"/>
    <x v="18"/>
    <x v="1"/>
    <x v="7"/>
    <x v="1"/>
    <n v="12.315799999999999"/>
    <m/>
    <n v="36"/>
    <n v="17.598164964347188"/>
    <m/>
    <m/>
    <m/>
    <n v="2.7789928865050251"/>
    <n v="0.9999785540256475"/>
    <n v="1290.9070208342143"/>
    <n v="160.63969769146715"/>
    <m/>
    <n v="0.94461111111111107"/>
    <m/>
    <n v="35.999227944923312"/>
    <n v="34.006"/>
    <m/>
    <n v="100.04374391418091"/>
  </r>
  <r>
    <x v="569"/>
    <x v="18"/>
    <x v="1"/>
    <x v="8"/>
    <x v="1"/>
    <n v="296.34433550000006"/>
    <m/>
    <n v="108"/>
    <n v="335.66036286666662"/>
    <m/>
    <m/>
    <m/>
    <n v="5.1945570473251026"/>
    <n v="0.96063876560932304"/>
    <n v="34618.559492586384"/>
    <n v="101.64356389762652"/>
    <m/>
    <n v="0.92976995884773661"/>
    <m/>
    <n v="103.74898668580688"/>
    <n v="100.41515555555556"/>
    <m/>
    <n v="561.01216111111103"/>
  </r>
  <r>
    <x v="570"/>
    <x v="18"/>
    <x v="1"/>
    <x v="0"/>
    <x v="0"/>
    <n v="182.26711999999995"/>
    <n v="44"/>
    <m/>
    <n v="184.51971809453451"/>
    <n v="182.76565515624995"/>
    <n v="243.30285038709638"/>
    <n v="5.5870800000000003"/>
    <m/>
    <n v="0.95580808080808077"/>
    <n v="927.98374840240376"/>
    <n v="136.92212943364984"/>
    <n v="0.75059422036089807"/>
    <m/>
    <n v="33.026145695879514"/>
    <m/>
    <m/>
    <n v="245.83152000000001"/>
    <m/>
  </r>
  <r>
    <x v="570"/>
    <x v="18"/>
    <x v="1"/>
    <x v="1"/>
    <x v="0"/>
    <n v="204.21772099999998"/>
    <n v="46"/>
    <m/>
    <n v="202.84528350182393"/>
    <n v="204.34784795312498"/>
    <n v="266.70569579577318"/>
    <n v="5.8297567708333329"/>
    <m/>
    <n v="1"/>
    <n v="1105.2102659017883"/>
    <n v="144.95391701098436"/>
    <n v="0.75640892913209257"/>
    <m/>
    <n v="34.794810740076258"/>
    <m/>
    <m/>
    <n v="268.16881145833332"/>
    <m/>
  </r>
  <r>
    <x v="570"/>
    <x v="18"/>
    <x v="1"/>
    <x v="2"/>
    <x v="0"/>
    <n v="122.01924000000005"/>
    <n v="36"/>
    <m/>
    <n v="117.36687770057922"/>
    <n v="122.30247697777783"/>
    <n v="153.4757205960131"/>
    <n v="4.2934618754263303"/>
    <m/>
    <n v="1"/>
    <n v="661.20147405343539"/>
    <n v="111.22332871813271"/>
    <n v="0.75933853422527076"/>
    <m/>
    <n v="27.336187232109747"/>
    <m/>
    <m/>
    <n v="154.56462751534789"/>
    <m/>
  </r>
  <r>
    <x v="570"/>
    <x v="18"/>
    <x v="1"/>
    <x v="3"/>
    <x v="0"/>
    <n v="246.54706650000003"/>
    <n v="64"/>
    <m/>
    <n v="255.5698513915153"/>
    <n v="246.87567978126003"/>
    <n v="317.92033351957076"/>
    <n v="5.2575484375000006"/>
    <m/>
    <n v="1"/>
    <n v="1440.0233465210079"/>
    <n v="171.48981869493764"/>
    <n v="0.75953250368745195"/>
    <m/>
    <n v="48.610080235996925"/>
    <m/>
    <m/>
    <n v="336.48310000000004"/>
    <m/>
  </r>
  <r>
    <x v="570"/>
    <x v="18"/>
    <x v="1"/>
    <x v="4"/>
    <x v="0"/>
    <n v="310.04623950000001"/>
    <n v="96"/>
    <m/>
    <n v="309.12068921035046"/>
    <n v="310.67023950000004"/>
    <n v="385.64349004464242"/>
    <n v="4.2350335822116669"/>
    <m/>
    <n v="1"/>
    <n v="-1131.6456006530775"/>
    <n v="268.85686309857391"/>
    <n v="0.76032624458975262"/>
    <m/>
    <n v="72.991319480616255"/>
    <m/>
    <m/>
    <n v="406.56322389232002"/>
    <m/>
  </r>
  <r>
    <x v="570"/>
    <x v="18"/>
    <x v="1"/>
    <x v="5"/>
    <x v="1"/>
    <n v="10.828800000000001"/>
    <m/>
    <n v="162"/>
    <n v="39.920255999999995"/>
    <m/>
    <m/>
    <m/>
    <n v="2.383291666666667"/>
    <n v="0.96077134874131942"/>
    <n v="659.78519063944952"/>
    <n v="564.68054912432694"/>
    <m/>
    <n v="0.91139999999999988"/>
    <m/>
    <n v="155.64495849609375"/>
    <n v="147.64679999999998"/>
    <m/>
    <n v="386.09325000000007"/>
  </r>
  <r>
    <x v="570"/>
    <x v="18"/>
    <x v="1"/>
    <x v="6"/>
    <x v="1"/>
    <n v="33.154240000000001"/>
    <m/>
    <n v="66"/>
    <n v="49.348566666666656"/>
    <m/>
    <m/>
    <m/>
    <n v="3.1688194444444444"/>
    <n v="0.99964713006656147"/>
    <n v="2822.3236212491565"/>
    <n v="155.24699052094411"/>
    <m/>
    <n v="0.91412222222222228"/>
    <m/>
    <n v="65.976710584393061"/>
    <n v="60.33206666666667"/>
    <m/>
    <n v="209.14208333333332"/>
  </r>
  <r>
    <x v="570"/>
    <x v="18"/>
    <x v="1"/>
    <x v="7"/>
    <x v="1"/>
    <n v="20.4253"/>
    <m/>
    <n v="36"/>
    <n v="35.391835927368454"/>
    <m/>
    <m/>
    <m/>
    <n v="3.341478534252365"/>
    <n v="0.9999785540256475"/>
    <n v="1639.6873592827844"/>
    <n v="160.63969769146715"/>
    <m/>
    <n v="0.94461111111111107"/>
    <m/>
    <n v="35.999227944923312"/>
    <n v="34.006"/>
    <m/>
    <n v="120.29322723308513"/>
  </r>
  <r>
    <x v="570"/>
    <x v="18"/>
    <x v="1"/>
    <x v="8"/>
    <x v="1"/>
    <n v="292.49003849999997"/>
    <m/>
    <n v="108"/>
    <n v="300.16875766666669"/>
    <m/>
    <m/>
    <m/>
    <n v="5.0162859567901226"/>
    <n v="0.9947623676173033"/>
    <n v="13495.829748982296"/>
    <n v="101.64356389762652"/>
    <m/>
    <n v="0.92976995884773661"/>
    <m/>
    <n v="107.43433570266876"/>
    <n v="100.41515555555556"/>
    <m/>
    <n v="541.75888333333319"/>
  </r>
  <r>
    <x v="571"/>
    <x v="18"/>
    <x v="1"/>
    <x v="0"/>
    <x v="0"/>
    <n v="192.03380150000007"/>
    <n v="44"/>
    <m/>
    <n v="192.05059303655932"/>
    <n v="192.58190150000007"/>
    <n v="254.20808475576345"/>
    <n v="5.815107666666667"/>
    <m/>
    <n v="0.95454545454545459"/>
    <n v="20072.070879113682"/>
    <n v="136.92212943364984"/>
    <n v="0.75059422036089807"/>
    <m/>
    <n v="33.026145695879514"/>
    <m/>
    <m/>
    <n v="255.86473733333335"/>
    <m/>
  </r>
  <r>
    <x v="571"/>
    <x v="18"/>
    <x v="1"/>
    <x v="1"/>
    <x v="0"/>
    <n v="210.49000050000006"/>
    <n v="46"/>
    <m/>
    <n v="206.12703745534154"/>
    <n v="210.61316050000005"/>
    <n v="271.89364212838706"/>
    <n v="5.9240741096466669"/>
    <m/>
    <n v="1"/>
    <n v="22065.874201730814"/>
    <n v="144.95391701098436"/>
    <n v="0.75640892913209257"/>
    <m/>
    <n v="34.794810740076258"/>
    <m/>
    <m/>
    <n v="272.50740904374669"/>
    <m/>
  </r>
  <r>
    <x v="571"/>
    <x v="18"/>
    <x v="1"/>
    <x v="2"/>
    <x v="0"/>
    <n v="134.29191999999998"/>
    <n v="36"/>
    <m/>
    <n v="131.57402873882273"/>
    <n v="134.58496817777777"/>
    <n v="172.48615802553385"/>
    <n v="4.8131814294962352"/>
    <m/>
    <n v="1"/>
    <n v="13617.918357617502"/>
    <n v="111.22332871813271"/>
    <n v="0.75933853422527076"/>
    <m/>
    <n v="27.336187232109747"/>
    <m/>
    <m/>
    <n v="173.27453146186446"/>
    <m/>
  </r>
  <r>
    <x v="571"/>
    <x v="18"/>
    <x v="1"/>
    <x v="3"/>
    <x v="0"/>
    <n v="239.39682950000008"/>
    <n v="64"/>
    <m/>
    <n v="229.82052376019493"/>
    <n v="239.75779139062004"/>
    <n v="303.60187796506239"/>
    <n v="4.7278367499999998"/>
    <m/>
    <n v="1"/>
    <n v="24306.111082973621"/>
    <n v="171.48981869493764"/>
    <n v="0.75953250368745195"/>
    <m/>
    <n v="48.610080235996925"/>
    <m/>
    <m/>
    <n v="302.58155199999999"/>
    <m/>
  </r>
  <r>
    <x v="571"/>
    <x v="18"/>
    <x v="1"/>
    <x v="4"/>
    <x v="0"/>
    <n v="341.29256250000003"/>
    <n v="96"/>
    <m/>
    <n v="279.63005931845214"/>
    <n v="342.06856250000004"/>
    <n v="410.57756106548334"/>
    <n v="3.8310043072000002"/>
    <m/>
    <n v="1"/>
    <n v="33898.622506838896"/>
    <n v="268.85686309857391"/>
    <n v="0.76032624458975262"/>
    <m/>
    <n v="72.991319480616255"/>
    <m/>
    <m/>
    <n v="367.7764134912"/>
    <m/>
  </r>
  <r>
    <x v="571"/>
    <x v="18"/>
    <x v="1"/>
    <x v="5"/>
    <x v="1"/>
    <n v="512.37121850000005"/>
    <m/>
    <n v="162"/>
    <n v="611.19964800000025"/>
    <m/>
    <m/>
    <m/>
    <n v="4.7114166666666666"/>
    <n v="0.96490178614486866"/>
    <n v="50467.903010386181"/>
    <n v="564.68054912432694"/>
    <m/>
    <n v="0.91139999999999988"/>
    <m/>
    <n v="156.31408935546872"/>
    <n v="147.64679999999998"/>
    <m/>
    <n v="763.24950000000001"/>
  </r>
  <r>
    <x v="571"/>
    <x v="18"/>
    <x v="1"/>
    <x v="6"/>
    <x v="1"/>
    <n v="118.79391999999999"/>
    <m/>
    <n v="66"/>
    <n v="179.23521333333338"/>
    <m/>
    <m/>
    <m/>
    <n v="4.7095763888888875"/>
    <n v="0.99640925925941704"/>
    <n v="9905.6252308116964"/>
    <n v="155.24699052094411"/>
    <m/>
    <n v="0.91412222222222228"/>
    <m/>
    <n v="65.763011111121529"/>
    <n v="60.33206666666667"/>
    <m/>
    <n v="310.83204166666656"/>
  </r>
  <r>
    <x v="571"/>
    <x v="18"/>
    <x v="1"/>
    <x v="7"/>
    <x v="1"/>
    <n v="144.89369900000003"/>
    <m/>
    <n v="36"/>
    <n v="161.63797410132776"/>
    <m/>
    <m/>
    <m/>
    <n v="5.7155919093936758"/>
    <n v="1"/>
    <n v="12360.389791809797"/>
    <n v="160.63969769146715"/>
    <m/>
    <n v="0.94461111111111107"/>
    <m/>
    <n v="36"/>
    <n v="34.006"/>
    <m/>
    <n v="205.76130873817232"/>
  </r>
  <r>
    <x v="571"/>
    <x v="18"/>
    <x v="1"/>
    <x v="8"/>
    <x v="1"/>
    <n v="637.22757349999995"/>
    <m/>
    <n v="108"/>
    <n v="678.04612116666647"/>
    <m/>
    <m/>
    <m/>
    <n v="6.5277773919753068"/>
    <n v="0.96930903715266825"/>
    <n v="64481.844985722106"/>
    <n v="101.64356389762652"/>
    <m/>
    <n v="0.92976995884773661"/>
    <m/>
    <n v="104.68537601248818"/>
    <n v="100.41515555555556"/>
    <m/>
    <n v="704.9999583333331"/>
  </r>
  <r>
    <x v="572"/>
    <x v="18"/>
    <x v="1"/>
    <x v="0"/>
    <x v="0"/>
    <n v="169.63715999999999"/>
    <n v="44"/>
    <m/>
    <n v="165.69349400205533"/>
    <n v="170.11616390624999"/>
    <n v="218.6793510076821"/>
    <n v="5.0170399999999988"/>
    <m/>
    <n v="0.95454545454545459"/>
    <n v="7328.3556340635732"/>
    <n v="136.92212943364984"/>
    <n v="0.75059422036089807"/>
    <m/>
    <n v="33.026145695879514"/>
    <m/>
    <m/>
    <n v="220.74975999999995"/>
    <m/>
  </r>
  <r>
    <x v="572"/>
    <x v="18"/>
    <x v="1"/>
    <x v="1"/>
    <x v="0"/>
    <n v="192.34068000000005"/>
    <n v="46"/>
    <m/>
    <n v="186.34047456185493"/>
    <n v="192.46677863281255"/>
    <n v="244.97545771089261"/>
    <n v="5.3554099188483333"/>
    <m/>
    <n v="0.99977097144249416"/>
    <n v="8299.087397883115"/>
    <n v="144.95391701098436"/>
    <n v="0.75640892913209257"/>
    <m/>
    <n v="34.794810740076258"/>
    <m/>
    <m/>
    <n v="246.34885626702334"/>
    <m/>
  </r>
  <r>
    <x v="572"/>
    <x v="18"/>
    <x v="1"/>
    <x v="2"/>
    <x v="0"/>
    <n v="141.05392000000001"/>
    <n v="36"/>
    <m/>
    <n v="152.30389475687423"/>
    <n v="141.35238897777779"/>
    <n v="194.81593280425372"/>
    <n v="5.5715119838649034"/>
    <m/>
    <n v="1"/>
    <n v="6065.2125713092228"/>
    <n v="111.22332871813271"/>
    <n v="0.75933853422527076"/>
    <m/>
    <n v="27.336187232109747"/>
    <m/>
    <m/>
    <n v="200.57443141913652"/>
    <m/>
  </r>
  <r>
    <x v="572"/>
    <x v="18"/>
    <x v="1"/>
    <x v="3"/>
    <x v="0"/>
    <n v="193.15553199999997"/>
    <n v="64"/>
    <m/>
    <n v="222.96347039316464"/>
    <n v="193.49475199999995"/>
    <n v="247.04138170203618"/>
    <n v="4.5867743750000001"/>
    <m/>
    <n v="1"/>
    <n v="8944.9422640090452"/>
    <n v="171.48981869493764"/>
    <n v="0.75953250368745195"/>
    <m/>
    <n v="48.610080235996925"/>
    <m/>
    <m/>
    <n v="293.55356"/>
    <m/>
  </r>
  <r>
    <x v="572"/>
    <x v="18"/>
    <x v="1"/>
    <x v="4"/>
    <x v="0"/>
    <n v="231.16744049999997"/>
    <n v="96"/>
    <m/>
    <n v="242.66661100551124"/>
    <n v="231.76504049999997"/>
    <n v="293.63781106964143"/>
    <n v="3.3245954824800004"/>
    <m/>
    <n v="0.99996925646090562"/>
    <n v="11221.498476268182"/>
    <n v="268.85686309857391"/>
    <n v="0.76032624458975262"/>
    <m/>
    <n v="72.991319480616255"/>
    <m/>
    <m/>
    <n v="319.16116631808006"/>
    <m/>
  </r>
  <r>
    <x v="572"/>
    <x v="18"/>
    <x v="1"/>
    <x v="5"/>
    <x v="1"/>
    <n v="1013.66404"/>
    <m/>
    <n v="162"/>
    <n v="1163.2714019999999"/>
    <m/>
    <m/>
    <m/>
    <n v="6.8030833333333325"/>
    <n v="0.9832200942804783"/>
    <n v="49102.215073123371"/>
    <n v="564.68054912432694"/>
    <m/>
    <n v="0.91139999999999988"/>
    <m/>
    <n v="159.28165527343748"/>
    <n v="147.64679999999998"/>
    <m/>
    <n v="1102.0994999999998"/>
  </r>
  <r>
    <x v="572"/>
    <x v="18"/>
    <x v="1"/>
    <x v="6"/>
    <x v="1"/>
    <n v="444.13151899999997"/>
    <m/>
    <n v="66"/>
    <n v="622.20246666666662"/>
    <m/>
    <m/>
    <m/>
    <n v="7.4557638888888889"/>
    <n v="0.99454861111107062"/>
    <n v="22279.090378344859"/>
    <n v="155.24699052094411"/>
    <m/>
    <n v="0.91412222222222228"/>
    <m/>
    <n v="65.640208333330662"/>
    <n v="60.33206666666667"/>
    <m/>
    <n v="492.08041666666668"/>
  </r>
  <r>
    <x v="572"/>
    <x v="18"/>
    <x v="1"/>
    <x v="7"/>
    <x v="1"/>
    <n v="394.15599849999984"/>
    <m/>
    <n v="36"/>
    <n v="430.19162646334667"/>
    <m/>
    <m/>
    <m/>
    <n v="8.3807474336583336"/>
    <n v="1"/>
    <n v="19510.91680517669"/>
    <n v="160.63969769146715"/>
    <m/>
    <n v="0.94461111111111107"/>
    <m/>
    <n v="36"/>
    <n v="34.006"/>
    <m/>
    <n v="301.70690761169999"/>
  </r>
  <r>
    <x v="572"/>
    <x v="18"/>
    <x v="1"/>
    <x v="8"/>
    <x v="1"/>
    <n v="650.69516050000004"/>
    <m/>
    <n v="108"/>
    <n v="742.83386550000012"/>
    <m/>
    <m/>
    <m/>
    <n v="6.7618920010288077"/>
    <n v="0.97825691291355155"/>
    <n v="58795.627939583777"/>
    <n v="101.64356389762652"/>
    <m/>
    <n v="0.92976995884773661"/>
    <m/>
    <n v="105.65174659466356"/>
    <n v="100.41515555555556"/>
    <m/>
    <n v="730.2843361111112"/>
  </r>
  <r>
    <x v="573"/>
    <x v="18"/>
    <x v="1"/>
    <x v="0"/>
    <x v="0"/>
    <n v="150.57447999999997"/>
    <n v="44"/>
    <m/>
    <n v="145.55874649531739"/>
    <n v="151.09742921874997"/>
    <n v="191.86757674663025"/>
    <n v="4.4073791666666668"/>
    <m/>
    <n v="0.95454545454545459"/>
    <n v="11440.31545246413"/>
    <n v="136.92212943364984"/>
    <n v="0.75059422036089807"/>
    <m/>
    <n v="33.026145695879514"/>
    <m/>
    <m/>
    <n v="193.92468333333335"/>
    <m/>
  </r>
  <r>
    <x v="573"/>
    <x v="18"/>
    <x v="1"/>
    <x v="1"/>
    <x v="0"/>
    <n v="162.40699999999998"/>
    <n v="46"/>
    <m/>
    <n v="155.13152218901939"/>
    <n v="162.52113574218748"/>
    <n v="203.71946206243771"/>
    <n v="4.4584671935099998"/>
    <m/>
    <n v="1"/>
    <n v="12400.12756634893"/>
    <n v="144.95391701098436"/>
    <n v="0.75640892913209257"/>
    <m/>
    <n v="34.794810740076258"/>
    <m/>
    <m/>
    <n v="205.08949090145998"/>
    <m/>
  </r>
  <r>
    <x v="573"/>
    <x v="18"/>
    <x v="1"/>
    <x v="2"/>
    <x v="0"/>
    <n v="152.98080000000004"/>
    <n v="36"/>
    <m/>
    <n v="152.70816651686914"/>
    <n v="153.28881137777785"/>
    <n v="198.73467537211437"/>
    <n v="5.5863008699872534"/>
    <m/>
    <n v="1"/>
    <n v="11921.719084498804"/>
    <n v="111.22332871813271"/>
    <n v="0.75933853422527076"/>
    <m/>
    <n v="27.336187232109747"/>
    <m/>
    <m/>
    <n v="201.10683131954113"/>
    <m/>
  </r>
  <r>
    <x v="573"/>
    <x v="18"/>
    <x v="1"/>
    <x v="3"/>
    <x v="0"/>
    <n v="217.21042799999998"/>
    <n v="64"/>
    <m/>
    <n v="209.54571298784282"/>
    <n v="217.60019850779997"/>
    <n v="271.19015792449306"/>
    <n v="4.3107460833333331"/>
    <m/>
    <n v="1"/>
    <n v="19601.614166539039"/>
    <n v="171.48981869493764"/>
    <n v="0.75953250368745195"/>
    <m/>
    <n v="48.610080235996925"/>
    <m/>
    <m/>
    <n v="275.88774933333332"/>
    <m/>
  </r>
  <r>
    <x v="573"/>
    <x v="18"/>
    <x v="1"/>
    <x v="4"/>
    <x v="0"/>
    <n v="354.09808099999992"/>
    <n v="96"/>
    <m/>
    <n v="340.92011795019744"/>
    <n v="354.94648100000035"/>
    <n v="433.20938286143542"/>
    <n v="4.6706940000000001"/>
    <m/>
    <n v="1"/>
    <n v="28740.591448268842"/>
    <n v="268.85686309857391"/>
    <n v="0.76032624458975262"/>
    <m/>
    <n v="72.991319480616255"/>
    <m/>
    <m/>
    <n v="448.38662399999998"/>
    <m/>
  </r>
  <r>
    <x v="573"/>
    <x v="18"/>
    <x v="1"/>
    <x v="5"/>
    <x v="1"/>
    <n v="1895.0976749999995"/>
    <m/>
    <n v="162"/>
    <n v="2254.1619600000004"/>
    <m/>
    <m/>
    <m/>
    <n v="8.9653749999999999"/>
    <n v="0.990472999855324"/>
    <n v="97365.387230353022"/>
    <n v="564.68054912432694"/>
    <m/>
    <n v="0.91139999999999988"/>
    <m/>
    <n v="160.45662597656249"/>
    <n v="147.64679999999998"/>
    <m/>
    <n v="1452.39075"/>
  </r>
  <r>
    <x v="573"/>
    <x v="18"/>
    <x v="1"/>
    <x v="6"/>
    <x v="1"/>
    <n v="598.7956805"/>
    <m/>
    <n v="66"/>
    <n v="852.44900000000018"/>
    <m/>
    <m/>
    <m/>
    <n v="8.4893750000000008"/>
    <n v="0.9895138888888888"/>
    <n v="31470.438547296668"/>
    <n v="155.24699052094411"/>
    <m/>
    <n v="0.91412222222222228"/>
    <m/>
    <n v="65.307916666666657"/>
    <n v="60.33206666666667"/>
    <m/>
    <n v="560.29875000000004"/>
  </r>
  <r>
    <x v="573"/>
    <x v="18"/>
    <x v="1"/>
    <x v="7"/>
    <x v="1"/>
    <n v="479.73379850000009"/>
    <m/>
    <n v="36"/>
    <n v="528.69170515135261"/>
    <m/>
    <m/>
    <m/>
    <n v="9.0814129380743527"/>
    <n v="0.99837962962962967"/>
    <n v="25039.426745359691"/>
    <n v="160.63969769146715"/>
    <m/>
    <n v="0.94461111111111107"/>
    <m/>
    <n v="35.94166666666667"/>
    <n v="34.006"/>
    <m/>
    <n v="326.93086577067669"/>
  </r>
  <r>
    <x v="573"/>
    <x v="18"/>
    <x v="1"/>
    <x v="8"/>
    <x v="1"/>
    <n v="803.07205549999992"/>
    <m/>
    <n v="108"/>
    <n v="850.69340670000008"/>
    <m/>
    <m/>
    <m/>
    <n v="7.0664743569958857"/>
    <n v="0.97185922856773066"/>
    <n v="80821.284285210524"/>
    <n v="101.64356389762652"/>
    <m/>
    <n v="0.92976995884773661"/>
    <m/>
    <n v="104.96079668531492"/>
    <n v="100.41515555555556"/>
    <m/>
    <n v="763.1792305555557"/>
  </r>
  <r>
    <x v="574"/>
    <x v="18"/>
    <x v="1"/>
    <x v="0"/>
    <x v="0"/>
    <n v="167.72868000000005"/>
    <n v="44"/>
    <m/>
    <n v="129.25952460488693"/>
    <n v="168.27311359375005"/>
    <n v="211.37408855833863"/>
    <n v="3.9138543684500826"/>
    <m/>
    <n v="0.95454545454545459"/>
    <n v="12929.955431376478"/>
    <n v="136.92212943364984"/>
    <n v="0.75059422036089807"/>
    <m/>
    <n v="33.026145695879514"/>
    <m/>
    <m/>
    <n v="172.20959221180362"/>
    <m/>
  </r>
  <r>
    <x v="574"/>
    <x v="18"/>
    <x v="1"/>
    <x v="1"/>
    <x v="0"/>
    <n v="170.88679949999997"/>
    <n v="46"/>
    <m/>
    <n v="167.06618749361724"/>
    <n v="170.98921649218747"/>
    <n v="206.46128989761183"/>
    <n v="4.8014684931506855"/>
    <m/>
    <n v="0.99984164295434863"/>
    <n v="13165.69582500326"/>
    <n v="144.95391701098436"/>
    <n v="0.75640892913209257"/>
    <m/>
    <n v="34.794810740076258"/>
    <m/>
    <m/>
    <n v="220.86755068493153"/>
    <m/>
  </r>
  <r>
    <x v="574"/>
    <x v="18"/>
    <x v="1"/>
    <x v="2"/>
    <x v="0"/>
    <n v="137.74151999999998"/>
    <n v="36"/>
    <m/>
    <n v="135.74869807181179"/>
    <n v="138.03732337777777"/>
    <n v="177.3975588279927"/>
    <n v="4.9658972891566266"/>
    <m/>
    <n v="1"/>
    <n v="10117.81439929748"/>
    <n v="111.22332871813271"/>
    <n v="0.75933853422527076"/>
    <m/>
    <n v="27.336187232109747"/>
    <m/>
    <m/>
    <n v="178.77230240963857"/>
    <m/>
  </r>
  <r>
    <x v="574"/>
    <x v="18"/>
    <x v="1"/>
    <x v="3"/>
    <x v="0"/>
    <n v="182.97683550000005"/>
    <n v="64"/>
    <m/>
    <n v="219.79254028068186"/>
    <n v="183.36953569531755"/>
    <n v="243.33090501511839"/>
    <n v="4.5215424293400002"/>
    <m/>
    <n v="1"/>
    <n v="15346.925432653949"/>
    <n v="171.48981869493764"/>
    <n v="0.75953250368745195"/>
    <m/>
    <n v="48.610080235996925"/>
    <m/>
    <m/>
    <n v="289.37871547776001"/>
    <m/>
  </r>
  <r>
    <x v="574"/>
    <x v="18"/>
    <x v="1"/>
    <x v="4"/>
    <x v="0"/>
    <n v="74.478319999999997"/>
    <n v="96"/>
    <m/>
    <n v="384.01418261460725"/>
    <n v="74.980319999999992"/>
    <n v="134.68814656082546"/>
    <n v="5.2610938581071549"/>
    <m/>
    <n v="1"/>
    <n v="2817.6792624853897"/>
    <n v="268.85686309857391"/>
    <n v="0.76032624458975262"/>
    <m/>
    <n v="72.991319480616255"/>
    <m/>
    <m/>
    <n v="505.06501037828684"/>
    <m/>
  </r>
  <r>
    <x v="574"/>
    <x v="18"/>
    <x v="1"/>
    <x v="5"/>
    <x v="1"/>
    <n v="2153.9520865000004"/>
    <m/>
    <n v="162"/>
    <n v="2590.7712840000013"/>
    <m/>
    <m/>
    <m/>
    <n v="9.4673750000000023"/>
    <n v="0.9897705831645448"/>
    <n v="103836.80630380436"/>
    <n v="564.68054912432694"/>
    <m/>
    <n v="0.91139999999999988"/>
    <m/>
    <n v="160.34283447265625"/>
    <n v="147.64679999999998"/>
    <m/>
    <n v="1533.7147500000003"/>
  </r>
  <r>
    <x v="574"/>
    <x v="18"/>
    <x v="1"/>
    <x v="6"/>
    <x v="1"/>
    <n v="506.56144"/>
    <m/>
    <n v="66"/>
    <n v="750.55039999999985"/>
    <m/>
    <m/>
    <m/>
    <n v="8.0780555555555562"/>
    <n v="0.99930555555555545"/>
    <n v="25552.762554985751"/>
    <n v="155.24699052094411"/>
    <m/>
    <n v="0.91412222222222228"/>
    <m/>
    <n v="65.954166666666666"/>
    <n v="60.33206666666667"/>
    <m/>
    <n v="533.15166666666676"/>
  </r>
  <r>
    <x v="574"/>
    <x v="18"/>
    <x v="1"/>
    <x v="7"/>
    <x v="1"/>
    <n v="443.91829950000005"/>
    <m/>
    <n v="36"/>
    <n v="483.26696509776644"/>
    <m/>
    <m/>
    <m/>
    <n v="8.7597268341260168"/>
    <n v="0.99851076388888893"/>
    <n v="22250.785995437796"/>
    <n v="160.63969769146715"/>
    <m/>
    <n v="0.94461111111111107"/>
    <m/>
    <n v="35.9463875"/>
    <n v="34.006"/>
    <m/>
    <n v="315.35016602853659"/>
  </r>
  <r>
    <x v="574"/>
    <x v="18"/>
    <x v="1"/>
    <x v="8"/>
    <x v="1"/>
    <n v="1060.9898205"/>
    <m/>
    <n v="108"/>
    <n v="1290.5314345999996"/>
    <m/>
    <m/>
    <m/>
    <n v="8.1204541666666668"/>
    <n v="0.98420240472616716"/>
    <n v="72374.778956189606"/>
    <n v="101.64356389762652"/>
    <m/>
    <n v="0.92976995884773661"/>
    <m/>
    <n v="106.29385971042605"/>
    <n v="100.41515555555556"/>
    <m/>
    <n v="877.00905"/>
  </r>
  <r>
    <x v="575"/>
    <x v="18"/>
    <x v="1"/>
    <x v="0"/>
    <x v="0"/>
    <n v="112.36259999999999"/>
    <n v="44"/>
    <m/>
    <n v="108.47586171467259"/>
    <n v="112.83110585937499"/>
    <n v="140.2127438461826"/>
    <n v="3.284545"/>
    <m/>
    <n v="0.95454545454545459"/>
    <n v="6555.3153905320933"/>
    <n v="136.92212943364984"/>
    <n v="0.75059422036089807"/>
    <m/>
    <n v="33.026145695879514"/>
    <m/>
    <m/>
    <n v="144.51998"/>
    <m/>
  </r>
  <r>
    <x v="575"/>
    <x v="18"/>
    <x v="1"/>
    <x v="1"/>
    <x v="0"/>
    <n v="122.05535999999996"/>
    <n v="46"/>
    <m/>
    <n v="116.88195726160677"/>
    <n v="122.16461292968746"/>
    <n v="148.86085931782031"/>
    <n v="3.3591778422000003"/>
    <m/>
    <n v="1"/>
    <n v="7012.9904235334161"/>
    <n v="144.95391701098436"/>
    <n v="0.75640892913209257"/>
    <m/>
    <n v="34.794810740076258"/>
    <m/>
    <m/>
    <n v="154.5221807412"/>
    <m/>
  </r>
  <r>
    <x v="575"/>
    <x v="18"/>
    <x v="1"/>
    <x v="2"/>
    <x v="0"/>
    <n v="96.812239999999989"/>
    <n v="36"/>
    <m/>
    <n v="90.90003727180364"/>
    <n v="97.075294577777768"/>
    <n v="121.34748222609311"/>
    <n v="3.3252639257983372"/>
    <m/>
    <n v="1"/>
    <n v="5184.9197223403698"/>
    <n v="111.22332871813271"/>
    <n v="0.75933853422527076"/>
    <m/>
    <n v="27.336187232109747"/>
    <m/>
    <m/>
    <n v="119.70950132874015"/>
    <m/>
  </r>
  <r>
    <x v="575"/>
    <x v="18"/>
    <x v="1"/>
    <x v="3"/>
    <x v="0"/>
    <n v="168.81106499999999"/>
    <n v="64"/>
    <m/>
    <n v="149.51940413587775"/>
    <n v="169.16568499999997"/>
    <n v="201.98675624721869"/>
    <n v="3.0758929713750001"/>
    <m/>
    <n v="1"/>
    <n v="10010.486158933149"/>
    <n v="171.48981869493764"/>
    <n v="0.75953250368745195"/>
    <m/>
    <n v="48.610080235996925"/>
    <m/>
    <m/>
    <n v="196.857150168"/>
    <m/>
  </r>
  <r>
    <x v="575"/>
    <x v="18"/>
    <x v="1"/>
    <x v="4"/>
    <x v="0"/>
    <n v="20.058080000000004"/>
    <n v="96"/>
    <m/>
    <n v="111.22019681458136"/>
    <n v="20.222880000000284"/>
    <n v="23.655540810295122"/>
    <n v="1.5237455303725158"/>
    <m/>
    <n v="1"/>
    <n v="1929.4497895781274"/>
    <n v="268.85686309857391"/>
    <n v="0.76032624458975262"/>
    <m/>
    <n v="72.991319480616255"/>
    <m/>
    <m/>
    <n v="146.27957091576152"/>
    <m/>
  </r>
  <r>
    <x v="575"/>
    <x v="18"/>
    <x v="1"/>
    <x v="5"/>
    <x v="1"/>
    <n v="2423.4624964999998"/>
    <m/>
    <n v="162"/>
    <n v="3018.5539920000001"/>
    <m/>
    <m/>
    <m/>
    <n v="10.153291666666666"/>
    <n v="0.98398166232638884"/>
    <n v="129615.94564421024"/>
    <n v="564.68054912432694"/>
    <m/>
    <n v="0.91139999999999988"/>
    <m/>
    <n v="159.405029296875"/>
    <n v="147.64679999999998"/>
    <m/>
    <n v="1644.8332499999999"/>
  </r>
  <r>
    <x v="575"/>
    <x v="18"/>
    <x v="1"/>
    <x v="6"/>
    <x v="1"/>
    <n v="723.19296099999997"/>
    <m/>
    <n v="66"/>
    <n v="1039.0551333333331"/>
    <m/>
    <m/>
    <m/>
    <n v="9.2989930555555542"/>
    <n v="0.99003472222222211"/>
    <n v="40334.815428866779"/>
    <n v="155.24699052094411"/>
    <m/>
    <n v="0.91412222222222228"/>
    <m/>
    <n v="65.342291666666654"/>
    <n v="60.33206666666667"/>
    <m/>
    <n v="613.73354166666661"/>
  </r>
  <r>
    <x v="575"/>
    <x v="18"/>
    <x v="1"/>
    <x v="7"/>
    <x v="1"/>
    <n v="626.48739550000005"/>
    <m/>
    <n v="36"/>
    <n v="710.99234232890888"/>
    <m/>
    <m/>
    <m/>
    <n v="10.645751655735586"/>
    <n v="1"/>
    <n v="34508.631355911566"/>
    <n v="160.63969769146715"/>
    <m/>
    <n v="0.94461111111111107"/>
    <m/>
    <n v="36"/>
    <n v="34.006"/>
    <m/>
    <n v="383.24705960648106"/>
  </r>
  <r>
    <x v="575"/>
    <x v="18"/>
    <x v="1"/>
    <x v="8"/>
    <x v="1"/>
    <n v="1103.1700824999996"/>
    <m/>
    <n v="108"/>
    <n v="1286.4922067333339"/>
    <m/>
    <m/>
    <m/>
    <n v="8.174328009259261"/>
    <n v="0.99623270965629662"/>
    <n v="73470.028696552021"/>
    <n v="101.64356389762652"/>
    <m/>
    <n v="0.92976995884773661"/>
    <m/>
    <n v="107.59313264288004"/>
    <n v="100.41515555555556"/>
    <m/>
    <n v="882.82742500000018"/>
  </r>
  <r>
    <x v="576"/>
    <x v="18"/>
    <x v="1"/>
    <x v="0"/>
    <x v="0"/>
    <n v="126.04088"/>
    <n v="44"/>
    <m/>
    <n v="146.26264374724889"/>
    <n v="126.50304000000001"/>
    <n v="158.00631696447729"/>
    <n v="4.4286925000000004"/>
    <m/>
    <n v="0.95454545454545459"/>
    <n v="4147.5641935840285"/>
    <n v="136.92212943364984"/>
    <n v="0.75059422036089807"/>
    <m/>
    <n v="33.026145695879514"/>
    <m/>
    <m/>
    <n v="194.86247000000003"/>
    <m/>
  </r>
  <r>
    <x v="576"/>
    <x v="18"/>
    <x v="1"/>
    <x v="1"/>
    <x v="0"/>
    <n v="130.45452"/>
    <n v="46"/>
    <m/>
    <n v="147.44659971027593"/>
    <n v="130.5686557421875"/>
    <n v="162.60188331018111"/>
    <n v="4.2376031532900003"/>
    <m/>
    <n v="1"/>
    <n v="4325.161948629876"/>
    <n v="144.95391701098436"/>
    <n v="0.75640892913209257"/>
    <m/>
    <n v="34.794810740076258"/>
    <m/>
    <m/>
    <n v="194.92974505134001"/>
    <m/>
  </r>
  <r>
    <x v="576"/>
    <x v="18"/>
    <x v="1"/>
    <x v="2"/>
    <x v="0"/>
    <n v="152.47735999999998"/>
    <n v="36"/>
    <m/>
    <n v="171.81366451923785"/>
    <n v="152.78496817777778"/>
    <n v="199.79483862670813"/>
    <n v="6.2852095305164344"/>
    <m/>
    <n v="1"/>
    <n v="4853.6047645258677"/>
    <n v="111.22332871813271"/>
    <n v="0.75933853422527076"/>
    <m/>
    <n v="27.336187232109747"/>
    <m/>
    <m/>
    <n v="226.26754309859163"/>
    <m/>
  </r>
  <r>
    <x v="576"/>
    <x v="18"/>
    <x v="1"/>
    <x v="3"/>
    <x v="0"/>
    <n v="303.05163649999997"/>
    <n v="64"/>
    <m/>
    <n v="298.10233937800115"/>
    <n v="303.40759353131995"/>
    <n v="390.88059266543678"/>
    <n v="6.1325210312500005"/>
    <m/>
    <n v="1"/>
    <n v="10256.388509072112"/>
    <n v="171.48981869493764"/>
    <n v="0.75953250368745195"/>
    <m/>
    <n v="48.610080235996925"/>
    <m/>
    <m/>
    <n v="392.48134600000003"/>
    <m/>
  </r>
  <r>
    <x v="576"/>
    <x v="18"/>
    <x v="1"/>
    <x v="4"/>
    <x v="0"/>
    <n v="308.63448099999999"/>
    <n v="96"/>
    <m/>
    <n v="305.38936561876915"/>
    <n v="309.32168100000018"/>
    <n v="395.07765362968161"/>
    <n v="4.1839134816554324"/>
    <m/>
    <n v="1"/>
    <n v="11675.315940242313"/>
    <n v="268.85686309857391"/>
    <n v="0.76032624458975262"/>
    <m/>
    <n v="72.991319480616255"/>
    <m/>
    <m/>
    <n v="401.65569423892151"/>
    <m/>
  </r>
  <r>
    <x v="576"/>
    <x v="18"/>
    <x v="1"/>
    <x v="5"/>
    <x v="1"/>
    <n v="2505.7920940000004"/>
    <m/>
    <n v="162"/>
    <n v="3187.8645120000001"/>
    <m/>
    <m/>
    <m/>
    <n v="10.474333333333334"/>
    <n v="0.97890418535397372"/>
    <n v="98756.214812143997"/>
    <n v="564.68054912432694"/>
    <m/>
    <n v="0.91139999999999988"/>
    <m/>
    <n v="158.58247802734374"/>
    <n v="147.64679999999998"/>
    <m/>
    <n v="1696.8420000000001"/>
  </r>
  <r>
    <x v="576"/>
    <x v="18"/>
    <x v="1"/>
    <x v="6"/>
    <x v="1"/>
    <n v="615.21824100000003"/>
    <m/>
    <n v="66"/>
    <n v="854.64840000000015"/>
    <m/>
    <m/>
    <m/>
    <n v="8.4675000000000029"/>
    <n v="0.99342534722236442"/>
    <n v="25305.380955493398"/>
    <n v="155.24699052094411"/>
    <m/>
    <n v="0.91412222222222228"/>
    <m/>
    <n v="65.566072916676049"/>
    <n v="60.33206666666667"/>
    <m/>
    <n v="558.85500000000025"/>
  </r>
  <r>
    <x v="576"/>
    <x v="18"/>
    <x v="1"/>
    <x v="7"/>
    <x v="1"/>
    <n v="535.59659800000009"/>
    <m/>
    <n v="36"/>
    <n v="624.42564109845875"/>
    <m/>
    <m/>
    <m/>
    <n v="9.8927000205289328"/>
    <n v="0.94769229745361372"/>
    <n v="21647.303651242884"/>
    <n v="160.63969769146715"/>
    <m/>
    <n v="0.94461111111111107"/>
    <m/>
    <n v="34.116922708330094"/>
    <n v="34.006"/>
    <m/>
    <n v="356.13720073904159"/>
  </r>
  <r>
    <x v="576"/>
    <x v="18"/>
    <x v="1"/>
    <x v="8"/>
    <x v="1"/>
    <n v="747.21718150000004"/>
    <m/>
    <n v="108"/>
    <n v="847.17585926666652"/>
    <m/>
    <m/>
    <m/>
    <n v="6.3606576388888882"/>
    <n v="0.97192235086577028"/>
    <n v="40282.972602403832"/>
    <n v="101.64356389762652"/>
    <m/>
    <n v="0.92976995884773661"/>
    <m/>
    <n v="104.96761389350318"/>
    <n v="100.41515555555556"/>
    <m/>
    <n v="686.95102499999996"/>
  </r>
  <r>
    <x v="577"/>
    <x v="18"/>
    <x v="1"/>
    <x v="0"/>
    <x v="0"/>
    <n v="139.80987999999999"/>
    <n v="44"/>
    <m/>
    <n v="165.77407779755328"/>
    <n v="140.27643273437499"/>
    <n v="181.84274097847475"/>
    <n v="5.0194799999999997"/>
    <m/>
    <n v="0.95454545454545459"/>
    <n v="5200.5087141021095"/>
    <n v="136.92212943364984"/>
    <n v="0.75059422036089807"/>
    <m/>
    <n v="33.026145695879514"/>
    <m/>
    <m/>
    <n v="220.85711999999998"/>
    <m/>
  </r>
  <r>
    <x v="577"/>
    <x v="18"/>
    <x v="1"/>
    <x v="1"/>
    <x v="0"/>
    <n v="152.25615999999994"/>
    <n v="46"/>
    <m/>
    <n v="173.17987772264382"/>
    <n v="152.36504671874994"/>
    <n v="192.80023873942523"/>
    <n v="4.977175447693333"/>
    <m/>
    <n v="1"/>
    <n v="5725.5148630334761"/>
    <n v="144.95391701098436"/>
    <n v="0.75640892913209257"/>
    <m/>
    <n v="34.794810740076258"/>
    <m/>
    <m/>
    <n v="228.95007059389332"/>
    <m/>
  </r>
  <r>
    <x v="577"/>
    <x v="18"/>
    <x v="1"/>
    <x v="2"/>
    <x v="0"/>
    <n v="146.34844000000001"/>
    <n v="36"/>
    <m/>
    <n v="172.98522209745249"/>
    <n v="146.65114257777779"/>
    <n v="197.83647441557781"/>
    <n v="6.3280669183542857"/>
    <m/>
    <n v="1"/>
    <n v="5249.7813514787667"/>
    <n v="111.22332871813271"/>
    <n v="0.75933853422527076"/>
    <m/>
    <n v="27.336187232109747"/>
    <m/>
    <m/>
    <n v="227.8104090607543"/>
    <m/>
  </r>
  <r>
    <x v="577"/>
    <x v="18"/>
    <x v="1"/>
    <x v="3"/>
    <x v="0"/>
    <n v="209.86331449999997"/>
    <n v="64"/>
    <m/>
    <n v="322.6524943065246"/>
    <n v="210.21084867968"/>
    <n v="278.41467236612948"/>
    <n v="6.6375635000000006"/>
    <m/>
    <n v="1"/>
    <n v="7846.5705370065871"/>
    <n v="171.48981869493764"/>
    <n v="0.75953250368745195"/>
    <m/>
    <n v="48.610080235996925"/>
    <m/>
    <m/>
    <n v="424.80406400000004"/>
    <m/>
  </r>
  <r>
    <x v="577"/>
    <x v="18"/>
    <x v="1"/>
    <x v="4"/>
    <x v="0"/>
    <n v="118.81184000000002"/>
    <n v="96"/>
    <m/>
    <n v="412.3016547987865"/>
    <n v="119.19084000000001"/>
    <n v="157.16916748299937"/>
    <n v="5.6486395606025219"/>
    <m/>
    <n v="1"/>
    <n v="3258.7988461270411"/>
    <n v="268.85686309857391"/>
    <n v="0.76032624458975262"/>
    <m/>
    <n v="72.991319480616255"/>
    <m/>
    <m/>
    <n v="542.2693978178421"/>
    <m/>
  </r>
  <r>
    <x v="577"/>
    <x v="18"/>
    <x v="1"/>
    <x v="5"/>
    <x v="1"/>
    <n v="2905.8817130000002"/>
    <m/>
    <n v="162"/>
    <n v="3751.1005824322569"/>
    <m/>
    <m/>
    <m/>
    <n v="11.755730746167186"/>
    <n v="0.9559404839409722"/>
    <n v="117165.99643837799"/>
    <n v="564.68054912432694"/>
    <m/>
    <n v="0.91139999999999988"/>
    <m/>
    <n v="154.86235839843749"/>
    <n v="147.64679999999998"/>
    <m/>
    <n v="1904.4283808790842"/>
  </r>
  <r>
    <x v="577"/>
    <x v="18"/>
    <x v="1"/>
    <x v="6"/>
    <x v="1"/>
    <n v="830.06223999999997"/>
    <m/>
    <n v="66"/>
    <n v="1203.673"/>
    <m/>
    <m/>
    <m/>
    <n v="9.9269097222222218"/>
    <n v="0.99278416666666658"/>
    <n v="34420.817555431422"/>
    <n v="155.24699052094411"/>
    <m/>
    <n v="0.91412222222222228"/>
    <m/>
    <n v="65.523754999999994"/>
    <n v="60.33206666666667"/>
    <m/>
    <n v="655.17604166666661"/>
  </r>
  <r>
    <x v="577"/>
    <x v="18"/>
    <x v="1"/>
    <x v="7"/>
    <x v="1"/>
    <n v="685.2243940000003"/>
    <m/>
    <n v="36"/>
    <n v="825.01089231727951"/>
    <m/>
    <m/>
    <m/>
    <n v="11.780801096394447"/>
    <n v="0.90580054398148147"/>
    <n v="28796.383104042005"/>
    <n v="160.63969769146715"/>
    <m/>
    <n v="0.94461111111111107"/>
    <m/>
    <n v="32.608819583333336"/>
    <n v="34.006"/>
    <m/>
    <n v="424.10883947020005"/>
  </r>
  <r>
    <x v="577"/>
    <x v="18"/>
    <x v="1"/>
    <x v="8"/>
    <x v="1"/>
    <n v="486.96488949999997"/>
    <m/>
    <n v="108"/>
    <n v="526.4238780666667"/>
    <m/>
    <m/>
    <m/>
    <n v="5.8167537037037036"/>
    <n v="0.99228809298994225"/>
    <n v="24807.039772721029"/>
    <n v="101.64356389762652"/>
    <m/>
    <n v="0.92976995884773661"/>
    <m/>
    <n v="107.16711404291377"/>
    <n v="100.41515555555556"/>
    <m/>
    <n v="628.20939999999996"/>
  </r>
  <r>
    <x v="578"/>
    <x v="19"/>
    <x v="1"/>
    <x v="0"/>
    <x v="0"/>
    <n v="125.74463999999999"/>
    <n v="44"/>
    <m/>
    <n v="126.65799340071784"/>
    <n v="126.22652000000001"/>
    <n v="160.24907383802181"/>
    <n v="3.8350824999999999"/>
    <m/>
    <n v="0.95454545454545459"/>
    <n v="14602.960820142418"/>
    <n v="135.21540197846946"/>
    <n v="0.75059422036089807"/>
    <m/>
    <n v="33.026145695879514"/>
    <m/>
    <m/>
    <n v="168.74363"/>
    <m/>
  </r>
  <r>
    <x v="578"/>
    <x v="19"/>
    <x v="1"/>
    <x v="1"/>
    <x v="0"/>
    <n v="141.45740000000001"/>
    <n v="46"/>
    <m/>
    <n v="137.96089374085182"/>
    <n v="141.56666000000001"/>
    <n v="172.94150928796273"/>
    <n v="3.9649847436000005"/>
    <m/>
    <n v="0.99944728304947283"/>
    <n v="16494.064172124192"/>
    <n v="143.14707372771161"/>
    <n v="0.75640892913209257"/>
    <m/>
    <n v="34.794810740076258"/>
    <m/>
    <m/>
    <n v="182.38929820560003"/>
    <m/>
  </r>
  <r>
    <x v="578"/>
    <x v="19"/>
    <x v="1"/>
    <x v="2"/>
    <x v="0"/>
    <n v="147.58995999999999"/>
    <n v="36"/>
    <m/>
    <n v="150.594500842553"/>
    <n v="147.89364817777778"/>
    <n v="196.30271396470854"/>
    <n v="5.5089797111742431"/>
    <m/>
    <n v="0.99858507217449155"/>
    <n v="17476.133688886886"/>
    <n v="109.83693552102881"/>
    <n v="0.75933853422527076"/>
    <m/>
    <n v="27.336187232109747"/>
    <m/>
    <m/>
    <n v="198.32326960227275"/>
    <m/>
  </r>
  <r>
    <x v="578"/>
    <x v="19"/>
    <x v="1"/>
    <x v="3"/>
    <x v="0"/>
    <n v="255.37984299999999"/>
    <n v="64"/>
    <m/>
    <n v="284.45757340433221"/>
    <n v="255.77925706247999"/>
    <n v="328.2723960144811"/>
    <n v="5.8518227500000002"/>
    <m/>
    <n v="1"/>
    <n v="35247.476190865098"/>
    <n v="169.3522067321293"/>
    <n v="0.75953250368745195"/>
    <m/>
    <n v="48.610080235996925"/>
    <m/>
    <m/>
    <n v="374.51665600000001"/>
    <m/>
  </r>
  <r>
    <x v="578"/>
    <x v="19"/>
    <x v="1"/>
    <x v="4"/>
    <x v="0"/>
    <n v="376.49023899999997"/>
    <n v="96"/>
    <m/>
    <n v="392.8028102552762"/>
    <n v="377.28463899999991"/>
    <n v="447.32249552016668"/>
    <n v="5.3815003352500002"/>
    <m/>
    <n v="1"/>
    <n v="43173.785042693533"/>
    <n v="265.50557582556684"/>
    <n v="0.76032624458975262"/>
    <m/>
    <n v="72.991319480616255"/>
    <m/>
    <m/>
    <n v="516.62403218400004"/>
    <m/>
  </r>
  <r>
    <x v="578"/>
    <x v="19"/>
    <x v="1"/>
    <x v="5"/>
    <x v="1"/>
    <n v="2951.4817124999995"/>
    <m/>
    <n v="162"/>
    <n v="3728.3495554216906"/>
    <m/>
    <m/>
    <m/>
    <n v="12.320368337577264"/>
    <n v="0.991455078125"/>
    <n v="214452.10706462583"/>
    <n v="697.2189591094392"/>
    <m/>
    <n v="0.91139999999999988"/>
    <m/>
    <n v="160.61572265625"/>
    <n v="147.64679999999998"/>
    <m/>
    <n v="1995.8996706875168"/>
  </r>
  <r>
    <x v="578"/>
    <x v="19"/>
    <x v="1"/>
    <x v="6"/>
    <x v="1"/>
    <n v="731.80576099999996"/>
    <m/>
    <n v="66"/>
    <n v="1265.6973333333333"/>
    <m/>
    <m/>
    <m/>
    <n v="10.252465277777777"/>
    <n v="0.87966228009304492"/>
    <n v="57850.315809844389"/>
    <n v="215.39243457166239"/>
    <m/>
    <n v="0.90918709677419352"/>
    <m/>
    <n v="58.057710486140962"/>
    <n v="60.006348387096772"/>
    <m/>
    <n v="676.66270833333328"/>
  </r>
  <r>
    <x v="578"/>
    <x v="19"/>
    <x v="1"/>
    <x v="7"/>
    <x v="1"/>
    <n v="765.65719349999983"/>
    <m/>
    <n v="36"/>
    <n v="849.58791616445308"/>
    <m/>
    <m/>
    <m/>
    <n v="12.647064290037569"/>
    <n v="0.97010271219271804"/>
    <n v="58340.442034906235"/>
    <n v="224.14070327747211"/>
    <m/>
    <n v="0.95550000000000002"/>
    <m/>
    <n v="34.923697638937853"/>
    <n v="34.398000000000003"/>
    <m/>
    <n v="455.29431444135253"/>
  </r>
  <r>
    <x v="578"/>
    <x v="19"/>
    <x v="1"/>
    <x v="8"/>
    <x v="1"/>
    <n v="450.66998749999999"/>
    <m/>
    <n v="108"/>
    <n v="478.3791216333334"/>
    <m/>
    <m/>
    <m/>
    <n v="5.8821276491769554"/>
    <n v="0.97405365648021636"/>
    <n v="78811.913414877185"/>
    <n v="227.94632957305333"/>
    <m/>
    <n v="0.92072190362405404"/>
    <m/>
    <n v="105.19779489986337"/>
    <n v="99.437965591397841"/>
    <m/>
    <n v="635.26978611111122"/>
  </r>
  <r>
    <x v="579"/>
    <x v="19"/>
    <x v="1"/>
    <x v="0"/>
    <x v="0"/>
    <n v="117.08508000000003"/>
    <n v="44"/>
    <m/>
    <n v="114.96248295593935"/>
    <n v="117.57402"/>
    <n v="147.70811088626314"/>
    <n v="3.4809536666666667"/>
    <m/>
    <n v="0.95454545454545459"/>
    <n v="13981.005444427392"/>
    <n v="135.21540197846946"/>
    <n v="0.75059422036089807"/>
    <m/>
    <n v="33.026145695879514"/>
    <m/>
    <m/>
    <n v="153.16196133333332"/>
    <m/>
  </r>
  <r>
    <x v="579"/>
    <x v="19"/>
    <x v="1"/>
    <x v="1"/>
    <x v="0"/>
    <n v="124.76352"/>
    <n v="46"/>
    <m/>
    <n v="121.56236815624565"/>
    <n v="124.87350000000001"/>
    <n v="156.60454679461421"/>
    <n v="3.4936924665099998"/>
    <m/>
    <n v="1"/>
    <n v="14846.099989425455"/>
    <n v="143.14707372771161"/>
    <n v="0.75640892913209257"/>
    <m/>
    <n v="34.794810740076258"/>
    <m/>
    <m/>
    <n v="160.70985345945999"/>
    <m/>
  </r>
  <r>
    <x v="579"/>
    <x v="19"/>
    <x v="1"/>
    <x v="2"/>
    <x v="0"/>
    <n v="133.05823999999998"/>
    <n v="36"/>
    <m/>
    <n v="132.24752564216831"/>
    <n v="133.35030257777777"/>
    <n v="172.179980891935"/>
    <n v="4.837818987676056"/>
    <m/>
    <n v="1"/>
    <n v="15117.341844429255"/>
    <n v="109.83693552102881"/>
    <n v="0.75933853422527076"/>
    <m/>
    <n v="27.336187232109747"/>
    <m/>
    <m/>
    <n v="174.16148355633803"/>
    <m/>
  </r>
  <r>
    <x v="579"/>
    <x v="19"/>
    <x v="1"/>
    <x v="3"/>
    <x v="0"/>
    <n v="216.23753449999998"/>
    <n v="64"/>
    <m/>
    <n v="237.88117537274357"/>
    <n v="216.64854523281997"/>
    <n v="267.96091023575616"/>
    <n v="4.893659385416667"/>
    <m/>
    <n v="1"/>
    <n v="26663.749181040261"/>
    <n v="169.3522067321293"/>
    <n v="0.75953250368745195"/>
    <m/>
    <n v="48.610080235996925"/>
    <m/>
    <m/>
    <n v="313.19420066666669"/>
    <m/>
  </r>
  <r>
    <x v="579"/>
    <x v="19"/>
    <x v="1"/>
    <x v="4"/>
    <x v="0"/>
    <n v="184.0210405"/>
    <n v="96"/>
    <m/>
    <n v="348.35577775423008"/>
    <n v="184.50524050000018"/>
    <n v="217.79603959172394"/>
    <n v="4.7725644670218665"/>
    <m/>
    <n v="1"/>
    <n v="19469.539449155589"/>
    <n v="265.50557582556684"/>
    <n v="0.76032624458975262"/>
    <m/>
    <n v="72.991319480616255"/>
    <m/>
    <m/>
    <n v="458.16618883409922"/>
    <m/>
  </r>
  <r>
    <x v="579"/>
    <x v="19"/>
    <x v="1"/>
    <x v="5"/>
    <x v="1"/>
    <n v="2665.2673045000001"/>
    <m/>
    <n v="162"/>
    <n v="3236.9471078167708"/>
    <m/>
    <m/>
    <m/>
    <n v="10.912794456255289"/>
    <n v="0.9970883969907407"/>
    <n v="198735.1618416328"/>
    <n v="697.2189591094392"/>
    <m/>
    <n v="0.91139999999999988"/>
    <m/>
    <n v="161.5283203125"/>
    <n v="147.64679999999998"/>
    <m/>
    <n v="1767.8727019133569"/>
  </r>
  <r>
    <x v="579"/>
    <x v="19"/>
    <x v="1"/>
    <x v="6"/>
    <x v="1"/>
    <n v="609.51856149999992"/>
    <m/>
    <n v="66"/>
    <n v="1045.02918"/>
    <m/>
    <m/>
    <m/>
    <n v="9.3297013888888873"/>
    <n v="0.83622453703726118"/>
    <n v="49652.098021251055"/>
    <n v="215.39243457166239"/>
    <m/>
    <n v="0.90918709677419352"/>
    <m/>
    <n v="55.190819444459237"/>
    <n v="60.006348387096772"/>
    <m/>
    <n v="615.7602916666666"/>
  </r>
  <r>
    <x v="579"/>
    <x v="19"/>
    <x v="1"/>
    <x v="7"/>
    <x v="1"/>
    <n v="606.18319899999995"/>
    <m/>
    <n v="36"/>
    <n v="750.94289914916965"/>
    <m/>
    <m/>
    <m/>
    <n v="11.75182087287078"/>
    <n v="0.89239238618756633"/>
    <n v="47309.31833878511"/>
    <n v="224.14070327747211"/>
    <m/>
    <n v="0.95550000000000002"/>
    <m/>
    <n v="32.126125902752385"/>
    <n v="34.398000000000003"/>
    <m/>
    <n v="423.0655514233481"/>
  </r>
  <r>
    <x v="579"/>
    <x v="19"/>
    <x v="1"/>
    <x v="8"/>
    <x v="1"/>
    <n v="1099.636702"/>
    <m/>
    <n v="108"/>
    <n v="1249.0834752666665"/>
    <m/>
    <m/>
    <m/>
    <n v="8.0965464248971166"/>
    <n v="0.97150641927771542"/>
    <n v="139629.32130478945"/>
    <n v="227.94632957305333"/>
    <m/>
    <n v="0.92072190362405404"/>
    <m/>
    <n v="104.92269328199326"/>
    <n v="99.437965591397841"/>
    <m/>
    <n v="874.42701388888861"/>
  </r>
  <r>
    <x v="580"/>
    <x v="19"/>
    <x v="1"/>
    <x v="0"/>
    <x v="0"/>
    <n v="142.63144"/>
    <n v="44"/>
    <m/>
    <n v="144.38032162272637"/>
    <n v="143.15299999999999"/>
    <n v="184.21287884387439"/>
    <n v="4.3716975923333337"/>
    <m/>
    <n v="0.95014044943820231"/>
    <n v="10150.211731562114"/>
    <n v="135.21540197846946"/>
    <n v="0.75059422036089807"/>
    <m/>
    <n v="33.026145695879514"/>
    <m/>
    <m/>
    <n v="192.35469406266668"/>
    <m/>
  </r>
  <r>
    <x v="580"/>
    <x v="19"/>
    <x v="1"/>
    <x v="1"/>
    <x v="0"/>
    <n v="149.85572000000005"/>
    <n v="46"/>
    <m/>
    <n v="149.73852768331494"/>
    <n v="149.98878000000005"/>
    <n v="189.90489195526436"/>
    <n v="4.3034729748033334"/>
    <m/>
    <n v="1"/>
    <n v="10965.591754219704"/>
    <n v="143.14707372771161"/>
    <n v="0.75640892913209257"/>
    <m/>
    <n v="34.794810740076258"/>
    <m/>
    <m/>
    <n v="197.95975684095333"/>
    <m/>
  </r>
  <r>
    <x v="580"/>
    <x v="19"/>
    <x v="1"/>
    <x v="2"/>
    <x v="0"/>
    <n v="179.54551999999993"/>
    <n v="36"/>
    <m/>
    <n v="181.45709583986252"/>
    <n v="179.87476657777771"/>
    <n v="236.02614907574943"/>
    <n v="6.637981160251881"/>
    <m/>
    <n v="1"/>
    <n v="14037.958553526174"/>
    <n v="109.83693552102881"/>
    <n v="0.75933853422527076"/>
    <m/>
    <n v="27.336187232109747"/>
    <m/>
    <m/>
    <n v="238.96732176906772"/>
    <m/>
  </r>
  <r>
    <x v="580"/>
    <x v="19"/>
    <x v="1"/>
    <x v="3"/>
    <x v="0"/>
    <n v="272.89585149999999"/>
    <n v="64"/>
    <m/>
    <n v="288.92982534937448"/>
    <n v="273.29734080156004"/>
    <n v="344.91568446253973"/>
    <n v="5.9438253124999996"/>
    <m/>
    <n v="1"/>
    <n v="22683.570854659691"/>
    <n v="169.3522067321293"/>
    <n v="0.75953250368745195"/>
    <m/>
    <n v="48.610080235996925"/>
    <m/>
    <m/>
    <n v="380.40481999999997"/>
    <m/>
  </r>
  <r>
    <x v="580"/>
    <x v="19"/>
    <x v="1"/>
    <x v="4"/>
    <x v="0"/>
    <n v="229.09376000000003"/>
    <n v="96"/>
    <m/>
    <n v="367.18877723744436"/>
    <n v="229.70476000000005"/>
    <n v="280.6197865720365"/>
    <n v="5.0305814424269437"/>
    <m/>
    <n v="1"/>
    <n v="15673.839187171528"/>
    <n v="265.50557582556684"/>
    <n v="0.76032624458975262"/>
    <m/>
    <n v="72.991319480616255"/>
    <m/>
    <m/>
    <n v="482.93581847298663"/>
    <m/>
  </r>
  <r>
    <x v="580"/>
    <x v="19"/>
    <x v="1"/>
    <x v="5"/>
    <x v="1"/>
    <n v="1991.4816799999999"/>
    <m/>
    <n v="162"/>
    <n v="2406.1929172609275"/>
    <m/>
    <m/>
    <m/>
    <n v="9.1944835469016333"/>
    <n v="0.9931879189573688"/>
    <n v="107491.65863464959"/>
    <n v="697.2189591094392"/>
    <m/>
    <n v="0.91139999999999988"/>
    <m/>
    <n v="160.89644287109374"/>
    <n v="147.64679999999998"/>
    <m/>
    <n v="1489.5063345980645"/>
  </r>
  <r>
    <x v="580"/>
    <x v="19"/>
    <x v="1"/>
    <x v="6"/>
    <x v="1"/>
    <n v="495.78144050000003"/>
    <m/>
    <n v="66"/>
    <n v="794.04546666666658"/>
    <m/>
    <m/>
    <m/>
    <n v="8.210902777777779"/>
    <n v="0.81993055555555561"/>
    <n v="29484.199848450509"/>
    <n v="215.39243457166239"/>
    <m/>
    <n v="0.90918709677419352"/>
    <m/>
    <n v="54.115416666666668"/>
    <n v="60.006348387096772"/>
    <m/>
    <n v="541.91958333333343"/>
  </r>
  <r>
    <x v="580"/>
    <x v="19"/>
    <x v="1"/>
    <x v="7"/>
    <x v="1"/>
    <n v="440.79979500000002"/>
    <m/>
    <n v="36"/>
    <n v="579.11649284142095"/>
    <m/>
    <m/>
    <m/>
    <n v="9.431990680887866"/>
    <n v="0.77696759259259263"/>
    <n v="25357.66183261008"/>
    <n v="224.14070327747211"/>
    <m/>
    <n v="0.95550000000000002"/>
    <m/>
    <n v="27.970833333333335"/>
    <n v="34.398000000000003"/>
    <m/>
    <n v="339.55166451196317"/>
  </r>
  <r>
    <x v="580"/>
    <x v="19"/>
    <x v="1"/>
    <x v="8"/>
    <x v="1"/>
    <n v="800.410796"/>
    <m/>
    <n v="108"/>
    <n v="833.29840053333328"/>
    <m/>
    <m/>
    <m/>
    <n v="7.0592030092592601"/>
    <n v="0.93450581521034348"/>
    <n v="124702.28890328108"/>
    <n v="227.94632957305333"/>
    <m/>
    <n v="0.92072190362405404"/>
    <m/>
    <n v="100.9266280427171"/>
    <n v="99.437965591397841"/>
    <m/>
    <n v="762.39392500000008"/>
  </r>
  <r>
    <x v="581"/>
    <x v="19"/>
    <x v="1"/>
    <x v="0"/>
    <x v="0"/>
    <n v="166.27099999999999"/>
    <n v="44"/>
    <m/>
    <n v="170.00807371062595"/>
    <n v="166.81941992187785"/>
    <n v="214.5286059141188"/>
    <n v="5.147681333333332"/>
    <m/>
    <n v="0.98319598248776718"/>
    <n v="18432.175598511862"/>
    <n v="135.21540197846946"/>
    <n v="0.75059422036089807"/>
    <m/>
    <n v="33.026145695879514"/>
    <m/>
    <m/>
    <n v="226.4979786666666"/>
    <m/>
  </r>
  <r>
    <x v="581"/>
    <x v="19"/>
    <x v="1"/>
    <x v="1"/>
    <x v="0"/>
    <n v="173.44096000000002"/>
    <n v="46"/>
    <m/>
    <n v="182.53215403729038"/>
    <n v="173.56937796875002"/>
    <n v="226.14408557670694"/>
    <n v="5.2459591000749999"/>
    <m/>
    <n v="1"/>
    <n v="19089.832161139559"/>
    <n v="143.14707372771161"/>
    <n v="0.75640892913209257"/>
    <m/>
    <n v="34.794810740076258"/>
    <m/>
    <m/>
    <n v="241.31411860345"/>
    <m/>
  </r>
  <r>
    <x v="581"/>
    <x v="19"/>
    <x v="1"/>
    <x v="2"/>
    <x v="0"/>
    <n v="181.98796000000002"/>
    <n v="36"/>
    <m/>
    <n v="185.77180554011701"/>
    <n v="182.31917777777781"/>
    <n v="241.64894116858216"/>
    <n v="6.7958199130969135"/>
    <m/>
    <n v="1"/>
    <n v="17356.28130742798"/>
    <n v="109.83693552102881"/>
    <n v="0.75933853422527076"/>
    <m/>
    <n v="27.336187232109747"/>
    <m/>
    <m/>
    <n v="244.64951687148888"/>
    <m/>
  </r>
  <r>
    <x v="581"/>
    <x v="19"/>
    <x v="1"/>
    <x v="3"/>
    <x v="0"/>
    <n v="302.57190750000007"/>
    <n v="64"/>
    <m/>
    <n v="316.80204784756626"/>
    <n v="302.97913406256009"/>
    <n v="388.53142621498773"/>
    <n v="6.5172089062499996"/>
    <m/>
    <n v="1"/>
    <n v="33369.995361474161"/>
    <n v="169.3522067321293"/>
    <n v="0.75953250368745195"/>
    <m/>
    <n v="48.610080235996925"/>
    <m/>
    <m/>
    <n v="417.10136999999997"/>
    <m/>
  </r>
  <r>
    <x v="581"/>
    <x v="19"/>
    <x v="1"/>
    <x v="4"/>
    <x v="0"/>
    <n v="445.64184199999994"/>
    <n v="96"/>
    <m/>
    <n v="466.53381162459198"/>
    <n v="446.56104199999993"/>
    <n v="550.79653557487882"/>
    <n v="6.3916341688888885"/>
    <m/>
    <n v="0.99787978036739922"/>
    <n v="47359.710268342656"/>
    <n v="265.50557582556684"/>
    <n v="0.76032624458975262"/>
    <m/>
    <n v="72.991319480616255"/>
    <m/>
    <m/>
    <n v="613.59688021333329"/>
    <m/>
  </r>
  <r>
    <x v="581"/>
    <x v="19"/>
    <x v="1"/>
    <x v="5"/>
    <x v="1"/>
    <n v="1921.5552769999999"/>
    <m/>
    <n v="162"/>
    <n v="2378.3097651708144"/>
    <m/>
    <m/>
    <m/>
    <n v="9.131384310960259"/>
    <n v="0.98284517264660498"/>
    <n v="117684.31787938943"/>
    <n v="697.2189591094392"/>
    <m/>
    <n v="0.91139999999999988"/>
    <m/>
    <n v="159.22091796875"/>
    <n v="147.64679999999998"/>
    <m/>
    <n v="1479.2842583755619"/>
  </r>
  <r>
    <x v="581"/>
    <x v="19"/>
    <x v="1"/>
    <x v="6"/>
    <x v="1"/>
    <n v="749.40543999999977"/>
    <m/>
    <n v="66"/>
    <n v="1045.3810533333335"/>
    <m/>
    <m/>
    <m/>
    <n v="9.3092847222222215"/>
    <n v="0.99906249999999996"/>
    <n v="47137.702332623339"/>
    <n v="215.39243457166239"/>
    <m/>
    <n v="0.90918709677419352"/>
    <m/>
    <n v="65.938124999999999"/>
    <n v="60.006348387096772"/>
    <m/>
    <n v="614.41279166666664"/>
  </r>
  <r>
    <x v="581"/>
    <x v="19"/>
    <x v="1"/>
    <x v="7"/>
    <x v="1"/>
    <n v="675.18009149999989"/>
    <m/>
    <n v="36"/>
    <n v="741.56261511341938"/>
    <m/>
    <m/>
    <m/>
    <n v="11.202529813193005"/>
    <n v="0.99999999999999989"/>
    <n v="42478.146636565587"/>
    <n v="224.14070327747211"/>
    <m/>
    <n v="0.95550000000000002"/>
    <m/>
    <n v="35.999999999999993"/>
    <n v="34.398000000000003"/>
    <m/>
    <n v="403.29107327494819"/>
  </r>
  <r>
    <x v="581"/>
    <x v="19"/>
    <x v="1"/>
    <x v="8"/>
    <x v="1"/>
    <n v="504.09139900000002"/>
    <m/>
    <n v="108"/>
    <n v="527.12005156666646"/>
    <m/>
    <m/>
    <m/>
    <n v="6.1038576131687234"/>
    <n v="0.93593753982602013"/>
    <n v="69889.465466163281"/>
    <n v="227.94632957305333"/>
    <m/>
    <n v="0.92072190362405404"/>
    <m/>
    <n v="101.08125430121018"/>
    <n v="99.437965591397841"/>
    <m/>
    <n v="659.2166222222221"/>
  </r>
  <r>
    <x v="582"/>
    <x v="19"/>
    <x v="1"/>
    <x v="0"/>
    <x v="0"/>
    <n v="167.083"/>
    <n v="44"/>
    <m/>
    <n v="171.65426744719471"/>
    <n v="167.61286523437138"/>
    <n v="210.33049980847125"/>
    <n v="5.1975264999999995"/>
    <m/>
    <n v="0.99754809505846853"/>
    <n v="21471.465971327598"/>
    <n v="135.21540197846946"/>
    <n v="0.75059422036089807"/>
    <m/>
    <n v="33.026145695879514"/>
    <m/>
    <m/>
    <n v="228.69116599999998"/>
    <m/>
  </r>
  <r>
    <x v="582"/>
    <x v="19"/>
    <x v="1"/>
    <x v="1"/>
    <x v="0"/>
    <n v="171.85867999999999"/>
    <n v="46"/>
    <m/>
    <n v="183.88011932649911"/>
    <n v="171.98856281249999"/>
    <n v="222.33930513720787"/>
    <n v="5.2846995116633337"/>
    <m/>
    <n v="0.99941723666210669"/>
    <n v="22134.65872935818"/>
    <n v="143.14707372771161"/>
    <n v="0.75640892913209257"/>
    <m/>
    <n v="34.794810740076258"/>
    <m/>
    <m/>
    <n v="243.09617753651335"/>
    <m/>
  </r>
  <r>
    <x v="582"/>
    <x v="19"/>
    <x v="1"/>
    <x v="2"/>
    <x v="0"/>
    <n v="150.21243999999999"/>
    <n v="36"/>
    <m/>
    <n v="149.93095246080321"/>
    <n v="150.51823377777777"/>
    <n v="195.54300962536541"/>
    <n v="5.484706085298197"/>
    <m/>
    <n v="1"/>
    <n v="16881.046476197738"/>
    <n v="109.83693552102881"/>
    <n v="0.75933853422527076"/>
    <m/>
    <n v="27.336187232109747"/>
    <m/>
    <m/>
    <n v="197.4494190707351"/>
    <m/>
  </r>
  <r>
    <x v="582"/>
    <x v="19"/>
    <x v="1"/>
    <x v="3"/>
    <x v="0"/>
    <n v="292.20810099999994"/>
    <n v="64"/>
    <m/>
    <n v="290.75442192710273"/>
    <n v="292.61020060931997"/>
    <n v="376.43167798748937"/>
    <n v="5.9813606666666672"/>
    <m/>
    <n v="1"/>
    <n v="37081.712368496868"/>
    <n v="169.3522067321293"/>
    <n v="0.75953250368745195"/>
    <m/>
    <n v="48.610080235996925"/>
    <m/>
    <m/>
    <n v="382.8070826666667"/>
    <m/>
  </r>
  <r>
    <x v="582"/>
    <x v="19"/>
    <x v="1"/>
    <x v="4"/>
    <x v="0"/>
    <n v="406.39312149999995"/>
    <n v="96"/>
    <m/>
    <n v="456.8086111417299"/>
    <n v="407.37512149999998"/>
    <n v="504.73761204337671"/>
    <n v="6.2583964009999988"/>
    <m/>
    <n v="1"/>
    <n v="49466.409522949427"/>
    <n v="265.50557582556684"/>
    <n v="0.76032624458975262"/>
    <m/>
    <n v="72.991319480616255"/>
    <m/>
    <m/>
    <n v="600.80605449599989"/>
    <m/>
  </r>
  <r>
    <x v="582"/>
    <x v="19"/>
    <x v="1"/>
    <x v="5"/>
    <x v="1"/>
    <n v="1707.0336725000002"/>
    <m/>
    <n v="162"/>
    <n v="2033.0320139999999"/>
    <m/>
    <m/>
    <m/>
    <n v="8.5838749999999973"/>
    <n v="0.97549735363618828"/>
    <n v="165701.8808159066"/>
    <n v="697.2189591094392"/>
    <m/>
    <n v="0.91139999999999988"/>
    <m/>
    <n v="158.03057128906249"/>
    <n v="147.64679999999998"/>
    <m/>
    <n v="1390.5877499999995"/>
  </r>
  <r>
    <x v="582"/>
    <x v="19"/>
    <x v="1"/>
    <x v="6"/>
    <x v="1"/>
    <n v="662.65696149999985"/>
    <m/>
    <n v="66"/>
    <n v="909.67123333333336"/>
    <m/>
    <m/>
    <m/>
    <n v="8.7283680555555545"/>
    <n v="0.99409722222222219"/>
    <n v="65549.307285690898"/>
    <n v="215.39243457166239"/>
    <m/>
    <n v="0.90918709677419352"/>
    <m/>
    <n v="65.610416666666666"/>
    <n v="60.006348387096772"/>
    <m/>
    <n v="576.07229166666662"/>
  </r>
  <r>
    <x v="582"/>
    <x v="19"/>
    <x v="1"/>
    <x v="7"/>
    <x v="1"/>
    <n v="633.20109550000006"/>
    <m/>
    <n v="36"/>
    <n v="701.64572818969657"/>
    <m/>
    <m/>
    <m/>
    <n v="10.660196567621634"/>
    <n v="0.99999999999999989"/>
    <n v="62400.223774765254"/>
    <n v="224.14070327747211"/>
    <m/>
    <n v="0.95550000000000002"/>
    <m/>
    <n v="35.999999999999993"/>
    <n v="34.398000000000003"/>
    <m/>
    <n v="383.76707643437885"/>
  </r>
  <r>
    <x v="582"/>
    <x v="19"/>
    <x v="1"/>
    <x v="8"/>
    <x v="1"/>
    <n v="356.49496849999997"/>
    <m/>
    <n v="108"/>
    <n v="380.02922550000005"/>
    <m/>
    <m/>
    <m/>
    <n v="5.4784182098765433"/>
    <n v="0.968147868983532"/>
    <n v="61064.089516954031"/>
    <n v="227.94632957305333"/>
    <m/>
    <n v="0.92072190362405404"/>
    <m/>
    <n v="104.55996985022145"/>
    <n v="99.437965591397841"/>
    <m/>
    <n v="591.66916666666668"/>
  </r>
  <r>
    <x v="583"/>
    <x v="19"/>
    <x v="1"/>
    <x v="0"/>
    <x v="0"/>
    <n v="159.5714395"/>
    <n v="44"/>
    <m/>
    <n v="164.05463757418872"/>
    <n v="160.09665820312691"/>
    <n v="201.53358708705113"/>
    <n v="4.9674169999999993"/>
    <m/>
    <n v="0.99991026843198572"/>
    <n v="13471.446212530202"/>
    <n v="135.21540197846946"/>
    <n v="0.75059422036089807"/>
    <m/>
    <n v="33.026145695879514"/>
    <m/>
    <m/>
    <n v="218.56634799999998"/>
    <m/>
  </r>
  <r>
    <x v="583"/>
    <x v="19"/>
    <x v="1"/>
    <x v="1"/>
    <x v="0"/>
    <n v="171.23232049999996"/>
    <n v="46"/>
    <m/>
    <n v="179.69422701880237"/>
    <n v="171.35988397656246"/>
    <n v="220.15058227214132"/>
    <n v="5.1643973108850005"/>
    <m/>
    <n v="1"/>
    <n v="14684.999401609473"/>
    <n v="143.14707372771161"/>
    <n v="0.75640892913209257"/>
    <m/>
    <n v="34.794810740076258"/>
    <m/>
    <m/>
    <n v="237.56227630071004"/>
    <m/>
  </r>
  <r>
    <x v="583"/>
    <x v="19"/>
    <x v="1"/>
    <x v="2"/>
    <x v="0"/>
    <n v="142.89044000000001"/>
    <n v="36"/>
    <m/>
    <n v="154.07583042523211"/>
    <n v="143.19036497777779"/>
    <n v="183.34662727329379"/>
    <n v="5.6363321306290626"/>
    <m/>
    <n v="1"/>
    <n v="11782.859010573444"/>
    <n v="109.83693552102881"/>
    <n v="0.75933853422527076"/>
    <m/>
    <n v="27.336187232109747"/>
    <m/>
    <m/>
    <n v="202.90795670264626"/>
    <m/>
  </r>
  <r>
    <x v="583"/>
    <x v="19"/>
    <x v="1"/>
    <x v="3"/>
    <x v="0"/>
    <n v="296.16128649999996"/>
    <n v="64"/>
    <m/>
    <n v="315.69336584725869"/>
    <n v="296.53482166094"/>
    <n v="371.33066612319112"/>
    <n v="6.4944012499999992"/>
    <m/>
    <n v="1"/>
    <n v="26468.630124946983"/>
    <n v="169.3522067321293"/>
    <n v="0.75953250368745195"/>
    <m/>
    <n v="48.610080235996925"/>
    <m/>
    <m/>
    <n v="415.64167999999995"/>
    <m/>
  </r>
  <r>
    <x v="583"/>
    <x v="19"/>
    <x v="1"/>
    <x v="4"/>
    <x v="0"/>
    <n v="426.67128150000002"/>
    <n v="96"/>
    <m/>
    <n v="449.25385726693287"/>
    <n v="427.52808150000004"/>
    <n v="528.06919153650745"/>
    <n v="6.1548943143333332"/>
    <m/>
    <n v="1"/>
    <n v="36473.083802966394"/>
    <n v="265.50557582556684"/>
    <n v="0.76032624458975262"/>
    <m/>
    <n v="72.991319480616255"/>
    <m/>
    <m/>
    <n v="590.86985417599999"/>
    <m/>
  </r>
  <r>
    <x v="583"/>
    <x v="19"/>
    <x v="1"/>
    <x v="5"/>
    <x v="1"/>
    <n v="2918.9377009999994"/>
    <m/>
    <n v="162"/>
    <n v="3808.766286"/>
    <m/>
    <m/>
    <m/>
    <n v="12.086708333333334"/>
    <n v="0.96901448567708337"/>
    <n v="417500.19367195084"/>
    <n v="697.2189591094392"/>
    <m/>
    <n v="0.91139999999999988"/>
    <m/>
    <n v="156.9803466796875"/>
    <n v="147.64679999999998"/>
    <m/>
    <n v="1958.0467500000002"/>
  </r>
  <r>
    <x v="583"/>
    <x v="19"/>
    <x v="1"/>
    <x v="6"/>
    <x v="1"/>
    <n v="945.46256300000027"/>
    <m/>
    <n v="66"/>
    <n v="1393.9601"/>
    <m/>
    <m/>
    <m/>
    <n v="10.911423611111111"/>
    <n v="0.97954861111111102"/>
    <n v="137098.0944354611"/>
    <n v="215.39243457166239"/>
    <m/>
    <n v="0.90918709677419352"/>
    <m/>
    <n v="64.650208333333325"/>
    <n v="60.006348387096772"/>
    <m/>
    <n v="720.15395833333332"/>
  </r>
  <r>
    <x v="583"/>
    <x v="19"/>
    <x v="1"/>
    <x v="7"/>
    <x v="1"/>
    <n v="785.97539099999983"/>
    <m/>
    <n v="36"/>
    <n v="853.77613972372092"/>
    <m/>
    <m/>
    <m/>
    <n v="12.693434121782445"/>
    <n v="0.99490740740740735"/>
    <n v="116608.52019918823"/>
    <n v="224.14070327747211"/>
    <m/>
    <n v="0.95550000000000002"/>
    <m/>
    <n v="35.816666666666663"/>
    <n v="34.398000000000003"/>
    <m/>
    <n v="456.96362838416803"/>
  </r>
  <r>
    <x v="583"/>
    <x v="19"/>
    <x v="1"/>
    <x v="8"/>
    <x v="1"/>
    <n v="364.79300899999998"/>
    <m/>
    <n v="108"/>
    <n v="439.66145766666676"/>
    <m/>
    <m/>
    <m/>
    <n v="5.6527226851851848"/>
    <n v="0.99841053472124963"/>
    <n v="53337.415454288086"/>
    <n v="227.94632957305333"/>
    <m/>
    <n v="0.92072190362405404"/>
    <m/>
    <n v="107.82833774989496"/>
    <n v="99.437965591397841"/>
    <m/>
    <n v="610.49405000000002"/>
  </r>
  <r>
    <x v="584"/>
    <x v="19"/>
    <x v="1"/>
    <x v="0"/>
    <x v="0"/>
    <n v="151.86891999999997"/>
    <n v="44"/>
    <m/>
    <n v="176.19737707526559"/>
    <n v="152.39470507812439"/>
    <n v="192.39455781445844"/>
    <n v="5.3350875000000002"/>
    <m/>
    <n v="1"/>
    <n v="11626.907957547362"/>
    <n v="135.21540197846946"/>
    <n v="0.75059422036089807"/>
    <m/>
    <n v="33.026145695879514"/>
    <m/>
    <m/>
    <n v="234.74385000000001"/>
    <m/>
  </r>
  <r>
    <x v="584"/>
    <x v="19"/>
    <x v="1"/>
    <x v="1"/>
    <x v="0"/>
    <n v="163.947"/>
    <n v="46"/>
    <m/>
    <n v="197.99908434273303"/>
    <n v="164.080544921875"/>
    <n v="207.74734239740062"/>
    <n v="5.6904774054333336"/>
    <m/>
    <n v="1"/>
    <n v="12600.218261646478"/>
    <n v="143.14707372771161"/>
    <n v="0.75640892913209257"/>
    <m/>
    <n v="34.794810740076258"/>
    <m/>
    <m/>
    <n v="261.76196064993337"/>
    <m/>
  </r>
  <r>
    <x v="584"/>
    <x v="19"/>
    <x v="1"/>
    <x v="2"/>
    <x v="0"/>
    <n v="120.36163999999999"/>
    <n v="36"/>
    <m/>
    <n v="129.23182396658899"/>
    <n v="120.64353297777778"/>
    <n v="159.96791808313503"/>
    <n v="4.7274999570821699"/>
    <m/>
    <n v="1"/>
    <n v="8796.1032458129412"/>
    <n v="109.83693552102881"/>
    <n v="0.75933853422527076"/>
    <m/>
    <n v="27.336187232109747"/>
    <m/>
    <m/>
    <n v="170.18999845495813"/>
    <m/>
  </r>
  <r>
    <x v="584"/>
    <x v="19"/>
    <x v="1"/>
    <x v="3"/>
    <x v="0"/>
    <n v="230.24143499999997"/>
    <n v="64"/>
    <m/>
    <n v="268.8349994753562"/>
    <n v="230.61667914058"/>
    <n v="290.7496677219126"/>
    <n v="5.5304372708333336"/>
    <m/>
    <n v="1"/>
    <n v="18399.69429896996"/>
    <n v="169.3522067321293"/>
    <n v="0.75953250368745195"/>
    <m/>
    <n v="48.610080235996925"/>
    <m/>
    <m/>
    <n v="353.94798533333335"/>
    <m/>
  </r>
  <r>
    <x v="584"/>
    <x v="19"/>
    <x v="1"/>
    <x v="4"/>
    <x v="0"/>
    <n v="342.42992050000015"/>
    <n v="96"/>
    <m/>
    <n v="494.11631566131541"/>
    <n v="343.32592050000011"/>
    <n v="415.22757038151747"/>
    <n v="6.7695216249999994"/>
    <m/>
    <n v="0.99991549295774651"/>
    <n v="25176.667698257119"/>
    <n v="265.50557582556684"/>
    <n v="0.76032624458975262"/>
    <m/>
    <n v="72.991319480616255"/>
    <m/>
    <m/>
    <n v="649.87407599999995"/>
    <m/>
  </r>
  <r>
    <x v="584"/>
    <x v="19"/>
    <x v="1"/>
    <x v="5"/>
    <x v="1"/>
    <n v="2424.1153000000004"/>
    <m/>
    <n v="162"/>
    <n v="3196.9328399999999"/>
    <m/>
    <m/>
    <m/>
    <n v="10.403208333333332"/>
    <n v="0.96797990210262341"/>
    <n v="302346.27040831745"/>
    <n v="697.2189591094392"/>
    <m/>
    <n v="0.91139999999999988"/>
    <m/>
    <n v="156.812744140625"/>
    <n v="147.64679999999998"/>
    <m/>
    <n v="1685.3197499999997"/>
  </r>
  <r>
    <x v="584"/>
    <x v="19"/>
    <x v="1"/>
    <x v="6"/>
    <x v="1"/>
    <n v="691.30880100000013"/>
    <m/>
    <n v="66"/>
    <n v="1082.0993666666668"/>
    <m/>
    <m/>
    <m/>
    <n v="9.4232291666666672"/>
    <n v="0.94104861111045468"/>
    <n v="92080.694980693122"/>
    <n v="215.39243457166239"/>
    <m/>
    <n v="0.90918709677419352"/>
    <m/>
    <n v="62.109208333290006"/>
    <n v="60.006348387096772"/>
    <m/>
    <n v="621.93312500000002"/>
  </r>
  <r>
    <x v="584"/>
    <x v="19"/>
    <x v="1"/>
    <x v="7"/>
    <x v="1"/>
    <n v="677.14569249999988"/>
    <m/>
    <n v="36"/>
    <n v="781.49762517557258"/>
    <m/>
    <m/>
    <m/>
    <n v="11.225866053175006"/>
    <n v="0.98523375964456728"/>
    <n v="88587.155205647738"/>
    <n v="224.14070327747211"/>
    <m/>
    <n v="0.95550000000000002"/>
    <m/>
    <n v="35.46841534720442"/>
    <n v="34.398000000000003"/>
    <m/>
    <n v="404.13117791430022"/>
  </r>
  <r>
    <x v="584"/>
    <x v="19"/>
    <x v="1"/>
    <x v="8"/>
    <x v="1"/>
    <n v="384.51593249999996"/>
    <m/>
    <n v="108"/>
    <n v="446.59127706666698"/>
    <m/>
    <m/>
    <m/>
    <n v="5.6696572530864202"/>
    <n v="0.97916582333197433"/>
    <n v="51347.530944939528"/>
    <n v="227.94632957305333"/>
    <m/>
    <n v="0.92072190362405404"/>
    <m/>
    <n v="105.74990891985323"/>
    <n v="99.437965591397841"/>
    <m/>
    <n v="612.32298333333335"/>
  </r>
  <r>
    <x v="585"/>
    <x v="19"/>
    <x v="1"/>
    <x v="0"/>
    <x v="0"/>
    <n v="172.41364000000007"/>
    <n v="44"/>
    <m/>
    <n v="170.34208913947884"/>
    <n v="172.95573999999999"/>
    <n v="217.94165913869364"/>
    <n v="5.1577949999999992"/>
    <m/>
    <n v="0.99948783610755443"/>
    <n v="29298.856385869272"/>
    <n v="135.21540197846946"/>
    <n v="0.75059422036089807"/>
    <m/>
    <n v="33.026145695879514"/>
    <m/>
    <m/>
    <n v="226.94297999999998"/>
    <m/>
  </r>
  <r>
    <x v="585"/>
    <x v="19"/>
    <x v="1"/>
    <x v="1"/>
    <x v="0"/>
    <n v="174.9104000000001"/>
    <n v="46"/>
    <m/>
    <n v="173.66481501176426"/>
    <n v="175.03748000000007"/>
    <n v="219.85655856415485"/>
    <n v="4.9911125055133336"/>
    <m/>
    <n v="0.99979447865269344"/>
    <n v="30466.348523060049"/>
    <n v="143.14707372771161"/>
    <n v="0.75640892913209257"/>
    <m/>
    <n v="34.794810740076258"/>
    <m/>
    <m/>
    <n v="229.59117525361336"/>
    <m/>
  </r>
  <r>
    <x v="585"/>
    <x v="19"/>
    <x v="1"/>
    <x v="2"/>
    <x v="0"/>
    <n v="147.42308000000003"/>
    <n v="36"/>
    <m/>
    <n v="167.08812311712492"/>
    <n v="147.72665617777778"/>
    <n v="192.8336136545023"/>
    <n v="6.112341918731782"/>
    <m/>
    <n v="1"/>
    <n v="22551.927091419318"/>
    <n v="109.83693552102881"/>
    <n v="0.75933853422527076"/>
    <m/>
    <n v="27.336187232109747"/>
    <m/>
    <m/>
    <n v="220.04430907434414"/>
    <m/>
  </r>
  <r>
    <x v="585"/>
    <x v="19"/>
    <x v="1"/>
    <x v="3"/>
    <x v="0"/>
    <n v="242.915098"/>
    <n v="64"/>
    <m/>
    <n v="284.89658926772353"/>
    <n v="243.27524546098002"/>
    <n v="305.8248988920999"/>
    <n v="5.8608541249999995"/>
    <m/>
    <n v="1"/>
    <n v="41266.762899530084"/>
    <n v="169.3522067321293"/>
    <n v="0.75953250368745195"/>
    <m/>
    <n v="48.610080235996925"/>
    <m/>
    <m/>
    <n v="375.09466399999997"/>
    <m/>
  </r>
  <r>
    <x v="585"/>
    <x v="19"/>
    <x v="1"/>
    <x v="4"/>
    <x v="0"/>
    <n v="190.49184050000002"/>
    <n v="96"/>
    <m/>
    <n v="409.95470262633739"/>
    <n v="190.98824050000002"/>
    <n v="248.69521979021414"/>
    <n v="5.6164857073888896"/>
    <m/>
    <n v="1"/>
    <n v="25183.921482764417"/>
    <n v="265.50557582556684"/>
    <n v="0.76032624458975262"/>
    <m/>
    <n v="72.991319480616255"/>
    <m/>
    <m/>
    <n v="539.18262790933341"/>
    <m/>
  </r>
  <r>
    <x v="585"/>
    <x v="19"/>
    <x v="1"/>
    <x v="5"/>
    <x v="1"/>
    <n v="2535.456091"/>
    <m/>
    <n v="162"/>
    <n v="3226.6380780000004"/>
    <m/>
    <m/>
    <m/>
    <n v="11.037125000000003"/>
    <n v="0.96015701859085645"/>
    <n v="230985.77228995945"/>
    <n v="697.2189591094392"/>
    <m/>
    <n v="0.91139999999999988"/>
    <m/>
    <n v="155.54543701171875"/>
    <n v="147.64679999999998"/>
    <m/>
    <n v="1788.0142500000006"/>
  </r>
  <r>
    <x v="585"/>
    <x v="19"/>
    <x v="1"/>
    <x v="6"/>
    <x v="1"/>
    <n v="616.46480100000019"/>
    <m/>
    <n v="66"/>
    <n v="1047.9263533333335"/>
    <m/>
    <m/>
    <m/>
    <n v="9.0970624999999981"/>
    <n v="0.89368903585971471"/>
    <n v="59668.129638883838"/>
    <n v="215.39243457166239"/>
    <m/>
    <n v="0.90918709677419352"/>
    <m/>
    <n v="58.983476366741172"/>
    <n v="60.006348387096772"/>
    <m/>
    <n v="600.40612499999986"/>
  </r>
  <r>
    <x v="585"/>
    <x v="19"/>
    <x v="1"/>
    <x v="7"/>
    <x v="1"/>
    <n v="667.76219600000013"/>
    <m/>
    <n v="36"/>
    <n v="746.43153563649491"/>
    <m/>
    <m/>
    <m/>
    <n v="11.464189529640763"/>
    <n v="0.96231891021832305"/>
    <n v="61551.484725906157"/>
    <n v="224.14070327747211"/>
    <m/>
    <n v="0.95550000000000002"/>
    <m/>
    <n v="34.643480767859629"/>
    <n v="34.398000000000003"/>
    <m/>
    <n v="412.71082306706745"/>
  </r>
  <r>
    <x v="585"/>
    <x v="19"/>
    <x v="1"/>
    <x v="8"/>
    <x v="1"/>
    <n v="588.79612950000001"/>
    <m/>
    <n v="108"/>
    <n v="605.37053773333321"/>
    <m/>
    <m/>
    <m/>
    <n v="6.2167072788065845"/>
    <n v="0.96103990418079321"/>
    <n v="112262.96304579431"/>
    <n v="227.94632957305333"/>
    <m/>
    <n v="0.92072190362405404"/>
    <m/>
    <n v="103.79230965152567"/>
    <n v="99.437965591397841"/>
    <m/>
    <n v="671.40438611111108"/>
  </r>
  <r>
    <x v="586"/>
    <x v="19"/>
    <x v="1"/>
    <x v="0"/>
    <x v="0"/>
    <n v="167.50887999999992"/>
    <n v="44"/>
    <m/>
    <n v="158.1641492714478"/>
    <n v="167.99770000000001"/>
    <n v="206.77085031159265"/>
    <n v="4.7890586666666666"/>
    <m/>
    <n v="1"/>
    <n v="20675.632326346848"/>
    <n v="135.21540197846946"/>
    <n v="0.75059422036089807"/>
    <m/>
    <n v="33.026145695879514"/>
    <m/>
    <m/>
    <n v="210.71858133333333"/>
    <m/>
  </r>
  <r>
    <x v="586"/>
    <x v="19"/>
    <x v="1"/>
    <x v="1"/>
    <x v="0"/>
    <n v="174.87344000000002"/>
    <n v="46"/>
    <m/>
    <n v="170.88776126472325"/>
    <n v="174.9838"/>
    <n v="220.86911429857349"/>
    <n v="4.9113002091400002"/>
    <m/>
    <n v="1"/>
    <n v="22194.56691289469"/>
    <n v="143.14707372771161"/>
    <n v="0.75640892913209257"/>
    <m/>
    <n v="34.794810740076258"/>
    <m/>
    <m/>
    <n v="225.91980962044002"/>
    <m/>
  </r>
  <r>
    <x v="586"/>
    <x v="19"/>
    <x v="1"/>
    <x v="2"/>
    <x v="0"/>
    <n v="147.58884000000003"/>
    <n v="36"/>
    <m/>
    <n v="157.32489104893486"/>
    <n v="147.89252817777779"/>
    <n v="188.69552871013943"/>
    <n v="5.7551877923976624"/>
    <m/>
    <n v="1"/>
    <n v="18627.220857970471"/>
    <n v="109.83693552102881"/>
    <n v="0.75933853422527076"/>
    <m/>
    <n v="27.336187232109747"/>
    <m/>
    <m/>
    <n v="207.18676052631585"/>
    <m/>
  </r>
  <r>
    <x v="586"/>
    <x v="19"/>
    <x v="1"/>
    <x v="3"/>
    <x v="0"/>
    <n v="194.3967145"/>
    <n v="64"/>
    <m/>
    <n v="236.15077145892769"/>
    <n v="194.78990307188002"/>
    <n v="236.18938628685504"/>
    <n v="4.858061750000001"/>
    <m/>
    <n v="1"/>
    <n v="22456.539389711757"/>
    <n v="169.3522067321293"/>
    <n v="0.75953250368745195"/>
    <m/>
    <n v="48.610080235996925"/>
    <m/>
    <m/>
    <n v="310.91595200000006"/>
    <m/>
  </r>
  <r>
    <x v="586"/>
    <x v="19"/>
    <x v="1"/>
    <x v="4"/>
    <x v="0"/>
    <n v="349.04856149999995"/>
    <n v="96"/>
    <m/>
    <n v="387.1864086847919"/>
    <n v="349.38936149999995"/>
    <n v="411.80414019769347"/>
    <n v="5.3045541776733334"/>
    <m/>
    <n v="1"/>
    <n v="47733.088622448013"/>
    <n v="265.50557582556684"/>
    <n v="0.76032624458975262"/>
    <m/>
    <n v="72.991319480616255"/>
    <m/>
    <m/>
    <n v="509.23720105664"/>
    <m/>
  </r>
  <r>
    <x v="586"/>
    <x v="19"/>
    <x v="1"/>
    <x v="5"/>
    <x v="1"/>
    <n v="2660.1793049999997"/>
    <m/>
    <n v="162"/>
    <n v="3439.6961040000001"/>
    <m/>
    <m/>
    <m/>
    <n v="10.89625"/>
    <n v="0.97319387176890426"/>
    <n v="180586.67099483218"/>
    <n v="697.2189591094392"/>
    <m/>
    <n v="0.91139999999999988"/>
    <m/>
    <n v="157.6574072265625"/>
    <n v="147.64679999999998"/>
    <m/>
    <n v="1765.1925000000001"/>
  </r>
  <r>
    <x v="586"/>
    <x v="19"/>
    <x v="1"/>
    <x v="6"/>
    <x v="1"/>
    <n v="799.89392299999997"/>
    <m/>
    <n v="66"/>
    <n v="1247.7697000000001"/>
    <m/>
    <m/>
    <m/>
    <n v="10.151215277777778"/>
    <n v="0.94528840281771087"/>
    <n v="57585.691655660768"/>
    <n v="215.39243457166239"/>
    <m/>
    <n v="0.90918709677419352"/>
    <m/>
    <n v="62.389034585968915"/>
    <n v="60.006348387096772"/>
    <m/>
    <n v="669.98020833333339"/>
  </r>
  <r>
    <x v="586"/>
    <x v="19"/>
    <x v="1"/>
    <x v="7"/>
    <x v="1"/>
    <n v="764.30758850000007"/>
    <m/>
    <n v="36"/>
    <n v="857.03166742591043"/>
    <m/>
    <m/>
    <m/>
    <n v="12.948021474379983"/>
    <n v="0.97211683906568724"/>
    <n v="52637.381440731122"/>
    <n v="224.14070327747211"/>
    <m/>
    <n v="0.95550000000000002"/>
    <m/>
    <n v="34.996206206364739"/>
    <n v="34.398000000000003"/>
    <m/>
    <n v="466.1287730776794"/>
  </r>
  <r>
    <x v="586"/>
    <x v="19"/>
    <x v="1"/>
    <x v="8"/>
    <x v="1"/>
    <n v="729.68828199999996"/>
    <m/>
    <n v="108"/>
    <n v="770.43315933333315"/>
    <m/>
    <m/>
    <m/>
    <n v="6.694331918724278"/>
    <n v="0.97047285569653707"/>
    <n v="114541.40683525852"/>
    <n v="227.94632957305333"/>
    <m/>
    <n v="0.92072190362405404"/>
    <m/>
    <n v="104.811068415226"/>
    <n v="99.437965591397841"/>
    <m/>
    <n v="722.98784722222206"/>
  </r>
  <r>
    <x v="587"/>
    <x v="19"/>
    <x v="1"/>
    <x v="0"/>
    <x v="0"/>
    <n v="173.43284000000006"/>
    <n v="44"/>
    <m/>
    <n v="163.39495682698643"/>
    <n v="173.98644335938025"/>
    <n v="215.11549752995327"/>
    <n v="4.9474425000000011"/>
    <m/>
    <n v="1"/>
    <n v="19819.2147509469"/>
    <n v="135.21540197846946"/>
    <n v="0.75059422036089807"/>
    <m/>
    <n v="33.026145695879514"/>
    <m/>
    <m/>
    <n v="217.68747000000005"/>
    <m/>
  </r>
  <r>
    <x v="587"/>
    <x v="19"/>
    <x v="1"/>
    <x v="1"/>
    <x v="0"/>
    <n v="188.16000000000005"/>
    <n v="46"/>
    <m/>
    <n v="170.95897696561966"/>
    <n v="188.28060546875005"/>
    <n v="223.61144631514679"/>
    <n v="4.9133469425287348"/>
    <m/>
    <n v="1"/>
    <n v="21794.487199477364"/>
    <n v="143.14707372771161"/>
    <n v="0.75640892913209257"/>
    <m/>
    <n v="34.794810740076258"/>
    <m/>
    <m/>
    <n v="226.01395935632181"/>
    <m/>
  </r>
  <r>
    <x v="587"/>
    <x v="19"/>
    <x v="1"/>
    <x v="2"/>
    <x v="0"/>
    <n v="168.18928"/>
    <n v="36"/>
    <m/>
    <n v="168.73361652858642"/>
    <n v="168.50943217777777"/>
    <n v="219.9757882922984"/>
    <n v="6.1725366122159064"/>
    <m/>
    <n v="1"/>
    <n v="18674.449319821942"/>
    <n v="109.83693552102881"/>
    <n v="0.75933853422527076"/>
    <m/>
    <n v="27.336187232109747"/>
    <m/>
    <m/>
    <n v="222.21131803977264"/>
    <m/>
  </r>
  <r>
    <x v="587"/>
    <x v="19"/>
    <x v="1"/>
    <x v="3"/>
    <x v="0"/>
    <n v="255.19333250000003"/>
    <n v="64"/>
    <m/>
    <n v="282.21385362583914"/>
    <n v="255.59872800781253"/>
    <n v="323.2599754800259"/>
    <n v="5.8056652499999997"/>
    <m/>
    <n v="1"/>
    <n v="30714.96370033265"/>
    <n v="169.3522067321293"/>
    <n v="0.75953250368745195"/>
    <m/>
    <n v="48.610080235996925"/>
    <m/>
    <m/>
    <n v="371.56257599999998"/>
    <m/>
  </r>
  <r>
    <x v="587"/>
    <x v="19"/>
    <x v="1"/>
    <x v="4"/>
    <x v="0"/>
    <n v="403.85744149999999"/>
    <n v="96"/>
    <m/>
    <n v="449.4012874028333"/>
    <n v="404.78764150000001"/>
    <n v="489.12642533741712"/>
    <n v="6.1569141454166667"/>
    <m/>
    <n v="1"/>
    <n v="45940.458470317237"/>
    <n v="265.50557582556684"/>
    <n v="0.76032624458975262"/>
    <m/>
    <n v="72.991319480616255"/>
    <m/>
    <m/>
    <n v="591.06375795999998"/>
    <m/>
  </r>
  <r>
    <x v="587"/>
    <x v="19"/>
    <x v="1"/>
    <x v="5"/>
    <x v="1"/>
    <n v="3129.9649180000001"/>
    <m/>
    <n v="162"/>
    <n v="3885.3574019999996"/>
    <m/>
    <m/>
    <m/>
    <n v="13.466708333333335"/>
    <n v="0.9548555501302084"/>
    <n v="232725.55895920866"/>
    <n v="697.2189591094392"/>
    <m/>
    <n v="0.91139999999999988"/>
    <m/>
    <n v="154.68659912109376"/>
    <n v="147.64679999999998"/>
    <m/>
    <n v="2181.6067500000004"/>
  </r>
  <r>
    <x v="587"/>
    <x v="19"/>
    <x v="1"/>
    <x v="6"/>
    <x v="1"/>
    <n v="945.16464399999984"/>
    <m/>
    <n v="66"/>
    <n v="1556.9753333333333"/>
    <m/>
    <m/>
    <m/>
    <n v="12.357604166666667"/>
    <n v="0.99088784338524249"/>
    <n v="73751.554337448964"/>
    <n v="215.39243457166239"/>
    <m/>
    <n v="0.90918709677419352"/>
    <m/>
    <n v="65.398597663426003"/>
    <n v="60.006348387096772"/>
    <m/>
    <n v="815.60187499999995"/>
  </r>
  <r>
    <x v="587"/>
    <x v="19"/>
    <x v="1"/>
    <x v="7"/>
    <x v="1"/>
    <n v="723.5640934999999"/>
    <m/>
    <n v="36"/>
    <n v="863.70185819837616"/>
    <m/>
    <m/>
    <m/>
    <n v="15.398197745842742"/>
    <n v="0.86244002329468061"/>
    <n v="56302.954973505679"/>
    <n v="224.14070327747211"/>
    <m/>
    <n v="0.95550000000000002"/>
    <m/>
    <n v="31.047840838608501"/>
    <n v="34.398000000000003"/>
    <m/>
    <n v="554.33511885033874"/>
  </r>
  <r>
    <x v="587"/>
    <x v="19"/>
    <x v="1"/>
    <x v="8"/>
    <x v="1"/>
    <n v="408.28436900000003"/>
    <m/>
    <n v="108"/>
    <n v="435.13169323333352"/>
    <m/>
    <m/>
    <m/>
    <n v="5.7150816872427983"/>
    <n v="0.95890517442521306"/>
    <n v="53200.944784575317"/>
    <n v="227.94632957305333"/>
    <m/>
    <n v="0.92072190362405404"/>
    <m/>
    <n v="103.56175883792301"/>
    <n v="99.437965591397841"/>
    <m/>
    <n v="617.22882222222222"/>
  </r>
  <r>
    <x v="588"/>
    <x v="19"/>
    <x v="1"/>
    <x v="0"/>
    <x v="0"/>
    <n v="177.73644000000004"/>
    <n v="44"/>
    <m/>
    <n v="169.39295073832503"/>
    <n v="178.28745703124878"/>
    <n v="223.71459132751113"/>
    <n v="5.1290560000000003"/>
    <m/>
    <n v="1"/>
    <n v="20966.860154310576"/>
    <n v="135.21540197846946"/>
    <n v="0.75059422036089807"/>
    <m/>
    <n v="33.026145695879514"/>
    <m/>
    <m/>
    <n v="225.67846400000002"/>
    <m/>
  </r>
  <r>
    <x v="588"/>
    <x v="19"/>
    <x v="1"/>
    <x v="1"/>
    <x v="0"/>
    <n v="188.46968000000004"/>
    <n v="46"/>
    <m/>
    <n v="185.77425675284681"/>
    <n v="188.59028546875004"/>
    <n v="243.58081271002925"/>
    <n v="5.339136865569273"/>
    <m/>
    <n v="1"/>
    <n v="22931.150430940292"/>
    <n v="143.14707372771161"/>
    <n v="0.75640892913209257"/>
    <m/>
    <n v="34.794810740076258"/>
    <m/>
    <m/>
    <n v="245.60029581618656"/>
    <m/>
  </r>
  <r>
    <x v="588"/>
    <x v="19"/>
    <x v="1"/>
    <x v="2"/>
    <x v="0"/>
    <n v="161.31835999999998"/>
    <n v="36"/>
    <m/>
    <n v="164.72552889700239"/>
    <n v="161.63304657777778"/>
    <n v="214.45439142280071"/>
    <n v="6.0259145687849172"/>
    <m/>
    <n v="1"/>
    <n v="19707.958944612859"/>
    <n v="109.83693552102881"/>
    <n v="0.75933853422527076"/>
    <m/>
    <n v="27.336187232109747"/>
    <m/>
    <m/>
    <n v="216.93292447625703"/>
    <m/>
  </r>
  <r>
    <x v="588"/>
    <x v="19"/>
    <x v="1"/>
    <x v="3"/>
    <x v="0"/>
    <n v="280.34798249999994"/>
    <n v="64"/>
    <m/>
    <n v="318.62207001420228"/>
    <n v="280.76778230468744"/>
    <n v="367.88759424552768"/>
    <n v="6.5546501562500001"/>
    <m/>
    <n v="1"/>
    <n v="36901.788819418638"/>
    <n v="169.3522067321293"/>
    <n v="0.75953250368745195"/>
    <m/>
    <n v="48.610080235996925"/>
    <m/>
    <m/>
    <n v="419.49761000000001"/>
    <m/>
  </r>
  <r>
    <x v="588"/>
    <x v="19"/>
    <x v="1"/>
    <x v="4"/>
    <x v="0"/>
    <n v="355.46560099999999"/>
    <n v="96"/>
    <m/>
    <n v="443.93698022850543"/>
    <n v="356.35000099999996"/>
    <n v="431.27872350144833"/>
    <n v="6.0820517204980566"/>
    <m/>
    <n v="1"/>
    <n v="46879.931072779887"/>
    <n v="265.50557582556684"/>
    <n v="0.76032624458975262"/>
    <m/>
    <n v="72.991319480616255"/>
    <m/>
    <m/>
    <n v="583.87696516781341"/>
    <m/>
  </r>
  <r>
    <x v="588"/>
    <x v="19"/>
    <x v="1"/>
    <x v="5"/>
    <x v="1"/>
    <n v="3030.988919500001"/>
    <m/>
    <n v="162"/>
    <n v="3884.8026599999998"/>
    <m/>
    <m/>
    <m/>
    <n v="13.413958333333332"/>
    <n v="0.93092062114197527"/>
    <n v="188727.03309376369"/>
    <n v="697.2189591094392"/>
    <m/>
    <n v="0.91139999999999988"/>
    <m/>
    <n v="150.809140625"/>
    <n v="147.64679999999998"/>
    <m/>
    <n v="2173.0612499999997"/>
  </r>
  <r>
    <x v="588"/>
    <x v="19"/>
    <x v="1"/>
    <x v="6"/>
    <x v="1"/>
    <n v="971.44208149999997"/>
    <m/>
    <n v="66"/>
    <n v="1546.5438000000001"/>
    <m/>
    <m/>
    <m/>
    <n v="11.925625000000002"/>
    <n v="0.96592564963158001"/>
    <n v="62962.833587910078"/>
    <n v="215.39243457166239"/>
    <m/>
    <n v="0.90918709677419352"/>
    <m/>
    <n v="63.751092875684279"/>
    <n v="60.006348387096772"/>
    <m/>
    <n v="787.09125000000017"/>
  </r>
  <r>
    <x v="588"/>
    <x v="19"/>
    <x v="1"/>
    <x v="7"/>
    <x v="1"/>
    <n v="759.19969149999997"/>
    <m/>
    <n v="36"/>
    <n v="863.99886580066664"/>
    <m/>
    <m/>
    <m/>
    <n v="15.214726251099655"/>
    <n v="0.90406640921215842"/>
    <n v="49356.929880351592"/>
    <n v="224.14070327747211"/>
    <m/>
    <n v="0.95550000000000002"/>
    <m/>
    <n v="32.5463907316377"/>
    <n v="34.398000000000003"/>
    <m/>
    <n v="547.73014503958757"/>
  </r>
  <r>
    <x v="588"/>
    <x v="19"/>
    <x v="1"/>
    <x v="8"/>
    <x v="1"/>
    <n v="383.42432649999995"/>
    <m/>
    <n v="108"/>
    <n v="400.04167379999984"/>
    <m/>
    <m/>
    <m/>
    <n v="5.5605472222222216"/>
    <n v="0.94776857220634358"/>
    <n v="59506.901480712455"/>
    <n v="227.94632957305333"/>
    <m/>
    <n v="0.92072190362405404"/>
    <m/>
    <n v="102.35900579828511"/>
    <n v="99.437965591397841"/>
    <m/>
    <n v="600.53909999999996"/>
  </r>
  <r>
    <x v="589"/>
    <x v="19"/>
    <x v="1"/>
    <x v="0"/>
    <x v="0"/>
    <n v="167.00039999999993"/>
    <n v="44"/>
    <m/>
    <n v="130.813592191075"/>
    <n v="167.54009570312337"/>
    <n v="213.91086403693058"/>
    <n v="3.9609100436868681"/>
    <m/>
    <n v="1"/>
    <n v="13487.691742096902"/>
    <n v="135.21540197846946"/>
    <n v="0.75059422036089807"/>
    <m/>
    <n v="33.026145695879514"/>
    <m/>
    <m/>
    <n v="174.28004192222218"/>
    <m/>
  </r>
  <r>
    <x v="589"/>
    <x v="19"/>
    <x v="1"/>
    <x v="1"/>
    <x v="0"/>
    <n v="174.49907999999994"/>
    <n v="46"/>
    <m/>
    <n v="169.53030722017283"/>
    <n v="174.61553507812494"/>
    <n v="228.39317750446537"/>
    <n v="4.8722870915032681"/>
    <m/>
    <n v="1"/>
    <n v="15166.466630664792"/>
    <n v="143.14707372771161"/>
    <n v="0.75640892913209257"/>
    <m/>
    <n v="34.794810740076258"/>
    <m/>
    <m/>
    <n v="224.12520620915032"/>
    <m/>
  </r>
  <r>
    <x v="589"/>
    <x v="19"/>
    <x v="1"/>
    <x v="2"/>
    <x v="0"/>
    <n v="172.77679999999995"/>
    <n v="36"/>
    <m/>
    <n v="178.24180871371499"/>
    <n v="173.10062577777774"/>
    <n v="231.05831396016947"/>
    <n v="6.5203609852491731"/>
    <m/>
    <n v="1"/>
    <n v="15052.25607538284"/>
    <n v="109.83693552102881"/>
    <n v="0.75933853422527076"/>
    <m/>
    <n v="27.336187232109747"/>
    <m/>
    <m/>
    <n v="234.73299546897022"/>
    <m/>
  </r>
  <r>
    <x v="589"/>
    <x v="19"/>
    <x v="1"/>
    <x v="3"/>
    <x v="0"/>
    <n v="277.912668"/>
    <n v="64"/>
    <m/>
    <n v="301.90096194552302"/>
    <n v="278.36371780477998"/>
    <n v="361.94963413174162"/>
    <n v="6.2106657812500004"/>
    <m/>
    <n v="1"/>
    <n v="24234.986640147232"/>
    <n v="169.3522067321293"/>
    <n v="0.75953250368745195"/>
    <m/>
    <n v="48.610080235996925"/>
    <m/>
    <m/>
    <n v="397.48261000000002"/>
    <m/>
  </r>
  <r>
    <x v="589"/>
    <x v="19"/>
    <x v="1"/>
    <x v="4"/>
    <x v="0"/>
    <n v="444.76488149999994"/>
    <n v="96"/>
    <m/>
    <n v="483.3354729367046"/>
    <n v="445.56188149999997"/>
    <n v="573.34133938260698"/>
    <n v="6.6218212847222242"/>
    <m/>
    <n v="1"/>
    <n v="36103.310266616616"/>
    <n v="265.50557582556684"/>
    <n v="0.76032624458975262"/>
    <m/>
    <n v="72.991319480616255"/>
    <m/>
    <m/>
    <n v="635.69484333333355"/>
    <m/>
  </r>
  <r>
    <x v="589"/>
    <x v="19"/>
    <x v="1"/>
    <x v="5"/>
    <x v="1"/>
    <n v="3195.9361170000002"/>
    <m/>
    <n v="162"/>
    <n v="3880.4698079999998"/>
    <m/>
    <m/>
    <m/>
    <n v="13.766362499999998"/>
    <n v="0.96661263925057872"/>
    <n v="160265.4774532255"/>
    <n v="697.2189591094392"/>
    <m/>
    <n v="0.91139999999999988"/>
    <m/>
    <n v="156.59124755859375"/>
    <n v="147.64679999999998"/>
    <m/>
    <n v="2230.1507249999995"/>
  </r>
  <r>
    <x v="589"/>
    <x v="19"/>
    <x v="1"/>
    <x v="6"/>
    <x v="1"/>
    <n v="967.55344249999996"/>
    <m/>
    <n v="66"/>
    <n v="1542.4457499999999"/>
    <m/>
    <m/>
    <m/>
    <n v="12.058385416666667"/>
    <n v="0.96686313813009017"/>
    <n v="51838.559243172"/>
    <n v="215.39243457166239"/>
    <m/>
    <n v="0.90918709677419352"/>
    <m/>
    <n v="63.812967116585952"/>
    <n v="60.006348387096772"/>
    <m/>
    <n v="795.85343750000004"/>
  </r>
  <r>
    <x v="589"/>
    <x v="19"/>
    <x v="1"/>
    <x v="7"/>
    <x v="1"/>
    <n v="804.25169050000011"/>
    <m/>
    <n v="36"/>
    <n v="863.96811045101958"/>
    <m/>
    <m/>
    <m/>
    <n v="15.14706312906681"/>
    <n v="0.96035080773065329"/>
    <n v="42758.108362155064"/>
    <n v="224.14070327747211"/>
    <m/>
    <n v="0.95550000000000002"/>
    <m/>
    <n v="34.572629078303521"/>
    <n v="34.398000000000003"/>
    <m/>
    <n v="545.29427264640515"/>
  </r>
  <r>
    <x v="589"/>
    <x v="19"/>
    <x v="1"/>
    <x v="8"/>
    <x v="1"/>
    <n v="331.61247449999996"/>
    <m/>
    <n v="108"/>
    <n v="362.59136963333299"/>
    <m/>
    <m/>
    <m/>
    <n v="5.2496136574074059"/>
    <n v="0.9727769860206632"/>
    <n v="43123.516611896921"/>
    <n v="227.94632957305333"/>
    <m/>
    <n v="0.92072190362405404"/>
    <m/>
    <n v="105.05991449023162"/>
    <n v="99.437965591397841"/>
    <m/>
    <n v="566.95827499999984"/>
  </r>
  <r>
    <x v="590"/>
    <x v="19"/>
    <x v="1"/>
    <x v="0"/>
    <x v="0"/>
    <n v="218.96083999999993"/>
    <n v="44"/>
    <m/>
    <n v="223.64569932636348"/>
    <n v="219.00572"/>
    <n v="280.4774243799817"/>
    <n v="6.7717771666666664"/>
    <m/>
    <n v="1"/>
    <n v="11649.036078444116"/>
    <n v="135.21540197846946"/>
    <n v="0.75059422036089807"/>
    <m/>
    <n v="33.026145695879514"/>
    <m/>
    <m/>
    <n v="297.95819533333332"/>
    <m/>
  </r>
  <r>
    <x v="590"/>
    <x v="19"/>
    <x v="1"/>
    <x v="1"/>
    <x v="0"/>
    <n v="231.79548200000002"/>
    <n v="46"/>
    <m/>
    <n v="242.82797472463315"/>
    <n v="231.91048200000003"/>
    <n v="296.30297679003348"/>
    <n v="6.9788560293833326"/>
    <m/>
    <n v="1"/>
    <n v="12320.773058802255"/>
    <n v="143.14707372771161"/>
    <n v="0.75640892913209257"/>
    <m/>
    <n v="34.794810740076258"/>
    <m/>
    <m/>
    <n v="321.02737735163328"/>
    <m/>
  </r>
  <r>
    <x v="590"/>
    <x v="19"/>
    <x v="1"/>
    <x v="2"/>
    <x v="0"/>
    <n v="171.6036"/>
    <n v="36"/>
    <m/>
    <n v="179.91862754509958"/>
    <n v="171.92650737777777"/>
    <n v="221.2790470158713"/>
    <n v="6.5817016110338455"/>
    <m/>
    <n v="1"/>
    <n v="8693.2709771182908"/>
    <n v="109.83693552102881"/>
    <n v="0.75933853422527076"/>
    <m/>
    <n v="27.336187232109747"/>
    <m/>
    <m/>
    <n v="236.94125799721843"/>
    <m/>
  </r>
  <r>
    <x v="590"/>
    <x v="19"/>
    <x v="1"/>
    <x v="3"/>
    <x v="0"/>
    <n v="330.56626999999997"/>
    <n v="64"/>
    <m/>
    <n v="339.70273515222181"/>
    <n v="330.92613328125998"/>
    <n v="424.99784554231383"/>
    <n v="6.9883187500000012"/>
    <m/>
    <n v="1"/>
    <n v="18139.007077341539"/>
    <n v="169.3522067321293"/>
    <n v="0.75953250368745195"/>
    <m/>
    <n v="48.610080235996925"/>
    <m/>
    <m/>
    <n v="447.25240000000008"/>
    <m/>
  </r>
  <r>
    <x v="590"/>
    <x v="19"/>
    <x v="1"/>
    <x v="4"/>
    <x v="0"/>
    <n v="473.91792049999987"/>
    <n v="96"/>
    <m/>
    <n v="502.10525511543369"/>
    <n v="474.71492049999989"/>
    <n v="594.41036475617398"/>
    <n v="6.8789721666666672"/>
    <m/>
    <n v="1"/>
    <n v="25297.782231657238"/>
    <n v="265.50557582556684"/>
    <n v="0.76032624458975262"/>
    <m/>
    <n v="72.991319480616255"/>
    <m/>
    <m/>
    <n v="660.38132800000005"/>
    <m/>
  </r>
  <r>
    <x v="590"/>
    <x v="19"/>
    <x v="1"/>
    <x v="5"/>
    <x v="1"/>
    <n v="2947.4497045000003"/>
    <m/>
    <n v="162"/>
    <n v="3676.967827491249"/>
    <m/>
    <m/>
    <m/>
    <n v="12.642969496116713"/>
    <n v="0.96797123661747686"/>
    <n v="136154.80696620801"/>
    <n v="697.2189591094392"/>
    <m/>
    <n v="0.91139999999999988"/>
    <m/>
    <n v="156.81134033203125"/>
    <n v="147.64679999999998"/>
    <m/>
    <n v="2048.1610583709075"/>
  </r>
  <r>
    <x v="590"/>
    <x v="19"/>
    <x v="1"/>
    <x v="6"/>
    <x v="1"/>
    <n v="841.01584100000014"/>
    <m/>
    <n v="66"/>
    <n v="1470.982866666667"/>
    <m/>
    <m/>
    <m/>
    <n v="11.727604166666666"/>
    <n v="0.90868885183587622"/>
    <n v="42085.695390406028"/>
    <n v="215.39243457166239"/>
    <m/>
    <n v="0.90918709677419352"/>
    <m/>
    <n v="59.973464221167831"/>
    <n v="60.006348387096772"/>
    <m/>
    <n v="774.02187499999991"/>
  </r>
  <r>
    <x v="590"/>
    <x v="19"/>
    <x v="1"/>
    <x v="7"/>
    <x v="1"/>
    <n v="811.33219200000008"/>
    <m/>
    <n v="36"/>
    <n v="852.30301784790004"/>
    <m/>
    <m/>
    <m/>
    <n v="14.173837943906058"/>
    <n v="0.99451210500251996"/>
    <n v="40004.681876269395"/>
    <n v="224.14070327747211"/>
    <m/>
    <n v="0.95550000000000002"/>
    <m/>
    <n v="35.802435780090718"/>
    <n v="34.398000000000003"/>
    <m/>
    <n v="510.25816598061806"/>
  </r>
  <r>
    <x v="590"/>
    <x v="19"/>
    <x v="1"/>
    <x v="8"/>
    <x v="1"/>
    <n v="228.82431300000002"/>
    <m/>
    <n v="108"/>
    <n v="283.28524676666672"/>
    <m/>
    <m/>
    <m/>
    <n v="4.9177000514403284"/>
    <n v="0.99016813861775343"/>
    <n v="27832.540717284493"/>
    <n v="227.94632957305333"/>
    <m/>
    <n v="0.92072190362405404"/>
    <m/>
    <n v="106.93815897071737"/>
    <n v="99.437965591397841"/>
    <m/>
    <n v="531.11160555555546"/>
  </r>
  <r>
    <x v="591"/>
    <x v="19"/>
    <x v="1"/>
    <x v="0"/>
    <x v="0"/>
    <n v="119.66052000000002"/>
    <n v="44"/>
    <m/>
    <n v="110.13367515016864"/>
    <n v="120.08727781250002"/>
    <n v="146.42477087781842"/>
    <n v="3.3347419999999999"/>
    <m/>
    <n v="1"/>
    <n v="8291.8264723206285"/>
    <n v="135.21540197846946"/>
    <n v="0.75059422036089807"/>
    <m/>
    <n v="33.026145695879514"/>
    <m/>
    <m/>
    <n v="146.72864799999999"/>
    <m/>
  </r>
  <r>
    <x v="591"/>
    <x v="19"/>
    <x v="1"/>
    <x v="1"/>
    <x v="0"/>
    <n v="128.13023999999999"/>
    <n v="46"/>
    <m/>
    <n v="121.2302966008713"/>
    <n v="128.24107984374999"/>
    <n v="160.19059600643112"/>
    <n v="3.4841487573099412"/>
    <m/>
    <n v="1"/>
    <n v="8930.4852404620269"/>
    <n v="143.14707372771161"/>
    <n v="0.75640892913209257"/>
    <m/>
    <n v="34.794810740076258"/>
    <m/>
    <m/>
    <n v="160.27084283625729"/>
    <m/>
  </r>
  <r>
    <x v="591"/>
    <x v="19"/>
    <x v="1"/>
    <x v="2"/>
    <x v="0"/>
    <n v="80.624600000000029"/>
    <n v="36"/>
    <m/>
    <n v="73.081239043209578"/>
    <n v="80.874729777777816"/>
    <n v="95.619856957454175"/>
    <n v="2.6734247326696163"/>
    <m/>
    <n v="1"/>
    <n v="6447.2113853735391"/>
    <n v="109.83693552102881"/>
    <n v="0.75933853422527076"/>
    <m/>
    <n v="27.336187232109747"/>
    <m/>
    <m/>
    <n v="96.243290376106188"/>
    <m/>
  </r>
  <r>
    <x v="591"/>
    <x v="19"/>
    <x v="1"/>
    <x v="3"/>
    <x v="0"/>
    <n v="195.78128149999998"/>
    <n v="64"/>
    <m/>
    <n v="181.43955802300033"/>
    <n v="196.11062720312498"/>
    <n v="238.68222848560495"/>
    <n v="3.7325500625000001"/>
    <m/>
    <n v="1"/>
    <n v="16446.294507679442"/>
    <n v="169.3522067321293"/>
    <n v="0.75953250368745195"/>
    <m/>
    <n v="48.610080235996925"/>
    <m/>
    <m/>
    <n v="238.88320400000001"/>
    <m/>
  </r>
  <r>
    <x v="591"/>
    <x v="19"/>
    <x v="1"/>
    <x v="4"/>
    <x v="0"/>
    <n v="332.63160099999999"/>
    <n v="96"/>
    <m/>
    <n v="318.72706754263254"/>
    <n v="333.39260099999996"/>
    <n v="414.67981664804722"/>
    <n v="4.3666434558327785"/>
    <m/>
    <n v="1"/>
    <n v="26303.798215339175"/>
    <n v="265.50557582556684"/>
    <n v="0.76032624458975262"/>
    <m/>
    <n v="72.991319480616255"/>
    <m/>
    <m/>
    <n v="419.1977717599467"/>
    <m/>
  </r>
  <r>
    <x v="591"/>
    <x v="19"/>
    <x v="1"/>
    <x v="5"/>
    <x v="1"/>
    <n v="2039.5392859999997"/>
    <m/>
    <n v="162"/>
    <n v="2603.1888539999995"/>
    <m/>
    <m/>
    <m/>
    <n v="9.4817916666666662"/>
    <n v="0.97616464120370372"/>
    <n v="100840.81330095831"/>
    <n v="697.2189591094392"/>
    <m/>
    <n v="0.91139999999999988"/>
    <m/>
    <n v="158.138671875"/>
    <n v="147.64679999999998"/>
    <m/>
    <n v="1536.05025"/>
  </r>
  <r>
    <x v="591"/>
    <x v="19"/>
    <x v="1"/>
    <x v="6"/>
    <x v="1"/>
    <n v="643.92832049999981"/>
    <m/>
    <n v="66"/>
    <n v="1008.1909166666667"/>
    <m/>
    <m/>
    <m/>
    <n v="9.1197048611111118"/>
    <n v="0.90418890704302768"/>
    <n v="35516.106064950858"/>
    <n v="215.39243457166239"/>
    <m/>
    <n v="0.90918709677419352"/>
    <m/>
    <n v="59.676467864839829"/>
    <n v="60.006348387096772"/>
    <m/>
    <n v="601.90052083333342"/>
  </r>
  <r>
    <x v="591"/>
    <x v="19"/>
    <x v="1"/>
    <x v="7"/>
    <x v="1"/>
    <n v="605.95989549999979"/>
    <m/>
    <n v="36"/>
    <n v="657.89915612077948"/>
    <m/>
    <m/>
    <m/>
    <n v="10.294717634775632"/>
    <n v="1"/>
    <n v="33072.575394240237"/>
    <n v="224.14070327747211"/>
    <m/>
    <n v="0.95550000000000002"/>
    <m/>
    <n v="36"/>
    <n v="34.398000000000003"/>
    <m/>
    <n v="370.60983485192276"/>
  </r>
  <r>
    <x v="591"/>
    <x v="19"/>
    <x v="1"/>
    <x v="8"/>
    <x v="1"/>
    <n v="89.191706500000009"/>
    <m/>
    <n v="108"/>
    <n v="114.93265336666668"/>
    <m/>
    <m/>
    <m/>
    <n v="3.7127345164609054"/>
    <n v="0.9891207190841228"/>
    <n v="24740.160615934623"/>
    <n v="227.94632957305333"/>
    <m/>
    <n v="0.92072190362405404"/>
    <m/>
    <n v="106.82503766108526"/>
    <n v="99.437965591397841"/>
    <m/>
    <n v="400.97532777777781"/>
  </r>
  <r>
    <x v="592"/>
    <x v="19"/>
    <x v="1"/>
    <x v="0"/>
    <x v="0"/>
    <n v="94.734639999999985"/>
    <n v="44"/>
    <m/>
    <n v="81.927530287874276"/>
    <n v="95.144307968749985"/>
    <n v="109.28653824114184"/>
    <n v="2.4806870000000001"/>
    <m/>
    <n v="1"/>
    <n v="13570.075348781374"/>
    <n v="135.21540197846946"/>
    <n v="0.75059422036089807"/>
    <m/>
    <n v="33.026145695879514"/>
    <m/>
    <m/>
    <n v="109.150228"/>
    <m/>
  </r>
  <r>
    <x v="592"/>
    <x v="19"/>
    <x v="1"/>
    <x v="1"/>
    <x v="0"/>
    <n v="99.067920000000015"/>
    <n v="46"/>
    <m/>
    <n v="88.72290470553456"/>
    <n v="99.174243242187515"/>
    <n v="117.59639843697778"/>
    <n v="2.5498889868466668"/>
    <m/>
    <n v="1"/>
    <n v="14025.329640528795"/>
    <n v="143.14707372771161"/>
    <n v="0.75640892913209257"/>
    <m/>
    <n v="34.794810740076258"/>
    <m/>
    <m/>
    <n v="117.29489339494667"/>
    <m/>
  </r>
  <r>
    <x v="592"/>
    <x v="19"/>
    <x v="1"/>
    <x v="2"/>
    <x v="0"/>
    <n v="56.162959999999998"/>
    <n v="36"/>
    <m/>
    <n v="50.052920854596501"/>
    <n v="56.393489777777773"/>
    <n v="66.032885034799037"/>
    <n v="1.8310132437124635"/>
    <m/>
    <n v="1"/>
    <n v="5770.2136633402879"/>
    <n v="109.83693552102881"/>
    <n v="0.75933853422527076"/>
    <m/>
    <n v="27.336187232109747"/>
    <m/>
    <m/>
    <n v="65.916476773648682"/>
    <m/>
  </r>
  <r>
    <x v="592"/>
    <x v="19"/>
    <x v="1"/>
    <x v="3"/>
    <x v="0"/>
    <n v="128.500666"/>
    <n v="64"/>
    <m/>
    <n v="114.05092687736841"/>
    <n v="128.83684754376"/>
    <n v="150.85670858713928"/>
    <n v="2.3462402514800003"/>
    <m/>
    <n v="1"/>
    <n v="15333.169549016086"/>
    <n v="169.3522067321293"/>
    <n v="0.75953250368745195"/>
    <m/>
    <n v="48.610080235996925"/>
    <m/>
    <m/>
    <n v="150.15937609472002"/>
    <m/>
  </r>
  <r>
    <x v="592"/>
    <x v="19"/>
    <x v="1"/>
    <x v="4"/>
    <x v="0"/>
    <n v="188.98992000000001"/>
    <n v="96"/>
    <m/>
    <n v="167.06999581543403"/>
    <n v="189.66272000000001"/>
    <n v="218.50596705501803"/>
    <n v="2.288902255833333"/>
    <m/>
    <n v="1"/>
    <n v="21488.169711646526"/>
    <n v="265.50557582556684"/>
    <n v="0.76032624458975262"/>
    <m/>
    <n v="72.991319480616255"/>
    <m/>
    <m/>
    <n v="219.73461655999995"/>
    <m/>
  </r>
  <r>
    <x v="592"/>
    <x v="19"/>
    <x v="1"/>
    <x v="5"/>
    <x v="1"/>
    <n v="415.29601349999996"/>
    <m/>
    <n v="162"/>
    <n v="490.35396599999996"/>
    <m/>
    <m/>
    <m/>
    <n v="4.6377499999999996"/>
    <n v="0.96449031876929014"/>
    <n v="21372.328969739567"/>
    <n v="697.2189591094392"/>
    <m/>
    <n v="0.91139999999999988"/>
    <m/>
    <n v="156.247431640625"/>
    <n v="147.64679999999998"/>
    <m/>
    <n v="751.31549999999993"/>
  </r>
  <r>
    <x v="592"/>
    <x v="19"/>
    <x v="1"/>
    <x v="6"/>
    <x v="1"/>
    <n v="161.35056000000003"/>
    <m/>
    <n v="66"/>
    <n v="254.47350000000003"/>
    <m/>
    <m/>
    <m/>
    <n v="5.2425347222222216"/>
    <n v="0.9444497223757129"/>
    <n v="8296.7536492939253"/>
    <n v="215.39243457166239"/>
    <m/>
    <n v="0.90918709677419352"/>
    <m/>
    <n v="62.333681676797049"/>
    <n v="60.006348387096772"/>
    <m/>
    <n v="346.00729166666662"/>
  </r>
  <r>
    <x v="592"/>
    <x v="19"/>
    <x v="1"/>
    <x v="7"/>
    <x v="1"/>
    <n v="192.29349999999999"/>
    <m/>
    <n v="36"/>
    <n v="200.52918820535578"/>
    <m/>
    <m/>
    <m/>
    <n v="6.0464606174447733"/>
    <n v="0.98920639600922788"/>
    <n v="9770.0826889896944"/>
    <n v="224.14070327747211"/>
    <m/>
    <n v="0.95550000000000002"/>
    <m/>
    <n v="35.611430256332206"/>
    <n v="34.398000000000003"/>
    <m/>
    <n v="217.67258222801183"/>
  </r>
  <r>
    <x v="592"/>
    <x v="19"/>
    <x v="1"/>
    <x v="8"/>
    <x v="1"/>
    <n v="128.34656650000002"/>
    <m/>
    <n v="108"/>
    <n v="128.84174220000008"/>
    <m/>
    <m/>
    <m/>
    <n v="3.6132795524691357"/>
    <n v="0.97613733028351013"/>
    <n v="33064.803115539646"/>
    <n v="227.94632957305333"/>
    <m/>
    <n v="0.92072190362405404"/>
    <m/>
    <n v="105.42283167061909"/>
    <n v="99.437965591397841"/>
    <m/>
    <n v="390.23419166666667"/>
  </r>
  <r>
    <x v="593"/>
    <x v="19"/>
    <x v="1"/>
    <x v="0"/>
    <x v="0"/>
    <n v="110.68988000000002"/>
    <n v="44"/>
    <m/>
    <n v="97.297364572047854"/>
    <n v="111.08123742187502"/>
    <n v="129.80716287809341"/>
    <n v="2.9460708333333336"/>
    <m/>
    <n v="1"/>
    <n v="23273.901177211268"/>
    <n v="135.21540197846946"/>
    <n v="0.75059422036089807"/>
    <m/>
    <n v="33.026145695879514"/>
    <m/>
    <m/>
    <n v="129.62711666666667"/>
    <m/>
  </r>
  <r>
    <x v="593"/>
    <x v="19"/>
    <x v="1"/>
    <x v="1"/>
    <x v="0"/>
    <n v="116.11124000000001"/>
    <n v="46"/>
    <m/>
    <n v="106.05615970463268"/>
    <n v="116.23086890625001"/>
    <n v="140.80398370335337"/>
    <n v="3.04804531046"/>
    <m/>
    <n v="1"/>
    <n v="24428.803409260501"/>
    <n v="143.14707372771161"/>
    <n v="0.75640892913209257"/>
    <m/>
    <n v="34.794810740076258"/>
    <m/>
    <m/>
    <n v="140.21008428115999"/>
    <m/>
  </r>
  <r>
    <x v="593"/>
    <x v="19"/>
    <x v="1"/>
    <x v="2"/>
    <x v="0"/>
    <n v="134.51648000000003"/>
    <n v="36"/>
    <m/>
    <n v="128.42800885669513"/>
    <n v="134.80970737777781"/>
    <n v="168.48637588825488"/>
    <n v="4.6980951573905108"/>
    <m/>
    <n v="0.99996882066366399"/>
    <n v="25276.840138506046"/>
    <n v="109.83693552102881"/>
    <n v="0.75933853422527076"/>
    <m/>
    <n v="27.336187232109747"/>
    <m/>
    <m/>
    <n v="169.13142566605839"/>
    <m/>
  </r>
  <r>
    <x v="593"/>
    <x v="19"/>
    <x v="1"/>
    <x v="3"/>
    <x v="0"/>
    <n v="157.25900149999998"/>
    <n v="64"/>
    <m/>
    <n v="138.22087647231808"/>
    <n v="157.60458255468748"/>
    <n v="182.76153494100572"/>
    <n v="2.8434611875"/>
    <m/>
    <n v="1"/>
    <n v="35636.128371013219"/>
    <n v="169.3522067321293"/>
    <n v="0.75953250368745195"/>
    <m/>
    <n v="48.610080235996925"/>
    <m/>
    <m/>
    <n v="181.981516"/>
    <m/>
  </r>
  <r>
    <x v="593"/>
    <x v="19"/>
    <x v="1"/>
    <x v="4"/>
    <x v="0"/>
    <n v="210.32144049999999"/>
    <n v="96"/>
    <m/>
    <n v="180.28424227099353"/>
    <n v="211.00004050000001"/>
    <n v="235.36869124860218"/>
    <n v="2.4699408580888886"/>
    <m/>
    <n v="1"/>
    <n v="51394.913327078822"/>
    <n v="265.50557582556684"/>
    <n v="0.76032624458975262"/>
    <m/>
    <n v="72.991319480616255"/>
    <m/>
    <m/>
    <n v="237.11432237653332"/>
    <m/>
  </r>
  <r>
    <x v="593"/>
    <x v="19"/>
    <x v="1"/>
    <x v="5"/>
    <x v="1"/>
    <n v="92.256000000000029"/>
    <m/>
    <n v="162"/>
    <n v="156.91017599999995"/>
    <m/>
    <m/>
    <m/>
    <n v="3.4483749999999986"/>
    <n v="0.9518436384789738"/>
    <n v="5381.6120258232604"/>
    <n v="697.2189591094392"/>
    <m/>
    <n v="0.91139999999999988"/>
    <m/>
    <n v="154.19866943359375"/>
    <n v="147.64679999999998"/>
    <m/>
    <n v="558.63674999999978"/>
  </r>
  <r>
    <x v="593"/>
    <x v="19"/>
    <x v="1"/>
    <x v="6"/>
    <x v="1"/>
    <n v="31.410400000000003"/>
    <m/>
    <n v="66"/>
    <n v="60.51880000000002"/>
    <m/>
    <m/>
    <m/>
    <n v="3.6106597222222234"/>
    <n v="0.93110103666721233"/>
    <n v="1749.2767504384831"/>
    <n v="215.39243457166239"/>
    <m/>
    <n v="0.90918709677419352"/>
    <m/>
    <n v="61.452668420036012"/>
    <n v="60.006348387096772"/>
    <m/>
    <n v="238.30354166666675"/>
  </r>
  <r>
    <x v="593"/>
    <x v="19"/>
    <x v="1"/>
    <x v="7"/>
    <x v="1"/>
    <n v="44.70130000000001"/>
    <m/>
    <n v="36"/>
    <n v="53.014416788469802"/>
    <m/>
    <m/>
    <m/>
    <n v="4.097649536748488"/>
    <n v="0.99892832619113681"/>
    <n v="2764.0079066898975"/>
    <n v="224.14070327747211"/>
    <m/>
    <n v="0.95550000000000002"/>
    <m/>
    <n v="35.961419742880928"/>
    <n v="34.398000000000003"/>
    <m/>
    <n v="147.51538332294558"/>
  </r>
  <r>
    <x v="593"/>
    <x v="19"/>
    <x v="1"/>
    <x v="8"/>
    <x v="1"/>
    <n v="33.174716000000011"/>
    <m/>
    <n v="108"/>
    <n v="46.586347833333342"/>
    <m/>
    <m/>
    <m/>
    <n v="2.3848895833333326"/>
    <n v="0.97335960963769541"/>
    <n v="2612.9219499108267"/>
    <n v="227.94632957305333"/>
    <m/>
    <n v="0.92072190362405404"/>
    <m/>
    <n v="105.1228378408711"/>
    <n v="99.437965591397841"/>
    <m/>
    <n v="257.56807499999991"/>
  </r>
  <r>
    <x v="594"/>
    <x v="19"/>
    <x v="1"/>
    <x v="0"/>
    <x v="0"/>
    <n v="225.00772050000003"/>
    <n v="44"/>
    <m/>
    <n v="188.37409883951545"/>
    <n v="225.58706620312503"/>
    <n v="285.94738330758759"/>
    <n v="5.7037869503197234"/>
    <m/>
    <n v="0.99987373737373741"/>
    <n v="47763.850892867915"/>
    <n v="135.21540197846946"/>
    <n v="0.75059422036089807"/>
    <m/>
    <n v="33.026145695879514"/>
    <m/>
    <m/>
    <n v="250.96662581406784"/>
    <m/>
  </r>
  <r>
    <x v="594"/>
    <x v="19"/>
    <x v="1"/>
    <x v="1"/>
    <x v="0"/>
    <n v="238.67648299999999"/>
    <n v="46"/>
    <m/>
    <n v="242.13267415401344"/>
    <n v="238.82431014843749"/>
    <n v="318.99335541345181"/>
    <n v="6.9588731481481476"/>
    <m/>
    <n v="1"/>
    <n v="50774.130663561366"/>
    <n v="143.14707372771161"/>
    <n v="0.75640892913209257"/>
    <m/>
    <n v="34.794810740076258"/>
    <m/>
    <m/>
    <n v="320.10816481481481"/>
    <m/>
  </r>
  <r>
    <x v="594"/>
    <x v="19"/>
    <x v="1"/>
    <x v="2"/>
    <x v="0"/>
    <n v="170.72943999999995"/>
    <n v="36"/>
    <m/>
    <n v="181.35988504818391"/>
    <n v="171.05165297777774"/>
    <n v="210.76772718275271"/>
    <n v="6.6344250391713082"/>
    <m/>
    <n v="1"/>
    <n v="32498.271257407567"/>
    <n v="109.83693552102881"/>
    <n v="0.75933853422527076"/>
    <m/>
    <n v="27.336187232109747"/>
    <m/>
    <m/>
    <n v="238.83930141016708"/>
    <m/>
  </r>
  <r>
    <x v="594"/>
    <x v="19"/>
    <x v="1"/>
    <x v="3"/>
    <x v="0"/>
    <n v="294.37064499999997"/>
    <n v="64"/>
    <m/>
    <n v="332.69542954624706"/>
    <n v="294.76786179687497"/>
    <n v="374.37333896937082"/>
    <n v="6.844165406250001"/>
    <m/>
    <n v="1"/>
    <n v="69791.45506639393"/>
    <n v="169.3522067321293"/>
    <n v="0.75953250368745195"/>
    <m/>
    <n v="48.610080235996925"/>
    <m/>
    <m/>
    <n v="438.02658600000007"/>
    <m/>
  </r>
  <r>
    <x v="594"/>
    <x v="19"/>
    <x v="1"/>
    <x v="4"/>
    <x v="0"/>
    <n v="314.64608100000004"/>
    <n v="96"/>
    <m/>
    <n v="398.07204941360862"/>
    <n v="315.32268100000016"/>
    <n v="481.32732882537289"/>
    <n v="5.4536902777777785"/>
    <m/>
    <n v="0.83992490304093281"/>
    <n v="71196.48665899664"/>
    <n v="265.50557582556684"/>
    <n v="0.76032624458975262"/>
    <m/>
    <n v="72.991319480616255"/>
    <m/>
    <m/>
    <n v="523.55426666666676"/>
    <m/>
  </r>
  <r>
    <x v="594"/>
    <x v="19"/>
    <x v="1"/>
    <x v="5"/>
    <x v="1"/>
    <n v="252.9216055"/>
    <m/>
    <n v="162"/>
    <n v="318.4034397075618"/>
    <m/>
    <m/>
    <m/>
    <n v="4.0179286460304802"/>
    <n v="0.97028077678915892"/>
    <n v="13988.413693461165"/>
    <n v="697.2189591094392"/>
    <m/>
    <n v="0.91139999999999988"/>
    <m/>
    <n v="157.18548583984375"/>
    <n v="147.64679999999998"/>
    <m/>
    <n v="650.90444065693782"/>
  </r>
  <r>
    <x v="594"/>
    <x v="19"/>
    <x v="1"/>
    <x v="6"/>
    <x v="1"/>
    <n v="103.59775999999999"/>
    <m/>
    <n v="66"/>
    <n v="176.16080000000002"/>
    <m/>
    <m/>
    <m/>
    <n v="4.6779166666666665"/>
    <n v="0.92450516647377878"/>
    <n v="4956.1726903529207"/>
    <n v="215.39243457166239"/>
    <m/>
    <n v="0.90918709677419352"/>
    <m/>
    <n v="61.017340987269399"/>
    <n v="60.006348387096772"/>
    <m/>
    <n v="308.74250000000001"/>
  </r>
  <r>
    <x v="594"/>
    <x v="19"/>
    <x v="1"/>
    <x v="7"/>
    <x v="1"/>
    <n v="142.91059999999999"/>
    <m/>
    <n v="36"/>
    <n v="159.98447999999999"/>
    <m/>
    <m/>
    <m/>
    <n v="5.7316666666666665"/>
    <n v="0.99996996156776996"/>
    <n v="8731.4991316750584"/>
    <n v="224.14070327747211"/>
    <m/>
    <n v="0.95550000000000002"/>
    <m/>
    <n v="35.998918616439717"/>
    <n v="34.398000000000003"/>
    <m/>
    <n v="206.34"/>
  </r>
  <r>
    <x v="594"/>
    <x v="19"/>
    <x v="1"/>
    <x v="8"/>
    <x v="1"/>
    <n v="6.4681679999999995"/>
    <m/>
    <n v="108"/>
    <n v="9.2169313333333385"/>
    <m/>
    <m/>
    <m/>
    <n v="1.8864121141975312"/>
    <n v="0.96631242948072005"/>
    <n v="4314.4284444062177"/>
    <n v="227.94632957305333"/>
    <m/>
    <n v="0.92072190362405404"/>
    <m/>
    <n v="104.36174238391777"/>
    <n v="99.437965591397841"/>
    <m/>
    <n v="203.73250833333336"/>
  </r>
  <r>
    <x v="595"/>
    <x v="19"/>
    <x v="1"/>
    <x v="0"/>
    <x v="0"/>
    <n v="210.67255999999998"/>
    <n v="44"/>
    <m/>
    <n v="173.92575501958592"/>
    <n v="211.30610492187498"/>
    <n v="261.28708420723603"/>
    <n v="5.2663049639875368"/>
    <m/>
    <n v="1"/>
    <n v="15189.824801117924"/>
    <n v="135.21540197846946"/>
    <n v="0.75059422036089807"/>
    <m/>
    <n v="33.026145695879514"/>
    <m/>
    <m/>
    <n v="231.71741841545162"/>
    <m/>
  </r>
  <r>
    <x v="595"/>
    <x v="19"/>
    <x v="1"/>
    <x v="1"/>
    <x v="0"/>
    <n v="222.13380100000003"/>
    <n v="46"/>
    <m/>
    <n v="227.15865929006048"/>
    <n v="222.26795627343753"/>
    <n v="282.42348365497912"/>
    <n v="6.5285211920529802"/>
    <m/>
    <n v="1"/>
    <n v="15929.658548786696"/>
    <n v="143.14707372771161"/>
    <n v="0.75640892913209257"/>
    <m/>
    <n v="34.794810740076258"/>
    <m/>
    <m/>
    <n v="300.31197483443708"/>
    <m/>
  </r>
  <r>
    <x v="595"/>
    <x v="19"/>
    <x v="1"/>
    <x v="2"/>
    <x v="0"/>
    <n v="160.75332"/>
    <n v="36"/>
    <m/>
    <n v="181.80233242070412"/>
    <n v="161.06753617777778"/>
    <n v="214.63467717828783"/>
    <n v="6.6506104482323236"/>
    <m/>
    <n v="1"/>
    <n v="12551.232707176749"/>
    <n v="109.83693552102881"/>
    <n v="0.75933853422527076"/>
    <m/>
    <n v="27.336187232109747"/>
    <m/>
    <m/>
    <n v="239.42197613636364"/>
    <m/>
  </r>
  <r>
    <x v="595"/>
    <x v="19"/>
    <x v="1"/>
    <x v="3"/>
    <x v="0"/>
    <n v="195.87985699999999"/>
    <n v="64"/>
    <m/>
    <n v="273.40660941169085"/>
    <n v="196.28232282031249"/>
    <n v="250.12361995481018"/>
    <n v="5.6244838124999994"/>
    <m/>
    <n v="1"/>
    <n v="15998.234482298791"/>
    <n v="169.3522067321293"/>
    <n v="0.75953250368745195"/>
    <m/>
    <n v="48.610080235996925"/>
    <m/>
    <m/>
    <n v="359.96696399999996"/>
    <m/>
  </r>
  <r>
    <x v="595"/>
    <x v="19"/>
    <x v="1"/>
    <x v="4"/>
    <x v="0"/>
    <n v="354.44416100000007"/>
    <n v="96"/>
    <m/>
    <n v="471.29801054891277"/>
    <n v="355.29096099999987"/>
    <n v="431.3089393318736"/>
    <n v="6.4569049292782239"/>
    <m/>
    <n v="0.99056647721978941"/>
    <n v="29724.698444520905"/>
    <n v="265.50557582556684"/>
    <n v="0.76032624458975262"/>
    <m/>
    <n v="72.991319480616255"/>
    <m/>
    <m/>
    <n v="619.86287321070949"/>
    <m/>
  </r>
  <r>
    <x v="595"/>
    <x v="19"/>
    <x v="1"/>
    <x v="5"/>
    <x v="1"/>
    <n v="212.62080450000002"/>
    <m/>
    <n v="162"/>
    <n v="269.47132706982035"/>
    <m/>
    <m/>
    <m/>
    <n v="3.9867494841031874"/>
    <n v="0.99283251350308643"/>
    <n v="12085.762338176693"/>
    <n v="697.2189591094392"/>
    <m/>
    <n v="0.91139999999999988"/>
    <m/>
    <n v="160.8388671875"/>
    <n v="147.64679999999998"/>
    <m/>
    <n v="645.85341642471633"/>
  </r>
  <r>
    <x v="595"/>
    <x v="19"/>
    <x v="1"/>
    <x v="6"/>
    <x v="1"/>
    <n v="67.882080000000002"/>
    <m/>
    <n v="66"/>
    <n v="139.85750000000004"/>
    <m/>
    <m/>
    <m/>
    <n v="4.6019097222222216"/>
    <n v="0.98530550624836577"/>
    <n v="5042.1437614829074"/>
    <n v="215.39243457166239"/>
    <m/>
    <n v="0.90918709677419352"/>
    <m/>
    <n v="65.030163412392142"/>
    <n v="60.006348387096772"/>
    <m/>
    <n v="303.72604166666662"/>
  </r>
  <r>
    <x v="595"/>
    <x v="19"/>
    <x v="1"/>
    <x v="7"/>
    <x v="1"/>
    <n v="133.84"/>
    <m/>
    <n v="36"/>
    <n v="143.03197706205344"/>
    <m/>
    <m/>
    <m/>
    <n v="5.6807798361108723"/>
    <n v="0.99996996156776996"/>
    <n v="9128.4501131017932"/>
    <n v="224.14070327747211"/>
    <m/>
    <n v="0.95550000000000002"/>
    <m/>
    <n v="35.998918616439717"/>
    <n v="34.398000000000003"/>
    <m/>
    <n v="204.5080740999914"/>
  </r>
  <r>
    <x v="595"/>
    <x v="19"/>
    <x v="1"/>
    <x v="8"/>
    <x v="1"/>
    <n v="201.87998600000003"/>
    <m/>
    <n v="108"/>
    <n v="250.71241169999988"/>
    <m/>
    <m/>
    <m/>
    <n v="4.3966490997942378"/>
    <n v="0.97317957218842932"/>
    <n v="22159.41913564935"/>
    <n v="227.94632957305333"/>
    <m/>
    <n v="0.92072190362405404"/>
    <m/>
    <n v="105.10339379635036"/>
    <n v="99.437965591397841"/>
    <m/>
    <n v="474.83810277777769"/>
  </r>
  <r>
    <x v="596"/>
    <x v="19"/>
    <x v="1"/>
    <x v="0"/>
    <x v="0"/>
    <n v="192.32276000000007"/>
    <n v="44"/>
    <m/>
    <n v="161.44919066646005"/>
    <n v="192.95923460937507"/>
    <n v="240.74139641835072"/>
    <n v="4.8885265678036163"/>
    <m/>
    <n v="1"/>
    <n v="16745.848692508102"/>
    <n v="135.21540197846946"/>
    <n v="0.75059422036089807"/>
    <m/>
    <n v="33.026145695879514"/>
    <m/>
    <m/>
    <n v="215.09516898335912"/>
    <m/>
  </r>
  <r>
    <x v="596"/>
    <x v="19"/>
    <x v="1"/>
    <x v="1"/>
    <x v="0"/>
    <n v="206.37903999999995"/>
    <n v="46"/>
    <m/>
    <n v="206.78815824080843"/>
    <n v="206.51221871093745"/>
    <n v="260.2029078490001"/>
    <n v="5.9430746666666661"/>
    <m/>
    <n v="1"/>
    <n v="17928.142230839461"/>
    <n v="143.14707372771161"/>
    <n v="0.75640892913209257"/>
    <m/>
    <n v="34.794810740076258"/>
    <m/>
    <m/>
    <n v="273.38143466666662"/>
    <m/>
  </r>
  <r>
    <x v="596"/>
    <x v="19"/>
    <x v="1"/>
    <x v="2"/>
    <x v="0"/>
    <n v="152.48043999999993"/>
    <n v="36"/>
    <m/>
    <n v="152.5634998950901"/>
    <n v="152.78804817777774"/>
    <n v="198.67207409023061"/>
    <n v="5.5810087412587412"/>
    <m/>
    <n v="0.99947201689545939"/>
    <n v="12459.282555909129"/>
    <n v="109.83693552102881"/>
    <n v="0.75933853422527076"/>
    <m/>
    <n v="27.336187232109747"/>
    <m/>
    <m/>
    <n v="200.91631468531469"/>
    <m/>
  </r>
  <r>
    <x v="596"/>
    <x v="19"/>
    <x v="1"/>
    <x v="3"/>
    <x v="0"/>
    <n v="239.95692999999997"/>
    <n v="64"/>
    <m/>
    <n v="254.59163884656118"/>
    <n v="240.34621219999997"/>
    <n v="304.88298681552567"/>
    <n v="5.2374247812500005"/>
    <m/>
    <n v="1"/>
    <n v="20124.898140143108"/>
    <n v="169.3522067321293"/>
    <n v="0.75953250368745195"/>
    <m/>
    <n v="48.610080235996925"/>
    <m/>
    <m/>
    <n v="335.19518600000004"/>
    <m/>
  </r>
  <r>
    <x v="596"/>
    <x v="19"/>
    <x v="1"/>
    <x v="4"/>
    <x v="0"/>
    <n v="400.00912350000016"/>
    <n v="96"/>
    <m/>
    <n v="476.50560851403964"/>
    <n v="400.63312350000018"/>
    <n v="518.50999351214489"/>
    <n v="6.5282503714785092"/>
    <m/>
    <n v="1"/>
    <n v="34475.435286633256"/>
    <n v="265.50557582556684"/>
    <n v="0.76032624458975262"/>
    <m/>
    <n v="72.991319480616255"/>
    <m/>
    <m/>
    <n v="626.71203566193685"/>
    <m/>
  </r>
  <r>
    <x v="596"/>
    <x v="19"/>
    <x v="1"/>
    <x v="5"/>
    <x v="1"/>
    <n v="123.03360049999999"/>
    <m/>
    <n v="162"/>
    <n v="164.8633533672762"/>
    <m/>
    <m/>
    <m/>
    <n v="3.1877334252046459"/>
    <n v="0.9840091658227238"/>
    <n v="11694.43708647755"/>
    <n v="697.2189591094392"/>
    <m/>
    <n v="0.91139999999999988"/>
    <m/>
    <n v="159.40948486328125"/>
    <n v="147.64679999999998"/>
    <m/>
    <n v="516.41281488315258"/>
  </r>
  <r>
    <x v="596"/>
    <x v="19"/>
    <x v="1"/>
    <x v="6"/>
    <x v="1"/>
    <n v="35.866879999999995"/>
    <m/>
    <n v="66"/>
    <n v="86.488499999999988"/>
    <m/>
    <m/>
    <m/>
    <n v="3.8478819444444436"/>
    <n v="0.99600556604422252"/>
    <n v="3500.0823285516726"/>
    <n v="215.39243457166239"/>
    <m/>
    <n v="0.90918709677419352"/>
    <m/>
    <n v="65.736367358918685"/>
    <n v="60.006348387096772"/>
    <m/>
    <n v="253.96020833333327"/>
  </r>
  <r>
    <x v="596"/>
    <x v="19"/>
    <x v="1"/>
    <x v="7"/>
    <x v="1"/>
    <n v="68.466999999999985"/>
    <m/>
    <n v="36"/>
    <n v="83.78175784088404"/>
    <m/>
    <m/>
    <m/>
    <n v="4.7249060052145149"/>
    <n v="0.99858111439892583"/>
    <n v="7086.3366847778461"/>
    <n v="224.14070327747211"/>
    <m/>
    <n v="0.95550000000000002"/>
    <m/>
    <n v="35.948920118361329"/>
    <n v="34.398000000000003"/>
    <m/>
    <n v="170.09661618772253"/>
  </r>
  <r>
    <x v="596"/>
    <x v="19"/>
    <x v="1"/>
    <x v="8"/>
    <x v="1"/>
    <n v="67.783570499999996"/>
    <m/>
    <n v="108"/>
    <n v="100.67179950000006"/>
    <m/>
    <m/>
    <m/>
    <n v="3.2844108796296303"/>
    <n v="0.96968170174555124"/>
    <n v="4969.4021522759913"/>
    <n v="227.94632957305333"/>
    <m/>
    <n v="0.92072190362405404"/>
    <m/>
    <n v="104.72562378851953"/>
    <n v="99.437965591397841"/>
    <m/>
    <n v="354.71637500000008"/>
  </r>
  <r>
    <x v="597"/>
    <x v="19"/>
    <x v="1"/>
    <x v="0"/>
    <x v="0"/>
    <n v="81.598160000000021"/>
    <n v="44"/>
    <m/>
    <n v="71.114192229493625"/>
    <n v="82.006118984375021"/>
    <n v="94.972332441644014"/>
    <n v="2.1532694999999995"/>
    <m/>
    <n v="1"/>
    <n v="4154.1348293169003"/>
    <n v="135.21540197846946"/>
    <n v="0.75059422036089807"/>
    <m/>
    <n v="33.026145695879514"/>
    <m/>
    <m/>
    <n v="94.743857999999975"/>
    <m/>
  </r>
  <r>
    <x v="597"/>
    <x v="19"/>
    <x v="1"/>
    <x v="1"/>
    <x v="0"/>
    <n v="87.272919999999985"/>
    <n v="46"/>
    <m/>
    <n v="78.612822530404571"/>
    <n v="87.368989335937485"/>
    <n v="104.44951626956612"/>
    <n v="2.2593260563380286"/>
    <m/>
    <n v="1"/>
    <n v="4406.1010245784737"/>
    <n v="143.14707372771161"/>
    <n v="0.75640892913209257"/>
    <m/>
    <n v="34.794810740076258"/>
    <m/>
    <m/>
    <n v="103.92899859154932"/>
    <m/>
  </r>
  <r>
    <x v="597"/>
    <x v="19"/>
    <x v="1"/>
    <x v="2"/>
    <x v="0"/>
    <n v="99.202319999999972"/>
    <n v="36"/>
    <m/>
    <n v="95.058828365851397"/>
    <n v="99.467300977777768"/>
    <n v="124.86570840390173"/>
    <n v="3.4773989349250942"/>
    <m/>
    <n v="1"/>
    <n v="2182.2203824357875"/>
    <n v="109.83693552102881"/>
    <n v="0.75933853422527076"/>
    <m/>
    <n v="27.336187232109747"/>
    <m/>
    <m/>
    <n v="125.18636165730339"/>
    <m/>
  </r>
  <r>
    <x v="597"/>
    <x v="19"/>
    <x v="1"/>
    <x v="3"/>
    <x v="0"/>
    <n v="5.9369472135131794E-2"/>
    <n v="64"/>
    <m/>
    <n v="65.645215598962054"/>
    <n v="6.6703290885131786E-2"/>
    <n v="0.10456619941767596"/>
    <n v="1.3504445020510416"/>
    <m/>
    <n v="0.99704136608528904"/>
    <n v="-4.1712253933527998"/>
    <n v="169.3522067321293"/>
    <n v="0.75953250368745195"/>
    <m/>
    <n v="48.610080235996925"/>
    <m/>
    <m/>
    <n v="86.428448131266663"/>
    <m/>
  </r>
  <r>
    <x v="597"/>
    <x v="19"/>
    <x v="1"/>
    <x v="4"/>
    <x v="0"/>
    <n v="244.21096050000003"/>
    <n v="96"/>
    <m/>
    <n v="256.88433593633027"/>
    <n v="244.57096050000001"/>
    <n v="286.15373810870392"/>
    <n v="3.5193820000000011"/>
    <m/>
    <n v="1"/>
    <n v="9900.5744707564681"/>
    <n v="265.50557582556684"/>
    <n v="0.76032624458975262"/>
    <m/>
    <n v="72.991319480616255"/>
    <m/>
    <m/>
    <n v="337.86067200000014"/>
    <m/>
  </r>
  <r>
    <x v="597"/>
    <x v="19"/>
    <x v="1"/>
    <x v="5"/>
    <x v="1"/>
    <n v="106.02240299999998"/>
    <m/>
    <n v="162"/>
    <n v="134.372592631977"/>
    <m/>
    <m/>
    <m/>
    <n v="3.0317856011814261"/>
    <n v="0.99922085985725306"/>
    <n v="8305.1354733244807"/>
    <n v="697.2189591094392"/>
    <m/>
    <n v="0.91139999999999988"/>
    <m/>
    <n v="161.873779296875"/>
    <n v="147.64679999999998"/>
    <m/>
    <n v="491.14926739139105"/>
  </r>
  <r>
    <x v="597"/>
    <x v="19"/>
    <x v="1"/>
    <x v="6"/>
    <x v="1"/>
    <n v="22.793119999999998"/>
    <m/>
    <n v="66"/>
    <n v="67.501766666666683"/>
    <m/>
    <m/>
    <m/>
    <n v="3.3361458333333336"/>
    <n v="0.68480382693482278"/>
    <n v="1775.6091180224691"/>
    <n v="215.39243457166239"/>
    <m/>
    <n v="0.90918709677419352"/>
    <m/>
    <n v="45.197052577698301"/>
    <n v="60.006348387096772"/>
    <m/>
    <n v="220.18562500000002"/>
  </r>
  <r>
    <x v="597"/>
    <x v="19"/>
    <x v="1"/>
    <x v="7"/>
    <x v="1"/>
    <n v="30.469599999999993"/>
    <m/>
    <n v="36"/>
    <n v="36.926382882172732"/>
    <m/>
    <m/>
    <m/>
    <n v="3.4665500532591018"/>
    <n v="0.99996996156776996"/>
    <n v="2508.219476216078"/>
    <n v="224.14070327747211"/>
    <m/>
    <n v="0.95550000000000002"/>
    <m/>
    <n v="35.998918616439717"/>
    <n v="34.398000000000003"/>
    <m/>
    <n v="124.79580191732767"/>
  </r>
  <r>
    <x v="597"/>
    <x v="19"/>
    <x v="1"/>
    <x v="8"/>
    <x v="1"/>
    <n v="23.640404499999999"/>
    <m/>
    <n v="108"/>
    <n v="27.496184466666676"/>
    <m/>
    <m/>
    <m/>
    <n v="2.0944916152263375"/>
    <n v="0.98719151107645009"/>
    <n v="772.29562028321322"/>
    <n v="227.94632957305333"/>
    <m/>
    <n v="0.92072190362405404"/>
    <m/>
    <n v="106.61668319625662"/>
    <n v="99.437965591397841"/>
    <m/>
    <n v="226.20509444444446"/>
  </r>
  <r>
    <x v="598"/>
    <x v="19"/>
    <x v="1"/>
    <x v="0"/>
    <x v="0"/>
    <n v="217.39395999999996"/>
    <n v="44"/>
    <m/>
    <n v="214.00331427234548"/>
    <n v="217.96523999999997"/>
    <n v="283.53115498545799"/>
    <n v="6.4798149999999994"/>
    <m/>
    <n v="1"/>
    <n v="-9705.0905918625922"/>
    <n v="135.21540197846946"/>
    <n v="0.75059422036089807"/>
    <m/>
    <n v="33.026145695879514"/>
    <m/>
    <m/>
    <n v="285.11185999999998"/>
    <m/>
  </r>
  <r>
    <x v="598"/>
    <x v="19"/>
    <x v="1"/>
    <x v="1"/>
    <x v="0"/>
    <n v="234.58596050000011"/>
    <n v="46"/>
    <m/>
    <n v="231.01625219781809"/>
    <n v="234.69362050000009"/>
    <n v="304.58687392032095"/>
    <n v="6.6393880950683331"/>
    <m/>
    <n v="1"/>
    <n v="-10469.398929390169"/>
    <n v="143.14707372771161"/>
    <n v="0.75640892913209257"/>
    <m/>
    <n v="34.794810740076258"/>
    <m/>
    <m/>
    <n v="305.41185237314335"/>
    <m/>
  </r>
  <r>
    <x v="598"/>
    <x v="19"/>
    <x v="1"/>
    <x v="2"/>
    <x v="0"/>
    <n v="198.73084049999997"/>
    <n v="36"/>
    <m/>
    <n v="202.49725463214551"/>
    <n v="199.07543107777772"/>
    <n v="263.90016244664344"/>
    <n v="7.4076627041201757"/>
    <m/>
    <n v="1"/>
    <n v="-7871.2521387306997"/>
    <n v="109.83693552102881"/>
    <n v="0.75933853422527076"/>
    <m/>
    <n v="27.336187232109747"/>
    <m/>
    <m/>
    <n v="266.6758573483263"/>
    <m/>
  </r>
  <r>
    <x v="598"/>
    <x v="19"/>
    <x v="1"/>
    <x v="3"/>
    <x v="0"/>
    <n v="179.85987899999998"/>
    <n v="64"/>
    <m/>
    <n v="275.71988261967658"/>
    <n v="180.20143173437498"/>
    <n v="235.33361745454332"/>
    <n v="5.6720721562499996"/>
    <m/>
    <n v="1"/>
    <n v="-10669.328536208854"/>
    <n v="169.3522067321293"/>
    <n v="0.75953250368745195"/>
    <m/>
    <n v="48.610080235996925"/>
    <m/>
    <m/>
    <n v="363.01261799999997"/>
    <m/>
  </r>
  <r>
    <x v="598"/>
    <x v="19"/>
    <x v="1"/>
    <x v="4"/>
    <x v="0"/>
    <n v="238.30967999999999"/>
    <n v="96"/>
    <m/>
    <n v="453.73038545994046"/>
    <n v="239.0514799999998"/>
    <n v="299.55281086796282"/>
    <n v="6.2162239111245849"/>
    <m/>
    <n v="1"/>
    <n v="-8959.4950460292948"/>
    <n v="265.50557582556684"/>
    <n v="0.76032624458975262"/>
    <m/>
    <n v="72.991319480616255"/>
    <m/>
    <m/>
    <n v="596.7574954679601"/>
    <m/>
  </r>
  <r>
    <x v="598"/>
    <x v="19"/>
    <x v="1"/>
    <x v="5"/>
    <x v="1"/>
    <n v="223.372804"/>
    <m/>
    <n v="162"/>
    <n v="310.2145126452935"/>
    <m/>
    <m/>
    <m/>
    <n v="4.4022456769987386"/>
    <n v="0.99401478708526236"/>
    <n v="16276.338207461724"/>
    <n v="697.2189591094392"/>
    <m/>
    <n v="0.91139999999999988"/>
    <m/>
    <n v="161.0303955078125"/>
    <n v="147.64679999999998"/>
    <m/>
    <n v="713.16379967379567"/>
  </r>
  <r>
    <x v="598"/>
    <x v="19"/>
    <x v="1"/>
    <x v="6"/>
    <x v="1"/>
    <n v="48.780480000000004"/>
    <m/>
    <n v="66"/>
    <n v="40.039366666666666"/>
    <m/>
    <m/>
    <m/>
    <n v="2.4485069444444445"/>
    <n v="0.66470371460802669"/>
    <n v="4138.6006796614874"/>
    <n v="215.39243457166239"/>
    <m/>
    <n v="0.90918709677419352"/>
    <m/>
    <n v="43.870445164129762"/>
    <n v="60.006348387096772"/>
    <m/>
    <n v="161.60145833333334"/>
  </r>
  <r>
    <x v="598"/>
    <x v="19"/>
    <x v="1"/>
    <x v="7"/>
    <x v="1"/>
    <n v="82.175799999999995"/>
    <m/>
    <n v="36"/>
    <n v="91.972561257574853"/>
    <m/>
    <m/>
    <m/>
    <n v="4.2111963139968092"/>
    <n v="0.99996996156776996"/>
    <n v="6439.318159409303"/>
    <n v="224.14070327747211"/>
    <m/>
    <n v="0.95550000000000002"/>
    <m/>
    <n v="35.998918616439717"/>
    <n v="34.398000000000003"/>
    <m/>
    <n v="151.60306730388513"/>
  </r>
  <r>
    <x v="598"/>
    <x v="19"/>
    <x v="1"/>
    <x v="8"/>
    <x v="1"/>
    <n v="46.834354999999995"/>
    <m/>
    <n v="108"/>
    <n v="63.855492799999986"/>
    <m/>
    <m/>
    <m/>
    <n v="2.7477108539094655"/>
    <n v="0.99712455294077973"/>
    <n v="3432.0381830644606"/>
    <n v="227.94632957305333"/>
    <m/>
    <n v="0.92072190362405404"/>
    <m/>
    <n v="107.68945171760421"/>
    <n v="99.437965591397841"/>
    <m/>
    <n v="296.75277222222229"/>
  </r>
  <r>
    <x v="599"/>
    <x v="19"/>
    <x v="1"/>
    <x v="0"/>
    <x v="0"/>
    <n v="215.10607999999996"/>
    <n v="44"/>
    <m/>
    <n v="187.73394042787314"/>
    <n v="215.71106046874996"/>
    <n v="261.88357671457203"/>
    <n v="5.6844035679069762"/>
    <m/>
    <n v="1"/>
    <n v="32865.35060128734"/>
    <n v="135.21540197846946"/>
    <n v="0.75059422036089807"/>
    <m/>
    <n v="33.026145695879514"/>
    <m/>
    <m/>
    <n v="250.11375698790695"/>
    <m/>
  </r>
  <r>
    <x v="599"/>
    <x v="19"/>
    <x v="1"/>
    <x v="1"/>
    <x v="0"/>
    <n v="223.69507999999996"/>
    <n v="46"/>
    <m/>
    <n v="223.10364989960459"/>
    <n v="223.79969425781246"/>
    <n v="283.17064534705042"/>
    <n v="6.4119805555555551"/>
    <m/>
    <n v="1"/>
    <n v="33988.950801341824"/>
    <n v="143.14707372771161"/>
    <n v="0.75640892913209257"/>
    <m/>
    <n v="34.794810740076258"/>
    <m/>
    <m/>
    <n v="294.95110555555556"/>
    <m/>
  </r>
  <r>
    <x v="599"/>
    <x v="19"/>
    <x v="1"/>
    <x v="2"/>
    <x v="0"/>
    <n v="159.04504000000003"/>
    <n v="36"/>
    <m/>
    <n v="180.04959844742956"/>
    <n v="159.35791217777782"/>
    <n v="204.84650183755861"/>
    <n v="6.5864927291666682"/>
    <m/>
    <n v="0.99929436536526794"/>
    <n v="23798.923064031867"/>
    <n v="109.83693552102881"/>
    <n v="0.75933853422527076"/>
    <m/>
    <n v="27.336187232109747"/>
    <m/>
    <m/>
    <n v="237.11373825000004"/>
    <m/>
  </r>
  <r>
    <x v="599"/>
    <x v="19"/>
    <x v="1"/>
    <x v="3"/>
    <x v="0"/>
    <n v="243.78801249999998"/>
    <n v="64"/>
    <m/>
    <n v="278.3448527765255"/>
    <n v="244.19536113281248"/>
    <n v="300.10538113384985"/>
    <n v="5.7260726874999994"/>
    <m/>
    <n v="1"/>
    <n v="37362.513705511388"/>
    <n v="169.3522067321293"/>
    <n v="0.75953250368745195"/>
    <m/>
    <n v="48.610080235996925"/>
    <m/>
    <m/>
    <n v="366.46865199999996"/>
    <m/>
  </r>
  <r>
    <x v="599"/>
    <x v="19"/>
    <x v="1"/>
    <x v="4"/>
    <x v="0"/>
    <n v="476.22959949999995"/>
    <n v="96"/>
    <m/>
    <n v="520.55964589053281"/>
    <n v="476.77019949999959"/>
    <n v="606.84747839938836"/>
    <n v="7.131802104615657"/>
    <m/>
    <n v="1"/>
    <n v="74411.012739223326"/>
    <n v="265.50557582556684"/>
    <n v="0.76032624458975262"/>
    <m/>
    <n v="72.991319480616255"/>
    <m/>
    <m/>
    <n v="684.65300204310302"/>
    <m/>
  </r>
  <r>
    <x v="599"/>
    <x v="19"/>
    <x v="1"/>
    <x v="5"/>
    <x v="1"/>
    <n v="318.10561000000001"/>
    <m/>
    <n v="162"/>
    <n v="388.4657221070504"/>
    <m/>
    <m/>
    <m/>
    <n v="4.3342505472527479"/>
    <n v="0.98758424358603392"/>
    <n v="51201.117233798475"/>
    <n v="697.2189591094392"/>
    <m/>
    <n v="0.91139999999999988"/>
    <m/>
    <n v="159.9886474609375"/>
    <n v="147.64679999999998"/>
    <m/>
    <n v="702.14858865494512"/>
  </r>
  <r>
    <x v="599"/>
    <x v="19"/>
    <x v="1"/>
    <x v="6"/>
    <x v="1"/>
    <n v="66.023999999999987"/>
    <m/>
    <n v="66"/>
    <n v="93.732666666666631"/>
    <m/>
    <m/>
    <m/>
    <n v="3.6959027777777784"/>
    <n v="0.94298907911893348"/>
    <n v="11745.729939483273"/>
    <n v="215.39243457166239"/>
    <m/>
    <n v="0.90918709677419352"/>
    <m/>
    <n v="62.237279221849612"/>
    <n v="60.006348387096772"/>
    <m/>
    <n v="243.92958333333337"/>
  </r>
  <r>
    <x v="599"/>
    <x v="19"/>
    <x v="1"/>
    <x v="7"/>
    <x v="1"/>
    <n v="74.773300000000006"/>
    <m/>
    <n v="36"/>
    <n v="80.002870635095618"/>
    <m/>
    <m/>
    <m/>
    <n v="4.456167728436653"/>
    <n v="0.97651604255198599"/>
    <n v="14068.755331007183"/>
    <n v="224.14070327747211"/>
    <m/>
    <n v="0.95550000000000002"/>
    <m/>
    <n v="35.154577531871496"/>
    <n v="34.398000000000003"/>
    <m/>
    <n v="160.42203822371951"/>
  </r>
  <r>
    <x v="599"/>
    <x v="19"/>
    <x v="1"/>
    <x v="8"/>
    <x v="1"/>
    <n v="256.17185749999999"/>
    <m/>
    <n v="108"/>
    <n v="285.44487886666673"/>
    <m/>
    <m/>
    <m/>
    <n v="4.8851494341563795"/>
    <n v="0.96176005397785647"/>
    <n v="53729.422535215097"/>
    <n v="227.94632957305333"/>
    <m/>
    <n v="0.92072190362405404"/>
    <m/>
    <n v="103.8700858296085"/>
    <n v="99.437965591397841"/>
    <m/>
    <n v="527.59613888888896"/>
  </r>
  <r>
    <x v="600"/>
    <x v="19"/>
    <x v="1"/>
    <x v="0"/>
    <x v="0"/>
    <n v="180.94971999999999"/>
    <n v="44"/>
    <m/>
    <n v="198.6398044950727"/>
    <n v="181.47071609374999"/>
    <n v="219.49762550817078"/>
    <n v="6.0146226666666669"/>
    <m/>
    <n v="0.99679710231743845"/>
    <n v="17709.074603014313"/>
    <n v="135.21540197846946"/>
    <n v="0.75059422036089807"/>
    <m/>
    <n v="33.026145695879514"/>
    <m/>
    <m/>
    <n v="264.64339733333333"/>
    <m/>
  </r>
  <r>
    <x v="600"/>
    <x v="19"/>
    <x v="1"/>
    <x v="1"/>
    <x v="0"/>
    <n v="189.10024050000004"/>
    <n v="46"/>
    <m/>
    <n v="221.20745941729274"/>
    <n v="189.19740846875004"/>
    <n v="243.9242946852319"/>
    <n v="6.3574841969899998"/>
    <m/>
    <n v="0.99795620437956201"/>
    <n v="18465.716975765929"/>
    <n v="143.14707372771161"/>
    <n v="0.75640892913209257"/>
    <m/>
    <n v="34.794810740076258"/>
    <m/>
    <m/>
    <n v="292.44427306154"/>
    <m/>
  </r>
  <r>
    <x v="600"/>
    <x v="19"/>
    <x v="1"/>
    <x v="2"/>
    <x v="0"/>
    <n v="156.54772"/>
    <n v="36"/>
    <m/>
    <n v="176.18176821159236"/>
    <n v="156.85969617777778"/>
    <n v="203.85770836159693"/>
    <n v="6.4450015181577696"/>
    <m/>
    <n v="0.99928480682510668"/>
    <n v="16044.229008507209"/>
    <n v="109.83693552102881"/>
    <n v="0.75933853422527076"/>
    <m/>
    <n v="27.336187232109747"/>
    <m/>
    <m/>
    <n v="232.02005465367969"/>
    <m/>
  </r>
  <r>
    <x v="600"/>
    <x v="19"/>
    <x v="1"/>
    <x v="3"/>
    <x v="0"/>
    <n v="204.32028599999998"/>
    <n v="64"/>
    <m/>
    <n v="217.14270899622545"/>
    <n v="204.64560338281248"/>
    <n v="269.23130901718866"/>
    <n v="4.4670304583333333"/>
    <m/>
    <n v="0.99960567823343849"/>
    <n v="23308.693383432459"/>
    <n v="169.3522067321293"/>
    <n v="0.75953250368745195"/>
    <m/>
    <n v="48.610080235996925"/>
    <m/>
    <m/>
    <n v="285.88994933333333"/>
    <m/>
  </r>
  <r>
    <x v="600"/>
    <x v="19"/>
    <x v="1"/>
    <x v="4"/>
    <x v="0"/>
    <n v="408.77984099999998"/>
    <n v="96"/>
    <m/>
    <n v="464.27524617876986"/>
    <n v="409.62784099999993"/>
    <n v="505.58178416018467"/>
    <n v="6.3606912367444446"/>
    <m/>
    <n v="0.99982470888894315"/>
    <n v="41406.467742773762"/>
    <n v="265.50557582556684"/>
    <n v="0.76032624458975262"/>
    <m/>
    <n v="72.991319480616255"/>
    <m/>
    <m/>
    <n v="610.62635872746671"/>
    <m/>
  </r>
  <r>
    <x v="600"/>
    <x v="19"/>
    <x v="1"/>
    <x v="5"/>
    <x v="1"/>
    <n v="39.532800000000009"/>
    <m/>
    <n v="162"/>
    <n v="87.654150675422358"/>
    <m/>
    <m/>
    <m/>
    <n v="2.9244674428775297"/>
    <n v="0.9929383831259645"/>
    <n v="5842.6000169095441"/>
    <n v="697.2189591094392"/>
    <m/>
    <n v="0.91139999999999988"/>
    <m/>
    <n v="160.85601806640625"/>
    <n v="147.64679999999998"/>
    <m/>
    <n v="473.76372574615982"/>
  </r>
  <r>
    <x v="600"/>
    <x v="19"/>
    <x v="1"/>
    <x v="6"/>
    <x v="1"/>
    <n v="6.8096000000000005"/>
    <m/>
    <n v="66"/>
    <n v="18.304833333333338"/>
    <m/>
    <m/>
    <m/>
    <n v="2.6587326388888894"/>
    <n v="0.92229911303329837"/>
    <n v="1132.945675210093"/>
    <n v="215.39243457166239"/>
    <m/>
    <n v="0.90918709677419352"/>
    <m/>
    <n v="60.87174146019769"/>
    <n v="60.006348387096772"/>
    <m/>
    <n v="175.47635416666671"/>
  </r>
  <r>
    <x v="600"/>
    <x v="19"/>
    <x v="1"/>
    <x v="7"/>
    <x v="1"/>
    <n v="12.992000000000001"/>
    <m/>
    <n v="36"/>
    <n v="21.03632060824178"/>
    <m/>
    <m/>
    <m/>
    <n v="2.9440039290436371"/>
    <n v="0.97566548574916268"/>
    <n v="2114.1721936043327"/>
    <n v="224.14070327747211"/>
    <m/>
    <n v="0.95550000000000002"/>
    <m/>
    <n v="35.123957486969857"/>
    <n v="34.398000000000003"/>
    <m/>
    <n v="105.98414144557094"/>
  </r>
  <r>
    <x v="600"/>
    <x v="19"/>
    <x v="1"/>
    <x v="8"/>
    <x v="1"/>
    <n v="110.20660149999996"/>
    <m/>
    <n v="108"/>
    <n v="130.84516830000007"/>
    <m/>
    <m/>
    <m/>
    <n v="3.6039341563786014"/>
    <n v="0.91959382628685538"/>
    <n v="15412.913177031132"/>
    <n v="227.94632957305333"/>
    <m/>
    <n v="0.92072190362405404"/>
    <m/>
    <n v="99.316133238980385"/>
    <n v="99.437965591397841"/>
    <m/>
    <n v="389.22488888888893"/>
  </r>
  <r>
    <x v="601"/>
    <x v="19"/>
    <x v="1"/>
    <x v="0"/>
    <x v="0"/>
    <n v="162.52712050000002"/>
    <n v="44"/>
    <m/>
    <n v="146.93432869221357"/>
    <n v="163.02592050000001"/>
    <n v="203.18618208901327"/>
    <n v="4.4490304755890948"/>
    <m/>
    <n v="1"/>
    <n v="-3585.6269736993108"/>
    <n v="135.21540197846946"/>
    <n v="0.75059422036089807"/>
    <m/>
    <n v="33.026145695879514"/>
    <m/>
    <m/>
    <n v="195.75734092592018"/>
    <m/>
  </r>
  <r>
    <x v="601"/>
    <x v="19"/>
    <x v="1"/>
    <x v="1"/>
    <x v="0"/>
    <n v="164.41544049999996"/>
    <n v="46"/>
    <m/>
    <n v="186.09572853609345"/>
    <n v="164.51624049999995"/>
    <n v="213.87181717589291"/>
    <n v="5.3483759381898448"/>
    <m/>
    <n v="0.99931210216947708"/>
    <n v="-4451.531193907359"/>
    <n v="143.14707372771161"/>
    <n v="0.75640892913209257"/>
    <m/>
    <n v="34.794810740076258"/>
    <m/>
    <m/>
    <n v="246.02529315673286"/>
    <m/>
  </r>
  <r>
    <x v="601"/>
    <x v="19"/>
    <x v="1"/>
    <x v="2"/>
    <x v="0"/>
    <n v="108.09988000000001"/>
    <n v="36"/>
    <m/>
    <n v="121.21136255278992"/>
    <n v="108.3708417777778"/>
    <n v="138.19494433598175"/>
    <n v="4.434099076202263"/>
    <m/>
    <n v="1"/>
    <n v="-3210.7572112016078"/>
    <n v="109.83693552102881"/>
    <n v="0.75933853422527076"/>
    <m/>
    <n v="27.336187232109747"/>
    <m/>
    <m/>
    <n v="159.62756674328148"/>
    <m/>
  </r>
  <r>
    <x v="601"/>
    <x v="19"/>
    <x v="1"/>
    <x v="3"/>
    <x v="0"/>
    <n v="226.51537100000002"/>
    <n v="64"/>
    <m/>
    <n v="244.21627597781983"/>
    <n v="226.89195791406252"/>
    <n v="265.25474941940689"/>
    <n v="5.0239842187499999"/>
    <m/>
    <n v="0.99981914893617019"/>
    <n v="4770.0645848744352"/>
    <n v="169.3522067321293"/>
    <n v="0.75953250368745195"/>
    <m/>
    <n v="48.610080235996925"/>
    <m/>
    <m/>
    <n v="321.53498999999999"/>
    <m/>
  </r>
  <r>
    <x v="601"/>
    <x v="19"/>
    <x v="1"/>
    <x v="4"/>
    <x v="0"/>
    <n v="354.95487999999995"/>
    <n v="96"/>
    <m/>
    <n v="436.51319372879084"/>
    <n v="355.77411014349298"/>
    <n v="441.55249007453915"/>
    <n v="5.980343920823521"/>
    <m/>
    <n v="1"/>
    <n v="8031.93066558391"/>
    <n v="265.50557582556684"/>
    <n v="0.76032624458975262"/>
    <m/>
    <n v="72.991319480616255"/>
    <m/>
    <m/>
    <n v="574.11301639905798"/>
    <m/>
  </r>
  <r>
    <x v="601"/>
    <x v="19"/>
    <x v="1"/>
    <x v="5"/>
    <x v="1"/>
    <n v="16.569600000000001"/>
    <m/>
    <n v="162"/>
    <n v="44.786495176939006"/>
    <m/>
    <m/>
    <m/>
    <n v="2.3944218009349241"/>
    <n v="0.99099656093267752"/>
    <n v="2356.2787428006391"/>
    <n v="697.2189591094392"/>
    <m/>
    <n v="0.91139999999999988"/>
    <m/>
    <n v="160.54144287109375"/>
    <n v="147.64679999999998"/>
    <m/>
    <n v="387.89633175145769"/>
  </r>
  <r>
    <x v="601"/>
    <x v="19"/>
    <x v="1"/>
    <x v="6"/>
    <x v="1"/>
    <n v="21.563359999999999"/>
    <m/>
    <n v="66"/>
    <n v="37.900399999999991"/>
    <m/>
    <m/>
    <m/>
    <n v="2.6463194444444444"/>
    <n v="0.88428757864988117"/>
    <n v="3974.4181474168722"/>
    <n v="215.39243457166239"/>
    <m/>
    <n v="0.90918709677419352"/>
    <m/>
    <n v="58.362980190892159"/>
    <n v="60.006348387096772"/>
    <m/>
    <n v="174.65708333333333"/>
  </r>
  <r>
    <x v="601"/>
    <x v="19"/>
    <x v="1"/>
    <x v="7"/>
    <x v="1"/>
    <n v="14.788900000000002"/>
    <m/>
    <n v="36"/>
    <n v="20.217568428851255"/>
    <m/>
    <m/>
    <m/>
    <n v="2.6390471742285855"/>
    <n v="0.97002288034703121"/>
    <n v="3262.8870492700835"/>
    <n v="224.14070327747211"/>
    <m/>
    <n v="0.95550000000000002"/>
    <m/>
    <n v="34.920823692493123"/>
    <n v="34.398000000000003"/>
    <m/>
    <n v="95.005698272229083"/>
  </r>
  <r>
    <x v="601"/>
    <x v="19"/>
    <x v="1"/>
    <x v="8"/>
    <x v="1"/>
    <n v="13.2406215"/>
    <m/>
    <n v="108"/>
    <n v="19.387785600000008"/>
    <m/>
    <m/>
    <m/>
    <n v="2.1358354423868313"/>
    <n v="0.89036234552616533"/>
    <n v="1653.9486361920769"/>
    <n v="227.94632957305333"/>
    <m/>
    <n v="0.92072190362405404"/>
    <m/>
    <n v="96.159133316825859"/>
    <n v="99.437965591397841"/>
    <m/>
    <n v="230.67022777777777"/>
  </r>
  <r>
    <x v="602"/>
    <x v="19"/>
    <x v="1"/>
    <x v="0"/>
    <x v="0"/>
    <n v="160.73736050000002"/>
    <n v="44"/>
    <m/>
    <n v="187.97590424160828"/>
    <n v="161.25322964062502"/>
    <n v="204.60692882837574"/>
    <n v="5.6917299999999988"/>
    <m/>
    <n v="1"/>
    <n v="12208.049372681373"/>
    <n v="135.21540197846946"/>
    <n v="0.75059422036089807"/>
    <m/>
    <n v="33.026145695879514"/>
    <m/>
    <m/>
    <n v="250.43611999999996"/>
    <m/>
  </r>
  <r>
    <x v="602"/>
    <x v="19"/>
    <x v="1"/>
    <x v="1"/>
    <x v="0"/>
    <n v="163.27556149999992"/>
    <n v="46"/>
    <m/>
    <n v="204.15319024602815"/>
    <n v="163.39226071874992"/>
    <n v="199.44308883110349"/>
    <n v="5.8673459031316666"/>
    <m/>
    <n v="0.99981818367952824"/>
    <n v="12374.138628666527"/>
    <n v="143.14707372771161"/>
    <n v="0.75640892913209257"/>
    <m/>
    <n v="34.794810740076258"/>
    <m/>
    <m/>
    <n v="269.89791154405668"/>
    <m/>
  </r>
  <r>
    <x v="602"/>
    <x v="19"/>
    <x v="1"/>
    <x v="2"/>
    <x v="0"/>
    <n v="178.87407999999996"/>
    <n v="36"/>
    <m/>
    <n v="184.03946449838301"/>
    <n v="179.20281137777775"/>
    <n v="239.62701682280729"/>
    <n v="6.7324481990014258"/>
    <m/>
    <n v="1"/>
    <n v="13482.612738543408"/>
    <n v="109.83693552102881"/>
    <n v="0.75933853422527076"/>
    <m/>
    <n v="27.336187232109747"/>
    <m/>
    <m/>
    <n v="242.36813516405132"/>
    <m/>
  </r>
  <r>
    <x v="602"/>
    <x v="19"/>
    <x v="1"/>
    <x v="3"/>
    <x v="0"/>
    <n v="51.284719499999994"/>
    <n v="64"/>
    <m/>
    <n v="240.64705395318205"/>
    <n v="51.411184343757498"/>
    <n v="64.823197914712878"/>
    <n v="4.9505586657101865"/>
    <m/>
    <n v="1"/>
    <n v="3238.3041824633815"/>
    <n v="169.3522067321293"/>
    <n v="0.75953250368745195"/>
    <m/>
    <n v="48.610080235996925"/>
    <m/>
    <m/>
    <n v="316.83575460545194"/>
    <m/>
  </r>
  <r>
    <x v="602"/>
    <x v="19"/>
    <x v="1"/>
    <x v="4"/>
    <x v="0"/>
    <n v="283.64728350000001"/>
    <n v="96"/>
    <m/>
    <n v="443.16694942719272"/>
    <n v="284.50210116825042"/>
    <n v="333.47448127396456"/>
    <n v="6.0715020988883648"/>
    <m/>
    <n v="1"/>
    <n v="22601.150265281933"/>
    <n v="265.50557582556684"/>
    <n v="0.76032624458975262"/>
    <m/>
    <n v="72.991319480616255"/>
    <m/>
    <m/>
    <n v="582.86420149328296"/>
    <m/>
  </r>
  <r>
    <x v="602"/>
    <x v="19"/>
    <x v="1"/>
    <x v="5"/>
    <x v="1"/>
    <n v="59.635200999999995"/>
    <m/>
    <n v="162"/>
    <n v="98.122865549938197"/>
    <m/>
    <m/>
    <m/>
    <n v="2.7484167326905542"/>
    <n v="0.98582929446373457"/>
    <n v="4719.6208053601767"/>
    <n v="697.2189591094392"/>
    <m/>
    <n v="0.91139999999999988"/>
    <m/>
    <n v="159.704345703125"/>
    <n v="147.64679999999998"/>
    <m/>
    <n v="445.24351069586976"/>
  </r>
  <r>
    <x v="602"/>
    <x v="19"/>
    <x v="1"/>
    <x v="6"/>
    <x v="1"/>
    <n v="14.953119999999998"/>
    <m/>
    <n v="66"/>
    <n v="38.590566666666668"/>
    <m/>
    <m/>
    <m/>
    <n v="2.4590624999999999"/>
    <n v="0.9139442409530526"/>
    <n v="1414.8792093881091"/>
    <n v="215.39243457166239"/>
    <m/>
    <n v="0.90918709677419352"/>
    <m/>
    <n v="60.320319902901474"/>
    <n v="60.006348387096772"/>
    <m/>
    <n v="162.298125"/>
  </r>
  <r>
    <x v="602"/>
    <x v="19"/>
    <x v="1"/>
    <x v="7"/>
    <x v="1"/>
    <n v="11.391100000000002"/>
    <m/>
    <n v="36"/>
    <n v="18.727333922167379"/>
    <m/>
    <m/>
    <m/>
    <n v="2.5789444915054309"/>
    <n v="0.97221673828824551"/>
    <n v="1016.8230969083889"/>
    <n v="224.14070327747211"/>
    <m/>
    <n v="0.95550000000000002"/>
    <m/>
    <n v="34.999802578376837"/>
    <n v="34.398000000000003"/>
    <m/>
    <n v="92.842001694195517"/>
  </r>
  <r>
    <x v="602"/>
    <x v="19"/>
    <x v="1"/>
    <x v="8"/>
    <x v="1"/>
    <n v="5.5619585000000002"/>
    <m/>
    <n v="108"/>
    <n v="13.967188566666673"/>
    <m/>
    <m/>
    <m/>
    <n v="2.0811026748971195"/>
    <n v="0.95607601450817936"/>
    <n v="573.14301751820926"/>
    <n v="227.94632957305333"/>
    <m/>
    <n v="0.92072190362405404"/>
    <m/>
    <n v="103.25620956688337"/>
    <n v="99.437965591397841"/>
    <m/>
    <n v="224.7590888888889"/>
  </r>
  <r>
    <x v="603"/>
    <x v="19"/>
    <x v="1"/>
    <x v="0"/>
    <x v="0"/>
    <n v="139.18548000000007"/>
    <n v="44"/>
    <m/>
    <n v="100.40036825875833"/>
    <n v="139.64080226562507"/>
    <n v="170.52017641449652"/>
    <n v="3.0400268073450882"/>
    <m/>
    <n v="1"/>
    <n v="7893.5236808211976"/>
    <n v="135.21540197846946"/>
    <n v="0.75059422036089807"/>
    <m/>
    <n v="33.026145695879514"/>
    <m/>
    <m/>
    <n v="133.76117952318387"/>
    <m/>
  </r>
  <r>
    <x v="603"/>
    <x v="19"/>
    <x v="1"/>
    <x v="1"/>
    <x v="0"/>
    <n v="148.37480000000002"/>
    <n v="46"/>
    <m/>
    <n v="143.53128546395774"/>
    <n v="148.47819355468752"/>
    <n v="187.23657394408727"/>
    <n v="4.1250773437500001"/>
    <m/>
    <n v="1"/>
    <n v="8441.6367332350292"/>
    <n v="143.14707372771161"/>
    <n v="0.75640892913209257"/>
    <m/>
    <n v="34.794810740076258"/>
    <m/>
    <m/>
    <n v="189.75355781249999"/>
    <m/>
  </r>
  <r>
    <x v="603"/>
    <x v="19"/>
    <x v="1"/>
    <x v="2"/>
    <x v="0"/>
    <n v="138.38104000000004"/>
    <n v="36"/>
    <m/>
    <n v="139.21003224162445"/>
    <n v="138.6773585777778"/>
    <n v="173.61600884218393"/>
    <n v="5.0925182454890781"/>
    <m/>
    <n v="1"/>
    <n v="7214.9925382674392"/>
    <n v="109.83693552102881"/>
    <n v="0.75933853422527076"/>
    <m/>
    <n v="27.336187232109747"/>
    <m/>
    <m/>
    <n v="183.3306568376068"/>
    <m/>
  </r>
  <r>
    <x v="603"/>
    <x v="19"/>
    <x v="1"/>
    <x v="3"/>
    <x v="0"/>
    <n v="152.81264799999997"/>
    <n v="64"/>
    <m/>
    <n v="146.46518408946173"/>
    <n v="153.17214499217999"/>
    <n v="186.67639868990705"/>
    <n v="3.0130619694184491"/>
    <m/>
    <n v="0.99916666666666665"/>
    <n v="8644.852586286419"/>
    <n v="169.3522067321293"/>
    <n v="0.75953250368745195"/>
    <m/>
    <n v="48.610080235996925"/>
    <m/>
    <m/>
    <n v="192.83596604278074"/>
    <m/>
  </r>
  <r>
    <x v="603"/>
    <x v="19"/>
    <x v="1"/>
    <x v="4"/>
    <x v="0"/>
    <n v="268.42928150000006"/>
    <n v="96"/>
    <m/>
    <n v="255.10455684480837"/>
    <n v="269.16347205791863"/>
    <n v="309.11628256176681"/>
    <n v="3.4949985650355937"/>
    <m/>
    <n v="1"/>
    <n v="14499.245818328096"/>
    <n v="265.50557582556684"/>
    <n v="0.76032624458975262"/>
    <m/>
    <n v="72.991319480616255"/>
    <m/>
    <m/>
    <n v="335.51986224341698"/>
    <m/>
  </r>
  <r>
    <x v="603"/>
    <x v="19"/>
    <x v="1"/>
    <x v="5"/>
    <x v="1"/>
    <n v="104.083201"/>
    <m/>
    <n v="162"/>
    <n v="168.62337271407515"/>
    <m/>
    <m/>
    <m/>
    <n v="3.5101278576968631"/>
    <n v="0.99283891842689043"/>
    <n v="5955.2362549512354"/>
    <n v="697.2189591094392"/>
    <m/>
    <n v="0.91139999999999988"/>
    <m/>
    <n v="160.83990478515625"/>
    <n v="147.64679999999998"/>
    <m/>
    <n v="568.64071294689177"/>
  </r>
  <r>
    <x v="603"/>
    <x v="19"/>
    <x v="1"/>
    <x v="6"/>
    <x v="1"/>
    <n v="15.813279999999999"/>
    <m/>
    <n v="66"/>
    <n v="34.613133333333323"/>
    <m/>
    <m/>
    <m/>
    <n v="2.4036458333333335"/>
    <n v="0.89051473816590865"/>
    <n v="809.83240794630069"/>
    <n v="215.39243457166239"/>
    <m/>
    <n v="0.90918709677419352"/>
    <m/>
    <n v="58.77397271894997"/>
    <n v="60.006348387096772"/>
    <m/>
    <n v="158.640625"/>
  </r>
  <r>
    <x v="603"/>
    <x v="19"/>
    <x v="1"/>
    <x v="7"/>
    <x v="1"/>
    <n v="14.880599999999999"/>
    <m/>
    <n v="36"/>
    <n v="18.500256802668211"/>
    <m/>
    <m/>
    <m/>
    <n v="2.5508219688805309"/>
    <n v="0.96491791942189553"/>
    <n v="761.59952537133938"/>
    <n v="224.14070327747211"/>
    <m/>
    <n v="0.95550000000000002"/>
    <m/>
    <n v="34.737045099188236"/>
    <n v="34.398000000000003"/>
    <m/>
    <n v="91.829590879699111"/>
  </r>
  <r>
    <x v="603"/>
    <x v="19"/>
    <x v="1"/>
    <x v="8"/>
    <x v="1"/>
    <n v="4.2965925"/>
    <m/>
    <n v="108"/>
    <n v="10.277340433333338"/>
    <m/>
    <m/>
    <m/>
    <n v="2.0837175668724277"/>
    <n v="0.98549033375722261"/>
    <n v="277.46768654423681"/>
    <n v="227.94632957305333"/>
    <m/>
    <n v="0.92072190362405404"/>
    <m/>
    <n v="106.43295604578005"/>
    <n v="99.437965591397841"/>
    <m/>
    <n v="225.0414972222222"/>
  </r>
  <r>
    <x v="604"/>
    <x v="19"/>
    <x v="1"/>
    <x v="0"/>
    <x v="0"/>
    <n v="195.26136050000002"/>
    <n v="44"/>
    <m/>
    <n v="85.954447344808997"/>
    <n v="195.75672182812502"/>
    <n v="245.80955123281905"/>
    <n v="2.6026181842809786"/>
    <m/>
    <n v="1"/>
    <n v="21115.457921698824"/>
    <n v="135.21540197846946"/>
    <n v="0.75059422036089807"/>
    <m/>
    <n v="33.026145695879514"/>
    <m/>
    <m/>
    <n v="114.51520010836306"/>
    <m/>
  </r>
  <r>
    <x v="604"/>
    <x v="19"/>
    <x v="1"/>
    <x v="1"/>
    <x v="0"/>
    <n v="207.64352149999996"/>
    <n v="46"/>
    <m/>
    <n v="214.21623132683206"/>
    <n v="207.77962989843746"/>
    <n v="271.19787037850114"/>
    <n v="6.1565568764568761"/>
    <m/>
    <n v="1"/>
    <n v="22346.984228678612"/>
    <n v="143.14707372771161"/>
    <n v="0.75640892913209257"/>
    <m/>
    <n v="34.794810740076258"/>
    <m/>
    <m/>
    <n v="283.20161631701632"/>
    <m/>
  </r>
  <r>
    <x v="604"/>
    <x v="19"/>
    <x v="1"/>
    <x v="2"/>
    <x v="0"/>
    <n v="97.884920000000008"/>
    <n v="36"/>
    <m/>
    <n v="91.995453492789565"/>
    <n v="98.148848177777793"/>
    <n v="120.64331479879797"/>
    <n v="3.3653359450483089"/>
    <m/>
    <n v="1"/>
    <n v="13467.204861881837"/>
    <n v="109.83693552102881"/>
    <n v="0.75933853422527076"/>
    <m/>
    <n v="27.336187232109747"/>
    <m/>
    <m/>
    <n v="121.15209402173912"/>
    <m/>
  </r>
  <r>
    <x v="604"/>
    <x v="19"/>
    <x v="1"/>
    <x v="3"/>
    <x v="0"/>
    <n v="177.29434000000001"/>
    <n v="64"/>
    <m/>
    <n v="199.81010618993102"/>
    <n v="177.63052164068"/>
    <n v="231.58282885580223"/>
    <n v="4.1104664962467368"/>
    <m/>
    <n v="1"/>
    <n v="18742.268757337552"/>
    <n v="169.3522067321293"/>
    <n v="0.75953250368745195"/>
    <m/>
    <n v="48.610080235996925"/>
    <m/>
    <m/>
    <n v="263.06985575979115"/>
    <m/>
  </r>
  <r>
    <x v="604"/>
    <x v="19"/>
    <x v="1"/>
    <x v="4"/>
    <x v="0"/>
    <n v="218.94487999999998"/>
    <n v="96"/>
    <m/>
    <n v="329.31354281883807"/>
    <n v="219.67268718742474"/>
    <n v="254.4812792890371"/>
    <n v="4.5116809116773311"/>
    <m/>
    <n v="1"/>
    <n v="29171.293115707384"/>
    <n v="265.50557582556684"/>
    <n v="0.76032624458975262"/>
    <m/>
    <n v="72.991319480616255"/>
    <m/>
    <m/>
    <n v="433.12136752102379"/>
    <m/>
  </r>
  <r>
    <x v="604"/>
    <x v="19"/>
    <x v="1"/>
    <x v="5"/>
    <x v="1"/>
    <n v="187.68000499999999"/>
    <m/>
    <n v="162"/>
    <n v="244.31580150315219"/>
    <m/>
    <m/>
    <m/>
    <n v="3.7191569192066125"/>
    <n v="0.99757517119984573"/>
    <n v="17045.993280923249"/>
    <n v="697.2189591094392"/>
    <m/>
    <n v="0.91139999999999988"/>
    <m/>
    <n v="161.607177734375"/>
    <n v="147.64679999999998"/>
    <m/>
    <n v="602.50342091147127"/>
  </r>
  <r>
    <x v="604"/>
    <x v="19"/>
    <x v="1"/>
    <x v="6"/>
    <x v="1"/>
    <n v="24.763200000000001"/>
    <m/>
    <n v="66"/>
    <n v="47.975099999999998"/>
    <m/>
    <m/>
    <m/>
    <n v="2.9477083333333334"/>
    <n v="0.86401670201327674"/>
    <n v="1677.3503319948679"/>
    <n v="215.39243457166239"/>
    <m/>
    <n v="0.90918709677419352"/>
    <m/>
    <n v="57.025102332876266"/>
    <n v="60.006348387096772"/>
    <m/>
    <n v="194.54875000000001"/>
  </r>
  <r>
    <x v="604"/>
    <x v="19"/>
    <x v="1"/>
    <x v="7"/>
    <x v="1"/>
    <n v="49.683199999999999"/>
    <m/>
    <n v="36"/>
    <n v="61.569719760013768"/>
    <m/>
    <m/>
    <m/>
    <n v="3.8865594465519582"/>
    <n v="1"/>
    <n v="3801.854506798365"/>
    <n v="224.14070327747211"/>
    <m/>
    <n v="0.95550000000000002"/>
    <m/>
    <n v="36"/>
    <n v="34.398000000000003"/>
    <m/>
    <n v="139.91614007587049"/>
  </r>
  <r>
    <x v="604"/>
    <x v="19"/>
    <x v="1"/>
    <x v="8"/>
    <x v="1"/>
    <n v="1.0442180000000001"/>
    <m/>
    <n v="108"/>
    <n v="6.4601466999999975"/>
    <m/>
    <m/>
    <m/>
    <n v="2.0780922325102877"/>
    <n v="0.9812656772282502"/>
    <n v="266.91600919348605"/>
    <n v="227.94632957305333"/>
    <m/>
    <n v="0.92072190362405404"/>
    <m/>
    <n v="105.97669314065102"/>
    <n v="99.437965591397841"/>
    <m/>
    <n v="224.43396111111107"/>
  </r>
  <r>
    <x v="605"/>
    <x v="19"/>
    <x v="1"/>
    <x v="0"/>
    <x v="0"/>
    <n v="111.3798"/>
    <n v="44"/>
    <m/>
    <n v="105.13642299263373"/>
    <n v="111.782876171875"/>
    <n v="140.08278817117849"/>
    <n v="3.18343"/>
    <m/>
    <n v="1"/>
    <n v="5126.4219404006262"/>
    <n v="135.21540197846946"/>
    <n v="0.75059422036089807"/>
    <m/>
    <n v="33.026145695879514"/>
    <m/>
    <m/>
    <n v="140.07092"/>
    <m/>
  </r>
  <r>
    <x v="605"/>
    <x v="19"/>
    <x v="1"/>
    <x v="1"/>
    <x v="0"/>
    <n v="122.10408049999995"/>
    <n v="46"/>
    <m/>
    <n v="118.35422610908506"/>
    <n v="122.23262053906245"/>
    <n v="156.76592519910318"/>
    <n v="3.4014907278333331"/>
    <m/>
    <n v="1"/>
    <n v="5639.611669074302"/>
    <n v="143.14707372771161"/>
    <n v="0.75640892913209257"/>
    <m/>
    <n v="34.794810740076258"/>
    <m/>
    <m/>
    <n v="156.46857348033333"/>
    <m/>
  </r>
  <r>
    <x v="605"/>
    <x v="19"/>
    <x v="1"/>
    <x v="2"/>
    <x v="0"/>
    <n v="160.90871999999999"/>
    <n v="36"/>
    <m/>
    <n v="163.75459771375537"/>
    <n v="161.2230481777778"/>
    <n v="213.79825121165899"/>
    <n v="5.9903964047116727"/>
    <m/>
    <n v="1"/>
    <n v="10366.660217485794"/>
    <n v="109.83693552102881"/>
    <n v="0.75933853422527076"/>
    <m/>
    <n v="27.336187232109747"/>
    <m/>
    <m/>
    <n v="215.65427056962022"/>
    <m/>
  </r>
  <r>
    <x v="605"/>
    <x v="19"/>
    <x v="1"/>
    <x v="3"/>
    <x v="0"/>
    <n v="170.21831450000002"/>
    <n v="64"/>
    <m/>
    <n v="174.59091207964121"/>
    <n v="171.00877450000002"/>
    <n v="225.85706111388888"/>
    <n v="3.5916606438833334"/>
    <m/>
    <n v="1"/>
    <n v="9766.6278389174859"/>
    <n v="169.3522067321293"/>
    <n v="0.75953250368745195"/>
    <m/>
    <n v="48.610080235996925"/>
    <m/>
    <m/>
    <n v="229.86628120853334"/>
    <m/>
  </r>
  <r>
    <x v="605"/>
    <x v="19"/>
    <x v="1"/>
    <x v="4"/>
    <x v="0"/>
    <n v="280.05208049999987"/>
    <n v="96"/>
    <m/>
    <n v="268.57048676017757"/>
    <n v="280.66604908345761"/>
    <n v="344.15786173422686"/>
    <n v="3.6794852959398794"/>
    <m/>
    <n v="1"/>
    <n v="15332.031034341129"/>
    <n v="265.50557582556684"/>
    <n v="0.76032624458975262"/>
    <m/>
    <n v="72.991319480616255"/>
    <m/>
    <m/>
    <n v="353.23058841022839"/>
    <m/>
  </r>
  <r>
    <x v="605"/>
    <x v="19"/>
    <x v="1"/>
    <x v="5"/>
    <x v="1"/>
    <n v="40.108799999999995"/>
    <m/>
    <n v="162"/>
    <n v="78.488482348038048"/>
    <m/>
    <m/>
    <m/>
    <n v="2.8394672012343207"/>
    <n v="0.98364446192611887"/>
    <n v="4752.286064480998"/>
    <n v="697.2189591094392"/>
    <m/>
    <n v="0.91139999999999988"/>
    <m/>
    <n v="159.35040283203125"/>
    <n v="147.64679999999998"/>
    <m/>
    <n v="459.99368659995997"/>
  </r>
  <r>
    <x v="605"/>
    <x v="19"/>
    <x v="1"/>
    <x v="6"/>
    <x v="1"/>
    <n v="44.97247999999999"/>
    <m/>
    <n v="66"/>
    <n v="65.550333333333313"/>
    <m/>
    <m/>
    <m/>
    <n v="3.2308333333333334"/>
    <n v="0.8944913698263347"/>
    <n v="5826.0689481907866"/>
    <n v="215.39243457166239"/>
    <m/>
    <n v="0.90918709677419352"/>
    <m/>
    <n v="59.036430408538088"/>
    <n v="60.006348387096772"/>
    <m/>
    <n v="213.23500000000001"/>
  </r>
  <r>
    <x v="605"/>
    <x v="19"/>
    <x v="1"/>
    <x v="7"/>
    <x v="1"/>
    <n v="22.031099999999999"/>
    <m/>
    <n v="36"/>
    <n v="27.204197535741073"/>
    <m/>
    <m/>
    <m/>
    <n v="3.1358614558757996"/>
    <n v="1"/>
    <n v="2010.0414036160676"/>
    <n v="224.14070327747211"/>
    <m/>
    <n v="0.95550000000000002"/>
    <m/>
    <n v="36"/>
    <n v="34.398000000000003"/>
    <m/>
    <n v="112.89101241152878"/>
  </r>
  <r>
    <x v="605"/>
    <x v="19"/>
    <x v="1"/>
    <x v="8"/>
    <x v="1"/>
    <n v="20.060465999999998"/>
    <m/>
    <n v="108"/>
    <n v="26.752555533333332"/>
    <m/>
    <m/>
    <m/>
    <n v="2.452885468106996"/>
    <n v="0.99586429079591932"/>
    <n v="1742.1453784783691"/>
    <n v="227.94632957305333"/>
    <m/>
    <n v="0.92072190362405404"/>
    <m/>
    <n v="107.55334340595928"/>
    <n v="99.437965591397841"/>
    <m/>
    <n v="264.91163055555558"/>
  </r>
  <r>
    <x v="606"/>
    <x v="19"/>
    <x v="1"/>
    <x v="0"/>
    <x v="0"/>
    <n v="197.42520049999996"/>
    <n v="44"/>
    <m/>
    <n v="155.43343290815324"/>
    <n v="197.93105987499996"/>
    <n v="255.46764786340532"/>
    <n v="4.7063751955634894"/>
    <m/>
    <n v="1"/>
    <n v="19063.297597563254"/>
    <n v="135.21540197846946"/>
    <n v="0.75059422036089807"/>
    <m/>
    <n v="33.026145695879514"/>
    <m/>
    <m/>
    <n v="207.08050860479352"/>
    <m/>
  </r>
  <r>
    <x v="606"/>
    <x v="19"/>
    <x v="1"/>
    <x v="1"/>
    <x v="0"/>
    <n v="212.69808000000006"/>
    <n v="46"/>
    <m/>
    <n v="211.95869388599743"/>
    <n v="212.82942765625006"/>
    <n v="279.40672112788792"/>
    <n v="6.0916754360116663"/>
    <m/>
    <n v="1"/>
    <n v="20410.775479527911"/>
    <n v="143.14707372771161"/>
    <n v="0.75640892913209257"/>
    <m/>
    <n v="34.794810740076258"/>
    <m/>
    <m/>
    <n v="280.21707005653667"/>
    <m/>
  </r>
  <r>
    <x v="606"/>
    <x v="19"/>
    <x v="1"/>
    <x v="2"/>
    <x v="0"/>
    <n v="163.24056000000004"/>
    <n v="36"/>
    <m/>
    <n v="164.85005618224139"/>
    <n v="163.55676977777784"/>
    <n v="215.2446384524215"/>
    <n v="6.030469969440527"/>
    <m/>
    <n v="1"/>
    <n v="17419.756590750407"/>
    <n v="109.83693552102881"/>
    <n v="0.75933853422527076"/>
    <m/>
    <n v="27.336187232109747"/>
    <m/>
    <m/>
    <n v="217.09691889985896"/>
    <m/>
  </r>
  <r>
    <x v="606"/>
    <x v="19"/>
    <x v="1"/>
    <x v="3"/>
    <x v="0"/>
    <n v="249.12604950000002"/>
    <n v="64"/>
    <m/>
    <n v="272.50320355378614"/>
    <n v="249.45299557819999"/>
    <n v="335.44301149909222"/>
    <n v="5.6058990693043746"/>
    <m/>
    <n v="1"/>
    <n v="25194.697713936628"/>
    <n v="169.3522067321293"/>
    <n v="0.75953250368745195"/>
    <m/>
    <n v="48.610080235996925"/>
    <m/>
    <m/>
    <n v="358.77754043547998"/>
    <m/>
  </r>
  <r>
    <x v="606"/>
    <x v="19"/>
    <x v="1"/>
    <x v="4"/>
    <x v="0"/>
    <n v="295.909041"/>
    <n v="96"/>
    <m/>
    <n v="433.46739357284895"/>
    <n v="296.63244901469272"/>
    <n v="353.36067569300837"/>
    <n v="5.9386156690585867"/>
    <m/>
    <n v="0.99964604933857704"/>
    <n v="30635.102811398323"/>
    <n v="265.50557582556684"/>
    <n v="0.76032624458975262"/>
    <m/>
    <n v="72.991319480616255"/>
    <m/>
    <m/>
    <n v="570.10710422962438"/>
    <m/>
  </r>
  <r>
    <x v="606"/>
    <x v="19"/>
    <x v="1"/>
    <x v="5"/>
    <x v="1"/>
    <n v="46.003201000000004"/>
    <m/>
    <n v="162"/>
    <n v="80.744962780417055"/>
    <m/>
    <m/>
    <m/>
    <n v="2.6255166793588622"/>
    <n v="0.88964121542848174"/>
    <n v="5108.5507896824311"/>
    <n v="697.2189591094392"/>
    <m/>
    <n v="0.91139999999999988"/>
    <m/>
    <n v="144.12187689941405"/>
    <n v="147.64679999999998"/>
    <m/>
    <n v="425.33370205613568"/>
  </r>
  <r>
    <x v="606"/>
    <x v="19"/>
    <x v="1"/>
    <x v="6"/>
    <x v="1"/>
    <n v="48.873440000000009"/>
    <m/>
    <n v="66"/>
    <n v="57.376133333333328"/>
    <m/>
    <m/>
    <m/>
    <n v="3.400180555555556"/>
    <n v="0.94791413827929161"/>
    <n v="3062.0507470327984"/>
    <n v="215.39243457166239"/>
    <m/>
    <n v="0.90918709677419352"/>
    <m/>
    <n v="62.562333126433245"/>
    <n v="60.006348387096772"/>
    <m/>
    <n v="224.41191666666668"/>
  </r>
  <r>
    <x v="606"/>
    <x v="19"/>
    <x v="1"/>
    <x v="7"/>
    <x v="1"/>
    <n v="50.290100000000002"/>
    <m/>
    <n v="36"/>
    <n v="55.938933053656513"/>
    <m/>
    <m/>
    <m/>
    <n v="3.9202642192143862"/>
    <n v="0.97810325424385769"/>
    <n v="4063.1571810996566"/>
    <n v="224.14070327747211"/>
    <m/>
    <n v="0.95550000000000002"/>
    <m/>
    <n v="35.211717152778874"/>
    <n v="34.398000000000003"/>
    <m/>
    <n v="141.1295118917179"/>
  </r>
  <r>
    <x v="606"/>
    <x v="19"/>
    <x v="1"/>
    <x v="8"/>
    <x v="1"/>
    <n v="55.089997500000003"/>
    <m/>
    <n v="108"/>
    <n v="60.701776433333308"/>
    <m/>
    <m/>
    <m/>
    <n v="3.1908920010288067"/>
    <n v="0.94959466633461076"/>
    <n v="7327.4390667180578"/>
    <n v="227.94632957305333"/>
    <m/>
    <n v="0.92072190362405404"/>
    <m/>
    <n v="102.55622396413796"/>
    <n v="99.437965591397841"/>
    <m/>
    <n v="344.61633611111114"/>
  </r>
  <r>
    <x v="607"/>
    <x v="19"/>
    <x v="1"/>
    <x v="0"/>
    <x v="0"/>
    <n v="116.53739999999998"/>
    <n v="44"/>
    <m/>
    <n v="104.42316833275504"/>
    <n v="116.88505999999998"/>
    <n v="139.64163237912427"/>
    <n v="3.1618333333333335"/>
    <m/>
    <n v="1"/>
    <n v="5702.3226160375771"/>
    <n v="135.21540197846946"/>
    <n v="0.75059422036089807"/>
    <m/>
    <n v="33.026145695879514"/>
    <m/>
    <m/>
    <n v="139.12066666666666"/>
    <m/>
  </r>
  <r>
    <x v="607"/>
    <x v="19"/>
    <x v="1"/>
    <x v="1"/>
    <x v="0"/>
    <n v="124.29928050000004"/>
    <n v="46"/>
    <m/>
    <n v="115.65633403213138"/>
    <n v="124.40950050000004"/>
    <n v="153.82073726782681"/>
    <n v="3.3239535313499999"/>
    <m/>
    <n v="1"/>
    <n v="6099.459937197742"/>
    <n v="143.14707372771161"/>
    <n v="0.75640892913209257"/>
    <m/>
    <n v="34.794810740076258"/>
    <m/>
    <m/>
    <n v="152.9018624421"/>
    <m/>
  </r>
  <r>
    <x v="607"/>
    <x v="19"/>
    <x v="1"/>
    <x v="2"/>
    <x v="0"/>
    <n v="81.347279999999998"/>
    <n v="36"/>
    <m/>
    <n v="74.952151553861171"/>
    <n v="81.597992177777783"/>
    <n v="98.754696660379125"/>
    <n v="2.7418656053767645"/>
    <m/>
    <n v="1"/>
    <n v="4074.3146273391094"/>
    <n v="109.83693552102881"/>
    <n v="0.75933853422527076"/>
    <m/>
    <n v="27.336187232109747"/>
    <m/>
    <m/>
    <n v="98.707161793563529"/>
    <m/>
  </r>
  <r>
    <x v="607"/>
    <x v="19"/>
    <x v="1"/>
    <x v="3"/>
    <x v="0"/>
    <n v="162.4598115"/>
    <n v="64"/>
    <m/>
    <n v="158.48808717108213"/>
    <n v="162.78219919531503"/>
    <n v="194.27801474625596"/>
    <n v="3.2603955064801129"/>
    <m/>
    <n v="1"/>
    <n v="8785.1056083707517"/>
    <n v="169.3522067321293"/>
    <n v="0.75953250368745195"/>
    <m/>
    <n v="48.610080235996925"/>
    <m/>
    <m/>
    <n v="208.66531241472723"/>
    <m/>
  </r>
  <r>
    <x v="607"/>
    <x v="19"/>
    <x v="1"/>
    <x v="4"/>
    <x v="0"/>
    <n v="337.00184249999995"/>
    <n v="96"/>
    <m/>
    <n v="315.48125054900004"/>
    <n v="337.68833077307914"/>
    <n v="413.23468957142416"/>
    <n v="4.3221749215368002"/>
    <m/>
    <n v="1"/>
    <n v="18228.224385328635"/>
    <n v="265.50557582556684"/>
    <n v="0.76032624458975262"/>
    <m/>
    <n v="72.991319480616255"/>
    <m/>
    <m/>
    <n v="414.92879246753284"/>
    <m/>
  </r>
  <r>
    <x v="607"/>
    <x v="19"/>
    <x v="1"/>
    <x v="5"/>
    <x v="1"/>
    <n v="36.691201"/>
    <m/>
    <n v="162"/>
    <n v="51.671397074118929"/>
    <m/>
    <m/>
    <m/>
    <n v="2.233160677182791"/>
    <n v="0.99057835708429787"/>
    <n v="1703.7767135672279"/>
    <n v="697.2189591094392"/>
    <m/>
    <n v="0.91139999999999988"/>
    <m/>
    <n v="160.47369384765625"/>
    <n v="147.64679999999998"/>
    <m/>
    <n v="361.77202970361213"/>
  </r>
  <r>
    <x v="607"/>
    <x v="19"/>
    <x v="1"/>
    <x v="6"/>
    <x v="1"/>
    <n v="43.124479999999991"/>
    <m/>
    <n v="66"/>
    <n v="52.632766666666647"/>
    <m/>
    <m/>
    <m/>
    <n v="3.3043055555555561"/>
    <n v="0.94658138720471818"/>
    <n v="2693.4506571878237"/>
    <n v="215.39243457166239"/>
    <m/>
    <n v="0.90918709677419352"/>
    <m/>
    <n v="62.474371555511397"/>
    <n v="60.006348387096772"/>
    <m/>
    <n v="218.0841666666667"/>
  </r>
  <r>
    <x v="607"/>
    <x v="19"/>
    <x v="1"/>
    <x v="7"/>
    <x v="1"/>
    <n v="35.599899999999998"/>
    <m/>
    <n v="36"/>
    <n v="40.849077433958612"/>
    <m/>
    <m/>
    <m/>
    <n v="3.516870941086347"/>
    <n v="0.98252314814814823"/>
    <n v="2303.895983558597"/>
    <n v="224.14070327747211"/>
    <m/>
    <n v="0.95550000000000002"/>
    <m/>
    <n v="35.370833333333337"/>
    <n v="34.398000000000003"/>
    <m/>
    <n v="126.60735387910849"/>
  </r>
  <r>
    <x v="607"/>
    <x v="19"/>
    <x v="1"/>
    <x v="8"/>
    <x v="1"/>
    <n v="42.201051499999998"/>
    <m/>
    <n v="108"/>
    <n v="47.585612833333329"/>
    <m/>
    <m/>
    <m/>
    <n v="2.4509978137860089"/>
    <n v="0.95136824838127565"/>
    <n v="3076.7495840987831"/>
    <n v="227.94632957305333"/>
    <m/>
    <n v="0.92072190362405404"/>
    <m/>
    <n v="102.74777082517777"/>
    <n v="99.437965591397841"/>
    <m/>
    <n v="264.70776388888896"/>
  </r>
  <r>
    <x v="608"/>
    <x v="19"/>
    <x v="1"/>
    <x v="0"/>
    <x v="0"/>
    <n v="161.86659999999995"/>
    <n v="44"/>
    <m/>
    <n v="160.08722320481556"/>
    <n v="162.32924648437495"/>
    <n v="213.27297361697799"/>
    <n v="4.8472874999999993"/>
    <m/>
    <n v="0.98074074074074069"/>
    <n v="9653.1425116929095"/>
    <n v="135.21540197846946"/>
    <n v="0.75059422036089807"/>
    <m/>
    <n v="33.026145695879514"/>
    <m/>
    <m/>
    <n v="213.28064999999998"/>
    <m/>
  </r>
  <r>
    <x v="608"/>
    <x v="19"/>
    <x v="1"/>
    <x v="1"/>
    <x v="0"/>
    <n v="160.43384000000006"/>
    <n v="46"/>
    <m/>
    <n v="157.13679017860207"/>
    <n v="160.53210660156256"/>
    <n v="208.56785834643063"/>
    <n v="4.5160984306666663"/>
    <m/>
    <n v="1"/>
    <n v="9339.103447661304"/>
    <n v="143.14707372771161"/>
    <n v="0.75640892913209257"/>
    <m/>
    <n v="34.794810740076258"/>
    <m/>
    <m/>
    <n v="207.74052781066666"/>
    <m/>
  </r>
  <r>
    <x v="608"/>
    <x v="19"/>
    <x v="1"/>
    <x v="2"/>
    <x v="0"/>
    <n v="114.31783999999996"/>
    <n v="36"/>
    <m/>
    <n v="113.20706588879455"/>
    <n v="114.59489457777774"/>
    <n v="148.97308402103818"/>
    <n v="4.1412895268663794"/>
    <m/>
    <n v="0.99540269544364512"/>
    <n v="7201.3292132436718"/>
    <n v="109.83693552102881"/>
    <n v="0.75933853422527076"/>
    <m/>
    <n v="27.336187232109747"/>
    <m/>
    <m/>
    <n v="149.08642296718966"/>
    <m/>
  </r>
  <r>
    <x v="608"/>
    <x v="19"/>
    <x v="1"/>
    <x v="3"/>
    <x v="0"/>
    <n v="280.43451850000002"/>
    <n v="64"/>
    <m/>
    <n v="256.96410005524837"/>
    <n v="280.76484076562502"/>
    <n v="340.87243520873119"/>
    <n v="5.2862307325500009"/>
    <m/>
    <n v="1"/>
    <n v="17929.845466482733"/>
    <n v="169.3522067321293"/>
    <n v="0.75953250368745195"/>
    <m/>
    <n v="48.610080235996925"/>
    <m/>
    <m/>
    <n v="338.31876688320006"/>
    <m/>
  </r>
  <r>
    <x v="608"/>
    <x v="19"/>
    <x v="1"/>
    <x v="4"/>
    <x v="0"/>
    <n v="307.27648399999987"/>
    <n v="96"/>
    <m/>
    <n v="355.45747794357698"/>
    <n v="307.98069206061308"/>
    <n v="378.54815895592219"/>
    <n v="4.8698596007429771"/>
    <m/>
    <n v="1"/>
    <n v="19219.392713066816"/>
    <n v="265.50557582556684"/>
    <n v="0.76032624458975262"/>
    <m/>
    <n v="72.991319480616255"/>
    <m/>
    <m/>
    <n v="467.5065216713258"/>
    <m/>
  </r>
  <r>
    <x v="608"/>
    <x v="19"/>
    <x v="1"/>
    <x v="5"/>
    <x v="1"/>
    <n v="671.98082550000004"/>
    <m/>
    <n v="162"/>
    <n v="794.72526941630679"/>
    <m/>
    <m/>
    <m/>
    <n v="5.6966944250340568"/>
    <n v="0.98739171911168977"/>
    <n v="46606.449383370513"/>
    <n v="697.2189591094392"/>
    <m/>
    <n v="0.91139999999999988"/>
    <m/>
    <n v="159.95745849609375"/>
    <n v="147.64679999999998"/>
    <m/>
    <n v="922.86449685551725"/>
  </r>
  <r>
    <x v="608"/>
    <x v="19"/>
    <x v="1"/>
    <x v="6"/>
    <x v="1"/>
    <n v="7.6081599999999998"/>
    <m/>
    <n v="66"/>
    <n v="26.638933333333334"/>
    <m/>
    <m/>
    <m/>
    <n v="2.4530208333333334"/>
    <n v="0.92599753007136132"/>
    <n v="788.6340292332286"/>
    <n v="215.39243457166239"/>
    <m/>
    <n v="0.90918709677419352"/>
    <m/>
    <n v="61.115836984709844"/>
    <n v="60.006348387096772"/>
    <m/>
    <n v="161.89937500000002"/>
  </r>
  <r>
    <x v="608"/>
    <x v="19"/>
    <x v="1"/>
    <x v="7"/>
    <x v="1"/>
    <n v="15.406300000000002"/>
    <m/>
    <n v="36"/>
    <n v="22.980608745927974"/>
    <m/>
    <m/>
    <m/>
    <n v="3.0137720432555883"/>
    <n v="1.0000000000000002"/>
    <n v="1472.3379343664033"/>
    <n v="224.14070327747211"/>
    <m/>
    <n v="0.95550000000000002"/>
    <m/>
    <n v="36.000000000000007"/>
    <n v="34.398000000000003"/>
    <m/>
    <n v="108.49579355720118"/>
  </r>
  <r>
    <x v="608"/>
    <x v="19"/>
    <x v="1"/>
    <x v="8"/>
    <x v="1"/>
    <n v="35.115997499999992"/>
    <m/>
    <n v="108"/>
    <n v="35.068470366666659"/>
    <m/>
    <m/>
    <m/>
    <n v="2.5557521347736629"/>
    <n v="0.9719450296791784"/>
    <n v="2319.1002925061453"/>
    <n v="227.94632957305333"/>
    <m/>
    <n v="0.92072190362405404"/>
    <m/>
    <n v="104.97006320535127"/>
    <n v="99.437965591397841"/>
    <m/>
    <n v="276.02123055555558"/>
  </r>
  <r>
    <x v="609"/>
    <x v="20"/>
    <x v="1"/>
    <x v="0"/>
    <x v="0"/>
    <n v="157.19228000000001"/>
    <n v="44"/>
    <m/>
    <n v="128.12469262905455"/>
    <n v="157.63539523437501"/>
    <n v="213.53916387083186"/>
    <n v="3.8794927451991454"/>
    <m/>
    <n v="0.95250329380764165"/>
    <n v="7914.7917263242034"/>
    <n v="138.89341577602266"/>
    <n v="0.75059422036089807"/>
    <m/>
    <n v="33.026145695879514"/>
    <m/>
    <m/>
    <n v="170.6976807887624"/>
    <m/>
  </r>
  <r>
    <x v="609"/>
    <x v="20"/>
    <x v="1"/>
    <x v="1"/>
    <x v="0"/>
    <n v="169.45796000000004"/>
    <n v="46"/>
    <m/>
    <n v="164.3268479540688"/>
    <n v="169.56110000000007"/>
    <n v="218.12271755737379"/>
    <n v="4.7227400999999993"/>
    <m/>
    <n v="1"/>
    <n v="8540.8079946931903"/>
    <n v="147.04083808107816"/>
    <n v="0.75640892913209257"/>
    <m/>
    <n v="34.794810740076258"/>
    <m/>
    <m/>
    <n v="217.24604459999998"/>
    <m/>
  </r>
  <r>
    <x v="609"/>
    <x v="20"/>
    <x v="1"/>
    <x v="2"/>
    <x v="0"/>
    <n v="139.02644000000006"/>
    <n v="36"/>
    <m/>
    <n v="136.82917737688553"/>
    <n v="139.32329617777785"/>
    <n v="179.63885729187294"/>
    <n v="5.0054228929249751"/>
    <m/>
    <n v="1"/>
    <n v="6913.5423805500059"/>
    <n v="112.82462596469315"/>
    <n v="0.75933853422527076"/>
    <m/>
    <n v="27.336187232109747"/>
    <m/>
    <m/>
    <n v="180.19522414529911"/>
    <m/>
  </r>
  <r>
    <x v="609"/>
    <x v="20"/>
    <x v="1"/>
    <x v="3"/>
    <x v="0"/>
    <n v="154.24538450000009"/>
    <n v="64"/>
    <m/>
    <n v="146.80369772406772"/>
    <n v="154.57985715625009"/>
    <n v="195.2220217218985"/>
    <n v="3.0200258261527426"/>
    <m/>
    <n v="1"/>
    <n v="7487.642439225212"/>
    <n v="173.9587807162531"/>
    <n v="0.75953250368745195"/>
    <m/>
    <n v="48.610080235996925"/>
    <m/>
    <m/>
    <n v="193.28165287377553"/>
    <m/>
  </r>
  <r>
    <x v="609"/>
    <x v="20"/>
    <x v="1"/>
    <x v="4"/>
    <x v="0"/>
    <n v="237.90536149999997"/>
    <n v="96"/>
    <m/>
    <n v="250.27396521553004"/>
    <n v="238.43324395762556"/>
    <n v="283.01999834705111"/>
    <n v="3.428818207375925"/>
    <m/>
    <n v="1"/>
    <n v="11997.998370679081"/>
    <n v="272.72763157458019"/>
    <n v="0.76032624458975262"/>
    <m/>
    <n v="72.991319480616255"/>
    <m/>
    <m/>
    <n v="329.16654790808877"/>
    <m/>
  </r>
  <r>
    <x v="609"/>
    <x v="20"/>
    <x v="1"/>
    <x v="5"/>
    <x v="1"/>
    <n v="965.95203500000002"/>
    <m/>
    <n v="162"/>
    <n v="1166.8223670539728"/>
    <m/>
    <m/>
    <m/>
    <n v="6.8059264416876166"/>
    <n v="1"/>
    <n v="49224.116437505952"/>
    <n v="583.84040970083822"/>
    <m/>
    <n v="0.91139999999999988"/>
    <m/>
    <n v="162"/>
    <n v="147.64679999999998"/>
    <m/>
    <n v="1102.560083553394"/>
  </r>
  <r>
    <x v="609"/>
    <x v="20"/>
    <x v="1"/>
    <x v="6"/>
    <x v="1"/>
    <n v="314.824161"/>
    <m/>
    <n v="66"/>
    <n v="469.95796666666666"/>
    <m/>
    <m/>
    <m/>
    <n v="5.2738541666666672"/>
    <n v="0.87802958525739572"/>
    <n v="13974.633804569727"/>
    <n v="189.77974834701678"/>
    <m/>
    <n v="0.92631075268817198"/>
    <m/>
    <n v="57.949952626988114"/>
    <n v="61.136509677419347"/>
    <m/>
    <n v="348.07437500000003"/>
  </r>
  <r>
    <x v="609"/>
    <x v="20"/>
    <x v="1"/>
    <x v="7"/>
    <x v="1"/>
    <n v="181.61359899999999"/>
    <m/>
    <n v="36"/>
    <n v="202.49204289036552"/>
    <m/>
    <m/>
    <m/>
    <n v="4.8671527333821762"/>
    <n v="1"/>
    <n v="8253.4037467162816"/>
    <n v="174.9356527573496"/>
    <m/>
    <n v="0.95550000000000002"/>
    <m/>
    <n v="36"/>
    <n v="34.398000000000003"/>
    <m/>
    <n v="175.21749840175835"/>
  </r>
  <r>
    <x v="609"/>
    <x v="20"/>
    <x v="1"/>
    <x v="8"/>
    <x v="1"/>
    <n v="206.61389000000003"/>
    <m/>
    <n v="108"/>
    <n v="245.53181310000005"/>
    <m/>
    <m/>
    <m/>
    <n v="4.4109049125514401"/>
    <n v="0.99338913469578716"/>
    <n v="11700.590018761774"/>
    <n v="135.74798595828105"/>
    <m/>
    <n v="0.92345388291517316"/>
    <m/>
    <n v="107.28602654714501"/>
    <n v="99.733019354838703"/>
    <m/>
    <n v="476.37773055555556"/>
  </r>
  <r>
    <x v="610"/>
    <x v="20"/>
    <x v="1"/>
    <x v="0"/>
    <x v="0"/>
    <n v="183.74019999999999"/>
    <n v="44"/>
    <m/>
    <n v="236.73341795882786"/>
    <n v="184.24117656249999"/>
    <n v="237.80979314225706"/>
    <n v="7.1680607279693485"/>
    <m/>
    <n v="0.9642718194786668"/>
    <n v="10127.492132778578"/>
    <n v="138.89341577602266"/>
    <n v="0.75059422036089807"/>
    <m/>
    <n v="33.026145695879514"/>
    <m/>
    <m/>
    <n v="315.39467203065135"/>
    <m/>
  </r>
  <r>
    <x v="610"/>
    <x v="20"/>
    <x v="1"/>
    <x v="1"/>
    <x v="0"/>
    <n v="183.5582"/>
    <n v="46"/>
    <m/>
    <n v="255.68922135968805"/>
    <n v="183.6672087890625"/>
    <n v="238.62969844357747"/>
    <n v="7.3484872002820865"/>
    <m/>
    <n v="1"/>
    <n v="10131.413461863653"/>
    <n v="147.04083808107816"/>
    <n v="0.75640892913209257"/>
    <m/>
    <n v="34.794810740076258"/>
    <m/>
    <m/>
    <n v="338.03041121297599"/>
    <m/>
  </r>
  <r>
    <x v="610"/>
    <x v="20"/>
    <x v="1"/>
    <x v="2"/>
    <x v="0"/>
    <n v="139.13227999999998"/>
    <n v="36"/>
    <m/>
    <n v="177.03661397288366"/>
    <n v="139.42920337777775"/>
    <n v="176.72445715971398"/>
    <n v="6.4762730979883019"/>
    <m/>
    <n v="1"/>
    <n v="7162.3659130770511"/>
    <n v="112.82462596469315"/>
    <n v="0.75933853422527076"/>
    <m/>
    <n v="27.336187232109747"/>
    <m/>
    <m/>
    <n v="233.14583152757888"/>
    <m/>
  </r>
  <r>
    <x v="610"/>
    <x v="20"/>
    <x v="1"/>
    <x v="3"/>
    <x v="0"/>
    <n v="194.88708350000007"/>
    <n v="64"/>
    <m/>
    <n v="304.30183706863079"/>
    <n v="195.24487161562507"/>
    <n v="244.88951472938109"/>
    <n v="6.2600562597567571"/>
    <m/>
    <n v="1"/>
    <n v="11021.745513491425"/>
    <n v="173.9587807162531"/>
    <n v="0.75953250368745195"/>
    <m/>
    <n v="48.610080235996925"/>
    <m/>
    <m/>
    <n v="400.64360062443245"/>
    <m/>
  </r>
  <r>
    <x v="610"/>
    <x v="20"/>
    <x v="1"/>
    <x v="4"/>
    <x v="0"/>
    <n v="179.03536"/>
    <n v="96"/>
    <m/>
    <n v="471.66529911770635"/>
    <n v="179.72209938387553"/>
    <n v="220.00121569972626"/>
    <n v="6.4619368778908424"/>
    <m/>
    <n v="0.99991452991452989"/>
    <n v="9486.4945210539718"/>
    <n v="272.72763157458019"/>
    <n v="0.76032624458975262"/>
    <m/>
    <n v="72.991319480616255"/>
    <m/>
    <m/>
    <n v="620.34594027752087"/>
    <m/>
  </r>
  <r>
    <x v="610"/>
    <x v="20"/>
    <x v="1"/>
    <x v="5"/>
    <x v="1"/>
    <n v="1055.3856380000002"/>
    <m/>
    <n v="162"/>
    <n v="1212.0957720000001"/>
    <m/>
    <m/>
    <m/>
    <n v="6.8694583333333332"/>
    <n v="0.99964863365197398"/>
    <n v="74368.281189942616"/>
    <n v="583.84040970083822"/>
    <m/>
    <n v="0.91139999999999988"/>
    <m/>
    <n v="161.94307865161977"/>
    <n v="147.64679999999998"/>
    <m/>
    <n v="1112.8522499999999"/>
  </r>
  <r>
    <x v="610"/>
    <x v="20"/>
    <x v="1"/>
    <x v="6"/>
    <x v="1"/>
    <n v="109.36015999999999"/>
    <m/>
    <n v="66"/>
    <n v="181.28270000000003"/>
    <m/>
    <m/>
    <m/>
    <n v="4.7689583333333339"/>
    <n v="0.92195843855523063"/>
    <n v="7790.2932829393303"/>
    <n v="189.77974834701678"/>
    <m/>
    <n v="0.92631075268817198"/>
    <m/>
    <n v="60.849256944645219"/>
    <n v="61.136509677419347"/>
    <m/>
    <n v="314.75125000000003"/>
  </r>
  <r>
    <x v="610"/>
    <x v="20"/>
    <x v="1"/>
    <x v="7"/>
    <x v="1"/>
    <n v="93.732100000000003"/>
    <m/>
    <n v="36"/>
    <n v="96.26554552735395"/>
    <m/>
    <m/>
    <m/>
    <n v="4.8864409910304545"/>
    <n v="1"/>
    <n v="6592.6796246444192"/>
    <n v="174.9356527573496"/>
    <m/>
    <n v="0.95550000000000002"/>
    <m/>
    <n v="36"/>
    <n v="34.398000000000003"/>
    <m/>
    <n v="175.91187567709636"/>
  </r>
  <r>
    <x v="610"/>
    <x v="20"/>
    <x v="1"/>
    <x v="8"/>
    <x v="1"/>
    <n v="73.530097000000012"/>
    <m/>
    <n v="108"/>
    <n v="83.684331166666723"/>
    <m/>
    <m/>
    <m/>
    <n v="3.3694789609053504"/>
    <n v="0.97061405969668058"/>
    <n v="5877.3102732093503"/>
    <n v="135.74798595828105"/>
    <m/>
    <n v="0.92345388291517316"/>
    <m/>
    <n v="104.8263184472415"/>
    <n v="99.733019354838703"/>
    <m/>
    <n v="363.90372777777782"/>
  </r>
  <r>
    <x v="611"/>
    <x v="20"/>
    <x v="1"/>
    <x v="0"/>
    <x v="0"/>
    <n v="93.832760000000007"/>
    <n v="44"/>
    <m/>
    <n v="81.484308403920338"/>
    <n v="94.198482656250007"/>
    <n v="108.69062560629435"/>
    <n v="2.4672666666666667"/>
    <m/>
    <n v="1"/>
    <n v="3105.3306842709881"/>
    <n v="138.89341577602266"/>
    <n v="0.75059422036089807"/>
    <m/>
    <n v="33.026145695879514"/>
    <m/>
    <m/>
    <n v="108.55973333333334"/>
    <m/>
  </r>
  <r>
    <x v="611"/>
    <x v="20"/>
    <x v="1"/>
    <x v="1"/>
    <x v="0"/>
    <n v="98.749000000000038"/>
    <n v="46"/>
    <m/>
    <n v="89.040622987046433"/>
    <n v="98.853003906250038"/>
    <n v="117.87135125970111"/>
    <n v="2.5590201841359774"/>
    <m/>
    <n v="1"/>
    <n v="3249.4732793989197"/>
    <n v="147.04083808107816"/>
    <n v="0.75640892913209257"/>
    <m/>
    <n v="34.794810740076258"/>
    <m/>
    <m/>
    <n v="117.71492847025496"/>
    <m/>
  </r>
  <r>
    <x v="611"/>
    <x v="20"/>
    <x v="1"/>
    <x v="2"/>
    <x v="0"/>
    <n v="108.64979999999998"/>
    <n v="36"/>
    <m/>
    <n v="99.452903045352002"/>
    <n v="108.92232977777776"/>
    <n v="129.69773568980906"/>
    <n v="3.6381409814362193"/>
    <m/>
    <n v="0.99916166170026288"/>
    <n v="3064.9132381013806"/>
    <n v="112.82462596469315"/>
    <n v="0.75933853422527076"/>
    <m/>
    <n v="27.336187232109747"/>
    <m/>
    <m/>
    <n v="130.97307533170391"/>
    <m/>
  </r>
  <r>
    <x v="611"/>
    <x v="20"/>
    <x v="1"/>
    <x v="3"/>
    <x v="0"/>
    <n v="168.49908850000003"/>
    <n v="64"/>
    <m/>
    <n v="158.69664755201546"/>
    <n v="168.84088529843754"/>
    <n v="204.32097587934965"/>
    <n v="3.264685982445608"/>
    <m/>
    <n v="1"/>
    <n v="5201.6815126854335"/>
    <n v="173.9587807162531"/>
    <n v="0.75953250368745195"/>
    <m/>
    <n v="48.610080235996925"/>
    <m/>
    <m/>
    <n v="208.93990287651891"/>
    <m/>
  </r>
  <r>
    <x v="611"/>
    <x v="20"/>
    <x v="1"/>
    <x v="4"/>
    <x v="0"/>
    <n v="354.19607999999988"/>
    <n v="96"/>
    <m/>
    <n v="355.10276927319813"/>
    <n v="355.05204924832549"/>
    <n v="435.91436877742728"/>
    <n v="4.8650000000000011"/>
    <m/>
    <n v="0.99741007194244602"/>
    <n v="10588.892419534517"/>
    <n v="272.72763157458019"/>
    <n v="0.76032624458975262"/>
    <m/>
    <n v="72.991319480616255"/>
    <m/>
    <m/>
    <n v="467.04000000000008"/>
    <m/>
  </r>
  <r>
    <x v="611"/>
    <x v="20"/>
    <x v="1"/>
    <x v="5"/>
    <x v="1"/>
    <n v="1056.4992414999999"/>
    <m/>
    <n v="162"/>
    <n v="1241.6524224904329"/>
    <m/>
    <m/>
    <m/>
    <n v="7.2620778198036158"/>
    <n v="0.99880020706741901"/>
    <n v="43470.018865349928"/>
    <n v="583.84040970083822"/>
    <m/>
    <n v="0.91139999999999988"/>
    <m/>
    <n v="161.80563354492188"/>
    <n v="147.64679999999998"/>
    <m/>
    <n v="1176.4566068081858"/>
  </r>
  <r>
    <x v="611"/>
    <x v="20"/>
    <x v="1"/>
    <x v="6"/>
    <x v="1"/>
    <n v="351.05168049999997"/>
    <m/>
    <n v="66"/>
    <n v="556.95483333333345"/>
    <m/>
    <m/>
    <m/>
    <n v="6.7803819444444438"/>
    <n v="0.92189693945580986"/>
    <n v="13526.19913219762"/>
    <n v="189.77974834701678"/>
    <m/>
    <n v="0.92631075268817198"/>
    <m/>
    <n v="60.84519800408345"/>
    <n v="61.136509677419347"/>
    <m/>
    <n v="447.50520833333331"/>
  </r>
  <r>
    <x v="611"/>
    <x v="20"/>
    <x v="1"/>
    <x v="7"/>
    <x v="1"/>
    <n v="208.10860000000002"/>
    <m/>
    <n v="36"/>
    <n v="219.6388549612829"/>
    <m/>
    <m/>
    <m/>
    <n v="6.2690523115089576"/>
    <n v="0.99930555555555567"/>
    <n v="8379.3460051462916"/>
    <n v="174.9356527573496"/>
    <m/>
    <n v="0.95550000000000002"/>
    <m/>
    <n v="35.975000000000001"/>
    <n v="34.398000000000003"/>
    <m/>
    <n v="225.68588321432247"/>
  </r>
  <r>
    <x v="611"/>
    <x v="20"/>
    <x v="1"/>
    <x v="8"/>
    <x v="1"/>
    <n v="2.5165995000000003"/>
    <m/>
    <n v="108"/>
    <n v="9.0755897666666581"/>
    <m/>
    <m/>
    <m/>
    <n v="2.1064554526748966"/>
    <n v="0.99264367513035379"/>
    <n v="116.72336377666679"/>
    <n v="135.74798595828105"/>
    <m/>
    <n v="0.92345388291517316"/>
    <m/>
    <n v="107.2055169140782"/>
    <n v="99.733019354838703"/>
    <m/>
    <n v="227.49718888888884"/>
  </r>
  <r>
    <x v="612"/>
    <x v="20"/>
    <x v="1"/>
    <x v="0"/>
    <x v="0"/>
    <n v="169.16031999999998"/>
    <n v="44"/>
    <m/>
    <n v="220.04565679299611"/>
    <n v="169.58658953124998"/>
    <n v="206.9915514775393"/>
    <n v="6.6627713333333336"/>
    <m/>
    <n v="1"/>
    <n v="309.36316025598376"/>
    <n v="138.89341577602266"/>
    <n v="0.75059422036089807"/>
    <m/>
    <n v="33.026145695879514"/>
    <m/>
    <m/>
    <n v="293.16193866666669"/>
    <m/>
  </r>
  <r>
    <x v="612"/>
    <x v="20"/>
    <x v="1"/>
    <x v="1"/>
    <x v="0"/>
    <n v="167.20507999999995"/>
    <n v="46"/>
    <m/>
    <n v="240.41420054986702"/>
    <n v="167.31250187499995"/>
    <n v="213.05717663660909"/>
    <n v="6.9094843580499994"/>
    <m/>
    <n v="0.99979838119339925"/>
    <n v="326.71183625263194"/>
    <n v="147.04083808107816"/>
    <n v="0.75640892913209257"/>
    <m/>
    <n v="34.794810740076258"/>
    <m/>
    <m/>
    <n v="317.83628047029998"/>
    <m/>
  </r>
  <r>
    <x v="612"/>
    <x v="20"/>
    <x v="1"/>
    <x v="2"/>
    <x v="0"/>
    <n v="133.63279999999995"/>
    <n v="36"/>
    <m/>
    <n v="175.30574452951112"/>
    <n v="133.92533297777774"/>
    <n v="168.4154279927524"/>
    <n v="6.4129552172364681"/>
    <m/>
    <n v="1"/>
    <n v="-127.17435774077173"/>
    <n v="112.82462596469315"/>
    <n v="0.75933853422527076"/>
    <m/>
    <n v="27.336187232109747"/>
    <m/>
    <m/>
    <n v="230.86638782051284"/>
    <m/>
  </r>
  <r>
    <x v="612"/>
    <x v="20"/>
    <x v="1"/>
    <x v="3"/>
    <x v="0"/>
    <n v="138.71801199999999"/>
    <n v="64"/>
    <m/>
    <n v="203.73364561961228"/>
    <n v="139.05797773282001"/>
    <n v="172.48226561156156"/>
    <n v="4.1911810190500907"/>
    <m/>
    <n v="1"/>
    <n v="-723.79476103693708"/>
    <n v="173.9587807162531"/>
    <n v="0.75953250368745195"/>
    <m/>
    <n v="48.610080235996925"/>
    <m/>
    <m/>
    <n v="268.2355852192058"/>
    <m/>
  </r>
  <r>
    <x v="612"/>
    <x v="20"/>
    <x v="1"/>
    <x v="4"/>
    <x v="0"/>
    <n v="204.24488049999991"/>
    <n v="96"/>
    <m/>
    <n v="206.01070010209128"/>
    <n v="204.93161988387544"/>
    <n v="243.67697374333923"/>
    <n v="2.8223999999999996"/>
    <m/>
    <n v="1"/>
    <n v="-4983.3079134016425"/>
    <n v="272.72763157458019"/>
    <n v="0.76032624458975262"/>
    <m/>
    <n v="72.991319480616255"/>
    <m/>
    <m/>
    <n v="270.95039999999995"/>
    <m/>
  </r>
  <r>
    <x v="612"/>
    <x v="20"/>
    <x v="1"/>
    <x v="5"/>
    <x v="1"/>
    <n v="903.66723449999984"/>
    <m/>
    <n v="162"/>
    <n v="1043.7088028858072"/>
    <m/>
    <m/>
    <m/>
    <n v="6.7402321508946246"/>
    <n v="0.99938663435570985"/>
    <n v="41111.091565556111"/>
    <n v="583.84040970083822"/>
    <m/>
    <n v="0.91139999999999988"/>
    <m/>
    <n v="161.900634765625"/>
    <n v="147.64679999999998"/>
    <m/>
    <n v="1091.9176084449291"/>
  </r>
  <r>
    <x v="612"/>
    <x v="20"/>
    <x v="1"/>
    <x v="6"/>
    <x v="1"/>
    <n v="142.24000049999998"/>
    <m/>
    <n v="66"/>
    <n v="220.18406666666664"/>
    <m/>
    <m/>
    <m/>
    <n v="3.8178472222222228"/>
    <n v="0.91738161080527592"/>
    <n v="7089.9393022460645"/>
    <n v="189.77974834701678"/>
    <m/>
    <n v="0.92631075268817198"/>
    <m/>
    <n v="60.54718631314821"/>
    <n v="61.136509677419347"/>
    <m/>
    <n v="251.97791666666672"/>
  </r>
  <r>
    <x v="612"/>
    <x v="20"/>
    <x v="1"/>
    <x v="7"/>
    <x v="1"/>
    <n v="81.342799499999984"/>
    <m/>
    <n v="36"/>
    <n v="91.595115120075462"/>
    <m/>
    <m/>
    <m/>
    <n v="3.9758762322624044"/>
    <n v="0.99930555555555567"/>
    <n v="3983.9118577128434"/>
    <n v="174.9356527573496"/>
    <m/>
    <n v="0.95550000000000002"/>
    <m/>
    <n v="35.975000000000001"/>
    <n v="34.398000000000003"/>
    <m/>
    <n v="143.13154436144657"/>
  </r>
  <r>
    <x v="612"/>
    <x v="20"/>
    <x v="1"/>
    <x v="8"/>
    <x v="1"/>
    <n v="42.078007499999998"/>
    <m/>
    <n v="108"/>
    <n v="54.725054433333341"/>
    <m/>
    <m/>
    <m/>
    <n v="2.8134452961215932"/>
    <n v="0.97472694005769323"/>
    <n v="2078.2009044279057"/>
    <n v="135.74798595828105"/>
    <m/>
    <n v="0.92345388291517316"/>
    <m/>
    <n v="105.27050952623087"/>
    <n v="99.733019354838703"/>
    <m/>
    <n v="303.85209198113205"/>
  </r>
  <r>
    <x v="613"/>
    <x v="20"/>
    <x v="1"/>
    <x v="0"/>
    <x v="0"/>
    <n v="130.12188"/>
    <n v="44"/>
    <m/>
    <n v="181.57338958471374"/>
    <n v="130.53496000000001"/>
    <n v="158.65075211612898"/>
    <n v="5.4978680000000004"/>
    <m/>
    <n v="1"/>
    <n v="3310.246049454694"/>
    <n v="138.89341577602266"/>
    <n v="0.75059422036089807"/>
    <m/>
    <n v="33.026145695879514"/>
    <m/>
    <m/>
    <n v="241.90619200000003"/>
    <m/>
  </r>
  <r>
    <x v="613"/>
    <x v="20"/>
    <x v="1"/>
    <x v="1"/>
    <x v="0"/>
    <n v="127.91155999999997"/>
    <n v="46"/>
    <m/>
    <n v="196.08453544136103"/>
    <n v="128.04863999999998"/>
    <n v="157.14481908103048"/>
    <n v="5.6354534274133332"/>
    <m/>
    <n v="1"/>
    <n v="3356.0979104858652"/>
    <n v="147.04083808107816"/>
    <n v="0.75640892913209257"/>
    <m/>
    <n v="34.794810740076258"/>
    <m/>
    <m/>
    <n v="259.23085766101332"/>
    <m/>
  </r>
  <r>
    <x v="613"/>
    <x v="20"/>
    <x v="1"/>
    <x v="2"/>
    <x v="0"/>
    <n v="95.420360000000016"/>
    <n v="36"/>
    <m/>
    <n v="171.07927210742741"/>
    <n v="95.682316977777788"/>
    <n v="121.36026764499846"/>
    <n v="6.258344320471787"/>
    <m/>
    <n v="1"/>
    <n v="2032.4895449347937"/>
    <n v="112.82462596469315"/>
    <n v="0.75933853422527076"/>
    <m/>
    <n v="27.336187232109747"/>
    <m/>
    <m/>
    <n v="225.30039553698433"/>
    <m/>
  </r>
  <r>
    <x v="613"/>
    <x v="20"/>
    <x v="1"/>
    <x v="3"/>
    <x v="0"/>
    <n v="141.37764650000003"/>
    <n v="64"/>
    <m/>
    <n v="287.96958300614847"/>
    <n v="141.70870118750003"/>
    <n v="182.68737106019634"/>
    <n v="5.9240713368109219"/>
    <m/>
    <n v="1"/>
    <n v="2833.9532388402235"/>
    <n v="173.9587807162531"/>
    <n v="0.75953250368745195"/>
    <m/>
    <n v="48.610080235996925"/>
    <m/>
    <m/>
    <n v="379.140565555899"/>
    <m/>
  </r>
  <r>
    <x v="613"/>
    <x v="20"/>
    <x v="1"/>
    <x v="4"/>
    <x v="0"/>
    <n v="148.05895999999993"/>
    <n v="96"/>
    <m/>
    <n v="385.35071325529867"/>
    <n v="148.8584354232872"/>
    <n v="191.37507966731738"/>
    <n v="5.2794046743823193"/>
    <m/>
    <n v="1"/>
    <n v="4110.0640734096987"/>
    <n v="272.72763157458019"/>
    <n v="0.76032624458975262"/>
    <m/>
    <n v="72.991319480616255"/>
    <m/>
    <m/>
    <n v="506.82284874070263"/>
    <m/>
  </r>
  <r>
    <x v="613"/>
    <x v="20"/>
    <x v="1"/>
    <x v="5"/>
    <x v="1"/>
    <n v="555.84002099999998"/>
    <m/>
    <n v="162"/>
    <n v="651.62761409236009"/>
    <m/>
    <m/>
    <m/>
    <n v="5.4241522694521045"/>
    <n v="0.9985042619116512"/>
    <n v="21804.082468115637"/>
    <n v="583.84040970083822"/>
    <m/>
    <n v="0.91139999999999988"/>
    <m/>
    <n v="161.7576904296875"/>
    <n v="147.64679999999998"/>
    <m/>
    <n v="878.71266765124096"/>
  </r>
  <r>
    <x v="613"/>
    <x v="20"/>
    <x v="1"/>
    <x v="6"/>
    <x v="1"/>
    <n v="137.49007999999998"/>
    <m/>
    <n v="66"/>
    <n v="219.64783333333335"/>
    <m/>
    <m/>
    <m/>
    <n v="3.5555902777777786"/>
    <n v="0.90904145019791949"/>
    <n v="4092.5939070850691"/>
    <n v="189.77974834701678"/>
    <m/>
    <n v="0.92631075268817198"/>
    <m/>
    <n v="59.996735713062684"/>
    <n v="61.136509677419347"/>
    <m/>
    <n v="234.66895833333339"/>
  </r>
  <r>
    <x v="613"/>
    <x v="20"/>
    <x v="1"/>
    <x v="7"/>
    <x v="1"/>
    <n v="87.157000000000011"/>
    <m/>
    <n v="36"/>
    <n v="91.552160818068387"/>
    <m/>
    <m/>
    <m/>
    <n v="3.3808627286235455"/>
    <n v="0.99769977692628042"/>
    <n v="2636.8134970104334"/>
    <n v="174.9356527573496"/>
    <m/>
    <n v="0.95550000000000002"/>
    <m/>
    <n v="35.917191969346092"/>
    <n v="34.398000000000003"/>
    <m/>
    <n v="121.71105823044763"/>
  </r>
  <r>
    <x v="613"/>
    <x v="20"/>
    <x v="1"/>
    <x v="8"/>
    <x v="1"/>
    <n v="12.7592505"/>
    <m/>
    <n v="108"/>
    <n v="25.832528499999981"/>
    <m/>
    <m/>
    <m/>
    <n v="2.4145131172839509"/>
    <n v="0.97243915035688011"/>
    <n v="671.44438467446196"/>
    <n v="135.74798595828105"/>
    <m/>
    <n v="0.92345388291517316"/>
    <m/>
    <n v="105.02342823854305"/>
    <n v="99.733019354838703"/>
    <m/>
    <n v="260.76741666666669"/>
  </r>
  <r>
    <x v="614"/>
    <x v="20"/>
    <x v="1"/>
    <x v="0"/>
    <x v="0"/>
    <n v="229.04335999999995"/>
    <n v="44"/>
    <m/>
    <n v="187.05884325510618"/>
    <n v="229.63955999999996"/>
    <n v="299.61379640346638"/>
    <n v="5.6639622733343797"/>
    <m/>
    <n v="1"/>
    <n v="14942.880599303147"/>
    <n v="138.89341577602266"/>
    <n v="0.75059422036089807"/>
    <m/>
    <n v="33.026145695879514"/>
    <m/>
    <m/>
    <n v="249.2143400267127"/>
    <m/>
  </r>
  <r>
    <x v="614"/>
    <x v="20"/>
    <x v="1"/>
    <x v="1"/>
    <x v="0"/>
    <n v="244.79139999999992"/>
    <n v="46"/>
    <m/>
    <n v="240.98907861250262"/>
    <n v="244.90235999999993"/>
    <n v="318.99282088729143"/>
    <n v="6.9260063063063075"/>
    <m/>
    <n v="1"/>
    <n v="15975.206292115676"/>
    <n v="147.04083808107816"/>
    <n v="0.75640892913209257"/>
    <m/>
    <n v="34.794810740076258"/>
    <m/>
    <m/>
    <n v="318.59629009009012"/>
    <m/>
  </r>
  <r>
    <x v="614"/>
    <x v="20"/>
    <x v="1"/>
    <x v="2"/>
    <x v="0"/>
    <n v="184.22152"/>
    <n v="36"/>
    <m/>
    <n v="190.82367958224177"/>
    <n v="184.55450737777778"/>
    <n v="248.12155432791053"/>
    <n v="6.9806252774745285"/>
    <m/>
    <n v="1"/>
    <n v="11427.358641764691"/>
    <n v="112.82462596469315"/>
    <n v="0.75933853422527076"/>
    <m/>
    <n v="27.336187232109747"/>
    <m/>
    <m/>
    <n v="251.30250998908303"/>
    <m/>
  </r>
  <r>
    <x v="614"/>
    <x v="20"/>
    <x v="1"/>
    <x v="3"/>
    <x v="0"/>
    <n v="212.81784349999992"/>
    <n v="64"/>
    <m/>
    <n v="212.92992011942661"/>
    <n v="213.17184740624992"/>
    <n v="281.0611956478653"/>
    <n v="4.3803655350016664"/>
    <m/>
    <n v="1"/>
    <n v="13759.471557746594"/>
    <n v="173.9587807162531"/>
    <n v="0.75953250368745195"/>
    <m/>
    <n v="48.610080235996925"/>
    <m/>
    <m/>
    <n v="280.34339424010665"/>
    <m/>
  </r>
  <r>
    <x v="614"/>
    <x v="20"/>
    <x v="1"/>
    <x v="4"/>
    <x v="0"/>
    <n v="481.42808000000002"/>
    <n v="96"/>
    <m/>
    <n v="477.70461690888442"/>
    <n v="482.22439783871124"/>
    <n v="609.29151687822184"/>
    <n v="6.5446770973327144"/>
    <m/>
    <n v="1"/>
    <n v="31327.183950547282"/>
    <n v="272.72763157458019"/>
    <n v="0.76032624458975262"/>
    <m/>
    <n v="72.991319480616255"/>
    <m/>
    <m/>
    <n v="628.28900134394053"/>
    <m/>
  </r>
  <r>
    <x v="614"/>
    <x v="20"/>
    <x v="1"/>
    <x v="5"/>
    <x v="1"/>
    <n v="24.364800000000002"/>
    <m/>
    <n v="162"/>
    <n v="54.620268731623796"/>
    <m/>
    <m/>
    <m/>
    <n v="2.4543178659620168"/>
    <n v="0.99322212443260249"/>
    <n v="1512.4584362799235"/>
    <n v="583.84040970083822"/>
    <m/>
    <n v="0.91139999999999988"/>
    <m/>
    <n v="160.9019841580816"/>
    <n v="147.64679999999998"/>
    <m/>
    <n v="397.59949428584673"/>
  </r>
  <r>
    <x v="614"/>
    <x v="20"/>
    <x v="1"/>
    <x v="6"/>
    <x v="1"/>
    <n v="3.409279999999999"/>
    <m/>
    <n v="66"/>
    <n v="14.085400000000005"/>
    <m/>
    <m/>
    <m/>
    <n v="2.6329861111111117"/>
    <n v="0.91733677772251765"/>
    <n v="167.98289977582522"/>
    <n v="189.77974834701678"/>
    <m/>
    <n v="0.92631075268817198"/>
    <m/>
    <n v="60.544227329686166"/>
    <n v="61.136509677419347"/>
    <m/>
    <n v="173.77708333333337"/>
  </r>
  <r>
    <x v="614"/>
    <x v="20"/>
    <x v="1"/>
    <x v="7"/>
    <x v="1"/>
    <n v="8.8549999999999986"/>
    <m/>
    <n v="36"/>
    <n v="13.609056081286543"/>
    <m/>
    <m/>
    <m/>
    <n v="2.6441186693418071"/>
    <n v="0.99059977851375502"/>
    <n v="311.54845466965594"/>
    <n v="174.9356527573496"/>
    <m/>
    <n v="0.95550000000000002"/>
    <m/>
    <n v="35.661592026495178"/>
    <n v="34.398000000000003"/>
    <m/>
    <n v="95.188272096305056"/>
  </r>
  <r>
    <x v="614"/>
    <x v="20"/>
    <x v="1"/>
    <x v="8"/>
    <x v="1"/>
    <n v="40.114276000000004"/>
    <m/>
    <n v="108"/>
    <n v="50.864718399999994"/>
    <m/>
    <m/>
    <m/>
    <n v="2.6897731224279835"/>
    <n v="0.95606474541959896"/>
    <n v="3033.6176701232298"/>
    <n v="135.74798595828105"/>
    <m/>
    <n v="0.92345388291517316"/>
    <m/>
    <n v="103.25499250531669"/>
    <n v="99.733019354838703"/>
    <m/>
    <n v="290.49549722222224"/>
  </r>
  <r>
    <x v="615"/>
    <x v="20"/>
    <x v="1"/>
    <x v="0"/>
    <x v="0"/>
    <n v="133.9256805"/>
    <n v="44"/>
    <m/>
    <n v="124.34178723770158"/>
    <n v="134.389791828125"/>
    <n v="165.1831826763509"/>
    <n v="3.7649500000000002"/>
    <m/>
    <n v="1"/>
    <n v="9383.6595121072078"/>
    <n v="138.89341577602266"/>
    <n v="0.75059422036089807"/>
    <m/>
    <n v="33.026145695879514"/>
    <m/>
    <m/>
    <n v="165.65780000000001"/>
    <m/>
  </r>
  <r>
    <x v="615"/>
    <x v="20"/>
    <x v="1"/>
    <x v="1"/>
    <x v="0"/>
    <n v="141.36388049999999"/>
    <n v="46"/>
    <m/>
    <n v="135.14030913372352"/>
    <n v="141.46702991406249"/>
    <n v="178.03706147476862"/>
    <n v="3.8839213738866665"/>
    <m/>
    <n v="1"/>
    <n v="9978.4907053390216"/>
    <n v="147.04083808107816"/>
    <n v="0.75640892913209257"/>
    <m/>
    <n v="34.794810740076258"/>
    <m/>
    <m/>
    <n v="178.66038319878666"/>
    <m/>
  </r>
  <r>
    <x v="615"/>
    <x v="20"/>
    <x v="1"/>
    <x v="2"/>
    <x v="0"/>
    <n v="47.347719999999995"/>
    <n v="36"/>
    <m/>
    <n v="42.274463448204472"/>
    <n v="47.571216177777771"/>
    <n v="55.704037092930726"/>
    <n v="1.5464652436440682"/>
    <m/>
    <n v="1"/>
    <n v="3445.4219212644757"/>
    <n v="112.82462596469315"/>
    <n v="0.75933853422527076"/>
    <m/>
    <n v="27.336187232109747"/>
    <m/>
    <m/>
    <n v="55.672748771186455"/>
    <m/>
  </r>
  <r>
    <x v="615"/>
    <x v="20"/>
    <x v="1"/>
    <x v="3"/>
    <x v="0"/>
    <n v="145.512305"/>
    <n v="64"/>
    <m/>
    <n v="137.23325874109852"/>
    <n v="145.8656985546875"/>
    <n v="181.4946924038249"/>
    <n v="2.8231440490294442"/>
    <m/>
    <n v="0.99984134597643759"/>
    <n v="9056.2133071026328"/>
    <n v="173.9587807162531"/>
    <n v="0.75953250368745195"/>
    <m/>
    <n v="48.610080235996925"/>
    <m/>
    <m/>
    <n v="180.68121913788443"/>
    <m/>
  </r>
  <r>
    <x v="615"/>
    <x v="20"/>
    <x v="1"/>
    <x v="4"/>
    <x v="0"/>
    <n v="255.25920050000002"/>
    <n v="96"/>
    <m/>
    <n v="228.67654855776814"/>
    <n v="256.05551833871118"/>
    <n v="299.85571883566928"/>
    <n v="3.1329280000000002"/>
    <m/>
    <n v="0.9998104265402844"/>
    <n v="17352.292426956523"/>
    <n v="272.72763157458019"/>
    <n v="0.76032624458975262"/>
    <m/>
    <n v="72.991319480616255"/>
    <m/>
    <m/>
    <n v="300.76108800000003"/>
    <m/>
  </r>
  <r>
    <x v="615"/>
    <x v="20"/>
    <x v="1"/>
    <x v="5"/>
    <x v="1"/>
    <n v="186.43200149999998"/>
    <m/>
    <n v="162"/>
    <n v="259.93606713894519"/>
    <m/>
    <m/>
    <m/>
    <n v="3.9816041992534834"/>
    <n v="0.99822744322411805"/>
    <n v="12257.950209390996"/>
    <n v="583.84040970083822"/>
    <m/>
    <n v="0.91139999999999988"/>
    <m/>
    <n v="161.71284580230713"/>
    <n v="147.64679999999998"/>
    <m/>
    <n v="645.0198802790643"/>
  </r>
  <r>
    <x v="615"/>
    <x v="20"/>
    <x v="1"/>
    <x v="6"/>
    <x v="1"/>
    <n v="47.879999999999995"/>
    <m/>
    <n v="66"/>
    <n v="69.640266666666676"/>
    <m/>
    <m/>
    <m/>
    <n v="3.0057638888888882"/>
    <n v="0.92179510749618521"/>
    <n v="3309.3763910247444"/>
    <n v="189.77974834701678"/>
    <m/>
    <n v="0.92631075268817198"/>
    <m/>
    <n v="60.838477094748221"/>
    <n v="61.136509677419347"/>
    <m/>
    <n v="198.38041666666663"/>
  </r>
  <r>
    <x v="615"/>
    <x v="20"/>
    <x v="1"/>
    <x v="7"/>
    <x v="1"/>
    <n v="35.130199999999995"/>
    <m/>
    <n v="36"/>
    <n v="41.826948802565667"/>
    <m/>
    <m/>
    <m/>
    <n v="3.2407437465008377"/>
    <n v="0.99999977641202809"/>
    <n v="2455.5913542595376"/>
    <n v="174.9356527573496"/>
    <m/>
    <n v="0.95550000000000002"/>
    <m/>
    <n v="35.999991950833014"/>
    <n v="34.398000000000003"/>
    <m/>
    <n v="116.66677487403015"/>
  </r>
  <r>
    <x v="615"/>
    <x v="20"/>
    <x v="1"/>
    <x v="8"/>
    <x v="1"/>
    <n v="61.269675499999998"/>
    <m/>
    <n v="108"/>
    <n v="69.4942286"/>
    <m/>
    <m/>
    <m/>
    <n v="2.8058660493827148"/>
    <n v="0.98261290627510633"/>
    <n v="4171.5655231939008"/>
    <n v="135.74798595828105"/>
    <m/>
    <n v="0.92345388291517316"/>
    <m/>
    <n v="106.12219387771148"/>
    <n v="99.733019354838703"/>
    <m/>
    <n v="303.0335333333332"/>
  </r>
  <r>
    <x v="616"/>
    <x v="20"/>
    <x v="1"/>
    <x v="0"/>
    <x v="0"/>
    <n v="167.89919999999998"/>
    <n v="44"/>
    <m/>
    <n v="130.40480600720966"/>
    <n v="168.36868242187498"/>
    <n v="215.54245880902604"/>
    <n v="3.948532390307947"/>
    <m/>
    <n v="1"/>
    <n v="12105.327175858465"/>
    <n v="138.89341577602266"/>
    <n v="0.75059422036089807"/>
    <m/>
    <n v="33.026145695879514"/>
    <m/>
    <m/>
    <n v="173.73542517354966"/>
    <m/>
  </r>
  <r>
    <x v="616"/>
    <x v="20"/>
    <x v="1"/>
    <x v="1"/>
    <x v="0"/>
    <n v="170.09132000000005"/>
    <n v="46"/>
    <m/>
    <n v="162.31521971582842"/>
    <n v="170.19936000000007"/>
    <n v="221.35283046419963"/>
    <n v="4.6649260698198205"/>
    <m/>
    <n v="1"/>
    <n v="12249.818017306321"/>
    <n v="147.04083808107816"/>
    <n v="0.75640892913209257"/>
    <m/>
    <n v="34.794810740076258"/>
    <m/>
    <m/>
    <n v="214.58659921171176"/>
    <m/>
  </r>
  <r>
    <x v="616"/>
    <x v="20"/>
    <x v="1"/>
    <x v="2"/>
    <x v="0"/>
    <n v="130.96860049999998"/>
    <n v="36"/>
    <m/>
    <n v="132.69120533479017"/>
    <n v="131.25898307777774"/>
    <n v="173.70715483214624"/>
    <n v="4.8540494769119764"/>
    <m/>
    <n v="1"/>
    <n v="9180.4741420344781"/>
    <n v="112.82462596469315"/>
    <n v="0.75933853422527076"/>
    <m/>
    <n v="27.336187232109747"/>
    <m/>
    <m/>
    <n v="174.74578116883114"/>
    <m/>
  </r>
  <r>
    <x v="616"/>
    <x v="20"/>
    <x v="1"/>
    <x v="3"/>
    <x v="0"/>
    <n v="319.35558800000007"/>
    <n v="64"/>
    <m/>
    <n v="336.55332678549911"/>
    <n v="319.75060753125007"/>
    <n v="432.48079925181457"/>
    <n v="6.923529546784688"/>
    <m/>
    <n v="0.99982037267573409"/>
    <n v="24998.620700362382"/>
    <n v="173.9587807162531"/>
    <n v="0.75953250368745195"/>
    <m/>
    <n v="48.610080235996925"/>
    <m/>
    <m/>
    <n v="443.10589099422003"/>
    <m/>
  </r>
  <r>
    <x v="616"/>
    <x v="20"/>
    <x v="1"/>
    <x v="4"/>
    <x v="0"/>
    <n v="350.62048050000004"/>
    <n v="96"/>
    <m/>
    <n v="322.02351147094612"/>
    <n v="351.41438808027613"/>
    <n v="404.59055673103057"/>
    <n v="4.4118055922590003"/>
    <m/>
    <n v="0.99982623963806361"/>
    <n v="22916.409116078812"/>
    <n v="272.72763157458019"/>
    <n v="0.76032624458975262"/>
    <m/>
    <n v="72.991319480616255"/>
    <m/>
    <m/>
    <n v="423.53333685686403"/>
    <m/>
  </r>
  <r>
    <x v="616"/>
    <x v="20"/>
    <x v="1"/>
    <x v="5"/>
    <x v="1"/>
    <n v="75.148800000000008"/>
    <m/>
    <n v="162"/>
    <n v="130.30917159863094"/>
    <m/>
    <m/>
    <m/>
    <n v="3.2352709059100815"/>
    <n v="0.98928562816857257"/>
    <n v="6323.0533542374278"/>
    <n v="583.84040970083822"/>
    <m/>
    <n v="0.91139999999999988"/>
    <m/>
    <n v="160.26427176330876"/>
    <n v="147.64679999999998"/>
    <m/>
    <n v="524.11388675743319"/>
  </r>
  <r>
    <x v="616"/>
    <x v="20"/>
    <x v="1"/>
    <x v="6"/>
    <x v="1"/>
    <n v="22.632960000000004"/>
    <m/>
    <n v="66"/>
    <n v="36.950933333333339"/>
    <m/>
    <m/>
    <m/>
    <n v="3.0226111111111109"/>
    <n v="0.87313102435186574"/>
    <n v="1866.2591654688977"/>
    <n v="189.77974834701678"/>
    <m/>
    <n v="0.92631075268817198"/>
    <m/>
    <n v="57.626647607223141"/>
    <n v="61.136509677419347"/>
    <m/>
    <n v="199.49233333333331"/>
  </r>
  <r>
    <x v="616"/>
    <x v="20"/>
    <x v="1"/>
    <x v="7"/>
    <x v="1"/>
    <n v="19.870899999999995"/>
    <m/>
    <n v="36"/>
    <n v="31.310334554760097"/>
    <m/>
    <m/>
    <m/>
    <n v="3.3773372245832296"/>
    <n v="0.99999977641202809"/>
    <n v="1460.837050634477"/>
    <n v="174.9356527573496"/>
    <m/>
    <n v="0.95550000000000002"/>
    <m/>
    <n v="35.999991950833014"/>
    <n v="34.398000000000003"/>
    <m/>
    <n v="121.58414008499626"/>
  </r>
  <r>
    <x v="616"/>
    <x v="20"/>
    <x v="1"/>
    <x v="8"/>
    <x v="1"/>
    <n v="9.7172175000000003"/>
    <m/>
    <n v="108"/>
    <n v="11.796654166666658"/>
    <m/>
    <m/>
    <m/>
    <n v="2.1858984567901234"/>
    <n v="0.96546160152317639"/>
    <n v="570.42401301482323"/>
    <n v="135.74798595828105"/>
    <m/>
    <n v="0.92345388291517316"/>
    <m/>
    <n v="104.26985296450304"/>
    <n v="99.733019354838703"/>
    <m/>
    <n v="236.07703333333333"/>
  </r>
  <r>
    <x v="617"/>
    <x v="20"/>
    <x v="1"/>
    <x v="0"/>
    <x v="0"/>
    <n v="189.70532049999994"/>
    <n v="44"/>
    <m/>
    <n v="157.23051530161081"/>
    <n v="190.21777167187494"/>
    <n v="234.89987329389618"/>
    <n v="4.7607891259689916"/>
    <m/>
    <n v="1"/>
    <n v="16417.605055005959"/>
    <n v="138.89341577602266"/>
    <n v="0.75059422036089807"/>
    <m/>
    <n v="33.026145695879514"/>
    <m/>
    <m/>
    <n v="209.47472154263562"/>
    <m/>
  </r>
  <r>
    <x v="617"/>
    <x v="20"/>
    <x v="1"/>
    <x v="1"/>
    <x v="0"/>
    <n v="200.0840805"/>
    <n v="46"/>
    <m/>
    <n v="204.73705827294214"/>
    <n v="200.21750050000003"/>
    <n v="263.11262928841001"/>
    <n v="5.884126222222223"/>
    <m/>
    <n v="1"/>
    <n v="17221.346907491636"/>
    <n v="147.04083808107816"/>
    <n v="0.75640892913209257"/>
    <m/>
    <n v="34.794810740076258"/>
    <m/>
    <m/>
    <n v="270.66980622222223"/>
    <m/>
  </r>
  <r>
    <x v="617"/>
    <x v="20"/>
    <x v="1"/>
    <x v="2"/>
    <x v="0"/>
    <n v="137.97979999999998"/>
    <n v="36"/>
    <m/>
    <n v="140.62689460255541"/>
    <n v="138.27580497777777"/>
    <n v="184.25650611117095"/>
    <n v="5.1443492616033755"/>
    <m/>
    <n v="0.99955775694321602"/>
    <n v="11144.013239495698"/>
    <n v="112.82462596469315"/>
    <n v="0.75933853422527076"/>
    <m/>
    <n v="27.336187232109747"/>
    <m/>
    <m/>
    <n v="185.19657341772151"/>
    <m/>
  </r>
  <r>
    <x v="617"/>
    <x v="20"/>
    <x v="1"/>
    <x v="3"/>
    <x v="0"/>
    <n v="260.7601645000002"/>
    <n v="64"/>
    <m/>
    <n v="326.21034365038093"/>
    <n v="261.1400473125002"/>
    <n v="358.53073914780998"/>
    <n v="6.7107550957880209"/>
    <m/>
    <n v="1"/>
    <n v="23789.862586396994"/>
    <n v="173.9587807162531"/>
    <n v="0.75953250368745195"/>
    <m/>
    <n v="48.610080235996925"/>
    <m/>
    <m/>
    <n v="429.48832613043334"/>
    <m/>
  </r>
  <r>
    <x v="617"/>
    <x v="20"/>
    <x v="1"/>
    <x v="4"/>
    <x v="0"/>
    <n v="329.72967950000009"/>
    <n v="96"/>
    <m/>
    <n v="426.2024172292285"/>
    <n v="330.52009287976045"/>
    <n v="408.02006461662467"/>
    <n v="5.8390836096943257"/>
    <m/>
    <n v="1"/>
    <n v="27768.615866896416"/>
    <n v="272.72763157458019"/>
    <n v="0.76032624458975262"/>
    <m/>
    <n v="72.991319480616255"/>
    <m/>
    <m/>
    <n v="560.55202653065521"/>
    <m/>
  </r>
  <r>
    <x v="617"/>
    <x v="20"/>
    <x v="1"/>
    <x v="5"/>
    <x v="1"/>
    <n v="121.0752025"/>
    <m/>
    <n v="162"/>
    <n v="163.05874956296117"/>
    <m/>
    <m/>
    <m/>
    <n v="3.4386590439316667"/>
    <n v="0.99073395905671291"/>
    <n v="10783.638749346404"/>
    <n v="583.84040970083822"/>
    <m/>
    <n v="0.91139999999999988"/>
    <m/>
    <n v="160.4989013671875"/>
    <n v="147.64679999999998"/>
    <m/>
    <n v="557.06276511693"/>
  </r>
  <r>
    <x v="617"/>
    <x v="20"/>
    <x v="1"/>
    <x v="6"/>
    <x v="1"/>
    <n v="81.543839999999989"/>
    <m/>
    <n v="66"/>
    <n v="132.01206666666667"/>
    <m/>
    <m/>
    <m/>
    <n v="4.008541666666666"/>
    <n v="0.87051205196896042"/>
    <n v="6694.4062016602147"/>
    <n v="189.77974834701678"/>
    <m/>
    <n v="0.92631075268817198"/>
    <m/>
    <n v="57.453795429951384"/>
    <n v="61.136509677419347"/>
    <m/>
    <n v="264.56374999999997"/>
  </r>
  <r>
    <x v="617"/>
    <x v="20"/>
    <x v="1"/>
    <x v="7"/>
    <x v="1"/>
    <n v="63.801500000000004"/>
    <m/>
    <n v="36"/>
    <n v="63.253738861505632"/>
    <m/>
    <m/>
    <m/>
    <n v="3.8991159121744339"/>
    <n v="0.99999977641202809"/>
    <n v="4140.6016136918324"/>
    <n v="174.9356527573496"/>
    <m/>
    <n v="0.95550000000000002"/>
    <m/>
    <n v="35.999991950833014"/>
    <n v="34.398000000000003"/>
    <m/>
    <n v="140.36817283827963"/>
  </r>
  <r>
    <x v="617"/>
    <x v="20"/>
    <x v="1"/>
    <x v="8"/>
    <x v="1"/>
    <n v="58.353179499999989"/>
    <m/>
    <n v="108"/>
    <n v="67.542622400000013"/>
    <m/>
    <m/>
    <m/>
    <n v="2.9465640432098765"/>
    <n v="0.97181240744660036"/>
    <n v="6427.5566065990124"/>
    <n v="135.74798595828105"/>
    <m/>
    <n v="0.92345388291517316"/>
    <m/>
    <n v="104.95574000423284"/>
    <n v="99.733019354838703"/>
    <m/>
    <n v="318.22891666666669"/>
  </r>
  <r>
    <x v="618"/>
    <x v="20"/>
    <x v="1"/>
    <x v="0"/>
    <x v="0"/>
    <n v="2.8282800000000003"/>
    <n v="44"/>
    <m/>
    <n v="151.77768136537961"/>
    <n v="2.8761400000000004"/>
    <n v="3.2993798845731108"/>
    <n v="4.5956825468833333"/>
    <m/>
    <n v="1"/>
    <n v="131.41085723680402"/>
    <n v="138.89341577602266"/>
    <n v="0.75059422036089807"/>
    <m/>
    <n v="33.026145695879514"/>
    <m/>
    <m/>
    <n v="202.21003206286667"/>
    <m/>
  </r>
  <r>
    <x v="618"/>
    <x v="20"/>
    <x v="1"/>
    <x v="1"/>
    <x v="0"/>
    <n v="2.4569999999999999"/>
    <n v="46"/>
    <m/>
    <n v="159.90590444027723"/>
    <n v="2.4604200000000001"/>
    <n v="2.9740045198534228"/>
    <n v="4.5956825468833333"/>
    <m/>
    <n v="1"/>
    <n v="112.48556769478"/>
    <n v="147.04083808107816"/>
    <n v="0.75640892913209257"/>
    <m/>
    <n v="34.794810740076258"/>
    <m/>
    <m/>
    <n v="211.40139715663332"/>
    <m/>
  </r>
  <r>
    <x v="618"/>
    <x v="20"/>
    <x v="1"/>
    <x v="2"/>
    <x v="0"/>
    <n v="148.82083999999995"/>
    <n v="36"/>
    <m/>
    <n v="145.04443328692486"/>
    <n v="149.12551377777774"/>
    <n v="189.44953151101666"/>
    <n v="5.3059496576959413"/>
    <m/>
    <n v="1"/>
    <n v="6892.521061031729"/>
    <n v="112.82462596469315"/>
    <n v="0.75933853422527076"/>
    <m/>
    <n v="27.336187232109747"/>
    <m/>
    <m/>
    <n v="191.01418767705388"/>
    <m/>
  </r>
  <r>
    <x v="618"/>
    <x v="20"/>
    <x v="1"/>
    <x v="3"/>
    <x v="0"/>
    <n v="271.4227880000002"/>
    <n v="64"/>
    <m/>
    <n v="280.70713308749652"/>
    <n v="271.7800878046877"/>
    <n v="364.25224211575483"/>
    <n v="5.7746691987483327"/>
    <m/>
    <n v="1"/>
    <n v="13059.591383740953"/>
    <n v="173.9587807162531"/>
    <n v="0.75953250368745195"/>
    <m/>
    <n v="48.610080235996925"/>
    <m/>
    <m/>
    <n v="369.57882871989329"/>
    <m/>
  </r>
  <r>
    <x v="618"/>
    <x v="20"/>
    <x v="1"/>
    <x v="4"/>
    <x v="0"/>
    <n v="337.84632249999999"/>
    <n v="96"/>
    <m/>
    <n v="352.59956238466009"/>
    <n v="338.53274866493439"/>
    <n v="417.8383411945901"/>
    <n v="4.8307054166666665"/>
    <m/>
    <n v="1"/>
    <n v="15111.233918928858"/>
    <n v="272.72763157458019"/>
    <n v="0.76032624458975262"/>
    <m/>
    <n v="72.991319480616255"/>
    <m/>
    <m/>
    <n v="463.74771999999996"/>
    <m/>
  </r>
  <r>
    <x v="618"/>
    <x v="20"/>
    <x v="1"/>
    <x v="5"/>
    <x v="1"/>
    <n v="88.185600500000007"/>
    <m/>
    <n v="162"/>
    <n v="145.61210233627574"/>
    <m/>
    <m/>
    <m/>
    <n v="3.3864423746773498"/>
    <n v="0.99973965868537806"/>
    <n v="4941.8614139722895"/>
    <n v="583.84040970083822"/>
    <m/>
    <n v="0.91139999999999988"/>
    <m/>
    <n v="161.95782470703125"/>
    <n v="147.64679999999998"/>
    <m/>
    <n v="548.60366469773066"/>
  </r>
  <r>
    <x v="618"/>
    <x v="20"/>
    <x v="1"/>
    <x v="6"/>
    <x v="1"/>
    <n v="27.39968"/>
    <m/>
    <n v="66"/>
    <n v="38.732099999999988"/>
    <m/>
    <m/>
    <m/>
    <n v="2.9590972222222223"/>
    <n v="0.90541156312072091"/>
    <n v="1204.6342045848746"/>
    <n v="189.77974834701678"/>
    <m/>
    <n v="0.92631075268817198"/>
    <m/>
    <n v="59.757163165967583"/>
    <n v="61.136509677419347"/>
    <m/>
    <n v="195.30041666666668"/>
  </r>
  <r>
    <x v="618"/>
    <x v="20"/>
    <x v="1"/>
    <x v="7"/>
    <x v="1"/>
    <n v="19.794599999999999"/>
    <m/>
    <n v="36"/>
    <n v="25.884238280887967"/>
    <m/>
    <m/>
    <m/>
    <n v="3.0964116488755287"/>
    <n v="0.99999977641202809"/>
    <n v="908.91630020657931"/>
    <n v="174.9356527573496"/>
    <m/>
    <n v="0.95550000000000002"/>
    <m/>
    <n v="35.999991950833014"/>
    <n v="34.398000000000003"/>
    <m/>
    <n v="111.47081935951903"/>
  </r>
  <r>
    <x v="618"/>
    <x v="20"/>
    <x v="1"/>
    <x v="8"/>
    <x v="1"/>
    <n v="128.14537250000001"/>
    <m/>
    <n v="108"/>
    <n v="161.52741999999989"/>
    <m/>
    <m/>
    <m/>
    <n v="3.8774709104938263"/>
    <n v="0.98860791127611014"/>
    <n v="7438.0676109486885"/>
    <n v="135.74798595828105"/>
    <m/>
    <n v="0.92345388291517316"/>
    <m/>
    <n v="106.76965441781989"/>
    <n v="99.733019354838703"/>
    <m/>
    <n v="418.76685833333323"/>
  </r>
  <r>
    <x v="619"/>
    <x v="20"/>
    <x v="1"/>
    <x v="0"/>
    <x v="0"/>
    <n v="171.09568000000002"/>
    <n v="44"/>
    <m/>
    <n v="176.43306816402423"/>
    <n v="171.52952000000002"/>
    <n v="214.36522632104482"/>
    <n v="5.3422239999999999"/>
    <m/>
    <n v="1"/>
    <n v="8597.8339888081591"/>
    <n v="138.89341577602266"/>
    <n v="0.75059422036089807"/>
    <m/>
    <n v="33.026145695879514"/>
    <m/>
    <m/>
    <n v="235.05785599999999"/>
    <m/>
  </r>
  <r>
    <x v="619"/>
    <x v="20"/>
    <x v="1"/>
    <x v="1"/>
    <x v="0"/>
    <n v="179.09164049999995"/>
    <n v="46"/>
    <m/>
    <n v="194.01376458288439"/>
    <n v="179.21334049999996"/>
    <n v="228.64699600262549"/>
    <n v="5.5759396431899999"/>
    <m/>
    <n v="1"/>
    <n v="9027.7453608330216"/>
    <n v="147.04083808107816"/>
    <n v="0.75640892913209257"/>
    <m/>
    <n v="34.794810740076258"/>
    <m/>
    <m/>
    <n v="256.49322358673999"/>
    <m/>
  </r>
  <r>
    <x v="619"/>
    <x v="20"/>
    <x v="1"/>
    <x v="2"/>
    <x v="0"/>
    <n v="162.53440000000003"/>
    <n v="36"/>
    <m/>
    <n v="163.61505224666553"/>
    <n v="162.8500497777778"/>
    <n v="213.29188542401624"/>
    <n v="5.9852916157407403"/>
    <m/>
    <n v="0.99929505078830938"/>
    <n v="7768.6618296739962"/>
    <n v="112.82462596469315"/>
    <n v="0.75933853422527076"/>
    <m/>
    <n v="27.336187232109747"/>
    <m/>
    <m/>
    <n v="215.47049816666666"/>
    <m/>
  </r>
  <r>
    <x v="619"/>
    <x v="20"/>
    <x v="1"/>
    <x v="3"/>
    <x v="0"/>
    <n v="192.62315950000004"/>
    <n v="64"/>
    <m/>
    <n v="223.71223720913147"/>
    <n v="192.95299348437504"/>
    <n v="272.31504428872205"/>
    <n v="4.602177904727407"/>
    <m/>
    <n v="1"/>
    <n v="9306.3311959248695"/>
    <n v="173.9587807162531"/>
    <n v="0.75953250368745195"/>
    <m/>
    <n v="48.610080235996925"/>
    <m/>
    <m/>
    <n v="294.53938590255405"/>
    <m/>
  </r>
  <r>
    <x v="619"/>
    <x v="20"/>
    <x v="1"/>
    <x v="4"/>
    <x v="0"/>
    <n v="317.4242425000001"/>
    <n v="96"/>
    <m/>
    <n v="331.5443425730183"/>
    <n v="318.12708923798783"/>
    <n v="381.54104675861737"/>
    <n v="4.5422434466479809"/>
    <m/>
    <n v="1"/>
    <n v="16845.04416621324"/>
    <n v="272.72763157458019"/>
    <n v="0.76032624458975262"/>
    <m/>
    <n v="72.991319480616255"/>
    <m/>
    <m/>
    <n v="436.05537087820619"/>
    <m/>
  </r>
  <r>
    <x v="619"/>
    <x v="20"/>
    <x v="1"/>
    <x v="5"/>
    <x v="1"/>
    <n v="12.057600000000001"/>
    <m/>
    <n v="162"/>
    <n v="31.688748492749006"/>
    <m/>
    <m/>
    <m/>
    <n v="2.0723250499598787"/>
    <n v="0.98760843093876027"/>
    <n v="825.20238426987521"/>
    <n v="583.84040970083822"/>
    <m/>
    <n v="0.91139999999999988"/>
    <m/>
    <n v="159.99256581207916"/>
    <n v="147.64679999999998"/>
    <m/>
    <n v="335.71665809350031"/>
  </r>
  <r>
    <x v="619"/>
    <x v="20"/>
    <x v="1"/>
    <x v="6"/>
    <x v="1"/>
    <n v="8.015839999999999"/>
    <m/>
    <n v="66"/>
    <n v="8.3112999999999992"/>
    <m/>
    <m/>
    <m/>
    <n v="2.008506944444445"/>
    <n v="0.90109494065053863"/>
    <n v="519.98462418387385"/>
    <n v="189.77974834701678"/>
    <m/>
    <n v="0.92631075268817198"/>
    <m/>
    <n v="59.472266082935548"/>
    <n v="61.136509677419347"/>
    <m/>
    <n v="132.56145833333338"/>
  </r>
  <r>
    <x v="619"/>
    <x v="20"/>
    <x v="1"/>
    <x v="7"/>
    <x v="1"/>
    <n v="7.3100999999999994"/>
    <m/>
    <n v="36"/>
    <n v="8.1386116545337845"/>
    <m/>
    <m/>
    <m/>
    <n v="2.2125634596279276"/>
    <n v="0.99999977641202809"/>
    <n v="486.5047732540977"/>
    <n v="174.9356527573496"/>
    <m/>
    <n v="0.95550000000000002"/>
    <m/>
    <n v="35.999991950833014"/>
    <n v="34.398000000000003"/>
    <m/>
    <n v="79.652284546605387"/>
  </r>
  <r>
    <x v="619"/>
    <x v="20"/>
    <x v="1"/>
    <x v="8"/>
    <x v="1"/>
    <n v="11.370007499999998"/>
    <m/>
    <n v="108"/>
    <n v="18.919634433333322"/>
    <m/>
    <m/>
    <m/>
    <n v="2.1487910236625516"/>
    <n v="0.98489061290123414"/>
    <n v="765.15507022738564"/>
    <n v="135.74798595828105"/>
    <m/>
    <n v="0.92345388291517316"/>
    <m/>
    <n v="106.36818619333329"/>
    <n v="99.733019354838703"/>
    <m/>
    <n v="232.06943055555558"/>
  </r>
  <r>
    <x v="620"/>
    <x v="20"/>
    <x v="1"/>
    <x v="0"/>
    <x v="0"/>
    <n v="76.099239999999995"/>
    <n v="44"/>
    <m/>
    <n v="73.013542381536496"/>
    <n v="76.498898203124995"/>
    <n v="94.395918501569753"/>
    <n v="2.2107799999999997"/>
    <m/>
    <n v="1"/>
    <n v="5005.583403472725"/>
    <n v="138.89341577602266"/>
    <n v="0.75059422036089807"/>
    <m/>
    <n v="33.026145695879514"/>
    <m/>
    <m/>
    <n v="97.274319999999989"/>
    <m/>
  </r>
  <r>
    <x v="620"/>
    <x v="20"/>
    <x v="1"/>
    <x v="1"/>
    <x v="0"/>
    <n v="80.316319999999962"/>
    <n v="46"/>
    <m/>
    <n v="79.156372334399379"/>
    <n v="80.416295585937462"/>
    <n v="100.26342637546284"/>
    <n v="2.2749476330166667"/>
    <m/>
    <n v="1"/>
    <n v="5307.3703039854436"/>
    <n v="147.04083808107816"/>
    <n v="0.75640892913209257"/>
    <m/>
    <n v="34.794810740076258"/>
    <m/>
    <m/>
    <n v="104.64759111876667"/>
    <m/>
  </r>
  <r>
    <x v="620"/>
    <x v="20"/>
    <x v="1"/>
    <x v="2"/>
    <x v="0"/>
    <n v="91.635880000000029"/>
    <n v="36"/>
    <m/>
    <n v="85.991447403236407"/>
    <n v="91.894812977777804"/>
    <n v="113.28740972269996"/>
    <n v="3.1457001180555562"/>
    <m/>
    <n v="1"/>
    <n v="6549.2712987794284"/>
    <n v="112.82462596469315"/>
    <n v="0.75933853422527076"/>
    <m/>
    <n v="27.336187232109747"/>
    <m/>
    <m/>
    <n v="113.24520425000003"/>
    <m/>
  </r>
  <r>
    <x v="620"/>
    <x v="20"/>
    <x v="1"/>
    <x v="3"/>
    <x v="0"/>
    <n v="154.85869499999998"/>
    <n v="64"/>
    <m/>
    <n v="152.43240372953065"/>
    <n v="155.17229366093997"/>
    <n v="191.27990425177785"/>
    <n v="3.1358188052660485"/>
    <m/>
    <n v="1"/>
    <n v="11920.930445527074"/>
    <n v="173.9587807162531"/>
    <n v="0.75953250368745195"/>
    <m/>
    <n v="48.610080235996925"/>
    <m/>
    <m/>
    <n v="200.6924035370271"/>
    <m/>
  </r>
  <r>
    <x v="620"/>
    <x v="20"/>
    <x v="1"/>
    <x v="4"/>
    <x v="0"/>
    <n v="161.621601"/>
    <n v="96"/>
    <m/>
    <n v="219.02595399061391"/>
    <n v="162.29755297557344"/>
    <n v="199.43377948812267"/>
    <n v="3.0007123524980113"/>
    <m/>
    <n v="1"/>
    <n v="12271.522039072741"/>
    <n v="272.72763157458019"/>
    <n v="0.76032624458975262"/>
    <m/>
    <n v="72.991319480616255"/>
    <m/>
    <m/>
    <n v="288.06838583980908"/>
    <m/>
  </r>
  <r>
    <x v="620"/>
    <x v="20"/>
    <x v="1"/>
    <x v="5"/>
    <x v="1"/>
    <n v="249.50400600000003"/>
    <m/>
    <n v="162"/>
    <n v="249.51991446099737"/>
    <m/>
    <m/>
    <m/>
    <n v="3.6367301626455877"/>
    <n v="0.99414891372492287"/>
    <n v="14460.418578943914"/>
    <n v="583.84040970083822"/>
    <m/>
    <n v="0.91139999999999988"/>
    <m/>
    <n v="161.0521240234375"/>
    <n v="147.64679999999998"/>
    <m/>
    <n v="589.15028634858515"/>
  </r>
  <r>
    <x v="620"/>
    <x v="20"/>
    <x v="1"/>
    <x v="6"/>
    <x v="1"/>
    <n v="8.6587200000000006"/>
    <m/>
    <n v="66"/>
    <n v="12.659233333333333"/>
    <m/>
    <m/>
    <m/>
    <n v="2.1849652777777786"/>
    <n v="0.93774305555555526"/>
    <n v="569.61725313292277"/>
    <n v="189.77974834701678"/>
    <m/>
    <n v="0.92631075268817198"/>
    <m/>
    <n v="61.891041666666645"/>
    <n v="61.136509677419347"/>
    <m/>
    <n v="144.20770833333339"/>
  </r>
  <r>
    <x v="620"/>
    <x v="20"/>
    <x v="1"/>
    <x v="7"/>
    <x v="1"/>
    <n v="9.3316999999999997"/>
    <m/>
    <n v="36"/>
    <n v="14.379329689313364"/>
    <m/>
    <m/>
    <m/>
    <n v="2.709294765091379"/>
    <n v="0.9977551424901836"/>
    <n v="615.06022753151399"/>
    <n v="174.9356527573496"/>
    <m/>
    <n v="0.95550000000000002"/>
    <m/>
    <n v="35.919185129646607"/>
    <n v="34.398000000000003"/>
    <m/>
    <n v="97.534611543289643"/>
  </r>
  <r>
    <x v="620"/>
    <x v="20"/>
    <x v="1"/>
    <x v="8"/>
    <x v="1"/>
    <n v="14.274864000000001"/>
    <m/>
    <n v="108"/>
    <n v="18.213843266666679"/>
    <m/>
    <m/>
    <m/>
    <n v="1.8268296296296296"/>
    <n v="0.95311215783192937"/>
    <n v="1215.323841228025"/>
    <n v="135.74798595828105"/>
    <m/>
    <n v="0.92345388291517316"/>
    <m/>
    <n v="102.93611304584837"/>
    <n v="99.733019354838703"/>
    <m/>
    <n v="197.29759999999999"/>
  </r>
  <r>
    <x v="621"/>
    <x v="20"/>
    <x v="1"/>
    <x v="0"/>
    <x v="0"/>
    <n v="82.505080000000007"/>
    <n v="44"/>
    <m/>
    <n v="69.506275795786451"/>
    <n v="82.865180000000009"/>
    <n v="93.112347200057343"/>
    <n v="2.1045833333333337"/>
    <m/>
    <n v="1"/>
    <n v="2948.3619451857567"/>
    <n v="138.89341577602266"/>
    <n v="0.75059422036089807"/>
    <m/>
    <n v="33.026145695879514"/>
    <m/>
    <m/>
    <n v="92.601666666666688"/>
    <m/>
  </r>
  <r>
    <x v="621"/>
    <x v="20"/>
    <x v="1"/>
    <x v="1"/>
    <x v="0"/>
    <n v="87.351039999999998"/>
    <n v="46"/>
    <m/>
    <n v="76.023173401822859"/>
    <n v="87.449420000000003"/>
    <n v="101.08519992005895"/>
    <n v="2.184899753291667"/>
    <m/>
    <n v="1"/>
    <n v="3103.5043050984277"/>
    <n v="147.04083808107816"/>
    <n v="0.75640892913209257"/>
    <m/>
    <n v="34.794810740076258"/>
    <m/>
    <m/>
    <n v="100.50538865141668"/>
    <m/>
  </r>
  <r>
    <x v="621"/>
    <x v="20"/>
    <x v="1"/>
    <x v="2"/>
    <x v="0"/>
    <n v="55.282640000000008"/>
    <n v="36"/>
    <m/>
    <n v="48.092653637123121"/>
    <n v="55.512475377777783"/>
    <n v="63.633550114994385"/>
    <n v="1.7593036376569857"/>
    <m/>
    <n v="1"/>
    <n v="1870.7222199921973"/>
    <n v="112.82462596469315"/>
    <n v="0.75933853422527076"/>
    <m/>
    <n v="27.336187232109747"/>
    <m/>
    <m/>
    <n v="63.334930955651487"/>
    <m/>
  </r>
  <r>
    <x v="621"/>
    <x v="20"/>
    <x v="1"/>
    <x v="3"/>
    <x v="0"/>
    <n v="100.6558555"/>
    <n v="64"/>
    <m/>
    <n v="87.955516862166107"/>
    <n v="100.8986533515625"/>
    <n v="116.74725634199766"/>
    <n v="1.8094090039586677"/>
    <m/>
    <n v="0.9995359795811275"/>
    <n v="3712.8544673640122"/>
    <n v="173.9587807162531"/>
    <n v="0.75953250368745195"/>
    <m/>
    <n v="48.610080235996925"/>
    <m/>
    <m/>
    <n v="115.80217625335473"/>
    <m/>
  </r>
  <r>
    <x v="621"/>
    <x v="20"/>
    <x v="1"/>
    <x v="4"/>
    <x v="0"/>
    <n v="162.38600000000005"/>
    <n v="96"/>
    <m/>
    <n v="137.37521591403618"/>
    <n v="163.01561136476417"/>
    <n v="182.24003776509113"/>
    <n v="1.8820760727653081"/>
    <m/>
    <n v="1"/>
    <n v="5637.1450902903789"/>
    <n v="272.72763157458019"/>
    <n v="0.76032624458975262"/>
    <m/>
    <n v="72.991319480616255"/>
    <m/>
    <m/>
    <n v="180.67930298546958"/>
    <m/>
  </r>
  <r>
    <x v="621"/>
    <x v="20"/>
    <x v="1"/>
    <x v="5"/>
    <x v="1"/>
    <n v="1595.9424674999998"/>
    <m/>
    <n v="162"/>
    <n v="1910.0533337532777"/>
    <m/>
    <m/>
    <m/>
    <n v="8.3294912223907271"/>
    <n v="0.99624895260026403"/>
    <n v="62074.00562795977"/>
    <n v="583.84040970083822"/>
    <m/>
    <n v="0.91139999999999988"/>
    <m/>
    <n v="161.39233032124278"/>
    <n v="147.64679999999998"/>
    <m/>
    <n v="1349.3775780272979"/>
  </r>
  <r>
    <x v="621"/>
    <x v="20"/>
    <x v="1"/>
    <x v="6"/>
    <x v="1"/>
    <n v="321.24176149999994"/>
    <m/>
    <n v="66"/>
    <n v="437.7512666666666"/>
    <m/>
    <m/>
    <m/>
    <n v="5.4853125"/>
    <n v="0.88809027777777771"/>
    <n v="9852.9825503219326"/>
    <n v="189.77974834701678"/>
    <m/>
    <n v="0.92631075268817198"/>
    <m/>
    <n v="58.613958333333329"/>
    <n v="61.136509677419347"/>
    <m/>
    <n v="362.03062499999999"/>
  </r>
  <r>
    <x v="621"/>
    <x v="20"/>
    <x v="1"/>
    <x v="7"/>
    <x v="1"/>
    <n v="222.49779899999999"/>
    <m/>
    <n v="36"/>
    <n v="249.11360822689628"/>
    <m/>
    <m/>
    <m/>
    <n v="6.1873630561824067"/>
    <n v="0.98138763916696392"/>
    <n v="7526.7594690702554"/>
    <n v="174.9356527573496"/>
    <m/>
    <n v="0.95550000000000002"/>
    <m/>
    <n v="35.3299550100107"/>
    <n v="34.398000000000003"/>
    <m/>
    <n v="222.74507002256664"/>
  </r>
  <r>
    <x v="621"/>
    <x v="20"/>
    <x v="1"/>
    <x v="8"/>
    <x v="1"/>
    <n v="347.71638150000001"/>
    <m/>
    <n v="108"/>
    <n v="292.68462539999996"/>
    <m/>
    <m/>
    <m/>
    <n v="4.7060616512345677"/>
    <n v="0.95192615955633042"/>
    <n v="16046.649070036092"/>
    <n v="135.74798595828105"/>
    <m/>
    <n v="0.92345388291517316"/>
    <m/>
    <n v="102.80802523208368"/>
    <n v="99.733019354838703"/>
    <m/>
    <n v="508.25465833333328"/>
  </r>
  <r>
    <x v="622"/>
    <x v="20"/>
    <x v="1"/>
    <x v="0"/>
    <x v="0"/>
    <n v="31.02092"/>
    <n v="44"/>
    <m/>
    <n v="77.573627578723944"/>
    <n v="31.196945390625"/>
    <n v="38.106124544176176"/>
    <n v="2.3488550039432052"/>
    <m/>
    <n v="0.36803620860368325"/>
    <n v="1369.521802025926"/>
    <n v="138.89341577602266"/>
    <n v="0.75059422036089807"/>
    <m/>
    <n v="33.026145695879514"/>
    <m/>
    <m/>
    <n v="103.34962017350102"/>
    <m/>
  </r>
  <r>
    <x v="622"/>
    <x v="20"/>
    <x v="1"/>
    <x v="1"/>
    <x v="0"/>
    <n v="157.04527999999996"/>
    <n v="46"/>
    <m/>
    <n v="148.30847074701049"/>
    <n v="157.14134933593746"/>
    <n v="195.63010277820641"/>
    <n v="4.2623732560266667"/>
    <m/>
    <n v="1"/>
    <n v="6051.4592603403435"/>
    <n v="147.04083808107816"/>
    <n v="0.75640892913209257"/>
    <m/>
    <n v="34.794810740076258"/>
    <m/>
    <m/>
    <n v="196.06916977722668"/>
    <m/>
  </r>
  <r>
    <x v="622"/>
    <x v="20"/>
    <x v="1"/>
    <x v="2"/>
    <x v="0"/>
    <n v="106.70491999999999"/>
    <n v="36"/>
    <m/>
    <n v="96.69376086368959"/>
    <n v="106.97590417777776"/>
    <n v="127.61544763992373"/>
    <n v="3.5372072938581116"/>
    <m/>
    <n v="1"/>
    <n v="4385.794118469179"/>
    <n v="112.82462596469315"/>
    <n v="0.75933853422527076"/>
    <m/>
    <n v="27.336187232109747"/>
    <m/>
    <m/>
    <n v="127.33946257889201"/>
    <m/>
  </r>
  <r>
    <x v="622"/>
    <x v="20"/>
    <x v="1"/>
    <x v="3"/>
    <x v="0"/>
    <n v="149.49293449999996"/>
    <n v="64"/>
    <m/>
    <n v="145.5880231520658"/>
    <n v="149.78736809374996"/>
    <n v="179.45145718120887"/>
    <n v="2.9950171331800108"/>
    <m/>
    <n v="1"/>
    <n v="6316.0318224355051"/>
    <n v="173.9587807162531"/>
    <n v="0.75953250368745195"/>
    <m/>
    <n v="48.610080235996925"/>
    <m/>
    <m/>
    <n v="191.68109652352069"/>
    <m/>
  </r>
  <r>
    <x v="622"/>
    <x v="20"/>
    <x v="1"/>
    <x v="4"/>
    <x v="0"/>
    <n v="286.47471999999999"/>
    <n v="96"/>
    <m/>
    <n v="469.20577838833321"/>
    <n v="287.20528584823609"/>
    <n v="370.18259063655586"/>
    <n v="6.4282408062637728"/>
    <m/>
    <n v="1"/>
    <n v="11587.115560677565"/>
    <n v="272.72763157458019"/>
    <n v="0.76032624458975262"/>
    <m/>
    <n v="72.991319480616255"/>
    <m/>
    <m/>
    <n v="617.11111740132219"/>
    <m/>
  </r>
  <r>
    <x v="622"/>
    <x v="20"/>
    <x v="1"/>
    <x v="5"/>
    <x v="1"/>
    <n v="1402.1184544999996"/>
    <m/>
    <n v="162"/>
    <n v="1641.0698064000003"/>
    <m/>
    <m/>
    <m/>
    <n v="7.9545291666666671"/>
    <n v="0.99186819571035878"/>
    <n v="49240.66101446109"/>
    <n v="583.84040970083822"/>
    <m/>
    <n v="0.91139999999999988"/>
    <m/>
    <n v="160.68264770507813"/>
    <n v="147.64679999999998"/>
    <m/>
    <n v="1288.6337250000001"/>
  </r>
  <r>
    <x v="622"/>
    <x v="20"/>
    <x v="1"/>
    <x v="6"/>
    <x v="1"/>
    <n v="435.1032004999999"/>
    <m/>
    <n v="66"/>
    <n v="596.56033333333346"/>
    <m/>
    <m/>
    <m/>
    <n v="6.8612152777777773"/>
    <n v="0.91399305555555543"/>
    <n v="15847.482031678433"/>
    <n v="189.77974834701678"/>
    <m/>
    <n v="0.92631075268817198"/>
    <m/>
    <n v="60.323541666666657"/>
    <n v="61.136509677419347"/>
    <m/>
    <n v="452.84020833333329"/>
  </r>
  <r>
    <x v="622"/>
    <x v="20"/>
    <x v="1"/>
    <x v="7"/>
    <x v="1"/>
    <n v="300.56250000000006"/>
    <m/>
    <n v="36"/>
    <n v="320.36563619102293"/>
    <m/>
    <m/>
    <m/>
    <n v="7.3042586420609821"/>
    <n v="0.9977551424901836"/>
    <n v="9985.7699690901209"/>
    <n v="174.9356527573496"/>
    <m/>
    <n v="0.95550000000000002"/>
    <m/>
    <n v="35.919185129646607"/>
    <n v="34.398000000000003"/>
    <m/>
    <n v="262.95331111419534"/>
  </r>
  <r>
    <x v="622"/>
    <x v="20"/>
    <x v="1"/>
    <x v="8"/>
    <x v="1"/>
    <n v="300.38153600000004"/>
    <m/>
    <n v="108"/>
    <n v="331.66389553333323"/>
    <m/>
    <m/>
    <m/>
    <n v="5.2445679526748963"/>
    <n v="0.99683367199813511"/>
    <n v="9569.3695233468698"/>
    <n v="135.74798595828105"/>
    <m/>
    <n v="0.92345388291517316"/>
    <m/>
    <n v="107.65803657579859"/>
    <n v="99.733019354838703"/>
    <m/>
    <n v="566.4133388888888"/>
  </r>
  <r>
    <x v="623"/>
    <x v="20"/>
    <x v="1"/>
    <x v="0"/>
    <x v="0"/>
    <n v="93.074519999999993"/>
    <n v="44"/>
    <m/>
    <n v="82.975053577056158"/>
    <n v="93.467098124999993"/>
    <n v="110.67182528136092"/>
    <n v="2.5124049999999998"/>
    <m/>
    <n v="1"/>
    <n v="4844.5794703086394"/>
    <n v="138.89341577602266"/>
    <n v="0.75059422036089807"/>
    <m/>
    <n v="33.026145695879514"/>
    <m/>
    <m/>
    <n v="110.54581999999999"/>
    <m/>
  </r>
  <r>
    <x v="623"/>
    <x v="20"/>
    <x v="1"/>
    <x v="1"/>
    <x v="0"/>
    <n v="96.683999999999983"/>
    <n v="46"/>
    <m/>
    <n v="89.076312339455512"/>
    <n v="96.790323242187483"/>
    <n v="117.95012183650938"/>
    <n v="2.5600458931899999"/>
    <m/>
    <n v="1"/>
    <n v="5047.7388676980345"/>
    <n v="147.04083808107816"/>
    <n v="0.75640892913209257"/>
    <m/>
    <n v="34.794810740076258"/>
    <m/>
    <m/>
    <n v="117.76211108673999"/>
    <m/>
  </r>
  <r>
    <x v="623"/>
    <x v="20"/>
    <x v="1"/>
    <x v="2"/>
    <x v="0"/>
    <n v="97.343679999999992"/>
    <n v="36"/>
    <m/>
    <n v="89.217718486764241"/>
    <n v="97.607168177777766"/>
    <n v="117.71139191854826"/>
    <n v="3.2637221032041719"/>
    <m/>
    <n v="1"/>
    <n v="4989.0897524782222"/>
    <n v="112.82462596469315"/>
    <n v="0.75933853422527076"/>
    <m/>
    <n v="27.336187232109747"/>
    <m/>
    <m/>
    <n v="117.4939957153502"/>
    <m/>
  </r>
  <r>
    <x v="623"/>
    <x v="20"/>
    <x v="1"/>
    <x v="3"/>
    <x v="0"/>
    <n v="85.520834000000022"/>
    <n v="64"/>
    <m/>
    <n v="93.673249611488473"/>
    <n v="85.827840915625018"/>
    <n v="107.69171737604921"/>
    <n v="1.9270334292129228"/>
    <m/>
    <n v="1"/>
    <n v="4584.9383198533651"/>
    <n v="173.9587807162531"/>
    <n v="0.75953250368745195"/>
    <m/>
    <n v="48.610080235996925"/>
    <m/>
    <m/>
    <n v="123.33013946962706"/>
    <m/>
  </r>
  <r>
    <x v="623"/>
    <x v="20"/>
    <x v="1"/>
    <x v="4"/>
    <x v="0"/>
    <n v="191.08095999999995"/>
    <n v="96"/>
    <m/>
    <n v="309.53155347908864"/>
    <n v="191.82061697594742"/>
    <n v="214.61146392193569"/>
    <n v="4.2406625292105948"/>
    <m/>
    <n v="1"/>
    <n v="10266.85663166526"/>
    <n v="272.72763157458019"/>
    <n v="0.76032624458975262"/>
    <m/>
    <n v="72.991319480616255"/>
    <m/>
    <m/>
    <n v="407.10360280421708"/>
    <m/>
  </r>
  <r>
    <x v="623"/>
    <x v="20"/>
    <x v="1"/>
    <x v="5"/>
    <x v="1"/>
    <n v="1386.6240574999999"/>
    <m/>
    <n v="162"/>
    <n v="1660.4812620000002"/>
    <m/>
    <m/>
    <m/>
    <n v="7.8964166666666671"/>
    <n v="0.98425271034574247"/>
    <n v="84136.363366212783"/>
    <n v="583.84040970083822"/>
    <m/>
    <n v="0.91139999999999988"/>
    <m/>
    <n v="159.44893907601028"/>
    <n v="147.64679999999998"/>
    <m/>
    <n v="1279.2195000000002"/>
  </r>
  <r>
    <x v="623"/>
    <x v="20"/>
    <x v="1"/>
    <x v="6"/>
    <x v="1"/>
    <n v="385.02464000000009"/>
    <m/>
    <n v="66"/>
    <n v="507.0134666666666"/>
    <m/>
    <m/>
    <m/>
    <n v="6.5402083333333323"/>
    <n v="0.91888888888876752"/>
    <n v="23954.498100887202"/>
    <n v="189.77974834701678"/>
    <m/>
    <n v="0.92631075268817198"/>
    <m/>
    <n v="60.646666666658653"/>
    <n v="61.136509677419347"/>
    <m/>
    <n v="431.65374999999995"/>
  </r>
  <r>
    <x v="623"/>
    <x v="20"/>
    <x v="1"/>
    <x v="7"/>
    <x v="1"/>
    <n v="201.14289999999997"/>
    <m/>
    <n v="36"/>
    <n v="198.54802344757755"/>
    <m/>
    <m/>
    <m/>
    <n v="6.2761612353526735"/>
    <n v="0.9977551424901836"/>
    <n v="12871.25977084911"/>
    <n v="174.9356527573496"/>
    <m/>
    <n v="0.95550000000000002"/>
    <m/>
    <n v="35.919185129646607"/>
    <n v="34.398000000000003"/>
    <m/>
    <n v="225.94180447269625"/>
  </r>
  <r>
    <x v="623"/>
    <x v="20"/>
    <x v="1"/>
    <x v="8"/>
    <x v="1"/>
    <n v="212.80936499999999"/>
    <m/>
    <n v="108"/>
    <n v="231.47974520000002"/>
    <m/>
    <m/>
    <m/>
    <n v="4.6948303240740747"/>
    <n v="0.9837651302649697"/>
    <n v="10822.647159979631"/>
    <n v="135.74798595828105"/>
    <m/>
    <n v="0.92345388291517316"/>
    <m/>
    <n v="106.24663406861673"/>
    <n v="99.733019354838703"/>
    <m/>
    <n v="507.04167500000005"/>
  </r>
  <r>
    <x v="624"/>
    <x v="20"/>
    <x v="1"/>
    <x v="0"/>
    <x v="0"/>
    <n v="143.81052"/>
    <n v="44"/>
    <m/>
    <n v="114.37666398330749"/>
    <n v="144.212619609375"/>
    <n v="171.99175316374385"/>
    <n v="3.4632156303233903"/>
    <m/>
    <n v="1"/>
    <n v="10039.066468891799"/>
    <n v="138.89341577602266"/>
    <n v="0.75059422036089807"/>
    <m/>
    <n v="33.026145695879514"/>
    <m/>
    <m/>
    <n v="152.38148773422918"/>
    <m/>
  </r>
  <r>
    <x v="624"/>
    <x v="20"/>
    <x v="1"/>
    <x v="1"/>
    <x v="0"/>
    <n v="145.47119999999995"/>
    <n v="46"/>
    <m/>
    <n v="140.12726357355021"/>
    <n v="145.56433964843745"/>
    <n v="165.08981545386132"/>
    <n v="4.0272460344827588"/>
    <m/>
    <n v="1"/>
    <n v="10065.445390991223"/>
    <n v="147.04083808107816"/>
    <n v="0.75640892913209257"/>
    <m/>
    <n v="34.794810740076258"/>
    <m/>
    <m/>
    <n v="185.25331758620689"/>
    <m/>
  </r>
  <r>
    <x v="624"/>
    <x v="20"/>
    <x v="1"/>
    <x v="2"/>
    <x v="0"/>
    <n v="104.73959999999998"/>
    <n v="36"/>
    <m/>
    <n v="102.77282625072216"/>
    <n v="105.00901617777775"/>
    <n v="131.13581152373362"/>
    <n v="3.7595889060198822"/>
    <m/>
    <n v="1"/>
    <n v="7355.2229128984191"/>
    <n v="112.82462596469315"/>
    <n v="0.75933853422527076"/>
    <m/>
    <n v="27.336187232109747"/>
    <m/>
    <m/>
    <n v="135.34520061671577"/>
    <m/>
  </r>
  <r>
    <x v="624"/>
    <x v="20"/>
    <x v="1"/>
    <x v="3"/>
    <x v="0"/>
    <n v="123.24609000000005"/>
    <n v="64"/>
    <m/>
    <n v="188.93720760945902"/>
    <n v="123.55370718750005"/>
    <n v="158.69521777380851"/>
    <n v="3.8867906963368166"/>
    <m/>
    <n v="1"/>
    <n v="8961.0443011506177"/>
    <n v="173.9587807162531"/>
    <n v="0.75953250368745195"/>
    <m/>
    <n v="48.610080235996925"/>
    <m/>
    <m/>
    <n v="248.75460456555626"/>
    <m/>
  </r>
  <r>
    <x v="624"/>
    <x v="20"/>
    <x v="1"/>
    <x v="4"/>
    <x v="0"/>
    <n v="182.27944000000008"/>
    <n v="96"/>
    <m/>
    <n v="202.75705569994787"/>
    <n v="183.00354288658787"/>
    <n v="210.76576231299919"/>
    <n v="2.7778242281781536"/>
    <m/>
    <n v="1"/>
    <n v="12303.428457726897"/>
    <n v="272.72763157458019"/>
    <n v="0.76032624458975262"/>
    <m/>
    <n v="72.991319480616255"/>
    <m/>
    <m/>
    <n v="266.67112590510271"/>
    <m/>
  </r>
  <r>
    <x v="624"/>
    <x v="20"/>
    <x v="1"/>
    <x v="5"/>
    <x v="1"/>
    <n v="287.05920900000001"/>
    <m/>
    <n v="162"/>
    <n v="385.80347918951998"/>
    <m/>
    <m/>
    <m/>
    <n v="4.7004153967083333"/>
    <n v="0.99388130007288467"/>
    <n v="17364.666758630472"/>
    <n v="583.84040970083822"/>
    <m/>
    <n v="0.91139999999999988"/>
    <m/>
    <n v="161.00877061180731"/>
    <n v="147.64679999999998"/>
    <m/>
    <n v="761.46729426674995"/>
  </r>
  <r>
    <x v="624"/>
    <x v="20"/>
    <x v="1"/>
    <x v="6"/>
    <x v="1"/>
    <n v="74.690560000000019"/>
    <m/>
    <n v="66"/>
    <n v="96.260133333333343"/>
    <m/>
    <m/>
    <m/>
    <n v="3.4184027777777781"/>
    <n v="0.89468749999993524"/>
    <n v="5337.8051017485132"/>
    <n v="189.77974834701678"/>
    <m/>
    <n v="0.92631075268817198"/>
    <m/>
    <n v="59.049374999995727"/>
    <n v="61.136509677419347"/>
    <m/>
    <n v="225.61458333333334"/>
  </r>
  <r>
    <x v="624"/>
    <x v="20"/>
    <x v="1"/>
    <x v="7"/>
    <x v="1"/>
    <n v="47.553100000000001"/>
    <m/>
    <n v="36"/>
    <n v="56.257162425893441"/>
    <m/>
    <m/>
    <m/>
    <n v="3.9283617344881541"/>
    <n v="0.98228069930804418"/>
    <n v="3163.4362156421148"/>
    <n v="174.9356527573496"/>
    <m/>
    <n v="0.95550000000000002"/>
    <m/>
    <n v="35.362105175089589"/>
    <n v="34.398000000000003"/>
    <m/>
    <n v="141.42102244157354"/>
  </r>
  <r>
    <x v="624"/>
    <x v="20"/>
    <x v="1"/>
    <x v="8"/>
    <x v="1"/>
    <n v="354.06233550000007"/>
    <m/>
    <n v="108"/>
    <n v="409.08191246666672"/>
    <m/>
    <m/>
    <m/>
    <n v="5.5696539866255135"/>
    <n v="0.97617445053227192"/>
    <n v="23886.123094774561"/>
    <n v="135.74798595828105"/>
    <m/>
    <n v="0.92345388291517316"/>
    <m/>
    <n v="105.42684065748537"/>
    <n v="99.733019354838703"/>
    <m/>
    <n v="601.52263055555545"/>
  </r>
  <r>
    <x v="625"/>
    <x v="20"/>
    <x v="1"/>
    <x v="0"/>
    <x v="0"/>
    <n v="179.81292000000008"/>
    <n v="44"/>
    <m/>
    <n v="179.22214818547175"/>
    <n v="180.24724000000009"/>
    <n v="215.25660747295478"/>
    <n v="5.426674666666667"/>
    <m/>
    <n v="1"/>
    <n v="2860.6575573430878"/>
    <n v="138.89341577602266"/>
    <n v="0.75059422036089807"/>
    <m/>
    <n v="33.026145695879514"/>
    <m/>
    <m/>
    <n v="238.77368533333333"/>
    <m/>
  </r>
  <r>
    <x v="625"/>
    <x v="20"/>
    <x v="1"/>
    <x v="1"/>
    <x v="0"/>
    <n v="189.68320000000003"/>
    <n v="46"/>
    <m/>
    <n v="198.32278913292751"/>
    <n v="189.78976738281253"/>
    <n v="237.78874015118129"/>
    <n v="5.6997806544899996"/>
    <m/>
    <n v="1"/>
    <n v="2959.8912384019745"/>
    <n v="147.04083808107816"/>
    <n v="0.75640892913209257"/>
    <m/>
    <n v="34.794810740076258"/>
    <m/>
    <m/>
    <n v="262.18991010653997"/>
    <m/>
  </r>
  <r>
    <x v="625"/>
    <x v="20"/>
    <x v="1"/>
    <x v="2"/>
    <x v="0"/>
    <n v="134.05055999999999"/>
    <n v="36"/>
    <m/>
    <n v="133.79898755775446"/>
    <n v="134.34342897777776"/>
    <n v="169.87530849124721"/>
    <n v="4.8945738636363636"/>
    <m/>
    <n v="1"/>
    <n v="1879.4710899519559"/>
    <n v="112.82462596469315"/>
    <n v="0.75933853422527076"/>
    <m/>
    <n v="27.336187232109747"/>
    <m/>
    <m/>
    <n v="176.2046590909091"/>
    <m/>
  </r>
  <r>
    <x v="625"/>
    <x v="20"/>
    <x v="1"/>
    <x v="3"/>
    <x v="0"/>
    <n v="272.55055100000004"/>
    <n v="64"/>
    <m/>
    <n v="284.82336438591631"/>
    <n v="272.92664963281254"/>
    <n v="358.30941614950285"/>
    <n v="5.8593477526292537"/>
    <m/>
    <n v="1"/>
    <n v="4316.1942567827882"/>
    <n v="173.9587807162531"/>
    <n v="0.75953250368745195"/>
    <m/>
    <n v="48.610080235996925"/>
    <m/>
    <m/>
    <n v="374.99825616827223"/>
    <m/>
  </r>
  <r>
    <x v="625"/>
    <x v="20"/>
    <x v="1"/>
    <x v="4"/>
    <x v="0"/>
    <n v="418.81056000000007"/>
    <n v="96"/>
    <m/>
    <n v="417.9284124204695"/>
    <n v="419.49820369493699"/>
    <n v="518.52113949618831"/>
    <n v="5.7257275987654328"/>
    <m/>
    <n v="1"/>
    <n v="6804.7958941277802"/>
    <n v="272.72763157458019"/>
    <n v="0.76032624458975262"/>
    <m/>
    <n v="72.991319480616255"/>
    <m/>
    <m/>
    <n v="549.66984948148161"/>
    <m/>
  </r>
  <r>
    <x v="625"/>
    <x v="20"/>
    <x v="1"/>
    <x v="5"/>
    <x v="1"/>
    <n v="2492.6977095000002"/>
    <m/>
    <n v="162"/>
    <n v="3074.8130260332741"/>
    <m/>
    <m/>
    <m/>
    <n v="10.435453939706099"/>
    <n v="0.99987114800347221"/>
    <n v="65566.815828204373"/>
    <n v="583.84040970083822"/>
    <m/>
    <n v="0.91139999999999988"/>
    <m/>
    <n v="161.9791259765625"/>
    <n v="147.64679999999998"/>
    <m/>
    <n v="1690.5435382323881"/>
  </r>
  <r>
    <x v="625"/>
    <x v="20"/>
    <x v="1"/>
    <x v="6"/>
    <x v="1"/>
    <n v="641.64016099999992"/>
    <m/>
    <n v="66"/>
    <n v="933.57533666666666"/>
    <m/>
    <m/>
    <m/>
    <n v="8.8535729166666677"/>
    <n v="0.8535416666665615"/>
    <n v="19097.534291498523"/>
    <n v="189.77974834701678"/>
    <m/>
    <n v="0.92631075268817198"/>
    <m/>
    <n v="56.33374999999306"/>
    <n v="61.136509677419347"/>
    <m/>
    <n v="584.33581250000009"/>
  </r>
  <r>
    <x v="625"/>
    <x v="20"/>
    <x v="1"/>
    <x v="7"/>
    <x v="1"/>
    <n v="617.15779699999996"/>
    <m/>
    <n v="36"/>
    <n v="694.08740534166748"/>
    <m/>
    <m/>
    <m/>
    <n v="10.903431760830543"/>
    <n v="0.9977551424901836"/>
    <n v="17031.080828745675"/>
    <n v="174.9356527573496"/>
    <m/>
    <n v="0.95550000000000002"/>
    <m/>
    <n v="35.919185129646607"/>
    <n v="34.398000000000003"/>
    <m/>
    <n v="392.52354338989954"/>
  </r>
  <r>
    <x v="625"/>
    <x v="20"/>
    <x v="1"/>
    <x v="8"/>
    <x v="1"/>
    <n v="131.64134250000001"/>
    <m/>
    <n v="108"/>
    <n v="189.56471075968994"/>
    <m/>
    <m/>
    <m/>
    <n v="4.1740679634414777"/>
    <n v="0.97747742879912025"/>
    <n v="4256.5439754831614"/>
    <n v="135.74798595828105"/>
    <m/>
    <n v="0.92345388291517316"/>
    <m/>
    <n v="105.56756231030499"/>
    <n v="99.733019354838703"/>
    <m/>
    <n v="450.79934005167956"/>
  </r>
  <r>
    <x v="626"/>
    <x v="20"/>
    <x v="1"/>
    <x v="0"/>
    <x v="0"/>
    <n v="149.83583999999996"/>
    <n v="44"/>
    <m/>
    <n v="126.28123920603755"/>
    <n v="150.25527359374996"/>
    <n v="167.68550578112459"/>
    <n v="3.8236747445159169"/>
    <m/>
    <n v="1"/>
    <n v="4678.3996189732643"/>
    <n v="138.89341577602266"/>
    <n v="0.75059422036089807"/>
    <m/>
    <n v="33.026145695879514"/>
    <m/>
    <m/>
    <n v="168.24168875870035"/>
    <m/>
  </r>
  <r>
    <x v="626"/>
    <x v="20"/>
    <x v="1"/>
    <x v="1"/>
    <x v="0"/>
    <n v="149.86776000000003"/>
    <n v="46"/>
    <m/>
    <n v="161.34962856473282"/>
    <n v="149.96981078125003"/>
    <n v="169.48618801058873"/>
    <n v="4.6371750595238099"/>
    <m/>
    <n v="1"/>
    <n v="4669.1560050765665"/>
    <n v="147.04083808107816"/>
    <n v="0.75640892913209257"/>
    <m/>
    <n v="34.794810740076258"/>
    <m/>
    <m/>
    <n v="213.31005273809527"/>
    <m/>
  </r>
  <r>
    <x v="626"/>
    <x v="20"/>
    <x v="1"/>
    <x v="2"/>
    <x v="0"/>
    <n v="128.77508"/>
    <n v="36"/>
    <m/>
    <n v="150.77675417590439"/>
    <n v="129.06371537777778"/>
    <n v="166.66866750857437"/>
    <n v="5.5156468199339219"/>
    <m/>
    <n v="1"/>
    <n v="3067.1993419308601"/>
    <n v="112.82462596469315"/>
    <n v="0.75933853422527076"/>
    <m/>
    <n v="27.336187232109747"/>
    <m/>
    <m/>
    <n v="198.56328551762118"/>
    <m/>
  </r>
  <r>
    <x v="626"/>
    <x v="20"/>
    <x v="1"/>
    <x v="3"/>
    <x v="0"/>
    <n v="0.67100000000000004"/>
    <n v="64"/>
    <m/>
    <n v="271.47648889802593"/>
    <n v="0.68393945199999995"/>
    <n v="0.85594131800905748"/>
    <n v="5.5847776341868922"/>
    <m/>
    <n v="1"/>
    <n v="20.744737475814802"/>
    <n v="173.9587807162531"/>
    <n v="0.75953250368745195"/>
    <m/>
    <n v="48.610080235996925"/>
    <m/>
    <m/>
    <n v="357.4257685879611"/>
    <m/>
  </r>
  <r>
    <x v="626"/>
    <x v="20"/>
    <x v="1"/>
    <x v="4"/>
    <x v="0"/>
    <n v="408.21592250000003"/>
    <n v="96"/>
    <m/>
    <n v="497.80530320785226"/>
    <n v="408.91141195366862"/>
    <n v="499.24391118155336"/>
    <n v="6.8200617107634365"/>
    <m/>
    <n v="1"/>
    <n v="11313.076729462897"/>
    <n v="272.72763157458019"/>
    <n v="0.76032624458975262"/>
    <m/>
    <n v="72.991319480616255"/>
    <m/>
    <m/>
    <n v="654.7259242332899"/>
    <m/>
  </r>
  <r>
    <x v="626"/>
    <x v="20"/>
    <x v="1"/>
    <x v="5"/>
    <x v="1"/>
    <n v="2474.4768895000002"/>
    <m/>
    <n v="162"/>
    <n v="3149.1534598586609"/>
    <m/>
    <m/>
    <m/>
    <n v="10.77998933957867"/>
    <n v="0.99687849560737907"/>
    <n v="117509.76907912314"/>
    <n v="583.84040970083822"/>
    <m/>
    <n v="0.91139999999999988"/>
    <m/>
    <n v="161.4943162883954"/>
    <n v="147.64679999999998"/>
    <m/>
    <n v="1746.3582730117446"/>
  </r>
  <r>
    <x v="626"/>
    <x v="20"/>
    <x v="1"/>
    <x v="6"/>
    <x v="1"/>
    <n v="756.06384149999997"/>
    <m/>
    <n v="66"/>
    <n v="1067.8445333333334"/>
    <m/>
    <m/>
    <m/>
    <n v="9.383506944444445"/>
    <n v="0.92052083333333323"/>
    <n v="39004.734145020935"/>
    <n v="189.77974834701678"/>
    <m/>
    <n v="0.92631075268817198"/>
    <m/>
    <n v="60.754374999999996"/>
    <n v="61.136509677419347"/>
    <m/>
    <n v="619.31145833333335"/>
  </r>
  <r>
    <x v="626"/>
    <x v="20"/>
    <x v="1"/>
    <x v="7"/>
    <x v="1"/>
    <n v="722.68069500000013"/>
    <m/>
    <n v="36"/>
    <n v="789.84027298586921"/>
    <m/>
    <m/>
    <m/>
    <n v="12.173463560674593"/>
    <n v="0.9977551424901836"/>
    <n v="38958.040578324479"/>
    <n v="174.9356527573496"/>
    <m/>
    <n v="0.95550000000000002"/>
    <m/>
    <n v="35.919185129646607"/>
    <n v="34.398000000000003"/>
    <m/>
    <n v="438.24468818428534"/>
  </r>
  <r>
    <x v="626"/>
    <x v="20"/>
    <x v="1"/>
    <x v="8"/>
    <x v="1"/>
    <n v="14.157639500000002"/>
    <m/>
    <n v="108"/>
    <n v="8.9954746666666647"/>
    <m/>
    <m/>
    <m/>
    <n v="1.288479526748971"/>
    <n v="0.99147936265919445"/>
    <n v="1514.6455122140476"/>
    <n v="135.74798595828105"/>
    <m/>
    <n v="0.92345388291517316"/>
    <m/>
    <n v="107.079771167193"/>
    <n v="99.733019354838703"/>
    <m/>
    <n v="139.15578888888888"/>
  </r>
  <r>
    <x v="627"/>
    <x v="20"/>
    <x v="1"/>
    <x v="0"/>
    <x v="0"/>
    <n v="183.81048000000001"/>
    <n v="44"/>
    <m/>
    <n v="228.81188021913286"/>
    <n v="184.29363429687501"/>
    <n v="230.38053925762384"/>
    <n v="6.9282041666666672"/>
    <m/>
    <n v="1"/>
    <n v="25940.493313378975"/>
    <n v="138.89341577602266"/>
    <n v="0.75059422036089807"/>
    <m/>
    <n v="33.026145695879514"/>
    <m/>
    <m/>
    <n v="304.84098333333338"/>
    <m/>
  </r>
  <r>
    <x v="627"/>
    <x v="20"/>
    <x v="1"/>
    <x v="1"/>
    <x v="0"/>
    <n v="181.40332000000006"/>
    <n v="46"/>
    <m/>
    <n v="249.81096346359098"/>
    <n v="181.49731414062506"/>
    <n v="233.87091526556236"/>
    <n v="7.1795465516316668"/>
    <m/>
    <n v="0.99908402078732628"/>
    <n v="25522.647037050134"/>
    <n v="147.04083808107816"/>
    <n v="0.75640892913209257"/>
    <m/>
    <n v="34.794810740076258"/>
    <m/>
    <m/>
    <n v="330.25914137505669"/>
    <m/>
  </r>
  <r>
    <x v="627"/>
    <x v="20"/>
    <x v="1"/>
    <x v="2"/>
    <x v="0"/>
    <n v="163.26323999999997"/>
    <n v="36"/>
    <m/>
    <n v="179.96768475530544"/>
    <n v="163.57947217777772"/>
    <n v="208.40957399057316"/>
    <n v="6.5834961996423207"/>
    <m/>
    <n v="1"/>
    <n v="21910.231453367025"/>
    <n v="112.82462596469315"/>
    <n v="0.75933853422527076"/>
    <m/>
    <n v="27.336187232109747"/>
    <m/>
    <m/>
    <n v="237.00586318712354"/>
    <m/>
  </r>
  <r>
    <x v="627"/>
    <x v="20"/>
    <x v="1"/>
    <x v="3"/>
    <x v="0"/>
    <n v="232.17237949999992"/>
    <n v="64"/>
    <m/>
    <n v="307.72940861434859"/>
    <n v="232.57154938437492"/>
    <n v="290.8891566559937"/>
    <n v="6.3305677982910966"/>
    <m/>
    <n v="1"/>
    <n v="31435.766243166123"/>
    <n v="173.9587807162531"/>
    <n v="0.75953250368745195"/>
    <m/>
    <n v="48.610080235996925"/>
    <m/>
    <m/>
    <n v="405.15633909063018"/>
    <m/>
  </r>
  <r>
    <x v="627"/>
    <x v="20"/>
    <x v="1"/>
    <x v="4"/>
    <x v="0"/>
    <n v="296.88064050000008"/>
    <n v="96"/>
    <m/>
    <n v="485.31680008279568"/>
    <n v="297.67424494667932"/>
    <n v="370.2336640046845"/>
    <n v="6.6489659802858823"/>
    <m/>
    <n v="1"/>
    <n v="40701.420366392616"/>
    <n v="272.72763157458019"/>
    <n v="0.76032624458975262"/>
    <m/>
    <n v="72.991319480616255"/>
    <m/>
    <m/>
    <n v="638.30073410744467"/>
    <m/>
  </r>
  <r>
    <x v="627"/>
    <x v="20"/>
    <x v="1"/>
    <x v="5"/>
    <x v="1"/>
    <n v="350.91841149999982"/>
    <m/>
    <n v="162"/>
    <n v="396.25733205155768"/>
    <m/>
    <m/>
    <m/>
    <n v="4.5263398682439488"/>
    <n v="0.99454071144815448"/>
    <n v="33270.647600333104"/>
    <n v="583.84040970083822"/>
    <m/>
    <n v="0.91139999999999988"/>
    <m/>
    <n v="161.11559525460103"/>
    <n v="147.64679999999998"/>
    <m/>
    <n v="733.26705865551969"/>
  </r>
  <r>
    <x v="627"/>
    <x v="20"/>
    <x v="1"/>
    <x v="6"/>
    <x v="1"/>
    <n v="156.25455999999997"/>
    <m/>
    <n v="66"/>
    <n v="218.23899999999998"/>
    <m/>
    <m/>
    <m/>
    <n v="5.1144444444444446"/>
    <n v="0.91555945402599592"/>
    <n v="16715.821724244059"/>
    <n v="189.77974834701678"/>
    <m/>
    <n v="0.92631075268817198"/>
    <m/>
    <n v="60.42692396571573"/>
    <n v="61.136509677419347"/>
    <m/>
    <n v="337.55333333333334"/>
  </r>
  <r>
    <x v="627"/>
    <x v="20"/>
    <x v="1"/>
    <x v="7"/>
    <x v="1"/>
    <n v="242.93149949999997"/>
    <m/>
    <n v="36"/>
    <n v="256.97636221948602"/>
    <m/>
    <m/>
    <m/>
    <n v="6.7420649711962781"/>
    <n v="0.98444607599137468"/>
    <n v="24354.494724785211"/>
    <n v="174.9356527573496"/>
    <m/>
    <n v="0.95550000000000002"/>
    <m/>
    <n v="35.44005873568949"/>
    <n v="34.398000000000003"/>
    <m/>
    <n v="242.71433896306601"/>
  </r>
  <r>
    <x v="627"/>
    <x v="20"/>
    <x v="1"/>
    <x v="8"/>
    <x v="1"/>
    <n v="18.492474999999999"/>
    <m/>
    <n v="108"/>
    <n v="21.473162033333338"/>
    <m/>
    <m/>
    <m/>
    <n v="2.1621607253086421"/>
    <n v="0.93092331517687632"/>
    <n v="1525.5066459387099"/>
    <n v="135.74798595828105"/>
    <m/>
    <n v="0.92345388291517316"/>
    <m/>
    <n v="100.53971803910264"/>
    <n v="99.733019354838703"/>
    <m/>
    <n v="233.51335833333334"/>
  </r>
  <r>
    <x v="628"/>
    <x v="20"/>
    <x v="1"/>
    <x v="0"/>
    <x v="0"/>
    <n v="146.53659999999999"/>
    <n v="44"/>
    <m/>
    <n v="161.29003543105949"/>
    <n v="146.99021999999999"/>
    <n v="173.34979916441114"/>
    <n v="4.8837074999999999"/>
    <m/>
    <n v="1"/>
    <n v="13929.410007015713"/>
    <n v="138.89341577602266"/>
    <n v="0.75059422036089807"/>
    <m/>
    <n v="33.026145695879514"/>
    <m/>
    <m/>
    <n v="214.88312999999999"/>
    <m/>
  </r>
  <r>
    <x v="628"/>
    <x v="20"/>
    <x v="1"/>
    <x v="1"/>
    <x v="0"/>
    <n v="147.11340000000001"/>
    <n v="46"/>
    <m/>
    <n v="174.94304770048257"/>
    <n v="147.24132000000003"/>
    <n v="185.09251855228143"/>
    <n v="5.0278488078966674"/>
    <m/>
    <n v="0.99981408516167192"/>
    <n v="13919.513584264432"/>
    <n v="147.04083808107816"/>
    <n v="0.75640892913209257"/>
    <m/>
    <n v="34.794810740076258"/>
    <m/>
    <m/>
    <n v="231.28104516324669"/>
    <m/>
  </r>
  <r>
    <x v="628"/>
    <x v="20"/>
    <x v="1"/>
    <x v="2"/>
    <x v="0"/>
    <n v="169.56267999999997"/>
    <n v="36"/>
    <m/>
    <n v="187.79922802075492"/>
    <n v="169.88395217777773"/>
    <n v="217.50070283184863"/>
    <n v="6.8699861625238432"/>
    <m/>
    <n v="1"/>
    <n v="16706.937037701889"/>
    <n v="112.82462596469315"/>
    <n v="0.75933853422527076"/>
    <m/>
    <n v="27.336187232109747"/>
    <m/>
    <m/>
    <n v="247.31950185085836"/>
    <m/>
  </r>
  <r>
    <x v="628"/>
    <x v="20"/>
    <x v="1"/>
    <x v="3"/>
    <x v="0"/>
    <n v="165.88090199999999"/>
    <n v="64"/>
    <m/>
    <n v="187.79532297572692"/>
    <n v="166.27225938749996"/>
    <n v="220.51930775991747"/>
    <n v="3.8632999999999997"/>
    <m/>
    <n v="0.99973243294897118"/>
    <n v="14661.473471728237"/>
    <n v="173.9587807162531"/>
    <n v="0.75953250368745195"/>
    <m/>
    <n v="48.610080235996925"/>
    <m/>
    <m/>
    <n v="247.25119999999998"/>
    <m/>
  </r>
  <r>
    <x v="628"/>
    <x v="20"/>
    <x v="1"/>
    <x v="4"/>
    <x v="0"/>
    <n v="278.35472000000004"/>
    <n v="96"/>
    <m/>
    <n v="429.99110121659993"/>
    <n v="279.12170732463306"/>
    <n v="319.40247695019025"/>
    <n v="5.8909895625436581"/>
    <m/>
    <n v="1"/>
    <n v="29216.714050382943"/>
    <n v="272.72763157458019"/>
    <n v="0.76032624458975262"/>
    <m/>
    <n v="72.991319480616255"/>
    <m/>
    <m/>
    <n v="565.53499800419115"/>
    <m/>
  </r>
  <r>
    <x v="628"/>
    <x v="20"/>
    <x v="1"/>
    <x v="5"/>
    <x v="1"/>
    <n v="11.1168"/>
    <m/>
    <n v="162"/>
    <n v="43.696970964193333"/>
    <m/>
    <m/>
    <m/>
    <n v="2.2117407204613944"/>
    <n v="0.99731671368634256"/>
    <n v="1280.8881213678205"/>
    <n v="583.84040970083822"/>
    <m/>
    <n v="0.91139999999999988"/>
    <m/>
    <n v="161.5653076171875"/>
    <n v="147.64679999999998"/>
    <m/>
    <n v="358.30199671474588"/>
  </r>
  <r>
    <x v="628"/>
    <x v="20"/>
    <x v="1"/>
    <x v="6"/>
    <x v="1"/>
    <n v="4.0835199999999992"/>
    <m/>
    <n v="66"/>
    <n v="6.3295333333333339"/>
    <m/>
    <m/>
    <m/>
    <n v="2.0486458333333331"/>
    <n v="0.91440958144176709"/>
    <n v="195.94197207692477"/>
    <n v="189.77974834701678"/>
    <m/>
    <n v="0.92631075268817198"/>
    <m/>
    <n v="60.351032375156628"/>
    <n v="61.136509677419347"/>
    <m/>
    <n v="135.21062499999999"/>
  </r>
  <r>
    <x v="628"/>
    <x v="20"/>
    <x v="1"/>
    <x v="7"/>
    <x v="1"/>
    <n v="8.1438000000000006"/>
    <m/>
    <n v="36"/>
    <n v="18.249360263445404"/>
    <m/>
    <m/>
    <m/>
    <n v="2.9139936514647817"/>
    <n v="0.98444607599137468"/>
    <n v="549.96502231478962"/>
    <n v="174.9356527573496"/>
    <m/>
    <n v="0.95550000000000002"/>
    <m/>
    <n v="35.44005873568949"/>
    <n v="34.398000000000003"/>
    <m/>
    <n v="104.90377145273214"/>
  </r>
  <r>
    <x v="628"/>
    <x v="20"/>
    <x v="1"/>
    <x v="8"/>
    <x v="1"/>
    <n v="56.828422500000002"/>
    <m/>
    <n v="108"/>
    <n v="67.510998633333315"/>
    <m/>
    <m/>
    <m/>
    <n v="1.9382111934156374"/>
    <n v="0.5774741081884035"/>
    <n v="5863.3676032229723"/>
    <n v="135.74798595828105"/>
    <m/>
    <n v="0.92345388291517316"/>
    <m/>
    <n v="62.367203684347579"/>
    <n v="99.733019354838703"/>
    <m/>
    <n v="209.32680888888885"/>
  </r>
  <r>
    <x v="629"/>
    <x v="20"/>
    <x v="1"/>
    <x v="0"/>
    <x v="0"/>
    <n v="171.06515999999996"/>
    <n v="44"/>
    <m/>
    <n v="185.90880563982256"/>
    <n v="171.51071664062496"/>
    <n v="215.07962475871898"/>
    <n v="5.6291402379120905"/>
    <m/>
    <n v="1"/>
    <n v="14385.595773746716"/>
    <n v="138.89341577602266"/>
    <n v="0.75059422036089807"/>
    <m/>
    <n v="33.026145695879514"/>
    <m/>
    <m/>
    <n v="247.68217046813197"/>
    <m/>
  </r>
  <r>
    <x v="629"/>
    <x v="20"/>
    <x v="1"/>
    <x v="1"/>
    <x v="0"/>
    <n v="163.34667999999999"/>
    <n v="46"/>
    <m/>
    <n v="230.65918384642816"/>
    <n v="163.45141632812499"/>
    <n v="206.19307050297749"/>
    <n v="6.6291259800059095"/>
    <m/>
    <n v="0.99974843029249139"/>
    <n v="13733.730988723628"/>
    <n v="147.04083808107816"/>
    <n v="0.75640892913209257"/>
    <m/>
    <n v="34.794810740076258"/>
    <m/>
    <m/>
    <n v="304.93979508027184"/>
    <m/>
  </r>
  <r>
    <x v="629"/>
    <x v="20"/>
    <x v="1"/>
    <x v="2"/>
    <x v="0"/>
    <n v="161.40684000000005"/>
    <n v="36"/>
    <m/>
    <n v="187.38788651856331"/>
    <n v="161.72157137777785"/>
    <n v="204.86816109044642"/>
    <n v="6.8549386542997102"/>
    <m/>
    <n v="1"/>
    <n v="13387.376464439389"/>
    <n v="112.82462596469315"/>
    <n v="0.75933853422527076"/>
    <m/>
    <n v="27.336187232109747"/>
    <m/>
    <m/>
    <n v="246.77779155478956"/>
    <m/>
  </r>
  <r>
    <x v="629"/>
    <x v="20"/>
    <x v="1"/>
    <x v="3"/>
    <x v="0"/>
    <n v="188.96710449999998"/>
    <n v="64"/>
    <m/>
    <n v="223.35371104631281"/>
    <n v="189.32708983905999"/>
    <n v="240.06759433140616"/>
    <n v="4.5948023529678119"/>
    <m/>
    <n v="0.9996217380536021"/>
    <n v="16196.402927866206"/>
    <n v="173.9587807162531"/>
    <n v="0.75953250368745195"/>
    <m/>
    <n v="48.610080235996925"/>
    <m/>
    <m/>
    <n v="294.06735058993996"/>
    <m/>
  </r>
  <r>
    <x v="629"/>
    <x v="20"/>
    <x v="1"/>
    <x v="4"/>
    <x v="0"/>
    <n v="345.31448100000011"/>
    <n v="96"/>
    <m/>
    <n v="527.20727709859045"/>
    <n v="346.10894752734555"/>
    <n v="438.5972876765498"/>
    <n v="7.2228763755750007"/>
    <m/>
    <n v="1"/>
    <n v="29653.223957582661"/>
    <n v="272.72763157458019"/>
    <n v="0.76032624458975262"/>
    <m/>
    <n v="72.991319480616255"/>
    <m/>
    <m/>
    <n v="693.39613205520004"/>
    <m/>
  </r>
  <r>
    <x v="629"/>
    <x v="20"/>
    <x v="1"/>
    <x v="5"/>
    <x v="1"/>
    <n v="177.5424045"/>
    <m/>
    <n v="162"/>
    <n v="276.55117200000001"/>
    <m/>
    <m/>
    <m/>
    <n v="4.2692916666666658"/>
    <n v="0.99533430146582336"/>
    <n v="14039.404090654236"/>
    <n v="583.84040970083822"/>
    <m/>
    <n v="0.91139999999999988"/>
    <m/>
    <n v="161.24415683746338"/>
    <n v="147.64679999999998"/>
    <m/>
    <n v="691.62524999999982"/>
  </r>
  <r>
    <x v="629"/>
    <x v="20"/>
    <x v="1"/>
    <x v="6"/>
    <x v="1"/>
    <n v="122.28048000000001"/>
    <m/>
    <n v="66"/>
    <n v="152.34643333333335"/>
    <m/>
    <m/>
    <m/>
    <n v="3.3429027777777773"/>
    <n v="0.92517521287560522"/>
    <n v="9597.5856206932731"/>
    <n v="189.77974834701678"/>
    <m/>
    <n v="0.92631075268817198"/>
    <m/>
    <n v="61.061564049789943"/>
    <n v="61.136509677419347"/>
    <m/>
    <n v="220.63158333333331"/>
  </r>
  <r>
    <x v="629"/>
    <x v="20"/>
    <x v="1"/>
    <x v="7"/>
    <x v="1"/>
    <n v="57.703799999999994"/>
    <m/>
    <n v="36"/>
    <n v="69.593389821181376"/>
    <m/>
    <m/>
    <m/>
    <n v="4.0659953854482547"/>
    <n v="0.98444607599137468"/>
    <n v="4389.5815793527818"/>
    <n v="174.9356527573496"/>
    <m/>
    <n v="0.95550000000000002"/>
    <m/>
    <n v="35.44005873568949"/>
    <n v="34.398000000000003"/>
    <m/>
    <n v="146.37583387613716"/>
  </r>
  <r>
    <x v="629"/>
    <x v="20"/>
    <x v="1"/>
    <x v="8"/>
    <x v="1"/>
    <n v="224.69815399999996"/>
    <m/>
    <n v="108"/>
    <n v="253.06085210000001"/>
    <m/>
    <m/>
    <m/>
    <n v="4.8454832047325116"/>
    <n v="0.94537125648096676"/>
    <n v="19969.192460267455"/>
    <n v="135.74798595828105"/>
    <m/>
    <n v="0.92345388291517316"/>
    <m/>
    <n v="102.1000956999444"/>
    <n v="99.733019354838703"/>
    <m/>
    <n v="523.31218611111126"/>
  </r>
  <r>
    <x v="630"/>
    <x v="20"/>
    <x v="1"/>
    <x v="0"/>
    <x v="0"/>
    <n v="83.754999999999995"/>
    <n v="44"/>
    <m/>
    <n v="72.345820885927353"/>
    <n v="84.242369791666675"/>
    <n v="96.854169520249528"/>
    <n v="2.1905620338540905"/>
    <m/>
    <n v="0.99279590807578699"/>
    <n v="5909.7663105177926"/>
    <n v="138.89341577602266"/>
    <n v="0.75059422036089807"/>
    <m/>
    <n v="33.026145695879514"/>
    <m/>
    <m/>
    <n v="96.384729489579982"/>
    <m/>
  </r>
  <r>
    <x v="630"/>
    <x v="20"/>
    <x v="1"/>
    <x v="1"/>
    <x v="0"/>
    <n v="88.375839999999982"/>
    <n v="46"/>
    <m/>
    <n v="78.366622098793613"/>
    <n v="88.476141106770811"/>
    <n v="104.23644952207007"/>
    <n v="2.2522502761750003"/>
    <m/>
    <n v="1"/>
    <n v="6235.6273621943119"/>
    <n v="147.04083808107816"/>
    <n v="0.75640892913209257"/>
    <m/>
    <n v="34.794810740076258"/>
    <m/>
    <m/>
    <n v="103.60351270405002"/>
    <m/>
  </r>
  <r>
    <x v="630"/>
    <x v="20"/>
    <x v="1"/>
    <x v="2"/>
    <x v="0"/>
    <n v="72.562560000000019"/>
    <n v="36"/>
    <m/>
    <n v="67.760011181618509"/>
    <n v="72.806238577777791"/>
    <n v="89.294529304235567"/>
    <n v="2.478765989063243"/>
    <m/>
    <n v="0.96183497099108795"/>
    <n v="4524.0134372825823"/>
    <n v="112.82462596469315"/>
    <n v="0.75933853422527076"/>
    <m/>
    <n v="27.336187232109747"/>
    <m/>
    <m/>
    <n v="89.23557560627674"/>
    <m/>
  </r>
  <r>
    <x v="630"/>
    <x v="20"/>
    <x v="1"/>
    <x v="3"/>
    <x v="0"/>
    <n v="146.86550650000001"/>
    <n v="64"/>
    <m/>
    <n v="134.49802425197882"/>
    <n v="147.18984737656001"/>
    <n v="178.18362727193721"/>
    <n v="2.7668751748403784"/>
    <m/>
    <n v="0.99464978179889485"/>
    <n v="10074.937605390909"/>
    <n v="173.9587807162531"/>
    <n v="0.75953250368745195"/>
    <m/>
    <n v="48.610080235996925"/>
    <m/>
    <m/>
    <n v="177.08001118978422"/>
    <m/>
  </r>
  <r>
    <x v="630"/>
    <x v="20"/>
    <x v="1"/>
    <x v="4"/>
    <x v="0"/>
    <n v="245.27440050000007"/>
    <n v="96"/>
    <m/>
    <n v="217.69966111511917"/>
    <n v="245.93725255943329"/>
    <n v="288.21116215143348"/>
    <n v="2.9825417962601977"/>
    <m/>
    <n v="1"/>
    <n v="15698.418783291419"/>
    <n v="272.72763157458019"/>
    <n v="0.76032624458975262"/>
    <m/>
    <n v="72.991319480616255"/>
    <m/>
    <m/>
    <n v="286.324012440979"/>
    <m/>
  </r>
  <r>
    <x v="630"/>
    <x v="20"/>
    <x v="1"/>
    <x v="5"/>
    <x v="1"/>
    <n v="143.193602"/>
    <m/>
    <n v="162"/>
    <n v="202.44940199999999"/>
    <m/>
    <m/>
    <m/>
    <n v="3.5527416666666665"/>
    <n v="0.99720294895984662"/>
    <n v="11175.96951876911"/>
    <n v="583.84040970083822"/>
    <m/>
    <n v="0.91139999999999988"/>
    <m/>
    <n v="161.54687773149516"/>
    <n v="147.64679999999998"/>
    <m/>
    <n v="575.54414999999995"/>
  </r>
  <r>
    <x v="630"/>
    <x v="20"/>
    <x v="1"/>
    <x v="6"/>
    <x v="1"/>
    <n v="30.151520000000005"/>
    <m/>
    <n v="66"/>
    <n v="53.62936666666667"/>
    <m/>
    <m/>
    <m/>
    <n v="2.8770833333333332"/>
    <n v="0.93548182119233836"/>
    <n v="2223.6898272188819"/>
    <n v="189.77974834701678"/>
    <m/>
    <n v="0.92631075268817198"/>
    <m/>
    <n v="61.741800198694335"/>
    <n v="61.136509677419347"/>
    <m/>
    <n v="189.88749999999999"/>
  </r>
  <r>
    <x v="630"/>
    <x v="20"/>
    <x v="1"/>
    <x v="7"/>
    <x v="1"/>
    <n v="29.967000000000002"/>
    <m/>
    <n v="36"/>
    <n v="46.15598126207076"/>
    <m/>
    <m/>
    <m/>
    <n v="3.6730105939618496"/>
    <n v="0.94159194572651994"/>
    <n v="2133.516266095352"/>
    <n v="174.9356527573496"/>
    <m/>
    <n v="0.95550000000000002"/>
    <m/>
    <n v="33.897310046154715"/>
    <n v="34.398000000000003"/>
    <m/>
    <n v="132.22838138262659"/>
  </r>
  <r>
    <x v="630"/>
    <x v="20"/>
    <x v="1"/>
    <x v="8"/>
    <x v="1"/>
    <n v="98.035139499999971"/>
    <m/>
    <n v="108"/>
    <n v="112.53958869999998"/>
    <m/>
    <m/>
    <m/>
    <n v="3.6505888117283951"/>
    <n v="0.974649823550924"/>
    <n v="7927.7948076150587"/>
    <n v="135.74798595828105"/>
    <m/>
    <n v="0.92345388291517316"/>
    <m/>
    <n v="105.26218094349979"/>
    <n v="99.733019354838703"/>
    <m/>
    <n v="394.26359166666668"/>
  </r>
  <r>
    <x v="631"/>
    <x v="20"/>
    <x v="1"/>
    <x v="0"/>
    <x v="0"/>
    <n v="228.91623999999993"/>
    <n v="44"/>
    <m/>
    <n v="231.00781066388237"/>
    <n v="229.43772437499993"/>
    <n v="305.84073285302907"/>
    <n v="6.9946948333333339"/>
    <m/>
    <n v="1"/>
    <n v="16599.620432523043"/>
    <n v="138.89341577602266"/>
    <n v="0.75059422036089807"/>
    <m/>
    <n v="33.026145695879514"/>
    <m/>
    <m/>
    <n v="307.76657266666666"/>
    <m/>
  </r>
  <r>
    <x v="631"/>
    <x v="20"/>
    <x v="1"/>
    <x v="1"/>
    <x v="0"/>
    <n v="250.99592150000007"/>
    <n v="46"/>
    <m/>
    <n v="254.81059246932884"/>
    <n v="251.09467638281257"/>
    <n v="335.07123511975993"/>
    <n v="7.3232354782100009"/>
    <m/>
    <n v="1"/>
    <n v="18183.613741225632"/>
    <n v="147.04083808107816"/>
    <n v="0.75640892913209257"/>
    <m/>
    <n v="34.794810740076258"/>
    <m/>
    <m/>
    <n v="336.86883199766004"/>
    <m/>
  </r>
  <r>
    <x v="631"/>
    <x v="20"/>
    <x v="1"/>
    <x v="2"/>
    <x v="0"/>
    <n v="124.27408"/>
    <n v="36"/>
    <m/>
    <n v="123.64483307857368"/>
    <n v="124.55910897777778"/>
    <n v="162.26869791069669"/>
    <n v="4.5231191910091058"/>
    <m/>
    <n v="1"/>
    <n v="8439.5017943027742"/>
    <n v="112.82462596469315"/>
    <n v="0.75933853422527076"/>
    <m/>
    <n v="27.336187232109747"/>
    <m/>
    <m/>
    <n v="162.83229087632782"/>
    <m/>
  </r>
  <r>
    <x v="631"/>
    <x v="20"/>
    <x v="1"/>
    <x v="3"/>
    <x v="0"/>
    <n v="192.50973650000009"/>
    <n v="64"/>
    <m/>
    <n v="209.23909675486405"/>
    <n v="192.8409132109401"/>
    <n v="236.24841683024448"/>
    <n v="4.3044384156337498"/>
    <m/>
    <n v="1"/>
    <n v="12277.701739965887"/>
    <n v="173.9587807162531"/>
    <n v="0.75953250368745195"/>
    <m/>
    <n v="48.610080235996925"/>
    <m/>
    <m/>
    <n v="275.48405860055999"/>
    <m/>
  </r>
  <r>
    <x v="631"/>
    <x v="20"/>
    <x v="1"/>
    <x v="4"/>
    <x v="0"/>
    <n v="228.85295949999994"/>
    <n v="96"/>
    <m/>
    <n v="238.52944040644843"/>
    <n v="229.55637541834272"/>
    <n v="263.60571800871304"/>
    <n v="3.2679151727047886"/>
    <m/>
    <n v="1"/>
    <n v="15308.177145862115"/>
    <n v="272.72763157458019"/>
    <n v="0.76032624458975262"/>
    <m/>
    <n v="72.991319480616255"/>
    <m/>
    <m/>
    <n v="313.71985657965968"/>
    <m/>
  </r>
  <r>
    <x v="631"/>
    <x v="20"/>
    <x v="1"/>
    <x v="5"/>
    <x v="1"/>
    <n v="956.71683500000006"/>
    <m/>
    <n v="162"/>
    <n v="1126.813572"/>
    <m/>
    <m/>
    <m/>
    <n v="6.2652916666666671"/>
    <n v="0.99899744104456023"/>
    <n v="74986.288299673062"/>
    <n v="583.84040970083822"/>
    <m/>
    <n v="0.91139999999999988"/>
    <m/>
    <n v="161.83758544921875"/>
    <n v="147.64679999999998"/>
    <m/>
    <n v="1014.97725"/>
  </r>
  <r>
    <x v="631"/>
    <x v="20"/>
    <x v="1"/>
    <x v="6"/>
    <x v="1"/>
    <n v="28.516320000000004"/>
    <m/>
    <n v="66"/>
    <n v="42.176933333333331"/>
    <m/>
    <m/>
    <m/>
    <n v="2.6711805555555554"/>
    <n v="0.94549040012753838"/>
    <n v="1847.3126266227782"/>
    <n v="189.77974834701678"/>
    <m/>
    <n v="0.92631075268817198"/>
    <m/>
    <n v="62.402366408417535"/>
    <n v="61.136509677419347"/>
    <m/>
    <n v="176.29791666666665"/>
  </r>
  <r>
    <x v="631"/>
    <x v="20"/>
    <x v="1"/>
    <x v="7"/>
    <x v="1"/>
    <n v="25.954600000000003"/>
    <m/>
    <n v="36"/>
    <n v="33.822379108213063"/>
    <m/>
    <m/>
    <m/>
    <n v="3.3826486554729933"/>
    <n v="0.95727536429401272"/>
    <n v="1887.2355824402125"/>
    <n v="174.9356527573496"/>
    <m/>
    <n v="0.95550000000000002"/>
    <m/>
    <n v="34.461913114584455"/>
    <n v="34.398000000000003"/>
    <m/>
    <n v="121.77535159702776"/>
  </r>
  <r>
    <x v="631"/>
    <x v="20"/>
    <x v="1"/>
    <x v="8"/>
    <x v="1"/>
    <n v="34.113346499999992"/>
    <m/>
    <n v="108"/>
    <n v="46.549855200000003"/>
    <m/>
    <m/>
    <m/>
    <n v="2.7200942901234559"/>
    <n v="0.96487195548944038"/>
    <n v="3072.4311083061698"/>
    <n v="135.74798595828105"/>
    <m/>
    <n v="0.92345388291517316"/>
    <m/>
    <n v="104.20617119285956"/>
    <n v="99.733019354838703"/>
    <m/>
    <n v="293.77018333333325"/>
  </r>
  <r>
    <x v="632"/>
    <x v="20"/>
    <x v="1"/>
    <x v="0"/>
    <x v="0"/>
    <n v="188.27956000000009"/>
    <n v="44"/>
    <m/>
    <n v="191.70904764648773"/>
    <n v="188.81448000000009"/>
    <n v="254.52836418343489"/>
    <n v="5.8047659999999999"/>
    <m/>
    <n v="1"/>
    <n v="8772.4267199255482"/>
    <n v="138.89341577602266"/>
    <n v="0.75059422036089807"/>
    <m/>
    <n v="33.026145695879514"/>
    <m/>
    <m/>
    <n v="255.409704"/>
    <m/>
  </r>
  <r>
    <x v="632"/>
    <x v="20"/>
    <x v="1"/>
    <x v="1"/>
    <x v="0"/>
    <n v="204.46412049999995"/>
    <n v="46"/>
    <m/>
    <n v="206.15172469118028"/>
    <n v="204.58326049999997"/>
    <n v="272.12476855475506"/>
    <n v="5.9247836187750007"/>
    <m/>
    <n v="1"/>
    <n v="9525.585255628017"/>
    <n v="147.04083808107816"/>
    <n v="0.75640892913209257"/>
    <m/>
    <n v="34.794810740076258"/>
    <m/>
    <m/>
    <n v="272.54004646365001"/>
    <m/>
  </r>
  <r>
    <x v="632"/>
    <x v="20"/>
    <x v="1"/>
    <x v="2"/>
    <x v="0"/>
    <n v="134.63800000000003"/>
    <n v="36"/>
    <m/>
    <n v="140.15978872096471"/>
    <n v="134.93131697777781"/>
    <n v="184.22957677005283"/>
    <n v="5.1272618061501145"/>
    <m/>
    <n v="0.99990536323639878"/>
    <n v="6117.1319168211767"/>
    <n v="112.82462596469315"/>
    <n v="0.75933853422527076"/>
    <m/>
    <n v="27.336187232109747"/>
    <m/>
    <m/>
    <n v="184.58142502140413"/>
    <m/>
  </r>
  <r>
    <x v="632"/>
    <x v="20"/>
    <x v="1"/>
    <x v="3"/>
    <x v="0"/>
    <n v="197.4044505"/>
    <n v="64"/>
    <m/>
    <n v="266.91458588273201"/>
    <n v="197.68179435000002"/>
    <n v="253.53115344280278"/>
    <n v="5.4909307819877942"/>
    <m/>
    <n v="1"/>
    <n v="9597.9825202275806"/>
    <n v="173.9587807162531"/>
    <n v="0.75953250368745195"/>
    <m/>
    <n v="48.610080235996925"/>
    <m/>
    <m/>
    <n v="351.41957004721883"/>
    <m/>
  </r>
  <r>
    <x v="632"/>
    <x v="20"/>
    <x v="1"/>
    <x v="4"/>
    <x v="0"/>
    <n v="253.82560050000001"/>
    <n v="96"/>
    <m/>
    <n v="421.42804992037622"/>
    <n v="254.48437021336258"/>
    <n v="321.46827893290623"/>
    <n v="5.7736735398007379"/>
    <m/>
    <n v="1"/>
    <n v="12493.903169908206"/>
    <n v="272.72763157458019"/>
    <n v="0.76032624458975262"/>
    <m/>
    <n v="72.991319480616255"/>
    <m/>
    <m/>
    <n v="554.27265982087079"/>
    <m/>
  </r>
  <r>
    <x v="632"/>
    <x v="20"/>
    <x v="1"/>
    <x v="5"/>
    <x v="1"/>
    <n v="957.17764000000011"/>
    <m/>
    <n v="162"/>
    <n v="1169.8476434275174"/>
    <m/>
    <m/>
    <m/>
    <n v="6.4298842783033114"/>
    <n v="0.97918274186645127"/>
    <n v="57972.670171977981"/>
    <n v="583.84040970083822"/>
    <m/>
    <n v="0.91139999999999988"/>
    <m/>
    <n v="158.6276041823651"/>
    <n v="147.64679999999998"/>
    <m/>
    <n v="1041.6412530851364"/>
  </r>
  <r>
    <x v="632"/>
    <x v="20"/>
    <x v="1"/>
    <x v="6"/>
    <x v="1"/>
    <n v="55.400799999999997"/>
    <m/>
    <n v="66"/>
    <n v="63.984500000000018"/>
    <m/>
    <m/>
    <m/>
    <n v="2.6946111111111115"/>
    <n v="0.92429061537586865"/>
    <n v="3041.0183459924847"/>
    <n v="189.77974834701678"/>
    <m/>
    <n v="0.92631075268817198"/>
    <m/>
    <n v="61.003180614807334"/>
    <n v="61.136509677419347"/>
    <m/>
    <n v="177.84433333333337"/>
  </r>
  <r>
    <x v="632"/>
    <x v="20"/>
    <x v="1"/>
    <x v="7"/>
    <x v="1"/>
    <n v="11.627700000000001"/>
    <m/>
    <n v="36"/>
    <n v="16.395124696168796"/>
    <m/>
    <m/>
    <m/>
    <n v="2.5525744879349559"/>
    <n v="0.98178807158619796"/>
    <n v="654.42582297176364"/>
    <n v="174.9356527573496"/>
    <m/>
    <n v="0.95550000000000002"/>
    <m/>
    <n v="35.344370577103128"/>
    <n v="34.398000000000003"/>
    <m/>
    <n v="91.892681565658407"/>
  </r>
  <r>
    <x v="632"/>
    <x v="20"/>
    <x v="1"/>
    <x v="8"/>
    <x v="1"/>
    <n v="9.6814660000000021"/>
    <m/>
    <n v="108"/>
    <n v="17.348796566666667"/>
    <m/>
    <m/>
    <m/>
    <n v="2.4107985339506173"/>
    <n v="0.98737404716780652"/>
    <n v="694.33962185015798"/>
    <n v="135.74798595828105"/>
    <m/>
    <n v="0.92345388291517316"/>
    <m/>
    <n v="106.63639709412311"/>
    <n v="99.733019354838703"/>
    <m/>
    <n v="260.36624166666667"/>
  </r>
  <r>
    <x v="633"/>
    <x v="20"/>
    <x v="1"/>
    <x v="0"/>
    <x v="0"/>
    <n v="158.82999999999996"/>
    <n v="44"/>
    <m/>
    <n v="169.51147607086989"/>
    <n v="159.23991999999996"/>
    <n v="192.98844503575432"/>
    <n v="5.132644833333333"/>
    <m/>
    <n v="1"/>
    <n v="5410.6998275266842"/>
    <n v="138.89341577602266"/>
    <n v="0.75059422036089807"/>
    <m/>
    <n v="33.026145695879514"/>
    <m/>
    <m/>
    <n v="225.83637266666665"/>
    <m/>
  </r>
  <r>
    <x v="633"/>
    <x v="20"/>
    <x v="1"/>
    <x v="1"/>
    <x v="0"/>
    <n v="160.44979999999998"/>
    <n v="46"/>
    <m/>
    <n v="183.82389120241592"/>
    <n v="160.54294000000002"/>
    <n v="202.26537979055377"/>
    <n v="5.2830835200000008"/>
    <m/>
    <n v="1"/>
    <n v="5412.0894097278069"/>
    <n v="147.04083808107816"/>
    <n v="0.75640892913209257"/>
    <m/>
    <n v="34.794810740076258"/>
    <m/>
    <m/>
    <n v="243.02184192000004"/>
    <m/>
  </r>
  <r>
    <x v="633"/>
    <x v="20"/>
    <x v="1"/>
    <x v="2"/>
    <x v="0"/>
    <n v="109.17928000000001"/>
    <n v="36"/>
    <m/>
    <n v="125.8657178215711"/>
    <n v="109.45221297777778"/>
    <n v="134.50826473119096"/>
    <n v="4.6043625891516493"/>
    <m/>
    <n v="1"/>
    <n v="3239.9947494183452"/>
    <n v="112.82462596469315"/>
    <n v="0.75933853422527076"/>
    <m/>
    <n v="27.336187232109747"/>
    <m/>
    <m/>
    <n v="165.75705320945937"/>
    <m/>
  </r>
  <r>
    <x v="633"/>
    <x v="20"/>
    <x v="1"/>
    <x v="3"/>
    <x v="0"/>
    <n v="205.64800199999996"/>
    <n v="64"/>
    <m/>
    <n v="217.27512210529346"/>
    <n v="205.96050201876"/>
    <n v="264.35240508571417"/>
    <n v="4.4697544429148266"/>
    <m/>
    <n v="1"/>
    <n v="6862.231976777508"/>
    <n v="173.9587807162531"/>
    <n v="0.75953250368745195"/>
    <m/>
    <n v="48.610080235996925"/>
    <m/>
    <m/>
    <n v="286.0642843465489"/>
    <m/>
  </r>
  <r>
    <x v="633"/>
    <x v="20"/>
    <x v="1"/>
    <x v="4"/>
    <x v="0"/>
    <n v="252.98392049999998"/>
    <n v="96"/>
    <m/>
    <n v="252.36613418088984"/>
    <n v="253.61549763674225"/>
    <n v="305.84098831598999"/>
    <n v="3.4574814645994829"/>
    <m/>
    <n v="1"/>
    <n v="9499.8158800619913"/>
    <n v="272.72763157458019"/>
    <n v="0.76032624458975262"/>
    <m/>
    <n v="72.991319480616255"/>
    <m/>
    <m/>
    <n v="331.91822060155039"/>
    <m/>
  </r>
  <r>
    <x v="633"/>
    <x v="20"/>
    <x v="1"/>
    <x v="5"/>
    <x v="1"/>
    <n v="845.76003549999996"/>
    <m/>
    <n v="162"/>
    <n v="1035.4041267138268"/>
    <m/>
    <m/>
    <m/>
    <n v="5.8362960274596958"/>
    <n v="0.99874802577642752"/>
    <n v="39231.493023619551"/>
    <n v="583.84040970083822"/>
    <m/>
    <n v="0.91139999999999988"/>
    <m/>
    <n v="161.79718017578125"/>
    <n v="147.64679999999998"/>
    <m/>
    <n v="945.47995644847072"/>
  </r>
  <r>
    <x v="633"/>
    <x v="20"/>
    <x v="1"/>
    <x v="6"/>
    <x v="1"/>
    <n v="265.13424000000003"/>
    <m/>
    <n v="66"/>
    <n v="318.56059999999997"/>
    <m/>
    <m/>
    <m/>
    <n v="4.1868402777777787"/>
    <n v="0.92579060014603387"/>
    <n v="11208.181265027868"/>
    <n v="189.77974834701678"/>
    <m/>
    <n v="0.92631075268817198"/>
    <m/>
    <n v="61.102179609638235"/>
    <n v="61.136509677419347"/>
    <m/>
    <n v="276.33145833333339"/>
  </r>
  <r>
    <x v="633"/>
    <x v="20"/>
    <x v="1"/>
    <x v="7"/>
    <x v="1"/>
    <n v="125.51770000000002"/>
    <m/>
    <n v="36"/>
    <n v="130.96128027732158"/>
    <m/>
    <m/>
    <m/>
    <n v="4.3278190367254972"/>
    <n v="0.98444607599137468"/>
    <n v="5653.1245983942927"/>
    <n v="174.9356527573496"/>
    <m/>
    <n v="0.95550000000000002"/>
    <m/>
    <n v="35.44005873568949"/>
    <n v="34.398000000000003"/>
    <m/>
    <n v="155.80148532211791"/>
  </r>
  <r>
    <x v="633"/>
    <x v="20"/>
    <x v="1"/>
    <x v="8"/>
    <x v="1"/>
    <n v="5.7307310000000014"/>
    <m/>
    <n v="108"/>
    <n v="9.6582415000000079"/>
    <m/>
    <m/>
    <m/>
    <n v="1.9082209104938272"/>
    <n v="0.97506111158702535"/>
    <n v="231.30450065391676"/>
    <n v="135.74798595828105"/>
    <m/>
    <n v="0.92345388291517316"/>
    <m/>
    <n v="105.30660005139873"/>
    <n v="99.733019354838703"/>
    <m/>
    <n v="206.08785833333334"/>
  </r>
  <r>
    <x v="634"/>
    <x v="20"/>
    <x v="1"/>
    <x v="0"/>
    <x v="0"/>
    <n v="42.20468000000001"/>
    <n v="44"/>
    <m/>
    <n v="37.666110000561176"/>
    <n v="42.55013898437501"/>
    <n v="50.548312579828661"/>
    <n v="1.1404936666666665"/>
    <m/>
    <n v="1"/>
    <n v="3433.2205977706926"/>
    <n v="138.89341577602266"/>
    <n v="0.75059422036089807"/>
    <m/>
    <n v="33.026145695879514"/>
    <m/>
    <m/>
    <n v="50.181721333333329"/>
    <m/>
  </r>
  <r>
    <x v="634"/>
    <x v="20"/>
    <x v="1"/>
    <x v="1"/>
    <x v="0"/>
    <n v="44.720759999999991"/>
    <n v="46"/>
    <m/>
    <n v="41.853838979148414"/>
    <n v="44.818050039062491"/>
    <n v="55.74104855514711"/>
    <n v="1.2028758912300002"/>
    <m/>
    <n v="1"/>
    <n v="3637.1095702427033"/>
    <n v="147.04083808107816"/>
    <n v="0.75640892913209257"/>
    <m/>
    <n v="34.794810740076258"/>
    <m/>
    <m/>
    <n v="55.332290996580006"/>
    <m/>
  </r>
  <r>
    <x v="634"/>
    <x v="20"/>
    <x v="1"/>
    <x v="2"/>
    <x v="0"/>
    <n v="50.463559999999987"/>
    <n v="36"/>
    <m/>
    <n v="44.23053373387858"/>
    <n v="50.689587377777769"/>
    <n v="58.509370668201861"/>
    <n v="1.6180213194444442"/>
    <m/>
    <n v="1"/>
    <n v="3245.8719341766455"/>
    <n v="112.82462596469315"/>
    <n v="0.75933853422527076"/>
    <m/>
    <n v="27.336187232109747"/>
    <m/>
    <m/>
    <n v="58.248767499999992"/>
    <m/>
  </r>
  <r>
    <x v="634"/>
    <x v="20"/>
    <x v="1"/>
    <x v="3"/>
    <x v="0"/>
    <n v="83.814485000000019"/>
    <n v="64"/>
    <m/>
    <n v="75.002298067974323"/>
    <n v="84.112458639060009"/>
    <n v="99.526401751892692"/>
    <n v="1.5429371378085761"/>
    <m/>
    <n v="1"/>
    <n v="2941.7147974337959"/>
    <n v="173.9587807162531"/>
    <n v="0.75953250368745195"/>
    <m/>
    <n v="48.610080235996925"/>
    <m/>
    <m/>
    <n v="98.747976819748871"/>
    <m/>
  </r>
  <r>
    <x v="634"/>
    <x v="20"/>
    <x v="1"/>
    <x v="4"/>
    <x v="0"/>
    <n v="133.30856049999997"/>
    <n v="96"/>
    <m/>
    <n v="123.58356442301275"/>
    <n v="133.94359825092863"/>
    <n v="163.9740046175485"/>
    <n v="1.6931268718307237"/>
    <m/>
    <n v="1"/>
    <n v="2494.5439202581697"/>
    <n v="272.72763157458019"/>
    <n v="0.76032624458975262"/>
    <m/>
    <n v="72.991319480616255"/>
    <m/>
    <m/>
    <n v="162.54017969574949"/>
    <m/>
  </r>
  <r>
    <x v="634"/>
    <x v="20"/>
    <x v="1"/>
    <x v="5"/>
    <x v="1"/>
    <n v="225.08160200000003"/>
    <m/>
    <n v="162"/>
    <n v="294.18531840048269"/>
    <m/>
    <m/>
    <m/>
    <n v="4.2911051456765019"/>
    <n v="0.9997818006409539"/>
    <n v="15619.474847436542"/>
    <n v="583.84040970083822"/>
    <m/>
    <n v="0.91139999999999988"/>
    <m/>
    <n v="161.96465170383453"/>
    <n v="147.64679999999998"/>
    <m/>
    <n v="695.15903359959327"/>
  </r>
  <r>
    <x v="634"/>
    <x v="20"/>
    <x v="1"/>
    <x v="6"/>
    <x v="1"/>
    <n v="6.5688000000000004"/>
    <m/>
    <n v="66"/>
    <n v="14.056199999999997"/>
    <m/>
    <m/>
    <m/>
    <n v="2.0345138888888887"/>
    <n v="0.9219548163008161"/>
    <n v="591.47392722100278"/>
    <n v="189.77974834701678"/>
    <m/>
    <n v="0.92631075268817198"/>
    <m/>
    <n v="60.84901787585386"/>
    <n v="61.136509677419347"/>
    <m/>
    <n v="134.27791666666667"/>
  </r>
  <r>
    <x v="634"/>
    <x v="20"/>
    <x v="1"/>
    <x v="7"/>
    <x v="1"/>
    <n v="2.9945999999999993"/>
    <m/>
    <n v="36"/>
    <n v="7.6349346647395127"/>
    <m/>
    <m/>
    <m/>
    <n v="2.1148556752239811"/>
    <n v="0.99999903109318866"/>
    <n v="279.04775647052804"/>
    <n v="174.9356527573496"/>
    <m/>
    <n v="0.95550000000000002"/>
    <m/>
    <n v="35.99996511935479"/>
    <n v="34.398000000000003"/>
    <m/>
    <n v="76.134804308063323"/>
  </r>
  <r>
    <x v="634"/>
    <x v="20"/>
    <x v="1"/>
    <x v="8"/>
    <x v="1"/>
    <n v="39.221372500000001"/>
    <m/>
    <n v="108"/>
    <n v="38.300109000000006"/>
    <m/>
    <m/>
    <m/>
    <n v="2.2298786265432096"/>
    <n v="0.96213124395209237"/>
    <n v="-130.67962507111852"/>
    <n v="135.74798595828105"/>
    <m/>
    <n v="0.92345388291517316"/>
    <m/>
    <n v="103.91017434682598"/>
    <n v="99.733019354838703"/>
    <m/>
    <n v="240.82689166666663"/>
  </r>
  <r>
    <x v="635"/>
    <x v="20"/>
    <x v="1"/>
    <x v="0"/>
    <x v="0"/>
    <n v="207.35595999999993"/>
    <n v="44"/>
    <m/>
    <n v="231.1747633347326"/>
    <n v="207.83301999999992"/>
    <n v="264.01529539768887"/>
    <n v="6.9997499999999997"/>
    <m/>
    <n v="1"/>
    <n v="13250.695838476116"/>
    <n v="138.89341577602266"/>
    <n v="0.75059422036089807"/>
    <m/>
    <n v="33.026145695879514"/>
    <m/>
    <m/>
    <n v="307.98899999999998"/>
    <m/>
  </r>
  <r>
    <x v="635"/>
    <x v="20"/>
    <x v="1"/>
    <x v="1"/>
    <x v="0"/>
    <n v="210.86604149999999"/>
    <n v="46"/>
    <m/>
    <n v="251.53562620032935"/>
    <n v="210.97016149999999"/>
    <n v="278.90914271695402"/>
    <n v="7.2291132168916654"/>
    <m/>
    <n v="1"/>
    <n v="13504.671711491221"/>
    <n v="147.04083808107816"/>
    <n v="0.75640892913209257"/>
    <m/>
    <n v="34.794810740076258"/>
    <m/>
    <m/>
    <n v="332.53920797701659"/>
    <m/>
  </r>
  <r>
    <x v="635"/>
    <x v="20"/>
    <x v="1"/>
    <x v="2"/>
    <x v="0"/>
    <n v="146.30223999999995"/>
    <n v="36"/>
    <m/>
    <n v="170.84909008342595"/>
    <n v="146.60489777777775"/>
    <n v="182.9243839540899"/>
    <n v="6.249923906094061"/>
    <m/>
    <n v="1"/>
    <n v="8372.1491711205581"/>
    <n v="112.82462596469315"/>
    <n v="0.75933853422527076"/>
    <m/>
    <n v="27.336187232109747"/>
    <m/>
    <m/>
    <n v="224.9972606193862"/>
    <m/>
  </r>
  <r>
    <x v="635"/>
    <x v="20"/>
    <x v="1"/>
    <x v="3"/>
    <x v="0"/>
    <n v="248.89500649999991"/>
    <n v="64"/>
    <m/>
    <n v="323.36579584248273"/>
    <n v="249.25523595781991"/>
    <n v="308.19827826522078"/>
    <n v="6.652237442780903"/>
    <m/>
    <n v="1"/>
    <n v="15882.953868509896"/>
    <n v="173.9587807162531"/>
    <n v="0.75953250368745195"/>
    <m/>
    <n v="48.610080235996925"/>
    <m/>
    <m/>
    <n v="425.74319633797779"/>
    <m/>
  </r>
  <r>
    <x v="635"/>
    <x v="20"/>
    <x v="1"/>
    <x v="4"/>
    <x v="0"/>
    <n v="210.05544000000003"/>
    <n v="96"/>
    <m/>
    <n v="229.81366684192062"/>
    <n v="210.74365450449628"/>
    <n v="262.74087951059533"/>
    <n v="3.1485068152926114"/>
    <m/>
    <n v="1"/>
    <n v="11805.356609988206"/>
    <n v="272.72763157458019"/>
    <n v="0.76032624458975262"/>
    <m/>
    <n v="72.991319480616255"/>
    <m/>
    <m/>
    <n v="302.2566542680907"/>
    <m/>
  </r>
  <r>
    <x v="635"/>
    <x v="20"/>
    <x v="1"/>
    <x v="5"/>
    <x v="1"/>
    <n v="226.65600700000005"/>
    <m/>
    <n v="162"/>
    <n v="287.89329980084386"/>
    <m/>
    <m/>
    <m/>
    <n v="4.1333006634858167"/>
    <n v="0.98922243521605147"/>
    <n v="14143.409191116625"/>
    <n v="583.84040970083822"/>
    <m/>
    <n v="0.91139999999999988"/>
    <m/>
    <n v="160.25403450500033"/>
    <n v="147.64679999999998"/>
    <m/>
    <n v="669.59470748470233"/>
  </r>
  <r>
    <x v="635"/>
    <x v="20"/>
    <x v="1"/>
    <x v="6"/>
    <x v="1"/>
    <n v="15.517600000000002"/>
    <m/>
    <n v="66"/>
    <n v="21.886899999999997"/>
    <m/>
    <m/>
    <m/>
    <n v="2.4451388888888888"/>
    <n v="0.95960677421422869"/>
    <n v="1069.1514101886112"/>
    <n v="189.77974834701678"/>
    <m/>
    <n v="0.92631075268817198"/>
    <m/>
    <n v="63.334047098139095"/>
    <n v="61.136509677419347"/>
    <m/>
    <n v="161.37916666666666"/>
  </r>
  <r>
    <x v="635"/>
    <x v="20"/>
    <x v="1"/>
    <x v="7"/>
    <x v="1"/>
    <n v="9.2980999999999998"/>
    <m/>
    <n v="36"/>
    <n v="13.781207025737945"/>
    <m/>
    <m/>
    <m/>
    <n v="2.6380797101120783"/>
    <n v="0.99999903109318866"/>
    <n v="669.56158224422188"/>
    <n v="174.9356527573496"/>
    <m/>
    <n v="0.95550000000000002"/>
    <m/>
    <n v="35.99996511935479"/>
    <n v="34.398000000000003"/>
    <m/>
    <n v="94.970869564034814"/>
  </r>
  <r>
    <x v="635"/>
    <x v="20"/>
    <x v="1"/>
    <x v="8"/>
    <x v="1"/>
    <n v="26.417226499999998"/>
    <m/>
    <n v="108"/>
    <n v="38.973361066666683"/>
    <m/>
    <m/>
    <m/>
    <n v="2.8808208333333329"/>
    <n v="0.96470338402463329"/>
    <n v="2128.8405215559701"/>
    <n v="135.74798595828105"/>
    <m/>
    <n v="0.92345388291517316"/>
    <m/>
    <n v="104.1879654746604"/>
    <n v="99.733019354838703"/>
    <m/>
    <n v="311.12864999999994"/>
  </r>
  <r>
    <x v="636"/>
    <x v="20"/>
    <x v="1"/>
    <x v="0"/>
    <x v="0"/>
    <n v="209.07208000000008"/>
    <n v="44"/>
    <m/>
    <n v="219.84266709283398"/>
    <n v="209.58331046875008"/>
    <n v="263.75993130731501"/>
    <n v="6.656625"/>
    <m/>
    <n v="1"/>
    <n v="28152.169896972027"/>
    <n v="138.89341577602266"/>
    <n v="0.75059422036089807"/>
    <m/>
    <n v="33.026145695879514"/>
    <m/>
    <m/>
    <n v="292.89150000000001"/>
    <m/>
  </r>
  <r>
    <x v="636"/>
    <x v="20"/>
    <x v="1"/>
    <x v="1"/>
    <x v="0"/>
    <n v="221.71632149999999"/>
    <n v="46"/>
    <m/>
    <n v="239.27421663496622"/>
    <n v="221.82581857031249"/>
    <n v="291.2352197703533"/>
    <n v="6.8767213140600001"/>
    <m/>
    <n v="0.99947325735262726"/>
    <n v="29983.11677765262"/>
    <n v="147.04083808107816"/>
    <n v="0.75640892913209257"/>
    <m/>
    <n v="34.794810740076258"/>
    <m/>
    <m/>
    <n v="316.32918044676001"/>
    <m/>
  </r>
  <r>
    <x v="636"/>
    <x v="20"/>
    <x v="1"/>
    <x v="2"/>
    <x v="0"/>
    <n v="161.91195999999997"/>
    <n v="36"/>
    <m/>
    <n v="164.75928514724404"/>
    <n v="162.22711697777774"/>
    <n v="215.78740390923394"/>
    <n v="6.0271494246174093"/>
    <m/>
    <n v="1"/>
    <n v="16263.791526003164"/>
    <n v="112.82462596469315"/>
    <n v="0.75933853422527076"/>
    <m/>
    <n v="27.336187232109747"/>
    <m/>
    <m/>
    <n v="216.97737928622672"/>
    <m/>
  </r>
  <r>
    <x v="636"/>
    <x v="20"/>
    <x v="1"/>
    <x v="3"/>
    <x v="0"/>
    <n v="213.01695749999999"/>
    <n v="64"/>
    <m/>
    <n v="297.19119085724549"/>
    <n v="213.29723093749999"/>
    <n v="272.79248699458219"/>
    <n v="6.1137770070407811"/>
    <m/>
    <n v="1"/>
    <n v="20872.213360377409"/>
    <n v="173.9587807162531"/>
    <n v="0.75953250368745195"/>
    <m/>
    <n v="48.610080235996925"/>
    <m/>
    <m/>
    <n v="391.28172845060999"/>
    <m/>
  </r>
  <r>
    <x v="636"/>
    <x v="20"/>
    <x v="1"/>
    <x v="4"/>
    <x v="0"/>
    <n v="314.22216099999997"/>
    <n v="96"/>
    <m/>
    <n v="370.34610882682398"/>
    <n v="314.91478248612651"/>
    <n v="405.01529522868532"/>
    <n v="5.0738377037446751"/>
    <m/>
    <n v="1"/>
    <n v="45161.267616019046"/>
    <n v="272.72763157458019"/>
    <n v="0.76032624458975262"/>
    <m/>
    <n v="72.991319480616255"/>
    <m/>
    <m/>
    <n v="487.08841955948878"/>
    <m/>
  </r>
  <r>
    <x v="636"/>
    <x v="20"/>
    <x v="1"/>
    <x v="5"/>
    <x v="1"/>
    <n v="369.12001400000003"/>
    <m/>
    <n v="162"/>
    <n v="435.88929600000006"/>
    <m/>
    <m/>
    <m/>
    <n v="4.3645416666666668"/>
    <n v="0.9879960054698379"/>
    <n v="63432.534278298386"/>
    <n v="583.84040970083822"/>
    <m/>
    <n v="0.91139999999999988"/>
    <m/>
    <n v="160.05535288611375"/>
    <n v="147.64679999999998"/>
    <m/>
    <n v="707.05574999999999"/>
  </r>
  <r>
    <x v="636"/>
    <x v="20"/>
    <x v="1"/>
    <x v="6"/>
    <x v="1"/>
    <n v="26.52384"/>
    <m/>
    <n v="66"/>
    <n v="39.821633333333338"/>
    <m/>
    <m/>
    <m/>
    <n v="2.7706944444444446"/>
    <n v="0.94864192991229901"/>
    <n v="4877.253792500178"/>
    <n v="189.77974834701678"/>
    <m/>
    <n v="0.92631075268817198"/>
    <m/>
    <n v="62.610367374211734"/>
    <n v="61.136509677419347"/>
    <m/>
    <n v="182.86583333333334"/>
  </r>
  <r>
    <x v="636"/>
    <x v="20"/>
    <x v="1"/>
    <x v="7"/>
    <x v="1"/>
    <n v="29.9285"/>
    <m/>
    <n v="36"/>
    <n v="37.207695595090101"/>
    <m/>
    <m/>
    <m/>
    <n v="3.2591469265733526"/>
    <n v="0.97499905531585884"/>
    <n v="6521.695104080929"/>
    <n v="174.9356527573496"/>
    <m/>
    <n v="0.95550000000000002"/>
    <m/>
    <n v="35.099965991370915"/>
    <n v="34.398000000000003"/>
    <m/>
    <n v="117.32928935664069"/>
  </r>
  <r>
    <x v="636"/>
    <x v="20"/>
    <x v="1"/>
    <x v="8"/>
    <x v="1"/>
    <n v="47.726429500000002"/>
    <m/>
    <n v="108"/>
    <n v="58.731689299999978"/>
    <m/>
    <m/>
    <m/>
    <n v="2.8023535236625516"/>
    <n v="0.9441956927863594"/>
    <n v="15429.089271296754"/>
    <n v="135.74798595828105"/>
    <m/>
    <n v="0.92345388291517316"/>
    <m/>
    <n v="101.97313482092682"/>
    <n v="99.733019354838703"/>
    <m/>
    <n v="302.65418055555557"/>
  </r>
  <r>
    <x v="637"/>
    <x v="20"/>
    <x v="1"/>
    <x v="0"/>
    <x v="0"/>
    <n v="218.56800049999987"/>
    <n v="44"/>
    <m/>
    <n v="226.56345471579979"/>
    <n v="219.12708253124987"/>
    <n v="278.39941331418703"/>
    <n v="6.8601240000000008"/>
    <m/>
    <n v="1"/>
    <n v="19957.86849436659"/>
    <n v="138.89341577602266"/>
    <n v="0.75059422036089807"/>
    <m/>
    <n v="33.026145695879514"/>
    <m/>
    <m/>
    <n v="301.84545600000001"/>
    <m/>
  </r>
  <r>
    <x v="637"/>
    <x v="20"/>
    <x v="1"/>
    <x v="1"/>
    <x v="0"/>
    <n v="225.02704099999994"/>
    <n v="46"/>
    <m/>
    <n v="239.53835503938217"/>
    <n v="225.14996580468744"/>
    <n v="289.9390024099601"/>
    <n v="6.8843126300866659"/>
    <m/>
    <n v="1"/>
    <n v="20750.617105262139"/>
    <n v="147.04083808107816"/>
    <n v="0.75640892913209257"/>
    <m/>
    <n v="34.794810740076258"/>
    <m/>
    <m/>
    <n v="316.67838098398664"/>
    <m/>
  </r>
  <r>
    <x v="637"/>
    <x v="20"/>
    <x v="1"/>
    <x v="2"/>
    <x v="0"/>
    <n v="183.91884100000013"/>
    <n v="36"/>
    <m/>
    <n v="188.77614914460924"/>
    <n v="184.2515819777779"/>
    <n v="246.27360439896987"/>
    <n v="6.9057234478869898"/>
    <m/>
    <n v="1"/>
    <n v="16131.867909419503"/>
    <n v="112.82462596469315"/>
    <n v="0.75933853422527076"/>
    <m/>
    <n v="27.336187232109747"/>
    <m/>
    <m/>
    <n v="248.60604412393164"/>
    <m/>
  </r>
  <r>
    <x v="637"/>
    <x v="20"/>
    <x v="1"/>
    <x v="3"/>
    <x v="0"/>
    <n v="182.43073750000005"/>
    <n v="64"/>
    <m/>
    <n v="242.82493889859703"/>
    <n v="182.76105974062006"/>
    <n v="232.91560790535465"/>
    <n v="4.9953618204229864"/>
    <m/>
    <n v="1"/>
    <n v="14944.071902812815"/>
    <n v="173.9587807162531"/>
    <n v="0.75953250368745195"/>
    <m/>
    <n v="48.610080235996925"/>
    <m/>
    <m/>
    <n v="319.70315650707113"/>
    <m/>
  </r>
  <r>
    <x v="637"/>
    <x v="20"/>
    <x v="1"/>
    <x v="4"/>
    <x v="0"/>
    <n v="431.09752100000003"/>
    <n v="96"/>
    <m/>
    <n v="520.86934002642624"/>
    <n v="431.85357335239979"/>
    <n v="540.38593206451003"/>
    <n v="7.1360449945660944"/>
    <m/>
    <n v="1"/>
    <n v="39567.238256204924"/>
    <n v="272.72763157458019"/>
    <n v="0.76032624458975262"/>
    <m/>
    <n v="72.991319480616255"/>
    <m/>
    <m/>
    <n v="685.06031947834504"/>
    <m/>
  </r>
  <r>
    <x v="637"/>
    <x v="20"/>
    <x v="1"/>
    <x v="5"/>
    <x v="1"/>
    <n v="1026.6432435000002"/>
    <m/>
    <n v="162"/>
    <n v="1294.03062"/>
    <m/>
    <m/>
    <m/>
    <n v="6.5512499999999987"/>
    <n v="0.97202065550250771"/>
    <n v="94455.408307441321"/>
    <n v="583.84040970083822"/>
    <m/>
    <n v="0.91139999999999988"/>
    <m/>
    <n v="157.46734619140625"/>
    <n v="147.64679999999998"/>
    <m/>
    <n v="1061.3024999999998"/>
  </r>
  <r>
    <x v="637"/>
    <x v="20"/>
    <x v="1"/>
    <x v="6"/>
    <x v="1"/>
    <n v="295.24432049999996"/>
    <m/>
    <n v="66"/>
    <n v="389.39493333333331"/>
    <m/>
    <m/>
    <m/>
    <n v="4.9759722222222225"/>
    <n v="0.9398218832866978"/>
    <n v="31398.766230906393"/>
    <n v="189.77974834701678"/>
    <m/>
    <n v="0.92631075268817198"/>
    <m/>
    <n v="62.028244296922054"/>
    <n v="61.136509677419347"/>
    <m/>
    <n v="328.41416666666669"/>
  </r>
  <r>
    <x v="637"/>
    <x v="20"/>
    <x v="1"/>
    <x v="7"/>
    <x v="1"/>
    <n v="145.38789899999998"/>
    <m/>
    <n v="36"/>
    <n v="158.65398417839788"/>
    <m/>
    <m/>
    <m/>
    <n v="4.8346516042647663"/>
    <n v="0.99999903109318866"/>
    <n v="15680.506787007283"/>
    <n v="174.9356527573496"/>
    <m/>
    <n v="0.95550000000000002"/>
    <m/>
    <n v="35.99996511935479"/>
    <n v="34.398000000000003"/>
    <m/>
    <n v="174.04745775353157"/>
  </r>
  <r>
    <x v="637"/>
    <x v="20"/>
    <x v="1"/>
    <x v="8"/>
    <x v="1"/>
    <n v="59.293475999999991"/>
    <m/>
    <n v="108"/>
    <n v="74.302064733333339"/>
    <m/>
    <m/>
    <m/>
    <n v="2.9169160493827158"/>
    <n v="0.96344222456716522"/>
    <n v="7092.1370403867495"/>
    <n v="135.74798595828105"/>
    <m/>
    <n v="0.92345388291517316"/>
    <m/>
    <n v="104.05176025325385"/>
    <n v="99.733019354838703"/>
    <m/>
    <n v="315.02693333333332"/>
  </r>
  <r>
    <x v="638"/>
    <x v="20"/>
    <x v="1"/>
    <x v="0"/>
    <x v="0"/>
    <n v="146.43664049999998"/>
    <n v="44"/>
    <m/>
    <n v="154.32972018207676"/>
    <n v="146.88903307812498"/>
    <n v="176.18021558745767"/>
    <n v="4.6729558333333339"/>
    <m/>
    <n v="0.90909090909090906"/>
    <n v="6923.3058529558693"/>
    <n v="138.89341577602266"/>
    <n v="0.75059422036089807"/>
    <m/>
    <n v="33.026145695879514"/>
    <m/>
    <m/>
    <n v="205.61005666666668"/>
    <m/>
  </r>
  <r>
    <x v="638"/>
    <x v="20"/>
    <x v="1"/>
    <x v="1"/>
    <x v="0"/>
    <n v="165.02051999999998"/>
    <n v="46"/>
    <m/>
    <n v="159.0479878596652"/>
    <n v="165.12757566406248"/>
    <n v="200.12661416704734"/>
    <n v="4.5710260948905113"/>
    <m/>
    <n v="1"/>
    <n v="7811.9006872037135"/>
    <n v="147.04083808107816"/>
    <n v="0.75640892913209257"/>
    <m/>
    <n v="34.794810740076258"/>
    <m/>
    <m/>
    <n v="210.26720036496351"/>
    <m/>
  </r>
  <r>
    <x v="638"/>
    <x v="20"/>
    <x v="1"/>
    <x v="2"/>
    <x v="0"/>
    <n v="167.56852049999998"/>
    <n v="36"/>
    <m/>
    <n v="174.78033091390449"/>
    <n v="167.88820227777774"/>
    <n v="216.91083412558817"/>
    <n v="6.3937347747093014"/>
    <m/>
    <n v="1"/>
    <n v="6945.5993392753699"/>
    <n v="112.82462596469315"/>
    <n v="0.75933853422527076"/>
    <m/>
    <n v="27.336187232109747"/>
    <m/>
    <m/>
    <n v="230.17445188953485"/>
    <m/>
  </r>
  <r>
    <x v="638"/>
    <x v="20"/>
    <x v="1"/>
    <x v="3"/>
    <x v="0"/>
    <n v="233.50765800000005"/>
    <n v="64"/>
    <m/>
    <n v="228.9942400011152"/>
    <n v="233.89828300000005"/>
    <n v="288.03878992907232"/>
    <n v="4.7108385521968241"/>
    <m/>
    <n v="1"/>
    <n v="11540.826789159959"/>
    <n v="173.9587807162531"/>
    <n v="0.75953250368745195"/>
    <m/>
    <n v="48.610080235996925"/>
    <m/>
    <m/>
    <n v="301.49366734059674"/>
    <m/>
  </r>
  <r>
    <x v="638"/>
    <x v="20"/>
    <x v="1"/>
    <x v="4"/>
    <x v="0"/>
    <n v="300.41143950000003"/>
    <n v="96"/>
    <m/>
    <n v="314.52038399096148"/>
    <n v="300.96298000073415"/>
    <n v="369.38160699804291"/>
    <n v="4.3090108005854892"/>
    <m/>
    <n v="1"/>
    <n v="14768.170236184098"/>
    <n v="272.72763157458019"/>
    <n v="0.76032624458975262"/>
    <m/>
    <n v="72.991319480616255"/>
    <m/>
    <m/>
    <n v="413.66503685620694"/>
    <m/>
  </r>
  <r>
    <x v="638"/>
    <x v="20"/>
    <x v="1"/>
    <x v="5"/>
    <x v="1"/>
    <n v="1198.0032409999999"/>
    <m/>
    <n v="162"/>
    <n v="1499.5612761324151"/>
    <m/>
    <m/>
    <m/>
    <n v="7.5250555061294202"/>
    <n v="0.95937469859182101"/>
    <n v="80550.987065619833"/>
    <n v="583.84040970083822"/>
    <m/>
    <n v="0.91139999999999988"/>
    <m/>
    <n v="155.418701171875"/>
    <n v="147.64679999999998"/>
    <m/>
    <n v="1219.0589919929662"/>
  </r>
  <r>
    <x v="638"/>
    <x v="20"/>
    <x v="1"/>
    <x v="6"/>
    <x v="1"/>
    <n v="492.1907215"/>
    <m/>
    <n v="66"/>
    <n v="639.63756666666666"/>
    <m/>
    <m/>
    <m/>
    <n v="6.7614930555555555"/>
    <n v="0.9677823403730107"/>
    <n v="35924.586054608568"/>
    <n v="189.77974834701678"/>
    <m/>
    <n v="0.92631075268817198"/>
    <m/>
    <n v="63.873634464618704"/>
    <n v="61.136509677419347"/>
    <m/>
    <n v="446.25854166666664"/>
  </r>
  <r>
    <x v="638"/>
    <x v="20"/>
    <x v="1"/>
    <x v="7"/>
    <x v="1"/>
    <n v="290.68129650000003"/>
    <m/>
    <n v="36"/>
    <n v="317.7826282152248"/>
    <m/>
    <m/>
    <m/>
    <n v="6.9566828991748721"/>
    <n v="0.99774787586694291"/>
    <n v="20967.174588557769"/>
    <n v="174.9356527573496"/>
    <m/>
    <n v="0.95550000000000002"/>
    <m/>
    <n v="35.918923531209941"/>
    <n v="34.398000000000003"/>
    <m/>
    <n v="250.4405843702954"/>
  </r>
  <r>
    <x v="638"/>
    <x v="20"/>
    <x v="1"/>
    <x v="8"/>
    <x v="1"/>
    <n v="327.148774"/>
    <m/>
    <n v="108"/>
    <n v="358.08076953333335"/>
    <m/>
    <m/>
    <m/>
    <n v="5.0576397119341561"/>
    <n v="0.94699221198044203"/>
    <n v="24643.682382756633"/>
    <n v="135.74798595828105"/>
    <m/>
    <n v="0.92345388291517316"/>
    <m/>
    <n v="102.27515889388773"/>
    <n v="99.733019354838703"/>
    <m/>
    <n v="546.22508888888888"/>
  </r>
  <r>
    <x v="639"/>
    <x v="20"/>
    <x v="1"/>
    <x v="0"/>
    <x v="0"/>
    <n v="117.78788"/>
    <n v="44"/>
    <m/>
    <n v="121.33043575136323"/>
    <n v="118.1978"/>
    <n v="146.03534503435205"/>
    <n v="3.6737691666666672"/>
    <m/>
    <n v="0.90909090909090906"/>
    <n v="5851.6180855310977"/>
    <n v="138.89341577602266"/>
    <n v="0.75059422036089807"/>
    <m/>
    <n v="33.026145695879514"/>
    <m/>
    <m/>
    <n v="161.64584333333335"/>
    <m/>
  </r>
  <r>
    <x v="639"/>
    <x v="20"/>
    <x v="1"/>
    <x v="1"/>
    <x v="0"/>
    <n v="135.29991999999999"/>
    <n v="46"/>
    <m/>
    <n v="129.30319366582043"/>
    <n v="135.41881999999998"/>
    <n v="170.45418182890231"/>
    <n v="3.7161631552399998"/>
    <m/>
    <n v="1"/>
    <n v="6696.0077794798926"/>
    <n v="147.04083808107816"/>
    <n v="0.75640892913209257"/>
    <m/>
    <n v="34.794810740076258"/>
    <m/>
    <m/>
    <n v="170.94350514103999"/>
    <m/>
  </r>
  <r>
    <x v="639"/>
    <x v="20"/>
    <x v="1"/>
    <x v="2"/>
    <x v="0"/>
    <n v="134.17824000000002"/>
    <n v="36"/>
    <m/>
    <n v="130.79150229703288"/>
    <n v="134.47119857777781"/>
    <n v="171.2050142219345"/>
    <n v="4.7845554022033481"/>
    <m/>
    <n v="1"/>
    <n v="5775.2398359538774"/>
    <n v="112.82462596469315"/>
    <n v="0.75933853422527076"/>
    <m/>
    <n v="27.336187232109747"/>
    <m/>
    <m/>
    <n v="172.24399447932052"/>
    <m/>
  </r>
  <r>
    <x v="639"/>
    <x v="20"/>
    <x v="1"/>
    <x v="3"/>
    <x v="0"/>
    <n v="186.46261700000002"/>
    <n v="64"/>
    <m/>
    <n v="207.70349399853961"/>
    <n v="186.82614239062502"/>
    <n v="232.52199187643203"/>
    <n v="4.2728482032977642"/>
    <m/>
    <n v="0.99950955883359904"/>
    <n v="9058.2408702692119"/>
    <n v="173.9587807162531"/>
    <n v="0.75953250368745195"/>
    <m/>
    <n v="48.610080235996925"/>
    <m/>
    <m/>
    <n v="273.46228501105691"/>
    <m/>
  </r>
  <r>
    <x v="639"/>
    <x v="20"/>
    <x v="1"/>
    <x v="4"/>
    <x v="0"/>
    <n v="293.89640099999997"/>
    <n v="96"/>
    <m/>
    <n v="372.56970377718562"/>
    <n v="294.74857318013443"/>
    <n v="358.44192817552403"/>
    <n v="5.1043015310351549"/>
    <m/>
    <n v="1"/>
    <n v="13429.059065111445"/>
    <n v="272.72763157458019"/>
    <n v="0.76032624458975262"/>
    <m/>
    <n v="72.991319480616255"/>
    <m/>
    <m/>
    <n v="490.01294697937487"/>
    <m/>
  </r>
  <r>
    <x v="639"/>
    <x v="20"/>
    <x v="1"/>
    <x v="5"/>
    <x v="1"/>
    <n v="1295.9616515"/>
    <m/>
    <n v="162"/>
    <n v="1524.7771667519476"/>
    <m/>
    <m/>
    <m/>
    <n v="7.8132311912636183"/>
    <n v="0.96274557231385027"/>
    <n v="79775.258194452457"/>
    <n v="583.84040970083822"/>
    <m/>
    <n v="0.91139999999999988"/>
    <m/>
    <n v="155.96478271484375"/>
    <n v="147.64679999999998"/>
    <m/>
    <n v="1265.7434529847062"/>
  </r>
  <r>
    <x v="639"/>
    <x v="20"/>
    <x v="1"/>
    <x v="6"/>
    <x v="1"/>
    <n v="402.6848"/>
    <m/>
    <n v="66"/>
    <n v="495.55353333333329"/>
    <m/>
    <m/>
    <m/>
    <n v="6.232743055555555"/>
    <n v="0.96354688554427037"/>
    <n v="25555.230078401863"/>
    <n v="189.77974834701678"/>
    <m/>
    <n v="0.92631075268817198"/>
    <m/>
    <n v="63.594094445921847"/>
    <n v="61.136509677419347"/>
    <m/>
    <n v="411.36104166666661"/>
  </r>
  <r>
    <x v="639"/>
    <x v="20"/>
    <x v="1"/>
    <x v="7"/>
    <x v="1"/>
    <n v="236.41379850000001"/>
    <m/>
    <n v="36"/>
    <n v="251.20169203206038"/>
    <m/>
    <m/>
    <m/>
    <n v="6.5011741640592504"/>
    <n v="0.99999903109318866"/>
    <n v="15097.895584303011"/>
    <n v="174.9356527573496"/>
    <m/>
    <n v="0.95550000000000002"/>
    <m/>
    <n v="35.99996511935479"/>
    <n v="34.398000000000003"/>
    <m/>
    <n v="234.04226990613301"/>
  </r>
  <r>
    <x v="639"/>
    <x v="20"/>
    <x v="1"/>
    <x v="8"/>
    <x v="1"/>
    <n v="98.374346000000003"/>
    <m/>
    <n v="108"/>
    <n v="128.39467306666674"/>
    <m/>
    <m/>
    <m/>
    <n v="3.8074742026748978"/>
    <n v="0.99539416387178059"/>
    <n v="7377.7308372755188"/>
    <n v="135.74798595828105"/>
    <m/>
    <n v="0.92345388291517316"/>
    <m/>
    <n v="107.5025696981523"/>
    <n v="99.733019354838703"/>
    <m/>
    <n v="411.20721388888899"/>
  </r>
  <r>
    <x v="640"/>
    <x v="21"/>
    <x v="1"/>
    <x v="0"/>
    <x v="0"/>
    <n v="129.09960133333328"/>
    <n v="44"/>
    <m/>
    <n v="141.81717591892786"/>
    <n v="129.5178213333333"/>
    <n v="171.06096807639705"/>
    <n v="4.2940879999999995"/>
    <m/>
    <n v="0.90909090909090906"/>
    <n v="-5966.6229852423239"/>
    <n v="147.8238913827133"/>
    <n v="0.75059422036089807"/>
    <m/>
    <n v="33.026145695879514"/>
    <m/>
    <m/>
    <n v="188.93987199999998"/>
    <m/>
  </r>
  <r>
    <x v="640"/>
    <x v="21"/>
    <x v="1"/>
    <x v="1"/>
    <x v="0"/>
    <n v="154.43848083333333"/>
    <n v="46"/>
    <m/>
    <n v="151.98440490366923"/>
    <n v="154.55188083333334"/>
    <n v="200.33895772626971"/>
    <n v="4.3680193014705884"/>
    <m/>
    <n v="1"/>
    <n v="-7250.2684770597807"/>
    <n v="156.49517117767334"/>
    <n v="0.75640892913209257"/>
    <m/>
    <n v="34.794810740076258"/>
    <m/>
    <m/>
    <n v="200.92888786764706"/>
    <m/>
  </r>
  <r>
    <x v="640"/>
    <x v="21"/>
    <x v="1"/>
    <x v="2"/>
    <x v="0"/>
    <n v="141.84436166666669"/>
    <n v="36"/>
    <m/>
    <n v="149.30367266999215"/>
    <n v="142.14345784444447"/>
    <n v="195.93078517462124"/>
    <n v="5.4617592205622758"/>
    <m/>
    <n v="1"/>
    <n v="-8324.1396762802688"/>
    <n v="120.07894802439748"/>
    <n v="0.75933853422527076"/>
    <m/>
    <n v="27.336187232109747"/>
    <m/>
    <m/>
    <n v="196.62333194024194"/>
    <m/>
  </r>
  <r>
    <x v="640"/>
    <x v="21"/>
    <x v="1"/>
    <x v="3"/>
    <x v="0"/>
    <n v="188.93573816666665"/>
    <n v="64"/>
    <m/>
    <n v="237.65499130215156"/>
    <n v="189.27301844010415"/>
    <n v="247.17690004665604"/>
    <n v="4.8890063572897038"/>
    <m/>
    <n v="0.99905291871866875"/>
    <n v="-7314.482508585611"/>
    <n v="185.14386561805537"/>
    <n v="0.75953250368745195"/>
    <m/>
    <n v="48.610080235996925"/>
    <m/>
    <m/>
    <n v="312.89640686654104"/>
    <m/>
  </r>
  <r>
    <x v="640"/>
    <x v="21"/>
    <x v="1"/>
    <x v="4"/>
    <x v="0"/>
    <n v="340.32880349999999"/>
    <n v="96"/>
    <m/>
    <n v="406.47076929423588"/>
    <n v="341.10260200687236"/>
    <n v="421.62142697548501"/>
    <n v="5.5687549175238455"/>
    <m/>
    <n v="1"/>
    <n v="-6713.5362032266612"/>
    <n v="290.26328974411422"/>
    <n v="0.76032624458975262"/>
    <m/>
    <n v="72.991319480616255"/>
    <m/>
    <m/>
    <n v="534.60047208228912"/>
    <m/>
  </r>
  <r>
    <x v="640"/>
    <x v="21"/>
    <x v="1"/>
    <x v="5"/>
    <x v="1"/>
    <n v="1112.1216425000002"/>
    <m/>
    <n v="162"/>
    <n v="1316.4643898609429"/>
    <m/>
    <m/>
    <m/>
    <n v="7.4414375959840831"/>
    <n v="0.96288406705688745"/>
    <n v="67323.378821149381"/>
    <n v="1202.597967616608"/>
    <m/>
    <n v="0.94079999999999997"/>
    <m/>
    <n v="155.98721886321576"/>
    <n v="152.40959999999998"/>
    <m/>
    <n v="1205.5128905494214"/>
  </r>
  <r>
    <x v="640"/>
    <x v="21"/>
    <x v="1"/>
    <x v="6"/>
    <x v="1"/>
    <n v="503.27424283333335"/>
    <m/>
    <n v="66"/>
    <n v="641.08260000000007"/>
    <m/>
    <m/>
    <m/>
    <n v="7.0863541666666672"/>
    <n v="0.99708333333333332"/>
    <n v="39538.298248532796"/>
    <n v="427.42492292433582"/>
    <m/>
    <n v="0.94079999999999997"/>
    <m/>
    <n v="65.807500000000005"/>
    <n v="62.092799999999997"/>
    <m/>
    <n v="467.69937500000003"/>
  </r>
  <r>
    <x v="640"/>
    <x v="21"/>
    <x v="1"/>
    <x v="7"/>
    <x v="1"/>
    <n v="301.66149916666677"/>
    <m/>
    <n v="36"/>
    <n v="313.52797414914841"/>
    <m/>
    <m/>
    <m/>
    <n v="7.2336951185437366"/>
    <n v="1"/>
    <n v="23694.824410645742"/>
    <n v="240.81776906910952"/>
    <m/>
    <n v="0.95550000000000002"/>
    <m/>
    <n v="36"/>
    <n v="34.398000000000003"/>
    <m/>
    <n v="260.41302426757454"/>
  </r>
  <r>
    <x v="640"/>
    <x v="21"/>
    <x v="1"/>
    <x v="8"/>
    <x v="1"/>
    <n v="2.3677818333333329"/>
    <m/>
    <n v="108"/>
    <n v="7.9377824666666674"/>
    <m/>
    <m/>
    <m/>
    <n v="2.1226055298353907"/>
    <n v="0.99299364301700688"/>
    <n v="147.24056902156718"/>
    <n v="134.7067800001324"/>
    <m/>
    <n v="0.92876172839506166"/>
    <m/>
    <n v="107.24331344583675"/>
    <n v="100.30626666666666"/>
    <m/>
    <n v="229.24139722222219"/>
  </r>
  <r>
    <x v="641"/>
    <x v="21"/>
    <x v="1"/>
    <x v="0"/>
    <x v="0"/>
    <n v="183.92612100000005"/>
    <n v="44"/>
    <m/>
    <n v="185.74783311449465"/>
    <n v="184.45346475000005"/>
    <n v="246.82716670612234"/>
    <n v="5.6242661443133333"/>
    <m/>
    <n v="1"/>
    <n v="12203.686843208636"/>
    <n v="147.8238913827133"/>
    <n v="0.75059422036089807"/>
    <m/>
    <n v="33.026145695879514"/>
    <m/>
    <m/>
    <n v="247.46771034978667"/>
    <m/>
  </r>
  <r>
    <x v="641"/>
    <x v="21"/>
    <x v="1"/>
    <x v="1"/>
    <x v="0"/>
    <n v="196.97383983333333"/>
    <n v="46"/>
    <m/>
    <n v="194.23655752620175"/>
    <n v="197.06685741145833"/>
    <n v="264.9584514378667"/>
    <n v="5.5823426940639269"/>
    <m/>
    <n v="1"/>
    <n v="13018.089661296783"/>
    <n v="156.49517117767334"/>
    <n v="0.75640892913209257"/>
    <m/>
    <n v="34.794810740076258"/>
    <m/>
    <m/>
    <n v="256.78776392694061"/>
    <m/>
  </r>
  <r>
    <x v="641"/>
    <x v="21"/>
    <x v="1"/>
    <x v="2"/>
    <x v="0"/>
    <n v="118.49040016666669"/>
    <n v="36"/>
    <m/>
    <n v="115.43402863450736"/>
    <n v="118.77079234444446"/>
    <n v="151.55110142662195"/>
    <n v="4.2227552677469138"/>
    <m/>
    <n v="1"/>
    <n v="8505.7016683934307"/>
    <n v="120.07894802439748"/>
    <n v="0.75933853422527076"/>
    <m/>
    <n v="27.336187232109747"/>
    <m/>
    <m/>
    <n v="152.01918963888889"/>
    <m/>
  </r>
  <r>
    <x v="641"/>
    <x v="21"/>
    <x v="1"/>
    <x v="3"/>
    <x v="0"/>
    <n v="285.4815793333334"/>
    <n v="64"/>
    <m/>
    <n v="299.99186710061548"/>
    <n v="285.85731175833337"/>
    <n v="363.62295705074087"/>
    <n v="6.171392140152534"/>
    <m/>
    <n v="1"/>
    <n v="20644.632496562273"/>
    <n v="185.14386561805537"/>
    <n v="0.75953250368745195"/>
    <m/>
    <n v="48.610080235996925"/>
    <m/>
    <m/>
    <n v="394.96909696976218"/>
    <m/>
  </r>
  <r>
    <x v="641"/>
    <x v="21"/>
    <x v="1"/>
    <x v="4"/>
    <x v="0"/>
    <n v="404.61792266666669"/>
    <n v="96"/>
    <m/>
    <n v="457.54824391380487"/>
    <n v="405.40416609232307"/>
    <n v="523.33537068260034"/>
    <n v="6.268529561728398"/>
    <m/>
    <n v="1"/>
    <n v="29340.800339454752"/>
    <n v="290.26328974411422"/>
    <n v="0.76032624458975262"/>
    <m/>
    <n v="72.991319480616255"/>
    <m/>
    <m/>
    <n v="601.77883792592615"/>
    <m/>
  </r>
  <r>
    <x v="641"/>
    <x v="21"/>
    <x v="1"/>
    <x v="5"/>
    <x v="1"/>
    <n v="1044.2880396666667"/>
    <m/>
    <n v="162"/>
    <n v="1202.6513118728001"/>
    <m/>
    <m/>
    <m/>
    <n v="7.2338457883087628"/>
    <n v="0.9617000626929012"/>
    <n v="73303.418836813842"/>
    <n v="1202.597967616608"/>
    <m/>
    <n v="0.94079999999999997"/>
    <m/>
    <n v="155.79541015625"/>
    <n v="152.40959999999998"/>
    <m/>
    <n v="1171.8830177060195"/>
  </r>
  <r>
    <x v="641"/>
    <x v="21"/>
    <x v="1"/>
    <x v="6"/>
    <x v="1"/>
    <n v="529.39936166666666"/>
    <m/>
    <n v="66"/>
    <n v="689.06940000000009"/>
    <m/>
    <m/>
    <m/>
    <n v="7.230381944444443"/>
    <n v="0.9510506524245117"/>
    <n v="39608.964181526804"/>
    <n v="427.42492292433582"/>
    <m/>
    <n v="0.94079999999999997"/>
    <m/>
    <n v="62.769343060017775"/>
    <n v="62.092799999999997"/>
    <m/>
    <n v="477.20520833333325"/>
  </r>
  <r>
    <x v="641"/>
    <x v="21"/>
    <x v="1"/>
    <x v="7"/>
    <x v="1"/>
    <n v="301.32829800000002"/>
    <m/>
    <n v="36"/>
    <n v="316.61675272577031"/>
    <m/>
    <m/>
    <m/>
    <n v="7.1491751242649428"/>
    <n v="0.99524737623637938"/>
    <n v="22193.989068496823"/>
    <n v="240.81776906910952"/>
    <m/>
    <n v="0.95550000000000002"/>
    <m/>
    <n v="35.828905544509659"/>
    <n v="34.398000000000003"/>
    <m/>
    <n v="257.37030447353794"/>
  </r>
  <r>
    <x v="641"/>
    <x v="21"/>
    <x v="1"/>
    <x v="8"/>
    <x v="1"/>
    <n v="64.071438666666666"/>
    <m/>
    <n v="108"/>
    <n v="72.163715766666613"/>
    <m/>
    <m/>
    <m/>
    <n v="2.8881859053497938"/>
    <n v="0.97107526020589985"/>
    <n v="6503.7619880346992"/>
    <n v="134.7067800001324"/>
    <m/>
    <n v="0.92876172839506166"/>
    <m/>
    <n v="104.87612810223719"/>
    <n v="100.30626666666666"/>
    <m/>
    <n v="311.92407777777771"/>
  </r>
  <r>
    <x v="642"/>
    <x v="21"/>
    <x v="1"/>
    <x v="0"/>
    <x v="0"/>
    <n v="184.08824066666668"/>
    <n v="44"/>
    <m/>
    <n v="180.88997955182887"/>
    <n v="184.54868988541668"/>
    <n v="239.79725604696159"/>
    <n v="5.4771749999999999"/>
    <m/>
    <n v="1"/>
    <n v="40029.523899588756"/>
    <n v="147.8238913827133"/>
    <n v="0.75059422036089807"/>
    <m/>
    <n v="33.026145695879514"/>
    <m/>
    <m/>
    <n v="240.9957"/>
    <m/>
  </r>
  <r>
    <x v="642"/>
    <x v="21"/>
    <x v="1"/>
    <x v="1"/>
    <x v="0"/>
    <n v="198.63675916666665"/>
    <n v="46"/>
    <m/>
    <n v="198.5674471734516"/>
    <n v="198.75797498697915"/>
    <n v="261.32119684146545"/>
    <n v="5.7068121064599993"/>
    <m/>
    <n v="1"/>
    <n v="43757.127738955794"/>
    <n v="156.49517117767334"/>
    <n v="0.75640892913209257"/>
    <m/>
    <n v="34.794810740076258"/>
    <m/>
    <m/>
    <n v="262.51335689715995"/>
    <m/>
  </r>
  <r>
    <x v="642"/>
    <x v="21"/>
    <x v="1"/>
    <x v="2"/>
    <x v="0"/>
    <n v="109.33859983333335"/>
    <n v="36"/>
    <m/>
    <n v="110.12746903444817"/>
    <n v="109.61168961111112"/>
    <n v="144.78075750838545"/>
    <n v="4.0286331118295013"/>
    <m/>
    <n v="1"/>
    <n v="15419.764726116095"/>
    <n v="120.07894802439748"/>
    <n v="0.75933853422527076"/>
    <m/>
    <n v="27.336187232109747"/>
    <m/>
    <m/>
    <n v="145.03079202586204"/>
    <m/>
  </r>
  <r>
    <x v="642"/>
    <x v="21"/>
    <x v="1"/>
    <x v="3"/>
    <x v="0"/>
    <n v="238.2937128333333"/>
    <n v="64"/>
    <m/>
    <n v="307.20584296878889"/>
    <n v="238.6768915442733"/>
    <n v="307.86255463364694"/>
    <n v="6.3197970766009064"/>
    <m/>
    <n v="1"/>
    <n v="58370.140997835697"/>
    <n v="185.14386561805537"/>
    <n v="0.75953250368745195"/>
    <m/>
    <n v="48.610080235996925"/>
    <m/>
    <m/>
    <n v="404.46701290245801"/>
    <m/>
  </r>
  <r>
    <x v="642"/>
    <x v="21"/>
    <x v="1"/>
    <x v="4"/>
    <x v="0"/>
    <n v="299.81336116666665"/>
    <n v="96"/>
    <m/>
    <n v="409.40545728580594"/>
    <n v="300.65879078669525"/>
    <n v="386.67218603001766"/>
    <n v="5.608960903830881"/>
    <m/>
    <n v="1"/>
    <n v="60032.874066480181"/>
    <n v="290.26328974411422"/>
    <n v="0.76032624458975262"/>
    <m/>
    <n v="72.991319480616255"/>
    <m/>
    <m/>
    <n v="538.4602467677646"/>
    <m/>
  </r>
  <r>
    <x v="642"/>
    <x v="21"/>
    <x v="1"/>
    <x v="5"/>
    <x v="1"/>
    <n v="489.15841549999999"/>
    <m/>
    <n v="162"/>
    <n v="627.15675033815705"/>
    <m/>
    <m/>
    <m/>
    <n v="5.8159730794551026"/>
    <n v="0.96066599552707566"/>
    <n v="89184.139577078109"/>
    <n v="1202.597967616608"/>
    <m/>
    <n v="0.94079999999999997"/>
    <m/>
    <n v="155.62789127538625"/>
    <n v="152.40959999999998"/>
    <m/>
    <n v="942.18763887172656"/>
  </r>
  <r>
    <x v="642"/>
    <x v="21"/>
    <x v="1"/>
    <x v="6"/>
    <x v="1"/>
    <n v="215.41856049999996"/>
    <m/>
    <n v="66"/>
    <n v="284.71550000000002"/>
    <m/>
    <m/>
    <m/>
    <n v="4.9244444444444442"/>
    <n v="0.96536087243469337"/>
    <n v="61974.880859873454"/>
    <n v="427.42492292433582"/>
    <m/>
    <n v="0.94079999999999997"/>
    <m/>
    <n v="63.713817580689764"/>
    <n v="62.092799999999997"/>
    <m/>
    <n v="325.01333333333332"/>
  </r>
  <r>
    <x v="642"/>
    <x v="21"/>
    <x v="1"/>
    <x v="7"/>
    <x v="1"/>
    <n v="158.00400000000002"/>
    <m/>
    <n v="36"/>
    <n v="171.87640591189131"/>
    <m/>
    <m/>
    <m/>
    <n v="5.9293653165949358"/>
    <n v="0.99663158677356478"/>
    <n v="38313.354928751454"/>
    <n v="240.81776906910952"/>
    <m/>
    <n v="0.95550000000000002"/>
    <m/>
    <n v="35.878737123848332"/>
    <n v="34.398000000000003"/>
    <m/>
    <n v="213.4571513974177"/>
  </r>
  <r>
    <x v="642"/>
    <x v="21"/>
    <x v="1"/>
    <x v="8"/>
    <x v="1"/>
    <n v="189.09829216666671"/>
    <m/>
    <n v="108"/>
    <n v="213.60237176666672"/>
    <m/>
    <m/>
    <m/>
    <n v="4.5250692901234562"/>
    <n v="0.97815288014963031"/>
    <n v="56294.947864951842"/>
    <n v="134.7067800001324"/>
    <m/>
    <n v="0.92876172839506166"/>
    <m/>
    <n v="105.64051105616008"/>
    <n v="100.30626666666666"/>
    <m/>
    <n v="488.70748333333324"/>
  </r>
  <r>
    <x v="643"/>
    <x v="21"/>
    <x v="1"/>
    <x v="0"/>
    <x v="0"/>
    <n v="177.3030008333333"/>
    <n v="44"/>
    <m/>
    <n v="178.55797037809711"/>
    <n v="177.7964090364583"/>
    <n v="216.96574683882963"/>
    <n v="5.4065639999999995"/>
    <m/>
    <n v="1"/>
    <n v="46389.52138296848"/>
    <n v="147.8238913827133"/>
    <n v="0.75059422036089807"/>
    <m/>
    <n v="33.026145695879514"/>
    <m/>
    <m/>
    <n v="237.88881599999996"/>
    <m/>
  </r>
  <r>
    <x v="643"/>
    <x v="21"/>
    <x v="1"/>
    <x v="1"/>
    <x v="0"/>
    <n v="188.44056099999997"/>
    <n v="46"/>
    <m/>
    <n v="197.22686338975925"/>
    <n v="188.56775826562497"/>
    <n v="239.64371103242277"/>
    <n v="5.6682838387333332"/>
    <m/>
    <n v="1"/>
    <n v="48863.207940808388"/>
    <n v="156.49517117767334"/>
    <n v="0.75640892913209257"/>
    <m/>
    <n v="34.794810740076258"/>
    <m/>
    <m/>
    <n v="260.74105658173335"/>
    <m/>
  </r>
  <r>
    <x v="643"/>
    <x v="21"/>
    <x v="1"/>
    <x v="2"/>
    <x v="0"/>
    <n v="150.04164000000003"/>
    <n v="36"/>
    <m/>
    <n v="168.40416797699635"/>
    <n v="150.34729937777783"/>
    <n v="174.44579278749919"/>
    <n v="6.1604848747591516"/>
    <m/>
    <n v="1"/>
    <n v="46691.061862753333"/>
    <n v="120.07894802439748"/>
    <n v="0.75933853422527076"/>
    <m/>
    <n v="27.336187232109747"/>
    <m/>
    <m/>
    <n v="221.77745549132945"/>
    <m/>
  </r>
  <r>
    <x v="643"/>
    <x v="21"/>
    <x v="1"/>
    <x v="3"/>
    <x v="0"/>
    <n v="234.33072399999992"/>
    <n v="64"/>
    <m/>
    <n v="310.08454376466022"/>
    <n v="234.72574358749995"/>
    <n v="308.6597350838581"/>
    <n v="6.3790173202601554"/>
    <m/>
    <n v="1"/>
    <n v="78322.844248000052"/>
    <n v="185.14386561805537"/>
    <n v="0.75953250368745195"/>
    <m/>
    <n v="48.610080235996925"/>
    <m/>
    <m/>
    <n v="408.25710849664995"/>
    <m/>
  </r>
  <r>
    <x v="643"/>
    <x v="21"/>
    <x v="1"/>
    <x v="4"/>
    <x v="0"/>
    <n v="296.67064099999999"/>
    <n v="96"/>
    <m/>
    <n v="392.32752216662448"/>
    <n v="297.50569522965048"/>
    <n v="353.32997052756696"/>
    <n v="5.3749887652162789"/>
    <m/>
    <n v="0.99981663624305694"/>
    <n v="84097.004550066573"/>
    <n v="290.26328974411422"/>
    <n v="0.76032624458975262"/>
    <m/>
    <n v="72.991319480616255"/>
    <m/>
    <m/>
    <n v="515.99892146076274"/>
    <m/>
  </r>
  <r>
    <x v="643"/>
    <x v="21"/>
    <x v="1"/>
    <x v="5"/>
    <x v="1"/>
    <n v="64.72320000000002"/>
    <m/>
    <n v="162"/>
    <n v="157.72471200000001"/>
    <m/>
    <m/>
    <m/>
    <n v="3.7282916666666659"/>
    <n v="0.96296296296296291"/>
    <n v="22516.952441245248"/>
    <n v="1202.597967616608"/>
    <m/>
    <n v="0.94079999999999997"/>
    <m/>
    <n v="156"/>
    <n v="152.40959999999998"/>
    <m/>
    <n v="603.98324999999988"/>
  </r>
  <r>
    <x v="643"/>
    <x v="21"/>
    <x v="1"/>
    <x v="6"/>
    <x v="1"/>
    <n v="12.727679999999999"/>
    <m/>
    <n v="66"/>
    <n v="33.829533333333323"/>
    <m/>
    <m/>
    <m/>
    <n v="2.5523611111111113"/>
    <n v="0.96410257509824149"/>
    <n v="4224.7080086520045"/>
    <n v="427.42492292433582"/>
    <m/>
    <n v="0.94079999999999997"/>
    <m/>
    <n v="63.630769956483938"/>
    <n v="62.092799999999997"/>
    <m/>
    <n v="168.45583333333335"/>
  </r>
  <r>
    <x v="643"/>
    <x v="21"/>
    <x v="1"/>
    <x v="7"/>
    <x v="1"/>
    <n v="30.611699999999999"/>
    <m/>
    <n v="36"/>
    <n v="45.948027010997954"/>
    <m/>
    <m/>
    <m/>
    <n v="3.8777266106778701"/>
    <n v="0.99663158677356478"/>
    <n v="10859.332696276873"/>
    <n v="240.81776906910952"/>
    <m/>
    <n v="0.95550000000000002"/>
    <m/>
    <n v="35.878737123848332"/>
    <n v="34.398000000000003"/>
    <m/>
    <n v="139.59815798440331"/>
  </r>
  <r>
    <x v="643"/>
    <x v="21"/>
    <x v="1"/>
    <x v="8"/>
    <x v="1"/>
    <n v="124.09848050000006"/>
    <m/>
    <n v="108"/>
    <n v="159.10121286666654"/>
    <m/>
    <m/>
    <m/>
    <n v="4.1638148662551435"/>
    <n v="0.98558612186309991"/>
    <n v="40839.127223923228"/>
    <n v="134.7067800001324"/>
    <m/>
    <n v="0.92876172839506166"/>
    <m/>
    <n v="106.44330116121479"/>
    <n v="100.30626666666666"/>
    <m/>
    <n v="449.69200555555551"/>
  </r>
  <r>
    <x v="644"/>
    <x v="21"/>
    <x v="1"/>
    <x v="0"/>
    <x v="0"/>
    <n v="170.15516049999999"/>
    <n v="44"/>
    <m/>
    <n v="175.74516657532476"/>
    <n v="170.62854917187499"/>
    <n v="213.40600898624271"/>
    <n v="5.3213949999999999"/>
    <m/>
    <n v="1"/>
    <n v="13732.862534491393"/>
    <n v="147.8238913827133"/>
    <n v="0.75059422036089807"/>
    <m/>
    <n v="33.026145695879514"/>
    <m/>
    <m/>
    <n v="234.14138"/>
    <m/>
  </r>
  <r>
    <x v="644"/>
    <x v="21"/>
    <x v="1"/>
    <x v="1"/>
    <x v="0"/>
    <n v="179.45620333333338"/>
    <n v="46"/>
    <m/>
    <n v="191.9342464117484"/>
    <n v="179.57400118489588"/>
    <n v="229.06622539388971"/>
    <n v="5.5161744619200004"/>
    <m/>
    <n v="1"/>
    <n v="14482.875883279587"/>
    <n v="156.49517117767334"/>
    <n v="0.75640892913209257"/>
    <m/>
    <n v="34.794810740076258"/>
    <m/>
    <m/>
    <n v="253.74402524832001"/>
    <m/>
  </r>
  <r>
    <x v="644"/>
    <x v="21"/>
    <x v="1"/>
    <x v="2"/>
    <x v="0"/>
    <n v="125.41368000000004"/>
    <n v="36"/>
    <m/>
    <n v="146.32954223656603"/>
    <n v="125.69962737777782"/>
    <n v="172.26811977255753"/>
    <n v="5.3529609302896421"/>
    <m/>
    <n v="0.9863244475274997"/>
    <n v="10222.801820067363"/>
    <n v="120.07894802439748"/>
    <n v="0.75933853422527076"/>
    <m/>
    <n v="27.336187232109747"/>
    <m/>
    <m/>
    <n v="192.70659349042711"/>
    <m/>
  </r>
  <r>
    <x v="644"/>
    <x v="21"/>
    <x v="1"/>
    <x v="3"/>
    <x v="0"/>
    <n v="203.28830166666665"/>
    <n v="64"/>
    <m/>
    <n v="289.94379162186772"/>
    <n v="203.66635342447915"/>
    <n v="269.84265435501561"/>
    <n v="5.9646844896001099"/>
    <m/>
    <n v="1"/>
    <n v="18554.849954297872"/>
    <n v="185.14386561805537"/>
    <n v="0.75953250368745195"/>
    <m/>
    <n v="48.610080235996925"/>
    <m/>
    <m/>
    <n v="381.73980733440703"/>
    <m/>
  </r>
  <r>
    <x v="644"/>
    <x v="21"/>
    <x v="1"/>
    <x v="4"/>
    <x v="0"/>
    <n v="353.71504316666659"/>
    <n v="96"/>
    <m/>
    <n v="464.50699474778469"/>
    <n v="354.57185225688249"/>
    <n v="442.11627030454139"/>
    <n v="6.3638662522211318"/>
    <m/>
    <n v="0.99993789668220423"/>
    <n v="30277.168909013577"/>
    <n v="290.26328974411422"/>
    <n v="0.76032624458975262"/>
    <m/>
    <n v="72.991319480616255"/>
    <m/>
    <m/>
    <n v="610.93116021322862"/>
    <m/>
  </r>
  <r>
    <x v="644"/>
    <x v="21"/>
    <x v="1"/>
    <x v="5"/>
    <x v="1"/>
    <n v="41.990400000000001"/>
    <m/>
    <n v="162"/>
    <n v="94.173034075083109"/>
    <m/>
    <m/>
    <m/>
    <n v="2.8201640380151844"/>
    <n v="0.96274707935474535"/>
    <n v="6656.8917085838175"/>
    <n v="1202.597967616608"/>
    <m/>
    <n v="0.94079999999999997"/>
    <m/>
    <n v="155.96502685546875"/>
    <n v="152.40959999999998"/>
    <m/>
    <n v="456.86657415845985"/>
  </r>
  <r>
    <x v="644"/>
    <x v="21"/>
    <x v="1"/>
    <x v="6"/>
    <x v="1"/>
    <n v="4.4799999999999996E-3"/>
    <m/>
    <n v="66"/>
    <n v="5.756166666666668"/>
    <m/>
    <m/>
    <m/>
    <n v="1.7236458333333333"/>
    <n v="0.94945419488744642"/>
    <n v="0.55117755623839992"/>
    <n v="427.42492292433582"/>
    <m/>
    <n v="0.94079999999999997"/>
    <m/>
    <n v="62.663976862571467"/>
    <n v="62.092799999999997"/>
    <m/>
    <n v="113.760625"/>
  </r>
  <r>
    <x v="644"/>
    <x v="21"/>
    <x v="1"/>
    <x v="7"/>
    <x v="1"/>
    <n v="5.6440999999999999"/>
    <m/>
    <n v="36"/>
    <n v="13.31770288542358"/>
    <m/>
    <m/>
    <m/>
    <n v="2.6338262994107251"/>
    <n v="0.99663158677356478"/>
    <n v="893.61115958210269"/>
    <n v="240.81776906910952"/>
    <m/>
    <n v="0.95550000000000002"/>
    <m/>
    <n v="35.878737123848332"/>
    <n v="34.398000000000003"/>
    <m/>
    <n v="94.817746778786102"/>
  </r>
  <r>
    <x v="644"/>
    <x v="21"/>
    <x v="1"/>
    <x v="8"/>
    <x v="1"/>
    <n v="96.04231249999998"/>
    <m/>
    <n v="108"/>
    <n v="122.47426470000001"/>
    <m/>
    <m/>
    <m/>
    <n v="3.8962898148148146"/>
    <n v="0.97860467480329549"/>
    <n v="9212.4586763699735"/>
    <n v="134.7067800001324"/>
    <m/>
    <n v="0.92876172839506166"/>
    <m/>
    <n v="105.68930487875592"/>
    <n v="100.30626666666666"/>
    <m/>
    <n v="420.79929999999996"/>
  </r>
  <r>
    <x v="645"/>
    <x v="21"/>
    <x v="1"/>
    <x v="0"/>
    <x v="0"/>
    <n v="157.10940083333332"/>
    <n v="44"/>
    <m/>
    <n v="159.33425594614954"/>
    <n v="157.55568083333333"/>
    <n v="210.15985116348909"/>
    <n v="4.8244883739499995"/>
    <m/>
    <n v="1"/>
    <n v="12955.751905182104"/>
    <n v="147.8238913827133"/>
    <n v="0.75059422036089807"/>
    <m/>
    <n v="33.026145695879514"/>
    <m/>
    <m/>
    <n v="212.27748845379998"/>
    <m/>
  </r>
  <r>
    <x v="645"/>
    <x v="21"/>
    <x v="1"/>
    <x v="1"/>
    <x v="0"/>
    <n v="163.38560016666671"/>
    <n v="46"/>
    <m/>
    <n v="171.24092966082762"/>
    <n v="163.50559528385421"/>
    <n v="208.26660441011001"/>
    <n v="4.9214502398081539"/>
    <m/>
    <n v="1"/>
    <n v="13451.910745744412"/>
    <n v="156.49517117767334"/>
    <n v="0.75640892913209257"/>
    <m/>
    <n v="34.794810740076258"/>
    <m/>
    <m/>
    <n v="226.38671103117508"/>
    <m/>
  </r>
  <r>
    <x v="645"/>
    <x v="21"/>
    <x v="1"/>
    <x v="2"/>
    <x v="0"/>
    <n v="138.49220000000003"/>
    <n v="36"/>
    <m/>
    <n v="153.33139474909609"/>
    <n v="138.78860817777777"/>
    <n v="187.18320062453896"/>
    <n v="5.6090995224450806"/>
    <m/>
    <n v="0.96826589595375723"/>
    <n v="11581.819857292792"/>
    <n v="120.07894802439748"/>
    <n v="0.75933853422527076"/>
    <m/>
    <n v="27.336187232109747"/>
    <m/>
    <m/>
    <n v="201.92758280802289"/>
    <m/>
  </r>
  <r>
    <x v="645"/>
    <x v="21"/>
    <x v="1"/>
    <x v="3"/>
    <x v="0"/>
    <n v="258.27219983333327"/>
    <n v="64"/>
    <m/>
    <n v="276.37245330431909"/>
    <n v="258.66758557552077"/>
    <n v="333.91768899949011"/>
    <n v="5.6854967521666158"/>
    <m/>
    <n v="1"/>
    <n v="25055.761369346528"/>
    <n v="185.14386561805537"/>
    <n v="0.75953250368745195"/>
    <m/>
    <n v="48.610080235996925"/>
    <m/>
    <m/>
    <n v="363.87179213866341"/>
    <m/>
  </r>
  <r>
    <x v="645"/>
    <x v="21"/>
    <x v="1"/>
    <x v="4"/>
    <x v="0"/>
    <n v="338.04344183333336"/>
    <n v="96"/>
    <m/>
    <n v="394.82359706790783"/>
    <n v="338.96770887036052"/>
    <n v="419.24059327271442"/>
    <n v="5.409185638475245"/>
    <m/>
    <n v="1"/>
    <n v="36463.065970187628"/>
    <n v="290.26328974411422"/>
    <n v="0.76032624458975262"/>
    <m/>
    <n v="72.991319480616255"/>
    <m/>
    <m/>
    <n v="519.28182129362358"/>
    <m/>
  </r>
  <r>
    <x v="645"/>
    <x v="21"/>
    <x v="1"/>
    <x v="5"/>
    <x v="1"/>
    <n v="165.35040316666661"/>
    <m/>
    <n v="162"/>
    <n v="240.84283690215526"/>
    <m/>
    <m/>
    <m/>
    <n v="4.0066016120999413"/>
    <n v="0.97781310092893436"/>
    <n v="41644.003562891943"/>
    <n v="1202.597967616608"/>
    <m/>
    <n v="0.94079999999999997"/>
    <m/>
    <n v="158.40572235048737"/>
    <n v="152.40959999999998"/>
    <m/>
    <n v="649.06946116019049"/>
  </r>
  <r>
    <x v="645"/>
    <x v="21"/>
    <x v="1"/>
    <x v="6"/>
    <x v="1"/>
    <n v="53.506880000000002"/>
    <m/>
    <n v="66"/>
    <n v="79.600433333333342"/>
    <m/>
    <m/>
    <m/>
    <n v="3.1289930555555556"/>
    <n v="0.94506964570870511"/>
    <n v="7587.9689249818302"/>
    <n v="427.42492292433582"/>
    <m/>
    <n v="0.94079999999999997"/>
    <m/>
    <n v="62.374596616774539"/>
    <n v="62.092799999999997"/>
    <m/>
    <n v="206.51354166666667"/>
  </r>
  <r>
    <x v="645"/>
    <x v="21"/>
    <x v="1"/>
    <x v="7"/>
    <x v="1"/>
    <n v="58.067099999999996"/>
    <m/>
    <n v="36"/>
    <n v="72.184223226875361"/>
    <m/>
    <m/>
    <m/>
    <n v="4.1955811470080988"/>
    <n v="0.99663158677356478"/>
    <n v="11289.60483488206"/>
    <n v="240.81776906910952"/>
    <m/>
    <n v="0.95550000000000002"/>
    <m/>
    <n v="35.878737123848332"/>
    <n v="34.398000000000003"/>
    <m/>
    <n v="151.04092129229156"/>
  </r>
  <r>
    <x v="645"/>
    <x v="21"/>
    <x v="1"/>
    <x v="8"/>
    <x v="1"/>
    <n v="47.404683666666678"/>
    <m/>
    <n v="108"/>
    <n v="60.107677433333357"/>
    <m/>
    <m/>
    <m/>
    <n v="2.817977623456791"/>
    <n v="0.97363747462253614"/>
    <n v="7446.1299834468864"/>
    <n v="134.7067800001324"/>
    <m/>
    <n v="0.92876172839506166"/>
    <m/>
    <n v="105.15284725923391"/>
    <n v="100.30626666666666"/>
    <m/>
    <n v="304.34158333333346"/>
  </r>
  <r>
    <x v="646"/>
    <x v="21"/>
    <x v="1"/>
    <x v="0"/>
    <x v="0"/>
    <n v="167.40276183333336"/>
    <n v="44"/>
    <m/>
    <n v="165.81370594156982"/>
    <n v="167.86416183333336"/>
    <n v="221.23341747563248"/>
    <n v="5.0206799021739146"/>
    <m/>
    <n v="1"/>
    <n v="1010.6134047516434"/>
    <n v="147.8238913827133"/>
    <n v="0.75059422036089807"/>
    <m/>
    <n v="33.026145695879514"/>
    <m/>
    <m/>
    <n v="220.90991569565224"/>
    <m/>
  </r>
  <r>
    <x v="646"/>
    <x v="21"/>
    <x v="1"/>
    <x v="1"/>
    <x v="0"/>
    <n v="178.52127983333335"/>
    <n v="46"/>
    <m/>
    <n v="179.58906628356112"/>
    <n v="178.63761284114585"/>
    <n v="236.98612817095648"/>
    <n v="5.1613750000000005"/>
    <m/>
    <n v="1"/>
    <n v="806.15343775403483"/>
    <n v="156.49517117767334"/>
    <n v="0.75640892913209257"/>
    <m/>
    <n v="34.794810740076258"/>
    <m/>
    <m/>
    <n v="237.42325000000002"/>
    <m/>
  </r>
  <r>
    <x v="646"/>
    <x v="21"/>
    <x v="1"/>
    <x v="2"/>
    <x v="0"/>
    <n v="139.2829198333333"/>
    <n v="36"/>
    <m/>
    <n v="150.68813988586177"/>
    <n v="139.57997761111108"/>
    <n v="201.23746807753264"/>
    <n v="5.5124051721763108"/>
    <m/>
    <n v="0.93950847210049671"/>
    <n v="2356.1200190057493"/>
    <n v="120.07894802439748"/>
    <n v="0.75933853422527076"/>
    <m/>
    <n v="27.336187232109747"/>
    <m/>
    <m/>
    <n v="198.44658619834718"/>
    <m/>
  </r>
  <r>
    <x v="646"/>
    <x v="21"/>
    <x v="1"/>
    <x v="3"/>
    <x v="0"/>
    <n v="160.44401200000004"/>
    <n v="64"/>
    <m/>
    <n v="166.17172304711096"/>
    <n v="160.80863602343754"/>
    <n v="210.59296873010288"/>
    <n v="3.4184622251262367"/>
    <m/>
    <n v="1"/>
    <n v="2745.7753847729664"/>
    <n v="185.14386561805537"/>
    <n v="0.75953250368745195"/>
    <m/>
    <n v="48.610080235996925"/>
    <m/>
    <m/>
    <n v="218.78158240807915"/>
    <m/>
  </r>
  <r>
    <x v="646"/>
    <x v="21"/>
    <x v="1"/>
    <x v="4"/>
    <x v="0"/>
    <n v="207.31536016666672"/>
    <n v="96"/>
    <m/>
    <n v="277.56746260767397"/>
    <n v="207.9992547189018"/>
    <n v="246.47386415084199"/>
    <n v="3.8027461975308641"/>
    <m/>
    <n v="1"/>
    <n v="5721.4404115988173"/>
    <n v="290.26328974411422"/>
    <n v="0.76032624458975262"/>
    <m/>
    <n v="72.991319480616255"/>
    <m/>
    <m/>
    <n v="365.06363496296296"/>
    <m/>
  </r>
  <r>
    <x v="646"/>
    <x v="21"/>
    <x v="1"/>
    <x v="5"/>
    <x v="1"/>
    <n v="1120.5120463333333"/>
    <m/>
    <n v="162"/>
    <n v="1278.0221821369296"/>
    <m/>
    <m/>
    <m/>
    <n v="7.3819963388207546"/>
    <n v="0.99928943021797845"/>
    <n v="153944.7556206164"/>
    <n v="1202.597967616608"/>
    <m/>
    <n v="0.94079999999999997"/>
    <m/>
    <n v="161.8848876953125"/>
    <n v="152.40959999999998"/>
    <m/>
    <n v="1195.8834068889623"/>
  </r>
  <r>
    <x v="646"/>
    <x v="21"/>
    <x v="1"/>
    <x v="6"/>
    <x v="1"/>
    <n v="290.45520083333327"/>
    <m/>
    <n v="66"/>
    <n v="411.06891333333317"/>
    <m/>
    <m/>
    <m/>
    <n v="5.7526319444444427"/>
    <n v="0.93610124966127961"/>
    <n v="37070.21678158189"/>
    <n v="427.42492292433582"/>
    <m/>
    <n v="0.94079999999999997"/>
    <m/>
    <n v="61.782682477644457"/>
    <n v="62.092799999999997"/>
    <m/>
    <n v="379.6737083333332"/>
  </r>
  <r>
    <x v="646"/>
    <x v="21"/>
    <x v="1"/>
    <x v="7"/>
    <x v="1"/>
    <n v="207.91749950000002"/>
    <m/>
    <n v="36"/>
    <n v="227.24625522480167"/>
    <m/>
    <m/>
    <m/>
    <n v="6.4253751588010166"/>
    <n v="0.9855689761603782"/>
    <n v="28765.151385668611"/>
    <n v="240.81776906910952"/>
    <m/>
    <n v="0.95550000000000002"/>
    <m/>
    <n v="35.480483141773618"/>
    <n v="34.398000000000003"/>
    <m/>
    <n v="231.3135057168366"/>
  </r>
  <r>
    <x v="646"/>
    <x v="21"/>
    <x v="1"/>
    <x v="8"/>
    <x v="1"/>
    <n v="20.538510999999989"/>
    <m/>
    <n v="108"/>
    <n v="20.314653533333352"/>
    <m/>
    <m/>
    <m/>
    <n v="1.9900597993827167"/>
    <n v="0.98690470731027713"/>
    <n v="1393.9117926502959"/>
    <n v="134.7067800001324"/>
    <m/>
    <n v="0.92876172839506166"/>
    <m/>
    <n v="106.58570838950993"/>
    <n v="100.30626666666666"/>
    <m/>
    <n v="214.92645833333341"/>
  </r>
  <r>
    <x v="647"/>
    <x v="21"/>
    <x v="1"/>
    <x v="0"/>
    <x v="0"/>
    <n v="181.73456099999996"/>
    <n v="44"/>
    <m/>
    <n v="171.29958718106886"/>
    <n v="182.17456099999995"/>
    <n v="228.44460226398664"/>
    <n v="5.186787121890549"/>
    <m/>
    <n v="1"/>
    <n v="-10482.940529163643"/>
    <n v="147.8238913827133"/>
    <n v="0.75059422036089807"/>
    <m/>
    <n v="33.026145695879514"/>
    <m/>
    <m/>
    <n v="228.21863336318415"/>
    <m/>
  </r>
  <r>
    <x v="647"/>
    <x v="21"/>
    <x v="1"/>
    <x v="1"/>
    <x v="0"/>
    <n v="180.26372033333331"/>
    <n v="46"/>
    <m/>
    <n v="171.61788428808052"/>
    <n v="180.38176232552081"/>
    <n v="226.29607296445059"/>
    <n v="4.9322838848039208"/>
    <m/>
    <n v="1"/>
    <n v="-9330.2047630600518"/>
    <n v="156.49517117767334"/>
    <n v="0.75640892913209257"/>
    <m/>
    <n v="34.794810740076258"/>
    <m/>
    <m/>
    <n v="226.88505870098035"/>
    <m/>
  </r>
  <r>
    <x v="647"/>
    <x v="21"/>
    <x v="1"/>
    <x v="2"/>
    <x v="0"/>
    <n v="141.04691983333328"/>
    <n v="36"/>
    <m/>
    <n v="152.47984523926704"/>
    <n v="141.34536641111106"/>
    <n v="199.4587683275158"/>
    <n v="5.5779485245901643"/>
    <m/>
    <n v="0.9375"/>
    <n v="-6675.7001129831715"/>
    <n v="120.07894802439748"/>
    <n v="0.75933853422527076"/>
    <m/>
    <n v="27.336187232109747"/>
    <m/>
    <m/>
    <n v="200.80614688524591"/>
    <m/>
  </r>
  <r>
    <x v="647"/>
    <x v="21"/>
    <x v="1"/>
    <x v="3"/>
    <x v="0"/>
    <n v="118.87730916666669"/>
    <n v="64"/>
    <m/>
    <n v="178.15931560939549"/>
    <n v="119.18919881510419"/>
    <n v="147.12637100228869"/>
    <n v="3.6650693589570391"/>
    <m/>
    <n v="1"/>
    <n v="-4609.3394722941885"/>
    <n v="185.14386561805537"/>
    <n v="0.75953250368745195"/>
    <m/>
    <n v="48.610080235996925"/>
    <m/>
    <m/>
    <n v="234.5644389732505"/>
    <m/>
  </r>
  <r>
    <x v="647"/>
    <x v="21"/>
    <x v="1"/>
    <x v="4"/>
    <x v="0"/>
    <n v="266.29288066666675"/>
    <n v="96"/>
    <m/>
    <n v="413.35706541033551"/>
    <n v="267.02373055443093"/>
    <n v="344.21044591129981"/>
    <n v="5.6630989595976216"/>
    <m/>
    <n v="1"/>
    <n v="1170.645512417924"/>
    <n v="290.26328974411422"/>
    <n v="0.76032624458975262"/>
    <m/>
    <n v="72.991319480616255"/>
    <m/>
    <m/>
    <n v="543.65750012137164"/>
    <m/>
  </r>
  <r>
    <x v="647"/>
    <x v="21"/>
    <x v="1"/>
    <x v="5"/>
    <x v="1"/>
    <n v="1784.2752699999996"/>
    <m/>
    <n v="162"/>
    <n v="2154.6585436647133"/>
    <m/>
    <m/>
    <m/>
    <n v="8.824466971186455"/>
    <n v="0.99722815832464273"/>
    <n v="230959.79038879942"/>
    <n v="1202.597967616608"/>
    <m/>
    <n v="0.94079999999999997"/>
    <m/>
    <n v="161.55096164859214"/>
    <n v="152.40959999999998"/>
    <m/>
    <n v="1429.5636493322056"/>
  </r>
  <r>
    <x v="647"/>
    <x v="21"/>
    <x v="1"/>
    <x v="6"/>
    <x v="1"/>
    <n v="525.78960183333322"/>
    <m/>
    <n v="66"/>
    <n v="672.94663333333335"/>
    <m/>
    <m/>
    <m/>
    <n v="7.0523263888888907"/>
    <n v="0.99365756904270075"/>
    <n v="93810.969740980683"/>
    <n v="427.42492292433582"/>
    <m/>
    <n v="0.94079999999999997"/>
    <m/>
    <n v="65.581399556818255"/>
    <n v="62.092799999999997"/>
    <m/>
    <n v="465.45354166666681"/>
  </r>
  <r>
    <x v="647"/>
    <x v="21"/>
    <x v="1"/>
    <x v="7"/>
    <x v="1"/>
    <n v="307.79069783333335"/>
    <m/>
    <n v="36"/>
    <n v="330.61879896932669"/>
    <m/>
    <m/>
    <m/>
    <n v="7.1944960509825728"/>
    <n v="0.99663158677356478"/>
    <n v="51542.429915229055"/>
    <n v="240.81776906910952"/>
    <m/>
    <n v="0.95550000000000002"/>
    <m/>
    <n v="35.878737123848332"/>
    <n v="34.398000000000003"/>
    <m/>
    <n v="259.00185783537262"/>
  </r>
  <r>
    <x v="647"/>
    <x v="21"/>
    <x v="1"/>
    <x v="8"/>
    <x v="1"/>
    <n v="58.402233000000024"/>
    <m/>
    <n v="108"/>
    <n v="71.867757699999999"/>
    <m/>
    <m/>
    <m/>
    <n v="2.7847449074074078"/>
    <n v="0.99028697909218499"/>
    <n v="8465.6533215787076"/>
    <n v="134.7067800001324"/>
    <m/>
    <n v="0.92876172839506166"/>
    <m/>
    <n v="106.95099374195598"/>
    <n v="100.30626666666666"/>
    <m/>
    <n v="300.75245000000007"/>
  </r>
  <r>
    <x v="648"/>
    <x v="21"/>
    <x v="1"/>
    <x v="0"/>
    <x v="0"/>
    <n v="71.209039999999987"/>
    <n v="44"/>
    <m/>
    <n v="47.297882665446117"/>
    <n v="71.503959999999992"/>
    <n v="75.908919127280114"/>
    <n v="1.4321345003739632"/>
    <m/>
    <n v="1"/>
    <n v="6841.8333569054375"/>
    <n v="147.8238913827133"/>
    <n v="0.75059422036089807"/>
    <m/>
    <n v="33.026145695879514"/>
    <m/>
    <m/>
    <n v="63.013918016454383"/>
    <m/>
  </r>
  <r>
    <x v="648"/>
    <x v="21"/>
    <x v="1"/>
    <x v="1"/>
    <x v="0"/>
    <n v="77.400400000000005"/>
    <n v="46"/>
    <m/>
    <n v="62.297776277221161"/>
    <n v="77.483041601562505"/>
    <n v="84.613969698831426"/>
    <n v="1.7904329683698297"/>
    <m/>
    <n v="0.99954832234045099"/>
    <n v="7315.7702992221339"/>
    <n v="156.49517117767334"/>
    <n v="0.75640892913209257"/>
    <m/>
    <n v="34.794810740076258"/>
    <m/>
    <m/>
    <n v="82.359916545012169"/>
    <m/>
  </r>
  <r>
    <x v="648"/>
    <x v="21"/>
    <x v="1"/>
    <x v="2"/>
    <x v="0"/>
    <n v="34.112119999999997"/>
    <n v="36"/>
    <m/>
    <n v="33.607239469139913"/>
    <n v="34.325020977777768"/>
    <n v="44.537894360328039"/>
    <n v="1.2294047880116958"/>
    <m/>
    <n v="0.93662162162162166"/>
    <n v="2425.17831386839"/>
    <n v="120.07894802439748"/>
    <n v="0.75933853422527076"/>
    <m/>
    <n v="27.336187232109747"/>
    <m/>
    <m/>
    <n v="44.258572368421049"/>
    <m/>
  </r>
  <r>
    <x v="648"/>
    <x v="21"/>
    <x v="1"/>
    <x v="3"/>
    <x v="0"/>
    <n v="100.74042866666667"/>
    <n v="64"/>
    <m/>
    <n v="84.900939618306822"/>
    <n v="101.06452534635417"/>
    <n v="112.62729707233191"/>
    <n v="1.7465706537845962"/>
    <m/>
    <n v="1"/>
    <n v="8188.3736377584682"/>
    <n v="185.14386561805537"/>
    <n v="0.75953250368745195"/>
    <m/>
    <n v="48.610080235996925"/>
    <m/>
    <m/>
    <n v="111.78052184221416"/>
    <m/>
  </r>
  <r>
    <x v="648"/>
    <x v="21"/>
    <x v="1"/>
    <x v="4"/>
    <x v="0"/>
    <n v="146.00319999999999"/>
    <n v="96"/>
    <m/>
    <n v="124.58960133577455"/>
    <n v="146.68481448215272"/>
    <n v="165.48774261356616"/>
    <n v="1.7069098383522285"/>
    <m/>
    <n v="1"/>
    <n v="12402.132443909841"/>
    <n v="290.26328974411422"/>
    <n v="0.76032624458975262"/>
    <m/>
    <n v="72.991319480616255"/>
    <m/>
    <m/>
    <n v="163.86334448181395"/>
    <m/>
  </r>
  <r>
    <x v="648"/>
    <x v="21"/>
    <x v="1"/>
    <x v="5"/>
    <x v="1"/>
    <n v="2504.4673106666664"/>
    <m/>
    <n v="162"/>
    <n v="2998.3630680000006"/>
    <m/>
    <m/>
    <m/>
    <n v="10.637124999999999"/>
    <n v="0.9921449260947145"/>
    <n v="251551.954209644"/>
    <n v="1202.597967616608"/>
    <m/>
    <n v="0.94079999999999997"/>
    <m/>
    <n v="160.72747802734375"/>
    <n v="152.40959999999998"/>
    <m/>
    <n v="1723.21425"/>
  </r>
  <r>
    <x v="648"/>
    <x v="21"/>
    <x v="1"/>
    <x v="6"/>
    <x v="1"/>
    <n v="694.90512466666655"/>
    <m/>
    <n v="66"/>
    <n v="843.16099999999994"/>
    <m/>
    <m/>
    <m/>
    <n v="8.4843402777777772"/>
    <n v="0.97182331489528873"/>
    <n v="73413.479958749711"/>
    <n v="427.42492292433582"/>
    <m/>
    <n v="0.94079999999999997"/>
    <m/>
    <n v="64.140338783089049"/>
    <n v="62.092799999999997"/>
    <m/>
    <n v="559.96645833333332"/>
  </r>
  <r>
    <x v="648"/>
    <x v="21"/>
    <x v="1"/>
    <x v="7"/>
    <x v="1"/>
    <n v="374.25639683333344"/>
    <m/>
    <n v="36"/>
    <n v="421.01309618978854"/>
    <m/>
    <m/>
    <m/>
    <n v="8.2131343306503855"/>
    <n v="0.97955335628440987"/>
    <n v="38455.168747615535"/>
    <n v="240.81776906910952"/>
    <m/>
    <n v="0.95550000000000002"/>
    <m/>
    <n v="35.263920826238753"/>
    <n v="34.398000000000003"/>
    <m/>
    <n v="295.6728359034139"/>
  </r>
  <r>
    <x v="648"/>
    <x v="21"/>
    <x v="1"/>
    <x v="8"/>
    <x v="1"/>
    <n v="374.19430016666655"/>
    <m/>
    <n v="108"/>
    <n v="415.14688336666677"/>
    <m/>
    <m/>
    <m/>
    <n v="5.612990637860082"/>
    <n v="0.99615727184315495"/>
    <n v="42247.332283036994"/>
    <n v="134.7067800001324"/>
    <m/>
    <n v="0.92876172839506166"/>
    <m/>
    <n v="107.58498535906074"/>
    <n v="100.30626666666666"/>
    <m/>
    <n v="606.20298888888885"/>
  </r>
  <r>
    <x v="649"/>
    <x v="21"/>
    <x v="1"/>
    <x v="0"/>
    <x v="0"/>
    <n v="85.208199500000021"/>
    <n v="44"/>
    <m/>
    <n v="66.098598144344564"/>
    <n v="85.508199500000018"/>
    <n v="100.75691538256245"/>
    <n v="2.0014021240326363"/>
    <m/>
    <n v="1"/>
    <n v="8932.4584925747113"/>
    <n v="147.8238913827133"/>
    <n v="0.75059422036089807"/>
    <m/>
    <n v="33.026145695879514"/>
    <m/>
    <m/>
    <n v="88.061693457435993"/>
    <m/>
  </r>
  <r>
    <x v="649"/>
    <x v="21"/>
    <x v="1"/>
    <x v="1"/>
    <x v="0"/>
    <n v="86.857120000000023"/>
    <n v="46"/>
    <m/>
    <n v="86.445490517551349"/>
    <n v="86.931949101562523"/>
    <n v="104.17728001190214"/>
    <n v="2.4844362903225807"/>
    <m/>
    <n v="1"/>
    <n v="9374.530579203225"/>
    <n v="156.49517117767334"/>
    <n v="0.75640892913209257"/>
    <m/>
    <n v="34.794810740076258"/>
    <m/>
    <m/>
    <n v="114.28406935483872"/>
    <m/>
  </r>
  <r>
    <x v="649"/>
    <x v="21"/>
    <x v="1"/>
    <x v="2"/>
    <x v="0"/>
    <n v="46.638480000000023"/>
    <n v="36"/>
    <m/>
    <n v="70.171173374238705"/>
    <n v="46.861416177777805"/>
    <n v="63.127122793915781"/>
    <n v="2.5669700305466865"/>
    <m/>
    <n v="0.95901546616521682"/>
    <n v="4654.0690283582862"/>
    <n v="120.07894802439748"/>
    <n v="0.75933853422527076"/>
    <m/>
    <n v="27.336187232109747"/>
    <m/>
    <m/>
    <n v="92.410921099680706"/>
    <m/>
  </r>
  <r>
    <x v="649"/>
    <x v="21"/>
    <x v="1"/>
    <x v="3"/>
    <x v="0"/>
    <n v="101.96368849999999"/>
    <n v="64"/>
    <m/>
    <n v="135.66360284672677"/>
    <n v="102.16498244531249"/>
    <n v="122.83242989525097"/>
    <n v="2.7908533001405051"/>
    <m/>
    <n v="1"/>
    <n v="14972.595227094642"/>
    <n v="185.14386561805537"/>
    <n v="0.75953250368745195"/>
    <m/>
    <n v="48.610080235996925"/>
    <m/>
    <m/>
    <n v="178.61461120899233"/>
    <m/>
  </r>
  <r>
    <x v="649"/>
    <x v="21"/>
    <x v="1"/>
    <x v="4"/>
    <x v="0"/>
    <n v="222.84975916666659"/>
    <n v="96"/>
    <m/>
    <n v="204.33916712207554"/>
    <n v="223.50906979329102"/>
    <n v="244.56250375840352"/>
    <n v="2.7994995648262031"/>
    <m/>
    <n v="0.97812819038193188"/>
    <n v="21266.954517609891"/>
    <n v="290.26328974411422"/>
    <n v="0.76032624458975262"/>
    <m/>
    <n v="72.991319480616255"/>
    <m/>
    <m/>
    <n v="268.75195822331551"/>
    <m/>
  </r>
  <r>
    <x v="649"/>
    <x v="21"/>
    <x v="1"/>
    <x v="5"/>
    <x v="1"/>
    <n v="2488.8001056666667"/>
    <m/>
    <n v="162"/>
    <n v="3041.9518352432624"/>
    <m/>
    <m/>
    <m/>
    <n v="10.945100115306092"/>
    <n v="0.99591516565393523"/>
    <n v="273598.11454359035"/>
    <n v="1202.597967616608"/>
    <m/>
    <n v="0.94079999999999997"/>
    <m/>
    <n v="161.3382568359375"/>
    <n v="152.40959999999998"/>
    <m/>
    <n v="1773.1062186795868"/>
  </r>
  <r>
    <x v="649"/>
    <x v="21"/>
    <x v="1"/>
    <x v="6"/>
    <x v="1"/>
    <n v="882.59808383333325"/>
    <m/>
    <n v="66"/>
    <n v="1059.2877666666668"/>
    <m/>
    <m/>
    <m/>
    <n v="9.6134374999999999"/>
    <n v="0.97653493133642977"/>
    <n v="101583.57582583862"/>
    <n v="427.42492292433582"/>
    <m/>
    <n v="0.94079999999999997"/>
    <m/>
    <n v="64.451305468204367"/>
    <n v="62.092799999999997"/>
    <m/>
    <n v="634.48687499999994"/>
  </r>
  <r>
    <x v="649"/>
    <x v="21"/>
    <x v="1"/>
    <x v="7"/>
    <x v="1"/>
    <n v="535.84439050000015"/>
    <m/>
    <n v="36"/>
    <n v="579.67697203208638"/>
    <m/>
    <m/>
    <m/>
    <n v="9.6949299340040227"/>
    <n v="0.97955335628440987"/>
    <n v="63507.376869006781"/>
    <n v="240.81776906910952"/>
    <m/>
    <n v="0.95550000000000002"/>
    <m/>
    <n v="35.263920826238753"/>
    <n v="34.398000000000003"/>
    <m/>
    <n v="349.01747762414482"/>
  </r>
  <r>
    <x v="649"/>
    <x v="21"/>
    <x v="1"/>
    <x v="8"/>
    <x v="1"/>
    <n v="208.96670483333332"/>
    <m/>
    <n v="108"/>
    <n v="223.83488960000005"/>
    <m/>
    <m/>
    <m/>
    <n v="4.0441932355967074"/>
    <n v="0.92706113183225181"/>
    <n v="25889.890798800188"/>
    <n v="134.7067800001324"/>
    <m/>
    <n v="0.92876172839506166"/>
    <m/>
    <n v="100.1226022378832"/>
    <n v="100.30626666666666"/>
    <m/>
    <n v="436.77286944444438"/>
  </r>
  <r>
    <x v="650"/>
    <x v="21"/>
    <x v="1"/>
    <x v="0"/>
    <x v="0"/>
    <n v="158.95236000000003"/>
    <n v="44"/>
    <m/>
    <n v="179.08300940716487"/>
    <n v="159.34396000000001"/>
    <n v="191.23660695433193"/>
    <n v="5.4224616779761874"/>
    <m/>
    <n v="1"/>
    <n v="30516.445359760575"/>
    <n v="147.8238913827133"/>
    <n v="0.75059422036089807"/>
    <m/>
    <n v="33.026145695879514"/>
    <m/>
    <m/>
    <n v="238.58831383095225"/>
    <m/>
  </r>
  <r>
    <x v="650"/>
    <x v="21"/>
    <x v="1"/>
    <x v="1"/>
    <x v="0"/>
    <n v="156.81120000000001"/>
    <n v="46"/>
    <m/>
    <n v="183.58714001522836"/>
    <n v="156.89982304687501"/>
    <n v="194.7909431449186"/>
    <n v="5.2762793103448278"/>
    <m/>
    <n v="0.95760419261881069"/>
    <n v="29487.90903303089"/>
    <n v="156.49517117767334"/>
    <n v="0.75640892913209257"/>
    <m/>
    <n v="34.794810740076258"/>
    <m/>
    <m/>
    <n v="242.70884827586207"/>
    <m/>
  </r>
  <r>
    <x v="650"/>
    <x v="21"/>
    <x v="1"/>
    <x v="2"/>
    <x v="0"/>
    <n v="83.153000000000006"/>
    <n v="36"/>
    <m/>
    <n v="82.456295084966598"/>
    <n v="83.405145777777776"/>
    <n v="108.28377528294996"/>
    <n v="3.0163787797045609"/>
    <m/>
    <n v="0.9375"/>
    <n v="14840.837768728867"/>
    <n v="120.07894802439748"/>
    <n v="0.75933853422527076"/>
    <m/>
    <n v="27.336187232109747"/>
    <m/>
    <m/>
    <n v="108.58963606936419"/>
    <m/>
  </r>
  <r>
    <x v="650"/>
    <x v="21"/>
    <x v="1"/>
    <x v="3"/>
    <x v="0"/>
    <n v="242.77367266666664"/>
    <n v="64"/>
    <m/>
    <n v="263.09298665942441"/>
    <n v="243.14476641666664"/>
    <n v="319.29960200815447"/>
    <n v="5.4123133593307209"/>
    <m/>
    <n v="1"/>
    <n v="50036.153364436323"/>
    <n v="185.14386561805537"/>
    <n v="0.75953250368745195"/>
    <m/>
    <n v="48.610080235996925"/>
    <m/>
    <m/>
    <n v="346.38805499716614"/>
    <m/>
  </r>
  <r>
    <x v="650"/>
    <x v="21"/>
    <x v="1"/>
    <x v="4"/>
    <x v="0"/>
    <n v="251.67519899999999"/>
    <n v="96"/>
    <m/>
    <n v="402.9794440935508"/>
    <n v="252.28215854674295"/>
    <n v="330.88930356839336"/>
    <n v="5.5209228571428541"/>
    <m/>
    <n v="0.97778350490862842"/>
    <n v="53434.600836201498"/>
    <n v="290.26328974411422"/>
    <n v="0.76032624458975262"/>
    <m/>
    <n v="72.991319480616255"/>
    <m/>
    <m/>
    <n v="530.00859428571403"/>
    <m/>
  </r>
  <r>
    <x v="650"/>
    <x v="21"/>
    <x v="1"/>
    <x v="5"/>
    <x v="1"/>
    <n v="957.98403766666672"/>
    <m/>
    <n v="162"/>
    <n v="1096.9264080000003"/>
    <m/>
    <m/>
    <m/>
    <n v="6.2397499999999981"/>
    <n v="0.99831023039641209"/>
    <n v="129738.53064923534"/>
    <n v="1202.597967616608"/>
    <m/>
    <n v="0.94079999999999997"/>
    <m/>
    <n v="161.72625732421875"/>
    <n v="152.40959999999998"/>
    <m/>
    <n v="1010.8394999999997"/>
  </r>
  <r>
    <x v="650"/>
    <x v="21"/>
    <x v="1"/>
    <x v="6"/>
    <x v="1"/>
    <n v="223.41984166666666"/>
    <m/>
    <n v="66"/>
    <n v="279.97930000000002"/>
    <m/>
    <m/>
    <m/>
    <n v="4.5604166666666677"/>
    <n v="0.96542845060692184"/>
    <n v="30782.193799505189"/>
    <n v="427.42492292433582"/>
    <m/>
    <n v="0.94079999999999997"/>
    <m/>
    <n v="63.718277740056841"/>
    <n v="62.092799999999997"/>
    <m/>
    <n v="300.98750000000007"/>
  </r>
  <r>
    <x v="650"/>
    <x v="21"/>
    <x v="1"/>
    <x v="7"/>
    <x v="1"/>
    <n v="98.627899999999997"/>
    <m/>
    <n v="36"/>
    <n v="101.85016256828951"/>
    <m/>
    <m/>
    <m/>
    <n v="4.3934133388073953"/>
    <n v="0.96735843852043701"/>
    <n v="15578.386178788985"/>
    <n v="240.81776906910952"/>
    <m/>
    <n v="0.95550000000000002"/>
    <m/>
    <n v="34.824903786735732"/>
    <n v="34.398000000000003"/>
    <m/>
    <n v="158.16288019706622"/>
  </r>
  <r>
    <x v="650"/>
    <x v="21"/>
    <x v="1"/>
    <x v="8"/>
    <x v="1"/>
    <n v="32.729925333333334"/>
    <m/>
    <n v="108"/>
    <n v="45.158577133333353"/>
    <m/>
    <m/>
    <m/>
    <n v="2.9327051697530866"/>
    <n v="0.95533874381797845"/>
    <n v="9833.0507047086867"/>
    <n v="134.7067800001324"/>
    <m/>
    <n v="0.92876172839506166"/>
    <m/>
    <n v="103.17658433234168"/>
    <n v="100.30626666666666"/>
    <m/>
    <n v="316.73215833333336"/>
  </r>
  <r>
    <x v="651"/>
    <x v="21"/>
    <x v="1"/>
    <x v="0"/>
    <x v="0"/>
    <n v="193.43408066666663"/>
    <n v="44"/>
    <m/>
    <n v="191.86466142100471"/>
    <n v="193.86644066666659"/>
    <n v="238.16105057519178"/>
    <n v="5.8094778357664234"/>
    <m/>
    <n v="1"/>
    <n v="40873.071522508173"/>
    <n v="147.8238913827133"/>
    <n v="0.75059422036089807"/>
    <m/>
    <n v="33.026145695879514"/>
    <m/>
    <m/>
    <n v="255.61702477372262"/>
    <m/>
  </r>
  <r>
    <x v="651"/>
    <x v="21"/>
    <x v="1"/>
    <x v="1"/>
    <x v="0"/>
    <n v="205.49200133333323"/>
    <n v="46"/>
    <m/>
    <n v="209.73967352366844"/>
    <n v="205.59954527864573"/>
    <n v="267.42662713398443"/>
    <n v="6.0279009732360098"/>
    <m/>
    <n v="1"/>
    <n v="43420.088978616201"/>
    <n v="156.49517117767334"/>
    <n v="0.75640892913209257"/>
    <m/>
    <n v="34.794810740076258"/>
    <m/>
    <m/>
    <n v="277.28344476885644"/>
    <m/>
  </r>
  <r>
    <x v="651"/>
    <x v="21"/>
    <x v="1"/>
    <x v="2"/>
    <x v="0"/>
    <n v="141.75251999999998"/>
    <n v="36"/>
    <m/>
    <n v="158.61836634637976"/>
    <n v="142.05152657777779"/>
    <n v="189.29172133154503"/>
    <n v="5.8025051189312453"/>
    <m/>
    <n v="0.96271648228631634"/>
    <n v="28570.564703722946"/>
    <n v="120.07894802439748"/>
    <n v="0.75933853422527076"/>
    <m/>
    <n v="27.336187232109747"/>
    <m/>
    <m/>
    <n v="208.89018428152482"/>
    <m/>
  </r>
  <r>
    <x v="651"/>
    <x v="21"/>
    <x v="1"/>
    <x v="3"/>
    <x v="0"/>
    <n v="218.78655150000006"/>
    <n v="64"/>
    <m/>
    <n v="300.70864110688694"/>
    <n v="219.16460335782006"/>
    <n v="275.51847645170881"/>
    <n v="6.1861375181233509"/>
    <m/>
    <n v="1"/>
    <n v="48667.464589448507"/>
    <n v="185.14386561805537"/>
    <n v="0.75953250368745195"/>
    <m/>
    <n v="48.610080235996925"/>
    <m/>
    <m/>
    <n v="395.91280115989446"/>
    <m/>
  </r>
  <r>
    <x v="651"/>
    <x v="21"/>
    <x v="1"/>
    <x v="4"/>
    <x v="0"/>
    <n v="322.51072166666665"/>
    <n v="96"/>
    <m/>
    <n v="453.42687143259229"/>
    <n v="323.2995394413461"/>
    <n v="384.17272578191989"/>
    <n v="6.2120656902634206"/>
    <m/>
    <n v="0.9776734969301617"/>
    <n v="66533.092326858459"/>
    <n v="290.26328974411422"/>
    <n v="0.76032624458975262"/>
    <m/>
    <n v="72.991319480616255"/>
    <m/>
    <m/>
    <n v="596.35830626528832"/>
    <m/>
  </r>
  <r>
    <x v="651"/>
    <x v="21"/>
    <x v="1"/>
    <x v="5"/>
    <x v="1"/>
    <n v="122.53440383333337"/>
    <m/>
    <n v="162"/>
    <n v="158.18828803917819"/>
    <m/>
    <m/>
    <m/>
    <n v="3.0120381466079156"/>
    <n v="0.98415958864059705"/>
    <n v="22777.463766930978"/>
    <n v="1202.597967616608"/>
    <m/>
    <n v="0.94079999999999997"/>
    <m/>
    <n v="159.43385335977672"/>
    <n v="152.40959999999998"/>
    <m/>
    <n v="487.95017975048233"/>
  </r>
  <r>
    <x v="651"/>
    <x v="21"/>
    <x v="1"/>
    <x v="6"/>
    <x v="1"/>
    <n v="16.206399999999999"/>
    <m/>
    <n v="66"/>
    <n v="18.517666666666681"/>
    <m/>
    <m/>
    <m/>
    <n v="2.6282013888888889"/>
    <n v="0.97656789162513891"/>
    <n v="2702.7356601346237"/>
    <n v="427.42492292433582"/>
    <m/>
    <n v="0.94079999999999997"/>
    <m/>
    <n v="64.453480847259172"/>
    <n v="62.092799999999997"/>
    <m/>
    <n v="173.46129166666665"/>
  </r>
  <r>
    <x v="651"/>
    <x v="21"/>
    <x v="1"/>
    <x v="7"/>
    <x v="1"/>
    <n v="18.0852"/>
    <m/>
    <n v="36"/>
    <n v="29.656536251789944"/>
    <m/>
    <m/>
    <m/>
    <n v="3.2955512044446453"/>
    <n v="0.95377017413107779"/>
    <n v="2898.427634837532"/>
    <n v="240.81776906910952"/>
    <m/>
    <n v="0.95550000000000002"/>
    <m/>
    <n v="34.335726268718801"/>
    <n v="34.398000000000003"/>
    <m/>
    <n v="118.63984336000723"/>
  </r>
  <r>
    <x v="651"/>
    <x v="21"/>
    <x v="1"/>
    <x v="8"/>
    <x v="1"/>
    <n v="124.64524633333335"/>
    <m/>
    <n v="108"/>
    <n v="145.83734786666668"/>
    <m/>
    <m/>
    <m/>
    <n v="3.4348870113168721"/>
    <n v="0.98247122672875375"/>
    <n v="24683.939337182172"/>
    <n v="134.7067800001324"/>
    <m/>
    <n v="0.92876172839506166"/>
    <m/>
    <n v="106.10689248670541"/>
    <n v="100.30626666666666"/>
    <m/>
    <n v="370.9677972222222"/>
  </r>
  <r>
    <x v="652"/>
    <x v="21"/>
    <x v="1"/>
    <x v="0"/>
    <x v="0"/>
    <n v="54.783399999999993"/>
    <n v="44"/>
    <m/>
    <n v="46.661446405347618"/>
    <n v="55.08491999999999"/>
    <n v="62.251683838127263"/>
    <n v="1.4128638211382112"/>
    <m/>
    <n v="1"/>
    <n v="7867.6524336657476"/>
    <n v="147.8238913827133"/>
    <n v="0.75059422036089807"/>
    <m/>
    <n v="33.026145695879514"/>
    <m/>
    <m/>
    <n v="62.166008130081295"/>
    <m/>
  </r>
  <r>
    <x v="652"/>
    <x v="21"/>
    <x v="1"/>
    <x v="1"/>
    <x v="0"/>
    <n v="57.546720000000001"/>
    <n v="46"/>
    <m/>
    <n v="50.79059579663766"/>
    <n v="57.644132109375001"/>
    <n v="67.399831008036244"/>
    <n v="1.4597175474254742"/>
    <m/>
    <n v="1"/>
    <n v="8205.9167119035556"/>
    <n v="156.49517117767334"/>
    <n v="0.75640892913209257"/>
    <m/>
    <n v="34.794810740076258"/>
    <m/>
    <m/>
    <n v="67.147007181571809"/>
    <m/>
  </r>
  <r>
    <x v="652"/>
    <x v="21"/>
    <x v="1"/>
    <x v="2"/>
    <x v="0"/>
    <n v="43.394679999999994"/>
    <n v="36"/>
    <m/>
    <n v="41.375884210505163"/>
    <n v="43.615017777777773"/>
    <n v="54.338012144782596"/>
    <n v="1.5135938256196915"/>
    <m/>
    <n v="0.9375"/>
    <n v="4726.0112742712818"/>
    <n v="120.07894802439748"/>
    <n v="0.75933853422527076"/>
    <m/>
    <n v="27.336187232109747"/>
    <m/>
    <m/>
    <n v="54.489377722308895"/>
    <m/>
  </r>
  <r>
    <x v="652"/>
    <x v="21"/>
    <x v="1"/>
    <x v="3"/>
    <x v="0"/>
    <n v="78.493256666666653"/>
    <n v="64"/>
    <m/>
    <n v="70.640644529041438"/>
    <n v="78.787690260416653"/>
    <n v="93.413985271154417"/>
    <n v="1.4532097907694945"/>
    <m/>
    <n v="1"/>
    <n v="10615.081952613395"/>
    <n v="185.14386561805537"/>
    <n v="0.75953250368745195"/>
    <m/>
    <n v="48.610080235996925"/>
    <m/>
    <m/>
    <n v="93.00542660924765"/>
    <m/>
  </r>
  <r>
    <x v="652"/>
    <x v="21"/>
    <x v="1"/>
    <x v="4"/>
    <x v="0"/>
    <n v="149.92040049999997"/>
    <n v="96"/>
    <m/>
    <n v="134.20001367639438"/>
    <n v="150.64200804551672"/>
    <n v="173.13319273888058"/>
    <n v="1.8385749789333903"/>
    <m/>
    <n v="0.97774233670109378"/>
    <n v="18100.973091474527"/>
    <n v="290.26328974411422"/>
    <n v="0.76032624458975262"/>
    <m/>
    <n v="72.991319480616255"/>
    <m/>
    <m/>
    <n v="176.50319797760545"/>
    <m/>
  </r>
  <r>
    <x v="652"/>
    <x v="21"/>
    <x v="1"/>
    <x v="5"/>
    <x v="1"/>
    <n v="48.806400666666647"/>
    <m/>
    <n v="162"/>
    <n v="91.075672515737836"/>
    <m/>
    <m/>
    <m/>
    <n v="2.9044679978873131"/>
    <n v="0.85961264294369055"/>
    <n v="9890.8673342957954"/>
    <n v="1202.597967616608"/>
    <m/>
    <n v="0.94079999999999997"/>
    <m/>
    <n v="139.25724815687786"/>
    <n v="152.40959999999998"/>
    <m/>
    <n v="470.52381565774471"/>
  </r>
  <r>
    <x v="652"/>
    <x v="21"/>
    <x v="1"/>
    <x v="6"/>
    <x v="1"/>
    <n v="4.9761600000000001"/>
    <m/>
    <n v="66"/>
    <n v="7.955566666666666"/>
    <m/>
    <m/>
    <m/>
    <n v="2.2651388888888895"/>
    <n v="0.96241769871901028"/>
    <n v="828.84818511156107"/>
    <n v="427.42492292433582"/>
    <m/>
    <n v="0.94079999999999997"/>
    <m/>
    <n v="63.519568115454682"/>
    <n v="62.092799999999997"/>
    <m/>
    <n v="149.4991666666667"/>
  </r>
  <r>
    <x v="652"/>
    <x v="21"/>
    <x v="1"/>
    <x v="7"/>
    <x v="1"/>
    <n v="6.4455999999999989"/>
    <m/>
    <n v="36"/>
    <n v="13.40240996681017"/>
    <m/>
    <m/>
    <m/>
    <n v="2.7152488887954189"/>
    <n v="0.87337461354284562"/>
    <n v="1289.8076573467429"/>
    <n v="240.81776906910952"/>
    <m/>
    <n v="0.95550000000000002"/>
    <m/>
    <n v="31.441486087542444"/>
    <n v="34.398000000000003"/>
    <m/>
    <n v="97.74895999663508"/>
  </r>
  <r>
    <x v="652"/>
    <x v="21"/>
    <x v="1"/>
    <x v="8"/>
    <x v="1"/>
    <n v="64.039847500000036"/>
    <m/>
    <n v="108"/>
    <n v="85.726400699999971"/>
    <m/>
    <m/>
    <m/>
    <n v="3.4083611368312763"/>
    <n v="0.96418661630736757"/>
    <n v="11596.773618471985"/>
    <n v="134.7067800001324"/>
    <m/>
    <n v="0.92876172839506166"/>
    <m/>
    <n v="104.1321545611957"/>
    <n v="100.30626666666666"/>
    <m/>
    <n v="368.10300277777782"/>
  </r>
  <r>
    <x v="653"/>
    <x v="21"/>
    <x v="1"/>
    <x v="0"/>
    <x v="0"/>
    <n v="45.808279999999996"/>
    <n v="44"/>
    <m/>
    <n v="38.857546725438127"/>
    <n v="46.089280000000002"/>
    <n v="51.775664399114454"/>
    <n v="1.1765692274011303"/>
    <m/>
    <n v="0.99945733788395907"/>
    <n v="2686.250580946537"/>
    <n v="147.8238913827133"/>
    <n v="0.75059422036089807"/>
    <m/>
    <n v="33.026145695879514"/>
    <m/>
    <m/>
    <n v="51.769046005649734"/>
    <m/>
  </r>
  <r>
    <x v="653"/>
    <x v="21"/>
    <x v="1"/>
    <x v="1"/>
    <x v="0"/>
    <n v="47.929279999999999"/>
    <n v="46"/>
    <m/>
    <n v="42.465775733025936"/>
    <n v="48.007160859374999"/>
    <n v="56.303667382475183"/>
    <n v="1.2204629032258063"/>
    <m/>
    <n v="0.99884588032504895"/>
    <n v="2811.3138191124185"/>
    <n v="156.49517117767334"/>
    <n v="0.75640892913209257"/>
    <m/>
    <n v="34.794810740076258"/>
    <m/>
    <m/>
    <n v="56.14129354838709"/>
    <m/>
  </r>
  <r>
    <x v="653"/>
    <x v="21"/>
    <x v="1"/>
    <x v="2"/>
    <x v="0"/>
    <n v="33.057639999999999"/>
    <n v="36"/>
    <m/>
    <n v="31.190326642715458"/>
    <n v="33.269712177777777"/>
    <n v="41.137099200875952"/>
    <n v="1.1409903794512553"/>
    <m/>
    <n v="0.9375"/>
    <n v="1775.9322161909968"/>
    <n v="120.07894802439748"/>
    <n v="0.75933853422527076"/>
    <m/>
    <n v="27.336187232109747"/>
    <m/>
    <m/>
    <n v="41.075653660245187"/>
    <m/>
  </r>
  <r>
    <x v="653"/>
    <x v="21"/>
    <x v="1"/>
    <x v="3"/>
    <x v="0"/>
    <n v="93.386315333333386"/>
    <n v="64"/>
    <m/>
    <n v="80.31421297765695"/>
    <n v="93.673790919270886"/>
    <n v="106.02462588696389"/>
    <n v="1.6522131333200796"/>
    <m/>
    <n v="1"/>
    <n v="5195.9795186961173"/>
    <n v="185.14386561805537"/>
    <n v="0.75953250368745195"/>
    <m/>
    <n v="48.610080235996925"/>
    <m/>
    <m/>
    <n v="105.74164053248509"/>
    <m/>
  </r>
  <r>
    <x v="653"/>
    <x v="21"/>
    <x v="1"/>
    <x v="4"/>
    <x v="0"/>
    <n v="142.04848016666662"/>
    <n v="96"/>
    <m/>
    <n v="127.42846942702792"/>
    <n v="142.79240841786844"/>
    <n v="164.53634488751894"/>
    <n v="1.745803067183463"/>
    <m/>
    <n v="0.97873414207027598"/>
    <n v="8065.3679081696937"/>
    <n v="290.26328974411422"/>
    <n v="0.76032624458975262"/>
    <m/>
    <n v="72.991319480616255"/>
    <m/>
    <m/>
    <n v="167.59709444961246"/>
    <m/>
  </r>
  <r>
    <x v="653"/>
    <x v="21"/>
    <x v="1"/>
    <x v="5"/>
    <x v="1"/>
    <n v="747.07202616666677"/>
    <m/>
    <n v="162"/>
    <n v="887.56382252952392"/>
    <m/>
    <m/>
    <m/>
    <n v="6.2663432782687272"/>
    <n v="1"/>
    <n v="70354.998853464655"/>
    <n v="1202.597967616608"/>
    <m/>
    <n v="0.94079999999999997"/>
    <m/>
    <n v="162"/>
    <n v="152.40959999999998"/>
    <m/>
    <n v="1015.1476110795338"/>
  </r>
  <r>
    <x v="653"/>
    <x v="21"/>
    <x v="1"/>
    <x v="6"/>
    <x v="1"/>
    <n v="260.14575966666666"/>
    <m/>
    <n v="66"/>
    <n v="319.89893333333345"/>
    <m/>
    <m/>
    <m/>
    <n v="4.316979166666667"/>
    <n v="0.96950984359726267"/>
    <n v="22247.391913581487"/>
    <n v="427.42492292433582"/>
    <m/>
    <n v="0.94079999999999997"/>
    <m/>
    <n v="63.987649677419334"/>
    <n v="62.092799999999997"/>
    <m/>
    <n v="284.92062500000003"/>
  </r>
  <r>
    <x v="653"/>
    <x v="21"/>
    <x v="1"/>
    <x v="7"/>
    <x v="1"/>
    <n v="123.69279966666669"/>
    <m/>
    <n v="36"/>
    <n v="131.88650732054217"/>
    <m/>
    <m/>
    <m/>
    <n v="4.5854519115209529"/>
    <n v="0.97955335628440987"/>
    <n v="10913.371467328707"/>
    <n v="240.81776906910952"/>
    <m/>
    <n v="0.95550000000000002"/>
    <m/>
    <n v="35.263920826238753"/>
    <n v="34.398000000000003"/>
    <m/>
    <n v="165.07626881475431"/>
  </r>
  <r>
    <x v="653"/>
    <x v="21"/>
    <x v="1"/>
    <x v="8"/>
    <x v="1"/>
    <n v="108.04333983333331"/>
    <m/>
    <n v="108"/>
    <n v="117.13380696666663"/>
    <m/>
    <m/>
    <m/>
    <n v="2.919881327160494"/>
    <n v="0.64862107103900557"/>
    <n v="8328.3851453294028"/>
    <n v="134.7067800001324"/>
    <m/>
    <n v="0.92876172839506166"/>
    <m/>
    <n v="70.051075672212605"/>
    <n v="100.30626666666666"/>
    <m/>
    <n v="315.34718333333336"/>
  </r>
  <r>
    <x v="654"/>
    <x v="21"/>
    <x v="1"/>
    <x v="0"/>
    <x v="0"/>
    <n v="85.904280333333347"/>
    <n v="44"/>
    <m/>
    <n v="75.511736885557937"/>
    <n v="86.233380333333344"/>
    <n v="99.956175176169168"/>
    <n v="2.2864229323308263"/>
    <m/>
    <n v="1"/>
    <n v="-13137.450583030057"/>
    <n v="147.8238913827133"/>
    <n v="0.75059422036089807"/>
    <m/>
    <n v="33.026145695879514"/>
    <m/>
    <m/>
    <n v="100.60260902255635"/>
    <m/>
  </r>
  <r>
    <x v="654"/>
    <x v="21"/>
    <x v="1"/>
    <x v="1"/>
    <x v="0"/>
    <n v="38.195359999999994"/>
    <n v="46"/>
    <m/>
    <n v="34.22559242656456"/>
    <n v="38.247728164062494"/>
    <n v="45.165339303853216"/>
    <n v="0.98364071246819351"/>
    <m/>
    <n v="0.52202430748929629"/>
    <n v="-4750.1692325588283"/>
    <n v="156.49517117767334"/>
    <n v="0.75640892913209257"/>
    <m/>
    <n v="34.794810740076258"/>
    <m/>
    <m/>
    <n v="45.247472773536899"/>
    <m/>
  </r>
  <r>
    <x v="654"/>
    <x v="21"/>
    <x v="1"/>
    <x v="2"/>
    <x v="0"/>
    <n v="70.855119999999985"/>
    <n v="36"/>
    <m/>
    <n v="69.369437054947468"/>
    <n v="71.097419377777754"/>
    <n v="91.024865618982673"/>
    <n v="2.53764127622979"/>
    <m/>
    <n v="0.9375"/>
    <n v="-9619.9551590752617"/>
    <n v="120.07894802439748"/>
    <n v="0.75933853422527076"/>
    <m/>
    <n v="27.336187232109747"/>
    <m/>
    <m/>
    <n v="91.355085944272446"/>
    <m/>
  </r>
  <r>
    <x v="654"/>
    <x v="21"/>
    <x v="1"/>
    <x v="3"/>
    <x v="0"/>
    <n v="108.68740799999999"/>
    <n v="64"/>
    <m/>
    <n v="131.19883564598811"/>
    <n v="108.99954178906249"/>
    <n v="123.50354725224867"/>
    <n v="2.699004712788609"/>
    <m/>
    <n v="1"/>
    <n v="-15335.387993023356"/>
    <n v="185.14386561805537"/>
    <n v="0.75953250368745195"/>
    <m/>
    <n v="48.610080235996925"/>
    <m/>
    <m/>
    <n v="172.73630161847097"/>
    <m/>
  </r>
  <r>
    <x v="654"/>
    <x v="21"/>
    <x v="1"/>
    <x v="4"/>
    <x v="0"/>
    <n v="170.83640000000008"/>
    <n v="96"/>
    <m/>
    <n v="256.92937499532275"/>
    <n v="171.29637583365158"/>
    <n v="237.2866748484127"/>
    <n v="3.5199990467846463"/>
    <m/>
    <n v="0.94569053461179475"/>
    <n v="-18837.27354968719"/>
    <n v="290.26328974411422"/>
    <n v="0.76032624458975262"/>
    <m/>
    <n v="72.991319480616255"/>
    <m/>
    <m/>
    <n v="337.91990849132605"/>
    <m/>
  </r>
  <r>
    <x v="654"/>
    <x v="21"/>
    <x v="1"/>
    <x v="5"/>
    <x v="1"/>
    <n v="1422.9120540000004"/>
    <m/>
    <n v="162"/>
    <n v="1739.4404962344784"/>
    <m/>
    <m/>
    <m/>
    <n v="7.9484058792551844"/>
    <n v="0.99936139142071756"/>
    <n v="159564.23465061246"/>
    <n v="1202.597967616608"/>
    <m/>
    <n v="0.94079999999999997"/>
    <m/>
    <n v="161.89654541015625"/>
    <n v="152.40959999999998"/>
    <m/>
    <n v="1287.6417524393398"/>
  </r>
  <r>
    <x v="654"/>
    <x v="21"/>
    <x v="1"/>
    <x v="6"/>
    <x v="1"/>
    <n v="500.62432133333334"/>
    <m/>
    <n v="66"/>
    <n v="639.54986666666662"/>
    <m/>
    <m/>
    <m/>
    <n v="6.748055555555557"/>
    <n v="0.97649969792438651"/>
    <n v="58793.695018364546"/>
    <n v="427.42492292433582"/>
    <m/>
    <n v="0.94079999999999997"/>
    <m/>
    <n v="64.448980063009515"/>
    <n v="62.092799999999997"/>
    <m/>
    <n v="445.37166666666678"/>
  </r>
  <r>
    <x v="654"/>
    <x v="21"/>
    <x v="1"/>
    <x v="7"/>
    <x v="1"/>
    <n v="384.76969400000007"/>
    <m/>
    <n v="36"/>
    <n v="465.39084521659737"/>
    <m/>
    <m/>
    <m/>
    <n v="8.8780981952025702"/>
    <n v="0.93822467370426732"/>
    <n v="45927.596133995743"/>
    <n v="240.81776906910952"/>
    <m/>
    <n v="0.95550000000000002"/>
    <m/>
    <n v="33.77608825335362"/>
    <n v="34.398000000000003"/>
    <m/>
    <n v="319.61153502729252"/>
  </r>
  <r>
    <x v="654"/>
    <x v="21"/>
    <x v="1"/>
    <x v="8"/>
    <x v="1"/>
    <n v="492.69894466666665"/>
    <m/>
    <n v="108"/>
    <n v="564.76392743333315"/>
    <m/>
    <m/>
    <m/>
    <n v="5.8773760030864191"/>
    <n v="0.97004558703600086"/>
    <n v="-9125.1293051009397"/>
    <n v="134.7067800001324"/>
    <m/>
    <n v="0.92876172839506166"/>
    <m/>
    <n v="104.76492339988809"/>
    <n v="100.30626666666666"/>
    <m/>
    <n v="634.75660833333325"/>
  </r>
  <r>
    <x v="655"/>
    <x v="21"/>
    <x v="1"/>
    <x v="0"/>
    <x v="0"/>
    <n v="109.97419999999997"/>
    <n v="44"/>
    <m/>
    <n v="112.76029751280504"/>
    <n v="110.33747999999997"/>
    <n v="129.09686737923673"/>
    <n v="3.4142736046511626"/>
    <m/>
    <n v="1"/>
    <n v="-401.69543325954453"/>
    <n v="147.8238913827133"/>
    <n v="0.75059422036089807"/>
    <m/>
    <n v="33.026145695879514"/>
    <m/>
    <m/>
    <n v="150.22803860465115"/>
    <m/>
  </r>
  <r>
    <x v="655"/>
    <x v="21"/>
    <x v="1"/>
    <x v="1"/>
    <x v="0"/>
    <n v="111.16028000000003"/>
    <n v="46"/>
    <m/>
    <n v="112.70764090601118"/>
    <n v="111.25488449218753"/>
    <n v="133.20189887826226"/>
    <n v="3.2392083333333335"/>
    <m/>
    <n v="1"/>
    <n v="-67.960805880332941"/>
    <n v="156.49517117767334"/>
    <n v="0.75640892913209257"/>
    <m/>
    <n v="34.794810740076258"/>
    <m/>
    <m/>
    <n v="149.00358333333335"/>
    <m/>
  </r>
  <r>
    <x v="655"/>
    <x v="21"/>
    <x v="1"/>
    <x v="2"/>
    <x v="0"/>
    <n v="75.091519999999988"/>
    <n v="36"/>
    <m/>
    <n v="68.985738997256192"/>
    <n v="75.337214577777758"/>
    <n v="90.639060202628457"/>
    <n v="2.523605007951653"/>
    <m/>
    <n v="1"/>
    <n v="971.88076765667017"/>
    <n v="120.07894802439748"/>
    <n v="0.75933853422527076"/>
    <m/>
    <n v="27.336187232109747"/>
    <m/>
    <m/>
    <n v="90.849780286259502"/>
    <m/>
  </r>
  <r>
    <x v="655"/>
    <x v="21"/>
    <x v="1"/>
    <x v="3"/>
    <x v="0"/>
    <n v="145.87917050000004"/>
    <n v="64"/>
    <m/>
    <n v="106.35801457082772"/>
    <n v="146.17043026562504"/>
    <n v="160.00316647126198"/>
    <n v="2.1879826993592797"/>
    <m/>
    <n v="1"/>
    <n v="3327.2789002524414"/>
    <n v="185.14386561805537"/>
    <n v="0.75953250368745195"/>
    <m/>
    <n v="48.610080235996925"/>
    <m/>
    <m/>
    <n v="140.0308927589939"/>
    <m/>
  </r>
  <r>
    <x v="655"/>
    <x v="21"/>
    <x v="1"/>
    <x v="4"/>
    <x v="0"/>
    <n v="89.871040333333326"/>
    <n v="96"/>
    <m/>
    <n v="446.81792960107032"/>
    <n v="90.17000569130002"/>
    <n v="101.5683765818076"/>
    <n v="6.1215214737928987"/>
    <m/>
    <n v="0.9921532238085885"/>
    <n v="675.63527745612726"/>
    <n v="290.26328974411422"/>
    <n v="0.76032624458975262"/>
    <m/>
    <n v="72.991319480616255"/>
    <m/>
    <m/>
    <n v="587.66606148411825"/>
    <m/>
  </r>
  <r>
    <x v="655"/>
    <x v="21"/>
    <x v="1"/>
    <x v="5"/>
    <x v="1"/>
    <n v="3068.6593083333337"/>
    <m/>
    <n v="162"/>
    <n v="3658.6484491794536"/>
    <m/>
    <m/>
    <m/>
    <n v="14.022563428908219"/>
    <n v="0.98359189443352668"/>
    <n v="349759.57162255573"/>
    <n v="1202.597967616608"/>
    <m/>
    <n v="0.94079999999999997"/>
    <m/>
    <n v="159.34188689823131"/>
    <n v="152.40959999999998"/>
    <m/>
    <n v="2271.6552754831314"/>
  </r>
  <r>
    <x v="655"/>
    <x v="21"/>
    <x v="1"/>
    <x v="6"/>
    <x v="1"/>
    <n v="888.41760266666665"/>
    <m/>
    <n v="66"/>
    <n v="1478.1650537546557"/>
    <m/>
    <m/>
    <m/>
    <n v="13.268467809918981"/>
    <n v="0.85200667587976875"/>
    <n v="96448.881597362677"/>
    <n v="427.42492292433582"/>
    <m/>
    <n v="0.94079999999999997"/>
    <m/>
    <n v="56.232440608064735"/>
    <n v="62.092799999999997"/>
    <m/>
    <n v="875.71887545465279"/>
  </r>
  <r>
    <x v="655"/>
    <x v="21"/>
    <x v="1"/>
    <x v="7"/>
    <x v="1"/>
    <n v="752.53848049999976"/>
    <m/>
    <n v="36"/>
    <n v="812.92744484457421"/>
    <m/>
    <m/>
    <m/>
    <n v="16.010158316910715"/>
    <n v="0.96547685185185195"/>
    <n v="86383.333282571606"/>
    <n v="240.81776906910952"/>
    <m/>
    <n v="0.95550000000000002"/>
    <m/>
    <n v="34.75716666666667"/>
    <n v="34.398000000000003"/>
    <m/>
    <n v="576.36569940878576"/>
  </r>
  <r>
    <x v="655"/>
    <x v="21"/>
    <x v="1"/>
    <x v="8"/>
    <x v="1"/>
    <n v="1108.9373970000001"/>
    <m/>
    <n v="108"/>
    <n v="1329.3660931000002"/>
    <m/>
    <m/>
    <m/>
    <n v="8.2714069187242778"/>
    <n v="0.98047306288771108"/>
    <n v="80204.532132663589"/>
    <n v="134.7067800001324"/>
    <m/>
    <n v="0.92876172839506166"/>
    <m/>
    <n v="105.8910907918728"/>
    <n v="100.30626666666666"/>
    <m/>
    <n v="893.31194722222199"/>
  </r>
  <r>
    <x v="656"/>
    <x v="21"/>
    <x v="1"/>
    <x v="0"/>
    <x v="0"/>
    <n v="115.3586"/>
    <n v="44"/>
    <m/>
    <n v="113.61747544087991"/>
    <n v="115.71259999999999"/>
    <n v="144.20855289820747"/>
    <n v="3.4402281297709933"/>
    <m/>
    <n v="0.99686398872456872"/>
    <n v="2493.6779191804476"/>
    <n v="147.8238913827133"/>
    <n v="0.75059422036089807"/>
    <m/>
    <n v="33.026145695879514"/>
    <m/>
    <m/>
    <n v="151.37003770992371"/>
    <m/>
  </r>
  <r>
    <x v="656"/>
    <x v="21"/>
    <x v="1"/>
    <x v="1"/>
    <x v="0"/>
    <n v="118.04184016666669"/>
    <n v="46"/>
    <m/>
    <n v="124.67020166896894"/>
    <n v="118.15805110416669"/>
    <n v="144.71682538159493"/>
    <n v="3.5830113461538464"/>
    <m/>
    <n v="1"/>
    <n v="2622.9577073386895"/>
    <n v="156.49517117767334"/>
    <n v="0.75640892913209257"/>
    <m/>
    <n v="34.794810740076258"/>
    <m/>
    <m/>
    <n v="164.81852192307693"/>
    <m/>
  </r>
  <r>
    <x v="656"/>
    <x v="21"/>
    <x v="1"/>
    <x v="2"/>
    <x v="0"/>
    <n v="89.790120000000016"/>
    <n v="36"/>
    <m/>
    <n v="83.920122917224887"/>
    <n v="90.047574577777795"/>
    <n v="110.21818068512025"/>
    <n v="3.0699278653846167"/>
    <m/>
    <n v="1"/>
    <n v="1573.8242670407624"/>
    <n v="120.07894802439748"/>
    <n v="0.75933853422527076"/>
    <m/>
    <n v="27.336187232109747"/>
    <m/>
    <m/>
    <n v="110.5174031538462"/>
    <m/>
  </r>
  <r>
    <x v="656"/>
    <x v="21"/>
    <x v="1"/>
    <x v="3"/>
    <x v="0"/>
    <n v="86.816344166666667"/>
    <n v="64"/>
    <m/>
    <n v="116.02575709671773"/>
    <n v="87.084905807291662"/>
    <n v="100.57453423628675"/>
    <n v="2.3868661918150442"/>
    <m/>
    <n v="1"/>
    <n v="2630.8127029207426"/>
    <n v="185.14386561805537"/>
    <n v="0.75953250368745195"/>
    <m/>
    <n v="48.610080235996925"/>
    <m/>
    <m/>
    <n v="152.75943627616283"/>
    <m/>
  </r>
  <r>
    <x v="656"/>
    <x v="21"/>
    <x v="1"/>
    <x v="4"/>
    <x v="0"/>
    <n v="131.75791999999996"/>
    <n v="96"/>
    <m/>
    <n v="163.02187801373887"/>
    <n v="132.36143770494246"/>
    <n v="161.89997021255857"/>
    <n v="2.2334419924691367"/>
    <m/>
    <n v="1"/>
    <n v="4552.8905417749784"/>
    <n v="290.26328974411422"/>
    <n v="0.76032624458975262"/>
    <m/>
    <n v="72.991319480616255"/>
    <m/>
    <m/>
    <n v="214.41043127703711"/>
    <m/>
  </r>
  <r>
    <x v="656"/>
    <x v="21"/>
    <x v="1"/>
    <x v="5"/>
    <x v="1"/>
    <n v="827.86563083333328"/>
    <m/>
    <n v="162"/>
    <n v="976.97144961680283"/>
    <m/>
    <m/>
    <m/>
    <n v="6.1347746516321422"/>
    <n v="0.98611986026801057"/>
    <n v="51580.492279846643"/>
    <n v="1202.597967616608"/>
    <m/>
    <n v="0.94079999999999997"/>
    <m/>
    <n v="159.75141736341772"/>
    <n v="152.40959999999998"/>
    <m/>
    <n v="993.83349356440704"/>
  </r>
  <r>
    <x v="656"/>
    <x v="21"/>
    <x v="1"/>
    <x v="6"/>
    <x v="1"/>
    <n v="80.887520000000023"/>
    <m/>
    <n v="66"/>
    <n v="295.94559999999996"/>
    <m/>
    <m/>
    <m/>
    <n v="4.6515972222222226"/>
    <n v="0.49910767805177531"/>
    <n v="4773.0044165012105"/>
    <n v="427.42492292433582"/>
    <m/>
    <n v="0.94079999999999997"/>
    <m/>
    <n v="32.941106751417173"/>
    <n v="62.092799999999997"/>
    <m/>
    <n v="307.00541666666669"/>
  </r>
  <r>
    <x v="656"/>
    <x v="21"/>
    <x v="1"/>
    <x v="7"/>
    <x v="1"/>
    <n v="243.72809650000005"/>
    <m/>
    <n v="36"/>
    <n v="279.01360142569189"/>
    <m/>
    <m/>
    <m/>
    <n v="6.9912766326458256"/>
    <n v="0.95518171296296306"/>
    <n v="12661.350362106026"/>
    <n v="240.81776906910952"/>
    <m/>
    <n v="0.95550000000000002"/>
    <m/>
    <n v="34.386541666666673"/>
    <n v="34.398000000000003"/>
    <m/>
    <n v="251.68595877524973"/>
  </r>
  <r>
    <x v="656"/>
    <x v="21"/>
    <x v="1"/>
    <x v="8"/>
    <x v="1"/>
    <n v="861.63307850000012"/>
    <m/>
    <n v="108"/>
    <n v="932.0292003666666"/>
    <m/>
    <m/>
    <m/>
    <n v="7.1386312499999995"/>
    <n v="0.98240229934554457"/>
    <n v="46027.997878527698"/>
    <n v="134.7067800001324"/>
    <m/>
    <n v="0.92876172839506166"/>
    <m/>
    <n v="106.09944832931882"/>
    <n v="100.30626666666666"/>
    <m/>
    <n v="770.97217499999999"/>
  </r>
  <r>
    <x v="657"/>
    <x v="21"/>
    <x v="1"/>
    <x v="0"/>
    <x v="0"/>
    <n v="155.05952000000002"/>
    <n v="44"/>
    <m/>
    <n v="169.87073693893075"/>
    <n v="155.50166000000004"/>
    <n v="193.76277897846734"/>
    <n v="5.1435229076738604"/>
    <m/>
    <n v="1"/>
    <n v="7987.4493360139941"/>
    <n v="147.8238913827133"/>
    <n v="0.75059422036089807"/>
    <m/>
    <n v="33.026145695879514"/>
    <m/>
    <m/>
    <n v="226.31500793764985"/>
    <m/>
  </r>
  <r>
    <x v="657"/>
    <x v="21"/>
    <x v="1"/>
    <x v="1"/>
    <x v="0"/>
    <n v="154.01679999999999"/>
    <n v="46"/>
    <m/>
    <n v="183.27581601096637"/>
    <n v="154.11177070312499"/>
    <n v="198.13938067158867"/>
    <n v="5.2673318840579704"/>
    <m/>
    <n v="1"/>
    <n v="7896.4493248775361"/>
    <n v="156.49517117767334"/>
    <n v="0.75640892913209257"/>
    <m/>
    <n v="34.794810740076258"/>
    <m/>
    <m/>
    <n v="242.29726666666664"/>
    <m/>
  </r>
  <r>
    <x v="657"/>
    <x v="21"/>
    <x v="1"/>
    <x v="2"/>
    <x v="0"/>
    <n v="147.77531983333336"/>
    <n v="36"/>
    <m/>
    <n v="159.85151460025654"/>
    <n v="148.07916481111113"/>
    <n v="190.35668962386245"/>
    <n v="5.8476155889249641"/>
    <m/>
    <n v="1"/>
    <n v="7719.2209335596817"/>
    <n v="120.07894802439748"/>
    <n v="0.75933853422527076"/>
    <m/>
    <n v="27.336187232109747"/>
    <m/>
    <m/>
    <n v="210.51416120129872"/>
    <m/>
  </r>
  <r>
    <x v="657"/>
    <x v="21"/>
    <x v="1"/>
    <x v="3"/>
    <x v="0"/>
    <n v="186.67181449999998"/>
    <n v="64"/>
    <m/>
    <n v="256.92254574817599"/>
    <n v="187.02691703906248"/>
    <n v="242.37596390437125"/>
    <n v="5.2853758829617954"/>
    <m/>
    <n v="1"/>
    <n v="9668.4634834373392"/>
    <n v="185.14386561805537"/>
    <n v="0.75953250368745195"/>
    <m/>
    <n v="48.610080235996925"/>
    <m/>
    <m/>
    <n v="338.26405650955491"/>
    <m/>
  </r>
  <r>
    <x v="657"/>
    <x v="21"/>
    <x v="1"/>
    <x v="4"/>
    <x v="0"/>
    <n v="255.43335783333328"/>
    <n v="96"/>
    <m/>
    <n v="444.63743992972064"/>
    <n v="256.20300893747088"/>
    <n v="314.65070412775265"/>
    <n v="6.0916481999999963"/>
    <m/>
    <n v="1"/>
    <n v="14410.933767211573"/>
    <n v="290.26328974411422"/>
    <n v="0.76032624458975262"/>
    <m/>
    <n v="72.991319480616255"/>
    <m/>
    <m/>
    <n v="584.7982271999997"/>
    <m/>
  </r>
  <r>
    <x v="657"/>
    <x v="21"/>
    <x v="1"/>
    <x v="5"/>
    <x v="1"/>
    <n v="153.27360616666664"/>
    <m/>
    <n v="162"/>
    <n v="196.412688"/>
    <m/>
    <m/>
    <m/>
    <n v="2.9536250000000002"/>
    <n v="0.98080821096161264"/>
    <n v="14244.71362500083"/>
    <n v="1202.597967616608"/>
    <m/>
    <n v="0.94079999999999997"/>
    <m/>
    <n v="158.89093017578125"/>
    <n v="152.40959999999998"/>
    <m/>
    <n v="478.48725000000002"/>
  </r>
  <r>
    <x v="657"/>
    <x v="21"/>
    <x v="1"/>
    <x v="6"/>
    <x v="1"/>
    <n v="1.5478399999999999"/>
    <m/>
    <n v="66"/>
    <n v="4.2372000000000014"/>
    <m/>
    <m/>
    <m/>
    <n v="1.9834722222222221"/>
    <n v="0.90322982593702794"/>
    <n v="116.15918215802921"/>
    <n v="427.42492292433582"/>
    <m/>
    <n v="0.94079999999999997"/>
    <m/>
    <n v="59.613168511843845"/>
    <n v="62.092799999999997"/>
    <m/>
    <n v="130.90916666666666"/>
  </r>
  <r>
    <x v="657"/>
    <x v="21"/>
    <x v="1"/>
    <x v="7"/>
    <x v="1"/>
    <n v="7.7714000000000008"/>
    <m/>
    <n v="36"/>
    <n v="17.602248588617559"/>
    <m/>
    <m/>
    <m/>
    <n v="2.9107441024578034"/>
    <n v="1.0000000000000002"/>
    <n v="574.19348709371752"/>
    <n v="240.81776906910952"/>
    <m/>
    <n v="0.95550000000000002"/>
    <m/>
    <n v="36.000000000000007"/>
    <n v="34.398000000000003"/>
    <m/>
    <n v="104.78678768848093"/>
  </r>
  <r>
    <x v="657"/>
    <x v="21"/>
    <x v="1"/>
    <x v="8"/>
    <x v="1"/>
    <n v="277.80862683333334"/>
    <m/>
    <n v="108"/>
    <n v="294.8042466"/>
    <m/>
    <m/>
    <m/>
    <n v="4.5224551183127568"/>
    <n v="0.95193872229154664"/>
    <n v="19206.813735710428"/>
    <n v="134.7067800001324"/>
    <m/>
    <n v="0.92876172839506166"/>
    <m/>
    <n v="102.80938200748703"/>
    <n v="100.30626666666666"/>
    <m/>
    <n v="488.42515277777773"/>
  </r>
  <r>
    <x v="658"/>
    <x v="21"/>
    <x v="1"/>
    <x v="0"/>
    <x v="0"/>
    <n v="107.0762"/>
    <n v="44"/>
    <m/>
    <n v="95.362071331729794"/>
    <n v="107.464871875"/>
    <n v="122.3761063134212"/>
    <n v="2.8874720111111114"/>
    <m/>
    <n v="1"/>
    <n v="7685.49504330727"/>
    <n v="147.8238913827133"/>
    <n v="0.75059422036089807"/>
    <m/>
    <n v="33.026145695879514"/>
    <m/>
    <m/>
    <n v="127.0487684888889"/>
    <m/>
  </r>
  <r>
    <x v="658"/>
    <x v="21"/>
    <x v="1"/>
    <x v="1"/>
    <x v="0"/>
    <n v="109.10592033333332"/>
    <n v="46"/>
    <m/>
    <n v="103.22267215051843"/>
    <n v="109.19674064583332"/>
    <n v="136.21512788015713"/>
    <n v="2.9666111111111109"/>
    <m/>
    <n v="1"/>
    <n v="7838.1535818654402"/>
    <n v="156.49517117767334"/>
    <n v="0.75640892913209257"/>
    <m/>
    <n v="34.794810740076258"/>
    <m/>
    <m/>
    <n v="136.46411111111109"/>
    <m/>
  </r>
  <r>
    <x v="658"/>
    <x v="21"/>
    <x v="1"/>
    <x v="2"/>
    <x v="0"/>
    <n v="134.06736016666665"/>
    <n v="36"/>
    <m/>
    <n v="130.68481663580195"/>
    <n v="134.36022914444442"/>
    <n v="170.33854169387041"/>
    <n v="4.7806526757431778"/>
    <m/>
    <n v="1"/>
    <n v="10073.025903985843"/>
    <n v="120.07894802439748"/>
    <n v="0.75933853422527076"/>
    <m/>
    <n v="27.336187232109747"/>
    <m/>
    <m/>
    <n v="172.1034963267544"/>
    <m/>
  </r>
  <r>
    <x v="658"/>
    <x v="21"/>
    <x v="1"/>
    <x v="3"/>
    <x v="0"/>
    <n v="228.35053699999997"/>
    <n v="64"/>
    <m/>
    <n v="239.35509624074322"/>
    <n v="228.68928211718747"/>
    <n v="294.6680341107774"/>
    <n v="4.9239806862835636"/>
    <m/>
    <n v="1"/>
    <n v="18124.153743359529"/>
    <n v="185.14386561805537"/>
    <n v="0.75953250368745195"/>
    <m/>
    <n v="48.610080235996925"/>
    <m/>
    <m/>
    <n v="315.13476392214807"/>
    <m/>
  </r>
  <r>
    <x v="658"/>
    <x v="21"/>
    <x v="1"/>
    <x v="4"/>
    <x v="0"/>
    <n v="223.41816083333336"/>
    <n v="96"/>
    <m/>
    <n v="219.42947167470911"/>
    <n v="224.07040040745949"/>
    <n v="272.74225419621001"/>
    <n v="3.0062406493827165"/>
    <m/>
    <n v="1"/>
    <n v="16827.328108113528"/>
    <n v="290.26328974411422"/>
    <n v="0.76032624458975262"/>
    <m/>
    <n v="72.991319480616255"/>
    <m/>
    <m/>
    <n v="288.59910234074079"/>
    <m/>
  </r>
  <r>
    <x v="658"/>
    <x v="21"/>
    <x v="1"/>
    <x v="5"/>
    <x v="1"/>
    <n v="370.1184131666667"/>
    <m/>
    <n v="162"/>
    <n v="456.44289192207657"/>
    <m/>
    <m/>
    <m/>
    <n v="4.6312243528204196"/>
    <n v="0.98519520700713736"/>
    <n v="27933.552448373917"/>
    <n v="1202.597967616608"/>
    <m/>
    <n v="0.94079999999999997"/>
    <m/>
    <n v="159.60162353515625"/>
    <n v="152.40959999999998"/>
    <m/>
    <n v="750.25834515690792"/>
  </r>
  <r>
    <x v="658"/>
    <x v="21"/>
    <x v="1"/>
    <x v="6"/>
    <x v="1"/>
    <n v="70.449120000000008"/>
    <m/>
    <n v="66"/>
    <n v="132.34973333333329"/>
    <m/>
    <m/>
    <m/>
    <n v="3.7847222222222214"/>
    <n v="0.95804251317702271"/>
    <n v="5074.8200613847066"/>
    <n v="427.42492292433582"/>
    <m/>
    <n v="0.94079999999999997"/>
    <m/>
    <n v="63.2308058696835"/>
    <n v="62.092799999999997"/>
    <m/>
    <n v="249.79166666666663"/>
  </r>
  <r>
    <x v="658"/>
    <x v="21"/>
    <x v="1"/>
    <x v="7"/>
    <x v="1"/>
    <n v="60.259499999999996"/>
    <m/>
    <n v="36"/>
    <n v="68.162052069442268"/>
    <m/>
    <m/>
    <m/>
    <n v="3.8712701223368975"/>
    <n v="1.0000000000000002"/>
    <n v="4272.3000869965008"/>
    <n v="240.81776906910952"/>
    <m/>
    <n v="0.95550000000000002"/>
    <m/>
    <n v="36.000000000000007"/>
    <n v="34.398000000000003"/>
    <m/>
    <n v="139.36572440412831"/>
  </r>
  <r>
    <x v="658"/>
    <x v="21"/>
    <x v="1"/>
    <x v="8"/>
    <x v="1"/>
    <n v="22.749160166666666"/>
    <m/>
    <n v="108"/>
    <n v="24.139673666666663"/>
    <m/>
    <m/>
    <m/>
    <n v="2.44271612654321"/>
    <n v="0.93806855274582557"/>
    <n v="2270.5143171718069"/>
    <n v="134.7067800001324"/>
    <m/>
    <n v="0.92876172839506166"/>
    <m/>
    <n v="101.31140369654916"/>
    <n v="100.30626666666666"/>
    <m/>
    <n v="263.8133416666667"/>
  </r>
  <r>
    <x v="659"/>
    <x v="21"/>
    <x v="1"/>
    <x v="0"/>
    <x v="0"/>
    <n v="126.56028049999999"/>
    <n v="44"/>
    <m/>
    <n v="124.70388469976091"/>
    <n v="126.93137424999999"/>
    <n v="146.72209260246149"/>
    <n v="3.775913963684824"/>
    <m/>
    <n v="1"/>
    <n v="8357.3298074372797"/>
    <n v="147.8238913827133"/>
    <n v="0.75059422036089807"/>
    <m/>
    <n v="33.026145695879514"/>
    <m/>
    <m/>
    <n v="166.14021440213224"/>
    <m/>
  </r>
  <r>
    <x v="659"/>
    <x v="21"/>
    <x v="1"/>
    <x v="1"/>
    <x v="0"/>
    <n v="132.1429218333333"/>
    <n v="46"/>
    <m/>
    <n v="135.25358433781867"/>
    <n v="132.2494892161458"/>
    <n v="162.10547811811031"/>
    <n v="3.8871768939393934"/>
    <m/>
    <n v="1"/>
    <n v="8786.8253031796667"/>
    <n v="156.49517117767334"/>
    <n v="0.75640892913209257"/>
    <m/>
    <n v="34.794810740076258"/>
    <m/>
    <m/>
    <n v="178.81013712121211"/>
    <m/>
  </r>
  <r>
    <x v="659"/>
    <x v="21"/>
    <x v="1"/>
    <x v="2"/>
    <x v="0"/>
    <n v="72.302719999999965"/>
    <n v="36"/>
    <m/>
    <n v="66.233280470314938"/>
    <n v="72.546180977777752"/>
    <n v="87.230186491974081"/>
    <n v="2.4229158187984505"/>
    <m/>
    <n v="1"/>
    <n v="5212.5698322421285"/>
    <n v="120.07894802439748"/>
    <n v="0.75933853422527076"/>
    <m/>
    <n v="27.336187232109747"/>
    <m/>
    <m/>
    <n v="87.224969476744221"/>
    <m/>
  </r>
  <r>
    <x v="659"/>
    <x v="21"/>
    <x v="1"/>
    <x v="3"/>
    <x v="0"/>
    <n v="109.12736733333335"/>
    <n v="64"/>
    <m/>
    <n v="108.98422774638786"/>
    <n v="109.47587807552085"/>
    <n v="133.75611224257835"/>
    <n v="2.2420088018221875"/>
    <m/>
    <n v="1"/>
    <n v="7769.3503756787513"/>
    <n v="185.14386561805537"/>
    <n v="0.75953250368745195"/>
    <m/>
    <n v="48.610080235996925"/>
    <m/>
    <m/>
    <n v="143.48856331662"/>
    <m/>
  </r>
  <r>
    <x v="659"/>
    <x v="21"/>
    <x v="1"/>
    <x v="4"/>
    <x v="0"/>
    <n v="252.93968116666665"/>
    <n v="96"/>
    <m/>
    <n v="346.55597429291907"/>
    <n v="253.5914352279417"/>
    <n v="322.3787629291719"/>
    <n v="4.7479066929999982"/>
    <m/>
    <n v="1"/>
    <n v="17979.780204402268"/>
    <n v="290.26328974411422"/>
    <n v="0.76032624458975262"/>
    <m/>
    <n v="72.991319480616255"/>
    <m/>
    <m/>
    <n v="455.79904252799986"/>
    <m/>
  </r>
  <r>
    <x v="659"/>
    <x v="21"/>
    <x v="1"/>
    <x v="5"/>
    <x v="1"/>
    <n v="1664.4288701666674"/>
    <m/>
    <n v="162"/>
    <n v="2270.3739570770717"/>
    <m/>
    <m/>
    <m/>
    <n v="9.1730716261260294"/>
    <n v="0.99826201556462457"/>
    <n v="133645.44039895316"/>
    <n v="1202.597967616608"/>
    <m/>
    <n v="0.94079999999999997"/>
    <m/>
    <n v="161.71844652146919"/>
    <n v="152.40959999999998"/>
    <m/>
    <n v="1486.0376034324167"/>
  </r>
  <r>
    <x v="659"/>
    <x v="21"/>
    <x v="1"/>
    <x v="6"/>
    <x v="1"/>
    <n v="430.68816166666647"/>
    <m/>
    <n v="66"/>
    <n v="802.95606666666663"/>
    <m/>
    <m/>
    <m/>
    <n v="7.6318402777777772"/>
    <n v="0.88111082514114902"/>
    <n v="33287.899737109095"/>
    <n v="427.42492292433582"/>
    <m/>
    <n v="0.94079999999999997"/>
    <m/>
    <n v="58.153314459315837"/>
    <n v="62.092799999999997"/>
    <m/>
    <n v="503.70145833333328"/>
  </r>
  <r>
    <x v="659"/>
    <x v="21"/>
    <x v="1"/>
    <x v="7"/>
    <x v="1"/>
    <n v="320.27099633333341"/>
    <m/>
    <n v="36"/>
    <n v="369.10227520169343"/>
    <m/>
    <m/>
    <m/>
    <n v="7.0536793201216206"/>
    <n v="1.0000000000000002"/>
    <n v="25142.053056571636"/>
    <n v="240.81776906910952"/>
    <m/>
    <n v="0.95550000000000002"/>
    <m/>
    <n v="36.000000000000007"/>
    <n v="34.398000000000003"/>
    <m/>
    <n v="253.93245552437833"/>
  </r>
  <r>
    <x v="659"/>
    <x v="21"/>
    <x v="1"/>
    <x v="8"/>
    <x v="1"/>
    <n v="94.08273916666667"/>
    <m/>
    <n v="108"/>
    <n v="82.858791400000001"/>
    <m/>
    <m/>
    <m/>
    <n v="2.787757047325103"/>
    <n v="0.88969987581530008"/>
    <n v="7376.0304608586757"/>
    <n v="134.7067800001324"/>
    <m/>
    <n v="0.92876172839506166"/>
    <m/>
    <n v="96.087586588052403"/>
    <n v="100.30626666666666"/>
    <m/>
    <n v="301.0777611111111"/>
  </r>
  <r>
    <x v="660"/>
    <x v="21"/>
    <x v="1"/>
    <x v="0"/>
    <x v="0"/>
    <n v="191.6096005"/>
    <n v="44"/>
    <m/>
    <n v="192.09862447992606"/>
    <n v="191.9308805"/>
    <n v="249.10629482424542"/>
    <n v="5.8165620126811559"/>
    <m/>
    <n v="1"/>
    <n v="4819.5503725638782"/>
    <n v="147.8238913827133"/>
    <n v="0.75059422036089807"/>
    <m/>
    <n v="33.026145695879514"/>
    <m/>
    <m/>
    <n v="255.92872855797086"/>
    <m/>
  </r>
  <r>
    <x v="660"/>
    <x v="21"/>
    <x v="1"/>
    <x v="1"/>
    <x v="0"/>
    <n v="203.5163201666667"/>
    <n v="46"/>
    <m/>
    <n v="212.37592648717882"/>
    <n v="203.61298016666672"/>
    <n v="268.27368052306974"/>
    <n v="6.1036666666666672"/>
    <m/>
    <n v="1"/>
    <n v="5073.5286684771863"/>
    <n v="156.49517117767334"/>
    <n v="0.75640892913209257"/>
    <m/>
    <n v="34.794810740076258"/>
    <m/>
    <m/>
    <n v="280.76866666666672"/>
    <m/>
  </r>
  <r>
    <x v="660"/>
    <x v="21"/>
    <x v="1"/>
    <x v="2"/>
    <x v="0"/>
    <n v="160.36776033333336"/>
    <n v="36"/>
    <m/>
    <n v="164.83336585305889"/>
    <n v="160.68166291111115"/>
    <n v="215.92228048831967"/>
    <n v="6.0298594113901016"/>
    <m/>
    <n v="1"/>
    <n v="4406.1737437486363"/>
    <n v="120.07894802439748"/>
    <n v="0.75933853422527076"/>
    <m/>
    <n v="27.336187232109747"/>
    <m/>
    <m/>
    <n v="217.07493881004365"/>
    <m/>
  </r>
  <r>
    <x v="660"/>
    <x v="21"/>
    <x v="1"/>
    <x v="3"/>
    <x v="0"/>
    <n v="220.87180133333345"/>
    <n v="64"/>
    <m/>
    <n v="275.82985127776658"/>
    <n v="221.16184039583345"/>
    <n v="274.4228244874746"/>
    <n v="5.6743344166197858"/>
    <m/>
    <n v="1"/>
    <n v="4803.8084392303163"/>
    <n v="185.14386561805537"/>
    <n v="0.75953250368745195"/>
    <m/>
    <n v="48.610080235996925"/>
    <m/>
    <m/>
    <n v="363.15740266366629"/>
    <m/>
  </r>
  <r>
    <x v="660"/>
    <x v="21"/>
    <x v="1"/>
    <x v="4"/>
    <x v="0"/>
    <n v="234.99616199999991"/>
    <n v="96"/>
    <m/>
    <n v="313.07548581536389"/>
    <n v="235.62601346635577"/>
    <n v="282.37475913344844"/>
    <n v="4.2892153209876547"/>
    <m/>
    <n v="1"/>
    <n v="3666.1164886259689"/>
    <n v="290.26328974411422"/>
    <n v="0.76032624458975262"/>
    <m/>
    <n v="72.991319480616255"/>
    <m/>
    <m/>
    <n v="411.76467081481485"/>
    <m/>
  </r>
  <r>
    <x v="660"/>
    <x v="21"/>
    <x v="1"/>
    <x v="5"/>
    <x v="1"/>
    <n v="1974.028884833333"/>
    <m/>
    <n v="162"/>
    <n v="2429.4304549574849"/>
    <m/>
    <m/>
    <m/>
    <n v="9.2226243705906494"/>
    <n v="0.98913982108302645"/>
    <n v="201036.6728167191"/>
    <n v="1202.597967616608"/>
    <m/>
    <n v="0.94079999999999997"/>
    <m/>
    <n v="160.24065101545028"/>
    <n v="152.40959999999998"/>
    <m/>
    <n v="1494.0651480356853"/>
  </r>
  <r>
    <x v="660"/>
    <x v="21"/>
    <x v="1"/>
    <x v="6"/>
    <x v="1"/>
    <n v="487.59312166666672"/>
    <m/>
    <n v="66"/>
    <n v="719.66065783145257"/>
    <m/>
    <m/>
    <m/>
    <n v="7.9416378262653238"/>
    <n v="0.89538953016725653"/>
    <n v="45101.168932063731"/>
    <n v="427.42492292433582"/>
    <m/>
    <n v="0.94079999999999997"/>
    <m/>
    <n v="59.095708991038933"/>
    <n v="62.092799999999997"/>
    <m/>
    <n v="524.14809653351142"/>
  </r>
  <r>
    <x v="660"/>
    <x v="21"/>
    <x v="1"/>
    <x v="7"/>
    <x v="1"/>
    <n v="358.49239516666671"/>
    <m/>
    <n v="36"/>
    <n v="380.75912768896757"/>
    <m/>
    <m/>
    <m/>
    <n v="7.9416378262653238"/>
    <n v="1.0000000000000002"/>
    <n v="32762.414233128835"/>
    <n v="240.81776906910952"/>
    <m/>
    <n v="0.95550000000000002"/>
    <m/>
    <n v="36.000000000000007"/>
    <n v="34.398000000000003"/>
    <m/>
    <n v="285.89896174555167"/>
  </r>
  <r>
    <x v="660"/>
    <x v="21"/>
    <x v="1"/>
    <x v="8"/>
    <x v="1"/>
    <n v="38.473957999999996"/>
    <m/>
    <n v="108"/>
    <n v="50.642183566666674"/>
    <m/>
    <m/>
    <m/>
    <n v="2.7756765689300416"/>
    <n v="0.91219720553256878"/>
    <n v="2599.9104817515945"/>
    <n v="134.7067800001324"/>
    <m/>
    <n v="0.92876172839506166"/>
    <m/>
    <n v="98.517298197517434"/>
    <n v="100.30626666666666"/>
    <m/>
    <n v="299.7730694444445"/>
  </r>
  <r>
    <x v="661"/>
    <x v="21"/>
    <x v="1"/>
    <x v="0"/>
    <x v="0"/>
    <n v="214.13896150000005"/>
    <n v="44"/>
    <m/>
    <n v="219.85872752123618"/>
    <n v="214.52162468639128"/>
    <n v="277.02509259128453"/>
    <n v="6.6571112943605382"/>
    <m/>
    <n v="1"/>
    <n v="-13903.22849066687"/>
    <n v="147.8238913827133"/>
    <n v="0.75059422036089807"/>
    <m/>
    <n v="33.026145695879514"/>
    <m/>
    <m/>
    <n v="292.91289695186367"/>
    <m/>
  </r>
  <r>
    <x v="661"/>
    <x v="21"/>
    <x v="1"/>
    <x v="1"/>
    <x v="0"/>
    <n v="217.81396533333333"/>
    <n v="46"/>
    <m/>
    <n v="234.51766779580655"/>
    <n v="217.94091845833333"/>
    <n v="295.45222644226635"/>
    <n v="6.7400184914841859"/>
    <m/>
    <n v="1"/>
    <n v="-12883.486820506121"/>
    <n v="156.49517117767334"/>
    <n v="0.75640892913209257"/>
    <m/>
    <n v="34.794810740076258"/>
    <m/>
    <m/>
    <n v="310.04085060827254"/>
    <m/>
  </r>
  <r>
    <x v="661"/>
    <x v="21"/>
    <x v="1"/>
    <x v="2"/>
    <x v="0"/>
    <n v="170.52979999999997"/>
    <n v="36"/>
    <m/>
    <n v="194.06455297610646"/>
    <n v="170.85185617777773"/>
    <n v="216.29162306676898"/>
    <n v="7.0991814377154085"/>
    <m/>
    <n v="0.99735792124031009"/>
    <n v="-9519.8097958874023"/>
    <n v="120.07894802439748"/>
    <n v="0.75933853422527076"/>
    <m/>
    <n v="27.336187232109747"/>
    <m/>
    <m/>
    <n v="255.57053175775471"/>
    <m/>
  </r>
  <r>
    <x v="661"/>
    <x v="21"/>
    <x v="1"/>
    <x v="3"/>
    <x v="0"/>
    <n v="213.32557433333324"/>
    <n v="64"/>
    <m/>
    <n v="257.46266328390305"/>
    <n v="213.64332335677074"/>
    <n v="264.46661910884711"/>
    <n v="5.2964871078991926"/>
    <m/>
    <n v="1"/>
    <n v="-12782.818004196299"/>
    <n v="185.14386561805537"/>
    <n v="0.75953250368745195"/>
    <m/>
    <n v="48.610080235996925"/>
    <m/>
    <m/>
    <n v="338.97517490554833"/>
    <m/>
  </r>
  <r>
    <x v="661"/>
    <x v="21"/>
    <x v="1"/>
    <x v="4"/>
    <x v="0"/>
    <n v="278.61960183333338"/>
    <n v="96"/>
    <m/>
    <n v="497.87253986301448"/>
    <n v="279.26708906898966"/>
    <n v="374.31210363827807"/>
    <n v="6.8209828703703694"/>
    <m/>
    <n v="1"/>
    <n v="-7512.7008055480037"/>
    <n v="290.26328974411422"/>
    <n v="0.76032624458975262"/>
    <m/>
    <n v="72.991319480616255"/>
    <m/>
    <m/>
    <n v="654.81435555555549"/>
    <m/>
  </r>
  <r>
    <x v="661"/>
    <x v="21"/>
    <x v="1"/>
    <x v="5"/>
    <x v="1"/>
    <n v="2507.1936911666667"/>
    <m/>
    <n v="162"/>
    <n v="3157.1070838844371"/>
    <m/>
    <m/>
    <m/>
    <n v="10.810387733558079"/>
    <n v="0.9613346052758488"/>
    <n v="201501.04321254653"/>
    <n v="1202.597967616608"/>
    <m/>
    <n v="0.94079999999999997"/>
    <m/>
    <n v="155.7362060546875"/>
    <n v="152.40959999999998"/>
    <m/>
    <n v="1751.2828128364088"/>
  </r>
  <r>
    <x v="661"/>
    <x v="21"/>
    <x v="1"/>
    <x v="6"/>
    <x v="1"/>
    <n v="947.78096116666666"/>
    <m/>
    <n v="66"/>
    <n v="1222.737232872199"/>
    <m/>
    <m/>
    <m/>
    <n v="10.67448517744092"/>
    <n v="0.89337568428471903"/>
    <n v="78005.066942147299"/>
    <n v="427.42492292433582"/>
    <m/>
    <n v="0.94079999999999997"/>
    <m/>
    <n v="58.962795162791458"/>
    <n v="62.092799999999997"/>
    <m/>
    <n v="704.51602171110073"/>
  </r>
  <r>
    <x v="661"/>
    <x v="21"/>
    <x v="1"/>
    <x v="7"/>
    <x v="1"/>
    <n v="590.02718816666663"/>
    <m/>
    <n v="36"/>
    <n v="661.13943096451862"/>
    <m/>
    <m/>
    <m/>
    <n v="10.727284455937541"/>
    <n v="0.99745370370370379"/>
    <n v="49123.401102260614"/>
    <n v="240.81776906910952"/>
    <m/>
    <n v="0.95550000000000002"/>
    <m/>
    <n v="35.908333333333339"/>
    <n v="34.398000000000003"/>
    <m/>
    <n v="386.18224041375146"/>
  </r>
  <r>
    <x v="661"/>
    <x v="21"/>
    <x v="1"/>
    <x v="8"/>
    <x v="1"/>
    <n v="34.842472333333326"/>
    <m/>
    <n v="108"/>
    <n v="51.617333066666653"/>
    <m/>
    <m/>
    <m/>
    <n v="3.0319106738683121"/>
    <n v="0.93136718230602844"/>
    <n v="431.19115422010037"/>
    <n v="134.7067800001324"/>
    <m/>
    <n v="0.92876172839506166"/>
    <m/>
    <n v="100.58765568905108"/>
    <n v="100.30626666666666"/>
    <m/>
    <n v="327.44635277777769"/>
  </r>
  <r>
    <x v="662"/>
    <x v="21"/>
    <x v="1"/>
    <x v="0"/>
    <x v="0"/>
    <n v="197.39804133333328"/>
    <n v="44"/>
    <m/>
    <n v="207.45499648616749"/>
    <n v="197.88119563020828"/>
    <n v="254.82415415202078"/>
    <n v="6.2815382211570174"/>
    <m/>
    <n v="1"/>
    <n v="12499.079299296749"/>
    <n v="147.8238913827133"/>
    <n v="0.75059422036089807"/>
    <m/>
    <n v="33.026145695879514"/>
    <m/>
    <m/>
    <n v="276.38768173090875"/>
    <m/>
  </r>
  <r>
    <x v="662"/>
    <x v="21"/>
    <x v="1"/>
    <x v="1"/>
    <x v="0"/>
    <n v="206.14888300000001"/>
    <n v="46"/>
    <m/>
    <n v="217.75668172783003"/>
    <n v="206.27107538281251"/>
    <n v="266.31027509344511"/>
    <n v="6.25830912990196"/>
    <m/>
    <n v="1"/>
    <n v="13047.251565663961"/>
    <n v="156.49517117767334"/>
    <n v="0.75640892913209257"/>
    <m/>
    <n v="34.794810740076258"/>
    <m/>
    <m/>
    <n v="287.88221997549016"/>
    <m/>
  </r>
  <r>
    <x v="662"/>
    <x v="21"/>
    <x v="1"/>
    <x v="2"/>
    <x v="0"/>
    <n v="168.00672000000003"/>
    <n v="36"/>
    <m/>
    <n v="185.34267428184717"/>
    <n v="168.32673777777779"/>
    <n v="215.73389436086984"/>
    <n v="6.7801216280864214"/>
    <m/>
    <n v="1"/>
    <n v="10282.177721173748"/>
    <n v="120.07894802439748"/>
    <n v="0.75933853422527076"/>
    <m/>
    <n v="27.336187232109747"/>
    <m/>
    <m/>
    <n v="244.08437861111116"/>
    <m/>
  </r>
  <r>
    <x v="662"/>
    <x v="21"/>
    <x v="1"/>
    <x v="3"/>
    <x v="0"/>
    <n v="222.64843999999997"/>
    <n v="64"/>
    <m/>
    <n v="239.88436366766487"/>
    <n v="223.02978765624997"/>
    <n v="275.8413354177834"/>
    <n v="4.9348687042492223"/>
    <m/>
    <n v="1"/>
    <n v="14887.868759875175"/>
    <n v="185.14386561805537"/>
    <n v="0.75953250368745195"/>
    <m/>
    <n v="48.610080235996925"/>
    <m/>
    <m/>
    <n v="315.83159707195023"/>
    <m/>
  </r>
  <r>
    <x v="662"/>
    <x v="21"/>
    <x v="1"/>
    <x v="4"/>
    <x v="0"/>
    <n v="275.01432033333322"/>
    <n v="96"/>
    <m/>
    <n v="430.0374136987395"/>
    <n v="275.80453737474198"/>
    <n v="349.58976053557672"/>
    <n v="5.891624055555555"/>
    <m/>
    <n v="1"/>
    <n v="17402.699310730142"/>
    <n v="290.26328974411422"/>
    <n v="0.76032624458975262"/>
    <m/>
    <n v="72.991319480616255"/>
    <m/>
    <m/>
    <n v="565.59590933333334"/>
    <m/>
  </r>
  <r>
    <x v="662"/>
    <x v="21"/>
    <x v="1"/>
    <x v="5"/>
    <x v="1"/>
    <n v="1994.3808828333342"/>
    <m/>
    <n v="162"/>
    <n v="2437.6071297406693"/>
    <m/>
    <m/>
    <m/>
    <n v="9.2275900424969031"/>
    <n v="0.97381780176986887"/>
    <n v="136613.02357666614"/>
    <n v="1202.597967616608"/>
    <m/>
    <n v="0.94079999999999997"/>
    <m/>
    <n v="157.75848388671875"/>
    <n v="152.40959999999998"/>
    <m/>
    <n v="1494.8695868844984"/>
  </r>
  <r>
    <x v="662"/>
    <x v="21"/>
    <x v="1"/>
    <x v="6"/>
    <x v="1"/>
    <n v="904.3529685000002"/>
    <m/>
    <n v="66"/>
    <n v="1136.3987"/>
    <m/>
    <m/>
    <m/>
    <n v="10.183437500000002"/>
    <n v="0.92849512881802954"/>
    <n v="62052.946913239379"/>
    <n v="427.42492292433582"/>
    <m/>
    <n v="0.94079999999999997"/>
    <m/>
    <n v="61.280678501989946"/>
    <n v="62.092799999999997"/>
    <m/>
    <n v="672.10687500000017"/>
  </r>
  <r>
    <x v="662"/>
    <x v="21"/>
    <x v="1"/>
    <x v="7"/>
    <x v="1"/>
    <n v="580.30418966666662"/>
    <m/>
    <n v="36"/>
    <n v="619.39839218577401"/>
    <m/>
    <m/>
    <m/>
    <n v="10.169923338265049"/>
    <n v="0.99749894332739042"/>
    <n v="39888.948970566278"/>
    <n v="240.81776906910952"/>
    <m/>
    <n v="0.95550000000000002"/>
    <m/>
    <n v="35.909961959786052"/>
    <n v="34.398000000000003"/>
    <m/>
    <n v="366.11724017754176"/>
  </r>
  <r>
    <x v="662"/>
    <x v="21"/>
    <x v="1"/>
    <x v="8"/>
    <x v="1"/>
    <n v="210.35511766666662"/>
    <m/>
    <n v="108"/>
    <n v="241.28424916666663"/>
    <m/>
    <m/>
    <m/>
    <n v="4.806245730452674"/>
    <n v="0.9556731110922867"/>
    <n v="17214.171701544135"/>
    <n v="134.7067800001324"/>
    <m/>
    <n v="0.92876172839506166"/>
    <m/>
    <n v="103.21269599796696"/>
    <n v="100.30626666666666"/>
    <m/>
    <n v="519.07453888888881"/>
  </r>
  <r>
    <x v="663"/>
    <x v="21"/>
    <x v="1"/>
    <x v="0"/>
    <x v="0"/>
    <n v="164.83683999999997"/>
    <n v="44"/>
    <m/>
    <n v="220.63035336196367"/>
    <n v="165.27214273437497"/>
    <n v="194.19971582599379"/>
    <n v="6.6804753843707072"/>
    <m/>
    <n v="1"/>
    <n v="27916.329146613298"/>
    <n v="147.8238913827133"/>
    <n v="0.75059422036089807"/>
    <m/>
    <n v="33.026145695879514"/>
    <m/>
    <m/>
    <n v="293.94091691231114"/>
    <m/>
  </r>
  <r>
    <x v="663"/>
    <x v="21"/>
    <x v="1"/>
    <x v="1"/>
    <x v="0"/>
    <n v="160.46632"/>
    <n v="46"/>
    <m/>
    <n v="236.67083383309955"/>
    <n v="160.5883903125"/>
    <n v="207.95536955606664"/>
    <n v="6.8019003063725494"/>
    <m/>
    <n v="1"/>
    <n v="26902.075411783702"/>
    <n v="156.49517117767334"/>
    <n v="0.75640892913209257"/>
    <m/>
    <n v="34.794810740076258"/>
    <m/>
    <m/>
    <n v="312.88741409313729"/>
    <m/>
  </r>
  <r>
    <x v="663"/>
    <x v="21"/>
    <x v="1"/>
    <x v="2"/>
    <x v="0"/>
    <n v="126.41328000000001"/>
    <n v="36"/>
    <m/>
    <n v="192.8307651167089"/>
    <n v="126.70003377777779"/>
    <n v="157.07261618806879"/>
    <n v="7.0540475699626901"/>
    <m/>
    <n v="1"/>
    <n v="21537.46182402235"/>
    <n v="120.07894802439748"/>
    <n v="0.75933853422527076"/>
    <m/>
    <n v="27.336187232109747"/>
    <m/>
    <m/>
    <n v="253.94571251865685"/>
    <m/>
  </r>
  <r>
    <x v="663"/>
    <x v="21"/>
    <x v="1"/>
    <x v="3"/>
    <x v="0"/>
    <n v="184.29082949999997"/>
    <n v="64"/>
    <m/>
    <n v="213.91250947982786"/>
    <n v="184.62017520312497"/>
    <n v="241.36023895414507"/>
    <n v="4.4005792305074314"/>
    <m/>
    <n v="1"/>
    <n v="22961.404134908138"/>
    <n v="185.14386561805537"/>
    <n v="0.75953250368745195"/>
    <m/>
    <n v="48.610080235996925"/>
    <m/>
    <m/>
    <n v="281.63707075247561"/>
    <m/>
  </r>
  <r>
    <x v="663"/>
    <x v="21"/>
    <x v="1"/>
    <x v="4"/>
    <x v="0"/>
    <n v="352.7059201666666"/>
    <n v="96"/>
    <m/>
    <n v="410.37006385930283"/>
    <n v="353.62492245165231"/>
    <n v="448.0535083959951"/>
    <n v="5.6221762639635751"/>
    <m/>
    <n v="1"/>
    <n v="62368.795303515835"/>
    <n v="290.26328974411422"/>
    <n v="0.76032624458975262"/>
    <m/>
    <n v="72.991319480616255"/>
    <m/>
    <m/>
    <n v="539.72892134050323"/>
    <m/>
  </r>
  <r>
    <x v="663"/>
    <x v="21"/>
    <x v="1"/>
    <x v="5"/>
    <x v="1"/>
    <n v="1659.1104658333334"/>
    <m/>
    <n v="162"/>
    <n v="1952.5734081940407"/>
    <m/>
    <m/>
    <m/>
    <n v="8.5883225383503454"/>
    <n v="0.96539419668692128"/>
    <n v="282023.59569208266"/>
    <n v="1202.597967616608"/>
    <m/>
    <n v="0.94079999999999997"/>
    <m/>
    <n v="156.39385986328125"/>
    <n v="152.40959999999998"/>
    <m/>
    <n v="1391.308251212756"/>
  </r>
  <r>
    <x v="663"/>
    <x v="21"/>
    <x v="1"/>
    <x v="6"/>
    <x v="1"/>
    <n v="480.14848166666673"/>
    <m/>
    <n v="66"/>
    <n v="649.4354000000003"/>
    <m/>
    <m/>
    <m/>
    <n v="7.3528472222222225"/>
    <n v="0.92599514193375909"/>
    <n v="93004.917615905288"/>
    <n v="427.42492292433582"/>
    <m/>
    <n v="0.94079999999999997"/>
    <m/>
    <n v="61.115679367628097"/>
    <n v="62.092799999999997"/>
    <m/>
    <n v="485.28791666666666"/>
  </r>
  <r>
    <x v="663"/>
    <x v="21"/>
    <x v="1"/>
    <x v="7"/>
    <x v="1"/>
    <n v="350.21699583333333"/>
    <m/>
    <n v="36"/>
    <n v="366.76873098879827"/>
    <m/>
    <m/>
    <m/>
    <n v="7.725707319467495"/>
    <n v="0.99999894067908812"/>
    <n v="64751.665061668915"/>
    <n v="240.81776906910952"/>
    <m/>
    <n v="0.95550000000000002"/>
    <m/>
    <n v="35.999961864447172"/>
    <n v="34.398000000000003"/>
    <m/>
    <n v="278.12546350082982"/>
  </r>
  <r>
    <x v="663"/>
    <x v="21"/>
    <x v="1"/>
    <x v="8"/>
    <x v="1"/>
    <n v="380.98172016666661"/>
    <m/>
    <n v="108"/>
    <n v="398.21635650000002"/>
    <m/>
    <m/>
    <m/>
    <n v="5.5794387860082297"/>
    <n v="0.94580261573160229"/>
    <n v="73423.749449645082"/>
    <n v="134.7067800001324"/>
    <m/>
    <n v="0.92876172839506166"/>
    <m/>
    <n v="102.14668249901305"/>
    <n v="100.30626666666666"/>
    <m/>
    <n v="602.57938888888884"/>
  </r>
  <r>
    <x v="664"/>
    <x v="21"/>
    <x v="1"/>
    <x v="0"/>
    <x v="0"/>
    <n v="132.67044000000004"/>
    <n v="44"/>
    <m/>
    <n v="145.93096417286665"/>
    <n v="133.07376000000005"/>
    <n v="160.81348242003901"/>
    <n v="4.4186495607652345"/>
    <m/>
    <n v="1"/>
    <n v="8970.6872881383806"/>
    <n v="147.8238913827133"/>
    <n v="0.75059422036089807"/>
    <m/>
    <n v="33.026145695879514"/>
    <m/>
    <m/>
    <n v="194.42058067367032"/>
    <m/>
  </r>
  <r>
    <x v="664"/>
    <x v="21"/>
    <x v="1"/>
    <x v="1"/>
    <x v="0"/>
    <n v="133.17807999999999"/>
    <n v="46"/>
    <m/>
    <n v="157.4670992251252"/>
    <n v="133.27907999999999"/>
    <n v="165.94564733347204"/>
    <n v="4.5255914855072463"/>
    <m/>
    <n v="1"/>
    <n v="9159.3736306553674"/>
    <n v="156.49517117767334"/>
    <n v="0.75640892913209257"/>
    <m/>
    <n v="34.794810740076258"/>
    <m/>
    <m/>
    <n v="208.17720833333334"/>
    <m/>
  </r>
  <r>
    <x v="664"/>
    <x v="21"/>
    <x v="1"/>
    <x v="2"/>
    <x v="0"/>
    <n v="125.68192000000001"/>
    <n v="36"/>
    <m/>
    <n v="129.29325912417139"/>
    <n v="125.96806897777778"/>
    <n v="159.04439836224219"/>
    <n v="4.7297473501461971"/>
    <m/>
    <n v="0.99852398523985242"/>
    <n v="7268.4658840291577"/>
    <n v="120.07894802439748"/>
    <n v="0.75933853422527076"/>
    <m/>
    <n v="27.336187232109747"/>
    <m/>
    <m/>
    <n v="170.2709046052631"/>
    <m/>
  </r>
  <r>
    <x v="664"/>
    <x v="21"/>
    <x v="1"/>
    <x v="3"/>
    <x v="0"/>
    <n v="164.70973433333324"/>
    <n v="64"/>
    <m/>
    <n v="179.60122747344442"/>
    <n v="165.03627241926824"/>
    <n v="204.88705443268577"/>
    <n v="3.6947321749213122"/>
    <m/>
    <n v="1"/>
    <n v="12188.694866695536"/>
    <n v="185.14386561805537"/>
    <n v="0.75953250368745195"/>
    <m/>
    <n v="48.610080235996925"/>
    <m/>
    <m/>
    <n v="236.46285919496398"/>
    <m/>
  </r>
  <r>
    <x v="664"/>
    <x v="21"/>
    <x v="1"/>
    <x v="4"/>
    <x v="0"/>
    <n v="211.48007950000007"/>
    <n v="96"/>
    <m/>
    <n v="230.90003735970794"/>
    <n v="212.22458100792767"/>
    <n v="253.04529994246656"/>
    <n v="3.1633903730295807"/>
    <m/>
    <n v="0.99817781080424028"/>
    <n v="13873.001568937099"/>
    <n v="290.26328974411422"/>
    <n v="0.76032624458975262"/>
    <m/>
    <n v="72.991319480616255"/>
    <m/>
    <m/>
    <n v="303.68547581083976"/>
    <m/>
  </r>
  <r>
    <x v="664"/>
    <x v="21"/>
    <x v="1"/>
    <x v="5"/>
    <x v="1"/>
    <n v="1540.8192643333332"/>
    <m/>
    <n v="162"/>
    <n v="1877.6628360000002"/>
    <m/>
    <m/>
    <m/>
    <n v="8.1063333333333336"/>
    <n v="0.9848448199990355"/>
    <n v="384318.52594101889"/>
    <n v="1202.597967616608"/>
    <m/>
    <n v="0.94079999999999997"/>
    <m/>
    <n v="159.54486083984375"/>
    <n v="152.40959999999998"/>
    <m/>
    <n v="1313.2260000000001"/>
  </r>
  <r>
    <x v="664"/>
    <x v="21"/>
    <x v="1"/>
    <x v="6"/>
    <x v="1"/>
    <n v="381.94240300000001"/>
    <m/>
    <n v="66"/>
    <n v="452.19863333333325"/>
    <m/>
    <m/>
    <m/>
    <n v="5.9199652777777798"/>
    <n v="0.96779492263876032"/>
    <n v="114493.49816453675"/>
    <n v="427.42492292433582"/>
    <m/>
    <n v="0.94079999999999997"/>
    <m/>
    <n v="63.87446489415818"/>
    <n v="62.092799999999997"/>
    <m/>
    <n v="390.71770833333346"/>
  </r>
  <r>
    <x v="664"/>
    <x v="21"/>
    <x v="1"/>
    <x v="7"/>
    <x v="1"/>
    <n v="172.63749933333332"/>
    <m/>
    <n v="36"/>
    <n v="175.20760633357767"/>
    <m/>
    <m/>
    <m/>
    <n v="5.5588212746747674"/>
    <n v="0.99999894067908812"/>
    <n v="46695.020236726894"/>
    <n v="240.81776906910952"/>
    <m/>
    <n v="0.95550000000000002"/>
    <m/>
    <n v="35.999961864447172"/>
    <n v="34.398000000000003"/>
    <m/>
    <n v="200.11756588829164"/>
  </r>
  <r>
    <x v="664"/>
    <x v="21"/>
    <x v="1"/>
    <x v="8"/>
    <x v="1"/>
    <n v="39.343584833333317"/>
    <m/>
    <n v="108"/>
    <n v="58.097405066666681"/>
    <m/>
    <m/>
    <m/>
    <n v="2.8487379372427988"/>
    <n v="0.86717910791602415"/>
    <n v="3515.342979447264"/>
    <n v="134.7067800001324"/>
    <m/>
    <n v="0.92876172839506166"/>
    <m/>
    <n v="93.655343654930604"/>
    <n v="100.30626666666666"/>
    <m/>
    <n v="307.66369722222225"/>
  </r>
  <r>
    <x v="665"/>
    <x v="21"/>
    <x v="1"/>
    <x v="0"/>
    <x v="0"/>
    <n v="167.55676033333333"/>
    <n v="44"/>
    <m/>
    <n v="194.30301800984824"/>
    <n v="167.97736033333334"/>
    <n v="205.17897513244287"/>
    <n v="5.8833089334457318"/>
    <m/>
    <n v="1"/>
    <n v="15323.068830826054"/>
    <n v="147.8238913827133"/>
    <n v="0.75059422036089807"/>
    <m/>
    <n v="33.026145695879514"/>
    <m/>
    <m/>
    <n v="258.86559307161218"/>
    <m/>
  </r>
  <r>
    <x v="665"/>
    <x v="21"/>
    <x v="1"/>
    <x v="1"/>
    <x v="0"/>
    <n v="174.71356016666664"/>
    <n v="46"/>
    <m/>
    <n v="200.71757215788264"/>
    <n v="174.81316816666663"/>
    <n v="213.00464080547468"/>
    <n v="5.7686065217391302"/>
    <m/>
    <n v="1"/>
    <n v="15693.092050358062"/>
    <n v="156.49517117767334"/>
    <n v="0.75640892913209257"/>
    <m/>
    <n v="34.794810740076258"/>
    <m/>
    <m/>
    <n v="265.35590000000002"/>
    <m/>
  </r>
  <r>
    <x v="665"/>
    <x v="21"/>
    <x v="1"/>
    <x v="2"/>
    <x v="0"/>
    <n v="155.87208000000004"/>
    <n v="36"/>
    <m/>
    <n v="174.03114413783752"/>
    <n v="156.1823985777778"/>
    <n v="196.91395989353137"/>
    <n v="6.3663283639430279"/>
    <m/>
    <n v="1"/>
    <n v="14023.97411201515"/>
    <n v="120.07894802439748"/>
    <n v="0.75933853422527076"/>
    <m/>
    <n v="27.336187232109747"/>
    <m/>
    <m/>
    <n v="229.187821101949"/>
    <m/>
  </r>
  <r>
    <x v="665"/>
    <x v="21"/>
    <x v="1"/>
    <x v="3"/>
    <x v="0"/>
    <n v="230.27504049999993"/>
    <n v="64"/>
    <m/>
    <n v="282.81131095100193"/>
    <n v="230.66957174999493"/>
    <n v="296.67845467355767"/>
    <n v="5.8179560613350603"/>
    <m/>
    <n v="1"/>
    <n v="22039.059607649517"/>
    <n v="185.14386561805537"/>
    <n v="0.75953250368745195"/>
    <m/>
    <n v="48.610080235996925"/>
    <m/>
    <m/>
    <n v="372.34918792544386"/>
    <m/>
  </r>
  <r>
    <x v="665"/>
    <x v="21"/>
    <x v="1"/>
    <x v="4"/>
    <x v="0"/>
    <n v="385.29792266666669"/>
    <n v="96"/>
    <m/>
    <n v="473.75693450119411"/>
    <n v="386.10255610524121"/>
    <n v="502.85397072247974"/>
    <n v="6.4905928249044198"/>
    <m/>
    <n v="1"/>
    <n v="33864.70113311043"/>
    <n v="290.26328974411422"/>
    <n v="0.76032624458975262"/>
    <m/>
    <n v="72.991319480616255"/>
    <m/>
    <m/>
    <n v="623.09691119082436"/>
    <m/>
  </r>
  <r>
    <x v="665"/>
    <x v="21"/>
    <x v="1"/>
    <x v="5"/>
    <x v="1"/>
    <n v="160.91520583333332"/>
    <m/>
    <n v="162"/>
    <n v="237.98825524548877"/>
    <m/>
    <m/>
    <m/>
    <n v="3.6901700032598943"/>
    <n v="0.82980572735821756"/>
    <n v="18500.921206636314"/>
    <n v="1202.597967616608"/>
    <m/>
    <n v="0.94079999999999997"/>
    <m/>
    <n v="134.42852783203125"/>
    <n v="152.40959999999998"/>
    <m/>
    <n v="597.80754052810289"/>
  </r>
  <r>
    <x v="665"/>
    <x v="21"/>
    <x v="1"/>
    <x v="6"/>
    <x v="1"/>
    <n v="2.8638400000000002"/>
    <m/>
    <n v="66"/>
    <n v="11.521233333333335"/>
    <m/>
    <m/>
    <m/>
    <n v="1.7586805555555562"/>
    <n v="0.9951947788903639"/>
    <n v="358.31918484792209"/>
    <n v="427.42492292433582"/>
    <m/>
    <n v="0.94079999999999997"/>
    <m/>
    <n v="65.68285540676402"/>
    <n v="62.092799999999997"/>
    <m/>
    <n v="116.07291666666671"/>
  </r>
  <r>
    <x v="665"/>
    <x v="21"/>
    <x v="1"/>
    <x v="7"/>
    <x v="1"/>
    <n v="7.9260999999999999"/>
    <m/>
    <n v="36"/>
    <n v="13.364248406819389"/>
    <m/>
    <m/>
    <m/>
    <n v="2.3070068920282281"/>
    <n v="0.99999894067908812"/>
    <n v="990.87248714922509"/>
    <n v="240.81776906910952"/>
    <m/>
    <n v="0.95550000000000002"/>
    <m/>
    <n v="35.999961864447172"/>
    <n v="34.398000000000003"/>
    <m/>
    <n v="83.052248113016205"/>
  </r>
  <r>
    <x v="665"/>
    <x v="21"/>
    <x v="1"/>
    <x v="8"/>
    <x v="1"/>
    <n v="125.27626633333333"/>
    <m/>
    <n v="108"/>
    <n v="143.01025529999998"/>
    <m/>
    <m/>
    <m/>
    <n v="4.0564768004115228"/>
    <n v="0.9346594139299873"/>
    <n v="14205.171583288566"/>
    <n v="134.7067800001324"/>
    <m/>
    <n v="0.92876172839506166"/>
    <m/>
    <n v="100.94321670443863"/>
    <n v="100.30626666666666"/>
    <m/>
    <n v="438.09949444444447"/>
  </r>
  <r>
    <x v="666"/>
    <x v="21"/>
    <x v="1"/>
    <x v="0"/>
    <x v="0"/>
    <n v="128.84844116666665"/>
    <n v="44"/>
    <m/>
    <n v="105.98296055185062"/>
    <n v="129.22173218229165"/>
    <n v="179.64614255472222"/>
    <n v="3.2090623449612381"/>
    <m/>
    <n v="0.94461538461538463"/>
    <n v="7173.1418490753567"/>
    <n v="147.8238913827133"/>
    <n v="0.75059422036089807"/>
    <m/>
    <n v="33.026145695879514"/>
    <m/>
    <m/>
    <n v="141.19874317829448"/>
    <m/>
  </r>
  <r>
    <x v="666"/>
    <x v="21"/>
    <x v="1"/>
    <x v="1"/>
    <x v="0"/>
    <n v="134.96000016666667"/>
    <n v="46"/>
    <m/>
    <n v="136.22367878536647"/>
    <n v="135.04825700260417"/>
    <n v="190.27683035699749"/>
    <n v="3.9150573286052004"/>
    <m/>
    <n v="0.92854961832061067"/>
    <n v="7674.0484464308647"/>
    <n v="156.49517117767334"/>
    <n v="0.75640892913209257"/>
    <m/>
    <n v="34.794810740076258"/>
    <m/>
    <m/>
    <n v="180.09263711583921"/>
    <m/>
  </r>
  <r>
    <x v="666"/>
    <x v="21"/>
    <x v="1"/>
    <x v="2"/>
    <x v="0"/>
    <n v="98.047879833333326"/>
    <n v="36"/>
    <m/>
    <n v="96.640217286871987"/>
    <n v="98.311942411111104"/>
    <n v="127.10006765165697"/>
    <n v="3.5352485870215302"/>
    <m/>
    <n v="0.99728014505893015"/>
    <n v="5140.1680947492705"/>
    <n v="120.07894802439748"/>
    <n v="0.75933853422527076"/>
    <m/>
    <n v="27.336187232109747"/>
    <m/>
    <m/>
    <n v="127.26894913277509"/>
    <m/>
  </r>
  <r>
    <x v="666"/>
    <x v="21"/>
    <x v="1"/>
    <x v="3"/>
    <x v="0"/>
    <n v="104.06378183333334"/>
    <n v="64"/>
    <m/>
    <n v="121.59807282562329"/>
    <n v="104.37445077864584"/>
    <n v="127.94012418250489"/>
    <n v="2.5014991177812749"/>
    <m/>
    <n v="1"/>
    <n v="6872.339078737331"/>
    <n v="185.14386561805537"/>
    <n v="0.75953250368745195"/>
    <m/>
    <n v="48.610080235996925"/>
    <m/>
    <m/>
    <n v="160.09594353800159"/>
    <m/>
  </r>
  <r>
    <x v="666"/>
    <x v="21"/>
    <x v="1"/>
    <x v="4"/>
    <x v="0"/>
    <n v="269.77496099999985"/>
    <n v="96"/>
    <m/>
    <n v="357.53655277034426"/>
    <n v="270.65728547460901"/>
    <n v="345.11919180177586"/>
    <n v="4.8983434648731414"/>
    <m/>
    <n v="1"/>
    <n v="19186.54947921482"/>
    <n v="290.26328974411422"/>
    <n v="0.76032624458975262"/>
    <m/>
    <n v="72.991319480616255"/>
    <m/>
    <m/>
    <n v="470.24097262782158"/>
    <m/>
  </r>
  <r>
    <x v="666"/>
    <x v="21"/>
    <x v="1"/>
    <x v="5"/>
    <x v="1"/>
    <n v="1151.0976418333332"/>
    <m/>
    <n v="162"/>
    <n v="1331.7933607565803"/>
    <m/>
    <m/>
    <m/>
    <n v="7.4602577209013612"/>
    <n v="0.98141592520254628"/>
    <n v="151670.5521857781"/>
    <n v="1202.597967616608"/>
    <m/>
    <n v="0.94079999999999997"/>
    <m/>
    <n v="158.9893798828125"/>
    <n v="152.40959999999998"/>
    <m/>
    <n v="1208.5617507860204"/>
  </r>
  <r>
    <x v="666"/>
    <x v="21"/>
    <x v="1"/>
    <x v="6"/>
    <x v="1"/>
    <n v="678.06592316666661"/>
    <m/>
    <n v="66"/>
    <n v="819.51269999999988"/>
    <m/>
    <m/>
    <m/>
    <n v="7.8635763888888883"/>
    <n v="0.98589482768087811"/>
    <n v="108981.58887603218"/>
    <n v="427.42492292433582"/>
    <m/>
    <n v="0.94079999999999997"/>
    <m/>
    <n v="65.069058626937959"/>
    <n v="62.092799999999997"/>
    <m/>
    <n v="518.99604166666666"/>
  </r>
  <r>
    <x v="666"/>
    <x v="21"/>
    <x v="1"/>
    <x v="7"/>
    <x v="1"/>
    <n v="433.73749250000003"/>
    <m/>
    <n v="36"/>
    <n v="470.105615881517"/>
    <m/>
    <m/>
    <m/>
    <n v="8.4464684070996938"/>
    <n v="0.99999894067908812"/>
    <n v="66773.17352008092"/>
    <n v="240.81776906910952"/>
    <m/>
    <n v="0.95550000000000002"/>
    <m/>
    <n v="35.999961864447172"/>
    <n v="34.398000000000003"/>
    <m/>
    <n v="304.07286265558901"/>
  </r>
  <r>
    <x v="666"/>
    <x v="21"/>
    <x v="1"/>
    <x v="8"/>
    <x v="1"/>
    <n v="493.85290900000018"/>
    <m/>
    <n v="108"/>
    <n v="521.04176120000022"/>
    <m/>
    <m/>
    <m/>
    <n v="6.0079757458847736"/>
    <n v="0.93622836806328025"/>
    <n v="57769.131314358376"/>
    <n v="134.7067800001324"/>
    <m/>
    <n v="0.92876172839506166"/>
    <m/>
    <n v="101.11266375083427"/>
    <n v="100.30626666666666"/>
    <m/>
    <n v="648.86138055555557"/>
  </r>
  <r>
    <x v="667"/>
    <x v="21"/>
    <x v="1"/>
    <x v="0"/>
    <x v="0"/>
    <n v="131.39812000000001"/>
    <n v="44"/>
    <m/>
    <n v="146.62897738791031"/>
    <n v="131.73942859375001"/>
    <n v="170.21790501586119"/>
    <n v="4.4397847311078866"/>
    <m/>
    <n v="1"/>
    <n v="-939.52195456048707"/>
    <n v="147.8238913827133"/>
    <n v="0.75059422036089807"/>
    <m/>
    <n v="33.026145695879514"/>
    <m/>
    <m/>
    <n v="195.35052816874702"/>
    <m/>
  </r>
  <r>
    <x v="667"/>
    <x v="21"/>
    <x v="1"/>
    <x v="1"/>
    <x v="0"/>
    <n v="135.21312000000003"/>
    <n v="46"/>
    <m/>
    <n v="152.78366692481708"/>
    <n v="135.31810046875003"/>
    <n v="164.36323186462528"/>
    <n v="4.390990026246719"/>
    <m/>
    <n v="1"/>
    <n v="-1005.3882142918139"/>
    <n v="156.49517117767334"/>
    <n v="0.75640892913209257"/>
    <m/>
    <n v="34.794810740076258"/>
    <m/>
    <m/>
    <n v="201.98554120734906"/>
    <m/>
  </r>
  <r>
    <x v="667"/>
    <x v="21"/>
    <x v="1"/>
    <x v="2"/>
    <x v="0"/>
    <n v="116.57183999999998"/>
    <n v="36"/>
    <m/>
    <n v="112.57699558930828"/>
    <n v="116.85070897777776"/>
    <n v="145.58225002730862"/>
    <n v="4.1182405810080427"/>
    <m/>
    <n v="0.99876672042500714"/>
    <n v="618.37105524180447"/>
    <n v="120.07894802439748"/>
    <n v="0.75933853422527076"/>
    <m/>
    <n v="27.336187232109747"/>
    <m/>
    <m/>
    <n v="148.25666091628955"/>
    <m/>
  </r>
  <r>
    <x v="667"/>
    <x v="21"/>
    <x v="1"/>
    <x v="3"/>
    <x v="0"/>
    <n v="172.0674856666667"/>
    <n v="64"/>
    <m/>
    <n v="184.97879218563665"/>
    <n v="172.3924368385417"/>
    <n v="213.75089592748481"/>
    <n v="3.8053587092961725"/>
    <m/>
    <n v="1"/>
    <n v="307.69203435118237"/>
    <n v="185.14386561805537"/>
    <n v="0.75953250368745195"/>
    <m/>
    <n v="48.610080235996925"/>
    <m/>
    <m/>
    <n v="243.54295739495504"/>
    <m/>
  </r>
  <r>
    <x v="667"/>
    <x v="21"/>
    <x v="1"/>
    <x v="4"/>
    <x v="0"/>
    <n v="174.70600033333329"/>
    <n v="96"/>
    <m/>
    <n v="183.90532513416508"/>
    <n v="175.34457819324891"/>
    <n v="207.00926676661118"/>
    <n v="2.5195506320858252"/>
    <m/>
    <n v="1"/>
    <n v="-750.71547292541868"/>
    <n v="290.26328974411422"/>
    <n v="0.76032624458975262"/>
    <m/>
    <n v="72.991319480616255"/>
    <m/>
    <m/>
    <n v="241.87686068023922"/>
    <m/>
  </r>
  <r>
    <x v="667"/>
    <x v="21"/>
    <x v="1"/>
    <x v="5"/>
    <x v="1"/>
    <n v="1850.9184738333331"/>
    <m/>
    <n v="162"/>
    <n v="2196.0351100343637"/>
    <m/>
    <m/>
    <m/>
    <n v="8.8041562955762132"/>
    <n v="0.99658016806418748"/>
    <n v="194319.16233509034"/>
    <n v="1202.597967616608"/>
    <m/>
    <n v="0.94079999999999997"/>
    <m/>
    <n v="161.44598722639836"/>
    <n v="152.40959999999998"/>
    <m/>
    <n v="1426.2733198833466"/>
  </r>
  <r>
    <x v="667"/>
    <x v="21"/>
    <x v="1"/>
    <x v="6"/>
    <x v="1"/>
    <n v="710.66352316666666"/>
    <m/>
    <n v="66"/>
    <n v="865.75099999999986"/>
    <m/>
    <m/>
    <m/>
    <n v="8.7581597222222225"/>
    <n v="0.97039490899840164"/>
    <n v="72826.230150821721"/>
    <n v="427.42492292433582"/>
    <m/>
    <n v="0.94079999999999997"/>
    <m/>
    <n v="64.046063993894506"/>
    <n v="62.092799999999997"/>
    <m/>
    <n v="578.03854166666667"/>
  </r>
  <r>
    <x v="667"/>
    <x v="21"/>
    <x v="1"/>
    <x v="7"/>
    <x v="1"/>
    <n v="443.37789316666664"/>
    <m/>
    <n v="36"/>
    <n v="485.8435136721539"/>
    <m/>
    <m/>
    <m/>
    <n v="8.9718959133832588"/>
    <n v="0.99509894586976066"/>
    <n v="46829.152524693782"/>
    <n v="240.81776906910952"/>
    <m/>
    <n v="0.95550000000000002"/>
    <m/>
    <n v="35.823562051311384"/>
    <n v="34.398000000000003"/>
    <m/>
    <n v="322.98825288179734"/>
  </r>
  <r>
    <x v="667"/>
    <x v="21"/>
    <x v="1"/>
    <x v="8"/>
    <x v="1"/>
    <n v="475.07609883333333"/>
    <m/>
    <n v="108"/>
    <n v="543.46133789999999"/>
    <m/>
    <m/>
    <m/>
    <n v="5.9861789866255144"/>
    <n v="0.98515548299139877"/>
    <n v="29308.652067778916"/>
    <n v="134.7067800001324"/>
    <m/>
    <n v="0.92876172839506166"/>
    <m/>
    <n v="106.39679216307107"/>
    <n v="100.30626666666666"/>
    <m/>
    <n v="646.50733055555554"/>
  </r>
  <r>
    <x v="668"/>
    <x v="21"/>
    <x v="1"/>
    <x v="0"/>
    <x v="0"/>
    <n v="9.8560000000000009E-2"/>
    <n v="44"/>
    <m/>
    <n v="112.01251482377597"/>
    <n v="0.10295453125000001"/>
    <n v="0.10451340241237086"/>
    <n v="3.3916314623946913"/>
    <m/>
    <n v="1"/>
    <n v="0"/>
    <n v="147.8238913827133"/>
    <n v="0.75059422036089807"/>
    <m/>
    <n v="33.026145695879514"/>
    <m/>
    <m/>
    <n v="149.23178434536641"/>
    <m/>
  </r>
  <r>
    <x v="668"/>
    <x v="21"/>
    <x v="1"/>
    <x v="1"/>
    <x v="0"/>
    <n v="0.10052"/>
    <n v="46"/>
    <m/>
    <n v="118.35097456160793"/>
    <n v="0.101740703125"/>
    <n v="0.14199392675735284"/>
    <n v="3.4013972786261673"/>
    <m/>
    <n v="1"/>
    <n v="0"/>
    <n v="156.49517117767334"/>
    <n v="0.75640892913209257"/>
    <m/>
    <n v="34.794810740076258"/>
    <m/>
    <m/>
    <n v="156.46427481680368"/>
    <m/>
  </r>
  <r>
    <x v="668"/>
    <x v="21"/>
    <x v="1"/>
    <x v="2"/>
    <x v="0"/>
    <n v="84.006720000000016"/>
    <n v="36"/>
    <m/>
    <n v="141.59922998531951"/>
    <n v="84.259537777777794"/>
    <n v="101.51599917474182"/>
    <n v="5.1799187934663262"/>
    <m/>
    <n v="0.99972332380337547"/>
    <n v="1852.0417526627009"/>
    <n v="120.07894802439748"/>
    <n v="0.75933853422527076"/>
    <m/>
    <n v="27.336187232109747"/>
    <m/>
    <m/>
    <n v="186.47707656478775"/>
    <m/>
  </r>
  <r>
    <x v="668"/>
    <x v="21"/>
    <x v="1"/>
    <x v="3"/>
    <x v="0"/>
    <n v="139.78192133333326"/>
    <n v="64"/>
    <m/>
    <n v="163.34963147012229"/>
    <n v="140.08074945833326"/>
    <n v="180.38940669479808"/>
    <n v="3.3604065386659863"/>
    <m/>
    <n v="1"/>
    <n v="3537.1598455421904"/>
    <n v="185.14386561805537"/>
    <n v="0.75953250368745195"/>
    <m/>
    <n v="48.610080235996925"/>
    <m/>
    <m/>
    <n v="215.06601847462312"/>
    <m/>
  </r>
  <r>
    <x v="668"/>
    <x v="21"/>
    <x v="1"/>
    <x v="4"/>
    <x v="0"/>
    <n v="0.62720000000000009"/>
    <n v="96"/>
    <m/>
    <n v="240.622362990255"/>
    <n v="0.644746615389718"/>
    <n v="0.78387413930797323"/>
    <n v="3.2965887546964439"/>
    <m/>
    <n v="1"/>
    <n v="-3.0463095668000002E-3"/>
    <n v="290.26328974411422"/>
    <n v="0.76032624458975262"/>
    <m/>
    <n v="72.991319480616255"/>
    <m/>
    <m/>
    <n v="316.47252045085861"/>
    <m/>
  </r>
  <r>
    <x v="668"/>
    <x v="21"/>
    <x v="1"/>
    <x v="5"/>
    <x v="1"/>
    <n v="1672.9728726666669"/>
    <m/>
    <n v="162"/>
    <n v="1883.3963774247779"/>
    <m/>
    <m/>
    <m/>
    <n v="8.4017277934727854"/>
    <n v="0.999725341796875"/>
    <n v="119508.16920364277"/>
    <n v="1202.597967616608"/>
    <m/>
    <n v="0.94079999999999997"/>
    <m/>
    <n v="161.95550537109375"/>
    <n v="152.40959999999998"/>
    <m/>
    <n v="1361.0799025425913"/>
  </r>
  <r>
    <x v="668"/>
    <x v="21"/>
    <x v="1"/>
    <x v="6"/>
    <x v="1"/>
    <n v="851.70176299999991"/>
    <m/>
    <n v="66"/>
    <n v="993.43826666666644"/>
    <m/>
    <m/>
    <m/>
    <n v="9.2085069444444461"/>
    <n v="0.97699487437287547"/>
    <n v="65537.450744295798"/>
    <n v="427.42492292433582"/>
    <m/>
    <n v="0.94079999999999997"/>
    <m/>
    <n v="64.481661708609778"/>
    <n v="62.092799999999997"/>
    <m/>
    <n v="607.76145833333339"/>
  </r>
  <r>
    <x v="668"/>
    <x v="21"/>
    <x v="1"/>
    <x v="7"/>
    <x v="1"/>
    <n v="507.60709116666663"/>
    <m/>
    <n v="36"/>
    <n v="547.17950437393949"/>
    <m/>
    <m/>
    <m/>
    <n v="9.2611755190659313"/>
    <n v="0.99999894067908812"/>
    <n v="38518.045242017164"/>
    <n v="240.81776906910952"/>
    <m/>
    <n v="0.95550000000000002"/>
    <m/>
    <n v="35.999961864447172"/>
    <n v="34.398000000000003"/>
    <m/>
    <n v="333.40231868637352"/>
  </r>
  <r>
    <x v="668"/>
    <x v="21"/>
    <x v="1"/>
    <x v="8"/>
    <x v="1"/>
    <n v="6.1539039999999989"/>
    <m/>
    <n v="108"/>
    <n v="14.644916499999995"/>
    <m/>
    <m/>
    <m/>
    <n v="2.3114600051440335"/>
    <n v="0.97496353076392039"/>
    <n v="140.2741367056048"/>
    <n v="134.7067800001324"/>
    <m/>
    <n v="0.92876172839506166"/>
    <m/>
    <n v="105.29606132250341"/>
    <n v="100.30626666666666"/>
    <m/>
    <n v="249.63768055555562"/>
  </r>
  <r>
    <x v="669"/>
    <x v="21"/>
    <x v="1"/>
    <x v="0"/>
    <x v="0"/>
    <n v="145.19288016666667"/>
    <n v="44"/>
    <m/>
    <n v="166.38782542413202"/>
    <n v="145.70888016666666"/>
    <n v="188.96761090543637"/>
    <n v="5.0380636891846358"/>
    <m/>
    <n v="1"/>
    <n v="12045.340478554815"/>
    <n v="147.8238913827133"/>
    <n v="0.75059422036089807"/>
    <m/>
    <n v="33.026145695879514"/>
    <m/>
    <m/>
    <n v="221.67480232412396"/>
    <m/>
  </r>
  <r>
    <x v="669"/>
    <x v="21"/>
    <x v="1"/>
    <x v="1"/>
    <x v="0"/>
    <n v="146.28656233333342"/>
    <n v="46"/>
    <m/>
    <n v="177.94681662040909"/>
    <n v="146.80256233333341"/>
    <n v="189.2298251588455"/>
    <n v="5.1141768796992482"/>
    <m/>
    <n v="1"/>
    <n v="12042.163969669717"/>
    <n v="156.49517117767334"/>
    <n v="0.75640892913209257"/>
    <m/>
    <n v="34.794810740076258"/>
    <m/>
    <m/>
    <n v="235.25213646616541"/>
    <m/>
  </r>
  <r>
    <x v="669"/>
    <x v="21"/>
    <x v="1"/>
    <x v="2"/>
    <x v="0"/>
    <n v="140.02323999999996"/>
    <n v="36"/>
    <m/>
    <n v="168.57586880979261"/>
    <n v="140.32088017777775"/>
    <n v="159.91027347509282"/>
    <n v="6.1667659567307656"/>
    <m/>
    <n v="0.99903260133501015"/>
    <n v="14482.467068848528"/>
    <n v="120.07894802439748"/>
    <n v="0.75933853422527076"/>
    <m/>
    <n v="27.336187232109747"/>
    <m/>
    <m/>
    <n v="222.00357444230755"/>
    <m/>
  </r>
  <r>
    <x v="669"/>
    <x v="21"/>
    <x v="1"/>
    <x v="3"/>
    <x v="0"/>
    <n v="204.40598083333325"/>
    <n v="64"/>
    <m/>
    <n v="271.94845548933398"/>
    <n v="204.76682067708325"/>
    <n v="267.61384023078529"/>
    <n v="5.5944868671076513"/>
    <m/>
    <n v="1"/>
    <n v="20118.692602523595"/>
    <n v="185.14386561805537"/>
    <n v="0.75953250368745195"/>
    <m/>
    <n v="48.610080235996925"/>
    <m/>
    <m/>
    <n v="358.04715949488968"/>
    <m/>
  </r>
  <r>
    <x v="669"/>
    <x v="21"/>
    <x v="1"/>
    <x v="4"/>
    <x v="0"/>
    <n v="240.16663983333336"/>
    <n v="96"/>
    <m/>
    <n v="403.70262818385652"/>
    <n v="240.93510861530791"/>
    <n v="278.55702562189589"/>
    <n v="5.5308306666666676"/>
    <m/>
    <n v="1"/>
    <n v="26924.830035370876"/>
    <n v="290.26328974411422"/>
    <n v="0.76032624458975262"/>
    <m/>
    <n v="72.991319480616255"/>
    <m/>
    <m/>
    <n v="530.95974400000011"/>
    <m/>
  </r>
  <r>
    <x v="669"/>
    <x v="21"/>
    <x v="1"/>
    <x v="5"/>
    <x v="1"/>
    <n v="2259.3216933333333"/>
    <m/>
    <n v="162"/>
    <n v="2722.4062536543984"/>
    <m/>
    <m/>
    <m/>
    <n v="9.7240191856392126"/>
    <n v="0.99654586226851849"/>
    <n v="183783.4356748198"/>
    <n v="1202.597967616608"/>
    <m/>
    <n v="0.94079999999999997"/>
    <m/>
    <n v="161.4404296875"/>
    <n v="152.40959999999998"/>
    <m/>
    <n v="1575.2911080735526"/>
  </r>
  <r>
    <x v="669"/>
    <x v="21"/>
    <x v="1"/>
    <x v="6"/>
    <x v="1"/>
    <n v="575.38992066666663"/>
    <m/>
    <n v="66"/>
    <n v="660.55046666666669"/>
    <m/>
    <m/>
    <m/>
    <n v="7.6709027777777798"/>
    <n v="0.98354409722222225"/>
    <n v="41785.636189380522"/>
    <n v="427.42492292433582"/>
    <m/>
    <n v="0.94079999999999997"/>
    <m/>
    <n v="64.913910416666667"/>
    <n v="62.092799999999997"/>
    <m/>
    <n v="506.27958333333345"/>
  </r>
  <r>
    <x v="669"/>
    <x v="21"/>
    <x v="1"/>
    <x v="7"/>
    <x v="1"/>
    <n v="272.02629650000006"/>
    <m/>
    <n v="36"/>
    <n v="309.02424327355118"/>
    <m/>
    <m/>
    <m/>
    <n v="6.8900477439777603"/>
    <n v="0.98611111111111116"/>
    <n v="20459.387466479951"/>
    <n v="240.81776906910952"/>
    <m/>
    <n v="0.95550000000000002"/>
    <m/>
    <n v="35.5"/>
    <n v="34.398000000000003"/>
    <m/>
    <n v="248.04171878319937"/>
  </r>
  <r>
    <x v="669"/>
    <x v="21"/>
    <x v="1"/>
    <x v="8"/>
    <x v="1"/>
    <n v="70.855532833333314"/>
    <m/>
    <n v="108"/>
    <n v="76.781200600000005"/>
    <m/>
    <m/>
    <m/>
    <n v="2.6906081532921817"/>
    <n v="0.95235515890876576"/>
    <n v="10355.805769670136"/>
    <n v="134.7067800001324"/>
    <m/>
    <n v="0.92876172839506166"/>
    <m/>
    <n v="102.8543571621467"/>
    <n v="100.30626666666666"/>
    <m/>
    <n v="290.58568055555565"/>
  </r>
  <r>
    <x v="670"/>
    <x v="22"/>
    <x v="1"/>
    <x v="0"/>
    <x v="0"/>
    <n v="187.2166805"/>
    <n v="44"/>
    <m/>
    <n v="216.98708118509958"/>
    <n v="187.521123859375"/>
    <n v="237.28508594293726"/>
    <n v="6.5701605989151748"/>
    <m/>
    <n v="1"/>
    <n v="14131.720825759114"/>
    <n v="132.60207638547109"/>
    <n v="0.75059422036089807"/>
    <m/>
    <n v="33.026145695879514"/>
    <m/>
    <m/>
    <n v="289.0870663522677"/>
    <m/>
  </r>
  <r>
    <x v="670"/>
    <x v="22"/>
    <x v="1"/>
    <x v="1"/>
    <x v="0"/>
    <n v="185.3345205"/>
    <n v="46"/>
    <m/>
    <n v="225.79071908058927"/>
    <n v="185.4310781171875"/>
    <n v="230.76345943678095"/>
    <n v="6.4892067028985494"/>
    <m/>
    <n v="1"/>
    <n v="13879.745391289911"/>
    <n v="140.38045168716172"/>
    <n v="0.75640892913209257"/>
    <m/>
    <n v="34.794810740076258"/>
    <m/>
    <m/>
    <n v="298.50350833333329"/>
    <m/>
  </r>
  <r>
    <x v="670"/>
    <x v="22"/>
    <x v="1"/>
    <x v="2"/>
    <x v="0"/>
    <n v="133.68683999999996"/>
    <n v="36"/>
    <m/>
    <n v="157.51362361357681"/>
    <n v="133.97941777777774"/>
    <n v="170.2803743567525"/>
    <n v="5.7620919214570456"/>
    <m/>
    <n v="0.99627925193380984"/>
    <n v="8779.5787319763094"/>
    <n v="107.71410283737258"/>
    <n v="0.75933853422527076"/>
    <m/>
    <n v="27.336187232109747"/>
    <m/>
    <m/>
    <n v="207.43530917245363"/>
    <m/>
  </r>
  <r>
    <x v="670"/>
    <x v="22"/>
    <x v="1"/>
    <x v="3"/>
    <x v="0"/>
    <n v="196.98913530457887"/>
    <n v="64"/>
    <m/>
    <n v="221.20834178899213"/>
    <n v="197.33422807801637"/>
    <n v="230.97376702703136"/>
    <n v="4.5506681065953494"/>
    <m/>
    <n v="1"/>
    <n v="14388.972925118182"/>
    <n v="166.0791146907782"/>
    <n v="0.75953250368745195"/>
    <m/>
    <n v="48.610080235996925"/>
    <m/>
    <m/>
    <n v="291.24275882210236"/>
    <m/>
  </r>
  <r>
    <x v="670"/>
    <x v="22"/>
    <x v="1"/>
    <x v="4"/>
    <x v="0"/>
    <n v="238.3813608333333"/>
    <n v="96"/>
    <m/>
    <n v="407.51018522059428"/>
    <n v="239.12521812404313"/>
    <n v="304.69023113483127"/>
    <n v="5.5829951851851867"/>
    <m/>
    <n v="1"/>
    <n v="20186.818681835688"/>
    <n v="260.37411516179429"/>
    <n v="0.76032624458975262"/>
    <m/>
    <n v="72.991319480616255"/>
    <m/>
    <m/>
    <n v="535.96753777777792"/>
    <m/>
  </r>
  <r>
    <x v="670"/>
    <x v="22"/>
    <x v="1"/>
    <x v="5"/>
    <x v="1"/>
    <n v="2526.8544998333332"/>
    <m/>
    <n v="162"/>
    <n v="3001.4534894895855"/>
    <m/>
    <m/>
    <m/>
    <n v="10.315499679331916"/>
    <n v="0.99802464614679787"/>
    <n v="267397.56209428218"/>
    <n v="1639.1809836076839"/>
    <m/>
    <n v="0.94079999999999997"/>
    <m/>
    <n v="161.67999267578125"/>
    <n v="152.40959999999998"/>
    <m/>
    <n v="1671.1109480517705"/>
  </r>
  <r>
    <x v="670"/>
    <x v="22"/>
    <x v="1"/>
    <x v="6"/>
    <x v="1"/>
    <n v="502.5384029999999"/>
    <m/>
    <n v="66"/>
    <n v="607.39316666666673"/>
    <m/>
    <m/>
    <m/>
    <n v="6.7421875000000009"/>
    <n v="0.95830576606542128"/>
    <n v="51268.938301233313"/>
    <n v="608.9436579830051"/>
    <m/>
    <n v="0.94079999999999997"/>
    <m/>
    <n v="63.248180560317806"/>
    <n v="62.092799999999997"/>
    <m/>
    <n v="444.98437500000006"/>
  </r>
  <r>
    <x v="670"/>
    <x v="22"/>
    <x v="1"/>
    <x v="7"/>
    <x v="1"/>
    <n v="180.12609850000001"/>
    <m/>
    <n v="36"/>
    <n v="207.85991250954964"/>
    <m/>
    <m/>
    <m/>
    <n v="5.6291006073634628"/>
    <n v="0.96169833460243359"/>
    <n v="18548.663271952537"/>
    <n v="413.20668509427963"/>
    <m/>
    <n v="0.95550000000000002"/>
    <m/>
    <n v="34.621140045687611"/>
    <n v="34.398000000000003"/>
    <m/>
    <n v="202.64762186508466"/>
  </r>
  <r>
    <x v="670"/>
    <x v="22"/>
    <x v="1"/>
    <x v="8"/>
    <x v="1"/>
    <n v="300.55529416666661"/>
    <m/>
    <n v="108"/>
    <n v="302.30940616666663"/>
    <m/>
    <m/>
    <m/>
    <n v="5.1798769804526748"/>
    <n v="0.94003342559659364"/>
    <n v="20966.910341093055"/>
    <n v="319.3145947196"/>
    <m/>
    <n v="0.96039999999999992"/>
    <m/>
    <n v="101.52360996443211"/>
    <n v="103.72319999999999"/>
    <m/>
    <n v="559.42671388888891"/>
  </r>
  <r>
    <x v="671"/>
    <x v="22"/>
    <x v="1"/>
    <x v="0"/>
    <x v="0"/>
    <n v="136.90348"/>
    <n v="44"/>
    <m/>
    <n v="165.23326333514908"/>
    <n v="137.163489765625"/>
    <n v="153.97401004471891"/>
    <n v="5.0031046570403852"/>
    <m/>
    <n v="1"/>
    <n v="10379.787258540473"/>
    <n v="132.60207638547109"/>
    <n v="0.75059422036089807"/>
    <m/>
    <n v="33.026145695879514"/>
    <m/>
    <m/>
    <n v="220.13660490977696"/>
    <m/>
  </r>
  <r>
    <x v="671"/>
    <x v="22"/>
    <x v="1"/>
    <x v="1"/>
    <x v="0"/>
    <n v="134.79452000000001"/>
    <n v="46"/>
    <m/>
    <n v="177.8871485026595"/>
    <n v="134.88411960937501"/>
    <n v="166.25240946574542"/>
    <n v="5.1124620229007638"/>
    <m/>
    <n v="0.99623869687655708"/>
    <n v="10240.07717670268"/>
    <n v="140.38045168716172"/>
    <n v="0.75640892913209257"/>
    <m/>
    <n v="34.794810740076258"/>
    <m/>
    <m/>
    <n v="235.17325305343513"/>
    <m/>
  </r>
  <r>
    <x v="671"/>
    <x v="22"/>
    <x v="1"/>
    <x v="2"/>
    <x v="0"/>
    <n v="152.74336"/>
    <n v="36"/>
    <m/>
    <n v="180.73287973288708"/>
    <n v="153.05116977777777"/>
    <n v="203.57029477601992"/>
    <n v="6.6114882151741288"/>
    <m/>
    <n v="0.99962299717247882"/>
    <n v="10798.674461060869"/>
    <n v="107.71410283737258"/>
    <n v="0.75933853422527076"/>
    <m/>
    <n v="27.336187232109747"/>
    <m/>
    <m/>
    <n v="238.01357574626863"/>
    <m/>
  </r>
  <r>
    <x v="671"/>
    <x v="22"/>
    <x v="1"/>
    <x v="3"/>
    <x v="0"/>
    <n v="199.01053565860661"/>
    <n v="64"/>
    <m/>
    <n v="226.55573678358127"/>
    <n v="199.34842628360661"/>
    <n v="256.74114238036634"/>
    <n v="4.6606739936177135"/>
    <m/>
    <n v="1"/>
    <n v="14519.541570249514"/>
    <n v="166.0791146907782"/>
    <n v="0.75953250368745195"/>
    <m/>
    <n v="48.610080235996925"/>
    <m/>
    <m/>
    <n v="298.28313559153366"/>
    <m/>
  </r>
  <r>
    <x v="671"/>
    <x v="22"/>
    <x v="1"/>
    <x v="4"/>
    <x v="0"/>
    <n v="86.970239999999976"/>
    <n v="96"/>
    <m/>
    <n v="173.30992713931596"/>
    <n v="87.643330245840261"/>
    <n v="98.424629368077746"/>
    <n v="2.3743909326826262"/>
    <m/>
    <n v="1"/>
    <n v="6899.0613129545709"/>
    <n v="260.37411516179429"/>
    <n v="0.76032624458975262"/>
    <m/>
    <n v="72.991319480616255"/>
    <m/>
    <m/>
    <n v="227.94152953753212"/>
    <m/>
  </r>
  <r>
    <x v="671"/>
    <x v="22"/>
    <x v="1"/>
    <x v="5"/>
    <x v="1"/>
    <n v="2694.1249080000007"/>
    <m/>
    <n v="162"/>
    <n v="3250.8479519999996"/>
    <m/>
    <m/>
    <m/>
    <n v="10.602291666666666"/>
    <n v="0.996734619140625"/>
    <n v="314237.86365610728"/>
    <n v="1639.1809836076839"/>
    <m/>
    <n v="0.94079999999999997"/>
    <m/>
    <n v="161.47100830078125"/>
    <n v="152.40959999999998"/>
    <m/>
    <n v="1717.57125"/>
  </r>
  <r>
    <x v="671"/>
    <x v="22"/>
    <x v="1"/>
    <x v="6"/>
    <x v="1"/>
    <n v="971.2707231666667"/>
    <m/>
    <n v="66"/>
    <n v="1174.7579999999998"/>
    <m/>
    <m/>
    <m/>
    <n v="10.163784722222223"/>
    <n v="0.98547797523131242"/>
    <n v="126606.0235849275"/>
    <n v="608.9436579830051"/>
    <m/>
    <n v="0.94079999999999997"/>
    <m/>
    <n v="65.041546365266626"/>
    <n v="62.092799999999997"/>
    <m/>
    <n v="670.80979166666668"/>
  </r>
  <r>
    <x v="671"/>
    <x v="22"/>
    <x v="1"/>
    <x v="7"/>
    <x v="1"/>
    <n v="494.16498916666666"/>
    <m/>
    <n v="36"/>
    <n v="558.32965673088233"/>
    <m/>
    <m/>
    <m/>
    <n v="9.4840943367047128"/>
    <n v="0.9806117277755535"/>
    <n v="66206.846709095465"/>
    <n v="413.20668509427963"/>
    <m/>
    <n v="0.95550000000000002"/>
    <m/>
    <n v="35.302022199919925"/>
    <n v="34.398000000000003"/>
    <m/>
    <n v="341.42739612136967"/>
  </r>
  <r>
    <x v="671"/>
    <x v="22"/>
    <x v="1"/>
    <x v="8"/>
    <x v="1"/>
    <n v="383.93978566666664"/>
    <m/>
    <n v="108"/>
    <n v="398.59544913333326"/>
    <m/>
    <m/>
    <m/>
    <n v="5.5691497170781892"/>
    <n v="0.9415945723004685"/>
    <n v="30100.631181875706"/>
    <n v="319.3145947196"/>
    <m/>
    <n v="0.96039999999999992"/>
    <m/>
    <n v="101.6922138084506"/>
    <n v="103.72319999999999"/>
    <m/>
    <n v="601.46816944444447"/>
  </r>
  <r>
    <x v="672"/>
    <x v="22"/>
    <x v="1"/>
    <x v="0"/>
    <x v="0"/>
    <n v="146.62171999999998"/>
    <n v="44"/>
    <m/>
    <n v="163.81838999090547"/>
    <n v="146.88905398437498"/>
    <n v="167.61550562210905"/>
    <n v="4.9602636498798036"/>
    <m/>
    <n v="1"/>
    <n v="8330.1107811773127"/>
    <n v="132.60207638547109"/>
    <n v="0.75059422036089807"/>
    <m/>
    <n v="33.026145695879514"/>
    <m/>
    <m/>
    <n v="218.25160059471136"/>
    <m/>
  </r>
  <r>
    <x v="672"/>
    <x v="22"/>
    <x v="1"/>
    <x v="1"/>
    <x v="0"/>
    <n v="150.96283999999997"/>
    <n v="46"/>
    <m/>
    <n v="178.82358044727943"/>
    <n v="151.07709781249997"/>
    <n v="186.3787821122888"/>
    <n v="5.1393750000000002"/>
    <m/>
    <n v="1"/>
    <n v="8492.7891840363172"/>
    <n v="140.38045168716172"/>
    <n v="0.75640892913209257"/>
    <m/>
    <n v="34.794810740076258"/>
    <m/>
    <m/>
    <n v="236.41125000000002"/>
    <m/>
  </r>
  <r>
    <x v="672"/>
    <x v="22"/>
    <x v="1"/>
    <x v="2"/>
    <x v="0"/>
    <n v="150.37231999999997"/>
    <n v="36"/>
    <m/>
    <n v="171.11399680645818"/>
    <n v="150.67822577777775"/>
    <n v="189.8244581574223"/>
    <n v="6.2596146036585356"/>
    <m/>
    <n v="1"/>
    <n v="8596.5783087840773"/>
    <n v="107.71410283737258"/>
    <n v="0.75933853422527076"/>
    <m/>
    <n v="27.336187232109747"/>
    <m/>
    <m/>
    <n v="225.34612573170728"/>
    <m/>
  </r>
  <r>
    <x v="672"/>
    <x v="22"/>
    <x v="1"/>
    <x v="3"/>
    <x v="0"/>
    <n v="160.9542625047325"/>
    <n v="64"/>
    <m/>
    <n v="195.61591185622962"/>
    <n v="161.2604148484825"/>
    <n v="197.13621907794055"/>
    <n v="4.0241840973422498"/>
    <m/>
    <n v="1"/>
    <n v="8731.6354600908362"/>
    <n v="166.0791146907782"/>
    <n v="0.75953250368745195"/>
    <m/>
    <n v="48.610080235996925"/>
    <m/>
    <m/>
    <n v="257.54778222990399"/>
    <m/>
  </r>
  <r>
    <x v="672"/>
    <x v="22"/>
    <x v="1"/>
    <x v="4"/>
    <x v="0"/>
    <n v="229.56864033333332"/>
    <n v="96"/>
    <m/>
    <n v="295.39178902634791"/>
    <n v="230.35211604708752"/>
    <n v="275.13768819836986"/>
    <n v="4.0469440904516443"/>
    <m/>
    <n v="1"/>
    <n v="15948.469758937286"/>
    <n v="260.37411516179429"/>
    <n v="0.76032624458975262"/>
    <m/>
    <n v="72.991319480616255"/>
    <m/>
    <m/>
    <n v="388.50663268335785"/>
    <m/>
  </r>
  <r>
    <x v="672"/>
    <x v="22"/>
    <x v="1"/>
    <x v="5"/>
    <x v="1"/>
    <n v="2391.7632979999998"/>
    <m/>
    <n v="162"/>
    <n v="2857.7595743881857"/>
    <m/>
    <m/>
    <m/>
    <n v="9.9660832797303591"/>
    <n v="0.99914889865451384"/>
    <n v="179598.57097524736"/>
    <n v="1639.1809836076839"/>
    <m/>
    <n v="0.94079999999999997"/>
    <m/>
    <n v="161.86212158203125"/>
    <n v="152.40959999999998"/>
    <m/>
    <n v="1614.5054913163183"/>
  </r>
  <r>
    <x v="672"/>
    <x v="22"/>
    <x v="1"/>
    <x v="6"/>
    <x v="1"/>
    <n v="1284.7296071666665"/>
    <m/>
    <n v="66"/>
    <n v="1509.5324000000001"/>
    <m/>
    <m/>
    <m/>
    <n v="12.097743055555554"/>
    <n v="0.97731339602349232"/>
    <n v="98444.498977318624"/>
    <n v="608.9436579830051"/>
    <m/>
    <n v="0.94079999999999997"/>
    <m/>
    <n v="64.502684137550489"/>
    <n v="62.092799999999997"/>
    <m/>
    <n v="798.45104166666658"/>
  </r>
  <r>
    <x v="672"/>
    <x v="22"/>
    <x v="1"/>
    <x v="7"/>
    <x v="1"/>
    <n v="670.37528683333358"/>
    <m/>
    <n v="36"/>
    <n v="752.24466044415647"/>
    <m/>
    <m/>
    <m/>
    <n v="11.412245094094237"/>
    <n v="0.97421320876343953"/>
    <n v="51282.057802347903"/>
    <n v="413.20668509427963"/>
    <m/>
    <n v="0.95550000000000002"/>
    <m/>
    <n v="35.071675515483825"/>
    <n v="34.398000000000003"/>
    <m/>
    <n v="410.8408233873925"/>
  </r>
  <r>
    <x v="672"/>
    <x v="22"/>
    <x v="1"/>
    <x v="8"/>
    <x v="1"/>
    <n v="503.27830716666665"/>
    <m/>
    <n v="108"/>
    <n v="523.32349966666652"/>
    <m/>
    <m/>
    <m/>
    <n v="5.9872217592592598"/>
    <n v="0.93838243578995661"/>
    <n v="35349.349853887667"/>
    <n v="319.3145947196"/>
    <m/>
    <n v="0.96039999999999992"/>
    <m/>
    <n v="101.34530306531532"/>
    <n v="103.72319999999999"/>
    <m/>
    <n v="646.61995000000002"/>
  </r>
  <r>
    <x v="673"/>
    <x v="22"/>
    <x v="1"/>
    <x v="0"/>
    <x v="0"/>
    <n v="158.80311999999995"/>
    <n v="44"/>
    <m/>
    <n v="213.87167046190507"/>
    <n v="159.08412585937495"/>
    <n v="204.83953252842241"/>
    <n v="6.4758289517443943"/>
    <m/>
    <n v="1"/>
    <n v="11843.962325223873"/>
    <n v="132.60207638547109"/>
    <n v="0.75059422036089807"/>
    <m/>
    <n v="33.026145695879514"/>
    <m/>
    <m/>
    <n v="284.93647387675333"/>
    <m/>
  </r>
  <r>
    <x v="673"/>
    <x v="22"/>
    <x v="1"/>
    <x v="1"/>
    <x v="0"/>
    <n v="161.09603999999999"/>
    <n v="46"/>
    <m/>
    <n v="230.55438447636328"/>
    <n v="161.22165035156249"/>
    <n v="215.07936354337019"/>
    <n v="6.6261140547263686"/>
    <m/>
    <n v="1"/>
    <n v="12142.983540753161"/>
    <n v="140.38045168716172"/>
    <n v="0.75640892913209257"/>
    <m/>
    <n v="34.794810740076258"/>
    <m/>
    <m/>
    <n v="304.80124651741295"/>
    <m/>
  </r>
  <r>
    <x v="673"/>
    <x v="22"/>
    <x v="1"/>
    <x v="2"/>
    <x v="0"/>
    <n v="133.41775999999999"/>
    <n v="36"/>
    <m/>
    <n v="184.62700799275342"/>
    <n v="133.71011377777776"/>
    <n v="171.76721304563605"/>
    <n v="6.7539414485677085"/>
    <m/>
    <n v="1"/>
    <n v="9322.4458853623073"/>
    <n v="107.71410283737258"/>
    <n v="0.75933853422527076"/>
    <m/>
    <n v="27.336187232109747"/>
    <m/>
    <m/>
    <n v="243.14189214843751"/>
    <m/>
  </r>
  <r>
    <x v="673"/>
    <x v="22"/>
    <x v="1"/>
    <x v="3"/>
    <x v="0"/>
    <n v="160.85316266206826"/>
    <n v="64"/>
    <m/>
    <n v="245.20599799918381"/>
    <n v="161.26063324019321"/>
    <n v="205.02627497604078"/>
    <n v="5.04434464639297"/>
    <m/>
    <n v="1"/>
    <n v="11271.40911607278"/>
    <n v="166.0791146907782"/>
    <n v="0.75953250368745195"/>
    <m/>
    <n v="48.610080235996925"/>
    <m/>
    <m/>
    <n v="322.83805736915008"/>
    <m/>
  </r>
  <r>
    <x v="673"/>
    <x v="22"/>
    <x v="1"/>
    <x v="4"/>
    <x v="0"/>
    <n v="199.1074403333333"/>
    <n v="96"/>
    <m/>
    <n v="399.65833091510433"/>
    <n v="199.85708333810996"/>
    <n v="231.3502801495988"/>
    <n v="5.4754227455942699"/>
    <m/>
    <n v="1"/>
    <n v="14756.167566287375"/>
    <n v="260.37411516179429"/>
    <n v="0.76032624458975262"/>
    <m/>
    <n v="72.991319480616255"/>
    <m/>
    <m/>
    <n v="525.64058357704994"/>
    <m/>
  </r>
  <r>
    <x v="673"/>
    <x v="22"/>
    <x v="1"/>
    <x v="5"/>
    <x v="1"/>
    <n v="2688.3265039999997"/>
    <m/>
    <n v="162"/>
    <n v="3254.7718408452674"/>
    <m/>
    <m/>
    <m/>
    <n v="10.535529457492595"/>
    <n v="0.9987971119336575"/>
    <n v="223175.44085595428"/>
    <n v="1639.1809836076839"/>
    <m/>
    <n v="0.94079999999999997"/>
    <m/>
    <n v="161.80513213325253"/>
    <n v="152.40959999999998"/>
    <m/>
    <n v="1706.7557721138005"/>
  </r>
  <r>
    <x v="673"/>
    <x v="22"/>
    <x v="1"/>
    <x v="6"/>
    <x v="1"/>
    <n v="886.13504133333311"/>
    <m/>
    <n v="66"/>
    <n v="1067.9541999999999"/>
    <m/>
    <m/>
    <m/>
    <n v="9.6110069444444441"/>
    <n v="0.99482444802294789"/>
    <n v="73910.154221632154"/>
    <n v="608.9436579830051"/>
    <m/>
    <n v="0.94079999999999997"/>
    <m/>
    <n v="65.658413569514565"/>
    <n v="62.092799999999997"/>
    <m/>
    <n v="634.32645833333333"/>
  </r>
  <r>
    <x v="673"/>
    <x v="22"/>
    <x v="1"/>
    <x v="7"/>
    <x v="1"/>
    <n v="460.29339100000016"/>
    <m/>
    <n v="36"/>
    <n v="501.47534204128414"/>
    <m/>
    <m/>
    <m/>
    <n v="8.9409786322962841"/>
    <n v="0.97827570172831679"/>
    <n v="38478.601815948481"/>
    <n v="413.20668509427963"/>
    <m/>
    <n v="0.95550000000000002"/>
    <m/>
    <n v="35.217925262219403"/>
    <n v="34.398000000000003"/>
    <m/>
    <n v="321.87523076266621"/>
  </r>
  <r>
    <x v="673"/>
    <x v="22"/>
    <x v="1"/>
    <x v="8"/>
    <x v="1"/>
    <n v="572.80445550000013"/>
    <m/>
    <n v="108"/>
    <n v="724.75976296666659"/>
    <m/>
    <m/>
    <m/>
    <n v="6.630698431069959"/>
    <n v="0.93994218833015475"/>
    <n v="55296.911151696935"/>
    <n v="319.3145947196"/>
    <m/>
    <n v="0.96039999999999992"/>
    <m/>
    <n v="101.51375633965671"/>
    <n v="103.72319999999999"/>
    <m/>
    <n v="716.11543055555558"/>
  </r>
  <r>
    <x v="674"/>
    <x v="22"/>
    <x v="1"/>
    <x v="0"/>
    <x v="0"/>
    <n v="198.47211999999996"/>
    <n v="44"/>
    <m/>
    <n v="203.63339284949055"/>
    <n v="198.77509851562496"/>
    <n v="235.73994934548662"/>
    <n v="6.1658237302240435"/>
    <m/>
    <n v="1"/>
    <n v="9103.3752115525094"/>
    <n v="132.60207638547109"/>
    <n v="0.75059422036089807"/>
    <m/>
    <n v="33.026145695879514"/>
    <m/>
    <m/>
    <n v="271.29624412985794"/>
    <m/>
  </r>
  <r>
    <x v="674"/>
    <x v="22"/>
    <x v="1"/>
    <x v="1"/>
    <x v="0"/>
    <n v="199.60248083333335"/>
    <n v="46"/>
    <m/>
    <n v="220.46641802828918"/>
    <n v="199.70624059895835"/>
    <n v="254.82778080512998"/>
    <n v="6.3361867283950621"/>
    <m/>
    <n v="1"/>
    <n v="9279.0205043826718"/>
    <n v="140.38045168716172"/>
    <n v="0.75640892913209257"/>
    <m/>
    <n v="34.794810740076258"/>
    <m/>
    <m/>
    <n v="291.46458950617284"/>
    <m/>
  </r>
  <r>
    <x v="674"/>
    <x v="22"/>
    <x v="1"/>
    <x v="2"/>
    <x v="0"/>
    <n v="128.47884000000005"/>
    <n v="36"/>
    <m/>
    <n v="157.5571572679072"/>
    <n v="128.76725137777782"/>
    <n v="150.0579098675116"/>
    <n v="5.7636844498502979"/>
    <m/>
    <n v="0.99811605124340619"/>
    <n v="5048.733717476638"/>
    <n v="107.71410283737258"/>
    <n v="0.75933853422527076"/>
    <m/>
    <n v="27.336187232109747"/>
    <m/>
    <m/>
    <n v="207.49264019461071"/>
    <m/>
  </r>
  <r>
    <x v="674"/>
    <x v="22"/>
    <x v="1"/>
    <x v="3"/>
    <x v="0"/>
    <n v="186.46149796543509"/>
    <n v="64"/>
    <m/>
    <n v="232.9070362719167"/>
    <n v="186.79780167637259"/>
    <n v="222.60977909767311"/>
    <n v="4.7913320681878542"/>
    <m/>
    <n v="1"/>
    <n v="8346.7469311909354"/>
    <n v="166.0791146907782"/>
    <n v="0.75953250368745195"/>
    <m/>
    <n v="48.610080235996925"/>
    <m/>
    <m/>
    <n v="306.64525236402267"/>
    <m/>
  </r>
  <r>
    <x v="674"/>
    <x v="22"/>
    <x v="1"/>
    <x v="4"/>
    <x v="0"/>
    <n v="182.79352066666664"/>
    <n v="96"/>
    <m/>
    <n v="264.64140267422556"/>
    <n v="183.45722131093723"/>
    <n v="219.3678577919024"/>
    <n v="3.625655825341044"/>
    <m/>
    <n v="1"/>
    <n v="8916.2459071074209"/>
    <n v="260.37411516179429"/>
    <n v="0.76032624458975262"/>
    <m/>
    <n v="72.991319480616255"/>
    <m/>
    <m/>
    <n v="348.06295923274024"/>
    <m/>
  </r>
  <r>
    <x v="674"/>
    <x v="22"/>
    <x v="1"/>
    <x v="5"/>
    <x v="1"/>
    <n v="2303.5584956666657"/>
    <m/>
    <n v="162"/>
    <n v="2755.6046907000537"/>
    <m/>
    <m/>
    <m/>
    <n v="9.7385591761565493"/>
    <n v="0.99971742983217593"/>
    <n v="131638.58240430002"/>
    <n v="1639.1809836076839"/>
    <m/>
    <n v="0.94079999999999997"/>
    <m/>
    <n v="161.9542236328125"/>
    <n v="152.40959999999998"/>
    <m/>
    <n v="1577.6465865373609"/>
  </r>
  <r>
    <x v="674"/>
    <x v="22"/>
    <x v="1"/>
    <x v="6"/>
    <x v="1"/>
    <n v="638.31264199999998"/>
    <m/>
    <n v="66"/>
    <n v="776.14550000000008"/>
    <m/>
    <m/>
    <m/>
    <n v="7.3717361111111117"/>
    <n v="1"/>
    <n v="38602.535970706202"/>
    <n v="608.9436579830051"/>
    <m/>
    <n v="0.94079999999999997"/>
    <m/>
    <n v="66"/>
    <n v="62.092799999999997"/>
    <m/>
    <n v="486.53458333333339"/>
  </r>
  <r>
    <x v="674"/>
    <x v="22"/>
    <x v="1"/>
    <x v="7"/>
    <x v="1"/>
    <n v="295.57849749999997"/>
    <m/>
    <n v="36"/>
    <n v="356.71252006122955"/>
    <m/>
    <m/>
    <m/>
    <n v="7.2244463876641669"/>
    <n v="0.99052875921308792"/>
    <n v="18063.145785306177"/>
    <n v="413.20668509427963"/>
    <m/>
    <n v="0.95550000000000002"/>
    <m/>
    <n v="35.659035331671163"/>
    <n v="34.398000000000003"/>
    <m/>
    <n v="260.08006995591001"/>
  </r>
  <r>
    <x v="674"/>
    <x v="22"/>
    <x v="1"/>
    <x v="8"/>
    <x v="1"/>
    <n v="633.88125066666657"/>
    <m/>
    <n v="108"/>
    <n v="720.55548753333289"/>
    <m/>
    <m/>
    <m/>
    <n v="6.6669636059670774"/>
    <n v="0.97294591642510297"/>
    <n v="42981.569862856559"/>
    <n v="319.3145947196"/>
    <m/>
    <n v="0.96039999999999992"/>
    <m/>
    <n v="105.07815897391112"/>
    <n v="103.72319999999999"/>
    <m/>
    <n v="720.03206944444435"/>
  </r>
  <r>
    <x v="675"/>
    <x v="22"/>
    <x v="1"/>
    <x v="0"/>
    <x v="0"/>
    <n v="93.196599999999975"/>
    <n v="44"/>
    <m/>
    <n v="79.773580061088111"/>
    <n v="93.443182031249975"/>
    <n v="105.53796628062618"/>
    <n v="2.4154674540493235"/>
    <m/>
    <n v="1"/>
    <n v="-1832.1519106437972"/>
    <n v="132.60207638547109"/>
    <n v="0.75059422036089807"/>
    <m/>
    <n v="33.026145695879514"/>
    <m/>
    <m/>
    <n v="106.28056797817024"/>
    <m/>
  </r>
  <r>
    <x v="675"/>
    <x v="22"/>
    <x v="1"/>
    <x v="1"/>
    <x v="0"/>
    <n v="97.187440000000009"/>
    <n v="46"/>
    <m/>
    <n v="89.680430830515917"/>
    <n v="97.311585507812509"/>
    <n v="118.34257434688296"/>
    <n v="2.5774082089552235"/>
    <m/>
    <n v="0.99744374886579468"/>
    <n v="-1883.6544002880164"/>
    <n v="140.38045168716172"/>
    <n v="0.75640892913209257"/>
    <m/>
    <n v="34.794810740076258"/>
    <m/>
    <m/>
    <n v="118.56077761194028"/>
    <m/>
  </r>
  <r>
    <x v="675"/>
    <x v="22"/>
    <x v="1"/>
    <x v="2"/>
    <x v="0"/>
    <n v="53.32208"/>
    <n v="36"/>
    <m/>
    <n v="45.671683521258906"/>
    <n v="53.550347377777776"/>
    <n v="60.115832439151525"/>
    <n v="1.6707408071748879"/>
    <m/>
    <n v="0.99981231231231227"/>
    <n v="-2046.8936053530977"/>
    <n v="107.71410283737258"/>
    <n v="0.75933853422527076"/>
    <m/>
    <n v="27.336187232109747"/>
    <m/>
    <m/>
    <n v="60.146669058295963"/>
    <m/>
  </r>
  <r>
    <x v="675"/>
    <x v="22"/>
    <x v="1"/>
    <x v="3"/>
    <x v="0"/>
    <n v="139.50578908002478"/>
    <n v="64"/>
    <m/>
    <n v="151.70550092993298"/>
    <n v="139.80791310346228"/>
    <n v="163.65789770005782"/>
    <n v="3.1208650591280334"/>
    <m/>
    <n v="1"/>
    <n v="-5405.2403372905655"/>
    <n v="166.0791146907782"/>
    <n v="0.75953250368745195"/>
    <m/>
    <n v="48.610080235996925"/>
    <m/>
    <m/>
    <n v="199.73536378419413"/>
    <m/>
  </r>
  <r>
    <x v="675"/>
    <x v="22"/>
    <x v="1"/>
    <x v="4"/>
    <x v="0"/>
    <n v="223.11072033333323"/>
    <n v="96"/>
    <m/>
    <n v="300.14811260017876"/>
    <n v="223.77454270564897"/>
    <n v="274.3912775045244"/>
    <n v="4.1121069564975707"/>
    <m/>
    <n v="1"/>
    <n v="-4220.2567657563122"/>
    <n v="260.37411516179429"/>
    <n v="0.76032624458975262"/>
    <m/>
    <n v="72.991319480616255"/>
    <m/>
    <m/>
    <n v="394.76226782376682"/>
    <m/>
  </r>
  <r>
    <x v="675"/>
    <x v="22"/>
    <x v="1"/>
    <x v="5"/>
    <x v="1"/>
    <n v="2158.2528918333328"/>
    <m/>
    <n v="162"/>
    <n v="2568.6290916496914"/>
    <m/>
    <m/>
    <m/>
    <n v="9.4176597240775699"/>
    <n v="0.99963529390488703"/>
    <n v="97025.39660418834"/>
    <n v="1639.1809836076839"/>
    <m/>
    <n v="0.94079999999999997"/>
    <m/>
    <n v="161.9409176125917"/>
    <n v="152.40959999999998"/>
    <m/>
    <n v="1525.6608753005664"/>
  </r>
  <r>
    <x v="675"/>
    <x v="22"/>
    <x v="1"/>
    <x v="6"/>
    <x v="1"/>
    <n v="531.8118413333334"/>
    <m/>
    <n v="66"/>
    <n v="645.45236666666665"/>
    <m/>
    <m/>
    <m/>
    <n v="7.4101736111111123"/>
    <n v="0.99958037877683181"/>
    <n v="28924.861268115681"/>
    <n v="608.9436579830051"/>
    <m/>
    <n v="0.94079999999999997"/>
    <m/>
    <n v="65.972304999270904"/>
    <n v="62.092799999999997"/>
    <m/>
    <n v="489.0714583333334"/>
  </r>
  <r>
    <x v="675"/>
    <x v="22"/>
    <x v="1"/>
    <x v="7"/>
    <x v="1"/>
    <n v="288.83679716666666"/>
    <m/>
    <n v="36"/>
    <n v="304.57790644656524"/>
    <m/>
    <m/>
    <m/>
    <n v="7.2339619132831077"/>
    <n v="0.99619619152828032"/>
    <n v="14564.127105090707"/>
    <n v="413.20668509427963"/>
    <m/>
    <n v="0.95550000000000002"/>
    <m/>
    <n v="35.863062895018089"/>
    <n v="34.398000000000003"/>
    <m/>
    <n v="260.42262887819186"/>
  </r>
  <r>
    <x v="675"/>
    <x v="22"/>
    <x v="1"/>
    <x v="8"/>
    <x v="1"/>
    <n v="1077.3439720000001"/>
    <m/>
    <n v="108"/>
    <n v="1285.4847083666664"/>
    <m/>
    <m/>
    <m/>
    <n v="8.127877134773664"/>
    <n v="0.97513219614319147"/>
    <n v="13811.652967730975"/>
    <n v="319.3145947196"/>
    <m/>
    <n v="0.96039999999999992"/>
    <m/>
    <n v="105.31427718346468"/>
    <n v="103.72319999999999"/>
    <m/>
    <n v="877.81073055555566"/>
  </r>
  <r>
    <x v="676"/>
    <x v="22"/>
    <x v="1"/>
    <x v="0"/>
    <x v="0"/>
    <n v="188.35208049999989"/>
    <n v="44"/>
    <m/>
    <n v="224.56797112549339"/>
    <n v="188.61746135937489"/>
    <n v="231.3420105196069"/>
    <n v="6.7997026717383937"/>
    <m/>
    <n v="1"/>
    <n v="-24776.642902351352"/>
    <n v="132.60207638547109"/>
    <n v="0.75059422036089807"/>
    <m/>
    <n v="33.026145695879514"/>
    <m/>
    <m/>
    <n v="299.18691755648933"/>
    <m/>
  </r>
  <r>
    <x v="676"/>
    <x v="22"/>
    <x v="1"/>
    <x v="1"/>
    <x v="0"/>
    <n v="188.31708000000003"/>
    <n v="46"/>
    <m/>
    <n v="231.45590077035808"/>
    <n v="188.44330070312503"/>
    <n v="233.00621865874155"/>
    <n v="6.6520235588972429"/>
    <m/>
    <n v="1"/>
    <n v="-24197.980353188763"/>
    <n v="140.38045168716172"/>
    <n v="0.75640892913209257"/>
    <m/>
    <n v="34.794810740076258"/>
    <m/>
    <m/>
    <n v="305.99308370927315"/>
    <m/>
  </r>
  <r>
    <x v="676"/>
    <x v="22"/>
    <x v="1"/>
    <x v="2"/>
    <x v="0"/>
    <n v="158.16948000000002"/>
    <n v="36"/>
    <m/>
    <n v="182.48356664780059"/>
    <n v="158.48163537777779"/>
    <n v="197.6602387863814"/>
    <n v="6.6755310496794875"/>
    <m/>
    <n v="0.99721964782205752"/>
    <n v="-21305.56954545137"/>
    <n v="107.71410283737258"/>
    <n v="0.75933853422527076"/>
    <m/>
    <n v="27.336187232109747"/>
    <m/>
    <m/>
    <n v="240.31911778846154"/>
    <m/>
  </r>
  <r>
    <x v="676"/>
    <x v="22"/>
    <x v="1"/>
    <x v="3"/>
    <x v="0"/>
    <n v="260.55712888734314"/>
    <n v="64"/>
    <m/>
    <n v="344.99722652643197"/>
    <n v="260.93530271546814"/>
    <n v="318.86421310553635"/>
    <n v="7.0972363108949015"/>
    <m/>
    <n v="1"/>
    <n v="-33580.256003465278"/>
    <n v="166.0791146907782"/>
    <n v="0.75953250368745195"/>
    <m/>
    <n v="48.610080235996925"/>
    <m/>
    <m/>
    <n v="454.22312389727369"/>
    <m/>
  </r>
  <r>
    <x v="676"/>
    <x v="22"/>
    <x v="1"/>
    <x v="4"/>
    <x v="0"/>
    <n v="314.95856083333331"/>
    <n v="96"/>
    <m/>
    <n v="458.81849735074036"/>
    <n v="315.61849621571434"/>
    <n v="394.80713911402989"/>
    <n v="6.2859323631296364"/>
    <m/>
    <n v="1"/>
    <n v="-38684.976322955095"/>
    <n v="260.37411516179429"/>
    <n v="0.76032624458975262"/>
    <m/>
    <n v="72.991319480616255"/>
    <m/>
    <m/>
    <n v="603.44950686044513"/>
    <m/>
  </r>
  <r>
    <x v="676"/>
    <x v="22"/>
    <x v="1"/>
    <x v="5"/>
    <x v="1"/>
    <n v="2529.331304833333"/>
    <m/>
    <n v="162"/>
    <n v="3041.4495189126224"/>
    <m/>
    <m/>
    <m/>
    <n v="10.230083935248018"/>
    <n v="0.9989868917582948"/>
    <n v="66079.773247249672"/>
    <n v="1639.1809836076839"/>
    <m/>
    <n v="0.94079999999999997"/>
    <m/>
    <n v="161.83587646484375"/>
    <n v="152.40959999999998"/>
    <m/>
    <n v="1657.2735975101789"/>
  </r>
  <r>
    <x v="676"/>
    <x v="22"/>
    <x v="1"/>
    <x v="6"/>
    <x v="1"/>
    <n v="735.7515236666668"/>
    <m/>
    <n v="66"/>
    <n v="852.63993333333326"/>
    <m/>
    <m/>
    <m/>
    <n v="8.6362499999999986"/>
    <n v="0.93188573630068061"/>
    <n v="23111.52452170035"/>
    <n v="608.9436579830051"/>
    <m/>
    <n v="0.94079999999999997"/>
    <m/>
    <n v="61.504458595844923"/>
    <n v="62.092799999999997"/>
    <m/>
    <n v="569.99249999999995"/>
  </r>
  <r>
    <x v="676"/>
    <x v="22"/>
    <x v="1"/>
    <x v="7"/>
    <x v="1"/>
    <n v="415.17979316666674"/>
    <m/>
    <n v="36"/>
    <n v="475.70591885114794"/>
    <m/>
    <m/>
    <m/>
    <n v="8.8919185393714937"/>
    <n v="0.83361167162339078"/>
    <n v="12738.973930996344"/>
    <n v="413.20668509427963"/>
    <m/>
    <n v="0.95550000000000002"/>
    <m/>
    <n v="30.010020178442069"/>
    <n v="34.398000000000003"/>
    <m/>
    <n v="320.10906741737375"/>
  </r>
  <r>
    <x v="676"/>
    <x v="22"/>
    <x v="1"/>
    <x v="8"/>
    <x v="1"/>
    <n v="1105.1346435"/>
    <m/>
    <n v="108"/>
    <n v="1372.0833779666671"/>
    <m/>
    <m/>
    <m/>
    <n v="8.3047372427983532"/>
    <n v="0.95131460768495646"/>
    <n v="-50091.645321458287"/>
    <n v="319.3145947196"/>
    <m/>
    <n v="0.96039999999999992"/>
    <m/>
    <n v="102.7419776299753"/>
    <n v="103.72319999999999"/>
    <m/>
    <n v="896.91162222222215"/>
  </r>
  <r>
    <x v="677"/>
    <x v="22"/>
    <x v="1"/>
    <x v="0"/>
    <x v="0"/>
    <n v="148.11104066666655"/>
    <n v="44"/>
    <m/>
    <n v="138.07128437175376"/>
    <n v="148.37349183854155"/>
    <n v="169.09066547635888"/>
    <n v="4.1806659984843506"/>
    <m/>
    <n v="1"/>
    <n v="8715.5149109002887"/>
    <n v="132.60207638547109"/>
    <n v="0.75059422036089807"/>
    <m/>
    <n v="33.026145695879514"/>
    <m/>
    <m/>
    <n v="183.94930393331143"/>
    <m/>
  </r>
  <r>
    <x v="677"/>
    <x v="22"/>
    <x v="1"/>
    <x v="1"/>
    <x v="0"/>
    <n v="154.51324050000005"/>
    <n v="46"/>
    <m/>
    <n v="154.47611438362776"/>
    <n v="154.64031569531255"/>
    <n v="187.84648335499912"/>
    <n v="4.4396308270676688"/>
    <m/>
    <n v="1"/>
    <n v="9086.7719549859466"/>
    <n v="140.38045168716172"/>
    <n v="0.75640892913209257"/>
    <m/>
    <n v="34.794810740076258"/>
    <m/>
    <m/>
    <n v="204.22301804511275"/>
    <m/>
  </r>
  <r>
    <x v="677"/>
    <x v="22"/>
    <x v="1"/>
    <x v="2"/>
    <x v="0"/>
    <n v="89.891480000000001"/>
    <n v="36"/>
    <m/>
    <n v="84.487343340447495"/>
    <n v="90.149024177777775"/>
    <n v="107.02771662501431"/>
    <n v="3.090677665581929"/>
    <m/>
    <n v="0.99342677622039632"/>
    <n v="4479.4083226937746"/>
    <n v="107.71410283737258"/>
    <n v="0.75933853422527076"/>
    <m/>
    <n v="27.336187232109747"/>
    <m/>
    <m/>
    <n v="111.26439596094944"/>
    <m/>
  </r>
  <r>
    <x v="677"/>
    <x v="22"/>
    <x v="1"/>
    <x v="3"/>
    <x v="0"/>
    <n v="217.19194606614855"/>
    <n v="64"/>
    <m/>
    <n v="235.36090542090719"/>
    <n v="217.56670192552355"/>
    <n v="277.60078098447303"/>
    <n v="4.8418127326318796"/>
    <m/>
    <n v="1"/>
    <n v="12087.03273034367"/>
    <n v="166.0791146907782"/>
    <n v="0.75953250368745195"/>
    <m/>
    <n v="48.610080235996925"/>
    <m/>
    <m/>
    <n v="309.8760148884403"/>
    <m/>
  </r>
  <r>
    <x v="677"/>
    <x v="22"/>
    <x v="1"/>
    <x v="4"/>
    <x v="0"/>
    <n v="249.65640149999996"/>
    <n v="96"/>
    <m/>
    <n v="238.80608788007848"/>
    <n v="250.46213189907664"/>
    <n v="302.89256137820411"/>
    <n v="3.2717053148148167"/>
    <m/>
    <n v="1"/>
    <n v="13226.71545365653"/>
    <n v="260.37411516179429"/>
    <n v="0.76032624458975262"/>
    <m/>
    <n v="72.991319480616255"/>
    <m/>
    <m/>
    <n v="314.08371022222241"/>
    <m/>
  </r>
  <r>
    <x v="677"/>
    <x v="22"/>
    <x v="1"/>
    <x v="5"/>
    <x v="1"/>
    <n v="2779.2385086666677"/>
    <m/>
    <n v="162"/>
    <n v="3322.8390196850887"/>
    <m/>
    <m/>
    <m/>
    <n v="10.939968090069145"/>
    <n v="0.99993142963927473"/>
    <n v="110840.0854601039"/>
    <n v="1639.1809836076839"/>
    <m/>
    <n v="0.94079999999999997"/>
    <m/>
    <n v="161.9888916015625"/>
    <n v="152.40959999999998"/>
    <m/>
    <n v="1772.2748305912016"/>
  </r>
  <r>
    <x v="677"/>
    <x v="22"/>
    <x v="1"/>
    <x v="6"/>
    <x v="1"/>
    <n v="932.48512099999982"/>
    <m/>
    <n v="66"/>
    <n v="1116.2927666666667"/>
    <m/>
    <m/>
    <m/>
    <n v="10.146180555555558"/>
    <n v="0.92959923375075781"/>
    <n v="44660.700902694967"/>
    <n v="608.9436579830051"/>
    <m/>
    <n v="0.94079999999999997"/>
    <m/>
    <n v="61.353549427550014"/>
    <n v="62.092799999999997"/>
    <m/>
    <n v="669.64791666666679"/>
  </r>
  <r>
    <x v="677"/>
    <x v="22"/>
    <x v="1"/>
    <x v="7"/>
    <x v="1"/>
    <n v="492.84479283333326"/>
    <m/>
    <n v="36"/>
    <n v="516.80455897607328"/>
    <m/>
    <m/>
    <m/>
    <n v="9.3974424831853369"/>
    <n v="0.92342080579890318"/>
    <n v="24499.858778696209"/>
    <n v="413.20668509427963"/>
    <m/>
    <n v="0.95550000000000002"/>
    <m/>
    <n v="33.243149008760511"/>
    <n v="34.398000000000003"/>
    <m/>
    <n v="338.3079293946721"/>
  </r>
  <r>
    <x v="677"/>
    <x v="22"/>
    <x v="1"/>
    <x v="8"/>
    <x v="1"/>
    <n v="961.21376216666681"/>
    <m/>
    <n v="108"/>
    <n v="1007.4150338000001"/>
    <m/>
    <m/>
    <m/>
    <n v="7.499616692386831"/>
    <n v="0.91661272118522508"/>
    <n v="56747.76413790779"/>
    <n v="319.3145947196"/>
    <m/>
    <n v="0.96039999999999992"/>
    <m/>
    <n v="98.994173888004312"/>
    <n v="103.72319999999999"/>
    <m/>
    <n v="809.95860277777774"/>
  </r>
  <r>
    <x v="678"/>
    <x v="22"/>
    <x v="1"/>
    <x v="0"/>
    <x v="0"/>
    <n v="87.826479999999989"/>
    <n v="44"/>
    <m/>
    <n v="99.845515643350069"/>
    <n v="88.081362812499989"/>
    <n v="116.17594469430827"/>
    <n v="3.0232264025834303"/>
    <m/>
    <n v="1"/>
    <n v="3430.4063196046609"/>
    <n v="132.60207638547109"/>
    <n v="0.75059422036089807"/>
    <m/>
    <n v="33.026145695879514"/>
    <m/>
    <m/>
    <n v="133.02196171367095"/>
    <m/>
  </r>
  <r>
    <x v="678"/>
    <x v="22"/>
    <x v="1"/>
    <x v="1"/>
    <x v="0"/>
    <n v="89.370959999999982"/>
    <n v="46"/>
    <m/>
    <n v="114.04192075018749"/>
    <n v="89.485706093749982"/>
    <n v="116.88094056201503"/>
    <n v="3.2775554263565896"/>
    <m/>
    <n v="0.99014522715667019"/>
    <n v="3441.2420995019224"/>
    <n v="140.38045168716172"/>
    <n v="0.75640892913209257"/>
    <m/>
    <n v="34.794810740076258"/>
    <m/>
    <m/>
    <n v="150.76754961240312"/>
    <m/>
  </r>
  <r>
    <x v="678"/>
    <x v="22"/>
    <x v="1"/>
    <x v="2"/>
    <x v="0"/>
    <n v="102.71968000000003"/>
    <n v="36"/>
    <m/>
    <n v="107.60934966782176"/>
    <n v="102.98746097777781"/>
    <n v="136.92169017049721"/>
    <n v="3.9365164115287161"/>
    <m/>
    <n v="1"/>
    <n v="5155.8121780654046"/>
    <n v="107.71410283737258"/>
    <n v="0.75933853422527076"/>
    <m/>
    <n v="27.336187232109747"/>
    <m/>
    <m/>
    <n v="141.71459081503377"/>
    <m/>
  </r>
  <r>
    <x v="678"/>
    <x v="22"/>
    <x v="1"/>
    <x v="3"/>
    <x v="0"/>
    <n v="234.42538450759423"/>
    <n v="64"/>
    <m/>
    <n v="250.53033961729372"/>
    <n v="234.78512571853173"/>
    <n v="298.64441428576561"/>
    <n v="5.1538762824705238"/>
    <m/>
    <n v="1"/>
    <n v="14389.21850367568"/>
    <n v="166.0791146907782"/>
    <n v="0.75953250368745195"/>
    <m/>
    <n v="48.610080235996925"/>
    <m/>
    <m/>
    <n v="329.84808207811352"/>
    <m/>
  </r>
  <r>
    <x v="678"/>
    <x v="22"/>
    <x v="1"/>
    <x v="4"/>
    <x v="0"/>
    <n v="274.92695933333329"/>
    <n v="96"/>
    <m/>
    <n v="305.5732150852586"/>
    <n v="275.6827913606308"/>
    <n v="340.52816089118005"/>
    <n v="4.1864322670096046"/>
    <m/>
    <n v="1"/>
    <n v="16654.030223642683"/>
    <n v="260.37411516179429"/>
    <n v="0.76032624458975262"/>
    <m/>
    <n v="72.991319480616255"/>
    <m/>
    <m/>
    <n v="401.89749763292207"/>
    <m/>
  </r>
  <r>
    <x v="678"/>
    <x v="22"/>
    <x v="1"/>
    <x v="5"/>
    <x v="1"/>
    <n v="2740.4737075000007"/>
    <m/>
    <n v="162"/>
    <n v="3354.1307819999993"/>
    <m/>
    <m/>
    <m/>
    <n v="10.65329166666667"/>
    <n v="1"/>
    <n v="191449.26482597555"/>
    <n v="1639.1809836076839"/>
    <m/>
    <n v="0.94079999999999997"/>
    <m/>
    <n v="162"/>
    <n v="152.40959999999998"/>
    <m/>
    <n v="1725.8332500000006"/>
  </r>
  <r>
    <x v="678"/>
    <x v="22"/>
    <x v="1"/>
    <x v="6"/>
    <x v="1"/>
    <n v="831.76352583333357"/>
    <m/>
    <n v="66"/>
    <n v="1060.8669666666669"/>
    <m/>
    <m/>
    <m/>
    <n v="9.5272222222222211"/>
    <n v="0.91943815107137228"/>
    <n v="63878.587358392862"/>
    <n v="608.9436579830051"/>
    <m/>
    <n v="0.94079999999999997"/>
    <m/>
    <n v="60.682917970710569"/>
    <n v="62.092799999999997"/>
    <m/>
    <n v="628.79666666666662"/>
  </r>
  <r>
    <x v="678"/>
    <x v="22"/>
    <x v="1"/>
    <x v="7"/>
    <x v="1"/>
    <n v="471.40029383333331"/>
    <m/>
    <n v="36"/>
    <n v="499.45278841534116"/>
    <m/>
    <m/>
    <m/>
    <n v="8.9278679853733749"/>
    <n v="0.92369824820425084"/>
    <n v="37325.475870840091"/>
    <n v="413.20668509427963"/>
    <m/>
    <n v="0.95550000000000002"/>
    <m/>
    <n v="33.253136935353027"/>
    <n v="34.398000000000003"/>
    <m/>
    <n v="321.40324747344152"/>
  </r>
  <r>
    <x v="678"/>
    <x v="22"/>
    <x v="1"/>
    <x v="8"/>
    <x v="1"/>
    <n v="755.50275433333343"/>
    <m/>
    <n v="108"/>
    <n v="845.58598216666689"/>
    <m/>
    <m/>
    <m/>
    <n v="6.912247530864196"/>
    <n v="0.89272231124018475"/>
    <n v="65443.262119313942"/>
    <n v="319.3145947196"/>
    <m/>
    <n v="0.96039999999999992"/>
    <m/>
    <n v="96.414009613939953"/>
    <n v="103.72319999999999"/>
    <m/>
    <n v="746.52273333333312"/>
  </r>
  <r>
    <x v="679"/>
    <x v="22"/>
    <x v="1"/>
    <x v="0"/>
    <x v="0"/>
    <n v="141.09507999999994"/>
    <n v="44"/>
    <m/>
    <n v="183.4008409682215"/>
    <n v="141.34923039062494"/>
    <n v="176.32180140274767"/>
    <n v="5.5532014742823401"/>
    <m/>
    <n v="1"/>
    <n v="11179.868556187637"/>
    <n v="132.60207638547109"/>
    <n v="0.75059422036089807"/>
    <m/>
    <n v="33.026145695879514"/>
    <m/>
    <m/>
    <n v="244.34086486842295"/>
    <m/>
  </r>
  <r>
    <x v="679"/>
    <x v="22"/>
    <x v="1"/>
    <x v="1"/>
    <x v="0"/>
    <n v="134.90987999999996"/>
    <n v="46"/>
    <m/>
    <n v="178.5206366806122"/>
    <n v="135.05062707031246"/>
    <n v="166.3623351725594"/>
    <n v="5.1306684210526319"/>
    <m/>
    <n v="0.99969719996330431"/>
    <n v="10842.104721716847"/>
    <n v="140.38045168716172"/>
    <n v="0.75640892913209257"/>
    <m/>
    <n v="34.794810740076258"/>
    <m/>
    <m/>
    <n v="236.01074736842108"/>
    <m/>
  </r>
  <r>
    <x v="679"/>
    <x v="22"/>
    <x v="1"/>
    <x v="2"/>
    <x v="0"/>
    <n v="146.80792000000002"/>
    <n v="36"/>
    <m/>
    <n v="171.21385767653146"/>
    <n v="147.11098097777779"/>
    <n v="180.98530449524634"/>
    <n v="6.2632676687047093"/>
    <m/>
    <n v="1"/>
    <n v="14913.774926051665"/>
    <n v="107.71410283737258"/>
    <n v="0.75933853422527076"/>
    <m/>
    <n v="27.336187232109747"/>
    <m/>
    <m/>
    <n v="225.47763607336952"/>
    <m/>
  </r>
  <r>
    <x v="679"/>
    <x v="22"/>
    <x v="1"/>
    <x v="3"/>
    <x v="0"/>
    <n v="153.79282313164174"/>
    <n v="64"/>
    <m/>
    <n v="150.7719739613633"/>
    <n v="154.11264735039174"/>
    <n v="198.45322088731996"/>
    <n v="3.1016606685152732"/>
    <m/>
    <n v="1"/>
    <n v="10704.828847443812"/>
    <n v="166.0791146907782"/>
    <n v="0.75953250368745195"/>
    <m/>
    <n v="48.610080235996925"/>
    <m/>
    <m/>
    <n v="198.50628278497749"/>
    <m/>
  </r>
  <r>
    <x v="679"/>
    <x v="22"/>
    <x v="1"/>
    <x v="4"/>
    <x v="0"/>
    <n v="265.20424033333325"/>
    <n v="96"/>
    <m/>
    <n v="403.51932904128967"/>
    <n v="266.0497328122496"/>
    <n v="323.62662472598009"/>
    <n v="5.5283194208929087"/>
    <m/>
    <n v="1"/>
    <n v="27907.208187778153"/>
    <n v="260.37411516179429"/>
    <n v="0.76032624458975262"/>
    <m/>
    <n v="72.991319480616255"/>
    <m/>
    <m/>
    <n v="530.71866440571921"/>
    <m/>
  </r>
  <r>
    <x v="679"/>
    <x v="22"/>
    <x v="1"/>
    <x v="5"/>
    <x v="1"/>
    <n v="2449.9777043333333"/>
    <m/>
    <n v="162"/>
    <n v="3049.4108106322287"/>
    <m/>
    <m/>
    <m/>
    <n v="10.141544073942756"/>
    <n v="0.99749642831307872"/>
    <n v="384639.78334608657"/>
    <n v="1639.1809836076839"/>
    <m/>
    <n v="0.94079999999999997"/>
    <m/>
    <n v="161.59442138671875"/>
    <n v="152.40959999999998"/>
    <m/>
    <n v="1642.9301399787264"/>
  </r>
  <r>
    <x v="679"/>
    <x v="22"/>
    <x v="1"/>
    <x v="6"/>
    <x v="1"/>
    <n v="517.03232266666669"/>
    <m/>
    <n v="66"/>
    <n v="609.09466666666663"/>
    <m/>
    <m/>
    <m/>
    <n v="6.5805208333333338"/>
    <n v="0.93099505551548489"/>
    <n v="104478.32357676233"/>
    <n v="608.9436579830051"/>
    <m/>
    <n v="0.94079999999999997"/>
    <m/>
    <n v="61.445673664022003"/>
    <n v="62.092799999999997"/>
    <m/>
    <n v="434.31437500000004"/>
  </r>
  <r>
    <x v="679"/>
    <x v="22"/>
    <x v="1"/>
    <x v="7"/>
    <x v="1"/>
    <n v="216.61289733333334"/>
    <m/>
    <n v="36"/>
    <n v="239.50334409295274"/>
    <m/>
    <m/>
    <m/>
    <n v="5.9239211508459517"/>
    <n v="0.92360576740246836"/>
    <n v="45083.828023255897"/>
    <n v="413.20668509427963"/>
    <m/>
    <n v="0.95550000000000002"/>
    <m/>
    <n v="33.24980762648886"/>
    <n v="34.398000000000003"/>
    <m/>
    <n v="213.26116143045425"/>
  </r>
  <r>
    <x v="679"/>
    <x v="22"/>
    <x v="1"/>
    <x v="8"/>
    <x v="1"/>
    <n v="385.32570249999998"/>
    <m/>
    <n v="108"/>
    <n v="380.64381166666664"/>
    <m/>
    <m/>
    <m/>
    <n v="5.4380023662551444"/>
    <n v="0.92392180886420106"/>
    <n v="49922.023916327984"/>
    <n v="319.3145947196"/>
    <m/>
    <n v="0.96039999999999992"/>
    <m/>
    <n v="99.783555357333711"/>
    <n v="103.72319999999999"/>
    <m/>
    <n v="587.30425555555564"/>
  </r>
  <r>
    <x v="680"/>
    <x v="22"/>
    <x v="1"/>
    <x v="0"/>
    <x v="0"/>
    <n v="139.95156000000003"/>
    <n v="44"/>
    <m/>
    <n v="131.15074286255742"/>
    <n v="140.21596429687503"/>
    <n v="165.2110898450116"/>
    <n v="3.9711186424917986"/>
    <m/>
    <n v="1"/>
    <n v="12996.275097345666"/>
    <n v="132.60207638547109"/>
    <n v="0.75059422036089807"/>
    <m/>
    <n v="33.026145695879514"/>
    <m/>
    <m/>
    <n v="174.72922026963914"/>
    <m/>
  </r>
  <r>
    <x v="680"/>
    <x v="22"/>
    <x v="1"/>
    <x v="1"/>
    <x v="0"/>
    <n v="139.10567999999992"/>
    <n v="46"/>
    <m/>
    <n v="137.43060750927745"/>
    <n v="139.21835089843742"/>
    <n v="170.24347510979138"/>
    <n v="3.949744360902256"/>
    <m/>
    <n v="1"/>
    <n v="12765.446910920253"/>
    <n v="140.38045168716172"/>
    <n v="0.75640892913209257"/>
    <m/>
    <n v="34.794810740076258"/>
    <m/>
    <m/>
    <n v="181.68824060150376"/>
    <m/>
  </r>
  <r>
    <x v="680"/>
    <x v="22"/>
    <x v="1"/>
    <x v="2"/>
    <x v="0"/>
    <n v="128.56227983333335"/>
    <n v="36"/>
    <m/>
    <n v="136.25621637969445"/>
    <n v="128.85075841111114"/>
    <n v="166.86223222510017"/>
    <n v="4.9844630936550143"/>
    <m/>
    <n v="1"/>
    <n v="9326.4840510413669"/>
    <n v="107.71410283737258"/>
    <n v="0.75933853422527076"/>
    <m/>
    <n v="27.336187232109747"/>
    <m/>
    <m/>
    <n v="179.44067137158052"/>
    <m/>
  </r>
  <r>
    <x v="680"/>
    <x v="22"/>
    <x v="1"/>
    <x v="3"/>
    <x v="0"/>
    <n v="142.5967031318807"/>
    <n v="64"/>
    <m/>
    <n v="128.96167483237491"/>
    <n v="142.8871084053182"/>
    <n v="170.20095407721612"/>
    <n v="2.6529821429275429"/>
    <m/>
    <n v="1"/>
    <n v="15584.918566226679"/>
    <n v="166.0791146907782"/>
    <n v="0.75953250368745195"/>
    <m/>
    <n v="48.610080235996925"/>
    <m/>
    <m/>
    <n v="169.79085714736274"/>
    <m/>
  </r>
  <r>
    <x v="680"/>
    <x v="22"/>
    <x v="1"/>
    <x v="4"/>
    <x v="0"/>
    <n v="242.95096266666664"/>
    <n v="96"/>
    <m/>
    <n v="243.81897582434971"/>
    <n v="243.61622464447694"/>
    <n v="290.39212609160558"/>
    <n v="3.3403831792504977"/>
    <m/>
    <n v="1"/>
    <n v="26087.357616508118"/>
    <n v="260.37411516179429"/>
    <n v="0.76032624458975262"/>
    <m/>
    <n v="72.991319480616255"/>
    <m/>
    <m/>
    <n v="320.67678520804776"/>
    <m/>
  </r>
  <r>
    <x v="680"/>
    <x v="22"/>
    <x v="1"/>
    <x v="5"/>
    <x v="1"/>
    <n v="1636.1472644999999"/>
    <m/>
    <n v="162"/>
    <n v="2004.4899975980122"/>
    <m/>
    <m/>
    <m/>
    <n v="8.3949288595851037"/>
    <n v="0.99727646238363832"/>
    <n v="255789.77832421404"/>
    <n v="1639.1809836076839"/>
    <m/>
    <n v="0.94079999999999997"/>
    <m/>
    <n v="161.55878690614941"/>
    <n v="152.40959999999998"/>
    <m/>
    <n v="1359.9784752527869"/>
  </r>
  <r>
    <x v="680"/>
    <x v="22"/>
    <x v="1"/>
    <x v="6"/>
    <x v="1"/>
    <n v="0.23968"/>
    <m/>
    <n v="66"/>
    <n v="8.8429999999999964"/>
    <m/>
    <m/>
    <m/>
    <n v="1.4204166666666669"/>
    <n v="0.90580394093436034"/>
    <n v="16.826736040631999"/>
    <n v="608.9436579830051"/>
    <m/>
    <n v="0.94079999999999997"/>
    <m/>
    <n v="59.783060101667786"/>
    <n v="62.092799999999997"/>
    <m/>
    <n v="93.747500000000016"/>
  </r>
  <r>
    <x v="680"/>
    <x v="22"/>
    <x v="1"/>
    <x v="7"/>
    <x v="1"/>
    <n v="0.73499999999999988"/>
    <m/>
    <n v="36"/>
    <n v="2.1249395216878635"/>
    <m/>
    <m/>
    <m/>
    <n v="1.8778314768861464"/>
    <n v="0.92183022163861505"/>
    <n v="55.233669098519606"/>
    <n v="413.20668509427963"/>
    <m/>
    <n v="0.95550000000000002"/>
    <m/>
    <n v="33.185887978990145"/>
    <n v="34.398000000000003"/>
    <m/>
    <n v="67.601933167901265"/>
  </r>
  <r>
    <x v="680"/>
    <x v="22"/>
    <x v="1"/>
    <x v="8"/>
    <x v="1"/>
    <n v="1.8539865000000013"/>
    <m/>
    <n v="108"/>
    <n v="4.5488890333333272"/>
    <m/>
    <m/>
    <m/>
    <n v="1.79261841563786"/>
    <n v="0.98570350160359588"/>
    <n v="145.76335942380479"/>
    <n v="319.3145947196"/>
    <m/>
    <n v="0.96039999999999992"/>
    <m/>
    <n v="106.45597817318836"/>
    <n v="103.72319999999999"/>
    <m/>
    <n v="193.60278888888888"/>
  </r>
  <r>
    <x v="681"/>
    <x v="22"/>
    <x v="1"/>
    <x v="0"/>
    <x v="0"/>
    <n v="231.62132033333333"/>
    <n v="44"/>
    <m/>
    <n v="233.76650469849906"/>
    <n v="231.98508986458333"/>
    <n v="308.11136258691516"/>
    <n v="7.0782254414769561"/>
    <m/>
    <n v="1"/>
    <n v="10728.708183529627"/>
    <n v="132.60207638547109"/>
    <n v="0.75059422036089807"/>
    <m/>
    <n v="33.026145695879514"/>
    <m/>
    <m/>
    <n v="311.44191942498605"/>
    <m/>
  </r>
  <r>
    <x v="681"/>
    <x v="22"/>
    <x v="1"/>
    <x v="1"/>
    <x v="0"/>
    <n v="247.88596050000001"/>
    <n v="46"/>
    <m/>
    <n v="252.93217797229937"/>
    <n v="248.00302050000002"/>
    <n v="331.73731781378035"/>
    <n v="7.2692500000000004"/>
    <m/>
    <n v="1"/>
    <n v="11377.673776614747"/>
    <n v="140.38045168716172"/>
    <n v="0.75640892913209257"/>
    <m/>
    <n v="34.794810740076258"/>
    <m/>
    <m/>
    <n v="334.38550000000004"/>
    <m/>
  </r>
  <r>
    <x v="681"/>
    <x v="22"/>
    <x v="1"/>
    <x v="2"/>
    <x v="0"/>
    <n v="175.60032083333334"/>
    <n v="36"/>
    <m/>
    <n v="181.63043554552647"/>
    <n v="175.9264090111111"/>
    <n v="235.83041083532493"/>
    <n v="6.6443221947272493"/>
    <m/>
    <n v="1"/>
    <n v="8166.574461803717"/>
    <n v="107.71410283737258"/>
    <n v="0.75933853422527076"/>
    <m/>
    <n v="27.336187232109747"/>
    <m/>
    <m/>
    <n v="239.19559901018098"/>
    <m/>
  </r>
  <r>
    <x v="681"/>
    <x v="22"/>
    <x v="1"/>
    <x v="3"/>
    <x v="0"/>
    <n v="184.72406579567948"/>
    <n v="64"/>
    <m/>
    <n v="280.32747137508829"/>
    <n v="185.07660485817948"/>
    <n v="228.40189947576019"/>
    <n v="5.766858849319469"/>
    <m/>
    <n v="1"/>
    <n v="9237.9962055547512"/>
    <n v="166.0791146907782"/>
    <n v="0.75953250368745195"/>
    <m/>
    <n v="48.610080235996925"/>
    <m/>
    <m/>
    <n v="369.07896635644602"/>
    <m/>
  </r>
  <r>
    <x v="681"/>
    <x v="22"/>
    <x v="1"/>
    <x v="4"/>
    <x v="0"/>
    <n v="215.30991983333328"/>
    <n v="96"/>
    <m/>
    <n v="513.81325606798441"/>
    <n v="216.0781021346628"/>
    <n v="280.21019753851675"/>
    <n v="7.0393748150344617"/>
    <m/>
    <n v="0.99998808680101503"/>
    <n v="10030.265105033159"/>
    <n v="260.37411516179429"/>
    <n v="0.76032624458975262"/>
    <m/>
    <n v="72.991319480616255"/>
    <m/>
    <m/>
    <n v="675.77998224330827"/>
    <m/>
  </r>
  <r>
    <x v="681"/>
    <x v="22"/>
    <x v="1"/>
    <x v="5"/>
    <x v="1"/>
    <n v="0.24959999999999999"/>
    <m/>
    <n v="162"/>
    <n v="12.485785572264355"/>
    <m/>
    <m/>
    <m/>
    <n v="1.9036043680594779"/>
    <n v="0.95546177518431219"/>
    <n v="118.86590627147521"/>
    <n v="1639.1809836076839"/>
    <m/>
    <n v="0.94079999999999997"/>
    <m/>
    <n v="154.78480757985858"/>
    <n v="152.40959999999998"/>
    <m/>
    <n v="308.3839076256354"/>
  </r>
  <r>
    <x v="681"/>
    <x v="22"/>
    <x v="1"/>
    <x v="6"/>
    <x v="1"/>
    <n v="22.963360000000002"/>
    <m/>
    <n v="66"/>
    <n v="29.634933333333336"/>
    <m/>
    <m/>
    <m/>
    <n v="2.7352430555555554"/>
    <n v="0.88401419310654195"/>
    <n v="2287.3479432370659"/>
    <n v="608.9436579830051"/>
    <m/>
    <n v="0.94079999999999997"/>
    <m/>
    <n v="58.344936745031767"/>
    <n v="62.092799999999997"/>
    <m/>
    <n v="180.52604166666666"/>
  </r>
  <r>
    <x v="681"/>
    <x v="22"/>
    <x v="1"/>
    <x v="7"/>
    <x v="1"/>
    <n v="33.564999999999998"/>
    <m/>
    <n v="36"/>
    <n v="34.43620113946583"/>
    <m/>
    <m/>
    <m/>
    <n v="3.0907059733667825"/>
    <n v="0.91944413132225289"/>
    <n v="2315.8943231555545"/>
    <n v="413.20668509427963"/>
    <m/>
    <n v="0.95550000000000002"/>
    <m/>
    <n v="33.099988727601101"/>
    <n v="34.398000000000003"/>
    <m/>
    <n v="111.26541504120416"/>
  </r>
  <r>
    <x v="681"/>
    <x v="22"/>
    <x v="1"/>
    <x v="8"/>
    <x v="1"/>
    <n v="361.41676033333312"/>
    <m/>
    <n v="108"/>
    <n v="401.44468689999991"/>
    <m/>
    <m/>
    <m/>
    <n v="5.4185991769547321"/>
    <n v="0.9814595468567181"/>
    <n v="67570.066433552332"/>
    <n v="319.3145947196"/>
    <m/>
    <n v="0.96039999999999992"/>
    <m/>
    <n v="105.99763106052555"/>
    <n v="103.72319999999999"/>
    <m/>
    <n v="585.20871111111103"/>
  </r>
  <r>
    <x v="682"/>
    <x v="22"/>
    <x v="1"/>
    <x v="0"/>
    <x v="0"/>
    <n v="134.74215999999996"/>
    <n v="44"/>
    <m/>
    <n v="164.22545930579031"/>
    <n v="135.00021664062496"/>
    <n v="177.30172766499007"/>
    <n v="4.9725893181134904"/>
    <m/>
    <n v="1"/>
    <n v="12855.046055489063"/>
    <n v="132.60207638547109"/>
    <n v="0.75059422036089807"/>
    <m/>
    <n v="33.026145695879514"/>
    <m/>
    <m/>
    <n v="218.79392999699357"/>
    <m/>
  </r>
  <r>
    <x v="682"/>
    <x v="22"/>
    <x v="1"/>
    <x v="1"/>
    <x v="0"/>
    <n v="130.00400000000002"/>
    <n v="46"/>
    <m/>
    <n v="164.09325745964719"/>
    <n v="130.11899023437502"/>
    <n v="169.17978352165127"/>
    <n v="4.7160267283950619"/>
    <m/>
    <n v="1"/>
    <n v="12431.980175885963"/>
    <n v="140.38045168716172"/>
    <n v="0.75640892913209257"/>
    <m/>
    <n v="34.794810740076258"/>
    <m/>
    <m/>
    <n v="216.93722950617286"/>
    <m/>
  </r>
  <r>
    <x v="682"/>
    <x v="22"/>
    <x v="1"/>
    <x v="2"/>
    <x v="0"/>
    <n v="97.890239999999991"/>
    <n v="36"/>
    <m/>
    <n v="142.36724342796956"/>
    <n v="98.154168177777777"/>
    <n v="126.6309043645747"/>
    <n v="5.2080139128086431"/>
    <m/>
    <n v="0.99978000555915869"/>
    <n v="8586.5202543059768"/>
    <n v="107.71410283737258"/>
    <n v="0.75933853422527076"/>
    <m/>
    <n v="27.336187232109747"/>
    <m/>
    <m/>
    <n v="187.48850086111116"/>
    <m/>
  </r>
  <r>
    <x v="682"/>
    <x v="22"/>
    <x v="1"/>
    <x v="3"/>
    <x v="0"/>
    <n v="166.4838484491282"/>
    <n v="64"/>
    <m/>
    <n v="225.38204876370213"/>
    <n v="166.8223494256907"/>
    <n v="209.70028797572911"/>
    <n v="4.6365290423199372"/>
    <m/>
    <n v="1"/>
    <n v="14789.679350796598"/>
    <n v="166.0791146907782"/>
    <n v="0.75953250368745195"/>
    <m/>
    <n v="48.610080235996925"/>
    <m/>
    <m/>
    <n v="296.73785870847598"/>
    <m/>
  </r>
  <r>
    <x v="682"/>
    <x v="22"/>
    <x v="1"/>
    <x v="4"/>
    <x v="0"/>
    <n v="134.82392066666665"/>
    <n v="96"/>
    <m/>
    <n v="245.76665134225999"/>
    <n v="135.42205713499234"/>
    <n v="165.40705730922195"/>
    <n v="3.3670668387838414"/>
    <m/>
    <n v="1"/>
    <n v="12505.872760613192"/>
    <n v="260.37411516179429"/>
    <n v="0.76032624458975262"/>
    <m/>
    <n v="72.991319480616255"/>
    <m/>
    <m/>
    <n v="323.23841652324876"/>
    <m/>
  </r>
  <r>
    <x v="682"/>
    <x v="22"/>
    <x v="1"/>
    <x v="5"/>
    <x v="1"/>
    <n v="743.07842466666671"/>
    <m/>
    <n v="162"/>
    <n v="882.75625199999979"/>
    <m/>
    <m/>
    <m/>
    <n v="5.9820416666666674"/>
    <n v="0.99796549479166663"/>
    <n v="123744.77527260422"/>
    <n v="1639.1809836076839"/>
    <m/>
    <n v="0.94079999999999997"/>
    <m/>
    <n v="161.67041015625"/>
    <n v="152.40959999999998"/>
    <m/>
    <n v="969.09075000000007"/>
  </r>
  <r>
    <x v="682"/>
    <x v="22"/>
    <x v="1"/>
    <x v="6"/>
    <x v="1"/>
    <n v="223.76255949999998"/>
    <m/>
    <n v="66"/>
    <n v="274.00013333333328"/>
    <m/>
    <m/>
    <m/>
    <n v="3.8881944444444447"/>
    <n v="0.91412455737664777"/>
    <n v="32027.366136279536"/>
    <n v="608.9436579830051"/>
    <m/>
    <n v="0.94079999999999997"/>
    <m/>
    <n v="60.332220786858755"/>
    <n v="62.092799999999997"/>
    <m/>
    <n v="256.62083333333334"/>
  </r>
  <r>
    <x v="682"/>
    <x v="22"/>
    <x v="1"/>
    <x v="7"/>
    <x v="1"/>
    <n v="76.703199999999981"/>
    <m/>
    <n v="36"/>
    <n v="83.005979877552832"/>
    <m/>
    <m/>
    <m/>
    <n v="3.8600872560589945"/>
    <n v="0.9170396304759062"/>
    <n v="10178.25031299876"/>
    <n v="413.20668509427963"/>
    <m/>
    <n v="0.95550000000000002"/>
    <m/>
    <n v="33.013426697132623"/>
    <n v="34.398000000000003"/>
    <m/>
    <n v="138.96314121812381"/>
  </r>
  <r>
    <x v="682"/>
    <x v="22"/>
    <x v="1"/>
    <x v="8"/>
    <x v="1"/>
    <n v="536.26014300000008"/>
    <m/>
    <n v="108"/>
    <n v="613.46719259999998"/>
    <m/>
    <m/>
    <m/>
    <n v="6.1983921296296307"/>
    <n v="0.98044434032730454"/>
    <n v="89840.747377764492"/>
    <n v="319.3145947196"/>
    <m/>
    <n v="0.96039999999999992"/>
    <m/>
    <n v="105.88798875534889"/>
    <n v="103.72319999999999"/>
    <m/>
    <n v="669.42635000000007"/>
  </r>
  <r>
    <x v="683"/>
    <x v="22"/>
    <x v="1"/>
    <x v="0"/>
    <x v="0"/>
    <n v="147.81396000000001"/>
    <n v="44"/>
    <m/>
    <n v="179.15385839385928"/>
    <n v="148.12011234375001"/>
    <n v="192.20786057390936"/>
    <n v="5.4246069173070746"/>
    <m/>
    <n v="1"/>
    <n v="26658.617767226086"/>
    <n v="132.60207638547109"/>
    <n v="0.75059422036089807"/>
    <m/>
    <n v="33.026145695879514"/>
    <m/>
    <m/>
    <n v="238.68270436151127"/>
    <m/>
  </r>
  <r>
    <x v="683"/>
    <x v="22"/>
    <x v="1"/>
    <x v="1"/>
    <x v="0"/>
    <n v="148.8004"/>
    <n v="46"/>
    <m/>
    <n v="195.21248808923463"/>
    <n v="148.9123384765625"/>
    <n v="181.84458644849255"/>
    <n v="5.6103908582089561"/>
    <m/>
    <n v="1"/>
    <n v="27338.647596498748"/>
    <n v="140.38045168716172"/>
    <n v="0.75640892913209257"/>
    <m/>
    <n v="34.794810740076258"/>
    <m/>
    <m/>
    <n v="258.07797947761196"/>
    <m/>
  </r>
  <r>
    <x v="683"/>
    <x v="22"/>
    <x v="1"/>
    <x v="2"/>
    <x v="0"/>
    <n v="120.69679999999997"/>
    <n v="36"/>
    <m/>
    <n v="143.63774829596383"/>
    <n v="120.97909617777776"/>
    <n v="156.04719241021058"/>
    <n v="5.2544909455128206"/>
    <m/>
    <n v="1"/>
    <n v="20108.920384512941"/>
    <n v="107.71410283737258"/>
    <n v="0.75933853422527076"/>
    <m/>
    <n v="27.336187232109747"/>
    <m/>
    <m/>
    <n v="189.16167403846154"/>
    <m/>
  </r>
  <r>
    <x v="683"/>
    <x v="22"/>
    <x v="1"/>
    <x v="3"/>
    <x v="0"/>
    <n v="187.03223906055561"/>
    <n v="64"/>
    <m/>
    <n v="260.59303625039456"/>
    <n v="187.40955839649311"/>
    <n v="245.44406157252439"/>
    <n v="5.3608847174339616"/>
    <m/>
    <n v="1"/>
    <n v="31327.671442988129"/>
    <n v="166.0791146907782"/>
    <n v="0.75953250368745195"/>
    <m/>
    <n v="48.610080235996925"/>
    <m/>
    <m/>
    <n v="343.09662191577354"/>
    <m/>
  </r>
  <r>
    <x v="683"/>
    <x v="22"/>
    <x v="1"/>
    <x v="4"/>
    <x v="0"/>
    <n v="208.97744016666664"/>
    <n v="96"/>
    <m/>
    <n v="383.11371393378124"/>
    <n v="209.78440441851339"/>
    <n v="261.11874310599484"/>
    <n v="5.2487572037319019"/>
    <m/>
    <n v="1"/>
    <n v="36711.093796336463"/>
    <n v="260.37411516179429"/>
    <n v="0.76032624458975262"/>
    <m/>
    <n v="72.991319480616255"/>
    <m/>
    <m/>
    <n v="503.88069155826258"/>
    <m/>
  </r>
  <r>
    <x v="683"/>
    <x v="22"/>
    <x v="1"/>
    <x v="5"/>
    <x v="1"/>
    <n v="681.04322766666655"/>
    <m/>
    <n v="162"/>
    <n v="833.46463413907873"/>
    <m/>
    <m/>
    <m/>
    <n v="5.3863708808176805"/>
    <n v="0.99724550600405093"/>
    <n v="139479.97675325122"/>
    <n v="1639.1809836076839"/>
    <m/>
    <n v="0.94079999999999997"/>
    <m/>
    <n v="161.55377197265625"/>
    <n v="152.40959999999998"/>
    <m/>
    <n v="872.59208269246426"/>
  </r>
  <r>
    <x v="683"/>
    <x v="22"/>
    <x v="1"/>
    <x v="6"/>
    <x v="1"/>
    <n v="374.06544199999996"/>
    <m/>
    <n v="66"/>
    <n v="449.53503333333327"/>
    <m/>
    <m/>
    <m/>
    <n v="5.1588888888888889"/>
    <n v="0.99618270478386528"/>
    <n v="73916.117253975099"/>
    <n v="608.9436579830051"/>
    <m/>
    <n v="0.94079999999999997"/>
    <m/>
    <n v="65.74805851573511"/>
    <n v="62.092799999999997"/>
    <m/>
    <n v="340.48666666666668"/>
  </r>
  <r>
    <x v="683"/>
    <x v="22"/>
    <x v="1"/>
    <x v="7"/>
    <x v="1"/>
    <n v="199.17659700000002"/>
    <m/>
    <n v="36"/>
    <n v="240.57766504580897"/>
    <m/>
    <m/>
    <m/>
    <n v="5.4523889743146574"/>
    <n v="1"/>
    <n v="38681.950470123302"/>
    <n v="413.20668509427963"/>
    <m/>
    <n v="0.95550000000000002"/>
    <m/>
    <n v="36"/>
    <n v="34.398000000000003"/>
    <m/>
    <n v="196.28600307532767"/>
  </r>
  <r>
    <x v="683"/>
    <x v="22"/>
    <x v="1"/>
    <x v="8"/>
    <x v="1"/>
    <n v="568.24431449999997"/>
    <m/>
    <n v="108"/>
    <n v="529.87232160000019"/>
    <m/>
    <m/>
    <m/>
    <n v="6.1160852623456803"/>
    <n v="0.92453618522887215"/>
    <n v="109930.72473010654"/>
    <n v="319.3145947196"/>
    <m/>
    <n v="0.96039999999999992"/>
    <m/>
    <n v="99.849908004718188"/>
    <n v="103.72319999999999"/>
    <m/>
    <n v="660.53720833333352"/>
  </r>
  <r>
    <x v="684"/>
    <x v="22"/>
    <x v="1"/>
    <x v="0"/>
    <x v="0"/>
    <n v="86.056039666666692"/>
    <n v="44"/>
    <m/>
    <n v="77.812422914883371"/>
    <n v="86.316537713541692"/>
    <n v="101.94968682165523"/>
    <n v="2.3560854975756857"/>
    <m/>
    <n v="1"/>
    <n v="5943.7168469016233"/>
    <n v="132.60207638547109"/>
    <n v="0.75059422036089807"/>
    <m/>
    <n v="33.026145695879514"/>
    <m/>
    <m/>
    <n v="103.66776189333018"/>
    <m/>
  </r>
  <r>
    <x v="684"/>
    <x v="22"/>
    <x v="1"/>
    <x v="1"/>
    <x v="0"/>
    <n v="91.125439499999956"/>
    <n v="46"/>
    <m/>
    <n v="83.783141925983813"/>
    <n v="91.247876023437456"/>
    <n v="109.39704715797271"/>
    <n v="2.407920610687023"/>
    <m/>
    <n v="1"/>
    <n v="6308.6811594821002"/>
    <n v="140.38045168716172"/>
    <n v="0.75640892913209257"/>
    <m/>
    <n v="34.794810740076258"/>
    <m/>
    <m/>
    <n v="110.76434809160305"/>
    <m/>
  </r>
  <r>
    <x v="684"/>
    <x v="22"/>
    <x v="1"/>
    <x v="2"/>
    <x v="0"/>
    <n v="42.992880000000007"/>
    <n v="36"/>
    <m/>
    <n v="38.080755859870891"/>
    <n v="43.21276977777778"/>
    <n v="49.813024269765087"/>
    <n v="1.3930529351635519"/>
    <m/>
    <n v="1"/>
    <n v="3067.158873798785"/>
    <n v="107.71410283737258"/>
    <n v="0.75933853422527076"/>
    <m/>
    <n v="27.336187232109747"/>
    <m/>
    <m/>
    <n v="50.149905665887871"/>
    <m/>
  </r>
  <r>
    <x v="684"/>
    <x v="22"/>
    <x v="1"/>
    <x v="3"/>
    <x v="0"/>
    <n v="150.10064485715768"/>
    <n v="64"/>
    <m/>
    <n v="147.84828741829119"/>
    <n v="150.43719270872018"/>
    <n v="184.73451094582839"/>
    <n v="3.0415149841453255"/>
    <m/>
    <n v="1"/>
    <n v="10839.275732971888"/>
    <n v="166.0791146907782"/>
    <n v="0.75953250368745195"/>
    <m/>
    <n v="48.610080235996925"/>
    <m/>
    <m/>
    <n v="194.65695898530083"/>
    <m/>
  </r>
  <r>
    <x v="684"/>
    <x v="22"/>
    <x v="1"/>
    <x v="4"/>
    <x v="0"/>
    <n v="294.08624116666658"/>
    <n v="96"/>
    <m/>
    <n v="293.97427279161002"/>
    <n v="294.88321602189245"/>
    <n v="365.9363095221936"/>
    <n v="4.0275237505423984"/>
    <m/>
    <n v="1"/>
    <n v="19936.428498287652"/>
    <n v="260.37411516179429"/>
    <n v="0.76032624458975262"/>
    <m/>
    <n v="72.991319480616255"/>
    <m/>
    <m/>
    <n v="386.64228005207025"/>
    <m/>
  </r>
  <r>
    <x v="684"/>
    <x v="22"/>
    <x v="1"/>
    <x v="5"/>
    <x v="1"/>
    <n v="2601.3505041666672"/>
    <m/>
    <n v="162"/>
    <n v="3162.0676222929824"/>
    <m/>
    <m/>
    <m/>
    <n v="10.420598299933069"/>
    <n v="0.99924089963770957"/>
    <n v="181824.23473183136"/>
    <n v="1639.1809836076839"/>
    <m/>
    <n v="0.94079999999999997"/>
    <m/>
    <n v="161.87702574130896"/>
    <n v="152.40959999999998"/>
    <m/>
    <n v="1688.1369245891572"/>
  </r>
  <r>
    <x v="684"/>
    <x v="22"/>
    <x v="1"/>
    <x v="6"/>
    <x v="1"/>
    <n v="1299.6368048333336"/>
    <m/>
    <n v="66"/>
    <n v="1496.5102333333332"/>
    <m/>
    <m/>
    <m/>
    <n v="12.208402777777778"/>
    <n v="0.98930759897251763"/>
    <n v="94232.615701061033"/>
    <n v="608.9436579830051"/>
    <m/>
    <n v="0.94079999999999997"/>
    <m/>
    <n v="65.294301532186168"/>
    <n v="62.092799999999997"/>
    <m/>
    <n v="805.75458333333336"/>
  </r>
  <r>
    <x v="684"/>
    <x v="22"/>
    <x v="1"/>
    <x v="7"/>
    <x v="1"/>
    <n v="726.20378449999998"/>
    <m/>
    <n v="36"/>
    <n v="814.69207742482581"/>
    <m/>
    <m/>
    <m/>
    <n v="12.143509378465707"/>
    <n v="1"/>
    <n v="52737.893132881167"/>
    <n v="413.20668509427963"/>
    <m/>
    <n v="0.95550000000000002"/>
    <m/>
    <n v="36"/>
    <n v="34.398000000000003"/>
    <m/>
    <n v="437.16633762476545"/>
  </r>
  <r>
    <x v="684"/>
    <x v="22"/>
    <x v="1"/>
    <x v="8"/>
    <x v="1"/>
    <n v="1218.2560811666665"/>
    <m/>
    <n v="108"/>
    <n v="1379.7929947333332"/>
    <m/>
    <m/>
    <m/>
    <n v="8.2857526491769544"/>
    <n v="0.94498725697142982"/>
    <n v="120554.92862460943"/>
    <n v="319.3145947196"/>
    <m/>
    <n v="0.96039999999999992"/>
    <m/>
    <n v="102.05862375291441"/>
    <n v="103.72319999999999"/>
    <m/>
    <n v="894.8612861111111"/>
  </r>
  <r>
    <x v="685"/>
    <x v="22"/>
    <x v="1"/>
    <x v="0"/>
    <x v="0"/>
    <n v="183.90231933333339"/>
    <n v="44"/>
    <m/>
    <n v="198.43484935263069"/>
    <n v="184.23239745833339"/>
    <n v="231.96414646513639"/>
    <n v="6.0084168216271232"/>
    <m/>
    <n v="1"/>
    <n v="30609.282900576676"/>
    <n v="132.60207638547109"/>
    <n v="0.75059422036089807"/>
    <m/>
    <n v="33.026145695879514"/>
    <m/>
    <m/>
    <n v="264.37034015159344"/>
    <m/>
  </r>
  <r>
    <x v="685"/>
    <x v="22"/>
    <x v="1"/>
    <x v="1"/>
    <x v="0"/>
    <n v="182.33908016666663"/>
    <n v="46"/>
    <m/>
    <n v="203.15625527661223"/>
    <n v="182.46383602604163"/>
    <n v="235.48702032397307"/>
    <n v="5.8386940740740751"/>
    <m/>
    <n v="1"/>
    <n v="30644.39319224075"/>
    <n v="140.38045168716172"/>
    <n v="0.75640892913209257"/>
    <m/>
    <n v="34.794810740076258"/>
    <m/>
    <m/>
    <n v="268.57992740740747"/>
    <m/>
  </r>
  <r>
    <x v="685"/>
    <x v="22"/>
    <x v="1"/>
    <x v="2"/>
    <x v="0"/>
    <n v="164.76040066666664"/>
    <n v="36"/>
    <m/>
    <n v="166.7568070366751"/>
    <n v="165.07784244444443"/>
    <n v="216.85604173733489"/>
    <n v="6.1002218641815027"/>
    <m/>
    <n v="1"/>
    <n v="25587.882528848619"/>
    <n v="107.71410283737258"/>
    <n v="0.75933853422527076"/>
    <m/>
    <n v="27.336187232109747"/>
    <m/>
    <m/>
    <n v="219.60798711053411"/>
    <m/>
  </r>
  <r>
    <x v="685"/>
    <x v="22"/>
    <x v="1"/>
    <x v="3"/>
    <x v="0"/>
    <n v="212.93798313153047"/>
    <n v="64"/>
    <m/>
    <n v="227.53248533038993"/>
    <n v="213.30175266278047"/>
    <n v="277.09749120303013"/>
    <n v="4.6807675326957536"/>
    <m/>
    <n v="1"/>
    <n v="33330.395457571729"/>
    <n v="166.0791146907782"/>
    <n v="0.75953250368745195"/>
    <m/>
    <n v="48.610080235996925"/>
    <m/>
    <m/>
    <n v="299.56912209252823"/>
    <m/>
  </r>
  <r>
    <x v="685"/>
    <x v="22"/>
    <x v="1"/>
    <x v="4"/>
    <x v="0"/>
    <n v="325.75032183333337"/>
    <n v="96"/>
    <m/>
    <n v="356.3650137287072"/>
    <n v="326.55015544640588"/>
    <n v="415.29157971750141"/>
    <n v="4.8822930762793559"/>
    <m/>
    <n v="1"/>
    <n v="57237.924334757838"/>
    <n v="260.37411516179429"/>
    <n v="0.76032624458975262"/>
    <m/>
    <n v="72.991319480616255"/>
    <m/>
    <m/>
    <n v="468.70013532281814"/>
    <m/>
  </r>
  <r>
    <x v="685"/>
    <x v="22"/>
    <x v="1"/>
    <x v="5"/>
    <x v="1"/>
    <n v="2446.6177019999996"/>
    <m/>
    <n v="162"/>
    <n v="2963.6093700000006"/>
    <m/>
    <m/>
    <m/>
    <n v="10.006333333333334"/>
    <n v="0.99931191775124029"/>
    <n v="257464.4622065257"/>
    <n v="1639.1809836076839"/>
    <m/>
    <n v="0.94079999999999997"/>
    <m/>
    <n v="161.88853067570093"/>
    <n v="152.40959999999998"/>
    <m/>
    <n v="1621.0260000000001"/>
  </r>
  <r>
    <x v="685"/>
    <x v="22"/>
    <x v="1"/>
    <x v="6"/>
    <x v="1"/>
    <n v="1276.7585648333331"/>
    <m/>
    <n v="66"/>
    <n v="1483.5095999999999"/>
    <m/>
    <m/>
    <m/>
    <n v="11.538784722222223"/>
    <n v="0.99619856124265416"/>
    <n v="141882.61229796198"/>
    <n v="608.9436579830051"/>
    <m/>
    <n v="0.94079999999999997"/>
    <m/>
    <n v="65.749105042015174"/>
    <n v="62.092799999999997"/>
    <m/>
    <n v="761.55979166666668"/>
  </r>
  <r>
    <x v="685"/>
    <x v="22"/>
    <x v="1"/>
    <x v="7"/>
    <x v="1"/>
    <n v="754.18138183333326"/>
    <m/>
    <n v="36"/>
    <n v="830.43602413680003"/>
    <m/>
    <m/>
    <m/>
    <n v="12.041059433826263"/>
    <n v="1"/>
    <n v="83633.896200784104"/>
    <n v="413.20668509427963"/>
    <m/>
    <n v="0.95550000000000002"/>
    <m/>
    <n v="36"/>
    <n v="34.398000000000003"/>
    <m/>
    <n v="433.47813961774546"/>
  </r>
  <r>
    <x v="685"/>
    <x v="22"/>
    <x v="1"/>
    <x v="8"/>
    <x v="1"/>
    <n v="912.47553766666692"/>
    <m/>
    <n v="108"/>
    <n v="1046.7958476000001"/>
    <m/>
    <m/>
    <m/>
    <n v="7.4843487911522644"/>
    <n v="0.92834581017609741"/>
    <n v="153016.16445323994"/>
    <n v="319.3145947196"/>
    <m/>
    <n v="0.96039999999999992"/>
    <m/>
    <n v="100.26134749901853"/>
    <n v="103.72319999999999"/>
    <m/>
    <n v="808.30966944444458"/>
  </r>
  <r>
    <x v="686"/>
    <x v="22"/>
    <x v="1"/>
    <x v="0"/>
    <x v="0"/>
    <n v="149.43852066666662"/>
    <n v="44"/>
    <m/>
    <n v="150.62551498391861"/>
    <n v="149.72587418229162"/>
    <n v="178.3946170880339"/>
    <n v="4.5607960544639425"/>
    <m/>
    <n v="1"/>
    <n v="18813.267194633139"/>
    <n v="132.60207638547109"/>
    <n v="0.75059422036089807"/>
    <m/>
    <n v="33.026145695879514"/>
    <m/>
    <m/>
    <n v="200.67502639641347"/>
    <m/>
  </r>
  <r>
    <x v="686"/>
    <x v="22"/>
    <x v="1"/>
    <x v="1"/>
    <x v="0"/>
    <n v="154.87640050000002"/>
    <n v="46"/>
    <m/>
    <n v="165.889900399178"/>
    <n v="154.99883702343752"/>
    <n v="188.8502497357635"/>
    <n v="4.7676620987654328"/>
    <m/>
    <n v="1"/>
    <n v="19346.811176538613"/>
    <n v="140.38045168716172"/>
    <n v="0.75640892913209257"/>
    <m/>
    <n v="34.794810740076258"/>
    <m/>
    <m/>
    <n v="219.31245654320992"/>
    <m/>
  </r>
  <r>
    <x v="686"/>
    <x v="22"/>
    <x v="1"/>
    <x v="2"/>
    <x v="0"/>
    <n v="155.84072000000003"/>
    <n v="36"/>
    <m/>
    <n v="158.24467228432258"/>
    <n v="156.15099377777778"/>
    <n v="205.54053805877493"/>
    <n v="5.7888348122829854"/>
    <m/>
    <n v="1"/>
    <n v="19247.407475616779"/>
    <n v="107.71410283737258"/>
    <n v="0.75933853422527076"/>
    <m/>
    <n v="27.336187232109747"/>
    <m/>
    <m/>
    <n v="208.39805324218747"/>
    <m/>
  </r>
  <r>
    <x v="686"/>
    <x v="22"/>
    <x v="1"/>
    <x v="3"/>
    <x v="0"/>
    <n v="160.25021439993046"/>
    <n v="64"/>
    <m/>
    <n v="186.00605031970869"/>
    <n v="160.62131510305545"/>
    <n v="204.07897461149628"/>
    <n v="3.8264913247760237"/>
    <m/>
    <n v="1"/>
    <n v="19057.930827912267"/>
    <n v="166.0791146907782"/>
    <n v="0.75953250368745195"/>
    <m/>
    <n v="48.610080235996925"/>
    <m/>
    <m/>
    <n v="244.89544478566552"/>
    <m/>
  </r>
  <r>
    <x v="686"/>
    <x v="22"/>
    <x v="1"/>
    <x v="4"/>
    <x v="0"/>
    <n v="228.2560003333333"/>
    <n v="96"/>
    <m/>
    <n v="302.73877661563949"/>
    <n v="228.92772882541524"/>
    <n v="273.86670893028617"/>
    <n v="4.1475997251431451"/>
    <m/>
    <n v="1"/>
    <n v="26127.185663174889"/>
    <n v="260.37411516179429"/>
    <n v="0.76032624458975262"/>
    <m/>
    <n v="72.991319480616255"/>
    <m/>
    <m/>
    <n v="398.16957361374193"/>
    <m/>
  </r>
  <r>
    <x v="686"/>
    <x v="22"/>
    <x v="1"/>
    <x v="5"/>
    <x v="1"/>
    <n v="2824.3201119999999"/>
    <m/>
    <n v="162"/>
    <n v="3437.5558891148139"/>
    <m/>
    <m/>
    <m/>
    <n v="11.008632792167296"/>
    <n v="0.99503086419753084"/>
    <n v="314389.69942311966"/>
    <n v="1639.1809836076839"/>
    <m/>
    <n v="0.94079999999999997"/>
    <m/>
    <n v="161.19499999999999"/>
    <n v="152.40959999999998"/>
    <m/>
    <n v="1783.398512331102"/>
  </r>
  <r>
    <x v="686"/>
    <x v="22"/>
    <x v="1"/>
    <x v="6"/>
    <x v="1"/>
    <n v="1074.3096058333335"/>
    <m/>
    <n v="66"/>
    <n v="1216.8638333333338"/>
    <m/>
    <m/>
    <m/>
    <n v="10.543784722222222"/>
    <n v="0.99861140498013268"/>
    <n v="119977.54024984149"/>
    <n v="608.9436579830051"/>
    <m/>
    <n v="0.94079999999999997"/>
    <m/>
    <n v="65.908352728688754"/>
    <n v="62.092799999999997"/>
    <m/>
    <n v="695.88979166666661"/>
  </r>
  <r>
    <x v="686"/>
    <x v="22"/>
    <x v="1"/>
    <x v="7"/>
    <x v="1"/>
    <n v="612.32358533333331"/>
    <m/>
    <n v="36"/>
    <n v="653.08815918339383"/>
    <m/>
    <m/>
    <m/>
    <n v="10.232601452468279"/>
    <n v="1"/>
    <n v="65008.583834513789"/>
    <n v="413.20668509427963"/>
    <m/>
    <n v="0.95550000000000002"/>
    <m/>
    <n v="36"/>
    <n v="34.398000000000003"/>
    <m/>
    <n v="368.37365228885801"/>
  </r>
  <r>
    <x v="686"/>
    <x v="22"/>
    <x v="1"/>
    <x v="8"/>
    <x v="1"/>
    <n v="810.08311499999991"/>
    <m/>
    <n v="108"/>
    <n v="892.03602603333331"/>
    <m/>
    <m/>
    <m/>
    <n v="7.1456120113168735"/>
    <n v="0.94143776754676878"/>
    <n v="106805.61619879976"/>
    <n v="319.3145947196"/>
    <m/>
    <n v="0.96039999999999992"/>
    <m/>
    <n v="101.67527889505102"/>
    <n v="103.72319999999999"/>
    <m/>
    <n v="771.72609722222239"/>
  </r>
  <r>
    <x v="687"/>
    <x v="22"/>
    <x v="1"/>
    <x v="0"/>
    <x v="0"/>
    <n v="4.1846000000000005"/>
    <n v="44"/>
    <m/>
    <n v="152.52833873635981"/>
    <n v="4.2085257812500005"/>
    <n v="4.5720041903602917"/>
    <n v="4.6184117317507605"/>
    <m/>
    <n v="1"/>
    <n v="126.11516419862519"/>
    <n v="132.60207638547109"/>
    <n v="0.75059422036089807"/>
    <m/>
    <n v="33.026145695879514"/>
    <m/>
    <m/>
    <n v="203.21011619703347"/>
    <m/>
  </r>
  <r>
    <x v="687"/>
    <x v="22"/>
    <x v="1"/>
    <x v="1"/>
    <x v="0"/>
    <n v="4.4808399999999997"/>
    <n v="46"/>
    <m/>
    <n v="162.31328357177446"/>
    <n v="4.4943898046874997"/>
    <n v="5.9549937650257014"/>
    <n v="4.6648704251988908"/>
    <m/>
    <n v="1"/>
    <n v="145.70895994913519"/>
    <n v="140.38045168716172"/>
    <n v="0.75640892913209257"/>
    <m/>
    <n v="34.794810740076258"/>
    <m/>
    <m/>
    <n v="214.58403955914898"/>
    <m/>
  </r>
  <r>
    <x v="687"/>
    <x v="22"/>
    <x v="1"/>
    <x v="2"/>
    <x v="0"/>
    <n v="121.79972000000001"/>
    <n v="36"/>
    <m/>
    <n v="120.89045554929596"/>
    <n v="122.08277777777778"/>
    <n v="157.01007185202945"/>
    <n v="4.4223598017830046"/>
    <m/>
    <n v="1"/>
    <n v="10191.573234245154"/>
    <n v="107.71410283737258"/>
    <n v="0.75933853422527076"/>
    <m/>
    <n v="27.336187232109747"/>
    <m/>
    <m/>
    <n v="159.20495286418816"/>
    <m/>
  </r>
  <r>
    <x v="687"/>
    <x v="22"/>
    <x v="1"/>
    <x v="3"/>
    <x v="0"/>
    <n v="218.30038438230295"/>
    <n v="64"/>
    <m/>
    <n v="213.84336228875517"/>
    <n v="218.67819199949045"/>
    <n v="273.98706143735615"/>
    <n v="4.3991567438392964"/>
    <m/>
    <n v="1"/>
    <n v="19084.845591792069"/>
    <n v="166.0791146907782"/>
    <n v="0.75953250368745195"/>
    <m/>
    <n v="48.610080235996925"/>
    <m/>
    <m/>
    <n v="281.54603160571497"/>
    <m/>
  </r>
  <r>
    <x v="687"/>
    <x v="22"/>
    <x v="1"/>
    <x v="4"/>
    <x v="0"/>
    <n v="336.23576300000008"/>
    <n v="96"/>
    <m/>
    <n v="334.4976852400182"/>
    <n v="337.05670525873848"/>
    <n v="404.97433209892523"/>
    <n v="4.5827050068446589"/>
    <m/>
    <n v="1"/>
    <n v="28037.136405872818"/>
    <n v="260.37411516179429"/>
    <n v="0.76032624458975262"/>
    <m/>
    <n v="72.991319480616255"/>
    <m/>
    <m/>
    <n v="439.93968065708725"/>
    <m/>
  </r>
  <r>
    <x v="687"/>
    <x v="22"/>
    <x v="1"/>
    <x v="5"/>
    <x v="1"/>
    <n v="2939.7697200000002"/>
    <m/>
    <n v="162"/>
    <n v="3413.9750388544398"/>
    <m/>
    <m/>
    <m/>
    <n v="11.514513384412837"/>
    <n v="0.99968021631240844"/>
    <n v="232066.97142764032"/>
    <n v="1639.1809836076839"/>
    <m/>
    <n v="0.94079999999999997"/>
    <m/>
    <n v="161.94819504261017"/>
    <n v="152.40959999999998"/>
    <m/>
    <n v="1865.3511682748795"/>
  </r>
  <r>
    <x v="687"/>
    <x v="22"/>
    <x v="1"/>
    <x v="6"/>
    <x v="1"/>
    <n v="922.72320533333345"/>
    <m/>
    <n v="66"/>
    <n v="1052.8029666666666"/>
    <m/>
    <m/>
    <m/>
    <n v="9.2826736111111092"/>
    <n v="0.99378328695313045"/>
    <n v="82322.146597261686"/>
    <n v="608.9436579830051"/>
    <m/>
    <n v="0.94079999999999997"/>
    <m/>
    <n v="65.589696938906613"/>
    <n v="62.092799999999997"/>
    <m/>
    <n v="612.65645833333326"/>
  </r>
  <r>
    <x v="687"/>
    <x v="22"/>
    <x v="1"/>
    <x v="7"/>
    <x v="1"/>
    <n v="501.04388733333332"/>
    <m/>
    <n v="36"/>
    <n v="586.19871777834373"/>
    <m/>
    <m/>
    <m/>
    <n v="9.6573056721517201"/>
    <n v="0.99675925925925923"/>
    <n v="44334.113202247645"/>
    <n v="413.20668509427963"/>
    <m/>
    <n v="0.95550000000000002"/>
    <m/>
    <n v="35.883333333333333"/>
    <n v="34.398000000000003"/>
    <m/>
    <n v="347.66300419746193"/>
  </r>
  <r>
    <x v="687"/>
    <x v="22"/>
    <x v="1"/>
    <x v="8"/>
    <x v="1"/>
    <n v="575.80824483333333"/>
    <m/>
    <n v="108"/>
    <n v="592.23741096666674"/>
    <m/>
    <m/>
    <m/>
    <n v="6.2400083847736632"/>
    <n v="0.9318952996007589"/>
    <n v="57287.086065040115"/>
    <n v="319.3145947196"/>
    <m/>
    <n v="0.96039999999999992"/>
    <m/>
    <n v="100.64469235688196"/>
    <n v="103.72319999999999"/>
    <m/>
    <n v="673.92090555555558"/>
  </r>
  <r>
    <x v="688"/>
    <x v="22"/>
    <x v="1"/>
    <x v="0"/>
    <x v="0"/>
    <n v="136.47648000000001"/>
    <n v="44"/>
    <m/>
    <n v="159.38491218595024"/>
    <n v="136.75846242187501"/>
    <n v="172.31503457132689"/>
    <n v="4.8260221962817722"/>
    <m/>
    <n v="1"/>
    <n v="8086.5512986601434"/>
    <n v="132.60207638547109"/>
    <n v="0.75059422036089807"/>
    <m/>
    <n v="33.026145695879514"/>
    <m/>
    <m/>
    <n v="212.34497663639797"/>
    <m/>
  </r>
  <r>
    <x v="688"/>
    <x v="22"/>
    <x v="1"/>
    <x v="1"/>
    <x v="0"/>
    <n v="136.73099999999994"/>
    <n v="46"/>
    <m/>
    <n v="174.65160108920659"/>
    <n v="136.84904199218744"/>
    <n v="178.09704072068675"/>
    <n v="5.0194726562499996"/>
    <m/>
    <n v="1"/>
    <n v="8047.8241191165289"/>
    <n v="140.38045168716172"/>
    <n v="0.75640892913209257"/>
    <m/>
    <n v="34.794810740076258"/>
    <m/>
    <m/>
    <n v="230.89574218749999"/>
    <m/>
  </r>
  <r>
    <x v="688"/>
    <x v="22"/>
    <x v="1"/>
    <x v="2"/>
    <x v="0"/>
    <n v="141.66207999999995"/>
    <n v="36"/>
    <m/>
    <n v="158.42347726462867"/>
    <n v="141.96104177777775"/>
    <n v="179.21697448071163"/>
    <n v="5.7953757749559385"/>
    <m/>
    <n v="1"/>
    <n v="7526.6907647785674"/>
    <n v="107.71410283737258"/>
    <n v="0.75933853422527076"/>
    <m/>
    <n v="27.336187232109747"/>
    <m/>
    <m/>
    <n v="208.63352789841377"/>
    <m/>
  </r>
  <r>
    <x v="688"/>
    <x v="22"/>
    <x v="1"/>
    <x v="3"/>
    <x v="0"/>
    <n v="137.16709472197903"/>
    <n v="64"/>
    <m/>
    <n v="190.51340328723697"/>
    <n v="137.51279784697903"/>
    <n v="178.74843309884238"/>
    <n v="3.919215980766007"/>
    <m/>
    <n v="1"/>
    <n v="7222.0841380467637"/>
    <n v="166.0791146907782"/>
    <n v="0.75953250368745195"/>
    <m/>
    <n v="48.610080235996925"/>
    <m/>
    <m/>
    <n v="250.82982276902445"/>
    <m/>
  </r>
  <r>
    <x v="688"/>
    <x v="22"/>
    <x v="1"/>
    <x v="4"/>
    <x v="0"/>
    <n v="238.87920083333339"/>
    <n v="96"/>
    <m/>
    <n v="262.0445703974388"/>
    <n v="239.57154405348783"/>
    <n v="293.39242823467805"/>
    <n v="3.5900785499161714"/>
    <m/>
    <n v="1"/>
    <n v="14740.844710293612"/>
    <n v="260.37411516179429"/>
    <n v="0.76032624458975262"/>
    <m/>
    <n v="72.991319480616255"/>
    <m/>
    <m/>
    <n v="344.64754079195245"/>
    <m/>
  </r>
  <r>
    <x v="688"/>
    <x v="22"/>
    <x v="1"/>
    <x v="5"/>
    <x v="1"/>
    <n v="1693.4400696666667"/>
    <m/>
    <n v="162"/>
    <n v="2008.670096483997"/>
    <m/>
    <m/>
    <m/>
    <n v="8.6088231635388048"/>
    <n v="0.98868513695987659"/>
    <n v="89089.653715207111"/>
    <n v="1639.1809836076839"/>
    <m/>
    <n v="0.94079999999999997"/>
    <m/>
    <n v="160.1669921875"/>
    <n v="152.40959999999998"/>
    <m/>
    <n v="1394.6293524932864"/>
  </r>
  <r>
    <x v="688"/>
    <x v="22"/>
    <x v="1"/>
    <x v="6"/>
    <x v="1"/>
    <n v="323.48960049999994"/>
    <m/>
    <n v="66"/>
    <n v="392.04299999999995"/>
    <m/>
    <m/>
    <m/>
    <n v="5.7598611111111113"/>
    <n v="0.99892216842020232"/>
    <n v="18787.07982354175"/>
    <n v="608.9436579830051"/>
    <m/>
    <n v="0.94079999999999997"/>
    <m/>
    <n v="65.92886311573335"/>
    <n v="62.092799999999997"/>
    <m/>
    <n v="380.15083333333337"/>
  </r>
  <r>
    <x v="688"/>
    <x v="22"/>
    <x v="1"/>
    <x v="7"/>
    <x v="1"/>
    <n v="177.52629916666672"/>
    <m/>
    <n v="36"/>
    <n v="193.36340457348595"/>
    <m/>
    <m/>
    <m/>
    <n v="5.751871527902483"/>
    <n v="1"/>
    <n v="10467.166706057011"/>
    <n v="413.20668509427963"/>
    <m/>
    <n v="0.95550000000000002"/>
    <m/>
    <n v="36"/>
    <n v="34.398000000000003"/>
    <m/>
    <n v="207.06737500448938"/>
  </r>
  <r>
    <x v="688"/>
    <x v="22"/>
    <x v="1"/>
    <x v="8"/>
    <x v="1"/>
    <n v="499.60857583333319"/>
    <m/>
    <n v="108"/>
    <n v="546.68846240000016"/>
    <m/>
    <m/>
    <m/>
    <n v="6.0676966820987666"/>
    <n v="0.95018288641912252"/>
    <n v="33856.710857388192"/>
    <n v="319.3145947196"/>
    <m/>
    <n v="0.96039999999999992"/>
    <m/>
    <n v="102.61975173326523"/>
    <n v="103.72319999999999"/>
    <m/>
    <n v="655.31124166666677"/>
  </r>
  <r>
    <x v="689"/>
    <x v="22"/>
    <x v="1"/>
    <x v="0"/>
    <x v="0"/>
    <n v="166.66104000000004"/>
    <n v="44"/>
    <m/>
    <n v="203.91213002139781"/>
    <n v="166.94106929687504"/>
    <n v="210.31290412145887"/>
    <n v="6.1742636243150457"/>
    <m/>
    <n v="1"/>
    <n v="11296.551803705246"/>
    <n v="132.60207638547109"/>
    <n v="0.75059422036089807"/>
    <m/>
    <n v="33.026145695879514"/>
    <m/>
    <m/>
    <n v="271.66759946986201"/>
    <m/>
  </r>
  <r>
    <x v="689"/>
    <x v="22"/>
    <x v="1"/>
    <x v="1"/>
    <x v="0"/>
    <n v="162.79115999999999"/>
    <n v="46"/>
    <m/>
    <n v="214.83065742833469"/>
    <n v="162.89382113281249"/>
    <n v="214.14257009452419"/>
    <n v="6.1742154320987659"/>
    <m/>
    <n v="1"/>
    <n v="11157.68739251162"/>
    <n v="140.38045168716172"/>
    <n v="0.75640892913209257"/>
    <m/>
    <n v="34.794810740076258"/>
    <m/>
    <m/>
    <n v="284.01390987654321"/>
    <m/>
  </r>
  <r>
    <x v="689"/>
    <x v="22"/>
    <x v="1"/>
    <x v="2"/>
    <x v="0"/>
    <n v="142.79803999999999"/>
    <n v="36"/>
    <m/>
    <n v="161.61147721997696"/>
    <n v="143.09789777777775"/>
    <n v="172.14356960221031"/>
    <n v="5.9119977430555579"/>
    <m/>
    <n v="1"/>
    <n v="9376.9991103725479"/>
    <n v="107.71410283737258"/>
    <n v="0.75933853422527076"/>
    <m/>
    <n v="27.336187232109747"/>
    <m/>
    <m/>
    <n v="212.83191875000009"/>
    <m/>
  </r>
  <r>
    <x v="689"/>
    <x v="22"/>
    <x v="1"/>
    <x v="3"/>
    <x v="0"/>
    <n v="167.89586309798932"/>
    <n v="64"/>
    <m/>
    <n v="193.86068538128939"/>
    <n v="168.25536016830182"/>
    <n v="202.09484908285043"/>
    <n v="3.9880758155533949"/>
    <m/>
    <n v="1"/>
    <n v="10583.468831209328"/>
    <n v="166.0791146907782"/>
    <n v="0.75953250368745195"/>
    <m/>
    <n v="48.610080235996925"/>
    <m/>
    <m/>
    <n v="255.23685219541727"/>
    <m/>
  </r>
  <r>
    <x v="689"/>
    <x v="22"/>
    <x v="1"/>
    <x v="4"/>
    <x v="0"/>
    <n v="266.89824049999993"/>
    <n v="96"/>
    <m/>
    <n v="382.79840741787069"/>
    <n v="267.66162798444452"/>
    <n v="341.48092841422283"/>
    <n v="5.2444374227202122"/>
    <m/>
    <n v="1"/>
    <n v="18922.862947752099"/>
    <n v="260.37411516179429"/>
    <n v="0.76032624458975262"/>
    <m/>
    <n v="72.991319480616255"/>
    <m/>
    <m/>
    <n v="503.46599258114037"/>
    <m/>
  </r>
  <r>
    <x v="689"/>
    <x v="22"/>
    <x v="1"/>
    <x v="5"/>
    <x v="1"/>
    <n v="1937.6832776666665"/>
    <m/>
    <n v="162"/>
    <n v="2284.8397920000002"/>
    <m/>
    <m/>
    <m/>
    <n v="8.9714166666666664"/>
    <n v="0.99946123612777216"/>
    <n v="151659.47569344717"/>
    <n v="1639.1809836076839"/>
    <m/>
    <n v="0.94079999999999997"/>
    <m/>
    <n v="161.9127202526991"/>
    <n v="152.40959999999998"/>
    <m/>
    <n v="1453.3695"/>
  </r>
  <r>
    <x v="689"/>
    <x v="22"/>
    <x v="1"/>
    <x v="6"/>
    <x v="1"/>
    <n v="955.15504716666658"/>
    <m/>
    <n v="66"/>
    <n v="1134.0500666666667"/>
    <m/>
    <m/>
    <m/>
    <n v="9.9290625000000006"/>
    <n v="0.99909855705434225"/>
    <n v="76869.88953967877"/>
    <n v="608.9436579830051"/>
    <m/>
    <n v="0.94079999999999997"/>
    <m/>
    <n v="65.940504765586581"/>
    <n v="62.092799999999997"/>
    <m/>
    <n v="655.31812500000001"/>
  </r>
  <r>
    <x v="689"/>
    <x v="22"/>
    <x v="1"/>
    <x v="7"/>
    <x v="1"/>
    <n v="620.22238516666664"/>
    <m/>
    <n v="36"/>
    <n v="702.63694079736342"/>
    <m/>
    <m/>
    <m/>
    <n v="10.879915584111274"/>
    <n v="1"/>
    <n v="50015.798285175624"/>
    <n v="413.20668509427963"/>
    <m/>
    <n v="0.95550000000000002"/>
    <m/>
    <n v="36"/>
    <n v="34.398000000000003"/>
    <m/>
    <n v="391.67696102800585"/>
  </r>
  <r>
    <x v="689"/>
    <x v="22"/>
    <x v="1"/>
    <x v="8"/>
    <x v="1"/>
    <n v="338.42566600000004"/>
    <m/>
    <n v="108"/>
    <n v="391.85440896666682"/>
    <m/>
    <m/>
    <m/>
    <n v="5.5767180298353916"/>
    <n v="0.98421168720772367"/>
    <n v="30507.586207489545"/>
    <n v="319.3145947196"/>
    <m/>
    <n v="0.96039999999999992"/>
    <m/>
    <n v="106.29486221843416"/>
    <n v="103.72319999999999"/>
    <m/>
    <n v="602.28554722222225"/>
  </r>
  <r>
    <x v="690"/>
    <x v="22"/>
    <x v="1"/>
    <x v="0"/>
    <x v="0"/>
    <n v="194.11140033333334"/>
    <n v="44"/>
    <m/>
    <n v="203.4866016837982"/>
    <n v="194.49079486458334"/>
    <n v="253.14358021687866"/>
    <n v="6.1613790345867114"/>
    <m/>
    <n v="1"/>
    <n v="17496.163323727258"/>
    <n v="132.60207638547109"/>
    <n v="0.75059422036089807"/>
    <m/>
    <n v="33.026145695879514"/>
    <m/>
    <m/>
    <n v="271.10067752181533"/>
    <m/>
  </r>
  <r>
    <x v="690"/>
    <x v="22"/>
    <x v="1"/>
    <x v="1"/>
    <x v="0"/>
    <n v="194.08368083333329"/>
    <n v="46"/>
    <m/>
    <n v="191.78148103676472"/>
    <n v="194.21270915364579"/>
    <n v="249.12397821305339"/>
    <n v="5.5117839976026373"/>
    <m/>
    <n v="1"/>
    <n v="16951.652453229472"/>
    <n v="140.38045168716172"/>
    <n v="0.75640892913209257"/>
    <m/>
    <n v="34.794810740076258"/>
    <m/>
    <m/>
    <n v="253.54206388972131"/>
    <m/>
  </r>
  <r>
    <x v="690"/>
    <x v="22"/>
    <x v="1"/>
    <x v="2"/>
    <x v="0"/>
    <n v="148.6553608333333"/>
    <n v="36"/>
    <m/>
    <n v="151.66868120548668"/>
    <n v="148.95990021111109"/>
    <n v="197.37190450114284"/>
    <n v="5.5482748898987992"/>
    <m/>
    <n v="1"/>
    <n v="12645.55749729584"/>
    <n v="107.71410283737258"/>
    <n v="0.75933853422527076"/>
    <m/>
    <n v="27.336187232109747"/>
    <m/>
    <m/>
    <n v="199.73789603635677"/>
    <m/>
  </r>
  <r>
    <x v="690"/>
    <x v="22"/>
    <x v="1"/>
    <x v="3"/>
    <x v="0"/>
    <n v="258.17446203630715"/>
    <n v="64"/>
    <m/>
    <n v="250.49026714503199"/>
    <n v="258.55165930193215"/>
    <n v="328.07288569015896"/>
    <n v="5.153051916987744"/>
    <m/>
    <n v="1"/>
    <n v="25501.730526799354"/>
    <n v="166.0791146907782"/>
    <n v="0.75953250368745195"/>
    <m/>
    <n v="48.610080235996925"/>
    <m/>
    <m/>
    <n v="329.79532268721562"/>
    <m/>
  </r>
  <r>
    <x v="690"/>
    <x v="22"/>
    <x v="1"/>
    <x v="4"/>
    <x v="0"/>
    <n v="337.8922408333334"/>
    <n v="96"/>
    <m/>
    <n v="455.48358512768573"/>
    <n v="338.80414077681974"/>
    <n v="417.19185451001732"/>
    <n v="6.2402432010924951"/>
    <m/>
    <n v="1"/>
    <n v="28773.564434852349"/>
    <n v="260.37411516179429"/>
    <n v="0.76032624458975262"/>
    <m/>
    <n v="72.991319480616255"/>
    <m/>
    <m/>
    <n v="599.06334730487947"/>
    <m/>
  </r>
  <r>
    <x v="690"/>
    <x v="22"/>
    <x v="1"/>
    <x v="5"/>
    <x v="1"/>
    <n v="3024.2881305000005"/>
    <m/>
    <n v="162"/>
    <n v="3510.9208410790266"/>
    <m/>
    <m/>
    <m/>
    <n v="11.952068229341812"/>
    <n v="0.99992916907793206"/>
    <n v="237476.84996328832"/>
    <n v="1639.1809836076839"/>
    <m/>
    <n v="0.94079999999999997"/>
    <m/>
    <n v="161.988525390625"/>
    <n v="152.40959999999998"/>
    <m/>
    <n v="1936.2350531533734"/>
  </r>
  <r>
    <x v="690"/>
    <x v="22"/>
    <x v="1"/>
    <x v="6"/>
    <x v="1"/>
    <n v="1363.9595285"/>
    <m/>
    <n v="66"/>
    <n v="1553.7458999999999"/>
    <m/>
    <m/>
    <m/>
    <n v="12.445972222222219"/>
    <n v="0.99410940081928423"/>
    <n v="109021.50177198536"/>
    <n v="608.9436579830051"/>
    <m/>
    <n v="0.94079999999999997"/>
    <m/>
    <n v="65.611220454072765"/>
    <n v="62.092799999999997"/>
    <m/>
    <n v="821.43416666666644"/>
  </r>
  <r>
    <x v="690"/>
    <x v="22"/>
    <x v="1"/>
    <x v="7"/>
    <x v="1"/>
    <n v="764.27398116666654"/>
    <m/>
    <n v="36"/>
    <n v="843.14736548745702"/>
    <m/>
    <m/>
    <m/>
    <n v="12.586086952969922"/>
    <n v="1"/>
    <n v="61069.293997150613"/>
    <n v="413.20668509427963"/>
    <m/>
    <n v="0.95550000000000002"/>
    <m/>
    <n v="36"/>
    <n v="34.398000000000003"/>
    <m/>
    <n v="453.09913030691717"/>
  </r>
  <r>
    <x v="690"/>
    <x v="22"/>
    <x v="1"/>
    <x v="8"/>
    <x v="1"/>
    <n v="501.07513883333337"/>
    <m/>
    <n v="108"/>
    <n v="514.0630920000001"/>
    <m/>
    <m/>
    <m/>
    <n v="5.9865005144032919"/>
    <n v="0.95882434703232144"/>
    <n v="47432.462235394363"/>
    <n v="319.3145947196"/>
    <m/>
    <n v="0.96039999999999992"/>
    <m/>
    <n v="103.55302947949072"/>
    <n v="103.72319999999999"/>
    <m/>
    <n v="646.54205555555552"/>
  </r>
  <r>
    <x v="691"/>
    <x v="22"/>
    <x v="1"/>
    <x v="0"/>
    <x v="0"/>
    <n v="174.1698008333334"/>
    <n v="44"/>
    <m/>
    <n v="177.41302005122549"/>
    <n v="174.5035410677084"/>
    <n v="224.81805141817318"/>
    <n v="5.3718960027890956"/>
    <m/>
    <n v="1"/>
    <n v="13970.371067687669"/>
    <n v="132.60207638547109"/>
    <n v="0.75059422036089807"/>
    <m/>
    <n v="33.026145695879514"/>
    <m/>
    <m/>
    <n v="236.3634241227202"/>
    <m/>
  </r>
  <r>
    <x v="691"/>
    <x v="22"/>
    <x v="1"/>
    <x v="1"/>
    <x v="0"/>
    <n v="178.90824016666664"/>
    <n v="46"/>
    <m/>
    <n v="190.63349459117117"/>
    <n v="179.01773723697914"/>
    <n v="235.5304008246361"/>
    <n v="5.4787909615384613"/>
    <m/>
    <n v="0.99669343422019929"/>
    <n v="14132.969492413096"/>
    <n v="140.38045168716172"/>
    <n v="0.75640892913209257"/>
    <m/>
    <n v="34.794810740076258"/>
    <m/>
    <m/>
    <n v="252.02438423076921"/>
    <m/>
  </r>
  <r>
    <x v="691"/>
    <x v="22"/>
    <x v="1"/>
    <x v="2"/>
    <x v="0"/>
    <n v="74.979239833333324"/>
    <n v="36"/>
    <m/>
    <n v="71.30265932422428"/>
    <n v="75.224844811111112"/>
    <n v="93.585183847366679"/>
    <n v="2.6083615362595429"/>
    <m/>
    <n v="1"/>
    <n v="5067.1461555345086"/>
    <n v="107.71410283737258"/>
    <n v="0.75933853422527076"/>
    <m/>
    <n v="27.336187232109747"/>
    <m/>
    <m/>
    <n v="93.901015305343549"/>
    <m/>
  </r>
  <r>
    <x v="691"/>
    <x v="22"/>
    <x v="1"/>
    <x v="3"/>
    <x v="0"/>
    <n v="133.15173546007787"/>
    <n v="64"/>
    <m/>
    <n v="214.45781571171645"/>
    <n v="133.48120323351537"/>
    <n v="169.16317188424455"/>
    <n v="4.411797196600908"/>
    <m/>
    <n v="1"/>
    <n v="11005.8743947812"/>
    <n v="166.0791146907782"/>
    <n v="0.75953250368745195"/>
    <m/>
    <n v="48.610080235996925"/>
    <m/>
    <m/>
    <n v="282.35502058245811"/>
    <m/>
  </r>
  <r>
    <x v="691"/>
    <x v="22"/>
    <x v="1"/>
    <x v="4"/>
    <x v="0"/>
    <n v="282.16104116666668"/>
    <n v="96"/>
    <m/>
    <n v="387.70613769922932"/>
    <n v="283.01334879525058"/>
    <n v="352.73754637784822"/>
    <n v="5.3116745999116981"/>
    <m/>
    <n v="0.99893067958512671"/>
    <n v="22178.01107311029"/>
    <n v="260.37411516179429"/>
    <n v="0.76032624458975262"/>
    <m/>
    <n v="72.991319480616255"/>
    <m/>
    <m/>
    <n v="509.92076159152305"/>
    <m/>
  </r>
  <r>
    <x v="691"/>
    <x v="22"/>
    <x v="1"/>
    <x v="5"/>
    <x v="1"/>
    <n v="2964.9985143333333"/>
    <m/>
    <n v="162"/>
    <n v="3543.911645919005"/>
    <m/>
    <m/>
    <m/>
    <n v="11.44964746094535"/>
    <n v="1"/>
    <n v="210633.6922188733"/>
    <n v="1639.1809836076839"/>
    <m/>
    <n v="0.94079999999999997"/>
    <m/>
    <n v="162"/>
    <n v="152.40959999999998"/>
    <m/>
    <n v="1854.8428886731467"/>
  </r>
  <r>
    <x v="691"/>
    <x v="22"/>
    <x v="1"/>
    <x v="6"/>
    <x v="1"/>
    <n v="1400.2094436666669"/>
    <m/>
    <n v="66"/>
    <n v="1568.0969333333333"/>
    <m/>
    <m/>
    <m/>
    <n v="13.332361111111112"/>
    <n v="0.9835086061281717"/>
    <n v="104115.16402656859"/>
    <n v="608.9436579830051"/>
    <m/>
    <n v="0.94079999999999997"/>
    <m/>
    <n v="64.911568004459326"/>
    <n v="62.092799999999997"/>
    <m/>
    <n v="879.93583333333345"/>
  </r>
  <r>
    <x v="691"/>
    <x v="22"/>
    <x v="1"/>
    <x v="7"/>
    <x v="1"/>
    <n v="790.89778150000018"/>
    <m/>
    <n v="36"/>
    <n v="858.27490371345641"/>
    <m/>
    <m/>
    <m/>
    <n v="13.734471389729599"/>
    <n v="1"/>
    <n v="59143.309106121415"/>
    <n v="413.20668509427963"/>
    <m/>
    <n v="0.95550000000000002"/>
    <m/>
    <n v="36"/>
    <n v="34.398000000000003"/>
    <m/>
    <n v="494.44097003026559"/>
  </r>
  <r>
    <x v="691"/>
    <x v="22"/>
    <x v="1"/>
    <x v="8"/>
    <x v="1"/>
    <n v="495.75178716666665"/>
    <m/>
    <n v="108"/>
    <n v="540.95489250000003"/>
    <m/>
    <m/>
    <m/>
    <n v="5.7345100308641976"/>
    <n v="0.98167970791716408"/>
    <n v="56894.166984224335"/>
    <n v="319.3145947196"/>
    <m/>
    <n v="0.96039999999999992"/>
    <m/>
    <n v="106.02140845505372"/>
    <n v="103.72319999999999"/>
    <m/>
    <n v="619.32708333333335"/>
  </r>
  <r>
    <x v="692"/>
    <x v="22"/>
    <x v="1"/>
    <x v="0"/>
    <x v="0"/>
    <n v="168.95032"/>
    <n v="44"/>
    <m/>
    <n v="204.92476823061293"/>
    <n v="169.194704765625"/>
    <n v="212.48926044214366"/>
    <n v="6.2049253375691436"/>
    <m/>
    <n v="0.9976032288105845"/>
    <n v="17209.313583219213"/>
    <n v="132.60207638547109"/>
    <n v="0.75059422036089807"/>
    <m/>
    <n v="33.026145695879514"/>
    <m/>
    <m/>
    <n v="273.01671485304234"/>
    <m/>
  </r>
  <r>
    <x v="692"/>
    <x v="22"/>
    <x v="1"/>
    <x v="1"/>
    <x v="0"/>
    <n v="170.84955983333327"/>
    <n v="46"/>
    <m/>
    <n v="218.80029579025535"/>
    <n v="170.96943288020827"/>
    <n v="216.63264612213698"/>
    <n v="6.2883025122549014"/>
    <m/>
    <n v="1"/>
    <n v="17389.881072815984"/>
    <n v="140.38045168716172"/>
    <n v="0.75640892913209257"/>
    <m/>
    <n v="34.794810740076258"/>
    <m/>
    <m/>
    <n v="289.26191556372544"/>
    <m/>
  </r>
  <r>
    <x v="692"/>
    <x v="22"/>
    <x v="1"/>
    <x v="2"/>
    <x v="0"/>
    <n v="139.10791983333334"/>
    <n v="36"/>
    <m/>
    <n v="149.36877000657833"/>
    <n v="139.40482081111114"/>
    <n v="179.4646253743235"/>
    <n v="5.4641405817972357"/>
    <m/>
    <n v="0.99964560704266225"/>
    <n v="13652.800053713936"/>
    <n v="107.71410283737258"/>
    <n v="0.75933853422527076"/>
    <m/>
    <n v="27.336187232109747"/>
    <m/>
    <m/>
    <n v="196.7090609447005"/>
    <m/>
  </r>
  <r>
    <x v="692"/>
    <x v="22"/>
    <x v="1"/>
    <x v="3"/>
    <x v="0"/>
    <n v="180.51351457963113"/>
    <n v="64"/>
    <m/>
    <n v="197.22122719727344"/>
    <n v="180.89425188431863"/>
    <n v="232.44981617504689"/>
    <n v="4.057208427548046"/>
    <m/>
    <n v="1"/>
    <n v="15261.996893297892"/>
    <n v="166.0791146907782"/>
    <n v="0.75953250368745195"/>
    <m/>
    <n v="48.610080235996925"/>
    <m/>
    <m/>
    <n v="259.66133936307494"/>
    <m/>
  </r>
  <r>
    <x v="692"/>
    <x v="22"/>
    <x v="1"/>
    <x v="4"/>
    <x v="0"/>
    <n v="316.91576200000003"/>
    <n v="96"/>
    <m/>
    <n v="398.50269072826654"/>
    <n v="317.76821017667964"/>
    <n v="399.12744665165434"/>
    <n v="5.4595901754330374"/>
    <m/>
    <n v="1"/>
    <n v="34754.262309257727"/>
    <n v="260.37411516179429"/>
    <n v="0.76032624458975262"/>
    <m/>
    <n v="72.991319480616255"/>
    <m/>
    <m/>
    <n v="524.12065684157164"/>
    <m/>
  </r>
  <r>
    <x v="692"/>
    <x v="22"/>
    <x v="1"/>
    <x v="5"/>
    <x v="1"/>
    <n v="2740.9537131666661"/>
    <m/>
    <n v="162"/>
    <n v="3204.6559199999997"/>
    <m/>
    <m/>
    <m/>
    <n v="11.211874999999999"/>
    <n v="0.99983196392725171"/>
    <n v="197356.67631113142"/>
    <n v="1639.1809836076839"/>
    <m/>
    <n v="0.94079999999999997"/>
    <m/>
    <n v="161.97277815621479"/>
    <n v="152.40959999999998"/>
    <m/>
    <n v="1816.3237499999998"/>
  </r>
  <r>
    <x v="692"/>
    <x v="22"/>
    <x v="1"/>
    <x v="6"/>
    <x v="1"/>
    <n v="1239.3460884999997"/>
    <m/>
    <n v="66"/>
    <n v="1510.0420666666666"/>
    <m/>
    <m/>
    <m/>
    <n v="12.745173611111106"/>
    <n v="0.91638713805907301"/>
    <n v="101136.68470785297"/>
    <n v="608.9436579830051"/>
    <m/>
    <n v="0.94079999999999997"/>
    <m/>
    <n v="60.481551111898817"/>
    <n v="62.092799999999997"/>
    <m/>
    <n v="841.18145833333301"/>
  </r>
  <r>
    <x v="692"/>
    <x v="22"/>
    <x v="1"/>
    <x v="7"/>
    <x v="1"/>
    <n v="756.82528183333352"/>
    <m/>
    <n v="36"/>
    <n v="805.47570397057518"/>
    <m/>
    <m/>
    <m/>
    <n v="12.708026435820322"/>
    <n v="1"/>
    <n v="61316.033316283574"/>
    <n v="413.20668509427963"/>
    <m/>
    <n v="0.95550000000000002"/>
    <m/>
    <n v="36"/>
    <n v="34.398000000000003"/>
    <m/>
    <n v="457.48895168953163"/>
  </r>
  <r>
    <x v="692"/>
    <x v="22"/>
    <x v="1"/>
    <x v="8"/>
    <x v="1"/>
    <n v="744.20091883333339"/>
    <m/>
    <n v="108"/>
    <n v="833.56422973333326"/>
    <m/>
    <m/>
    <m/>
    <n v="6.9239593364197525"/>
    <n v="0.93112367146496289"/>
    <n v="78981.772009658089"/>
    <n v="319.3145947196"/>
    <m/>
    <n v="0.96039999999999992"/>
    <m/>
    <n v="100.56135651821599"/>
    <n v="103.72319999999999"/>
    <m/>
    <n v="747.78760833333331"/>
  </r>
  <r>
    <x v="693"/>
    <x v="22"/>
    <x v="1"/>
    <x v="0"/>
    <x v="0"/>
    <n v="185.00916050000006"/>
    <n v="44"/>
    <m/>
    <n v="208.11775530578646"/>
    <n v="185.31970737500006"/>
    <n v="228.79938905688317"/>
    <n v="6.3016059222360941"/>
    <m/>
    <n v="1"/>
    <n v="15040.683148123755"/>
    <n v="132.60207638547109"/>
    <n v="0.75059422036089807"/>
    <m/>
    <n v="33.026145695879514"/>
    <m/>
    <m/>
    <n v="277.27066057838812"/>
    <m/>
  </r>
  <r>
    <x v="693"/>
    <x v="22"/>
    <x v="1"/>
    <x v="1"/>
    <x v="0"/>
    <n v="187.45720050000011"/>
    <n v="46"/>
    <m/>
    <n v="213.21529330493189"/>
    <n v="187.55156085156261"/>
    <n v="231.33695883900282"/>
    <n v="6.1277900000000001"/>
    <m/>
    <n v="1"/>
    <n v="15244.512882883926"/>
    <n v="140.38045168716172"/>
    <n v="0.75640892913209257"/>
    <m/>
    <n v="34.794810740076258"/>
    <m/>
    <m/>
    <n v="281.87833999999998"/>
    <m/>
  </r>
  <r>
    <x v="693"/>
    <x v="22"/>
    <x v="1"/>
    <x v="2"/>
    <x v="0"/>
    <n v="164.25219966666671"/>
    <n v="36"/>
    <m/>
    <n v="165.03124458192156"/>
    <n v="164.5692158444445"/>
    <n v="215.86430595105159"/>
    <n v="6.0370981212797616"/>
    <m/>
    <n v="1"/>
    <n v="12857.883442371471"/>
    <n v="107.71410283737258"/>
    <n v="0.75933853422527076"/>
    <m/>
    <n v="27.336187232109747"/>
    <m/>
    <m/>
    <n v="217.33553236607142"/>
    <m/>
  </r>
  <r>
    <x v="693"/>
    <x v="22"/>
    <x v="1"/>
    <x v="3"/>
    <x v="0"/>
    <n v="256.18442720049671"/>
    <n v="64"/>
    <m/>
    <n v="281.62349524864862"/>
    <n v="256.54197114580921"/>
    <n v="333.66307413846431"/>
    <n v="5.7935204772630611"/>
    <m/>
    <n v="1"/>
    <n v="22189.077816151614"/>
    <n v="166.0791146907782"/>
    <n v="0.75953250368745195"/>
    <m/>
    <n v="48.610080235996925"/>
    <m/>
    <m/>
    <n v="370.78531054483591"/>
    <m/>
  </r>
  <r>
    <x v="693"/>
    <x v="22"/>
    <x v="1"/>
    <x v="4"/>
    <x v="0"/>
    <n v="394.87112366666673"/>
    <n v="96"/>
    <m/>
    <n v="483.32632209593032"/>
    <n v="395.71656569806083"/>
    <n v="502.08338914609027"/>
    <n v="6.6216959158312463"/>
    <m/>
    <n v="1"/>
    <n v="33278.741037029744"/>
    <n v="260.37411516179429"/>
    <n v="0.76032624458975262"/>
    <m/>
    <n v="72.991319480616255"/>
    <m/>
    <m/>
    <n v="635.68280791979964"/>
    <m/>
  </r>
  <r>
    <x v="693"/>
    <x v="22"/>
    <x v="1"/>
    <x v="5"/>
    <x v="1"/>
    <n v="1572.0768658333336"/>
    <m/>
    <n v="162"/>
    <n v="1781.4153865687056"/>
    <m/>
    <m/>
    <m/>
    <n v="8.2508909350314763"/>
    <n v="0.99925298537703489"/>
    <n v="162957.26111401062"/>
    <n v="1639.1809836076839"/>
    <m/>
    <n v="0.94079999999999997"/>
    <m/>
    <n v="161.87898363107965"/>
    <n v="152.40959999999998"/>
    <m/>
    <n v="1336.6443314750991"/>
  </r>
  <r>
    <x v="693"/>
    <x v="22"/>
    <x v="1"/>
    <x v="6"/>
    <x v="1"/>
    <n v="748.88352233333342"/>
    <m/>
    <n v="66"/>
    <n v="883.15286666666657"/>
    <m/>
    <m/>
    <m/>
    <n v="8.2911111111111122"/>
    <n v="0.95730905281591472"/>
    <n v="76077.275418677615"/>
    <n v="608.9436579830051"/>
    <m/>
    <n v="0.94079999999999997"/>
    <m/>
    <n v="63.182397485850373"/>
    <n v="62.092799999999997"/>
    <m/>
    <n v="547.21333333333337"/>
  </r>
  <r>
    <x v="693"/>
    <x v="22"/>
    <x v="1"/>
    <x v="7"/>
    <x v="1"/>
    <n v="404.90379400000006"/>
    <m/>
    <n v="36"/>
    <n v="436.1394713507591"/>
    <m/>
    <m/>
    <m/>
    <n v="8.0573046494165315"/>
    <n v="0.9981688859361264"/>
    <n v="42247.036191901992"/>
    <n v="413.20668509427963"/>
    <m/>
    <n v="0.95550000000000002"/>
    <m/>
    <n v="35.934079893700549"/>
    <n v="34.398000000000003"/>
    <m/>
    <n v="290.06296737899515"/>
  </r>
  <r>
    <x v="693"/>
    <x v="22"/>
    <x v="1"/>
    <x v="8"/>
    <x v="1"/>
    <n v="135.83650833333337"/>
    <m/>
    <n v="108"/>
    <n v="169.40937366666677"/>
    <m/>
    <m/>
    <m/>
    <n v="4.253836111111112"/>
    <n v="0.96201451783466041"/>
    <n v="19369.741736855438"/>
    <n v="319.3145947196"/>
    <m/>
    <n v="0.96039999999999992"/>
    <m/>
    <n v="103.89756792614332"/>
    <n v="103.72319999999999"/>
    <m/>
    <n v="459.41430000000008"/>
  </r>
  <r>
    <x v="694"/>
    <x v="22"/>
    <x v="1"/>
    <x v="0"/>
    <x v="0"/>
    <n v="168.71763999999999"/>
    <n v="44"/>
    <m/>
    <n v="178.89312471714683"/>
    <n v="169.00499351562499"/>
    <n v="220.49313079230348"/>
    <n v="5.4167121517745356"/>
    <m/>
    <n v="0.92626111470609418"/>
    <n v="25754.626288785006"/>
    <n v="132.60207638547109"/>
    <n v="0.75059422036089807"/>
    <m/>
    <n v="33.026145695879514"/>
    <m/>
    <m/>
    <n v="238.33533467807956"/>
    <m/>
  </r>
  <r>
    <x v="694"/>
    <x v="22"/>
    <x v="1"/>
    <x v="1"/>
    <x v="0"/>
    <n v="184.52616133333336"/>
    <n v="46"/>
    <m/>
    <n v="192.31961766308649"/>
    <n v="184.63077559114586"/>
    <n v="234.95272372467218"/>
    <n v="5.5272499999999996"/>
    <m/>
    <n v="1"/>
    <n v="27470.555052231728"/>
    <n v="140.38045168716172"/>
    <n v="0.75640892913209257"/>
    <m/>
    <n v="34.794810740076258"/>
    <m/>
    <m/>
    <n v="254.25349999999997"/>
    <m/>
  </r>
  <r>
    <x v="694"/>
    <x v="22"/>
    <x v="1"/>
    <x v="2"/>
    <x v="0"/>
    <n v="140.76916000000003"/>
    <n v="36"/>
    <m/>
    <n v="140.90341049445686"/>
    <n v="141.06738257777781"/>
    <n v="184.08027797891197"/>
    <n v="5.1544646405168129"/>
    <m/>
    <n v="0.9769722249809647"/>
    <n v="20472.924077576634"/>
    <n v="107.71410283737258"/>
    <n v="0.75933853422527076"/>
    <m/>
    <n v="27.336187232109747"/>
    <m/>
    <m/>
    <n v="185.56072705860527"/>
    <m/>
  </r>
  <r>
    <x v="694"/>
    <x v="22"/>
    <x v="1"/>
    <x v="3"/>
    <x v="0"/>
    <n v="234.68134579308858"/>
    <n v="64"/>
    <m/>
    <n v="263.32361796577834"/>
    <n v="235.02900204308858"/>
    <n v="320.51834177347553"/>
    <n v="5.417057875390646"/>
    <m/>
    <n v="1"/>
    <n v="36520.395064392753"/>
    <n v="166.0791146907782"/>
    <n v="0.75953250368745195"/>
    <m/>
    <n v="48.610080235996925"/>
    <m/>
    <m/>
    <n v="346.69170402500134"/>
    <m/>
  </r>
  <r>
    <x v="694"/>
    <x v="22"/>
    <x v="1"/>
    <x v="4"/>
    <x v="0"/>
    <n v="328.67576083333336"/>
    <n v="96"/>
    <m/>
    <n v="376.68971055407474"/>
    <n v="329.54805344381333"/>
    <n v="410.15166650636274"/>
    <n v="5.160746691996839"/>
    <m/>
    <n v="0.99989091922429763"/>
    <n v="48322.236640812793"/>
    <n v="260.37411516179429"/>
    <n v="0.76032624458975262"/>
    <m/>
    <n v="72.991319480616255"/>
    <m/>
    <m/>
    <n v="495.43168243169657"/>
    <m/>
  </r>
  <r>
    <x v="694"/>
    <x v="22"/>
    <x v="1"/>
    <x v="5"/>
    <x v="1"/>
    <n v="1551.4560583333332"/>
    <m/>
    <n v="162"/>
    <n v="1737.8446938959755"/>
    <m/>
    <m/>
    <m/>
    <n v="8.2211692074444063"/>
    <n v="0.99929621614453035"/>
    <n v="182569.82429729731"/>
    <n v="1639.1809836076839"/>
    <m/>
    <n v="0.94079999999999997"/>
    <m/>
    <n v="161.88598701541392"/>
    <n v="152.40959999999998"/>
    <m/>
    <n v="1331.8294116059938"/>
  </r>
  <r>
    <x v="694"/>
    <x v="22"/>
    <x v="1"/>
    <x v="6"/>
    <x v="1"/>
    <n v="955.2524851666667"/>
    <m/>
    <n v="66"/>
    <n v="1151.0859"/>
    <m/>
    <m/>
    <m/>
    <n v="9.7455555555555549"/>
    <n v="0.98330929868786054"/>
    <n v="122677.83136350378"/>
    <n v="608.9436579830051"/>
    <m/>
    <n v="0.94079999999999997"/>
    <m/>
    <n v="64.898413713398796"/>
    <n v="62.092799999999997"/>
    <m/>
    <n v="643.20666666666659"/>
  </r>
  <r>
    <x v="694"/>
    <x v="22"/>
    <x v="1"/>
    <x v="7"/>
    <x v="1"/>
    <n v="545.96918983333342"/>
    <m/>
    <n v="36"/>
    <n v="621.19533047222046"/>
    <m/>
    <m/>
    <m/>
    <n v="9.671587343240315"/>
    <n v="1"/>
    <n v="67797.541088654441"/>
    <n v="413.20668509427963"/>
    <m/>
    <n v="0.95550000000000002"/>
    <m/>
    <n v="36"/>
    <n v="34.398000000000003"/>
    <m/>
    <n v="348.17714435665135"/>
  </r>
  <r>
    <x v="694"/>
    <x v="22"/>
    <x v="1"/>
    <x v="8"/>
    <x v="1"/>
    <n v="10.213551666666667"/>
    <m/>
    <n v="108"/>
    <n v="20.859639833333322"/>
    <m/>
    <m/>
    <m/>
    <n v="2.2381528806584359"/>
    <n v="0.97269755606589159"/>
    <n v="1475.816440412561"/>
    <n v="319.3145947196"/>
    <m/>
    <n v="0.96039999999999992"/>
    <m/>
    <n v="105.05133605511629"/>
    <n v="103.72319999999999"/>
    <m/>
    <n v="241.72051111111108"/>
  </r>
  <r>
    <x v="695"/>
    <x v="22"/>
    <x v="1"/>
    <x v="0"/>
    <x v="0"/>
    <n v="188.83815916666668"/>
    <n v="44"/>
    <m/>
    <n v="222.36101916384334"/>
    <n v="189.12551268229168"/>
    <n v="242.26253653176411"/>
    <n v="6.7328782841161523"/>
    <m/>
    <n v="1"/>
    <n v="13292.280245713491"/>
    <n v="132.60207638547109"/>
    <n v="0.75059422036089807"/>
    <m/>
    <n v="33.026145695879514"/>
    <m/>
    <m/>
    <n v="296.24664450111072"/>
    <m/>
  </r>
  <r>
    <x v="695"/>
    <x v="22"/>
    <x v="1"/>
    <x v="1"/>
    <x v="0"/>
    <n v="191.96492400000002"/>
    <n v="46"/>
    <m/>
    <n v="239.32015805402534"/>
    <n v="192.06953825781252"/>
    <n v="253.87294124089951"/>
    <n v="6.8780416666666664"/>
    <m/>
    <n v="1"/>
    <n v="13483.432150466411"/>
    <n v="140.38045168716172"/>
    <n v="0.75640892913209257"/>
    <m/>
    <n v="34.794810740076258"/>
    <m/>
    <m/>
    <n v="316.38991666666664"/>
    <m/>
  </r>
  <r>
    <x v="695"/>
    <x v="22"/>
    <x v="1"/>
    <x v="2"/>
    <x v="0"/>
    <n v="145.12287966666668"/>
    <n v="36"/>
    <m/>
    <n v="165.09666200279398"/>
    <n v="145.42499984444444"/>
    <n v="180.37167105811153"/>
    <n v="6.0394911916928722"/>
    <m/>
    <n v="1"/>
    <n v="9881.9397982188621"/>
    <n v="107.71410283737258"/>
    <n v="0.75933853422527076"/>
    <m/>
    <n v="27.336187232109747"/>
    <m/>
    <m/>
    <n v="217.42168290094341"/>
    <m/>
  </r>
  <r>
    <x v="695"/>
    <x v="22"/>
    <x v="1"/>
    <x v="3"/>
    <x v="0"/>
    <n v="136.94641487295422"/>
    <n v="64"/>
    <m/>
    <n v="189.42110511424877"/>
    <n v="137.26904670889172"/>
    <n v="185.78409000345474"/>
    <n v="3.8967453703970216"/>
    <m/>
    <n v="1"/>
    <n v="9385.8576571453486"/>
    <n v="166.0791146907782"/>
    <n v="0.75953250368745195"/>
    <m/>
    <n v="48.610080235996925"/>
    <m/>
    <m/>
    <n v="249.39170370540938"/>
    <m/>
  </r>
  <r>
    <x v="695"/>
    <x v="22"/>
    <x v="1"/>
    <x v="4"/>
    <x v="0"/>
    <n v="264.77696000000009"/>
    <n v="96"/>
    <m/>
    <n v="336.03540491954089"/>
    <n v="265.58195173261862"/>
    <n v="322.24852586977505"/>
    <n v="4.6037721651103904"/>
    <m/>
    <n v="0.99614643095280075"/>
    <n v="18262.627913674074"/>
    <n v="260.37411516179429"/>
    <n v="0.76032624458975262"/>
    <m/>
    <n v="72.991319480616255"/>
    <m/>
    <m/>
    <n v="441.96212785059748"/>
    <m/>
  </r>
  <r>
    <x v="695"/>
    <x v="22"/>
    <x v="1"/>
    <x v="5"/>
    <x v="1"/>
    <n v="2416.2241056666667"/>
    <m/>
    <n v="162"/>
    <n v="2925.5875996587652"/>
    <m/>
    <m/>
    <m/>
    <n v="9.9210368014941981"/>
    <n v="0.99737812560281636"/>
    <n v="157975.36553510366"/>
    <n v="1639.1809836076839"/>
    <m/>
    <n v="0.94079999999999997"/>
    <m/>
    <n v="161.57525634765625"/>
    <n v="152.40959999999998"/>
    <m/>
    <n v="1607.2079618420601"/>
  </r>
  <r>
    <x v="695"/>
    <x v="22"/>
    <x v="1"/>
    <x v="6"/>
    <x v="1"/>
    <n v="632.18400283333324"/>
    <m/>
    <n v="66"/>
    <n v="837.0310333333332"/>
    <m/>
    <m/>
    <m/>
    <n v="8.3664236111111112"/>
    <n v="0.95268678688312425"/>
    <n v="45668.101216773"/>
    <n v="608.9436579830051"/>
    <m/>
    <n v="0.94079999999999997"/>
    <m/>
    <n v="62.8773279342862"/>
    <n v="62.092799999999997"/>
    <m/>
    <n v="552.18395833333329"/>
  </r>
  <r>
    <x v="695"/>
    <x v="22"/>
    <x v="1"/>
    <x v="7"/>
    <x v="1"/>
    <n v="381.74919616666671"/>
    <m/>
    <n v="36"/>
    <n v="410.22330715144693"/>
    <m/>
    <m/>
    <m/>
    <n v="8.0747184238967105"/>
    <n v="0.99905230550491542"/>
    <n v="26483.008333101749"/>
    <n v="413.20668509427963"/>
    <m/>
    <n v="0.95550000000000002"/>
    <m/>
    <n v="35.965882998176951"/>
    <n v="34.398000000000003"/>
    <m/>
    <n v="290.68986326028158"/>
  </r>
  <r>
    <x v="695"/>
    <x v="22"/>
    <x v="1"/>
    <x v="8"/>
    <x v="1"/>
    <n v="2.3129106666666654"/>
    <m/>
    <n v="108"/>
    <n v="8.1274948999999861"/>
    <m/>
    <m/>
    <m/>
    <n v="1.8878289351851849"/>
    <n v="0.99035899135623151"/>
    <n v="225.43737023290919"/>
    <n v="319.3145947196"/>
    <m/>
    <n v="0.96039999999999992"/>
    <m/>
    <n v="106.95877106647301"/>
    <n v="103.72319999999999"/>
    <m/>
    <n v="203.88552499999997"/>
  </r>
  <r>
    <x v="696"/>
    <x v="22"/>
    <x v="1"/>
    <x v="0"/>
    <x v="0"/>
    <n v="81.890200000000007"/>
    <n v="44"/>
    <m/>
    <n v="182.48421419326166"/>
    <n v="82.081362109375007"/>
    <n v="93.93565036851885"/>
    <n v="5.5254468951255538"/>
    <m/>
    <n v="1"/>
    <n v="5917.4275110235449"/>
    <n v="132.60207638547109"/>
    <n v="0.75059422036089807"/>
    <m/>
    <n v="33.026145695879514"/>
    <m/>
    <m/>
    <n v="243.11966338552438"/>
    <m/>
  </r>
  <r>
    <x v="696"/>
    <x v="22"/>
    <x v="1"/>
    <x v="1"/>
    <x v="0"/>
    <n v="73.638879999999958"/>
    <n v="46"/>
    <m/>
    <n v="184.49861723068972"/>
    <n v="73.709680781249958"/>
    <n v="87.219480307544956"/>
    <n v="5.3024750905797102"/>
    <m/>
    <n v="1"/>
    <n v="5320.8427252159026"/>
    <n v="140.38045168716172"/>
    <n v="0.75640892913209257"/>
    <m/>
    <n v="34.794810740076258"/>
    <m/>
    <m/>
    <n v="243.91385416666668"/>
    <m/>
  </r>
  <r>
    <x v="696"/>
    <x v="22"/>
    <x v="1"/>
    <x v="2"/>
    <x v="0"/>
    <n v="131.0498"/>
    <n v="36"/>
    <m/>
    <n v="173.48598149582534"/>
    <n v="131.3398689777778"/>
    <n v="173.76928457412055"/>
    <n v="6.3463854714912289"/>
    <m/>
    <n v="1"/>
    <n v="8606.0857588942818"/>
    <n v="107.71410283737258"/>
    <n v="0.75933853422527076"/>
    <m/>
    <n v="27.336187232109747"/>
    <m/>
    <m/>
    <n v="228.46987697368425"/>
    <m/>
  </r>
  <r>
    <x v="696"/>
    <x v="22"/>
    <x v="1"/>
    <x v="3"/>
    <x v="0"/>
    <n v="203.68121142600137"/>
    <n v="64"/>
    <m/>
    <n v="237.69599826449411"/>
    <n v="203.97991748068887"/>
    <n v="252.8666851418416"/>
    <n v="4.8898499469761116"/>
    <m/>
    <n v="1"/>
    <n v="14354.106820744686"/>
    <n v="166.0791146907782"/>
    <n v="0.75953250368745195"/>
    <m/>
    <n v="48.610080235996925"/>
    <m/>
    <m/>
    <n v="312.95039660647114"/>
    <m/>
  </r>
  <r>
    <x v="696"/>
    <x v="22"/>
    <x v="1"/>
    <x v="4"/>
    <x v="0"/>
    <n v="279.88184099999995"/>
    <n v="96"/>
    <m/>
    <n v="339.51393147692085"/>
    <n v="280.61153435967725"/>
    <n v="322.01948026577168"/>
    <n v="4.651428880760033"/>
    <m/>
    <n v="1"/>
    <n v="18863.64202514564"/>
    <n v="260.37411516179429"/>
    <n v="0.76032624458975262"/>
    <m/>
    <n v="72.991319480616255"/>
    <m/>
    <m/>
    <n v="446.53717255296317"/>
    <m/>
  </r>
  <r>
    <x v="696"/>
    <x v="22"/>
    <x v="1"/>
    <x v="5"/>
    <x v="1"/>
    <n v="1317.7536526666663"/>
    <m/>
    <n v="162"/>
    <n v="1508.0504940000003"/>
    <m/>
    <m/>
    <m/>
    <n v="7.7752499999999998"/>
    <n v="0.99514842935251102"/>
    <n v="102615.73358649615"/>
    <n v="1639.1809836076839"/>
    <m/>
    <n v="0.94079999999999997"/>
    <m/>
    <n v="161.21404555510679"/>
    <n v="152.40959999999998"/>
    <m/>
    <n v="1259.5905"/>
  </r>
  <r>
    <x v="696"/>
    <x v="22"/>
    <x v="1"/>
    <x v="6"/>
    <x v="1"/>
    <n v="637.71456349999983"/>
    <m/>
    <n v="66"/>
    <n v="757.21527999999978"/>
    <m/>
    <m/>
    <m/>
    <n v="7.2430833333333311"/>
    <n v="0.9442761749401497"/>
    <n v="55649.266979638756"/>
    <n v="608.9436579830051"/>
    <m/>
    <n v="0.94079999999999997"/>
    <m/>
    <n v="62.322227546049881"/>
    <n v="62.092799999999997"/>
    <m/>
    <n v="478.04349999999988"/>
  </r>
  <r>
    <x v="696"/>
    <x v="22"/>
    <x v="1"/>
    <x v="7"/>
    <x v="1"/>
    <n v="324.06779566666671"/>
    <m/>
    <n v="36"/>
    <n v="372.5057757453838"/>
    <m/>
    <m/>
    <m/>
    <n v="7.4396306363865818"/>
    <n v="0.97662487337377302"/>
    <n v="28244.698853217462"/>
    <n v="413.20668509427963"/>
    <m/>
    <n v="0.95550000000000002"/>
    <m/>
    <n v="35.158495441455827"/>
    <n v="34.398000000000003"/>
    <m/>
    <n v="267.82670290991695"/>
  </r>
  <r>
    <x v="696"/>
    <x v="22"/>
    <x v="1"/>
    <x v="8"/>
    <x v="1"/>
    <n v="84.843568500000046"/>
    <m/>
    <n v="108"/>
    <n v="101.62946226666669"/>
    <m/>
    <m/>
    <m/>
    <n v="3.2397720936213976"/>
    <n v="0.98256554718469247"/>
    <n v="10731.717895643204"/>
    <n v="319.3145947196"/>
    <m/>
    <n v="0.96039999999999992"/>
    <m/>
    <n v="106.11707909594679"/>
    <n v="103.72319999999999"/>
    <m/>
    <n v="349.89538611111095"/>
  </r>
  <r>
    <x v="697"/>
    <x v="22"/>
    <x v="1"/>
    <x v="0"/>
    <x v="0"/>
    <n v="182.57036033333335"/>
    <n v="44"/>
    <m/>
    <n v="233.86698837898055"/>
    <n v="182.86650291145835"/>
    <n v="233.90517402721125"/>
    <n v="7.0812679908984597"/>
    <m/>
    <n v="1"/>
    <n v="26577.331728246369"/>
    <n v="132.60207638547109"/>
    <n v="0.75059422036089807"/>
    <m/>
    <n v="33.026145695879514"/>
    <m/>
    <m/>
    <n v="311.57579159953224"/>
    <m/>
  </r>
  <r>
    <x v="697"/>
    <x v="22"/>
    <x v="1"/>
    <x v="1"/>
    <x v="0"/>
    <n v="175.56560133333326"/>
    <n v="46"/>
    <m/>
    <n v="232.52029561089037"/>
    <n v="175.67375563020826"/>
    <n v="227.81808522353307"/>
    <n v="6.682614179104478"/>
    <m/>
    <n v="1"/>
    <n v="25363.762419556024"/>
    <n v="140.38045168716172"/>
    <n v="0.75640892913209257"/>
    <m/>
    <n v="34.794810740076258"/>
    <m/>
    <m/>
    <n v="307.40025223880599"/>
    <m/>
  </r>
  <r>
    <x v="697"/>
    <x v="22"/>
    <x v="1"/>
    <x v="2"/>
    <x v="0"/>
    <n v="137.94591999999997"/>
    <n v="36"/>
    <m/>
    <n v="177.70766134785032"/>
    <n v="138.24188017777774"/>
    <n v="181.4504972920794"/>
    <n v="6.5008210486322175"/>
    <m/>
    <n v="1"/>
    <n v="19399.128583634883"/>
    <n v="107.71410283737258"/>
    <n v="0.75933853422527076"/>
    <m/>
    <n v="27.336187232109747"/>
    <m/>
    <m/>
    <n v="234.02955775075984"/>
    <m/>
  </r>
  <r>
    <x v="697"/>
    <x v="22"/>
    <x v="1"/>
    <x v="3"/>
    <x v="0"/>
    <n v="173.1173936476919"/>
    <n v="64"/>
    <m/>
    <n v="214.73346387000487"/>
    <n v="173.4905625930044"/>
    <n v="230.9309603254008"/>
    <n v="4.4174677932539108"/>
    <m/>
    <n v="1"/>
    <n v="28171.637606369761"/>
    <n v="166.0791146907782"/>
    <n v="0.75953250368745195"/>
    <m/>
    <n v="48.610080235996925"/>
    <m/>
    <m/>
    <n v="282.71793876825029"/>
    <m/>
  </r>
  <r>
    <x v="697"/>
    <x v="22"/>
    <x v="1"/>
    <x v="4"/>
    <x v="0"/>
    <n v="447.71440150000012"/>
    <n v="96"/>
    <m/>
    <n v="467.1586112866907"/>
    <n v="448.54753301231563"/>
    <n v="599.2332723351584"/>
    <n v="6.4001940862399458"/>
    <m/>
    <n v="0.99146038010840987"/>
    <n v="68774.021432433859"/>
    <n v="260.37411516179429"/>
    <n v="0.76032624458975262"/>
    <m/>
    <n v="72.991319480616255"/>
    <m/>
    <m/>
    <n v="614.4186322790348"/>
    <m/>
  </r>
  <r>
    <x v="697"/>
    <x v="22"/>
    <x v="1"/>
    <x v="5"/>
    <x v="1"/>
    <n v="733.99682583333345"/>
    <m/>
    <n v="162"/>
    <n v="887.76975185473748"/>
    <m/>
    <m/>
    <m/>
    <n v="6.3278680354234131"/>
    <n v="0.9923709822289738"/>
    <n v="110994.86150400036"/>
    <n v="1639.1809836076839"/>
    <m/>
    <n v="0.94079999999999997"/>
    <m/>
    <n v="160.76409912109375"/>
    <n v="152.40959999999998"/>
    <m/>
    <n v="1025.1146217385929"/>
  </r>
  <r>
    <x v="697"/>
    <x v="22"/>
    <x v="1"/>
    <x v="6"/>
    <x v="1"/>
    <n v="528.88864416666661"/>
    <m/>
    <n v="66"/>
    <n v="662.22010000000023"/>
    <m/>
    <m/>
    <m/>
    <n v="7.1878819444444444"/>
    <n v="0.99914004513888877"/>
    <n v="93361.066560427367"/>
    <n v="608.9436579830051"/>
    <m/>
    <n v="0.94079999999999997"/>
    <m/>
    <n v="65.943242979166655"/>
    <n v="62.092799999999997"/>
    <m/>
    <n v="474.40020833333335"/>
  </r>
  <r>
    <x v="697"/>
    <x v="22"/>
    <x v="1"/>
    <x v="7"/>
    <x v="1"/>
    <n v="384.75149466666682"/>
    <m/>
    <n v="36"/>
    <n v="450.45518554141665"/>
    <m/>
    <m/>
    <m/>
    <n v="8.502449899974307"/>
    <n v="0.98745755787037037"/>
    <n v="62100.510327761134"/>
    <n v="413.20668509427963"/>
    <m/>
    <n v="0.95550000000000002"/>
    <m/>
    <n v="35.548472083333337"/>
    <n v="34.398000000000003"/>
    <m/>
    <n v="306.08819639907506"/>
  </r>
  <r>
    <x v="697"/>
    <x v="22"/>
    <x v="1"/>
    <x v="8"/>
    <x v="1"/>
    <n v="146.18474316666669"/>
    <m/>
    <n v="108"/>
    <n v="172.67505630000002"/>
    <m/>
    <m/>
    <m/>
    <n v="4.0189759259259263"/>
    <n v="0.9905133169833904"/>
    <n v="24766.335739464852"/>
    <n v="319.3145947196"/>
    <m/>
    <n v="0.96039999999999992"/>
    <m/>
    <n v="106.97543823420617"/>
    <n v="103.72319999999999"/>
    <m/>
    <n v="434.04940000000005"/>
  </r>
  <r>
    <x v="698"/>
    <x v="22"/>
    <x v="1"/>
    <x v="0"/>
    <x v="0"/>
    <n v="174.4122801666667"/>
    <n v="44"/>
    <m/>
    <n v="210.88122869457337"/>
    <n v="174.5931883697917"/>
    <n v="203.94287353595931"/>
    <n v="6.3852812446377545"/>
    <m/>
    <n v="1"/>
    <n v="17754.74069031297"/>
    <n v="132.60207638547109"/>
    <n v="0.75059422036089807"/>
    <m/>
    <n v="33.026145695879514"/>
    <m/>
    <m/>
    <n v="280.95237476406118"/>
    <m/>
  </r>
  <r>
    <x v="698"/>
    <x v="22"/>
    <x v="1"/>
    <x v="1"/>
    <x v="0"/>
    <n v="176.71052000000003"/>
    <n v="46"/>
    <m/>
    <n v="231.04842751174456"/>
    <n v="176.81708738281253"/>
    <n v="224.82371094172842"/>
    <n v="6.6403128109452734"/>
    <m/>
    <n v="0.99637164001975709"/>
    <n v="18024.701859182285"/>
    <n v="140.38045168716172"/>
    <n v="0.75640892913209257"/>
    <m/>
    <n v="34.794810740076258"/>
    <m/>
    <m/>
    <n v="305.45438930348257"/>
    <m/>
  </r>
  <r>
    <x v="698"/>
    <x v="22"/>
    <x v="1"/>
    <x v="2"/>
    <x v="0"/>
    <n v="125.13844"/>
    <n v="36"/>
    <m/>
    <n v="142.07018551053798"/>
    <n v="125.42418577777778"/>
    <n v="142.00018903947986"/>
    <n v="5.1971470748363515"/>
    <m/>
    <n v="1"/>
    <n v="12613.95188894471"/>
    <n v="107.71410283737258"/>
    <n v="0.75933853422527076"/>
    <m/>
    <n v="27.336187232109747"/>
    <m/>
    <m/>
    <n v="187.09729469410865"/>
    <m/>
  </r>
  <r>
    <x v="698"/>
    <x v="22"/>
    <x v="1"/>
    <x v="3"/>
    <x v="0"/>
    <n v="189.75124344450285"/>
    <n v="64"/>
    <m/>
    <n v="286.15265125044687"/>
    <n v="190.15590653044035"/>
    <n v="251.09641900234425"/>
    <n v="5.8866936623269339"/>
    <m/>
    <n v="1"/>
    <n v="19394.882076328937"/>
    <n v="166.0791146907782"/>
    <n v="0.75953250368745195"/>
    <m/>
    <n v="48.610080235996925"/>
    <m/>
    <m/>
    <n v="376.74839438892377"/>
    <m/>
  </r>
  <r>
    <x v="698"/>
    <x v="22"/>
    <x v="1"/>
    <x v="4"/>
    <x v="0"/>
    <n v="269.45744116666657"/>
    <n v="96"/>
    <m/>
    <n v="383.84471269946602"/>
    <n v="270.23470143329592"/>
    <n v="338.03244979744676"/>
    <n v="5.2587720763343748"/>
    <m/>
    <n v="0.99733332052921375"/>
    <n v="27026.749188166781"/>
    <n v="260.37411516179429"/>
    <n v="0.76032624458975262"/>
    <m/>
    <n v="72.991319480616255"/>
    <m/>
    <m/>
    <n v="504.84211932810001"/>
    <m/>
  </r>
  <r>
    <x v="698"/>
    <x v="22"/>
    <x v="1"/>
    <x v="5"/>
    <x v="1"/>
    <n v="3247.7185271666667"/>
    <m/>
    <n v="162"/>
    <n v="3628.6903139042852"/>
    <m/>
    <m/>
    <m/>
    <n v="12.567864432133762"/>
    <n v="0.99847944396219135"/>
    <n v="243683.63176207751"/>
    <n v="1639.1809836076839"/>
    <m/>
    <n v="0.94079999999999997"/>
    <m/>
    <n v="161.753669921875"/>
    <n v="152.40959999999998"/>
    <m/>
    <n v="2035.9940380056694"/>
  </r>
  <r>
    <x v="698"/>
    <x v="22"/>
    <x v="1"/>
    <x v="6"/>
    <x v="1"/>
    <n v="1357.8454439999998"/>
    <m/>
    <n v="66"/>
    <n v="1554.4315666666666"/>
    <m/>
    <m/>
    <m/>
    <n v="13.318125"/>
    <n v="0.97018518749999993"/>
    <n v="108440.90933482992"/>
    <n v="608.9436579830051"/>
    <m/>
    <n v="0.94079999999999997"/>
    <m/>
    <n v="64.032222374999989"/>
    <n v="62.092799999999997"/>
    <m/>
    <n v="878.99625000000003"/>
  </r>
  <r>
    <x v="698"/>
    <x v="22"/>
    <x v="1"/>
    <x v="7"/>
    <x v="1"/>
    <n v="801.80798049999999"/>
    <m/>
    <n v="36"/>
    <n v="858.51142113338437"/>
    <m/>
    <m/>
    <m/>
    <n v="14.408435770823205"/>
    <n v="1"/>
    <n v="63645.440665264119"/>
    <n v="413.20668509427963"/>
    <m/>
    <n v="0.95550000000000002"/>
    <m/>
    <n v="36"/>
    <n v="34.398000000000003"/>
    <m/>
    <n v="518.70368774963538"/>
  </r>
  <r>
    <x v="698"/>
    <x v="22"/>
    <x v="1"/>
    <x v="8"/>
    <x v="1"/>
    <n v="925.98386066666671"/>
    <m/>
    <n v="108"/>
    <n v="1072.3504747666668"/>
    <m/>
    <m/>
    <m/>
    <n v="7.6527028549382727"/>
    <n v="0.96345489035481313"/>
    <n v="89200.194972560799"/>
    <n v="319.3145947196"/>
    <m/>
    <n v="0.96039999999999992"/>
    <m/>
    <n v="104.05312815831982"/>
    <n v="103.72319999999999"/>
    <m/>
    <n v="826.49190833333341"/>
  </r>
  <r>
    <x v="699"/>
    <x v="22"/>
    <x v="1"/>
    <x v="0"/>
    <x v="0"/>
    <n v="145.1253999999999"/>
    <n v="44"/>
    <m/>
    <n v="122.57522063831156"/>
    <n v="145.3697847656249"/>
    <n v="173.64280337628006"/>
    <n v="3.7114600585561086"/>
    <m/>
    <n v="1"/>
    <n v="15251.623955746938"/>
    <n v="132.60207638547109"/>
    <n v="0.75059422036089807"/>
    <m/>
    <n v="33.026145695879514"/>
    <m/>
    <m/>
    <n v="163.30424257646877"/>
    <m/>
  </r>
  <r>
    <x v="699"/>
    <x v="22"/>
    <x v="1"/>
    <x v="1"/>
    <x v="0"/>
    <n v="147.71567999999999"/>
    <n v="46"/>
    <m/>
    <n v="145.83611477712566"/>
    <n v="147.80357062499999"/>
    <n v="185.26803707150279"/>
    <n v="4.1913179487179484"/>
    <m/>
    <n v="0.99884535294434107"/>
    <n v="15415.104827513749"/>
    <n v="140.38045168716172"/>
    <n v="0.75640892913209257"/>
    <m/>
    <n v="34.794810740076258"/>
    <m/>
    <m/>
    <n v="192.80062564102562"/>
    <m/>
  </r>
  <r>
    <x v="699"/>
    <x v="22"/>
    <x v="1"/>
    <x v="2"/>
    <x v="0"/>
    <n v="102.87760000000004"/>
    <n v="36"/>
    <m/>
    <n v="105.27386059620555"/>
    <n v="103.14551537777783"/>
    <n v="122.08815693978046"/>
    <n v="3.8510806098279988"/>
    <m/>
    <n v="0.99443216495476139"/>
    <n v="10621.947630452831"/>
    <n v="107.71410283737258"/>
    <n v="0.75933853422527076"/>
    <m/>
    <n v="27.336187232109747"/>
    <m/>
    <m/>
    <n v="138.63890195380796"/>
    <m/>
  </r>
  <r>
    <x v="699"/>
    <x v="22"/>
    <x v="1"/>
    <x v="3"/>
    <x v="0"/>
    <n v="138.82134657615492"/>
    <n v="64"/>
    <m/>
    <n v="192.66086545045985"/>
    <n v="139.17596083396742"/>
    <n v="168.55890370444627"/>
    <n v="3.963393282115792"/>
    <m/>
    <n v="1"/>
    <n v="14837.995573750401"/>
    <n v="166.0791146907782"/>
    <n v="0.75953250368745195"/>
    <m/>
    <n v="48.610080235996925"/>
    <m/>
    <m/>
    <n v="253.65717005541069"/>
    <m/>
  </r>
  <r>
    <x v="699"/>
    <x v="22"/>
    <x v="1"/>
    <x v="4"/>
    <x v="0"/>
    <n v="165.0107196666666"/>
    <n v="96"/>
    <m/>
    <n v="198.65985913569315"/>
    <n v="165.0107196666666"/>
    <n v="202.17937400361126"/>
    <n v="2.7216915730431444"/>
    <m/>
    <n v="0.99072263726572063"/>
    <n v="17528.336108641142"/>
    <n v="260.37411516179429"/>
    <n v="0.76032624458975262"/>
    <m/>
    <n v="72.991319480616255"/>
    <m/>
    <m/>
    <n v="261.28239101214183"/>
    <m/>
  </r>
  <r>
    <x v="699"/>
    <x v="22"/>
    <x v="1"/>
    <x v="5"/>
    <x v="1"/>
    <n v="3258.4129154999991"/>
    <m/>
    <n v="162"/>
    <n v="3845.8672019999995"/>
    <m/>
    <m/>
    <m/>
    <n v="12.660458333333333"/>
    <n v="0.98411535192418975"/>
    <n v="290911.4923312199"/>
    <n v="1639.1809836076839"/>
    <m/>
    <n v="0.94079999999999997"/>
    <m/>
    <n v="159.42668701171874"/>
    <n v="152.40959999999998"/>
    <m/>
    <n v="2050.9942499999997"/>
  </r>
  <r>
    <x v="699"/>
    <x v="22"/>
    <x v="1"/>
    <x v="6"/>
    <x v="1"/>
    <n v="1385.6841613333333"/>
    <m/>
    <n v="66"/>
    <n v="1583.3634333333332"/>
    <m/>
    <m/>
    <m/>
    <n v="13.909062499999997"/>
    <n v="0.97547986111112883"/>
    <n v="131023.97858644467"/>
    <n v="608.9436579830051"/>
    <m/>
    <n v="0.94079999999999997"/>
    <m/>
    <n v="64.381670833334496"/>
    <n v="62.092799999999997"/>
    <m/>
    <n v="917.99812499999985"/>
  </r>
  <r>
    <x v="699"/>
    <x v="22"/>
    <x v="1"/>
    <x v="7"/>
    <x v="1"/>
    <n v="804.98038166666674"/>
    <m/>
    <n v="36"/>
    <n v="863.05597465843937"/>
    <m/>
    <m/>
    <m/>
    <n v="14.399805866610814"/>
    <n v="1"/>
    <n v="75771.454124831682"/>
    <n v="413.20668509427963"/>
    <m/>
    <n v="0.95550000000000002"/>
    <m/>
    <n v="36"/>
    <n v="34.398000000000003"/>
    <m/>
    <n v="518.39301119798927"/>
  </r>
  <r>
    <x v="699"/>
    <x v="22"/>
    <x v="1"/>
    <x v="8"/>
    <x v="1"/>
    <n v="657.85171533333357"/>
    <m/>
    <n v="108"/>
    <n v="758.19322213333305"/>
    <m/>
    <m/>
    <m/>
    <n v="6.7269707818930051"/>
    <n v="0.98647191913144017"/>
    <n v="66048.542323785659"/>
    <n v="319.3145947196"/>
    <m/>
    <n v="0.96039999999999992"/>
    <m/>
    <n v="106.53896726619554"/>
    <n v="103.72319999999999"/>
    <m/>
    <n v="726.51284444444457"/>
  </r>
  <r>
    <x v="700"/>
    <x v="22"/>
    <x v="1"/>
    <x v="0"/>
    <x v="0"/>
    <n v="131.98808"/>
    <n v="44"/>
    <m/>
    <n v="138.92650032987066"/>
    <n v="132.275921796875"/>
    <n v="154.52457769034379"/>
    <n v="4.2065611170365464"/>
    <m/>
    <n v="1"/>
    <n v="14498.80910043217"/>
    <n v="132.60207638547109"/>
    <n v="0.75059422036089807"/>
    <m/>
    <n v="33.026145695879514"/>
    <m/>
    <m/>
    <n v="185.08868914960806"/>
    <m/>
  </r>
  <r>
    <x v="700"/>
    <x v="22"/>
    <x v="1"/>
    <x v="1"/>
    <x v="0"/>
    <n v="134.05168"/>
    <n v="46"/>
    <m/>
    <n v="146.49768558670496"/>
    <n v="134.1602005078125"/>
    <n v="166.52408207302508"/>
    <n v="4.2103314393939391"/>
    <m/>
    <n v="1"/>
    <n v="14710.409321814745"/>
    <n v="140.38045168716172"/>
    <n v="0.75640892913209257"/>
    <m/>
    <n v="34.794810740076258"/>
    <m/>
    <m/>
    <n v="193.67524621212121"/>
    <m/>
  </r>
  <r>
    <x v="700"/>
    <x v="22"/>
    <x v="1"/>
    <x v="2"/>
    <x v="0"/>
    <n v="138.15172000000001"/>
    <n v="36"/>
    <m/>
    <n v="144.3090662181138"/>
    <n v="138.44785937777777"/>
    <n v="176.26399006542971"/>
    <n v="5.279048793191059"/>
    <m/>
    <n v="1"/>
    <n v="15140.357826441388"/>
    <n v="107.71410283737258"/>
    <n v="0.75933853422527076"/>
    <m/>
    <n v="27.336187232109747"/>
    <m/>
    <m/>
    <n v="190.04575655487812"/>
    <m/>
  </r>
  <r>
    <x v="700"/>
    <x v="22"/>
    <x v="1"/>
    <x v="3"/>
    <x v="0"/>
    <n v="134.55086578922527"/>
    <n v="64"/>
    <m/>
    <n v="163.64122885787069"/>
    <n v="134.93453278141277"/>
    <n v="166.9353095258781"/>
    <n v="3.3664052407115852"/>
    <m/>
    <n v="1"/>
    <n v="15320.89390455162"/>
    <n v="166.0791146907782"/>
    <n v="0.75953250368745195"/>
    <m/>
    <n v="48.610080235996925"/>
    <m/>
    <m/>
    <n v="215.44993540554145"/>
    <m/>
  </r>
  <r>
    <x v="700"/>
    <x v="22"/>
    <x v="1"/>
    <x v="4"/>
    <x v="0"/>
    <n v="214.08912216666664"/>
    <n v="96"/>
    <m/>
    <n v="323.4544264449213"/>
    <n v="214.08912216666664"/>
    <n v="255.44706305550037"/>
    <n v="4.4314094983694412"/>
    <m/>
    <n v="1"/>
    <n v="24286.93762314145"/>
    <n v="260.37411516179429"/>
    <n v="0.76032624458975262"/>
    <m/>
    <n v="72.991319480616255"/>
    <m/>
    <m/>
    <n v="425.41531184346638"/>
    <m/>
  </r>
  <r>
    <x v="700"/>
    <x v="22"/>
    <x v="1"/>
    <x v="5"/>
    <x v="1"/>
    <n v="2611.1424991666677"/>
    <m/>
    <n v="162"/>
    <n v="3005.1461037047707"/>
    <m/>
    <m/>
    <m/>
    <n v="10.728167990720811"/>
    <n v="0.99881282853491515"/>
    <n v="364549.80488238559"/>
    <n v="1639.1809836076839"/>
    <m/>
    <n v="0.94079999999999997"/>
    <m/>
    <n v="161.80767822265625"/>
    <n v="152.40959999999998"/>
    <m/>
    <n v="1737.9632144967713"/>
  </r>
  <r>
    <x v="700"/>
    <x v="22"/>
    <x v="1"/>
    <x v="6"/>
    <x v="1"/>
    <n v="1114.1928043333335"/>
    <m/>
    <n v="66"/>
    <n v="1303.8190999999997"/>
    <m/>
    <m/>
    <m/>
    <n v="11.300659722222223"/>
    <n v="0.99322824074098859"/>
    <n v="147165.21057345008"/>
    <n v="608.9436579830051"/>
    <m/>
    <n v="0.94079999999999997"/>
    <m/>
    <n v="65.553063888905243"/>
    <n v="62.092799999999997"/>
    <m/>
    <n v="745.84354166666674"/>
  </r>
  <r>
    <x v="700"/>
    <x v="22"/>
    <x v="1"/>
    <x v="7"/>
    <x v="1"/>
    <n v="608.13409016666662"/>
    <m/>
    <n v="36"/>
    <n v="671.0907656208874"/>
    <m/>
    <m/>
    <m/>
    <n v="10.587944640067272"/>
    <n v="1"/>
    <n v="80280.450951425737"/>
    <n v="413.20668509427963"/>
    <m/>
    <n v="0.95550000000000002"/>
    <m/>
    <n v="36"/>
    <n v="34.398000000000003"/>
    <m/>
    <n v="381.16600704242182"/>
  </r>
  <r>
    <x v="700"/>
    <x v="22"/>
    <x v="1"/>
    <x v="8"/>
    <x v="1"/>
    <n v="457.24457233333339"/>
    <m/>
    <n v="108"/>
    <n v="518.1337087666667"/>
    <m/>
    <m/>
    <m/>
    <n v="6.0611382458847762"/>
    <n v="0.9858578272307551"/>
    <n v="68979.586288839142"/>
    <n v="319.3145947196"/>
    <m/>
    <n v="0.96039999999999992"/>
    <m/>
    <n v="106.47264534092155"/>
    <n v="103.72319999999999"/>
    <m/>
    <n v="654.60293055555587"/>
  </r>
  <r>
    <x v="701"/>
    <x v="23"/>
    <x v="1"/>
    <x v="0"/>
    <x v="0"/>
    <n v="149.40044066666673"/>
    <n v="44"/>
    <m/>
    <n v="165.70595143245595"/>
    <n v="149.68144652604173"/>
    <n v="186.03343791410819"/>
    <n v="5.0174171990384622"/>
    <m/>
    <n v="1"/>
    <n v="21867.530714472276"/>
    <n v="136.322032445628"/>
    <n v="0.75059422036089807"/>
    <m/>
    <n v="33.026145695879514"/>
    <m/>
    <m/>
    <n v="220.76635675769234"/>
    <m/>
  </r>
  <r>
    <x v="701"/>
    <x v="23"/>
    <x v="1"/>
    <x v="1"/>
    <x v="0"/>
    <n v="148.58760050000001"/>
    <n v="46"/>
    <m/>
    <n v="180.46881515570195"/>
    <n v="148.68281534375001"/>
    <n v="200.68502532637544"/>
    <n v="5.1866589102564102"/>
    <m/>
    <n v="1"/>
    <n v="21610.732277745152"/>
    <n v="144.31861861648773"/>
    <n v="0.75640892913209257"/>
    <m/>
    <n v="34.794810740076258"/>
    <m/>
    <m/>
    <n v="238.58630987179487"/>
    <m/>
  </r>
  <r>
    <x v="701"/>
    <x v="23"/>
    <x v="1"/>
    <x v="2"/>
    <x v="0"/>
    <n v="139.69423999999998"/>
    <n v="36"/>
    <m/>
    <n v="160.76174436421417"/>
    <n v="139.99161137777776"/>
    <n v="172.03201854561857"/>
    <n v="5.8809132012155487"/>
    <m/>
    <n v="0.9992934029899786"/>
    <n v="20887.641946835127"/>
    <n v="110.73586343521906"/>
    <n v="0.75933853422527076"/>
    <m/>
    <n v="27.336187232109747"/>
    <m/>
    <m/>
    <n v="211.71287524375975"/>
    <m/>
  </r>
  <r>
    <x v="701"/>
    <x v="23"/>
    <x v="1"/>
    <x v="3"/>
    <x v="0"/>
    <n v="141.46278116666673"/>
    <n v="64"/>
    <m/>
    <n v="215.24071725654619"/>
    <n v="141.82459757291673"/>
    <n v="175.71298033882985"/>
    <n v="4.427902941356499"/>
    <m/>
    <n v="1"/>
    <n v="20582.691337182016"/>
    <n v="170.73821978173851"/>
    <n v="0.75953250368745195"/>
    <m/>
    <n v="48.610080235996925"/>
    <m/>
    <m/>
    <n v="283.38578824681593"/>
    <m/>
  </r>
  <r>
    <x v="701"/>
    <x v="23"/>
    <x v="1"/>
    <x v="4"/>
    <x v="0"/>
    <n v="195.43664033333326"/>
    <n v="96"/>
    <m/>
    <n v="318.92599785004495"/>
    <n v="196.11160162494522"/>
    <n v="237.50721744880951"/>
    <n v="4.3693688526173267"/>
    <m/>
    <n v="1"/>
    <n v="26922.230661131311"/>
    <n v="267.67852768689289"/>
    <n v="0.76032624458975262"/>
    <m/>
    <n v="72.991319480616255"/>
    <m/>
    <m/>
    <n v="419.45940985126333"/>
    <m/>
  </r>
  <r>
    <x v="701"/>
    <x v="23"/>
    <x v="1"/>
    <x v="5"/>
    <x v="1"/>
    <n v="2371.3920969999999"/>
    <m/>
    <n v="162"/>
    <n v="2708.1050314381914"/>
    <m/>
    <m/>
    <m/>
    <n v="10.033232059314416"/>
    <n v="0.99964471510898922"/>
    <n v="308494.53693686664"/>
    <n v="2059.6679815932835"/>
    <m/>
    <n v="0.94079999999999997"/>
    <m/>
    <n v="161.94244384765625"/>
    <n v="152.40959999999998"/>
    <m/>
    <n v="1625.3835936089354"/>
  </r>
  <r>
    <x v="701"/>
    <x v="23"/>
    <x v="1"/>
    <x v="6"/>
    <x v="1"/>
    <n v="699.92944266666655"/>
    <m/>
    <n v="66"/>
    <n v="882.72383333333335"/>
    <m/>
    <m/>
    <m/>
    <n v="8.8100347222222233"/>
    <n v="0.95583836027698577"/>
    <n v="111511.24573635055"/>
    <n v="763.47061742553456"/>
    <m/>
    <n v="0.94079999999999997"/>
    <m/>
    <n v="63.085331778281059"/>
    <n v="62.092799999999997"/>
    <m/>
    <n v="581.46229166666672"/>
  </r>
  <r>
    <x v="701"/>
    <x v="23"/>
    <x v="1"/>
    <x v="7"/>
    <x v="1"/>
    <n v="344.82209633333332"/>
    <m/>
    <n v="36"/>
    <n v="373.76192481259596"/>
    <m/>
    <m/>
    <m/>
    <n v="7.8285022777715101"/>
    <n v="0.97328588750378009"/>
    <n v="54437.011741517155"/>
    <n v="559.31935098740428"/>
    <m/>
    <n v="0.95550000000000002"/>
    <m/>
    <n v="35.038291950136085"/>
    <n v="34.398000000000003"/>
    <m/>
    <n v="281.82608199977437"/>
  </r>
  <r>
    <x v="701"/>
    <x v="23"/>
    <x v="1"/>
    <x v="8"/>
    <x v="1"/>
    <n v="560.64130899999998"/>
    <m/>
    <n v="108"/>
    <n v="659.82724556666676"/>
    <m/>
    <m/>
    <m/>
    <n v="6.419105195473251"/>
    <n v="0.97309916739472591"/>
    <n v="96811.917403860818"/>
    <n v="452.45629284105792"/>
    <m/>
    <n v="0.96039999999999992"/>
    <m/>
    <n v="105.0947100786304"/>
    <n v="103.72319999999999"/>
    <m/>
    <n v="693.26336111111107"/>
  </r>
  <r>
    <x v="702"/>
    <x v="23"/>
    <x v="1"/>
    <x v="0"/>
    <x v="0"/>
    <n v="133.00056000000001"/>
    <n v="44"/>
    <m/>
    <n v="132.69478035827652"/>
    <n v="133.26642914062501"/>
    <n v="146.6834050816795"/>
    <n v="4.0178706162139921"/>
    <m/>
    <n v="1"/>
    <n v="15037.988671524459"/>
    <n v="136.322032445628"/>
    <n v="0.75059422036089807"/>
    <m/>
    <n v="33.026145695879514"/>
    <m/>
    <m/>
    <n v="176.78630711341566"/>
    <m/>
  </r>
  <r>
    <x v="702"/>
    <x v="23"/>
    <x v="1"/>
    <x v="1"/>
    <x v="0"/>
    <n v="137.58276000000001"/>
    <n v="46"/>
    <m/>
    <n v="146.46823039998833"/>
    <n v="137.68651976562501"/>
    <n v="172.03394361794972"/>
    <n v="4.2094848997493735"/>
    <m/>
    <n v="1"/>
    <n v="15418.260266817408"/>
    <n v="144.31861861648773"/>
    <n v="0.75640892913209257"/>
    <m/>
    <n v="34.794810740076258"/>
    <m/>
    <m/>
    <n v="193.63630538847119"/>
    <m/>
  </r>
  <r>
    <x v="702"/>
    <x v="23"/>
    <x v="1"/>
    <x v="2"/>
    <x v="0"/>
    <n v="101.35775999999998"/>
    <n v="36"/>
    <m/>
    <n v="113.66094615739922"/>
    <n v="101.62446577777776"/>
    <n v="107.45121502814281"/>
    <n v="4.1578931689453134"/>
    <m/>
    <n v="1"/>
    <n v="10961.33288042397"/>
    <n v="110.73586343521906"/>
    <n v="0.75933853422527076"/>
    <m/>
    <n v="27.336187232109747"/>
    <m/>
    <m/>
    <n v="149.68415408203128"/>
    <m/>
  </r>
  <r>
    <x v="702"/>
    <x v="23"/>
    <x v="1"/>
    <x v="3"/>
    <x v="0"/>
    <n v="175.6039566666667"/>
    <n v="64"/>
    <m/>
    <n v="226.98323009277007"/>
    <n v="175.9346451432292"/>
    <n v="211.24608006811684"/>
    <n v="4.6694683281901597"/>
    <m/>
    <n v="1"/>
    <n v="19741.524710765214"/>
    <n v="170.73821978173851"/>
    <n v="0.75953250368745195"/>
    <m/>
    <n v="48.610080235996925"/>
    <m/>
    <m/>
    <n v="298.84597300417022"/>
    <m/>
  </r>
  <r>
    <x v="702"/>
    <x v="23"/>
    <x v="1"/>
    <x v="4"/>
    <x v="0"/>
    <n v="192.24015999999995"/>
    <n v="96"/>
    <m/>
    <n v="266.38748373983015"/>
    <n v="192.91787562622596"/>
    <n v="227.84818717224599"/>
    <n v="3.6495775886141177"/>
    <m/>
    <n v="1"/>
    <n v="21218.849895586271"/>
    <n v="267.67852768689289"/>
    <n v="0.76032624458975262"/>
    <m/>
    <n v="72.991319480616255"/>
    <m/>
    <m/>
    <n v="350.35944850695529"/>
    <m/>
  </r>
  <r>
    <x v="702"/>
    <x v="23"/>
    <x v="1"/>
    <x v="5"/>
    <x v="1"/>
    <n v="2113.1712865"/>
    <m/>
    <n v="162"/>
    <n v="2466.6635054110702"/>
    <m/>
    <m/>
    <m/>
    <n v="9.2890445176837613"/>
    <n v="0.99410319976851724"/>
    <n v="323823.03217518021"/>
    <n v="2059.6679815932835"/>
    <m/>
    <n v="0.94079999999999997"/>
    <m/>
    <n v="161.04471836249979"/>
    <n v="152.40959999999998"/>
    <m/>
    <n v="1504.8252118647692"/>
  </r>
  <r>
    <x v="702"/>
    <x v="23"/>
    <x v="1"/>
    <x v="6"/>
    <x v="1"/>
    <n v="997.76768433333325"/>
    <m/>
    <n v="66"/>
    <n v="1235.4818333333333"/>
    <m/>
    <m/>
    <m/>
    <n v="10.796736111111111"/>
    <n v="0.8658230960287252"/>
    <n v="161065.01995748837"/>
    <n v="763.47061742553456"/>
    <m/>
    <n v="0.94079999999999997"/>
    <m/>
    <n v="57.144324337895867"/>
    <n v="62.092799999999997"/>
    <m/>
    <n v="712.58458333333328"/>
  </r>
  <r>
    <x v="702"/>
    <x v="23"/>
    <x v="1"/>
    <x v="7"/>
    <x v="1"/>
    <n v="611.60188600000004"/>
    <m/>
    <n v="36"/>
    <n v="689.69863627218797"/>
    <m/>
    <m/>
    <m/>
    <n v="10.905617679246063"/>
    <n v="0.97172863008377408"/>
    <n v="94888.399016275114"/>
    <n v="559.31935098740428"/>
    <m/>
    <n v="0.95550000000000002"/>
    <m/>
    <n v="34.982230683015864"/>
    <n v="34.398000000000003"/>
    <m/>
    <n v="392.60223645285828"/>
  </r>
  <r>
    <x v="702"/>
    <x v="23"/>
    <x v="1"/>
    <x v="8"/>
    <x v="1"/>
    <n v="587.98802433333356"/>
    <m/>
    <n v="108"/>
    <n v="685.93504200000029"/>
    <m/>
    <m/>
    <m/>
    <n v="6.4803626028806578"/>
    <n v="0.97845412651958918"/>
    <n v="86293.557092227755"/>
    <n v="452.45629284105792"/>
    <m/>
    <n v="0.96039999999999992"/>
    <m/>
    <n v="105.67304566411563"/>
    <n v="103.72319999999999"/>
    <m/>
    <n v="699.87916111111099"/>
  </r>
  <r>
    <x v="703"/>
    <x v="23"/>
    <x v="1"/>
    <x v="0"/>
    <x v="0"/>
    <n v="156.35172"/>
    <n v="44"/>
    <m/>
    <n v="178.54436475970925"/>
    <n v="156.564854765625"/>
    <n v="177.81554239096533"/>
    <n v="5.4061520349310772"/>
    <m/>
    <n v="1"/>
    <n v="9050.6526220556061"/>
    <n v="136.322032445628"/>
    <n v="0.75059422036089807"/>
    <m/>
    <n v="33.026145695879514"/>
    <m/>
    <m/>
    <n v="237.8706895369674"/>
    <m/>
  </r>
  <r>
    <x v="703"/>
    <x v="23"/>
    <x v="1"/>
    <x v="1"/>
    <x v="0"/>
    <n v="155.19475999999995"/>
    <n v="46"/>
    <m/>
    <n v="206.54039416049278"/>
    <n v="155.29961839843745"/>
    <n v="199.01168316586038"/>
    <n v="5.9359539473684206"/>
    <m/>
    <n v="1"/>
    <n v="8990.091999030079"/>
    <n v="144.31861861648773"/>
    <n v="0.75640892913209257"/>
    <m/>
    <n v="34.794810740076258"/>
    <m/>
    <m/>
    <n v="273.05388157894737"/>
    <m/>
  </r>
  <r>
    <x v="703"/>
    <x v="23"/>
    <x v="1"/>
    <x v="2"/>
    <x v="0"/>
    <n v="116.71547999999999"/>
    <n v="36"/>
    <m/>
    <n v="144.56544952023421"/>
    <n v="116.99446097777775"/>
    <n v="150.03967746777781"/>
    <n v="5.2884276908384695"/>
    <m/>
    <n v="1"/>
    <n v="6691.9781436033491"/>
    <n v="110.73586343521906"/>
    <n v="0.75933853422527076"/>
    <m/>
    <n v="27.336187232109747"/>
    <m/>
    <m/>
    <n v="190.3833968701849"/>
    <m/>
  </r>
  <r>
    <x v="703"/>
    <x v="23"/>
    <x v="1"/>
    <x v="3"/>
    <x v="0"/>
    <n v="163.37165216666668"/>
    <n v="64"/>
    <m/>
    <n v="220.63827861129525"/>
    <n v="163.70087579947918"/>
    <n v="201.76182243062112"/>
    <n v="4.5389408439590957"/>
    <m/>
    <n v="0.99993310869206653"/>
    <n v="9969.9738823457683"/>
    <n v="170.73821978173851"/>
    <n v="0.75953250368745195"/>
    <m/>
    <n v="48.610080235996925"/>
    <m/>
    <m/>
    <n v="290.49221401338212"/>
    <m/>
  </r>
  <r>
    <x v="703"/>
    <x v="23"/>
    <x v="1"/>
    <x v="4"/>
    <x v="0"/>
    <n v="233.51552099999998"/>
    <n v="96"/>
    <m/>
    <n v="401.8430234585071"/>
    <n v="234.27593925362839"/>
    <n v="290.50838477162495"/>
    <n v="5.5053535998239012"/>
    <m/>
    <n v="1"/>
    <n v="13244.312519806528"/>
    <n v="267.67852768689289"/>
    <n v="0.76032624458975262"/>
    <m/>
    <n v="72.991319480616255"/>
    <m/>
    <m/>
    <n v="528.51394558309448"/>
    <m/>
  </r>
  <r>
    <x v="703"/>
    <x v="23"/>
    <x v="1"/>
    <x v="5"/>
    <x v="1"/>
    <n v="2490.0097059999989"/>
    <m/>
    <n v="162"/>
    <n v="2944.6108200000008"/>
    <m/>
    <m/>
    <m/>
    <n v="10.524916666666668"/>
    <n v="0.99841345313375973"/>
    <n v="174066.13294425118"/>
    <n v="2059.6679815932835"/>
    <m/>
    <n v="0.94079999999999997"/>
    <m/>
    <n v="161.74297940766908"/>
    <n v="152.40959999999998"/>
    <m/>
    <n v="1705.0365000000002"/>
  </r>
  <r>
    <x v="703"/>
    <x v="23"/>
    <x v="1"/>
    <x v="6"/>
    <x v="1"/>
    <n v="735.91056416666652"/>
    <m/>
    <n v="66"/>
    <n v="900.49526666666668"/>
    <m/>
    <m/>
    <m/>
    <n v="8.5292361111111088"/>
    <n v="0.96804340480547457"/>
    <n v="58396.914991190548"/>
    <n v="763.47061742553456"/>
    <m/>
    <n v="0.94079999999999997"/>
    <m/>
    <n v="63.890864717161321"/>
    <n v="62.092799999999997"/>
    <m/>
    <n v="562.9295833333332"/>
  </r>
  <r>
    <x v="703"/>
    <x v="23"/>
    <x v="1"/>
    <x v="7"/>
    <x v="1"/>
    <n v="335.88169466666682"/>
    <m/>
    <n v="36"/>
    <n v="381.61506421976969"/>
    <m/>
    <m/>
    <m/>
    <n v="7.4811629531066055"/>
    <n v="0.97328588750378009"/>
    <n v="26274.366787375551"/>
    <n v="559.31935098740428"/>
    <m/>
    <n v="0.95550000000000002"/>
    <m/>
    <n v="35.038291950136085"/>
    <n v="34.398000000000003"/>
    <m/>
    <n v="269.32186631183782"/>
  </r>
  <r>
    <x v="703"/>
    <x v="23"/>
    <x v="1"/>
    <x v="8"/>
    <x v="1"/>
    <n v="452.30864750000001"/>
    <m/>
    <n v="108"/>
    <n v="527.15374023333334"/>
    <m/>
    <m/>
    <m/>
    <n v="5.9628482767489714"/>
    <n v="0.989036421768968"/>
    <n v="40110.653157871544"/>
    <n v="452.45629284105792"/>
    <m/>
    <n v="0.96039999999999992"/>
    <m/>
    <n v="106.81593355104854"/>
    <n v="103.72319999999999"/>
    <m/>
    <n v="643.98761388888897"/>
  </r>
  <r>
    <x v="704"/>
    <x v="23"/>
    <x v="1"/>
    <x v="0"/>
    <x v="0"/>
    <n v="182.04900033333334"/>
    <n v="44"/>
    <m/>
    <n v="158.77398626125191"/>
    <n v="182.37346322395834"/>
    <n v="194.25013985416612"/>
    <n v="4.8075239455223882"/>
    <m/>
    <n v="1"/>
    <n v="22220.153819318297"/>
    <n v="136.322032445628"/>
    <n v="0.75059422036089807"/>
    <m/>
    <n v="33.026145695879514"/>
    <m/>
    <m/>
    <n v="211.53105360298508"/>
    <m/>
  </r>
  <r>
    <x v="704"/>
    <x v="23"/>
    <x v="1"/>
    <x v="1"/>
    <x v="0"/>
    <n v="193.85379983333328"/>
    <n v="46"/>
    <m/>
    <n v="200.31972364053019"/>
    <n v="193.96109963802078"/>
    <n v="243.36244159860399"/>
    <n v="5.7571723880597014"/>
    <m/>
    <n v="1"/>
    <n v="23530.593220110124"/>
    <n v="144.31861861648773"/>
    <n v="0.75640892913209257"/>
    <m/>
    <n v="34.794810740076258"/>
    <m/>
    <m/>
    <n v="264.82992985074628"/>
    <m/>
  </r>
  <r>
    <x v="704"/>
    <x v="23"/>
    <x v="1"/>
    <x v="2"/>
    <x v="0"/>
    <n v="142.73840000000001"/>
    <n v="36"/>
    <m/>
    <n v="181.29361851222319"/>
    <n v="143.03821297777782"/>
    <n v="191.25212070081014"/>
    <n v="6.6320009068152457"/>
    <m/>
    <n v="1"/>
    <n v="16185.08896742891"/>
    <n v="110.73586343521906"/>
    <n v="0.75933853422527076"/>
    <m/>
    <n v="27.336187232109747"/>
    <m/>
    <m/>
    <n v="238.75203264534883"/>
    <m/>
  </r>
  <r>
    <x v="704"/>
    <x v="23"/>
    <x v="1"/>
    <x v="3"/>
    <x v="0"/>
    <n v="155.17767000000003"/>
    <n v="64"/>
    <m/>
    <n v="210.75206628959819"/>
    <n v="155.58929109375003"/>
    <n v="190.80551270252906"/>
    <n v="4.3355630203945079"/>
    <m/>
    <n v="1"/>
    <n v="18786.539947538535"/>
    <n v="170.73821978173851"/>
    <n v="0.75953250368745195"/>
    <m/>
    <n v="48.610080235996925"/>
    <m/>
    <m/>
    <n v="277.47603330524851"/>
    <m/>
  </r>
  <r>
    <x v="704"/>
    <x v="23"/>
    <x v="1"/>
    <x v="4"/>
    <x v="0"/>
    <n v="181.08551999999997"/>
    <n v="96"/>
    <m/>
    <n v="371.53943535826295"/>
    <n v="181.91472723959814"/>
    <n v="220.45828291999987"/>
    <n v="5.0901865865971887"/>
    <m/>
    <n v="1"/>
    <n v="23137.773921572549"/>
    <n v="267.67852768689289"/>
    <n v="0.76032624458975262"/>
    <m/>
    <n v="72.991319480616255"/>
    <m/>
    <m/>
    <n v="488.65791231333014"/>
    <m/>
  </r>
  <r>
    <x v="704"/>
    <x v="23"/>
    <x v="1"/>
    <x v="5"/>
    <x v="1"/>
    <n v="1159.5264470000002"/>
    <m/>
    <n v="162"/>
    <n v="1376.9501502628668"/>
    <m/>
    <m/>
    <m/>
    <n v="6.4572702393336527"/>
    <n v="0.98206503785686727"/>
    <n v="328037.05370606302"/>
    <n v="2059.6679815932835"/>
    <m/>
    <n v="0.94079999999999997"/>
    <m/>
    <n v="159.09453613281249"/>
    <n v="152.40959999999998"/>
    <m/>
    <n v="1046.0777787720517"/>
  </r>
  <r>
    <x v="704"/>
    <x v="23"/>
    <x v="1"/>
    <x v="6"/>
    <x v="1"/>
    <n v="455.86016066666662"/>
    <m/>
    <n v="66"/>
    <n v="577.45093333333352"/>
    <m/>
    <m/>
    <m/>
    <n v="6.177777777777778"/>
    <n v="0.97291149318489623"/>
    <n v="130835.65720426705"/>
    <n v="763.47061742553456"/>
    <m/>
    <n v="0.94079999999999997"/>
    <m/>
    <n v="64.212158550203156"/>
    <n v="62.092799999999997"/>
    <m/>
    <n v="407.73333333333335"/>
  </r>
  <r>
    <x v="704"/>
    <x v="23"/>
    <x v="1"/>
    <x v="7"/>
    <x v="1"/>
    <n v="164.33339999999998"/>
    <m/>
    <n v="36"/>
    <n v="20.247839611253273"/>
    <m/>
    <m/>
    <m/>
    <n v="3.1185241303080251"/>
    <n v="0.89028266077367479"/>
    <n v="45852.916260655664"/>
    <n v="559.31935098740428"/>
    <m/>
    <n v="0.95550000000000002"/>
    <m/>
    <n v="32.050175787852289"/>
    <n v="34.398000000000003"/>
    <m/>
    <n v="112.2668686910889"/>
  </r>
  <r>
    <x v="704"/>
    <x v="23"/>
    <x v="1"/>
    <x v="8"/>
    <x v="1"/>
    <n v="261.33226083333335"/>
    <m/>
    <n v="108"/>
    <n v="317.12277319999981"/>
    <m/>
    <m/>
    <m/>
    <n v="5.2290499999999982"/>
    <n v="0.99316713498863163"/>
    <n v="45764.609321288939"/>
    <n v="452.45629284105792"/>
    <m/>
    <n v="0.96039999999999992"/>
    <m/>
    <n v="107.26205057877222"/>
    <n v="103.72319999999999"/>
    <m/>
    <n v="564.73739999999975"/>
  </r>
  <r>
    <x v="705"/>
    <x v="23"/>
    <x v="1"/>
    <x v="0"/>
    <x v="0"/>
    <n v="177.96996016666668"/>
    <n v="44"/>
    <m/>
    <n v="200.50889835989574"/>
    <n v="178.45750899479168"/>
    <n v="216.45580401063637"/>
    <n v="6.0712170353233832"/>
    <m/>
    <n v="1"/>
    <n v="23428.985746725652"/>
    <n v="136.322032445628"/>
    <n v="0.75059422036089807"/>
    <m/>
    <n v="33.026145695879514"/>
    <m/>
    <m/>
    <n v="267.13354955422886"/>
    <m/>
  </r>
  <r>
    <x v="705"/>
    <x v="23"/>
    <x v="1"/>
    <x v="1"/>
    <x v="0"/>
    <n v="177.11008016666662"/>
    <n v="46"/>
    <m/>
    <n v="211.75657669214905"/>
    <n v="177.22751180729162"/>
    <n v="225.1729253272367"/>
    <n v="6.0858666044776122"/>
    <m/>
    <n v="1"/>
    <n v="23577.297686674036"/>
    <n v="144.31861861648773"/>
    <n v="0.75640892913209257"/>
    <m/>
    <n v="34.794810740076258"/>
    <m/>
    <m/>
    <n v="279.94986380597015"/>
    <m/>
  </r>
  <r>
    <x v="705"/>
    <x v="23"/>
    <x v="1"/>
    <x v="2"/>
    <x v="0"/>
    <n v="138.74644000000001"/>
    <n v="36"/>
    <m/>
    <n v="155.38754468660204"/>
    <n v="139.04304977777778"/>
    <n v="176.04550766388567"/>
    <n v="5.6843166666666693"/>
    <m/>
    <n v="1"/>
    <n v="17932.075957787063"/>
    <n v="110.73586343521906"/>
    <n v="0.75933853422527076"/>
    <m/>
    <n v="27.336187232109747"/>
    <m/>
    <m/>
    <n v="204.63540000000009"/>
    <m/>
  </r>
  <r>
    <x v="705"/>
    <x v="23"/>
    <x v="1"/>
    <x v="3"/>
    <x v="0"/>
    <n v="178.81781249999997"/>
    <n v="64"/>
    <m/>
    <n v="246.88030490985298"/>
    <n v="179.19635253906247"/>
    <n v="207.38666570226837"/>
    <n v="5.0787882618435223"/>
    <m/>
    <n v="0.75409290258390083"/>
    <n v="25413.998942121558"/>
    <n v="170.73821978173851"/>
    <n v="0.75953250368745195"/>
    <m/>
    <n v="48.610080235996925"/>
    <m/>
    <m/>
    <n v="325.04244875798543"/>
    <m/>
  </r>
  <r>
    <x v="705"/>
    <x v="23"/>
    <x v="1"/>
    <x v="4"/>
    <x v="0"/>
    <n v="292.68512249999992"/>
    <n v="96"/>
    <m/>
    <n v="411.94184846793337"/>
    <n v="293.373234594363"/>
    <n v="335.2970535406817"/>
    <n v="5.6437101205894713"/>
    <m/>
    <n v="0.88243098313636881"/>
    <n v="41092.355135610938"/>
    <n v="267.67852768689289"/>
    <n v="0.76032624458975262"/>
    <m/>
    <n v="72.991319480616255"/>
    <m/>
    <m/>
    <n v="541.79617157658924"/>
    <m/>
  </r>
  <r>
    <x v="705"/>
    <x v="23"/>
    <x v="1"/>
    <x v="5"/>
    <x v="1"/>
    <n v="2150.9184764999991"/>
    <m/>
    <n v="162"/>
    <n v="2577.6355460170112"/>
    <m/>
    <m/>
    <m/>
    <n v="9.4560243112989433"/>
    <n v="0.98716431068780519"/>
    <n v="551796.51294955215"/>
    <n v="2059.6679815932835"/>
    <m/>
    <n v="0.94079999999999997"/>
    <m/>
    <n v="159.92061833142444"/>
    <n v="152.40959999999998"/>
    <m/>
    <n v="1531.8759384304287"/>
  </r>
  <r>
    <x v="705"/>
    <x v="23"/>
    <x v="1"/>
    <x v="6"/>
    <x v="1"/>
    <n v="792.66432283333313"/>
    <m/>
    <n v="66"/>
    <n v="999.16730000000018"/>
    <m/>
    <m/>
    <m/>
    <n v="9.1035763888888876"/>
    <n v="0.96299487925011795"/>
    <n v="226381.87711258809"/>
    <n v="763.47061742553456"/>
    <m/>
    <n v="0.94079999999999997"/>
    <m/>
    <n v="63.557662030507785"/>
    <n v="62.092799999999997"/>
    <m/>
    <n v="600.83604166666657"/>
  </r>
  <r>
    <x v="705"/>
    <x v="23"/>
    <x v="1"/>
    <x v="7"/>
    <x v="1"/>
    <n v="289.93509750000004"/>
    <m/>
    <n v="36"/>
    <n v="539.73206000000005"/>
    <m/>
    <m/>
    <m/>
    <n v="9.1035763888888876"/>
    <n v="0.89028266077367479"/>
    <n v="86976.089555246232"/>
    <n v="559.31935098740428"/>
    <m/>
    <n v="0.95550000000000002"/>
    <m/>
    <n v="32.050175787852289"/>
    <n v="34.398000000000003"/>
    <m/>
    <n v="327.72874999999993"/>
  </r>
  <r>
    <x v="705"/>
    <x v="23"/>
    <x v="1"/>
    <x v="8"/>
    <x v="1"/>
    <n v="120.39437983333332"/>
    <m/>
    <n v="108"/>
    <n v="160.74322070000008"/>
    <m/>
    <m/>
    <m/>
    <n v="3.9422891460905358"/>
    <n v="0.99183299158849159"/>
    <n v="17786.93575993308"/>
    <n v="452.45629284105792"/>
    <m/>
    <n v="0.96039999999999992"/>
    <m/>
    <n v="107.11796309155709"/>
    <n v="103.72319999999999"/>
    <m/>
    <n v="425.76722777777786"/>
  </r>
  <r>
    <x v="706"/>
    <x v="23"/>
    <x v="1"/>
    <x v="0"/>
    <x v="0"/>
    <n v="127.92331999999999"/>
    <n v="44"/>
    <m/>
    <n v="119.7442631589539"/>
    <n v="128.39841765624999"/>
    <n v="152.08468245351432"/>
    <n v="3.6257413826492542"/>
    <m/>
    <n v="1"/>
    <n v="14917.593403709243"/>
    <n v="136.322032445628"/>
    <n v="0.75059422036089807"/>
    <m/>
    <n v="33.026145695879514"/>
    <m/>
    <m/>
    <n v="159.53262083656719"/>
    <m/>
  </r>
  <r>
    <x v="706"/>
    <x v="23"/>
    <x v="1"/>
    <x v="1"/>
    <x v="0"/>
    <n v="136.36728000000002"/>
    <n v="46"/>
    <m/>
    <n v="132.07095308286361"/>
    <n v="136.46749972656252"/>
    <n v="168.51114679100652"/>
    <n v="3.7957083333333332"/>
    <m/>
    <n v="1"/>
    <n v="15839.523479627223"/>
    <n v="144.31861861648773"/>
    <n v="0.75640892913209257"/>
    <m/>
    <n v="34.794810740076258"/>
    <m/>
    <m/>
    <n v="174.60258333333334"/>
    <m/>
  </r>
  <r>
    <x v="706"/>
    <x v="23"/>
    <x v="1"/>
    <x v="2"/>
    <x v="0"/>
    <n v="121.70536000000001"/>
    <n v="36"/>
    <m/>
    <n v="150.27026884401155"/>
    <n v="121.98835057777781"/>
    <n v="160.24952578867916"/>
    <n v="5.4971188032945744"/>
    <m/>
    <n v="1"/>
    <n v="14026.814517031249"/>
    <n v="110.73586343521906"/>
    <n v="0.75933853422527076"/>
    <m/>
    <n v="27.336187232109747"/>
    <m/>
    <m/>
    <n v="197.89627691860468"/>
    <m/>
  </r>
  <r>
    <x v="706"/>
    <x v="23"/>
    <x v="1"/>
    <x v="3"/>
    <x v="0"/>
    <n v="202.29216533333337"/>
    <n v="64"/>
    <m/>
    <n v="213.27095673950163"/>
    <n v="202.69182353645837"/>
    <n v="250.26015280730488"/>
    <n v="4.3873812942519974"/>
    <m/>
    <n v="0.96868922303230653"/>
    <n v="24312.016220767233"/>
    <n v="170.73821978173851"/>
    <n v="0.75953250368745195"/>
    <m/>
    <n v="48.610080235996925"/>
    <m/>
    <m/>
    <n v="280.79240283212783"/>
    <m/>
  </r>
  <r>
    <x v="706"/>
    <x v="23"/>
    <x v="1"/>
    <x v="4"/>
    <x v="0"/>
    <n v="273.73640133333328"/>
    <n v="96"/>
    <m/>
    <n v="310.03489067010025"/>
    <n v="274.52029236656051"/>
    <n v="335.6173481514216"/>
    <n v="4.2475583792184199"/>
    <m/>
    <n v="1"/>
    <n v="31791.522755335372"/>
    <n v="267.67852768689289"/>
    <n v="0.76032624458975262"/>
    <m/>
    <n v="72.991319480616255"/>
    <m/>
    <m/>
    <n v="407.76560440496831"/>
    <m/>
  </r>
  <r>
    <x v="706"/>
    <x v="23"/>
    <x v="1"/>
    <x v="5"/>
    <x v="1"/>
    <n v="3461.4721443333333"/>
    <m/>
    <n v="162"/>
    <n v="3829.0606200000002"/>
    <m/>
    <m/>
    <m/>
    <n v="14.164083333333332"/>
    <n v="0.98047847041377312"/>
    <n v="476020.19920491107"/>
    <n v="2059.6679815932835"/>
    <m/>
    <n v="0.94079999999999997"/>
    <m/>
    <n v="158.83751220703124"/>
    <n v="152.40959999999998"/>
    <m/>
    <n v="2294.5814999999998"/>
  </r>
  <r>
    <x v="706"/>
    <x v="23"/>
    <x v="1"/>
    <x v="6"/>
    <x v="1"/>
    <n v="1066.7776031666665"/>
    <m/>
    <n v="66"/>
    <n v="1582.9222333333332"/>
    <m/>
    <m/>
    <m/>
    <n v="14.446423611111115"/>
    <n v="0.91753887096353426"/>
    <n v="137702.41344886343"/>
    <n v="763.47061742553456"/>
    <m/>
    <n v="0.94079999999999997"/>
    <m/>
    <n v="60.557565483593258"/>
    <n v="62.092799999999997"/>
    <m/>
    <n v="953.46395833333361"/>
  </r>
  <r>
    <x v="706"/>
    <x v="23"/>
    <x v="1"/>
    <x v="7"/>
    <x v="1"/>
    <n v="784.76368133333347"/>
    <m/>
    <n v="36"/>
    <n v="863.98741262777139"/>
    <m/>
    <m/>
    <m/>
    <n v="17.098895504027009"/>
    <n v="0.84407699067952113"/>
    <n v="112970.15024318927"/>
    <n v="559.31935098740428"/>
    <m/>
    <n v="0.95550000000000002"/>
    <m/>
    <n v="30.38677166446276"/>
    <n v="34.398000000000003"/>
    <m/>
    <n v="615.56023814497235"/>
  </r>
  <r>
    <x v="706"/>
    <x v="23"/>
    <x v="1"/>
    <x v="8"/>
    <x v="1"/>
    <n v="157.49572349999997"/>
    <m/>
    <n v="108"/>
    <n v="171.31254076666667"/>
    <m/>
    <m/>
    <m/>
    <n v="3.5250033436213997"/>
    <n v="0.96918272411901463"/>
    <n v="17778.497349170379"/>
    <n v="452.45629284105792"/>
    <m/>
    <n v="0.96039999999999992"/>
    <m/>
    <n v="104.67173420485358"/>
    <n v="103.72319999999999"/>
    <m/>
    <n v="380.70036111111119"/>
  </r>
  <r>
    <x v="707"/>
    <x v="23"/>
    <x v="1"/>
    <x v="0"/>
    <x v="0"/>
    <n v="117.2486003333333"/>
    <n v="44"/>
    <m/>
    <n v="115.21426084738974"/>
    <n v="117.6572917395833"/>
    <n v="134.67266755084941"/>
    <n v="3.4885772596153832"/>
    <m/>
    <n v="1"/>
    <n v="10265.696820496703"/>
    <n v="136.322032445628"/>
    <n v="0.75059422036089807"/>
    <m/>
    <n v="33.026145695879514"/>
    <m/>
    <m/>
    <n v="153.49739942307687"/>
    <m/>
  </r>
  <r>
    <x v="707"/>
    <x v="23"/>
    <x v="1"/>
    <x v="1"/>
    <x v="0"/>
    <n v="123.22128016666667"/>
    <n v="46"/>
    <m/>
    <n v="125.73927892026757"/>
    <n v="123.32943446354167"/>
    <n v="148.89589194909169"/>
    <n v="3.6137365384615392"/>
    <m/>
    <n v="1"/>
    <n v="10724.442640611131"/>
    <n v="144.31861861648773"/>
    <n v="0.75640892913209257"/>
    <m/>
    <n v="34.794810740076258"/>
    <m/>
    <m/>
    <n v="166.2318807692308"/>
    <m/>
  </r>
  <r>
    <x v="707"/>
    <x v="23"/>
    <x v="1"/>
    <x v="2"/>
    <x v="0"/>
    <n v="85.955799999999996"/>
    <n v="36"/>
    <m/>
    <n v="84.274214704096337"/>
    <n v="86.210185777777795"/>
    <n v="107.51291759123774"/>
    <n v="3.082881090494793"/>
    <m/>
    <n v="1"/>
    <n v="7426.4588697376284"/>
    <n v="110.73586343521906"/>
    <n v="0.75933853422527076"/>
    <m/>
    <n v="27.336187232109747"/>
    <m/>
    <m/>
    <n v="110.98371925781255"/>
    <m/>
  </r>
  <r>
    <x v="707"/>
    <x v="23"/>
    <x v="1"/>
    <x v="3"/>
    <x v="0"/>
    <n v="115.21565449999997"/>
    <n v="64"/>
    <m/>
    <n v="112.57802501068088"/>
    <n v="115.54121602343747"/>
    <n v="140.71313997811887"/>
    <n v="2.3159399133703582"/>
    <m/>
    <n v="1"/>
    <n v="10595.17443733969"/>
    <n v="170.73821978173851"/>
    <n v="0.75953250368745195"/>
    <m/>
    <n v="48.610080235996925"/>
    <m/>
    <m/>
    <n v="148.22015445570293"/>
    <m/>
  </r>
  <r>
    <x v="707"/>
    <x v="23"/>
    <x v="1"/>
    <x v="4"/>
    <x v="0"/>
    <n v="192.85224033333341"/>
    <n v="96"/>
    <m/>
    <n v="194.98622253238818"/>
    <n v="193.04573349450496"/>
    <n v="217.1677431614626"/>
    <n v="2.6713617991817391"/>
    <m/>
    <n v="1"/>
    <n v="16332.462611379136"/>
    <n v="267.67852768689289"/>
    <n v="0.76032624458975262"/>
    <m/>
    <n v="72.991319480616255"/>
    <m/>
    <m/>
    <n v="256.45073272144697"/>
    <m/>
  </r>
  <r>
    <x v="707"/>
    <x v="23"/>
    <x v="1"/>
    <x v="5"/>
    <x v="1"/>
    <n v="3322.9825256666659"/>
    <m/>
    <n v="162"/>
    <n v="3790.5201071837746"/>
    <m/>
    <m/>
    <m/>
    <n v="12.406399968720267"/>
    <n v="0.99999208798760597"/>
    <n v="349584.22138714948"/>
    <n v="2059.6679815932835"/>
    <m/>
    <n v="0.94079999999999997"/>
    <m/>
    <n v="161.99871825399217"/>
    <n v="152.40959999999998"/>
    <m/>
    <n v="2009.8367949326832"/>
  </r>
  <r>
    <x v="707"/>
    <x v="23"/>
    <x v="1"/>
    <x v="6"/>
    <x v="1"/>
    <n v="1312.7508814999999"/>
    <m/>
    <n v="66"/>
    <n v="1573.0286333333333"/>
    <m/>
    <m/>
    <m/>
    <n v="12.936666666666669"/>
    <n v="0.9373425851012922"/>
    <n v="145758.20865109228"/>
    <n v="763.47061742553456"/>
    <m/>
    <n v="0.94079999999999997"/>
    <m/>
    <n v="61.864610616685283"/>
    <n v="62.092799999999997"/>
    <m/>
    <n v="853.82000000000016"/>
  </r>
  <r>
    <x v="707"/>
    <x v="23"/>
    <x v="1"/>
    <x v="7"/>
    <x v="1"/>
    <n v="760.2734823333335"/>
    <m/>
    <n v="36"/>
    <n v="858.06089084409598"/>
    <m/>
    <m/>
    <m/>
    <n v="13.315892406107595"/>
    <n v="0.85885485851256693"/>
    <n v="83899.437084560486"/>
    <n v="559.31935098740428"/>
    <m/>
    <n v="0.95550000000000002"/>
    <m/>
    <n v="30.918774906452409"/>
    <n v="34.398000000000003"/>
    <m/>
    <n v="479.37212661987343"/>
  </r>
  <r>
    <x v="707"/>
    <x v="23"/>
    <x v="1"/>
    <x v="8"/>
    <x v="1"/>
    <n v="627.30500316666667"/>
    <m/>
    <n v="108"/>
    <n v="689.17917969999985"/>
    <m/>
    <m/>
    <m/>
    <n v="6.671221450617284"/>
    <n v="0.98372550477225795"/>
    <n v="65186.736746593648"/>
    <n v="452.45629284105792"/>
    <m/>
    <n v="0.96039999999999992"/>
    <m/>
    <n v="106.24235451540386"/>
    <n v="103.72319999999999"/>
    <m/>
    <n v="720.49191666666673"/>
  </r>
  <r>
    <x v="708"/>
    <x v="23"/>
    <x v="1"/>
    <x v="0"/>
    <x v="0"/>
    <n v="120.78976"/>
    <n v="44"/>
    <m/>
    <n v="108.86731176781436"/>
    <n v="121.190883046875"/>
    <n v="144.21275577007373"/>
    <n v="3.2963977319762483"/>
    <m/>
    <n v="1"/>
    <n v="12600.852883900421"/>
    <n v="136.322032445628"/>
    <n v="0.75059422036089807"/>
    <m/>
    <n v="33.026145695879514"/>
    <m/>
    <m/>
    <n v="145.04150020695494"/>
    <m/>
  </r>
  <r>
    <x v="708"/>
    <x v="23"/>
    <x v="1"/>
    <x v="1"/>
    <x v="0"/>
    <n v="126.32564066666664"/>
    <n v="46"/>
    <m/>
    <n v="116.62821260845982"/>
    <n v="126.42671488541664"/>
    <n v="154.1706686957493"/>
    <n v="3.3518852417302791"/>
    <m/>
    <n v="1"/>
    <n v="13211.400988705307"/>
    <n v="144.31861861648773"/>
    <n v="0.75640892913209257"/>
    <m/>
    <n v="34.794810740076258"/>
    <m/>
    <m/>
    <n v="154.18672111959285"/>
    <m/>
  </r>
  <r>
    <x v="708"/>
    <x v="23"/>
    <x v="1"/>
    <x v="2"/>
    <x v="0"/>
    <n v="70.092680000000001"/>
    <n v="36"/>
    <m/>
    <n v="66.695057410461615"/>
    <n v="70.334364977777781"/>
    <n v="87.642018169183359"/>
    <n v="2.4398083333333327"/>
    <m/>
    <n v="1"/>
    <n v="6852.0411262658672"/>
    <n v="110.73586343521906"/>
    <n v="0.75933853422527076"/>
    <m/>
    <n v="27.336187232109747"/>
    <m/>
    <m/>
    <n v="87.833099999999973"/>
    <m/>
  </r>
  <r>
    <x v="708"/>
    <x v="23"/>
    <x v="1"/>
    <x v="3"/>
    <x v="0"/>
    <n v="160.28634166666677"/>
    <n v="64"/>
    <m/>
    <n v="197.04011611323395"/>
    <n v="160.68343639322927"/>
    <n v="201.59872270207552"/>
    <n v="4.0534826348079349"/>
    <m/>
    <n v="0.99440135053680356"/>
    <n v="17983.425806317828"/>
    <n v="170.73821978173851"/>
    <n v="0.75953250368745195"/>
    <m/>
    <n v="48.610080235996925"/>
    <m/>
    <m/>
    <n v="259.42288862770783"/>
    <m/>
  </r>
  <r>
    <x v="708"/>
    <x v="23"/>
    <x v="1"/>
    <x v="4"/>
    <x v="0"/>
    <n v="145.65544100000002"/>
    <n v="96"/>
    <m/>
    <n v="196.89866332744438"/>
    <n v="146.29013657796236"/>
    <n v="165.18188475257489"/>
    <n v="2.6975627338773243"/>
    <m/>
    <n v="1"/>
    <n v="15142.119825802089"/>
    <n v="267.67852768689289"/>
    <n v="0.76032624458975262"/>
    <m/>
    <n v="72.991319480616255"/>
    <m/>
    <m/>
    <n v="258.96602245222311"/>
    <m/>
  </r>
  <r>
    <x v="708"/>
    <x v="23"/>
    <x v="1"/>
    <x v="5"/>
    <x v="1"/>
    <n v="2865.8881156666675"/>
    <m/>
    <n v="162"/>
    <n v="3406.7829597662285"/>
    <m/>
    <m/>
    <m/>
    <n v="10.983978878200789"/>
    <n v="0.99986361279899694"/>
    <n v="245024.0034225453"/>
    <n v="2059.6679815932835"/>
    <m/>
    <n v="0.94079999999999997"/>
    <m/>
    <n v="161.9779052734375"/>
    <n v="152.40959999999998"/>
    <m/>
    <n v="1779.4045782685278"/>
  </r>
  <r>
    <x v="708"/>
    <x v="23"/>
    <x v="1"/>
    <x v="6"/>
    <x v="1"/>
    <n v="1275.7124846666668"/>
    <m/>
    <n v="66"/>
    <n v="1525.5562333333332"/>
    <m/>
    <m/>
    <m/>
    <n v="12.310034722222222"/>
    <n v="0.94591753950375301"/>
    <n v="113845.33621366142"/>
    <n v="763.47061742553456"/>
    <m/>
    <n v="0.94079999999999997"/>
    <m/>
    <n v="62.4305576072477"/>
    <n v="62.092799999999997"/>
    <m/>
    <n v="812.4622916666666"/>
  </r>
  <r>
    <x v="708"/>
    <x v="23"/>
    <x v="1"/>
    <x v="7"/>
    <x v="1"/>
    <n v="760.22237883333332"/>
    <m/>
    <n v="36"/>
    <n v="831.53158675371139"/>
    <m/>
    <m/>
    <m/>
    <n v="12.119909434998958"/>
    <n v="0.89028266077367479"/>
    <n v="67319.111780314037"/>
    <n v="559.31935098740428"/>
    <m/>
    <n v="0.95550000000000002"/>
    <m/>
    <n v="32.050175787852289"/>
    <n v="34.398000000000003"/>
    <m/>
    <n v="436.31673965996248"/>
  </r>
  <r>
    <x v="708"/>
    <x v="23"/>
    <x v="1"/>
    <x v="8"/>
    <x v="1"/>
    <n v="946.49410783333292"/>
    <m/>
    <n v="108"/>
    <n v="1081.0620386666665"/>
    <m/>
    <m/>
    <m/>
    <n v="7.7691531635802455"/>
    <n v="0.96137860281991749"/>
    <n v="93139.139793182054"/>
    <n v="452.45629284105792"/>
    <m/>
    <n v="0.96039999999999992"/>
    <m/>
    <n v="103.8288891045511"/>
    <n v="103.72319999999999"/>
    <m/>
    <n v="839.06854166666653"/>
  </r>
  <r>
    <x v="709"/>
    <x v="23"/>
    <x v="1"/>
    <x v="0"/>
    <x v="0"/>
    <n v="154.98056000000005"/>
    <n v="44"/>
    <m/>
    <n v="143.21379810079819"/>
    <n v="155.48251312500005"/>
    <n v="178.53908531227222"/>
    <n v="4.3363763794776133"/>
    <m/>
    <n v="1"/>
    <n v="7529.0776087251861"/>
    <n v="136.322032445628"/>
    <n v="0.75059422036089807"/>
    <m/>
    <n v="33.026145695879514"/>
    <m/>
    <m/>
    <n v="190.80056069701499"/>
    <m/>
  </r>
  <r>
    <x v="709"/>
    <x v="23"/>
    <x v="1"/>
    <x v="1"/>
    <x v="0"/>
    <n v="165.01492016666666"/>
    <n v="46"/>
    <m/>
    <n v="171.62622624085407"/>
    <n v="165.11892407291666"/>
    <n v="208.42904141957712"/>
    <n v="4.9325236318407955"/>
    <m/>
    <n v="1"/>
    <n v="8092.7240234716155"/>
    <n v="144.31861861648773"/>
    <n v="0.75640892913209257"/>
    <m/>
    <n v="34.794810740076258"/>
    <m/>
    <m/>
    <n v="226.89608706467658"/>
    <m/>
  </r>
  <r>
    <x v="709"/>
    <x v="23"/>
    <x v="1"/>
    <x v="2"/>
    <x v="0"/>
    <n v="153.69732049800001"/>
    <n v="36"/>
    <m/>
    <n v="156.66617634860921"/>
    <n v="154.00589187577779"/>
    <n v="205.09442306206989"/>
    <n v="5.7310909900626283"/>
    <m/>
    <n v="1"/>
    <n v="7017.8571558879685"/>
    <n v="110.73586343521906"/>
    <n v="0.75933853422527076"/>
    <m/>
    <n v="27.336187232109747"/>
    <m/>
    <m/>
    <n v="206.31927564225461"/>
    <m/>
  </r>
  <r>
    <x v="709"/>
    <x v="23"/>
    <x v="1"/>
    <x v="3"/>
    <x v="0"/>
    <n v="171.65456000000006"/>
    <n v="64"/>
    <m/>
    <n v="300.62014502738975"/>
    <n v="171.99892035156256"/>
    <n v="216.33247196849902"/>
    <n v="6.1843169887379315"/>
    <m/>
    <n v="0.99193327591079405"/>
    <n v="8377.3822308208601"/>
    <n v="170.73821978173851"/>
    <n v="0.75953250368745195"/>
    <m/>
    <n v="48.610080235996925"/>
    <m/>
    <m/>
    <n v="395.79628727922761"/>
    <m/>
  </r>
  <r>
    <x v="709"/>
    <x v="23"/>
    <x v="1"/>
    <x v="4"/>
    <x v="0"/>
    <n v="191.55136000000002"/>
    <n v="96"/>
    <m/>
    <n v="382.12248912938384"/>
    <n v="192.29218084061466"/>
    <n v="249.76355306621912"/>
    <n v="5.2351771669350518"/>
    <m/>
    <n v="1"/>
    <n v="9101.4936355502305"/>
    <n v="267.67852768689289"/>
    <n v="0.76032624458975262"/>
    <m/>
    <n v="72.991319480616255"/>
    <m/>
    <m/>
    <n v="502.57700802576494"/>
    <m/>
  </r>
  <r>
    <x v="709"/>
    <x v="23"/>
    <x v="1"/>
    <x v="5"/>
    <x v="1"/>
    <n v="3417.2161490000008"/>
    <m/>
    <n v="162"/>
    <n v="3780.5511736290105"/>
    <m/>
    <m/>
    <m/>
    <n v="13.001566809613024"/>
    <n v="0.99992879231770837"/>
    <n v="170140.8128570441"/>
    <n v="2059.6679815932835"/>
    <m/>
    <n v="0.94079999999999997"/>
    <m/>
    <n v="161.98846435546875"/>
    <n v="152.40959999999998"/>
    <m/>
    <n v="2106.2538231573099"/>
  </r>
  <r>
    <x v="709"/>
    <x v="23"/>
    <x v="1"/>
    <x v="6"/>
    <x v="1"/>
    <n v="1292.9291288333334"/>
    <m/>
    <n v="66"/>
    <n v="1582.7723666666666"/>
    <m/>
    <m/>
    <m/>
    <n v="13.998680555555554"/>
    <n v="0.93221726513308978"/>
    <n v="67574.226722606894"/>
    <n v="763.47061742553456"/>
    <m/>
    <n v="0.94079999999999997"/>
    <m/>
    <n v="61.526339498783926"/>
    <n v="62.092799999999997"/>
    <m/>
    <n v="923.91291666666655"/>
  </r>
  <r>
    <x v="709"/>
    <x v="23"/>
    <x v="1"/>
    <x v="7"/>
    <x v="1"/>
    <n v="788.64938050000023"/>
    <m/>
    <n v="36"/>
    <n v="853.54147521744517"/>
    <m/>
    <m/>
    <m/>
    <n v="14.575601652308634"/>
    <n v="0.84938358024340777"/>
    <n v="41422.470904512949"/>
    <n v="559.31935098740428"/>
    <m/>
    <n v="0.95550000000000002"/>
    <m/>
    <n v="30.577808888762679"/>
    <n v="34.398000000000003"/>
    <m/>
    <n v="524.7216594831109"/>
  </r>
  <r>
    <x v="709"/>
    <x v="23"/>
    <x v="1"/>
    <x v="8"/>
    <x v="1"/>
    <n v="1180.8180231666668"/>
    <m/>
    <n v="108"/>
    <n v="1386.3099267"/>
    <m/>
    <m/>
    <m/>
    <n v="8.2399963477366249"/>
    <n v="0.90265913934703779"/>
    <n v="71099.453216174006"/>
    <n v="452.45629284105792"/>
    <m/>
    <n v="0.96039999999999992"/>
    <m/>
    <n v="97.487187049480085"/>
    <n v="103.72319999999999"/>
    <m/>
    <n v="889.91960555555545"/>
  </r>
  <r>
    <x v="710"/>
    <x v="23"/>
    <x v="1"/>
    <x v="0"/>
    <x v="0"/>
    <n v="143.94015999999999"/>
    <n v="44"/>
    <m/>
    <n v="152.20145635616848"/>
    <n v="144.38815804687499"/>
    <n v="162.43598181552559"/>
    <n v="4.6085140469527381"/>
    <m/>
    <n v="1"/>
    <n v="8911.6020268816428"/>
    <n v="136.322032445628"/>
    <n v="0.75059422036089807"/>
    <m/>
    <n v="33.026145695879514"/>
    <m/>
    <m/>
    <n v="202.77461806592049"/>
    <m/>
  </r>
  <r>
    <x v="710"/>
    <x v="23"/>
    <x v="1"/>
    <x v="1"/>
    <x v="0"/>
    <n v="153.83816000000007"/>
    <n v="46"/>
    <m/>
    <n v="174.75693694203301"/>
    <n v="153.93667074218757"/>
    <n v="193.26865224935389"/>
    <n v="5.0225"/>
    <m/>
    <n v="1"/>
    <n v="9422.1679801943537"/>
    <n v="144.31861861648773"/>
    <n v="0.75640892913209257"/>
    <m/>
    <n v="34.794810740076258"/>
    <m/>
    <m/>
    <n v="231.035"/>
    <m/>
  </r>
  <r>
    <x v="710"/>
    <x v="23"/>
    <x v="1"/>
    <x v="2"/>
    <x v="0"/>
    <n v="130.40916049800001"/>
    <n v="36"/>
    <m/>
    <n v="131.93546273323264"/>
    <n v="130.6991174757778"/>
    <n v="172.8539563334767"/>
    <n v="4.8264032439117202"/>
    <m/>
    <n v="0.99929299704958596"/>
    <n v="8209.9442136985999"/>
    <n v="110.73586343521906"/>
    <n v="0.75933853422527076"/>
    <m/>
    <n v="27.336187232109747"/>
    <m/>
    <m/>
    <n v="173.75051678082193"/>
    <m/>
  </r>
  <r>
    <x v="710"/>
    <x v="23"/>
    <x v="1"/>
    <x v="3"/>
    <x v="0"/>
    <n v="179.64239999999995"/>
    <n v="64"/>
    <m/>
    <n v="319.13833982718933"/>
    <n v="179.98004648437495"/>
    <n v="227.65256398492264"/>
    <n v="6.5652707890586814"/>
    <m/>
    <n v="0.9886123933001979"/>
    <n v="11677.525952468026"/>
    <n v="170.73821978173851"/>
    <n v="0.75953250368745195"/>
    <m/>
    <n v="48.610080235996925"/>
    <m/>
    <m/>
    <n v="420.17733049975561"/>
    <m/>
  </r>
  <r>
    <x v="710"/>
    <x v="23"/>
    <x v="1"/>
    <x v="4"/>
    <x v="0"/>
    <n v="166.55799950000002"/>
    <n v="96"/>
    <m/>
    <n v="203.18930456242953"/>
    <n v="167.24135578264855"/>
    <n v="198.36231981505344"/>
    <n v="2.7837461496553568"/>
    <m/>
    <n v="1"/>
    <n v="10708.310764779102"/>
    <n v="267.67852768689289"/>
    <n v="0.76032624458975262"/>
    <m/>
    <n v="72.991319480616255"/>
    <m/>
    <m/>
    <n v="267.23963036691424"/>
    <m/>
  </r>
  <r>
    <x v="710"/>
    <x v="23"/>
    <x v="1"/>
    <x v="5"/>
    <x v="1"/>
    <n v="3055.0273166666666"/>
    <m/>
    <n v="162"/>
    <n v="3554.5550760000001"/>
    <m/>
    <m/>
    <m/>
    <n v="11.786833333333334"/>
    <n v="0.98206648461612667"/>
    <n v="193545.65895314596"/>
    <n v="2059.6679815932835"/>
    <m/>
    <n v="0.94079999999999997"/>
    <m/>
    <n v="159.09477050781251"/>
    <n v="152.40959999999998"/>
    <m/>
    <n v="1909.4670000000001"/>
  </r>
  <r>
    <x v="710"/>
    <x v="23"/>
    <x v="1"/>
    <x v="6"/>
    <x v="1"/>
    <n v="1067.3689650000001"/>
    <m/>
    <n v="66"/>
    <n v="1305.9991666666665"/>
    <m/>
    <m/>
    <m/>
    <n v="10.886944444444445"/>
    <n v="0.94791162612236868"/>
    <n v="73853.450790088216"/>
    <n v="763.47061742553456"/>
    <m/>
    <n v="0.94079999999999997"/>
    <m/>
    <n v="62.562167324076334"/>
    <n v="62.092799999999997"/>
    <m/>
    <n v="718.53833333333341"/>
  </r>
  <r>
    <x v="710"/>
    <x v="23"/>
    <x v="1"/>
    <x v="7"/>
    <x v="1"/>
    <n v="562.67959050000013"/>
    <m/>
    <n v="36"/>
    <n v="597.70214845795613"/>
    <m/>
    <m/>
    <m/>
    <n v="9.7386001303509868"/>
    <n v="0.89028266077367479"/>
    <n v="39482.112876728555"/>
    <n v="559.31935098740428"/>
    <m/>
    <n v="0.95550000000000002"/>
    <m/>
    <n v="32.050175787852289"/>
    <n v="34.398000000000003"/>
    <m/>
    <n v="350.58960469263553"/>
  </r>
  <r>
    <x v="710"/>
    <x v="23"/>
    <x v="1"/>
    <x v="8"/>
    <x v="1"/>
    <n v="1232.4893721666665"/>
    <m/>
    <n v="108"/>
    <n v="1741.2632979666669"/>
    <m/>
    <m/>
    <m/>
    <n v="9.3376095164609065"/>
    <n v="0.91843837578167564"/>
    <n v="94858.163575469967"/>
    <n v="452.45629284105792"/>
    <m/>
    <n v="0.96039999999999992"/>
    <m/>
    <n v="99.191344584420975"/>
    <n v="103.72319999999999"/>
    <m/>
    <n v="1008.4618277777779"/>
  </r>
  <r>
    <x v="711"/>
    <x v="23"/>
    <x v="1"/>
    <x v="0"/>
    <x v="0"/>
    <n v="170.69164016666664"/>
    <n v="44"/>
    <m/>
    <n v="162.74680369887039"/>
    <n v="171.17503860416664"/>
    <n v="215.04005772111756"/>
    <n v="4.9278170452441072"/>
    <m/>
    <n v="1"/>
    <n v="19504.902648008538"/>
    <n v="136.322032445628"/>
    <n v="0.75059422036089807"/>
    <m/>
    <n v="33.026145695879514"/>
    <m/>
    <m/>
    <n v="216.82394999074072"/>
    <m/>
  </r>
  <r>
    <x v="711"/>
    <x v="23"/>
    <x v="1"/>
    <x v="1"/>
    <x v="0"/>
    <n v="181.78636066666667"/>
    <n v="46"/>
    <m/>
    <n v="178.57557955507269"/>
    <n v="181.89634601822917"/>
    <n v="235.48716691528858"/>
    <n v="5.1322474747474747"/>
    <m/>
    <n v="1"/>
    <n v="20789.772486218422"/>
    <n v="144.31861861648773"/>
    <n v="0.75640892913209257"/>
    <m/>
    <n v="34.794810740076258"/>
    <m/>
    <m/>
    <n v="236.08338383838384"/>
    <m/>
  </r>
  <r>
    <x v="711"/>
    <x v="23"/>
    <x v="1"/>
    <x v="2"/>
    <x v="0"/>
    <n v="130.77876033199999"/>
    <n v="36"/>
    <m/>
    <n v="131.56508718417206"/>
    <n v="131.06898610977777"/>
    <n v="172.86062758028751"/>
    <n v="4.812854333600427"/>
    <m/>
    <n v="1"/>
    <n v="14765.620239977761"/>
    <n v="110.73586343521906"/>
    <n v="0.75933853422527076"/>
    <m/>
    <n v="27.336187232109747"/>
    <m/>
    <m/>
    <n v="173.26275600961537"/>
    <m/>
  </r>
  <r>
    <x v="711"/>
    <x v="23"/>
    <x v="1"/>
    <x v="3"/>
    <x v="0"/>
    <n v="187.24384000000003"/>
    <n v="64"/>
    <m/>
    <n v="270.898895198145"/>
    <n v="187.62152554687503"/>
    <n v="238.69262816594718"/>
    <n v="5.5728954546661686"/>
    <m/>
    <n v="0.98513946423633469"/>
    <n v="21306.995775546311"/>
    <n v="170.73821978173851"/>
    <n v="0.75953250368745195"/>
    <m/>
    <n v="48.610080235996925"/>
    <m/>
    <m/>
    <n v="356.66530909863479"/>
    <m/>
  </r>
  <r>
    <x v="711"/>
    <x v="23"/>
    <x v="1"/>
    <x v="4"/>
    <x v="0"/>
    <n v="296.95792"/>
    <n v="96"/>
    <m/>
    <n v="470.04855944209282"/>
    <n v="297.69874084061462"/>
    <n v="372.28545048688278"/>
    <n v="6.4397871251926064"/>
    <m/>
    <n v="1"/>
    <n v="32775.938540501214"/>
    <n v="267.67852768689289"/>
    <n v="0.76032624458975262"/>
    <m/>
    <n v="72.991319480616255"/>
    <m/>
    <m/>
    <n v="618.21956401849025"/>
    <m/>
  </r>
  <r>
    <x v="711"/>
    <x v="23"/>
    <x v="1"/>
    <x v="5"/>
    <x v="1"/>
    <n v="1620.7488636666671"/>
    <m/>
    <n v="162"/>
    <n v="1902.9771335355895"/>
    <m/>
    <m/>
    <m/>
    <n v="8.4357671136385139"/>
    <n v="0.98350615471791381"/>
    <n v="226910.74364264525"/>
    <n v="2059.6679815932835"/>
    <m/>
    <n v="0.94079999999999997"/>
    <m/>
    <n v="159.32799706430202"/>
    <n v="152.40959999999998"/>
    <m/>
    <n v="1366.5942724094393"/>
  </r>
  <r>
    <x v="711"/>
    <x v="23"/>
    <x v="1"/>
    <x v="6"/>
    <x v="1"/>
    <n v="646.02272066666671"/>
    <m/>
    <n v="66"/>
    <n v="835.3617333333334"/>
    <m/>
    <m/>
    <m/>
    <n v="8.3820833333333322"/>
    <n v="0.94692131480003561"/>
    <n v="96589.074890706703"/>
    <n v="763.47061742553456"/>
    <m/>
    <n v="0.94079999999999997"/>
    <m/>
    <n v="62.496806776802352"/>
    <n v="62.092799999999997"/>
    <m/>
    <n v="553.21749999999997"/>
  </r>
  <r>
    <x v="711"/>
    <x v="23"/>
    <x v="1"/>
    <x v="7"/>
    <x v="1"/>
    <n v="406.10429566666664"/>
    <m/>
    <n v="36"/>
    <n v="450.19572139454755"/>
    <m/>
    <m/>
    <m/>
    <n v="8.4483231653539352"/>
    <n v="1"/>
    <n v="62315.720009145538"/>
    <n v="559.31935098740428"/>
    <m/>
    <n v="0.95550000000000002"/>
    <m/>
    <n v="36"/>
    <n v="34.398000000000003"/>
    <m/>
    <n v="304.13963395274169"/>
  </r>
  <r>
    <x v="711"/>
    <x v="23"/>
    <x v="1"/>
    <x v="8"/>
    <x v="1"/>
    <n v="656.82495549999999"/>
    <m/>
    <n v="108"/>
    <n v="712.70855903333336"/>
    <m/>
    <m/>
    <m/>
    <n v="6.7700226080246919"/>
    <n v="0.94214331813640184"/>
    <n v="78491.086860356067"/>
    <n v="452.45629284105792"/>
    <m/>
    <n v="0.96039999999999992"/>
    <m/>
    <n v="101.7514783587314"/>
    <n v="103.72319999999999"/>
    <m/>
    <n v="731.16244166666672"/>
  </r>
  <r>
    <x v="712"/>
    <x v="23"/>
    <x v="1"/>
    <x v="0"/>
    <x v="0"/>
    <n v="176.87236033333332"/>
    <n v="44"/>
    <m/>
    <n v="177.19347828362498"/>
    <n v="177.28520213020832"/>
    <n v="211.49615809492431"/>
    <n v="5.3652484887369836"/>
    <m/>
    <n v="1"/>
    <n v="13762.569660577856"/>
    <n v="136.322032445628"/>
    <n v="0.75059422036089807"/>
    <m/>
    <n v="33.026145695879514"/>
    <m/>
    <m/>
    <n v="236.07093350442727"/>
    <m/>
  </r>
  <r>
    <x v="712"/>
    <x v="23"/>
    <x v="1"/>
    <x v="1"/>
    <x v="0"/>
    <n v="188.72084233333328"/>
    <n v="46"/>
    <m/>
    <n v="191.83504555663916"/>
    <n v="188.81605717708328"/>
    <n v="234.44546793539169"/>
    <n v="5.5133234375000004"/>
    <m/>
    <n v="1"/>
    <n v="14649.605295971989"/>
    <n v="144.31861861648773"/>
    <n v="0.75640892913209257"/>
    <m/>
    <n v="34.794810740076258"/>
    <m/>
    <m/>
    <n v="253.61287812500001"/>
    <m/>
  </r>
  <r>
    <x v="712"/>
    <x v="23"/>
    <x v="1"/>
    <x v="2"/>
    <x v="0"/>
    <n v="92.193359999999998"/>
    <n v="36"/>
    <m/>
    <n v="95.847070266831082"/>
    <n v="92.452740977777779"/>
    <n v="112.42619728887878"/>
    <n v="3.5062340425531913"/>
    <m/>
    <n v="1"/>
    <n v="7214.4055772791316"/>
    <n v="110.73586343521906"/>
    <n v="0.75933853422527076"/>
    <m/>
    <n v="27.336187232109747"/>
    <m/>
    <m/>
    <n v="126.22442553191489"/>
    <m/>
  </r>
  <r>
    <x v="712"/>
    <x v="23"/>
    <x v="1"/>
    <x v="3"/>
    <x v="0"/>
    <n v="192.13040000000001"/>
    <n v="64"/>
    <m/>
    <n v="225.80040383844437"/>
    <n v="192.48574667968751"/>
    <n v="241.48040890369199"/>
    <n v="4.6451353863685618"/>
    <m/>
    <n v="0.9945914296208147"/>
    <n v="15647.788587272333"/>
    <n v="170.73821978173851"/>
    <n v="0.75953250368745195"/>
    <m/>
    <n v="48.610080235996925"/>
    <m/>
    <m/>
    <n v="297.28866472758796"/>
    <m/>
  </r>
  <r>
    <x v="712"/>
    <x v="23"/>
    <x v="1"/>
    <x v="4"/>
    <x v="0"/>
    <n v="257.57088149999998"/>
    <n v="96"/>
    <m/>
    <n v="392.66426847690929"/>
    <n v="258.3516971541485"/>
    <n v="305.18406202973819"/>
    <n v="5.3796022769691971"/>
    <m/>
    <n v="1"/>
    <n v="20550.303231362705"/>
    <n v="267.67852768689289"/>
    <n v="0.76032624458975262"/>
    <m/>
    <n v="72.991319480616255"/>
    <m/>
    <m/>
    <n v="516.4418185890429"/>
    <m/>
  </r>
  <r>
    <x v="712"/>
    <x v="23"/>
    <x v="1"/>
    <x v="5"/>
    <x v="1"/>
    <n v="3415.1233420000003"/>
    <m/>
    <n v="162"/>
    <n v="3810.6472426486075"/>
    <m/>
    <m/>
    <m/>
    <n v="14.015518262286244"/>
    <n v="0.97980220088252312"/>
    <n v="196740.01296327254"/>
    <n v="2059.6679815932835"/>
    <m/>
    <n v="0.94079999999999997"/>
    <m/>
    <n v="158.72795654296874"/>
    <n v="152.40959999999998"/>
    <m/>
    <n v="2270.5139584903718"/>
  </r>
  <r>
    <x v="712"/>
    <x v="23"/>
    <x v="1"/>
    <x v="6"/>
    <x v="1"/>
    <n v="1244.1363268333334"/>
    <m/>
    <n v="66"/>
    <n v="1572.3209999999999"/>
    <m/>
    <m/>
    <m/>
    <n v="13.437708333333333"/>
    <n v="0.90342102427765947"/>
    <n v="74599.539656192646"/>
    <n v="763.47061742553456"/>
    <m/>
    <n v="0.94079999999999997"/>
    <m/>
    <n v="59.625787602325524"/>
    <n v="62.092799999999997"/>
    <m/>
    <n v="886.88874999999996"/>
  </r>
  <r>
    <x v="712"/>
    <x v="23"/>
    <x v="1"/>
    <x v="7"/>
    <x v="1"/>
    <n v="786.86788500000023"/>
    <m/>
    <n v="36"/>
    <n v="854.56858825323877"/>
    <m/>
    <m/>
    <m/>
    <n v="13.484858851112946"/>
    <n v="1"/>
    <n v="47205.856302768632"/>
    <n v="559.31935098740428"/>
    <m/>
    <n v="0.95550000000000002"/>
    <m/>
    <n v="36"/>
    <n v="34.398000000000003"/>
    <m/>
    <n v="485.45491864006607"/>
  </r>
  <r>
    <x v="712"/>
    <x v="23"/>
    <x v="1"/>
    <x v="8"/>
    <x v="1"/>
    <n v="704.14899349999996"/>
    <m/>
    <n v="108"/>
    <n v="781.05229006666684"/>
    <m/>
    <m/>
    <m/>
    <n v="6.8100244341563778"/>
    <n v="0.94654908579528774"/>
    <n v="50623.876442596324"/>
    <n v="452.45629284105792"/>
    <m/>
    <n v="0.96039999999999992"/>
    <m/>
    <n v="102.22730126589107"/>
    <n v="103.72319999999999"/>
    <m/>
    <n v="735.4826388888888"/>
  </r>
  <r>
    <x v="713"/>
    <x v="23"/>
    <x v="1"/>
    <x v="0"/>
    <x v="0"/>
    <n v="151.31508050000005"/>
    <n v="44"/>
    <m/>
    <n v="133.51236057634441"/>
    <n v="151.81752190625005"/>
    <n v="177.31217429549"/>
    <n v="4.042626160672512"/>
    <m/>
    <n v="1"/>
    <n v="7444.6650267459218"/>
    <n v="136.322032445628"/>
    <n v="0.75059422036089807"/>
    <m/>
    <n v="33.026145695879514"/>
    <m/>
    <m/>
    <n v="177.87555106959053"/>
    <m/>
  </r>
  <r>
    <x v="713"/>
    <x v="23"/>
    <x v="1"/>
    <x v="1"/>
    <x v="0"/>
    <n v="166.08704116666661"/>
    <n v="46"/>
    <m/>
    <n v="153.30607564883911"/>
    <n v="166.19604995572911"/>
    <n v="203.2867853977834"/>
    <n v="4.4060040100250628"/>
    <m/>
    <n v="1"/>
    <n v="7881.2509823539549"/>
    <n v="144.31861861648773"/>
    <n v="0.75640892913209257"/>
    <m/>
    <n v="34.794810740076258"/>
    <m/>
    <m/>
    <n v="202.6761844611529"/>
    <m/>
  </r>
  <r>
    <x v="713"/>
    <x v="23"/>
    <x v="1"/>
    <x v="2"/>
    <x v="0"/>
    <n v="77.643720000000002"/>
    <n v="36"/>
    <m/>
    <n v="79.098164811577703"/>
    <n v="77.891452977777774"/>
    <n v="93.985962246093919"/>
    <n v="2.8935331814916414"/>
    <m/>
    <n v="1"/>
    <n v="3646.3625737728248"/>
    <n v="110.73586343521906"/>
    <n v="0.75933853422527076"/>
    <m/>
    <n v="27.336187232109747"/>
    <m/>
    <m/>
    <n v="104.16719453369909"/>
    <m/>
  </r>
  <r>
    <x v="713"/>
    <x v="23"/>
    <x v="1"/>
    <x v="3"/>
    <x v="0"/>
    <n v="158.08015999999998"/>
    <n v="64"/>
    <m/>
    <n v="206.55488811010102"/>
    <n v="158.40279183593748"/>
    <n v="204.67793620121734"/>
    <n v="4.2492192382176359"/>
    <m/>
    <n v="1"/>
    <n v="8249.9485552954302"/>
    <n v="170.73821978173851"/>
    <n v="0.75953250368745195"/>
    <m/>
    <n v="48.610080235996925"/>
    <m/>
    <m/>
    <n v="271.9500312459287"/>
    <m/>
  </r>
  <r>
    <x v="713"/>
    <x v="23"/>
    <x v="1"/>
    <x v="4"/>
    <x v="0"/>
    <n v="164.58848133333325"/>
    <n v="96"/>
    <m/>
    <n v="166.53728078980512"/>
    <n v="165.15029553912706"/>
    <n v="185.59346914803706"/>
    <n v="2.2816039218749999"/>
    <m/>
    <n v="1"/>
    <n v="8337.5992070861084"/>
    <n v="267.67852768689289"/>
    <n v="0.76032624458975262"/>
    <m/>
    <n v="72.991319480616255"/>
    <m/>
    <m/>
    <n v="219.03397649999999"/>
    <m/>
  </r>
  <r>
    <x v="713"/>
    <x v="23"/>
    <x v="1"/>
    <x v="5"/>
    <x v="1"/>
    <n v="3417.0433419999995"/>
    <m/>
    <n v="162"/>
    <n v="3807.2047140000004"/>
    <m/>
    <m/>
    <m/>
    <n v="12.894125000000001"/>
    <n v="0.999472909269563"/>
    <n v="189089.930001209"/>
    <n v="2059.6679815932835"/>
    <m/>
    <n v="0.94079999999999997"/>
    <m/>
    <n v="161.9146113016692"/>
    <n v="152.40959999999998"/>
    <m/>
    <n v="2088.84825"/>
  </r>
  <r>
    <x v="713"/>
    <x v="23"/>
    <x v="1"/>
    <x v="6"/>
    <x v="1"/>
    <n v="1335.5384078333334"/>
    <m/>
    <n v="66"/>
    <n v="1575.8764666666668"/>
    <m/>
    <m/>
    <m/>
    <n v="13.605173611111113"/>
    <n v="0.95623416048126653"/>
    <n v="77753.65211093062"/>
    <n v="763.47061742553456"/>
    <m/>
    <n v="0.94079999999999997"/>
    <m/>
    <n v="63.111454591763589"/>
    <n v="62.092799999999997"/>
    <m/>
    <n v="897.94145833333346"/>
  </r>
  <r>
    <x v="713"/>
    <x v="23"/>
    <x v="1"/>
    <x v="7"/>
    <x v="1"/>
    <n v="778.24248283333361"/>
    <m/>
    <n v="36"/>
    <n v="850.51048793988048"/>
    <m/>
    <m/>
    <m/>
    <n v="13.307189912394831"/>
    <n v="0.97573440115214261"/>
    <n v="45475.746772990205"/>
    <n v="559.31935098740428"/>
    <m/>
    <n v="0.95550000000000002"/>
    <m/>
    <n v="35.126438441477134"/>
    <n v="34.398000000000003"/>
    <m/>
    <n v="479.05883684621392"/>
  </r>
  <r>
    <x v="713"/>
    <x v="23"/>
    <x v="1"/>
    <x v="8"/>
    <x v="1"/>
    <n v="897.93213533333324"/>
    <m/>
    <n v="108"/>
    <n v="1179.4765344333334"/>
    <m/>
    <m/>
    <m/>
    <n v="7.9219706532921803"/>
    <n v="0.9604293084775104"/>
    <n v="57042.814938541938"/>
    <n v="452.45629284105792"/>
    <m/>
    <n v="0.96039999999999992"/>
    <m/>
    <n v="103.72636531557113"/>
    <n v="103.72319999999999"/>
    <m/>
    <n v="855.57283055555547"/>
  </r>
  <r>
    <x v="714"/>
    <x v="23"/>
    <x v="1"/>
    <x v="0"/>
    <x v="0"/>
    <n v="58.614919999999998"/>
    <n v="44"/>
    <m/>
    <n v="48.814130743154358"/>
    <n v="59.016043046874998"/>
    <n v="65.018210895591764"/>
    <n v="1.47804503718533"/>
    <m/>
    <n v="1"/>
    <n v="7321.7213188462083"/>
    <n v="136.322032445628"/>
    <n v="0.75059422036089807"/>
    <m/>
    <n v="33.026145695879514"/>
    <m/>
    <m/>
    <n v="65.033981636154522"/>
    <m/>
  </r>
  <r>
    <x v="714"/>
    <x v="23"/>
    <x v="1"/>
    <x v="1"/>
    <x v="0"/>
    <n v="63.125719999999994"/>
    <n v="46"/>
    <m/>
    <n v="54.652542565551173"/>
    <n v="63.220812773437494"/>
    <n v="72.678028786183589"/>
    <n v="1.5707095800524935"/>
    <m/>
    <n v="1"/>
    <n v="7784.9876999241314"/>
    <n v="144.31861861648773"/>
    <n v="0.75640892913209257"/>
    <m/>
    <n v="34.794810740076258"/>
    <m/>
    <m/>
    <n v="72.252640682414707"/>
    <m/>
  </r>
  <r>
    <x v="714"/>
    <x v="23"/>
    <x v="1"/>
    <x v="2"/>
    <x v="0"/>
    <n v="56.181999999999995"/>
    <n v="36"/>
    <m/>
    <n v="50.277702589905985"/>
    <n v="56.412552177777769"/>
    <n v="66.216059885529305"/>
    <n v="1.8392361071791528"/>
    <m/>
    <n v="1"/>
    <n v="6784.390555943557"/>
    <n v="110.73586343521906"/>
    <n v="0.75933853422527076"/>
    <m/>
    <n v="27.336187232109747"/>
    <m/>
    <m/>
    <n v="66.212499858449505"/>
    <m/>
  </r>
  <r>
    <x v="714"/>
    <x v="23"/>
    <x v="1"/>
    <x v="3"/>
    <x v="0"/>
    <n v="111.04019583333339"/>
    <n v="64"/>
    <m/>
    <n v="97.845608167157224"/>
    <n v="111.34439505208339"/>
    <n v="128.63045240138936"/>
    <n v="2.0128666254432597"/>
    <m/>
    <n v="1"/>
    <n v="13477.216668435873"/>
    <n v="170.73821978173851"/>
    <n v="0.75953250368745195"/>
    <m/>
    <n v="48.610080235996925"/>
    <m/>
    <m/>
    <n v="128.82346402836862"/>
    <m/>
  </r>
  <r>
    <x v="714"/>
    <x v="23"/>
    <x v="1"/>
    <x v="4"/>
    <x v="0"/>
    <n v="65.837519999999984"/>
    <n v="96"/>
    <m/>
    <n v="58.785568213992264"/>
    <n v="66.382225646275401"/>
    <n v="77.84086241813749"/>
    <n v="0.80537752478366276"/>
    <m/>
    <n v="0.99990398446116291"/>
    <n v="8088.1219231249734"/>
    <n v="267.67852768689289"/>
    <n v="0.76032624458975262"/>
    <m/>
    <n v="72.991319480616255"/>
    <m/>
    <m/>
    <n v="77.316242379231625"/>
    <m/>
  </r>
  <r>
    <x v="714"/>
    <x v="23"/>
    <x v="1"/>
    <x v="5"/>
    <x v="1"/>
    <n v="2888.1409183333321"/>
    <m/>
    <n v="162"/>
    <n v="3391.3332714670505"/>
    <m/>
    <m/>
    <m/>
    <n v="10.987087513071026"/>
    <n v="0.99960440176504628"/>
    <n v="369411.82887088036"/>
    <n v="2059.6679815932835"/>
    <m/>
    <n v="0.94079999999999997"/>
    <m/>
    <n v="161.9359130859375"/>
    <n v="152.40959999999998"/>
    <m/>
    <n v="1779.9081771175063"/>
  </r>
  <r>
    <x v="714"/>
    <x v="23"/>
    <x v="1"/>
    <x v="6"/>
    <x v="1"/>
    <n v="1302.9665681666668"/>
    <m/>
    <n v="66"/>
    <n v="1543.0170333333333"/>
    <m/>
    <m/>
    <m/>
    <n v="12.193819444444443"/>
    <n v="0.9540515879628042"/>
    <n v="168348.45701808322"/>
    <n v="763.47061742553456"/>
    <m/>
    <n v="0.94079999999999997"/>
    <m/>
    <n v="62.96740480554508"/>
    <n v="62.092799999999997"/>
    <m/>
    <n v="804.79208333333327"/>
  </r>
  <r>
    <x v="714"/>
    <x v="23"/>
    <x v="1"/>
    <x v="7"/>
    <x v="1"/>
    <n v="691.74418583333352"/>
    <m/>
    <n v="36"/>
    <n v="819.052719901763"/>
    <m/>
    <m/>
    <m/>
    <n v="11.663675985186309"/>
    <n v="0.94133560693272211"/>
    <n v="88645.770262110585"/>
    <n v="559.31935098740428"/>
    <m/>
    <n v="0.95550000000000002"/>
    <m/>
    <n v="33.888081849577993"/>
    <n v="34.398000000000003"/>
    <m/>
    <n v="419.8923354667071"/>
  </r>
  <r>
    <x v="714"/>
    <x v="23"/>
    <x v="1"/>
    <x v="8"/>
    <x v="1"/>
    <n v="685.49356983333337"/>
    <m/>
    <n v="108"/>
    <n v="749.92422819999967"/>
    <m/>
    <m/>
    <m/>
    <n v="6.8138558127572013"/>
    <n v="0.98952389724209611"/>
    <n v="85942.607340355025"/>
    <n v="452.45629284105792"/>
    <m/>
    <n v="0.96039999999999992"/>
    <m/>
    <n v="106.86858090214638"/>
    <n v="103.72319999999999"/>
    <m/>
    <n v="735.89642777777772"/>
  </r>
  <r>
    <x v="715"/>
    <x v="23"/>
    <x v="1"/>
    <x v="0"/>
    <x v="0"/>
    <n v="60.487839999999998"/>
    <n v="44"/>
    <m/>
    <n v="49.325479151169347"/>
    <n v="60.886277499999998"/>
    <n v="65.476772690487095"/>
    <n v="1.4935281762934693"/>
    <m/>
    <n v="1"/>
    <n v="5019.9365678333652"/>
    <n v="136.322032445628"/>
    <n v="0.75059422036089807"/>
    <m/>
    <n v="33.026145695879514"/>
    <m/>
    <m/>
    <n v="65.715239756912652"/>
    <m/>
  </r>
  <r>
    <x v="715"/>
    <x v="23"/>
    <x v="1"/>
    <x v="1"/>
    <x v="0"/>
    <n v="65.170840000000013"/>
    <n v="46"/>
    <m/>
    <n v="57.402566856616836"/>
    <n v="65.253237460937513"/>
    <n v="76.03920037181598"/>
    <n v="1.6497450520833334"/>
    <m/>
    <n v="1"/>
    <n v="5389.1842170946402"/>
    <n v="144.31861861648773"/>
    <n v="0.75640892913209257"/>
    <m/>
    <n v="34.794810740076258"/>
    <m/>
    <m/>
    <n v="75.88827239583334"/>
    <m/>
  </r>
  <r>
    <x v="715"/>
    <x v="23"/>
    <x v="1"/>
    <x v="2"/>
    <x v="0"/>
    <n v="46.028919999999999"/>
    <n v="36"/>
    <m/>
    <n v="41.40370341053881"/>
    <n v="46.251363377777771"/>
    <n v="54.401282354724593"/>
    <n v="1.5146114949748739"/>
    <m/>
    <n v="1"/>
    <n v="3715.9070661544865"/>
    <n v="110.73586343521906"/>
    <n v="0.75933853422527076"/>
    <m/>
    <n v="27.336187232109747"/>
    <m/>
    <m/>
    <n v="54.526013819095461"/>
    <m/>
  </r>
  <r>
    <x v="715"/>
    <x v="23"/>
    <x v="1"/>
    <x v="3"/>
    <x v="0"/>
    <n v="129.08933233333332"/>
    <n v="64"/>
    <m/>
    <n v="115.44621038011206"/>
    <n v="129.40415166927082"/>
    <n v="151.7944065647963"/>
    <n v="2.3749438350982475"/>
    <m/>
    <n v="1"/>
    <n v="10613.968108929659"/>
    <n v="170.73821978173851"/>
    <n v="0.75953250368745195"/>
    <m/>
    <n v="48.610080235996925"/>
    <m/>
    <m/>
    <n v="151.99640544628784"/>
    <m/>
  </r>
  <r>
    <x v="715"/>
    <x v="23"/>
    <x v="1"/>
    <x v="4"/>
    <x v="0"/>
    <n v="145.80216099999998"/>
    <n v="96"/>
    <m/>
    <n v="131.80599245975924"/>
    <n v="146.39186046553019"/>
    <n v="173.44294403804588"/>
    <n v="1.805776267611684"/>
    <m/>
    <n v="1"/>
    <n v="12166.509782193611"/>
    <n v="267.67852768689289"/>
    <n v="0.76032624458975262"/>
    <m/>
    <n v="72.991319480616255"/>
    <m/>
    <m/>
    <n v="173.35452169072167"/>
    <m/>
  </r>
  <r>
    <x v="715"/>
    <x v="23"/>
    <x v="1"/>
    <x v="5"/>
    <x v="1"/>
    <n v="3336.5761271666665"/>
    <m/>
    <n v="162"/>
    <n v="3796.1110280960397"/>
    <m/>
    <m/>
    <m/>
    <n v="12.600046092222748"/>
    <n v="0.99947328603205798"/>
    <n v="284710.3722892385"/>
    <n v="2059.6679815932835"/>
    <m/>
    <n v="0.94079999999999997"/>
    <m/>
    <n v="161.91467233719339"/>
    <n v="152.40959999999998"/>
    <m/>
    <n v="2041.2074669400852"/>
  </r>
  <r>
    <x v="715"/>
    <x v="23"/>
    <x v="1"/>
    <x v="6"/>
    <x v="1"/>
    <n v="1338.3025641666668"/>
    <m/>
    <n v="66"/>
    <n v="1583.5805333333333"/>
    <m/>
    <m/>
    <m/>
    <n v="13.594513888888885"/>
    <n v="0.923776568930471"/>
    <n v="118867.93691910982"/>
    <n v="763.47061742553456"/>
    <m/>
    <n v="0.94079999999999997"/>
    <m/>
    <n v="60.969253549411086"/>
    <n v="62.092799999999997"/>
    <m/>
    <n v="897.23791666666648"/>
  </r>
  <r>
    <x v="715"/>
    <x v="23"/>
    <x v="1"/>
    <x v="7"/>
    <x v="1"/>
    <n v="802.68718216666673"/>
    <m/>
    <n v="36"/>
    <n v="857.04333001030625"/>
    <m/>
    <m/>
    <m/>
    <n v="13.418922072992329"/>
    <n v="1"/>
    <n v="72163.553143197991"/>
    <n v="559.31935098740428"/>
    <m/>
    <n v="0.95550000000000002"/>
    <m/>
    <n v="36"/>
    <n v="34.398000000000003"/>
    <m/>
    <n v="483.08119462772385"/>
  </r>
  <r>
    <x v="715"/>
    <x v="23"/>
    <x v="1"/>
    <x v="8"/>
    <x v="1"/>
    <n v="822.23877883333364"/>
    <m/>
    <n v="108"/>
    <n v="1016.8070943999999"/>
    <m/>
    <m/>
    <m/>
    <n v="7.3704058641975303"/>
    <n v="0.98549581043782819"/>
    <n v="69417.512548207393"/>
    <n v="452.45629284105792"/>
    <m/>
    <n v="0.96039999999999992"/>
    <m/>
    <n v="106.43354752728544"/>
    <n v="103.72319999999999"/>
    <m/>
    <n v="796.00383333333332"/>
  </r>
  <r>
    <x v="716"/>
    <x v="23"/>
    <x v="1"/>
    <x v="0"/>
    <x v="0"/>
    <n v="8.9599999999999992E-3"/>
    <n v="44"/>
    <m/>
    <n v="148.67196512061568"/>
    <n v="1.7993203124999999E-2"/>
    <n v="3.9721114951186617E-2"/>
    <n v="4.5016444392166735"/>
    <m/>
    <n v="1"/>
    <n v="0.99403262354520006"/>
    <n v="136.322032445628"/>
    <n v="0.75059422036089807"/>
    <m/>
    <n v="33.026145695879514"/>
    <m/>
    <m/>
    <n v="198.07235532553364"/>
    <m/>
  </r>
  <r>
    <x v="716"/>
    <x v="23"/>
    <x v="1"/>
    <x v="1"/>
    <x v="0"/>
    <n v="4.8719999999999999E-2"/>
    <n v="46"/>
    <m/>
    <n v="133.96860704007406"/>
    <n v="4.9330351562499999E-2"/>
    <n v="6.2981495647097818E-2"/>
    <n v="3.8502467520471546"/>
    <m/>
    <n v="1"/>
    <n v="3.4798244651736003"/>
    <n v="144.31861861648773"/>
    <n v="0.75640892913209257"/>
    <m/>
    <n v="34.794810740076258"/>
    <m/>
    <m/>
    <n v="177.11135059416912"/>
    <m/>
  </r>
  <r>
    <x v="716"/>
    <x v="23"/>
    <x v="1"/>
    <x v="2"/>
    <x v="0"/>
    <n v="138.88056016599998"/>
    <n v="36"/>
    <m/>
    <n v="140.25352485324791"/>
    <n v="139.17728194377776"/>
    <n v="183.00947103110173"/>
    <n v="5.1306908188169977"/>
    <m/>
    <n v="0.99955992987153741"/>
    <n v="12966.381844653575"/>
    <n v="110.73586343521906"/>
    <n v="0.75933853422527076"/>
    <m/>
    <n v="27.336187232109747"/>
    <m/>
    <m/>
    <n v="184.70486947741193"/>
    <m/>
  </r>
  <r>
    <x v="716"/>
    <x v="23"/>
    <x v="1"/>
    <x v="3"/>
    <x v="0"/>
    <n v="123.76698116666671"/>
    <n v="64"/>
    <m/>
    <n v="169.02361473928437"/>
    <n v="124.07264522916671"/>
    <n v="153.55921634108591"/>
    <n v="3.4771309555279926"/>
    <m/>
    <n v="1"/>
    <n v="11993.069357246133"/>
    <n v="170.73821978173851"/>
    <n v="0.75953250368745195"/>
    <m/>
    <n v="48.610080235996925"/>
    <m/>
    <m/>
    <n v="222.53638115379152"/>
    <m/>
  </r>
  <r>
    <x v="716"/>
    <x v="23"/>
    <x v="1"/>
    <x v="4"/>
    <x v="0"/>
    <n v="236.59608099999997"/>
    <n v="96"/>
    <m/>
    <n v="349.9787198942808"/>
    <n v="237.31418676918494"/>
    <n v="306.09270240200249"/>
    <n v="4.7947991950908904"/>
    <m/>
    <n v="1"/>
    <n v="22304.811912816833"/>
    <n v="267.67852768689289"/>
    <n v="0.76032624458975262"/>
    <m/>
    <n v="72.991319480616255"/>
    <m/>
    <m/>
    <n v="460.30072272872548"/>
    <m/>
  </r>
  <r>
    <x v="716"/>
    <x v="23"/>
    <x v="1"/>
    <x v="5"/>
    <x v="1"/>
    <n v="3352.3009399999996"/>
    <m/>
    <n v="162"/>
    <n v="3737.8818863875076"/>
    <m/>
    <m/>
    <m/>
    <n v="12.912923732166918"/>
    <n v="1"/>
    <n v="315162.76311169734"/>
    <n v="2059.6679815932835"/>
    <m/>
    <n v="0.94079999999999997"/>
    <m/>
    <n v="162"/>
    <n v="152.40959999999998"/>
    <m/>
    <n v="2091.8936446110406"/>
  </r>
  <r>
    <x v="716"/>
    <x v="23"/>
    <x v="1"/>
    <x v="6"/>
    <x v="1"/>
    <n v="1366.7315210000004"/>
    <m/>
    <n v="66"/>
    <n v="1581.4494"/>
    <m/>
    <m/>
    <m/>
    <n v="13.147986111111114"/>
    <n v="0.94866239571888289"/>
    <n v="132843.31935415161"/>
    <n v="763.47061742553456"/>
    <m/>
    <n v="0.94079999999999997"/>
    <m/>
    <n v="62.611718117446273"/>
    <n v="62.092799999999997"/>
    <m/>
    <n v="867.76708333333352"/>
  </r>
  <r>
    <x v="716"/>
    <x v="23"/>
    <x v="1"/>
    <x v="7"/>
    <x v="1"/>
    <n v="759.68338033333362"/>
    <m/>
    <n v="36"/>
    <n v="854.82437077715076"/>
    <m/>
    <m/>
    <m/>
    <n v="12.815392543053965"/>
    <n v="0.96359171881470784"/>
    <n v="72713.292749202345"/>
    <n v="559.31935098740428"/>
    <m/>
    <n v="0.95550000000000002"/>
    <m/>
    <n v="34.689301877329484"/>
    <n v="34.398000000000003"/>
    <m/>
    <n v="461.35413154994274"/>
  </r>
  <r>
    <x v="716"/>
    <x v="23"/>
    <x v="1"/>
    <x v="8"/>
    <x v="1"/>
    <n v="596.60947466666676"/>
    <m/>
    <n v="108"/>
    <n v="693.76840939999977"/>
    <m/>
    <m/>
    <m/>
    <n v="6.524794984567901"/>
    <n v="0.98931907206591685"/>
    <n v="61506.990540913408"/>
    <n v="452.45629284105792"/>
    <m/>
    <n v="0.96039999999999992"/>
    <m/>
    <n v="106.84645978311902"/>
    <n v="103.72319999999999"/>
    <m/>
    <n v="704.67785833333335"/>
  </r>
  <r>
    <x v="717"/>
    <x v="23"/>
    <x v="1"/>
    <x v="0"/>
    <x v="0"/>
    <n v="153.91432"/>
    <n v="44"/>
    <m/>
    <n v="204.48010681587044"/>
    <n v="154.42457390625"/>
    <n v="190.3133006432588"/>
    <n v="6.1914614166248976"/>
    <m/>
    <n v="0.99839438533432645"/>
    <n v="12128.424195764494"/>
    <n v="136.322032445628"/>
    <n v="0.75059422036089807"/>
    <m/>
    <n v="33.026145695879514"/>
    <m/>
    <m/>
    <n v="272.42430233149548"/>
    <m/>
  </r>
  <r>
    <x v="717"/>
    <x v="23"/>
    <x v="1"/>
    <x v="1"/>
    <x v="0"/>
    <n v="147.14644000000001"/>
    <n v="46"/>
    <m/>
    <n v="195.33467957900552"/>
    <n v="147.26802203125001"/>
    <n v="174.95081168065576"/>
    <n v="5.6139026315789478"/>
    <m/>
    <n v="0.99628652251872984"/>
    <n v="11853.661857213259"/>
    <n v="144.31861861648773"/>
    <n v="0.75640892913209257"/>
    <m/>
    <n v="34.794810740076258"/>
    <m/>
    <m/>
    <n v="258.23952105263157"/>
    <m/>
  </r>
  <r>
    <x v="717"/>
    <x v="23"/>
    <x v="1"/>
    <x v="2"/>
    <x v="0"/>
    <n v="176.93648000000002"/>
    <n v="36"/>
    <m/>
    <n v="186.54723315767399"/>
    <n v="177.26364337777781"/>
    <n v="242.28667680390558"/>
    <n v="6.8241862544221634"/>
    <m/>
    <n v="1"/>
    <n v="12257.490133254698"/>
    <n v="110.73586343521906"/>
    <n v="0.75933853422527076"/>
    <m/>
    <n v="27.336187232109747"/>
    <m/>
    <m/>
    <n v="245.67070515919789"/>
    <m/>
  </r>
  <r>
    <x v="717"/>
    <x v="23"/>
    <x v="1"/>
    <x v="3"/>
    <x v="0"/>
    <n v="170.04776483333336"/>
    <n v="64"/>
    <m/>
    <n v="212.25447064216766"/>
    <n v="170.37101397395836"/>
    <n v="212.54765016734035"/>
    <n v="4.3664702796558679"/>
    <m/>
    <n v="1"/>
    <n v="10430.947391122385"/>
    <n v="170.73821978173851"/>
    <n v="0.75953250368745195"/>
    <m/>
    <n v="48.610080235996925"/>
    <m/>
    <m/>
    <n v="279.45409789797554"/>
    <m/>
  </r>
  <r>
    <x v="717"/>
    <x v="23"/>
    <x v="1"/>
    <x v="4"/>
    <x v="0"/>
    <n v="264.0013606666667"/>
    <n v="96"/>
    <m/>
    <n v="361.64003859560518"/>
    <n v="264.73208913547052"/>
    <n v="334.49590203029624"/>
    <n v="4.954562284514437"/>
    <m/>
    <n v="1"/>
    <n v="19434.530289175265"/>
    <n v="267.67852768689289"/>
    <n v="0.76032624458975262"/>
    <m/>
    <n v="72.991319480616255"/>
    <m/>
    <m/>
    <n v="475.63797931338593"/>
    <m/>
  </r>
  <r>
    <x v="717"/>
    <x v="23"/>
    <x v="1"/>
    <x v="5"/>
    <x v="1"/>
    <n v="3494.3617421666654"/>
    <m/>
    <n v="162"/>
    <n v="3877.4594700000007"/>
    <m/>
    <m/>
    <m/>
    <n v="13.196166666666665"/>
    <n v="0.99914588972144025"/>
    <n v="334467.09206051048"/>
    <n v="2059.6679815932835"/>
    <m/>
    <n v="0.94079999999999997"/>
    <m/>
    <n v="161.86163413487333"/>
    <n v="152.40959999999998"/>
    <m/>
    <n v="2137.7789999999995"/>
  </r>
  <r>
    <x v="717"/>
    <x v="23"/>
    <x v="1"/>
    <x v="6"/>
    <x v="1"/>
    <n v="1096.0846438333333"/>
    <m/>
    <n v="66"/>
    <n v="1336.6409666666666"/>
    <m/>
    <m/>
    <m/>
    <n v="10.882500000000002"/>
    <n v="0.98196547213390517"/>
    <n v="105651.17134973504"/>
    <n v="763.47061742553456"/>
    <m/>
    <n v="0.94079999999999997"/>
    <m/>
    <n v="64.809721160837739"/>
    <n v="62.092799999999997"/>
    <m/>
    <n v="718.24500000000012"/>
  </r>
  <r>
    <x v="717"/>
    <x v="23"/>
    <x v="1"/>
    <x v="7"/>
    <x v="1"/>
    <n v="594.09769033333328"/>
    <m/>
    <n v="36"/>
    <n v="695.68203782791102"/>
    <m/>
    <m/>
    <m/>
    <n v="10.659159503812543"/>
    <n v="0.93890467935097877"/>
    <n v="59787.659390006083"/>
    <n v="559.31935098740428"/>
    <m/>
    <n v="0.95550000000000002"/>
    <m/>
    <n v="33.800568456635233"/>
    <n v="34.398000000000003"/>
    <m/>
    <n v="383.72974213725155"/>
  </r>
  <r>
    <x v="717"/>
    <x v="23"/>
    <x v="1"/>
    <x v="8"/>
    <x v="1"/>
    <n v="791.06187999999997"/>
    <m/>
    <n v="108"/>
    <n v="936.34273580000024"/>
    <m/>
    <m/>
    <m/>
    <n v="7.2495620113168719"/>
    <n v="0.97782448588702453"/>
    <n v="88048.850652751571"/>
    <n v="452.45629284105792"/>
    <m/>
    <n v="0.96039999999999992"/>
    <m/>
    <n v="105.60504447579865"/>
    <n v="103.72319999999999"/>
    <m/>
    <n v="782.95269722222213"/>
  </r>
  <r>
    <x v="718"/>
    <x v="23"/>
    <x v="1"/>
    <x v="0"/>
    <x v="0"/>
    <n v="139.29468"/>
    <n v="44"/>
    <m/>
    <n v="149.62663874508732"/>
    <n v="139.783693671875"/>
    <n v="159.04047546037981"/>
    <n v="4.5305510404671709"/>
    <m/>
    <n v="0.99714665536937652"/>
    <n v="17576.205171901525"/>
    <n v="136.322032445628"/>
    <n v="0.75059422036089807"/>
    <m/>
    <n v="33.026145695879514"/>
    <m/>
    <m/>
    <n v="199.34424578055553"/>
    <m/>
  </r>
  <r>
    <x v="718"/>
    <x v="23"/>
    <x v="1"/>
    <x v="1"/>
    <x v="0"/>
    <n v="145.13435999999999"/>
    <n v="46"/>
    <m/>
    <n v="164.82202651841752"/>
    <n v="145.23152796874999"/>
    <n v="174.85663910592072"/>
    <n v="4.7369714912280703"/>
    <m/>
    <n v="1"/>
    <n v="18460.972207072806"/>
    <n v="144.31861861648773"/>
    <n v="0.75640892913209257"/>
    <m/>
    <n v="34.794810740076258"/>
    <m/>
    <m/>
    <n v="217.90068859649122"/>
    <m/>
  </r>
  <r>
    <x v="718"/>
    <x v="23"/>
    <x v="1"/>
    <x v="2"/>
    <x v="0"/>
    <n v="134.44144033200001"/>
    <n v="36"/>
    <m/>
    <n v="135.60913754271485"/>
    <n v="134.73462290977778"/>
    <n v="177.02282920575689"/>
    <n v="4.9607919491941832"/>
    <m/>
    <n v="1"/>
    <n v="15108.630429059169"/>
    <n v="110.73586343521906"/>
    <n v="0.75933853422527076"/>
    <m/>
    <n v="27.336187232109747"/>
    <m/>
    <m/>
    <n v="178.58851017099059"/>
    <m/>
  </r>
  <r>
    <x v="718"/>
    <x v="23"/>
    <x v="1"/>
    <x v="3"/>
    <x v="0"/>
    <n v="184.48070283333337"/>
    <n v="64"/>
    <m/>
    <n v="241.55508463697876"/>
    <n v="184.85497041145837"/>
    <n v="230.21634352207889"/>
    <n v="4.9692385501989245"/>
    <m/>
    <n v="1"/>
    <n v="24796.745666388761"/>
    <n v="170.73821978173851"/>
    <n v="0.75953250368745195"/>
    <m/>
    <n v="48.610080235996925"/>
    <m/>
    <m/>
    <n v="318.03126721273117"/>
    <m/>
  </r>
  <r>
    <x v="718"/>
    <x v="23"/>
    <x v="1"/>
    <x v="4"/>
    <x v="0"/>
    <n v="205.47631933333338"/>
    <n v="96"/>
    <m/>
    <n v="227.14235851065223"/>
    <n v="206.22121091954702"/>
    <n v="245.78352167898703"/>
    <n v="3.1119091986133052"/>
    <m/>
    <n v="1"/>
    <n v="26490.726414169498"/>
    <n v="267.67852768689289"/>
    <n v="0.76032624458975262"/>
    <m/>
    <n v="72.991319480616255"/>
    <m/>
    <m/>
    <n v="298.74328306687732"/>
    <m/>
  </r>
  <r>
    <x v="718"/>
    <x v="23"/>
    <x v="1"/>
    <x v="5"/>
    <x v="1"/>
    <n v="3478.9441465"/>
    <m/>
    <n v="162"/>
    <n v="3843.24193582002"/>
    <m/>
    <m/>
    <m/>
    <n v="13.082943131964882"/>
    <n v="0.99677538459683646"/>
    <n v="413729.07224910776"/>
    <n v="2059.6679815932835"/>
    <m/>
    <n v="0.94079999999999997"/>
    <m/>
    <n v="161.47761230468751"/>
    <n v="152.40959999999998"/>
    <m/>
    <n v="2119.4367873783108"/>
  </r>
  <r>
    <x v="718"/>
    <x v="23"/>
    <x v="1"/>
    <x v="6"/>
    <x v="1"/>
    <n v="1243.5371238333332"/>
    <m/>
    <n v="66"/>
    <n v="1543.5993866666665"/>
    <m/>
    <m/>
    <m/>
    <n v="13.207506944444445"/>
    <n v="0.91668192957750649"/>
    <n v="156112.35918315666"/>
    <n v="763.47061742553456"/>
    <m/>
    <n v="0.94079999999999997"/>
    <m/>
    <n v="60.50100735211543"/>
    <n v="62.092799999999997"/>
    <m/>
    <n v="871.69545833333336"/>
  </r>
  <r>
    <x v="718"/>
    <x v="23"/>
    <x v="1"/>
    <x v="7"/>
    <x v="1"/>
    <n v="667.32818383333336"/>
    <m/>
    <n v="36"/>
    <n v="802.47040348197686"/>
    <m/>
    <m/>
    <m/>
    <n v="12.794427142040528"/>
    <n v="0.9545337821857488"/>
    <n v="83398.191416167916"/>
    <n v="559.31935098740428"/>
    <m/>
    <n v="0.95550000000000002"/>
    <m/>
    <n v="34.36321615868696"/>
    <n v="34.398000000000003"/>
    <m/>
    <n v="460.59937711345901"/>
  </r>
  <r>
    <x v="718"/>
    <x v="23"/>
    <x v="1"/>
    <x v="8"/>
    <x v="1"/>
    <n v="1406.912071333333"/>
    <m/>
    <n v="108"/>
    <n v="1862.0308478666668"/>
    <m/>
    <m/>
    <m/>
    <n v="9.5939178755144052"/>
    <n v="0.97845412651958941"/>
    <n v="163032.11141492144"/>
    <n v="452.45629284105792"/>
    <m/>
    <n v="0.96039999999999992"/>
    <m/>
    <n v="105.67304566411566"/>
    <n v="103.72319999999999"/>
    <m/>
    <n v="1036.1431305555557"/>
  </r>
  <r>
    <x v="719"/>
    <x v="23"/>
    <x v="1"/>
    <x v="0"/>
    <x v="0"/>
    <n v="137.27588"/>
    <n v="44"/>
    <m/>
    <n v="151.97912605324325"/>
    <n v="137.73437609375"/>
    <n v="161.04769452640551"/>
    <n v="4.6017820987268525"/>
    <m/>
    <n v="1"/>
    <n v="15842.565803890258"/>
    <n v="136.322032445628"/>
    <n v="0.75059422036089807"/>
    <m/>
    <n v="33.026145695879514"/>
    <m/>
    <m/>
    <n v="202.47841234398152"/>
    <m/>
  </r>
  <r>
    <x v="719"/>
    <x v="23"/>
    <x v="1"/>
    <x v="1"/>
    <x v="0"/>
    <n v="142.53147999999999"/>
    <n v="46"/>
    <m/>
    <n v="170.17058247262756"/>
    <n v="142.62144582031249"/>
    <n v="176.29359050916159"/>
    <n v="4.8906885496183214"/>
    <m/>
    <n v="1"/>
    <n v="16543.124403328056"/>
    <n v="144.31861861648773"/>
    <n v="0.75640892913209257"/>
    <m/>
    <n v="34.794810740076258"/>
    <m/>
    <m/>
    <n v="224.97167328244279"/>
    <m/>
  </r>
  <r>
    <x v="719"/>
    <x v="23"/>
    <x v="1"/>
    <x v="2"/>
    <x v="0"/>
    <n v="93.247"/>
    <n v="36"/>
    <m/>
    <n v="91.899602968719648"/>
    <n v="93.508016177777776"/>
    <n v="120.22800944307144"/>
    <n v="3.3618295846602977"/>
    <m/>
    <n v="1"/>
    <n v="10276.372703321011"/>
    <n v="110.73586343521906"/>
    <n v="0.75933853422527076"/>
    <m/>
    <n v="27.336187232109747"/>
    <m/>
    <m/>
    <n v="121.02586504777072"/>
    <m/>
  </r>
  <r>
    <x v="719"/>
    <x v="23"/>
    <x v="1"/>
    <x v="3"/>
    <x v="0"/>
    <n v="153.32430000000002"/>
    <n v="64"/>
    <m/>
    <n v="291.11433611145088"/>
    <n v="153.62080878906252"/>
    <n v="201.88148379637443"/>
    <n v="5.9887647726175475"/>
    <m/>
    <n v="1"/>
    <n v="18398.137304301592"/>
    <n v="170.73821978173851"/>
    <n v="0.75953250368745195"/>
    <m/>
    <n v="48.610080235996925"/>
    <m/>
    <m/>
    <n v="383.28094544752304"/>
    <m/>
  </r>
  <r>
    <x v="719"/>
    <x v="23"/>
    <x v="1"/>
    <x v="4"/>
    <x v="0"/>
    <n v="226.8610405"/>
    <n v="96"/>
    <m/>
    <n v="275.51938448613794"/>
    <n v="227.49921327084721"/>
    <n v="285.41585934310598"/>
    <n v="3.7746869962983132"/>
    <m/>
    <n v="1"/>
    <n v="26863.336915024192"/>
    <n v="267.67852768689289"/>
    <n v="0.76032624458975262"/>
    <m/>
    <n v="72.991319480616255"/>
    <m/>
    <m/>
    <n v="362.36995164463804"/>
    <m/>
  </r>
  <r>
    <x v="719"/>
    <x v="23"/>
    <x v="1"/>
    <x v="5"/>
    <x v="1"/>
    <n v="2810.4769018333332"/>
    <m/>
    <n v="162"/>
    <n v="3421.6900162138231"/>
    <m/>
    <m/>
    <m/>
    <n v="10.998910063359963"/>
    <n v="0.99950274885916324"/>
    <n v="307281.37706761714"/>
    <n v="2059.6679815932835"/>
    <m/>
    <n v="0.94079999999999997"/>
    <m/>
    <n v="161.91944531518445"/>
    <n v="152.40959999999998"/>
    <m/>
    <n v="1781.8234302643141"/>
  </r>
  <r>
    <x v="719"/>
    <x v="23"/>
    <x v="1"/>
    <x v="6"/>
    <x v="1"/>
    <n v="845.03552449999984"/>
    <m/>
    <n v="66"/>
    <n v="1093.7097000000003"/>
    <m/>
    <m/>
    <m/>
    <n v="9.5227083333333322"/>
    <n v="0.91969648787335578"/>
    <n v="101402.68970698008"/>
    <n v="763.47061742553456"/>
    <m/>
    <n v="0.94079999999999997"/>
    <m/>
    <n v="60.699968199641482"/>
    <n v="62.092799999999997"/>
    <m/>
    <n v="628.49874999999997"/>
  </r>
  <r>
    <x v="719"/>
    <x v="23"/>
    <x v="1"/>
    <x v="7"/>
    <x v="1"/>
    <n v="236.59790000000001"/>
    <m/>
    <n v="36"/>
    <n v="231.41150693839714"/>
    <m/>
    <m/>
    <m/>
    <n v="6.6896109027958799"/>
    <n v="0.9860886179604843"/>
    <n v="28042.988132731691"/>
    <n v="559.31935098740428"/>
    <m/>
    <n v="0.95550000000000002"/>
    <m/>
    <n v="35.499190246577434"/>
    <n v="34.398000000000003"/>
    <m/>
    <n v="240.82599250065167"/>
  </r>
  <r>
    <x v="719"/>
    <x v="23"/>
    <x v="1"/>
    <x v="8"/>
    <x v="1"/>
    <n v="1462.8051848333332"/>
    <m/>
    <n v="108"/>
    <n v="1820.0552202999993"/>
    <m/>
    <m/>
    <m/>
    <n v="9.5847609310699564"/>
    <n v="0.96566325566267408"/>
    <n v="167245.5205738651"/>
    <n v="452.45629284105792"/>
    <m/>
    <n v="0.96039999999999992"/>
    <m/>
    <n v="104.2916316115688"/>
    <n v="103.72319999999999"/>
    <m/>
    <n v="1035.1541805555553"/>
  </r>
  <r>
    <x v="720"/>
    <x v="23"/>
    <x v="1"/>
    <x v="0"/>
    <x v="0"/>
    <n v="170.32512083333327"/>
    <n v="44"/>
    <m/>
    <n v="163.3709532060663"/>
    <n v="170.80705442708327"/>
    <n v="212.73747801792317"/>
    <n v="4.9467156933922558"/>
    <m/>
    <n v="1"/>
    <n v="22273.50014949435"/>
    <n v="136.322032445628"/>
    <n v="0.75059422036089807"/>
    <m/>
    <n v="33.026145695879514"/>
    <m/>
    <m/>
    <n v="217.65549050925927"/>
    <m/>
  </r>
  <r>
    <x v="720"/>
    <x v="23"/>
    <x v="1"/>
    <x v="1"/>
    <x v="0"/>
    <n v="176.67803999999992"/>
    <n v="46"/>
    <m/>
    <n v="176.51271076966759"/>
    <n v="176.79144332031242"/>
    <n v="227.21841431616133"/>
    <n v="5.072960795454545"/>
    <m/>
    <n v="1"/>
    <n v="23069.427536625561"/>
    <n v="144.31861861648773"/>
    <n v="0.75640892913209257"/>
    <m/>
    <n v="34.794810740076258"/>
    <m/>
    <m/>
    <n v="233.35619659090906"/>
    <m/>
  </r>
  <r>
    <x v="720"/>
    <x v="23"/>
    <x v="1"/>
    <x v="2"/>
    <x v="0"/>
    <n v="112.986440332"/>
    <n v="36"/>
    <m/>
    <n v="110.10456243666579"/>
    <n v="113.26163570977778"/>
    <n v="144.19515827267475"/>
    <n v="4.0277951530612253"/>
    <m/>
    <n v="1"/>
    <n v="12844.462257161787"/>
    <n v="110.73586343521906"/>
    <n v="0.75933853422527076"/>
    <m/>
    <n v="27.336187232109747"/>
    <m/>
    <m/>
    <n v="145.00062551020412"/>
    <m/>
  </r>
  <r>
    <x v="720"/>
    <x v="23"/>
    <x v="1"/>
    <x v="3"/>
    <x v="0"/>
    <n v="171.46257566666674"/>
    <n v="64"/>
    <m/>
    <n v="261.8122024754116"/>
    <n v="171.76738523697924"/>
    <n v="214.67584550766799"/>
    <n v="5.3859652402205542"/>
    <m/>
    <n v="1"/>
    <n v="21207.824503041938"/>
    <n v="170.73821978173851"/>
    <n v="0.75953250368745195"/>
    <m/>
    <n v="48.610080235996925"/>
    <m/>
    <m/>
    <n v="344.70177537411547"/>
    <m/>
  </r>
  <r>
    <x v="720"/>
    <x v="23"/>
    <x v="1"/>
    <x v="4"/>
    <x v="0"/>
    <n v="160.65727999999999"/>
    <n v="96"/>
    <m/>
    <n v="269.13363826577836"/>
    <n v="161.28428479988415"/>
    <n v="180.42339336005097"/>
    <n v="3.6872006175645331"/>
    <m/>
    <n v="1"/>
    <n v="20429.886049705892"/>
    <n v="267.67852768689289"/>
    <n v="0.76032624458975262"/>
    <m/>
    <n v="72.991319480616255"/>
    <m/>
    <m/>
    <n v="353.97125928619516"/>
    <m/>
  </r>
  <r>
    <x v="720"/>
    <x v="23"/>
    <x v="1"/>
    <x v="5"/>
    <x v="1"/>
    <n v="2728.2817091666661"/>
    <m/>
    <n v="162"/>
    <n v="3360.7165139999997"/>
    <m/>
    <m/>
    <m/>
    <n v="10.851124999999998"/>
    <n v="0.9993772756317516"/>
    <n v="294901.836034682"/>
    <n v="2059.6679815932835"/>
    <m/>
    <n v="0.94079999999999997"/>
    <m/>
    <n v="161.89911865234376"/>
    <n v="152.40959999999998"/>
    <m/>
    <n v="1757.8822499999997"/>
  </r>
  <r>
    <x v="720"/>
    <x v="23"/>
    <x v="1"/>
    <x v="6"/>
    <x v="1"/>
    <n v="694.40336583333328"/>
    <m/>
    <n v="66"/>
    <n v="889.83294999999976"/>
    <m/>
    <m/>
    <m/>
    <n v="8.4972048611111113"/>
    <n v="0.97375963307850244"/>
    <n v="80786.778543314489"/>
    <n v="763.47061742553456"/>
    <m/>
    <n v="0.94079999999999997"/>
    <m/>
    <n v="64.268135783181165"/>
    <n v="62.092799999999997"/>
    <m/>
    <n v="560.81552083333338"/>
  </r>
  <r>
    <x v="720"/>
    <x v="23"/>
    <x v="1"/>
    <x v="7"/>
    <x v="1"/>
    <n v="279.76549983333331"/>
    <m/>
    <n v="36"/>
    <n v="294.20286764692929"/>
    <m/>
    <m/>
    <m/>
    <n v="7.1224583710464708"/>
    <n v="0.9860886179604843"/>
    <n v="32864.580862928473"/>
    <n v="559.31935098740428"/>
    <m/>
    <n v="0.95550000000000002"/>
    <m/>
    <n v="35.499190246577434"/>
    <n v="34.398000000000003"/>
    <m/>
    <n v="256.40850135767295"/>
  </r>
  <r>
    <x v="720"/>
    <x v="23"/>
    <x v="1"/>
    <x v="8"/>
    <x v="1"/>
    <n v="995.15750733333368"/>
    <m/>
    <n v="108"/>
    <n v="1156.6154821999999"/>
    <m/>
    <m/>
    <m/>
    <n v="7.8610222993827152"/>
    <n v="0.98446148006314627"/>
    <n v="111994.48086890536"/>
    <n v="452.45629284105792"/>
    <m/>
    <n v="0.96039999999999992"/>
    <m/>
    <n v="106.3218398468198"/>
    <n v="103.72319999999999"/>
    <m/>
    <n v="848.99040833333322"/>
  </r>
  <r>
    <x v="721"/>
    <x v="23"/>
    <x v="1"/>
    <x v="0"/>
    <x v="0"/>
    <n v="30.707040000000003"/>
    <n v="44"/>
    <m/>
    <n v="32.654629104552917"/>
    <n v="31.016366171875003"/>
    <n v="43.403985610400667"/>
    <n v="0.98875083411949727"/>
    <m/>
    <n v="1"/>
    <n v="2087.6356791031994"/>
    <n v="136.322032445628"/>
    <n v="0.75059422036089807"/>
    <m/>
    <n v="33.026145695879514"/>
    <m/>
    <m/>
    <n v="43.505036701257879"/>
    <m/>
  </r>
  <r>
    <x v="721"/>
    <x v="23"/>
    <x v="1"/>
    <x v="1"/>
    <x v="0"/>
    <n v="41.050520000000006"/>
    <n v="46"/>
    <m/>
    <n v="34.246518379722261"/>
    <n v="41.120344218750006"/>
    <n v="45.381560534915735"/>
    <n v="0.98424212264150979"/>
    <m/>
    <n v="1"/>
    <n v="2811.0015223691325"/>
    <n v="144.31861861648773"/>
    <n v="0.75640892913209257"/>
    <m/>
    <n v="34.794810740076258"/>
    <m/>
    <m/>
    <n v="45.275137641509453"/>
    <m/>
  </r>
  <r>
    <x v="721"/>
    <x v="23"/>
    <x v="1"/>
    <x v="2"/>
    <x v="0"/>
    <n v="25.636800000000001"/>
    <n v="36"/>
    <m/>
    <n v="23.877976897696115"/>
    <n v="25.842960177777776"/>
    <n v="31.534738391513535"/>
    <n v="0.87349331839695876"/>
    <m/>
    <n v="1"/>
    <n v="1721.8748974126474"/>
    <n v="110.73586343521906"/>
    <n v="0.75933853422527076"/>
    <m/>
    <n v="27.336187232109747"/>
    <m/>
    <m/>
    <n v="31.445759462290514"/>
    <m/>
  </r>
  <r>
    <x v="721"/>
    <x v="23"/>
    <x v="1"/>
    <x v="3"/>
    <x v="0"/>
    <n v="52.225686833333341"/>
    <n v="64"/>
    <m/>
    <n v="47.505058369012751"/>
    <n v="52.473123356770841"/>
    <n v="62.298590767999514"/>
    <n v="0.97726763951798867"/>
    <m/>
    <n v="1"/>
    <n v="3735.2004808982556"/>
    <n v="170.73821978173851"/>
    <n v="0.75953250368745195"/>
    <m/>
    <n v="48.610080235996925"/>
    <m/>
    <m/>
    <n v="62.545128929151275"/>
    <m/>
  </r>
  <r>
    <x v="721"/>
    <x v="23"/>
    <x v="1"/>
    <x v="4"/>
    <x v="0"/>
    <n v="82.586559999999949"/>
    <n v="96"/>
    <m/>
    <n v="80.05697202246219"/>
    <n v="83.032111908530609"/>
    <n v="95.948897465030129"/>
    <n v="1.096801271604938"/>
    <m/>
    <n v="1"/>
    <n v="6091.0092530967713"/>
    <n v="267.67852768689289"/>
    <n v="0.76032624458975262"/>
    <m/>
    <n v="72.991319480616255"/>
    <m/>
    <m/>
    <n v="105.29292207407406"/>
    <m/>
  </r>
  <r>
    <x v="721"/>
    <x v="23"/>
    <x v="1"/>
    <x v="5"/>
    <x v="1"/>
    <n v="2546.5152981666661"/>
    <m/>
    <n v="162"/>
    <n v="3131.2453397755612"/>
    <m/>
    <m/>
    <m/>
    <n v="10.404925220051911"/>
    <n v="0.99946162471064814"/>
    <n v="520899.30815609201"/>
    <n v="2059.6679815932835"/>
    <m/>
    <n v="0.94079999999999997"/>
    <m/>
    <n v="161.912783203125"/>
    <n v="152.40959999999998"/>
    <m/>
    <n v="1685.5978856484096"/>
  </r>
  <r>
    <x v="721"/>
    <x v="23"/>
    <x v="1"/>
    <x v="6"/>
    <x v="1"/>
    <n v="379.89616099999989"/>
    <m/>
    <n v="66"/>
    <n v="494.95499999999998"/>
    <m/>
    <m/>
    <m/>
    <n v="6.1561111111111115"/>
    <n v="0.96994751388564326"/>
    <n v="68846.727763236209"/>
    <n v="763.47061742553456"/>
    <m/>
    <n v="0.94079999999999997"/>
    <m/>
    <n v="64.016535916452455"/>
    <n v="62.092799999999997"/>
    <m/>
    <n v="406.30333333333334"/>
  </r>
  <r>
    <x v="721"/>
    <x v="23"/>
    <x v="1"/>
    <x v="7"/>
    <x v="1"/>
    <n v="209.11099916666669"/>
    <m/>
    <n v="36"/>
    <n v="223.86024190378311"/>
    <m/>
    <m/>
    <m/>
    <n v="6.3444274069593973"/>
    <n v="0.9860886179604843"/>
    <n v="37937.44642669367"/>
    <n v="559.31935098740428"/>
    <m/>
    <n v="0.95550000000000002"/>
    <m/>
    <n v="35.499190246577434"/>
    <n v="34.398000000000003"/>
    <m/>
    <n v="228.3993866505383"/>
  </r>
  <r>
    <x v="721"/>
    <x v="23"/>
    <x v="1"/>
    <x v="8"/>
    <x v="1"/>
    <n v="1021.0451401666668"/>
    <m/>
    <n v="108"/>
    <n v="1428.548715666667"/>
    <m/>
    <m/>
    <m/>
    <n v="9.0402944958847726"/>
    <n v="0.99072828727060624"/>
    <n v="37007.707759925492"/>
    <n v="452.45629284105792"/>
    <m/>
    <n v="0.96039999999999992"/>
    <m/>
    <n v="106.99865502522547"/>
    <n v="103.72319999999999"/>
    <m/>
    <n v="976.35180555555542"/>
  </r>
  <r>
    <x v="722"/>
    <x v="23"/>
    <x v="1"/>
    <x v="0"/>
    <x v="0"/>
    <n v="0"/>
    <n v="44"/>
    <m/>
    <n v="82.879412972658116"/>
    <n v="0"/>
    <n v="0"/>
    <n v="2.509509094274919"/>
    <m/>
    <n v="1"/>
    <n v="0"/>
    <n v="136.322032445628"/>
    <n v="0.75059422036089807"/>
    <m/>
    <n v="33.026145695879514"/>
    <m/>
    <m/>
    <n v="110.41840014809644"/>
    <m/>
  </r>
  <r>
    <x v="722"/>
    <x v="23"/>
    <x v="1"/>
    <x v="1"/>
    <x v="0"/>
    <n v="0"/>
    <n v="46"/>
    <m/>
    <n v="90.743321716428909"/>
    <n v="0"/>
    <n v="0"/>
    <n v="2.6079556056303477"/>
    <m/>
    <n v="1"/>
    <n v="0"/>
    <n v="144.31861861648773"/>
    <n v="0.75640892913209257"/>
    <m/>
    <n v="34.794810740076258"/>
    <m/>
    <m/>
    <n v="119.96595785899599"/>
    <m/>
  </r>
  <r>
    <x v="722"/>
    <x v="23"/>
    <x v="1"/>
    <x v="2"/>
    <x v="0"/>
    <n v="0"/>
    <n v="36"/>
    <m/>
    <n v="114.49570968142844"/>
    <n v="0"/>
    <n v="0"/>
    <n v="4.1884301094828249"/>
    <m/>
    <n v="1"/>
    <n v="0"/>
    <n v="110.73586343521906"/>
    <n v="0.75933853422527076"/>
    <m/>
    <n v="27.336187232109747"/>
    <m/>
    <m/>
    <n v="150.78348394138169"/>
    <m/>
  </r>
  <r>
    <x v="722"/>
    <x v="23"/>
    <x v="1"/>
    <x v="3"/>
    <x v="0"/>
    <n v="0"/>
    <n v="64"/>
    <m/>
    <n v="117.33290024737045"/>
    <n v="0"/>
    <n v="0"/>
    <n v="2.4137565640239909"/>
    <m/>
    <n v="1"/>
    <n v="0"/>
    <n v="170.73821978173851"/>
    <n v="0.75953250368745195"/>
    <m/>
    <n v="48.610080235996925"/>
    <m/>
    <m/>
    <n v="154.48042009753541"/>
    <m/>
  </r>
  <r>
    <x v="722"/>
    <x v="23"/>
    <x v="1"/>
    <x v="4"/>
    <x v="0"/>
    <n v="0"/>
    <n v="96"/>
    <m/>
    <n v="169.38089752148051"/>
    <n v="0"/>
    <n v="0"/>
    <n v="2.3205622083111086"/>
    <m/>
    <n v="1"/>
    <n v="0"/>
    <n v="267.67852768689289"/>
    <n v="0.76032624458975262"/>
    <m/>
    <n v="72.991319480616255"/>
    <m/>
    <m/>
    <n v="222.77397199786643"/>
    <m/>
  </r>
  <r>
    <x v="722"/>
    <x v="23"/>
    <x v="1"/>
    <x v="5"/>
    <x v="1"/>
    <n v="3281.4145249999997"/>
    <m/>
    <n v="162"/>
    <n v="3757.0812928242685"/>
    <m/>
    <m/>
    <m/>
    <n v="14.121546035808793"/>
    <n v="0.99166229624807101"/>
    <n v="711055.67861922726"/>
    <n v="2059.6679815932835"/>
    <m/>
    <n v="0.94079999999999997"/>
    <m/>
    <n v="160.6492919921875"/>
    <n v="152.40959999999998"/>
    <m/>
    <n v="2287.6904578010244"/>
  </r>
  <r>
    <x v="722"/>
    <x v="23"/>
    <x v="1"/>
    <x v="6"/>
    <x v="1"/>
    <n v="825.99440299999981"/>
    <m/>
    <n v="66"/>
    <n v="1419.5021999999999"/>
    <m/>
    <m/>
    <m/>
    <n v="13.439444444444442"/>
    <n v="0.95433348360607817"/>
    <n v="228307.25826766822"/>
    <n v="763.47061742553456"/>
    <m/>
    <n v="0.94079999999999997"/>
    <m/>
    <n v="62.986009918001159"/>
    <n v="62.092799999999997"/>
    <m/>
    <n v="887.00333333333322"/>
  </r>
  <r>
    <x v="722"/>
    <x v="23"/>
    <x v="1"/>
    <x v="7"/>
    <x v="1"/>
    <n v="696.24938383333347"/>
    <m/>
    <n v="36"/>
    <n v="791.66495676483578"/>
    <m/>
    <m/>
    <m/>
    <n v="15.741807861126125"/>
    <n v="0.97543886088651099"/>
    <n v="166939.92558275271"/>
    <n v="559.31935098740428"/>
    <m/>
    <n v="0.95550000000000002"/>
    <m/>
    <n v="35.115798991914396"/>
    <n v="34.398000000000003"/>
    <m/>
    <n v="566.70508300054053"/>
  </r>
  <r>
    <x v="722"/>
    <x v="23"/>
    <x v="1"/>
    <x v="8"/>
    <x v="1"/>
    <n v="3.4103378333333323"/>
    <m/>
    <n v="108"/>
    <n v="0"/>
    <m/>
    <m/>
    <m/>
    <n v="0.23978850308641975"/>
    <n v="0.99752875764293447"/>
    <n v="651.18083148090238"/>
    <n v="452.45629284105792"/>
    <m/>
    <n v="0.96039999999999992"/>
    <m/>
    <n v="107.73310582543692"/>
    <n v="103.72319999999999"/>
    <m/>
    <n v="25.897158333333334"/>
  </r>
  <r>
    <x v="723"/>
    <x v="23"/>
    <x v="1"/>
    <x v="0"/>
    <x v="0"/>
    <n v="0"/>
    <n v="44"/>
    <m/>
    <n v="143.647826451242"/>
    <n v="0"/>
    <n v="0"/>
    <n v="4.3495183414383147"/>
    <m/>
    <n v="1"/>
    <n v="0"/>
    <n v="136.322032445628"/>
    <n v="0.75059422036089807"/>
    <m/>
    <n v="33.026145695879514"/>
    <m/>
    <m/>
    <n v="191.37880702328584"/>
    <m/>
  </r>
  <r>
    <x v="723"/>
    <x v="23"/>
    <x v="1"/>
    <x v="1"/>
    <x v="0"/>
    <n v="0"/>
    <n v="46"/>
    <m/>
    <n v="154.95363911320482"/>
    <n v="0"/>
    <n v="0"/>
    <n v="4.4533548485358194"/>
    <m/>
    <n v="1"/>
    <n v="0"/>
    <n v="144.31861861648773"/>
    <n v="0.75640892913209257"/>
    <m/>
    <n v="34.794810740076258"/>
    <m/>
    <m/>
    <n v="204.8543230326477"/>
    <m/>
  </r>
  <r>
    <x v="723"/>
    <x v="23"/>
    <x v="1"/>
    <x v="2"/>
    <x v="0"/>
    <n v="0"/>
    <n v="36"/>
    <m/>
    <n v="124.45781169631586"/>
    <n v="0"/>
    <n v="0"/>
    <n v="4.5528592059877573"/>
    <m/>
    <n v="1"/>
    <n v="0"/>
    <n v="110.73586343521906"/>
    <n v="0.75933853422527076"/>
    <m/>
    <n v="27.336187232109747"/>
    <m/>
    <m/>
    <n v="163.90293141555927"/>
    <m/>
  </r>
  <r>
    <x v="723"/>
    <x v="23"/>
    <x v="1"/>
    <x v="3"/>
    <x v="0"/>
    <n v="0"/>
    <n v="64"/>
    <m/>
    <n v="208.25494206380543"/>
    <n v="0"/>
    <n v="0"/>
    <n v="4.2841925183572869"/>
    <m/>
    <n v="1"/>
    <n v="0"/>
    <n v="170.73821978173851"/>
    <n v="0.75953250368745195"/>
    <m/>
    <n v="48.610080235996925"/>
    <m/>
    <m/>
    <n v="274.18832117486636"/>
    <m/>
  </r>
  <r>
    <x v="723"/>
    <x v="23"/>
    <x v="1"/>
    <x v="4"/>
    <x v="0"/>
    <n v="0"/>
    <n v="96"/>
    <m/>
    <n v="308.77931936304765"/>
    <n v="0"/>
    <n v="0"/>
    <n v="4.2303567268029427"/>
    <m/>
    <n v="1"/>
    <n v="0"/>
    <n v="267.67852768689289"/>
    <n v="0.76032624458975262"/>
    <m/>
    <n v="72.991319480616255"/>
    <m/>
    <m/>
    <n v="406.11424577308253"/>
    <m/>
  </r>
  <r>
    <x v="723"/>
    <x v="23"/>
    <x v="1"/>
    <x v="5"/>
    <x v="1"/>
    <n v="2937.6769275000006"/>
    <m/>
    <n v="162"/>
    <n v="3888"/>
    <m/>
    <m/>
    <m/>
    <n v="19.216631970437465"/>
    <n v="0.78305963126393197"/>
    <n v="327367.31381492282"/>
    <n v="2059.6679815932835"/>
    <m/>
    <n v="0.94079999999999997"/>
    <m/>
    <n v="126.85566026475698"/>
    <n v="152.40959999999998"/>
    <m/>
    <n v="3113.0943792108692"/>
  </r>
  <r>
    <x v="723"/>
    <x v="23"/>
    <x v="1"/>
    <x v="6"/>
    <x v="1"/>
    <n v="228.17983983333338"/>
    <m/>
    <n v="66"/>
    <n v="1584"/>
    <m/>
    <m/>
    <m/>
    <n v="16.798673611111106"/>
    <n v="0.95667915675549586"/>
    <n v="27558.911443342568"/>
    <n v="763.47061742553456"/>
    <m/>
    <n v="0.94079999999999997"/>
    <m/>
    <n v="63.140824345862725"/>
    <n v="62.092799999999997"/>
    <m/>
    <n v="1108.712458333333"/>
  </r>
  <r>
    <x v="723"/>
    <x v="23"/>
    <x v="1"/>
    <x v="7"/>
    <x v="1"/>
    <n v="525.8987911666668"/>
    <m/>
    <n v="36"/>
    <n v="864"/>
    <m/>
    <m/>
    <m/>
    <n v="20.336954459706536"/>
    <n v="0.8963111840877902"/>
    <n v="61383.47195241195"/>
    <n v="559.31935098740428"/>
    <m/>
    <n v="0.95550000000000002"/>
    <m/>
    <n v="32.267202627160444"/>
    <n v="34.398000000000003"/>
    <m/>
    <n v="732.1303605494353"/>
  </r>
  <r>
    <x v="723"/>
    <x v="23"/>
    <x v="1"/>
    <x v="8"/>
    <x v="1"/>
    <n v="48.576127723199996"/>
    <m/>
    <n v="108"/>
    <n v="2.968503999999998"/>
    <m/>
    <m/>
    <m/>
    <n v="1.3790748456790123"/>
    <n v="0.98384327097829494"/>
    <n v="6109.0922817316196"/>
    <n v="452.45629284105792"/>
    <m/>
    <n v="0.96039999999999992"/>
    <m/>
    <n v="106.25507326565585"/>
    <n v="103.72319999999999"/>
    <m/>
    <n v="148.94008333333332"/>
  </r>
  <r>
    <x v="724"/>
    <x v="23"/>
    <x v="1"/>
    <x v="0"/>
    <x v="0"/>
    <n v="0"/>
    <n v="44"/>
    <m/>
    <n v="162.97105444926797"/>
    <n v="0"/>
    <n v="0"/>
    <n v="4.9346071427766072"/>
    <m/>
    <n v="1"/>
    <n v="0"/>
    <n v="136.322032445628"/>
    <n v="0.75059422036089807"/>
    <m/>
    <n v="33.026145695879514"/>
    <m/>
    <m/>
    <n v="217.1227142821707"/>
    <m/>
  </r>
  <r>
    <x v="724"/>
    <x v="23"/>
    <x v="1"/>
    <x v="1"/>
    <x v="0"/>
    <n v="0"/>
    <n v="46"/>
    <m/>
    <n v="174.45405488475916"/>
    <n v="0"/>
    <n v="0"/>
    <n v="5.0137951945755237"/>
    <m/>
    <n v="1"/>
    <n v="0"/>
    <n v="144.31861861648773"/>
    <n v="0.75640892913209257"/>
    <m/>
    <n v="34.794810740076258"/>
    <m/>
    <m/>
    <n v="230.63457895047409"/>
    <m/>
  </r>
  <r>
    <x v="724"/>
    <x v="23"/>
    <x v="1"/>
    <x v="2"/>
    <x v="0"/>
    <n v="0"/>
    <n v="36"/>
    <m/>
    <n v="137.94525718251555"/>
    <n v="0"/>
    <n v="0"/>
    <n v="5.0462508180541619"/>
    <m/>
    <n v="1"/>
    <n v="0"/>
    <n v="110.73586343521906"/>
    <n v="0.75933853422527076"/>
    <m/>
    <n v="27.336187232109747"/>
    <m/>
    <m/>
    <n v="181.66502944994983"/>
    <m/>
  </r>
  <r>
    <x v="724"/>
    <x v="23"/>
    <x v="1"/>
    <x v="3"/>
    <x v="0"/>
    <n v="0"/>
    <n v="64"/>
    <m/>
    <n v="233.54999278788705"/>
    <n v="0"/>
    <n v="0"/>
    <n v="4.8045588827260914"/>
    <m/>
    <n v="1"/>
    <n v="0"/>
    <n v="170.73821978173851"/>
    <n v="0.75953250368745195"/>
    <m/>
    <n v="48.610080235996925"/>
    <m/>
    <m/>
    <n v="307.49176849446985"/>
    <m/>
  </r>
  <r>
    <x v="724"/>
    <x v="23"/>
    <x v="1"/>
    <x v="4"/>
    <x v="0"/>
    <n v="0"/>
    <n v="96"/>
    <m/>
    <n v="356.37807406989532"/>
    <n v="0"/>
    <n v="0"/>
    <n v="4.8824720063395475"/>
    <m/>
    <n v="1"/>
    <n v="0"/>
    <n v="267.67852768689289"/>
    <n v="0.76032624458975262"/>
    <m/>
    <n v="72.991319480616255"/>
    <m/>
    <m/>
    <n v="468.71731260859656"/>
    <m/>
  </r>
  <r>
    <x v="724"/>
    <x v="23"/>
    <x v="1"/>
    <x v="5"/>
    <x v="1"/>
    <n v="3277.6129304999995"/>
    <m/>
    <n v="162"/>
    <n v="3888"/>
    <m/>
    <m/>
    <m/>
    <n v="16.193958333333331"/>
    <n v="0.85889192641353729"/>
    <n v="314933.698677507"/>
    <n v="2059.6679815932835"/>
    <m/>
    <n v="0.94079999999999997"/>
    <m/>
    <n v="139.14049207899305"/>
    <n v="152.40959999999998"/>
    <m/>
    <n v="2623.4212499999994"/>
  </r>
  <r>
    <x v="724"/>
    <x v="23"/>
    <x v="1"/>
    <x v="6"/>
    <x v="1"/>
    <n v="765.3699211666667"/>
    <m/>
    <n v="66"/>
    <n v="1583.7113999999999"/>
    <m/>
    <m/>
    <m/>
    <n v="15.524826388888888"/>
    <n v="0.94336996652049476"/>
    <n v="75646.616946051203"/>
    <n v="763.47061742553456"/>
    <m/>
    <n v="0.94079999999999997"/>
    <m/>
    <n v="62.262417790352657"/>
    <n v="62.092799999999997"/>
    <m/>
    <n v="1024.6385416666667"/>
  </r>
  <r>
    <x v="724"/>
    <x v="23"/>
    <x v="1"/>
    <x v="7"/>
    <x v="1"/>
    <n v="819.1091806666667"/>
    <m/>
    <n v="36"/>
    <n v="856.5748172387066"/>
    <m/>
    <m/>
    <m/>
    <n v="16.713082696657683"/>
    <n v="0.94976996981148132"/>
    <n v="81638.705602813803"/>
    <n v="559.31935098740428"/>
    <m/>
    <n v="0.95550000000000002"/>
    <m/>
    <n v="34.191718913213329"/>
    <n v="34.398000000000003"/>
    <m/>
    <n v="601.67097707967662"/>
  </r>
  <r>
    <x v="724"/>
    <x v="23"/>
    <x v="1"/>
    <x v="8"/>
    <x v="1"/>
    <n v="194.78255692280004"/>
    <m/>
    <n v="108"/>
    <n v="46.40424196666671"/>
    <m/>
    <m/>
    <m/>
    <n v="2.8808642232510291"/>
    <n v="0.99262714732744473"/>
    <n v="18790.925198076595"/>
    <n v="452.45629284105792"/>
    <m/>
    <n v="0.96039999999999992"/>
    <m/>
    <n v="107.20373191136403"/>
    <n v="103.72319999999999"/>
    <m/>
    <n v="311.13333611111113"/>
  </r>
  <r>
    <x v="725"/>
    <x v="23"/>
    <x v="1"/>
    <x v="0"/>
    <x v="0"/>
    <n v="0"/>
    <n v="44"/>
    <m/>
    <n v="163.87849435831842"/>
    <n v="0"/>
    <n v="0"/>
    <n v="4.9620835524493128"/>
    <m/>
    <n v="1"/>
    <n v="0"/>
    <n v="136.322032445628"/>
    <n v="0.75059422036089807"/>
    <m/>
    <n v="33.026145695879514"/>
    <m/>
    <m/>
    <n v="218.33167630776975"/>
    <m/>
  </r>
  <r>
    <x v="725"/>
    <x v="23"/>
    <x v="1"/>
    <x v="1"/>
    <x v="0"/>
    <n v="0"/>
    <n v="46"/>
    <m/>
    <n v="175.44220856465515"/>
    <n v="0"/>
    <n v="0"/>
    <n v="5.0421946500942703"/>
    <m/>
    <n v="1"/>
    <n v="0"/>
    <n v="144.31861861648773"/>
    <n v="0.75640892913209257"/>
    <m/>
    <n v="34.794810740076258"/>
    <m/>
    <m/>
    <n v="231.94095390433642"/>
    <m/>
  </r>
  <r>
    <x v="725"/>
    <x v="23"/>
    <x v="1"/>
    <x v="2"/>
    <x v="0"/>
    <n v="0"/>
    <n v="36"/>
    <m/>
    <n v="136.05158763672981"/>
    <n v="0"/>
    <n v="0"/>
    <n v="4.9769774578116843"/>
    <m/>
    <n v="1"/>
    <n v="0"/>
    <n v="110.73586343521906"/>
    <n v="0.75933853422527076"/>
    <m/>
    <n v="27.336187232109747"/>
    <m/>
    <m/>
    <n v="179.17118848122064"/>
    <m/>
  </r>
  <r>
    <x v="725"/>
    <x v="23"/>
    <x v="1"/>
    <x v="3"/>
    <x v="0"/>
    <n v="0"/>
    <n v="64"/>
    <m/>
    <n v="236.1008824699922"/>
    <n v="0"/>
    <n v="0"/>
    <n v="4.8570354404631049"/>
    <m/>
    <n v="1"/>
    <n v="0"/>
    <n v="170.73821978173851"/>
    <n v="0.75953250368745195"/>
    <m/>
    <n v="48.610080235996925"/>
    <m/>
    <m/>
    <n v="310.85026818963871"/>
    <m/>
  </r>
  <r>
    <x v="725"/>
    <x v="23"/>
    <x v="1"/>
    <x v="4"/>
    <x v="0"/>
    <n v="0"/>
    <n v="96"/>
    <m/>
    <n v="359.85315048537052"/>
    <n v="0"/>
    <n v="0"/>
    <n v="4.9300814541506401"/>
    <m/>
    <n v="1"/>
    <n v="0"/>
    <n v="267.67852768689289"/>
    <n v="0.76032624458975262"/>
    <m/>
    <n v="72.991319480616255"/>
    <m/>
    <m/>
    <n v="473.28781959846145"/>
    <m/>
  </r>
  <r>
    <x v="725"/>
    <x v="23"/>
    <x v="1"/>
    <x v="5"/>
    <x v="1"/>
    <n v="2958.5473179999999"/>
    <m/>
    <n v="162"/>
    <n v="3619.1748069351056"/>
    <m/>
    <m/>
    <m/>
    <n v="11.790588025789198"/>
    <n v="0.96996252011887463"/>
    <n v="618827.49274047022"/>
    <n v="2059.6679815932835"/>
    <m/>
    <n v="0.94079999999999997"/>
    <m/>
    <n v="157.13392825925769"/>
    <n v="152.40959999999998"/>
    <m/>
    <n v="1910.0752601778502"/>
  </r>
  <r>
    <x v="725"/>
    <x v="23"/>
    <x v="1"/>
    <x v="6"/>
    <x v="1"/>
    <n v="747.49808349999989"/>
    <m/>
    <n v="66"/>
    <n v="919.0490666666667"/>
    <m/>
    <m/>
    <m/>
    <n v="8.3201388888888896"/>
    <n v="0.99140444768443414"/>
    <n v="179738.88972436381"/>
    <n v="763.47061742553456"/>
    <m/>
    <n v="0.94079999999999997"/>
    <m/>
    <n v="65.432693547172647"/>
    <n v="62.092799999999997"/>
    <m/>
    <n v="549.12916666666672"/>
  </r>
  <r>
    <x v="725"/>
    <x v="23"/>
    <x v="1"/>
    <x v="7"/>
    <x v="1"/>
    <n v="363.09209749999997"/>
    <m/>
    <n v="36"/>
    <n v="365.34861864792833"/>
    <m/>
    <m/>
    <m/>
    <n v="7.2072778892626275"/>
    <n v="0.99999125829667113"/>
    <n v="76197.528087253857"/>
    <n v="559.31935098740428"/>
    <m/>
    <n v="0.95550000000000002"/>
    <m/>
    <n v="35.999685298680163"/>
    <n v="34.398000000000003"/>
    <m/>
    <n v="259.46200401345459"/>
  </r>
  <r>
    <x v="725"/>
    <x v="23"/>
    <x v="1"/>
    <x v="8"/>
    <x v="1"/>
    <n v="234.76383271880002"/>
    <m/>
    <n v="108"/>
    <n v="151.81266063333328"/>
    <m/>
    <m/>
    <m/>
    <n v="4.1924630658436213"/>
    <n v="0.97998191170747129"/>
    <n v="29536.518152398341"/>
    <n v="452.45629284105792"/>
    <m/>
    <n v="0.96039999999999992"/>
    <m/>
    <n v="105.8380464644069"/>
    <n v="103.72319999999999"/>
    <m/>
    <n v="452.78601111111112"/>
  </r>
  <r>
    <x v="726"/>
    <x v="23"/>
    <x v="1"/>
    <x v="0"/>
    <x v="0"/>
    <n v="0"/>
    <n v="44"/>
    <m/>
    <n v="158.3667742449426"/>
    <n v="0"/>
    <n v="0"/>
    <n v="4.7951939564265027"/>
    <m/>
    <n v="1"/>
    <n v="0"/>
    <n v="136.322032445628"/>
    <n v="0.75059422036089807"/>
    <m/>
    <n v="33.026145695879514"/>
    <m/>
    <m/>
    <n v="210.98853408276611"/>
    <m/>
  </r>
  <r>
    <x v="726"/>
    <x v="23"/>
    <x v="1"/>
    <x v="1"/>
    <x v="0"/>
    <n v="0"/>
    <n v="46"/>
    <m/>
    <n v="169.81591740205587"/>
    <n v="0"/>
    <n v="0"/>
    <n v="4.8804955046490273"/>
    <m/>
    <n v="1"/>
    <n v="0"/>
    <n v="144.31861861648773"/>
    <n v="0.75640892913209257"/>
    <m/>
    <n v="34.794810740076258"/>
    <m/>
    <m/>
    <n v="224.50279321385526"/>
    <m/>
  </r>
  <r>
    <x v="726"/>
    <x v="23"/>
    <x v="1"/>
    <x v="2"/>
    <x v="0"/>
    <n v="0"/>
    <n v="36"/>
    <m/>
    <n v="131.38200757405005"/>
    <n v="0"/>
    <n v="0"/>
    <n v="4.8061569983587749"/>
    <m/>
    <n v="1"/>
    <n v="0"/>
    <n v="110.73586343521906"/>
    <n v="0.75933853422527076"/>
    <m/>
    <n v="27.336187232109747"/>
    <m/>
    <m/>
    <n v="173.02165194091589"/>
    <m/>
  </r>
  <r>
    <x v="726"/>
    <x v="23"/>
    <x v="1"/>
    <x v="3"/>
    <x v="0"/>
    <n v="0"/>
    <n v="64"/>
    <m/>
    <n v="229.33664246230268"/>
    <n v="0"/>
    <n v="0"/>
    <n v="4.7178824093458998"/>
    <m/>
    <n v="1"/>
    <n v="0"/>
    <n v="170.73821978173851"/>
    <n v="0.75953250368745195"/>
    <m/>
    <n v="48.610080235996925"/>
    <m/>
    <m/>
    <n v="301.94447419813758"/>
    <m/>
  </r>
  <r>
    <x v="726"/>
    <x v="23"/>
    <x v="1"/>
    <x v="4"/>
    <x v="0"/>
    <n v="0"/>
    <n v="96"/>
    <m/>
    <n v="348.01196206978693"/>
    <n v="0"/>
    <n v="0"/>
    <n v="4.767854103010233"/>
    <m/>
    <n v="1"/>
    <n v="0"/>
    <n v="267.67852768689289"/>
    <n v="0.76032624458975262"/>
    <m/>
    <n v="72.991319480616255"/>
    <m/>
    <m/>
    <n v="457.71399388898237"/>
    <m/>
  </r>
  <r>
    <x v="726"/>
    <x v="23"/>
    <x v="1"/>
    <x v="5"/>
    <x v="1"/>
    <n v="59.846401666666658"/>
    <m/>
    <n v="162"/>
    <n v="95.207492656443605"/>
    <m/>
    <m/>
    <m/>
    <n v="2.6620430870432052"/>
    <n v="0.9826656388647762"/>
    <n v="8399.7232545863499"/>
    <n v="2059.6679815932835"/>
    <m/>
    <n v="0.94079999999999997"/>
    <m/>
    <n v="159.19183349609375"/>
    <n v="152.40959999999998"/>
    <m/>
    <n v="431.25098010099924"/>
  </r>
  <r>
    <x v="726"/>
    <x v="23"/>
    <x v="1"/>
    <x v="6"/>
    <x v="1"/>
    <n v="0.84336"/>
    <m/>
    <n v="66"/>
    <n v="0.17733333333333262"/>
    <m/>
    <m/>
    <m/>
    <n v="1.4357986111111112"/>
    <n v="0.92420414620733715"/>
    <n v="77.817570315204804"/>
    <n v="763.47061742553456"/>
    <m/>
    <n v="0.94079999999999997"/>
    <m/>
    <n v="60.997473649684252"/>
    <n v="62.092799999999997"/>
    <m/>
    <n v="94.762708333333336"/>
  </r>
  <r>
    <x v="726"/>
    <x v="23"/>
    <x v="1"/>
    <x v="7"/>
    <x v="1"/>
    <n v="3.7281999999999997"/>
    <m/>
    <n v="36"/>
    <n v="7.5085379591505177"/>
    <m/>
    <m/>
    <m/>
    <n v="2.3115438571539593"/>
    <n v="0.99999125829667113"/>
    <n v="459.03534839596063"/>
    <n v="559.31935098740428"/>
    <m/>
    <n v="0.95550000000000002"/>
    <m/>
    <n v="35.999685298680163"/>
    <n v="34.398000000000003"/>
    <m/>
    <n v="83.215578857542539"/>
  </r>
  <r>
    <x v="726"/>
    <x v="23"/>
    <x v="1"/>
    <x v="8"/>
    <x v="1"/>
    <n v="201.00546915680002"/>
    <m/>
    <n v="108"/>
    <n v="181.11863999999997"/>
    <m/>
    <m/>
    <m/>
    <n v="4.3022910751028798"/>
    <n v="0.97804314941738879"/>
    <n v="19394.632449682664"/>
    <n v="452.45629284105792"/>
    <m/>
    <n v="0.96039999999999992"/>
    <m/>
    <n v="105.62866013707799"/>
    <n v="103.72319999999999"/>
    <m/>
    <n v="464.64743611111101"/>
  </r>
  <r>
    <x v="727"/>
    <x v="23"/>
    <x v="1"/>
    <x v="0"/>
    <x v="0"/>
    <n v="38.678640000000001"/>
    <n v="44"/>
    <m/>
    <n v="146.10102648418365"/>
    <n v="38.778640000000003"/>
    <n v="49.253193609692104"/>
    <n v="4.4237988843612426"/>
    <m/>
    <n v="1"/>
    <n v="4076.5184917684428"/>
    <n v="136.322032445628"/>
    <n v="0.75059422036089807"/>
    <m/>
    <n v="33.026145695879514"/>
    <m/>
    <m/>
    <n v="194.64715091189467"/>
    <m/>
  </r>
  <r>
    <x v="727"/>
    <x v="23"/>
    <x v="1"/>
    <x v="1"/>
    <x v="0"/>
    <n v="30.516079999999992"/>
    <n v="46"/>
    <m/>
    <n v="154.97798755833821"/>
    <n v="30.573453046874992"/>
    <n v="38.235973881097053"/>
    <n v="4.4540546208471357"/>
    <m/>
    <n v="1"/>
    <n v="3051.0861376121043"/>
    <n v="144.31861861648773"/>
    <n v="0.75640892913209257"/>
    <m/>
    <n v="34.794810740076258"/>
    <m/>
    <m/>
    <n v="204.88651255896823"/>
    <m/>
  </r>
  <r>
    <x v="727"/>
    <x v="23"/>
    <x v="1"/>
    <x v="2"/>
    <x v="0"/>
    <n v="0"/>
    <n v="36"/>
    <m/>
    <n v="134.34829128062583"/>
    <n v="0"/>
    <n v="0"/>
    <n v="4.9146682432295119"/>
    <m/>
    <n v="1"/>
    <n v="0"/>
    <n v="110.73586343521906"/>
    <n v="0.75933853422527076"/>
    <m/>
    <n v="27.336187232109747"/>
    <m/>
    <m/>
    <n v="176.92805675626244"/>
    <m/>
  </r>
  <r>
    <x v="727"/>
    <x v="23"/>
    <x v="1"/>
    <x v="3"/>
    <x v="0"/>
    <n v="36.253034666666657"/>
    <n v="64"/>
    <m/>
    <n v="139.11710180215033"/>
    <n v="36.637678221354157"/>
    <n v="47.840465822161349"/>
    <n v="2.861898213842708"/>
    <m/>
    <n v="1"/>
    <n v="3769.1264909760184"/>
    <n v="170.73821978173851"/>
    <n v="0.75953250368745195"/>
    <m/>
    <n v="48.610080235996925"/>
    <m/>
    <m/>
    <n v="183.16148568593331"/>
    <m/>
  </r>
  <r>
    <x v="727"/>
    <x v="23"/>
    <x v="1"/>
    <x v="4"/>
    <x v="0"/>
    <n v="82.350800000000035"/>
    <n v="96"/>
    <m/>
    <n v="280.04104803115433"/>
    <n v="83.053108506890439"/>
    <n v="95.938815054974114"/>
    <n v="3.8366349591134972"/>
    <m/>
    <n v="1"/>
    <n v="8837.475986327614"/>
    <n v="267.67852768689289"/>
    <n v="0.76032624458975262"/>
    <m/>
    <n v="72.991319480616255"/>
    <m/>
    <m/>
    <n v="368.31695607489576"/>
    <m/>
  </r>
  <r>
    <x v="727"/>
    <x v="23"/>
    <x v="1"/>
    <x v="5"/>
    <x v="1"/>
    <n v="36.883200000000002"/>
    <m/>
    <n v="162"/>
    <n v="93.262860000000003"/>
    <m/>
    <m/>
    <m/>
    <n v="3.0805000000000002"/>
    <n v="0.98684318636670532"/>
    <n v="4430.7634301884045"/>
    <n v="2059.6679815932835"/>
    <m/>
    <n v="0.94079999999999997"/>
    <m/>
    <n v="159.86859619140625"/>
    <n v="152.40959999999998"/>
    <m/>
    <n v="499.04100000000005"/>
  </r>
  <r>
    <x v="727"/>
    <x v="23"/>
    <x v="1"/>
    <x v="6"/>
    <x v="1"/>
    <n v="16.234400000000001"/>
    <m/>
    <n v="66"/>
    <n v="29.27666666666666"/>
    <m/>
    <m/>
    <m/>
    <n v="2.7687152777777775"/>
    <n v="0.96051125353440381"/>
    <n v="2026.9294053992071"/>
    <n v="763.47061742553456"/>
    <m/>
    <n v="0.94079999999999997"/>
    <m/>
    <n v="63.393742733270649"/>
    <n v="62.092799999999997"/>
    <m/>
    <n v="182.7352083333333"/>
  </r>
  <r>
    <x v="727"/>
    <x v="23"/>
    <x v="1"/>
    <x v="7"/>
    <x v="1"/>
    <n v="9.4115000000000002"/>
    <m/>
    <n v="36"/>
    <n v="20.539200525564603"/>
    <m/>
    <m/>
    <m/>
    <n v="3.0120513061747078"/>
    <n v="0.99999125829667113"/>
    <n v="1138.2710678691969"/>
    <n v="559.31935098740428"/>
    <m/>
    <n v="0.95550000000000002"/>
    <m/>
    <n v="35.999685298680163"/>
    <n v="34.398000000000003"/>
    <m/>
    <n v="108.43384702228948"/>
  </r>
  <r>
    <x v="727"/>
    <x v="23"/>
    <x v="1"/>
    <x v="8"/>
    <x v="1"/>
    <n v="224.54196152080004"/>
    <m/>
    <n v="108"/>
    <n v="408.58862339999996"/>
    <m/>
    <m/>
    <m/>
    <n v="5.5462287808641975"/>
    <n v="0.98148656091020492"/>
    <n v="22249.097724335828"/>
    <n v="452.45629284105792"/>
    <m/>
    <n v="0.96039999999999992"/>
    <m/>
    <n v="106.00054857830213"/>
    <n v="103.72319999999999"/>
    <m/>
    <n v="598.99270833333333"/>
  </r>
  <r>
    <x v="728"/>
    <x v="23"/>
    <x v="1"/>
    <x v="0"/>
    <x v="0"/>
    <n v="64.290520000000001"/>
    <n v="44"/>
    <m/>
    <n v="214.94210473454064"/>
    <n v="64.663078593750001"/>
    <n v="80.393327695271068"/>
    <n v="6.5082406743381425"/>
    <m/>
    <n v="1"/>
    <n v="6800.5752027294957"/>
    <n v="136.322032445628"/>
    <n v="0.75059422036089807"/>
    <m/>
    <n v="33.026145695879514"/>
    <m/>
    <m/>
    <n v="286.36258967087826"/>
    <m/>
  </r>
  <r>
    <x v="728"/>
    <x v="23"/>
    <x v="1"/>
    <x v="1"/>
    <x v="0"/>
    <n v="53.919040000000003"/>
    <n v="46"/>
    <m/>
    <n v="213.62671402017159"/>
    <n v="54.004855429687503"/>
    <n v="62.447310380473027"/>
    <n v="6.1396141975308636"/>
    <m/>
    <n v="1"/>
    <n v="5567.7945013229701"/>
    <n v="144.31861861648773"/>
    <n v="0.75640892913209257"/>
    <m/>
    <n v="34.794810740076258"/>
    <m/>
    <m/>
    <n v="282.42225308641974"/>
    <m/>
  </r>
  <r>
    <x v="728"/>
    <x v="23"/>
    <x v="1"/>
    <x v="2"/>
    <x v="0"/>
    <n v="0"/>
    <n v="36"/>
    <m/>
    <n v="130.46714511008074"/>
    <n v="0"/>
    <n v="0"/>
    <n v="4.7726899147380317"/>
    <m/>
    <n v="1"/>
    <n v="0"/>
    <n v="110.73586343521906"/>
    <n v="0.75933853422527076"/>
    <m/>
    <n v="27.336187232109747"/>
    <m/>
    <m/>
    <n v="171.81683693056914"/>
    <m/>
  </r>
  <r>
    <x v="728"/>
    <x v="23"/>
    <x v="1"/>
    <x v="3"/>
    <x v="0"/>
    <n v="61.991720000000015"/>
    <n v="64"/>
    <m/>
    <n v="269.35229190706542"/>
    <n v="62.410054960937515"/>
    <n v="76.810232398203397"/>
    <n v="5.5410789408161403"/>
    <m/>
    <n v="1"/>
    <n v="6466.7234544863786"/>
    <n v="170.73821978173851"/>
    <n v="0.75953250368745195"/>
    <m/>
    <n v="48.610080235996925"/>
    <m/>
    <m/>
    <n v="354.62905221223298"/>
    <m/>
  </r>
  <r>
    <x v="728"/>
    <x v="23"/>
    <x v="1"/>
    <x v="4"/>
    <x v="0"/>
    <n v="100.47072000000004"/>
    <n v="96"/>
    <m/>
    <n v="385.05175471241625"/>
    <n v="101.26376552618456"/>
    <n v="127.08896683867314"/>
    <n v="5.2753088648393529"/>
    <m/>
    <n v="1"/>
    <n v="10325.613665197825"/>
    <n v="267.67852768689289"/>
    <n v="0.76032624458975262"/>
    <m/>
    <n v="72.991319480616255"/>
    <m/>
    <m/>
    <n v="506.42965102457788"/>
    <m/>
  </r>
  <r>
    <x v="728"/>
    <x v="23"/>
    <x v="1"/>
    <x v="5"/>
    <x v="1"/>
    <n v="1661.164870666666"/>
    <m/>
    <n v="162"/>
    <n v="1959.8255068538979"/>
    <m/>
    <m/>
    <m/>
    <n v="8.396690359331453"/>
    <n v="0.99217773631765815"/>
    <n v="135498.83288500947"/>
    <n v="2059.6679815932835"/>
    <m/>
    <n v="0.94079999999999997"/>
    <m/>
    <n v="160.73279328346061"/>
    <n v="152.40959999999998"/>
    <m/>
    <n v="1360.2638382116954"/>
  </r>
  <r>
    <x v="728"/>
    <x v="23"/>
    <x v="1"/>
    <x v="6"/>
    <x v="1"/>
    <n v="720.97200450000003"/>
    <m/>
    <n v="66"/>
    <n v="853.66779999999994"/>
    <m/>
    <m/>
    <m/>
    <n v="7.6867361111111103"/>
    <n v="0.98315024398737749"/>
    <n v="65201.781769238987"/>
    <n v="763.47061742553456"/>
    <m/>
    <n v="0.94079999999999997"/>
    <m/>
    <n v="64.887916103166916"/>
    <n v="62.092799999999997"/>
    <m/>
    <n v="507.32458333333329"/>
  </r>
  <r>
    <x v="728"/>
    <x v="23"/>
    <x v="1"/>
    <x v="7"/>
    <x v="1"/>
    <n v="356.61219566666676"/>
    <m/>
    <n v="36"/>
    <n v="392.85557821092084"/>
    <m/>
    <m/>
    <m/>
    <n v="7.7317824768061811"/>
    <n v="0.9921209567267435"/>
    <n v="32678.415252313083"/>
    <n v="559.31935098740428"/>
    <m/>
    <n v="0.95550000000000002"/>
    <m/>
    <n v="35.716354442162768"/>
    <n v="34.398000000000003"/>
    <m/>
    <n v="278.34416916502255"/>
  </r>
  <r>
    <x v="728"/>
    <x v="23"/>
    <x v="1"/>
    <x v="8"/>
    <x v="1"/>
    <n v="260.60991094600001"/>
    <m/>
    <n v="108"/>
    <n v="776.25142519999997"/>
    <m/>
    <m/>
    <m/>
    <n v="6.8068108796296301"/>
    <n v="0.98651638770491046"/>
    <n v="24671.002872830435"/>
    <n v="452.45629284105792"/>
    <m/>
    <n v="0.96039999999999992"/>
    <m/>
    <n v="106.54376987213033"/>
    <n v="103.72319999999999"/>
    <m/>
    <n v="735.13557500000002"/>
  </r>
  <r>
    <x v="729"/>
    <x v="23"/>
    <x v="1"/>
    <x v="0"/>
    <x v="0"/>
    <n v="68.062680000000015"/>
    <n v="44"/>
    <m/>
    <n v="208.56947632031"/>
    <n v="68.526791328125015"/>
    <n v="93.232759359032713"/>
    <n v="6.3152836010873656"/>
    <m/>
    <n v="1"/>
    <n v="7836.9917326331833"/>
    <n v="136.322032445628"/>
    <n v="0.75059422036089807"/>
    <m/>
    <n v="33.026145695879514"/>
    <m/>
    <m/>
    <n v="277.87247844784406"/>
    <m/>
  </r>
  <r>
    <x v="729"/>
    <x v="23"/>
    <x v="1"/>
    <x v="1"/>
    <x v="0"/>
    <n v="54.450760000000024"/>
    <n v="46"/>
    <m/>
    <n v="214.06088176622447"/>
    <n v="54.564163320312524"/>
    <n v="74.404779846107147"/>
    <n v="6.1520921428571427"/>
    <m/>
    <n v="1"/>
    <n v="6362.0319295450063"/>
    <n v="144.31861861648773"/>
    <n v="0.75640892913209257"/>
    <m/>
    <n v="34.794810740076258"/>
    <m/>
    <m/>
    <n v="282.99623857142853"/>
    <m/>
  </r>
  <r>
    <x v="729"/>
    <x v="23"/>
    <x v="1"/>
    <x v="2"/>
    <x v="0"/>
    <n v="0"/>
    <n v="36"/>
    <m/>
    <n v="136.91094487404004"/>
    <n v="0"/>
    <n v="0"/>
    <n v="5.0084140744112666"/>
    <m/>
    <n v="1"/>
    <n v="0"/>
    <n v="110.73586343521906"/>
    <n v="0.75933853422527076"/>
    <m/>
    <n v="27.336187232109747"/>
    <m/>
    <m/>
    <n v="180.30290667880558"/>
    <m/>
  </r>
  <r>
    <x v="729"/>
    <x v="23"/>
    <x v="1"/>
    <x v="3"/>
    <x v="0"/>
    <n v="59.367840000000001"/>
    <n v="64"/>
    <m/>
    <n v="244.597633729943"/>
    <n v="59.747356601562501"/>
    <n v="76.49359263594647"/>
    <n v="5.0318294588786259"/>
    <m/>
    <n v="1"/>
    <n v="6647.6344798552618"/>
    <n v="170.73821978173851"/>
    <n v="0.75953250368745195"/>
    <m/>
    <n v="48.610080235996925"/>
    <m/>
    <m/>
    <n v="322.03708536823206"/>
    <m/>
  </r>
  <r>
    <x v="729"/>
    <x v="23"/>
    <x v="1"/>
    <x v="4"/>
    <x v="0"/>
    <n v="101.28551999999996"/>
    <n v="96"/>
    <m/>
    <n v="329.71959307591374"/>
    <n v="101.9956254818365"/>
    <n v="117.38449102798592"/>
    <n v="4.5172439054684421"/>
    <m/>
    <n v="1"/>
    <n v="11462.357689453562"/>
    <n v="267.67852768689289"/>
    <n v="0.76032624458975262"/>
    <m/>
    <n v="72.991319480616255"/>
    <m/>
    <m/>
    <n v="433.65541492497044"/>
    <m/>
  </r>
  <r>
    <x v="729"/>
    <x v="23"/>
    <x v="1"/>
    <x v="5"/>
    <x v="1"/>
    <n v="1226.3808503333335"/>
    <m/>
    <n v="162"/>
    <n v="1422.4883395466009"/>
    <m/>
    <m/>
    <m/>
    <n v="7.3307584793050102"/>
    <n v="0.99625393337673618"/>
    <n v="112927.75948726127"/>
    <n v="2059.6679815932835"/>
    <m/>
    <n v="0.94079999999999997"/>
    <m/>
    <n v="161.39313720703126"/>
    <n v="152.40959999999998"/>
    <m/>
    <n v="1187.5828736474116"/>
  </r>
  <r>
    <x v="729"/>
    <x v="23"/>
    <x v="1"/>
    <x v="6"/>
    <x v="1"/>
    <n v="514.62992350000002"/>
    <m/>
    <n v="66"/>
    <n v="614.52663333333339"/>
    <m/>
    <m/>
    <m/>
    <n v="5.7810416666666677"/>
    <n v="0.98780443153387543"/>
    <n v="38320.225753478699"/>
    <n v="763.47061742553456"/>
    <m/>
    <n v="0.94079999999999997"/>
    <m/>
    <n v="65.195092481235775"/>
    <n v="62.092799999999997"/>
    <m/>
    <n v="381.5487500000001"/>
  </r>
  <r>
    <x v="729"/>
    <x v="23"/>
    <x v="1"/>
    <x v="7"/>
    <x v="1"/>
    <n v="240.14269833333336"/>
    <m/>
    <n v="36"/>
    <n v="320.60697257221904"/>
    <m/>
    <m/>
    <m/>
    <n v="6.1965144955875715"/>
    <n v="0.91539199784477276"/>
    <n v="18134.967076080331"/>
    <n v="559.31935098740428"/>
    <m/>
    <n v="0.95550000000000002"/>
    <m/>
    <n v="32.954111922411819"/>
    <n v="34.398000000000003"/>
    <m/>
    <n v="223.07452184115257"/>
  </r>
  <r>
    <x v="729"/>
    <x v="23"/>
    <x v="1"/>
    <x v="8"/>
    <x v="1"/>
    <n v="269.27709331600005"/>
    <m/>
    <n v="108"/>
    <n v="844.42326583333329"/>
    <m/>
    <m/>
    <m/>
    <n v="7.0195559670781895"/>
    <n v="0.99230669488360024"/>
    <n v="29140.722862520361"/>
    <n v="452.45629284105792"/>
    <m/>
    <n v="0.96039999999999992"/>
    <m/>
    <n v="107.16912304742883"/>
    <n v="103.72319999999999"/>
    <m/>
    <n v="758.11204444444445"/>
  </r>
  <r>
    <x v="730"/>
    <x v="23"/>
    <x v="1"/>
    <x v="0"/>
    <x v="0"/>
    <n v="58.4724"/>
    <n v="44"/>
    <m/>
    <n v="197.46174219163427"/>
    <n v="58.798571875"/>
    <n v="76.558448066133252"/>
    <n v="5.9789520705793553"/>
    <m/>
    <n v="1"/>
    <n v="4872.7532107438028"/>
    <n v="136.322032445628"/>
    <n v="0.75059422036089807"/>
    <m/>
    <n v="33.026145695879514"/>
    <m/>
    <m/>
    <n v="263.07389110549161"/>
    <m/>
  </r>
  <r>
    <x v="730"/>
    <x v="23"/>
    <x v="1"/>
    <x v="1"/>
    <x v="0"/>
    <n v="47.148360000000011"/>
    <n v="46"/>
    <m/>
    <n v="209.02937194579673"/>
    <n v="47.264570937500011"/>
    <n v="61.382153842361078"/>
    <n v="6.0074869642857154"/>
    <m/>
    <n v="1"/>
    <n v="3870.4608157099588"/>
    <n v="144.31861861648773"/>
    <n v="0.75640892913209257"/>
    <m/>
    <n v="34.794810740076258"/>
    <m/>
    <m/>
    <n v="276.34440035714289"/>
    <m/>
  </r>
  <r>
    <x v="730"/>
    <x v="23"/>
    <x v="1"/>
    <x v="2"/>
    <x v="0"/>
    <n v="0"/>
    <n v="36"/>
    <m/>
    <n v="137.38387537253331"/>
    <n v="0"/>
    <n v="0"/>
    <n v="5.025714603357665"/>
    <m/>
    <n v="1"/>
    <n v="0"/>
    <n v="110.73586343521906"/>
    <n v="0.75933853422527076"/>
    <m/>
    <n v="27.336187232109747"/>
    <m/>
    <m/>
    <n v="180.92572572087593"/>
    <m/>
  </r>
  <r>
    <x v="730"/>
    <x v="23"/>
    <x v="1"/>
    <x v="3"/>
    <x v="0"/>
    <n v="53.449480000000008"/>
    <n v="64"/>
    <m/>
    <n v="303.67157265828723"/>
    <n v="53.828508320312508"/>
    <n v="70.023047606321114"/>
    <n v="6.2470905454998853"/>
    <m/>
    <n v="1"/>
    <n v="4771.7851093753734"/>
    <n v="170.73821978173851"/>
    <n v="0.75953250368745195"/>
    <m/>
    <n v="48.610080235996925"/>
    <m/>
    <m/>
    <n v="399.81379491199266"/>
    <m/>
  </r>
  <r>
    <x v="730"/>
    <x v="23"/>
    <x v="1"/>
    <x v="4"/>
    <x v="0"/>
    <n v="86.174479999999988"/>
    <n v="96"/>
    <m/>
    <n v="315.34706302476178"/>
    <n v="86.841715125926839"/>
    <n v="112.60357520565704"/>
    <n v="4.3203365176664068"/>
    <m/>
    <n v="1"/>
    <n v="7732.7284270392611"/>
    <n v="267.67852768689289"/>
    <n v="0.76032624458975262"/>
    <m/>
    <n v="72.991319480616255"/>
    <m/>
    <m/>
    <n v="414.75230569597505"/>
    <m/>
  </r>
  <r>
    <x v="730"/>
    <x v="23"/>
    <x v="1"/>
    <x v="5"/>
    <x v="1"/>
    <n v="2550.7009016666666"/>
    <m/>
    <n v="162"/>
    <n v="3026.6345709954862"/>
    <m/>
    <m/>
    <m/>
    <n v="10.298068275207354"/>
    <n v="0.99203298028175801"/>
    <n v="140507.52642331019"/>
    <n v="2059.6679815932835"/>
    <m/>
    <n v="0.94079999999999997"/>
    <m/>
    <n v="160.70934280564481"/>
    <n v="152.40959999999998"/>
    <m/>
    <n v="1668.2870605835915"/>
  </r>
  <r>
    <x v="730"/>
    <x v="23"/>
    <x v="1"/>
    <x v="6"/>
    <x v="1"/>
    <n v="1164.8795253333335"/>
    <m/>
    <n v="66"/>
    <n v="1421.5658533333333"/>
    <m/>
    <m/>
    <m/>
    <n v="11.274381944444443"/>
    <n v="0.95770429649725908"/>
    <n v="67493.051727242055"/>
    <n v="763.47061742553456"/>
    <m/>
    <n v="0.94079999999999997"/>
    <m/>
    <n v="63.208483568819098"/>
    <n v="62.092799999999997"/>
    <m/>
    <n v="744.10920833333319"/>
  </r>
  <r>
    <x v="730"/>
    <x v="23"/>
    <x v="1"/>
    <x v="7"/>
    <x v="1"/>
    <n v="616.81618700000001"/>
    <m/>
    <n v="36"/>
    <n v="745.15493946094227"/>
    <m/>
    <m/>
    <m/>
    <n v="11.026090253107112"/>
    <n v="0.91809197424217381"/>
    <n v="36391.834312766587"/>
    <n v="559.31935098740428"/>
    <m/>
    <n v="0.95550000000000002"/>
    <m/>
    <n v="33.051311072718256"/>
    <n v="34.398000000000003"/>
    <m/>
    <n v="396.93924911185604"/>
  </r>
  <r>
    <x v="730"/>
    <x v="23"/>
    <x v="1"/>
    <x v="8"/>
    <x v="1"/>
    <n v="211.7569322176"/>
    <m/>
    <n v="108"/>
    <n v="1307.7023441333336"/>
    <m/>
    <m/>
    <m/>
    <n v="8.0718319701646113"/>
    <n v="0.99642708400395319"/>
    <n v="19088.920753022874"/>
    <n v="452.45629284105792"/>
    <m/>
    <n v="0.96039999999999992"/>
    <m/>
    <n v="107.61412507242694"/>
    <n v="103.72319999999999"/>
    <m/>
    <n v="871.757852777778"/>
  </r>
  <r>
    <x v="731"/>
    <x v="24"/>
    <x v="2"/>
    <x v="0"/>
    <x v="0"/>
    <n v="62.830879999999993"/>
    <n v="44"/>
    <m/>
    <n v="154.09998468431718"/>
    <n v="62.933419062499993"/>
    <n v="83.169812617464828"/>
    <n v="4.6703189275200874"/>
    <m/>
    <n v="1"/>
    <n v="3983.9360243265164"/>
    <n v="132.19607274404288"/>
    <n v="0.74990004612997874"/>
    <m/>
    <n v="32.995602029719066"/>
    <m/>
    <m/>
    <n v="205.49403281088385"/>
    <m/>
  </r>
  <r>
    <x v="731"/>
    <x v="24"/>
    <x v="2"/>
    <x v="1"/>
    <x v="0"/>
    <n v="53.090519999999998"/>
    <n v="46"/>
    <m/>
    <n v="174.25289033307047"/>
    <n v="53.199040507812498"/>
    <n v="67.177359328852944"/>
    <n v="4.998185307665711"/>
    <m/>
    <n v="1"/>
    <n v="3348.7143581020377"/>
    <n v="142.43321024607363"/>
    <n v="0.75789633205048923"/>
    <m/>
    <n v="34.863231274322501"/>
    <m/>
    <m/>
    <n v="229.91652415262271"/>
    <m/>
  </r>
  <r>
    <x v="731"/>
    <x v="24"/>
    <x v="2"/>
    <x v="2"/>
    <x v="0"/>
    <n v="0"/>
    <n v="36"/>
    <m/>
    <n v="130.28784604725979"/>
    <n v="0"/>
    <n v="0"/>
    <n v="4.7576573343357378"/>
    <m/>
    <n v="1"/>
    <n v="0"/>
    <n v="109.65633354324517"/>
    <n v="0.76069094100729384"/>
    <m/>
    <n v="27.384873876262578"/>
    <m/>
    <m/>
    <n v="171.27566403608657"/>
    <m/>
  </r>
  <r>
    <x v="731"/>
    <x v="24"/>
    <x v="2"/>
    <x v="3"/>
    <x v="0"/>
    <n v="53.260759999999998"/>
    <n v="64"/>
    <m/>
    <n v="203.4557078138069"/>
    <n v="53.567278554687498"/>
    <n v="64.287894306552772"/>
    <n v="4.1777551096624999"/>
    <m/>
    <n v="1"/>
    <n v="3228.7341089504393"/>
    <n v="159.21462219502627"/>
    <n v="0.7609338870146336"/>
    <m/>
    <n v="48.699768768936551"/>
    <m/>
    <m/>
    <n v="267.37632701839999"/>
    <m/>
  </r>
  <r>
    <x v="731"/>
    <x v="24"/>
    <x v="2"/>
    <x v="4"/>
    <x v="0"/>
    <n v="93.730559999999997"/>
    <n v="96"/>
    <m/>
    <n v="304.64731184018513"/>
    <n v="94.429645345202545"/>
    <n v="111.68282996019798"/>
    <n v="4.1475031467515775"/>
    <m/>
    <n v="1"/>
    <n v="5708.4556314273705"/>
    <n v="252.65877626040799"/>
    <n v="0.76513733348719726"/>
    <m/>
    <n v="73.45318401477094"/>
    <m/>
    <m/>
    <n v="398.16030208815141"/>
    <m/>
  </r>
  <r>
    <x v="731"/>
    <x v="24"/>
    <x v="2"/>
    <x v="5"/>
    <x v="1"/>
    <n v="3608.8705615000008"/>
    <m/>
    <n v="162"/>
    <n v="3887.9443259999998"/>
    <m/>
    <m/>
    <m/>
    <n v="16.000333333333334"/>
    <n v="0.96801004292052473"/>
    <n v="254988.74798450942"/>
    <n v="1965.4819973724511"/>
    <m/>
    <n v="0.9506"/>
    <m/>
    <n v="156.817626953125"/>
    <n v="153.99719999999999"/>
    <m/>
    <n v="2592.0540000000001"/>
  </r>
  <r>
    <x v="731"/>
    <x v="24"/>
    <x v="2"/>
    <x v="6"/>
    <x v="1"/>
    <n v="932.3395244999997"/>
    <m/>
    <n v="66"/>
    <n v="1584"/>
    <m/>
    <m/>
    <m/>
    <n v="15.320555555555556"/>
    <n v="0.95460590277777779"/>
    <n v="69275.722240286268"/>
    <n v="620.34407389454248"/>
    <m/>
    <n v="0.94569999999999999"/>
    <m/>
    <n v="63.003989583333336"/>
    <n v="62.416199999999996"/>
    <m/>
    <n v="1011.1566666666666"/>
  </r>
  <r>
    <x v="731"/>
    <x v="24"/>
    <x v="2"/>
    <x v="7"/>
    <x v="1"/>
    <n v="860.74238133333415"/>
    <m/>
    <n v="36"/>
    <n v="864"/>
    <m/>
    <m/>
    <m/>
    <n v="17.341717942201942"/>
    <n v="0.96316898148148145"/>
    <n v="64498.929507605288"/>
    <n v="359.47821373560583"/>
    <m/>
    <n v="0.95550000000000002"/>
    <m/>
    <n v="34.674083333333328"/>
    <n v="34.398000000000003"/>
    <m/>
    <n v="624.30184591926991"/>
  </r>
  <r>
    <x v="731"/>
    <x v="24"/>
    <x v="2"/>
    <x v="8"/>
    <x v="1"/>
    <n v="182.76488585439998"/>
    <m/>
    <n v="108"/>
    <n v="1002.4747778333334"/>
    <m/>
    <m/>
    <m/>
    <n v="7.3769700617283966"/>
    <n v="0.93636831275720123"/>
    <n v="15155.464530594547"/>
    <n v="636.5401920716514"/>
    <m/>
    <n v="0.96039999999999992"/>
    <m/>
    <n v="101.12777777777774"/>
    <n v="103.72319999999999"/>
    <m/>
    <n v="796.71276666666688"/>
  </r>
  <r>
    <x v="732"/>
    <x v="24"/>
    <x v="2"/>
    <x v="0"/>
    <x v="0"/>
    <n v="62.34928"/>
    <n v="44"/>
    <m/>
    <n v="179.46403396208044"/>
    <n v="62.708655"/>
    <n v="79.827283258993802"/>
    <n v="5.4390289287777689"/>
    <m/>
    <n v="1"/>
    <n v="7783.7684843881652"/>
    <n v="132.19607274404288"/>
    <n v="0.74990004612997874"/>
    <m/>
    <n v="32.995602029719066"/>
    <m/>
    <m/>
    <n v="239.31727286622183"/>
    <m/>
  </r>
  <r>
    <x v="732"/>
    <x v="24"/>
    <x v="2"/>
    <x v="1"/>
    <x v="0"/>
    <n v="46.707360000000001"/>
    <n v="46"/>
    <m/>
    <n v="196.62495258756988"/>
    <n v="46.816490859375001"/>
    <n v="63.508201484610737"/>
    <n v="5.6398946798826488"/>
    <m/>
    <n v="1"/>
    <n v="8085.1038214866621"/>
    <n v="142.43321024607363"/>
    <n v="0.75789633205048923"/>
    <m/>
    <n v="34.863231274322501"/>
    <m/>
    <m/>
    <n v="259.43515527460187"/>
    <m/>
  </r>
  <r>
    <x v="732"/>
    <x v="24"/>
    <x v="2"/>
    <x v="2"/>
    <x v="0"/>
    <n v="0"/>
    <n v="36"/>
    <m/>
    <n v="119.31514436075561"/>
    <n v="0"/>
    <n v="0"/>
    <n v="4.3569725717882131"/>
    <m/>
    <n v="1"/>
    <n v="0"/>
    <n v="109.65633354324517"/>
    <n v="0.76069094100729384"/>
    <m/>
    <n v="27.384873876262578"/>
    <m/>
    <m/>
    <n v="156.85101258437567"/>
    <m/>
  </r>
  <r>
    <x v="732"/>
    <x v="24"/>
    <x v="2"/>
    <x v="3"/>
    <x v="0"/>
    <n v="59.641976166666666"/>
    <n v="64"/>
    <m/>
    <n v="203.81259177757423"/>
    <n v="59.970711518229166"/>
    <n v="78.609569256311246"/>
    <n v="4.1850833572659045"/>
    <m/>
    <n v="1"/>
    <n v="7235.2930559170081"/>
    <n v="159.21462219502627"/>
    <n v="0.7609338870146336"/>
    <m/>
    <n v="48.699768768936551"/>
    <m/>
    <m/>
    <n v="267.84533486501789"/>
    <m/>
  </r>
  <r>
    <x v="732"/>
    <x v="24"/>
    <x v="2"/>
    <x v="4"/>
    <x v="0"/>
    <n v="75.642560000000003"/>
    <n v="96"/>
    <m/>
    <n v="228.24250000369099"/>
    <n v="76.231706577481162"/>
    <n v="84.507897215273474"/>
    <n v="3.1073193499384995"/>
    <m/>
    <n v="1"/>
    <n v="9570.3569070006597"/>
    <n v="252.65877626040799"/>
    <n v="0.76513733348719726"/>
    <m/>
    <n v="73.45318401477094"/>
    <m/>
    <m/>
    <n v="298.30265759409593"/>
    <m/>
  </r>
  <r>
    <x v="732"/>
    <x v="24"/>
    <x v="2"/>
    <x v="5"/>
    <x v="1"/>
    <n v="3590.4193556666664"/>
    <m/>
    <n v="162"/>
    <n v="3885.9471152878214"/>
    <m/>
    <m/>
    <m/>
    <n v="16.274404818077635"/>
    <n v="0.97253568672839508"/>
    <n v="201631.48589415825"/>
    <n v="1965.4819973724511"/>
    <m/>
    <n v="0.9506"/>
    <m/>
    <n v="157.55078125"/>
    <n v="153.99719999999999"/>
    <m/>
    <n v="2636.4535805285768"/>
  </r>
  <r>
    <x v="732"/>
    <x v="24"/>
    <x v="2"/>
    <x v="6"/>
    <x v="1"/>
    <n v="1220.9803259999999"/>
    <m/>
    <n v="66"/>
    <n v="1584"/>
    <m/>
    <m/>
    <m/>
    <n v="15.101249999999995"/>
    <n v="0.95064535505878611"/>
    <n v="74264.646403185907"/>
    <n v="620.34407389454248"/>
    <m/>
    <n v="0.94569999999999999"/>
    <m/>
    <n v="62.742593433879883"/>
    <n v="62.416199999999996"/>
    <m/>
    <n v="996.68249999999966"/>
  </r>
  <r>
    <x v="732"/>
    <x v="24"/>
    <x v="2"/>
    <x v="7"/>
    <x v="1"/>
    <n v="848.7282806666675"/>
    <m/>
    <n v="36"/>
    <n v="863.70451115403318"/>
    <m/>
    <m/>
    <m/>
    <n v="15.076385550095489"/>
    <n v="1"/>
    <n v="50671.463685015362"/>
    <n v="359.47821373560583"/>
    <m/>
    <n v="0.95550000000000002"/>
    <m/>
    <n v="36"/>
    <n v="34.398000000000003"/>
    <m/>
    <n v="542.74987980343758"/>
  </r>
  <r>
    <x v="732"/>
    <x v="24"/>
    <x v="2"/>
    <x v="8"/>
    <x v="1"/>
    <n v="650.36094549999996"/>
    <m/>
    <n v="108"/>
    <n v="929.64512649999995"/>
    <m/>
    <m/>
    <m/>
    <n v="7.2375155606995882"/>
    <n v="0.94989711934156329"/>
    <n v="87241.522914515255"/>
    <n v="636.5401920716514"/>
    <m/>
    <n v="0.96039999999999992"/>
    <m/>
    <n v="102.58888888888883"/>
    <n v="103.72319999999999"/>
    <m/>
    <n v="781.65168055555557"/>
  </r>
  <r>
    <x v="733"/>
    <x v="24"/>
    <x v="2"/>
    <x v="0"/>
    <x v="0"/>
    <n v="58.523639999999993"/>
    <n v="44"/>
    <m/>
    <n v="116.41525952648983"/>
    <n v="58.874470078124993"/>
    <n v="68.76178513848761"/>
    <n v="3.52820534753798"/>
    <m/>
    <n v="1"/>
    <n v="6453.6573558391829"/>
    <n v="132.19607274404288"/>
    <n v="0.74990004612997874"/>
    <m/>
    <n v="32.995602029719066"/>
    <m/>
    <m/>
    <n v="155.24103529167112"/>
    <m/>
  </r>
  <r>
    <x v="733"/>
    <x v="24"/>
    <x v="2"/>
    <x v="1"/>
    <x v="0"/>
    <n v="38.729039999999998"/>
    <n v="46"/>
    <m/>
    <n v="128.51674904297076"/>
    <n v="38.813268515624998"/>
    <n v="61.869888220294449"/>
    <n v="3.6863120355004506"/>
    <m/>
    <n v="1"/>
    <n v="6289.8285512944121"/>
    <n v="142.43321024607363"/>
    <n v="0.75789633205048923"/>
    <m/>
    <n v="34.863231274322501"/>
    <m/>
    <m/>
    <n v="169.57035363302072"/>
    <m/>
  </r>
  <r>
    <x v="733"/>
    <x v="24"/>
    <x v="2"/>
    <x v="2"/>
    <x v="0"/>
    <n v="0"/>
    <n v="36"/>
    <m/>
    <n v="114.90372450181685"/>
    <n v="0"/>
    <n v="0"/>
    <n v="4.1958829177378938"/>
    <m/>
    <n v="1"/>
    <n v="0"/>
    <n v="109.65633354324517"/>
    <n v="0.76069094100729384"/>
    <m/>
    <n v="27.384873876262578"/>
    <m/>
    <m/>
    <n v="151.05178503856416"/>
    <m/>
  </r>
  <r>
    <x v="733"/>
    <x v="24"/>
    <x v="2"/>
    <x v="3"/>
    <x v="0"/>
    <n v="59.505873499999993"/>
    <n v="64"/>
    <m/>
    <n v="207.0936827660214"/>
    <n v="59.827772914062493"/>
    <n v="78.624582435730531"/>
    <n v="4.252457208752034"/>
    <m/>
    <n v="1"/>
    <n v="6587.400177122945"/>
    <n v="159.21462219502627"/>
    <n v="0.7609338870146336"/>
    <m/>
    <n v="48.699768768936551"/>
    <m/>
    <m/>
    <n v="272.15726136013018"/>
    <m/>
  </r>
  <r>
    <x v="733"/>
    <x v="24"/>
    <x v="2"/>
    <x v="4"/>
    <x v="0"/>
    <n v="86.339119999999994"/>
    <n v="96"/>
    <m/>
    <n v="221.94624468198072"/>
    <n v="86.889239903747765"/>
    <n v="97.702556632336609"/>
    <n v="3.0216014140019967"/>
    <m/>
    <n v="0.99490425817438066"/>
    <n v="9728.3322644214713"/>
    <n v="252.65877626040799"/>
    <n v="0.76513733348719726"/>
    <m/>
    <n v="73.45318401477094"/>
    <m/>
    <m/>
    <n v="290.07373574419171"/>
    <m/>
  </r>
  <r>
    <x v="733"/>
    <x v="24"/>
    <x v="2"/>
    <x v="5"/>
    <x v="1"/>
    <n v="3373.3825378333327"/>
    <m/>
    <n v="162"/>
    <n v="3748.8518906854661"/>
    <m/>
    <m/>
    <m/>
    <n v="13.560841641703748"/>
    <n v="0.99395262164834108"/>
    <n v="215180.96563260234"/>
    <n v="1965.4819973724511"/>
    <m/>
    <n v="0.9506"/>
    <m/>
    <n v="161.02032470703125"/>
    <n v="153.99719999999999"/>
    <m/>
    <n v="2196.8563459560073"/>
  </r>
  <r>
    <x v="733"/>
    <x v="24"/>
    <x v="2"/>
    <x v="6"/>
    <x v="1"/>
    <n v="1136.0305688333328"/>
    <m/>
    <n v="66"/>
    <n v="1418.3996333333337"/>
    <m/>
    <m/>
    <m/>
    <n v="11.117743055555559"/>
    <n v="0.98300309585483214"/>
    <n v="78725.392110276152"/>
    <n v="620.34407389454248"/>
    <m/>
    <n v="0.94569999999999999"/>
    <m/>
    <n v="64.878204326418924"/>
    <n v="62.416199999999996"/>
    <m/>
    <n v="733.77104166666686"/>
  </r>
  <r>
    <x v="733"/>
    <x v="24"/>
    <x v="2"/>
    <x v="7"/>
    <x v="1"/>
    <n v="535.92909133333376"/>
    <m/>
    <n v="36"/>
    <n v="573.34412372109693"/>
    <m/>
    <m/>
    <m/>
    <n v="9.4099581942399126"/>
    <n v="0.99514082175925989"/>
    <n v="35906.474642869318"/>
    <n v="359.47821373560583"/>
    <m/>
    <n v="0.95550000000000002"/>
    <m/>
    <n v="35.825069583333359"/>
    <n v="34.398000000000003"/>
    <m/>
    <n v="338.75849499263688"/>
  </r>
  <r>
    <x v="733"/>
    <x v="24"/>
    <x v="2"/>
    <x v="8"/>
    <x v="1"/>
    <n v="758.25463733333288"/>
    <m/>
    <n v="108"/>
    <n v="2103.5438988666665"/>
    <m/>
    <m/>
    <m/>
    <n v="11.049218930041151"/>
    <n v="0.95933641975308614"/>
    <n v="78087.048861892952"/>
    <n v="636.5401920716514"/>
    <m/>
    <n v="0.96039999999999992"/>
    <m/>
    <n v="103.60833333333331"/>
    <n v="103.72319999999999"/>
    <m/>
    <n v="1193.3156444444444"/>
  </r>
  <r>
    <x v="734"/>
    <x v="24"/>
    <x v="2"/>
    <x v="0"/>
    <x v="0"/>
    <n v="44.67456"/>
    <n v="44"/>
    <m/>
    <n v="43.319711742435537"/>
    <n v="45.01782171875"/>
    <n v="47.601930383666115"/>
    <n v="1.312893509365811"/>
    <m/>
    <n v="1"/>
    <n v="4454.3113737457143"/>
    <n v="132.19607274404288"/>
    <n v="0.74990004612997874"/>
    <m/>
    <n v="32.995602029719066"/>
    <m/>
    <m/>
    <n v="57.767314412095679"/>
    <m/>
  </r>
  <r>
    <x v="734"/>
    <x v="24"/>
    <x v="2"/>
    <x v="1"/>
    <x v="0"/>
    <n v="60.543560000000006"/>
    <n v="46"/>
    <m/>
    <n v="50.71707510044277"/>
    <n v="60.616924257812506"/>
    <n v="63.484924108590839"/>
    <n v="1.4547439593700815"/>
    <m/>
    <n v="1"/>
    <n v="6664.3730436367532"/>
    <n v="142.43321024607363"/>
    <n v="0.75789633205048923"/>
    <m/>
    <n v="34.863231274322501"/>
    <m/>
    <m/>
    <n v="66.918222131023754"/>
    <m/>
  </r>
  <r>
    <x v="734"/>
    <x v="24"/>
    <x v="2"/>
    <x v="2"/>
    <x v="0"/>
    <n v="27.776"/>
    <n v="36"/>
    <m/>
    <n v="94.910642275240349"/>
    <n v="27.983905777777775"/>
    <n v="32.161679876992586"/>
    <n v="3.4658053458303355"/>
    <m/>
    <n v="1"/>
    <n v="2656.1111428630356"/>
    <n v="109.65633354324517"/>
    <n v="0.76069094100729384"/>
    <m/>
    <n v="27.384873876262578"/>
    <m/>
    <m/>
    <n v="124.76899244989208"/>
    <m/>
  </r>
  <r>
    <x v="734"/>
    <x v="24"/>
    <x v="2"/>
    <x v="3"/>
    <x v="0"/>
    <n v="50.885371666666664"/>
    <n v="64"/>
    <m/>
    <n v="69.568853576551902"/>
    <n v="51.156733971354164"/>
    <n v="59.761030860776756"/>
    <n v="1.4285253366731965"/>
    <m/>
    <n v="1"/>
    <n v="5290.6707691993624"/>
    <n v="159.21462219502627"/>
    <n v="0.7609338870146336"/>
    <m/>
    <n v="48.699768768936551"/>
    <m/>
    <m/>
    <n v="91.425621547084575"/>
    <m/>
  </r>
  <r>
    <x v="734"/>
    <x v="24"/>
    <x v="2"/>
    <x v="4"/>
    <x v="0"/>
    <n v="67.154080000000008"/>
    <n v="96"/>
    <m/>
    <n v="80.94505603755097"/>
    <n v="67.650614614443256"/>
    <n v="77.909950965338652"/>
    <n v="1.101995197665951"/>
    <m/>
    <n v="0.98733944326415091"/>
    <n v="6890.3145562163318"/>
    <n v="252.65877626040799"/>
    <n v="0.76513733348719726"/>
    <m/>
    <n v="73.45318401477094"/>
    <m/>
    <m/>
    <n v="105.7915389759313"/>
    <m/>
  </r>
  <r>
    <x v="734"/>
    <x v="24"/>
    <x v="2"/>
    <x v="5"/>
    <x v="1"/>
    <n v="2881.8433160000004"/>
    <m/>
    <n v="162"/>
    <n v="3557.3467140000002"/>
    <m/>
    <m/>
    <m/>
    <n v="11.25545833333333"/>
    <n v="0.99773425820433059"/>
    <n v="194957.80895185779"/>
    <n v="1965.4819973724511"/>
    <m/>
    <n v="0.9506"/>
    <m/>
    <n v="161.63294982910156"/>
    <n v="153.99719999999999"/>
    <m/>
    <n v="1823.3842499999994"/>
  </r>
  <r>
    <x v="734"/>
    <x v="24"/>
    <x v="2"/>
    <x v="6"/>
    <x v="1"/>
    <n v="672.93744483333307"/>
    <m/>
    <n v="66"/>
    <n v="866.41123333333337"/>
    <m/>
    <m/>
    <m/>
    <n v="8.5275347222222244"/>
    <n v="0.97780307947798051"/>
    <n v="47869.464610009323"/>
    <n v="620.34407389454248"/>
    <m/>
    <n v="0.94569999999999999"/>
    <m/>
    <n v="64.535003245546719"/>
    <n v="62.416199999999996"/>
    <m/>
    <n v="562.81729166666685"/>
  </r>
  <r>
    <x v="734"/>
    <x v="24"/>
    <x v="2"/>
    <x v="7"/>
    <x v="1"/>
    <n v="306.68749950000006"/>
    <m/>
    <n v="36"/>
    <n v="310.39491732324512"/>
    <m/>
    <m/>
    <m/>
    <n v="7.433595211022511"/>
    <n v="1"/>
    <n v="21726.839824987343"/>
    <n v="359.47821373560583"/>
    <m/>
    <n v="0.95550000000000002"/>
    <m/>
    <n v="36"/>
    <n v="34.398000000000003"/>
    <m/>
    <n v="267.60942759681041"/>
  </r>
  <r>
    <x v="734"/>
    <x v="24"/>
    <x v="2"/>
    <x v="8"/>
    <x v="1"/>
    <n v="727.40280833333281"/>
    <m/>
    <n v="108"/>
    <n v="1736.3261492666668"/>
    <m/>
    <m/>
    <m/>
    <n v="9.4182781893004108"/>
    <n v="0.94873971193415585"/>
    <n v="65967.396229689111"/>
    <n v="636.5401920716514"/>
    <m/>
    <n v="0.96039999999999992"/>
    <m/>
    <n v="102.46388888888883"/>
    <n v="103.72319999999999"/>
    <m/>
    <n v="1017.1740444444443"/>
  </r>
  <r>
    <x v="735"/>
    <x v="24"/>
    <x v="2"/>
    <x v="0"/>
    <x v="0"/>
    <n v="59.657919999999997"/>
    <n v="44"/>
    <m/>
    <n v="81.636529693716184"/>
    <n v="59.996054765624997"/>
    <n v="76.009501336963751"/>
    <n v="2.4741639694946724"/>
    <m/>
    <n v="1"/>
    <n v="5780.9785610119043"/>
    <n v="132.19607274404288"/>
    <n v="0.74990004612997874"/>
    <m/>
    <n v="32.995602029719066"/>
    <m/>
    <m/>
    <n v="108.86321465776558"/>
    <m/>
  </r>
  <r>
    <x v="735"/>
    <x v="24"/>
    <x v="2"/>
    <x v="1"/>
    <x v="0"/>
    <n v="64.920800000000014"/>
    <n v="46"/>
    <m/>
    <n v="91.957984028226747"/>
    <n v="65.025536328125014"/>
    <n v="73.238384560616993"/>
    <n v="2.6376781688608339"/>
    <m/>
    <n v="1"/>
    <n v="7289.033803327241"/>
    <n v="142.43321024607363"/>
    <n v="0.75789633205048923"/>
    <m/>
    <n v="34.863231274322501"/>
    <m/>
    <m/>
    <n v="121.33319576759837"/>
    <m/>
  </r>
  <r>
    <x v="735"/>
    <x v="24"/>
    <x v="2"/>
    <x v="2"/>
    <x v="0"/>
    <n v="48.408000000000001"/>
    <n v="36"/>
    <m/>
    <n v="56.309100136345513"/>
    <n v="48.632459377777778"/>
    <n v="59.632726693544754"/>
    <n v="2.0562117755508336"/>
    <m/>
    <n v="1"/>
    <n v="4741.5666802966798"/>
    <n v="109.65633354324517"/>
    <n v="0.76069094100729384"/>
    <m/>
    <n v="27.384873876262578"/>
    <m/>
    <m/>
    <n v="74.023623919830015"/>
    <m/>
  </r>
  <r>
    <x v="735"/>
    <x v="24"/>
    <x v="2"/>
    <x v="3"/>
    <x v="0"/>
    <n v="59.357166666666672"/>
    <n v="64"/>
    <m/>
    <n v="177.84276640219719"/>
    <n v="59.667347330729172"/>
    <n v="77.159512752975388"/>
    <n v="3.6518195239488547"/>
    <m/>
    <n v="1"/>
    <n v="5924.0129776644089"/>
    <n v="159.21462219502627"/>
    <n v="0.7609338870146336"/>
    <m/>
    <n v="48.699768768936551"/>
    <m/>
    <m/>
    <n v="233.7164495327267"/>
    <m/>
  </r>
  <r>
    <x v="735"/>
    <x v="24"/>
    <x v="2"/>
    <x v="4"/>
    <x v="0"/>
    <n v="88.134479999999996"/>
    <n v="96"/>
    <m/>
    <n v="121.24918347012729"/>
    <n v="88.659098880618416"/>
    <n v="108.42945456932901"/>
    <n v="1.6507001717685226"/>
    <m/>
    <n v="1"/>
    <n v="8104.4617805985899"/>
    <n v="252.65877626040799"/>
    <n v="0.76513733348719726"/>
    <m/>
    <n v="73.45318401477094"/>
    <m/>
    <m/>
    <n v="158.46721648977817"/>
    <m/>
  </r>
  <r>
    <x v="735"/>
    <x v="24"/>
    <x v="2"/>
    <x v="5"/>
    <x v="1"/>
    <n v="2951.5009191666672"/>
    <m/>
    <n v="162"/>
    <n v="3575.3256754417416"/>
    <m/>
    <m/>
    <m/>
    <n v="11.470339602894255"/>
    <n v="0.99056371200231863"/>
    <n v="218248.62226953061"/>
    <n v="1965.4819973724511"/>
    <m/>
    <n v="0.9506"/>
    <m/>
    <n v="160.47132134437561"/>
    <n v="153.99719999999999"/>
    <m/>
    <n v="1858.1950156688692"/>
  </r>
  <r>
    <x v="735"/>
    <x v="24"/>
    <x v="2"/>
    <x v="6"/>
    <x v="1"/>
    <n v="1148.1904071666668"/>
    <m/>
    <n v="66"/>
    <n v="1385.1601333333338"/>
    <m/>
    <m/>
    <m/>
    <n v="11.658298611111112"/>
    <n v="0.92583624914806062"/>
    <n v="87521.906665194358"/>
    <n v="620.34407389454248"/>
    <m/>
    <n v="0.94569999999999999"/>
    <m/>
    <n v="61.105192443771998"/>
    <n v="62.416199999999996"/>
    <m/>
    <n v="769.44770833333337"/>
  </r>
  <r>
    <x v="735"/>
    <x v="24"/>
    <x v="2"/>
    <x v="7"/>
    <x v="1"/>
    <n v="681.54308666666714"/>
    <m/>
    <n v="36"/>
    <n v="778.93492162157918"/>
    <m/>
    <m/>
    <m/>
    <n v="11.732319913276321"/>
    <n v="1"/>
    <n v="51839.596533743163"/>
    <n v="359.47821373560583"/>
    <m/>
    <n v="0.95550000000000002"/>
    <m/>
    <n v="36"/>
    <n v="34.398000000000003"/>
    <m/>
    <n v="422.36351687794752"/>
  </r>
  <r>
    <x v="735"/>
    <x v="24"/>
    <x v="2"/>
    <x v="8"/>
    <x v="1"/>
    <n v="700.8026763333329"/>
    <m/>
    <n v="108"/>
    <n v="1795.0795472666669"/>
    <m/>
    <m/>
    <m/>
    <n v="9.4849191100823056"/>
    <n v="0.95797325102880615"/>
    <n v="56500.696213702409"/>
    <n v="636.5401920716514"/>
    <m/>
    <n v="0.96039999999999992"/>
    <m/>
    <n v="103.46111111111107"/>
    <n v="103.72319999999999"/>
    <m/>
    <n v="1024.371263888889"/>
  </r>
  <r>
    <x v="736"/>
    <x v="24"/>
    <x v="2"/>
    <x v="0"/>
    <x v="0"/>
    <n v="40.28416"/>
    <n v="44"/>
    <m/>
    <n v="34.796543200277426"/>
    <n v="40.608134609375"/>
    <n v="43.434871685238647"/>
    <n v="1.0545812490081636"/>
    <m/>
    <n v="1"/>
    <n v="4064.4181415968837"/>
    <n v="132.19607274404288"/>
    <n v="0.74990004612997874"/>
    <m/>
    <n v="32.995602029719066"/>
    <m/>
    <m/>
    <n v="46.401574956359198"/>
    <m/>
  </r>
  <r>
    <x v="736"/>
    <x v="24"/>
    <x v="2"/>
    <x v="1"/>
    <x v="0"/>
    <n v="46.500439999999998"/>
    <n v="46"/>
    <m/>
    <n v="40.216975226743251"/>
    <n v="46.580640195312498"/>
    <n v="47.878256955483195"/>
    <n v="1.1535641923232713"/>
    <m/>
    <n v="1"/>
    <n v="4949.9470074306282"/>
    <n v="142.43321024607363"/>
    <n v="0.75789633205048923"/>
    <m/>
    <n v="34.863231274322501"/>
    <m/>
    <m/>
    <n v="53.063952846870478"/>
    <m/>
  </r>
  <r>
    <x v="736"/>
    <x v="24"/>
    <x v="2"/>
    <x v="2"/>
    <x v="0"/>
    <n v="50.269999999999996"/>
    <n v="36"/>
    <m/>
    <n v="66.86446889745865"/>
    <n v="50.495964977777774"/>
    <n v="60.768012210945209"/>
    <n v="2.4416569964712269"/>
    <m/>
    <n v="1"/>
    <n v="4562.518551358964"/>
    <n v="109.65633354324517"/>
    <n v="0.76069094100729384"/>
    <m/>
    <n v="27.384873876262578"/>
    <m/>
    <m/>
    <n v="87.899651872964171"/>
    <m/>
  </r>
  <r>
    <x v="736"/>
    <x v="24"/>
    <x v="2"/>
    <x v="3"/>
    <x v="0"/>
    <n v="49.319611666666674"/>
    <n v="64"/>
    <m/>
    <n v="69.18062484986315"/>
    <n v="49.565827486979174"/>
    <n v="56.684803834382144"/>
    <n v="1.4205534563850013"/>
    <m/>
    <n v="1"/>
    <n v="4965.6786056765432"/>
    <n v="159.21462219502627"/>
    <n v="0.7609338870146336"/>
    <m/>
    <n v="48.699768768936551"/>
    <m/>
    <m/>
    <n v="90.915421208640083"/>
    <m/>
  </r>
  <r>
    <x v="736"/>
    <x v="24"/>
    <x v="2"/>
    <x v="4"/>
    <x v="0"/>
    <n v="64.964480000000009"/>
    <n v="96"/>
    <m/>
    <n v="72.247582637321514"/>
    <n v="65.404142213713342"/>
    <n v="75.619193714143194"/>
    <n v="0.98358680575089874"/>
    <m/>
    <n v="0.99653538971829903"/>
    <n v="6271.9973363371346"/>
    <n v="252.65877626040799"/>
    <n v="0.76513733348719726"/>
    <m/>
    <n v="73.45318401477094"/>
    <m/>
    <m/>
    <n v="94.424333352086279"/>
    <m/>
  </r>
  <r>
    <x v="736"/>
    <x v="24"/>
    <x v="2"/>
    <x v="5"/>
    <x v="1"/>
    <n v="2994.1825176666666"/>
    <m/>
    <n v="162"/>
    <n v="3606.4006327716506"/>
    <m/>
    <m/>
    <m/>
    <n v="11.75707161389751"/>
    <n v="0.98075461341643044"/>
    <n v="137318.9234850466"/>
    <n v="1965.4819973724511"/>
    <m/>
    <n v="0.9506"/>
    <m/>
    <n v="158.88224737346172"/>
    <n v="153.99719999999999"/>
    <m/>
    <n v="1904.6456014513967"/>
  </r>
  <r>
    <x v="736"/>
    <x v="24"/>
    <x v="2"/>
    <x v="6"/>
    <x v="1"/>
    <n v="882.89263983333342"/>
    <m/>
    <n v="66"/>
    <n v="1056.3667"/>
    <m/>
    <m/>
    <m/>
    <n v="10.18579861111111"/>
    <n v="0.95919109956561721"/>
    <n v="36637.229529176766"/>
    <n v="620.34407389454248"/>
    <m/>
    <n v="0.94569999999999999"/>
    <m/>
    <n v="63.306612571330739"/>
    <n v="62.416199999999996"/>
    <m/>
    <n v="672.26270833333331"/>
  </r>
  <r>
    <x v="736"/>
    <x v="24"/>
    <x v="2"/>
    <x v="7"/>
    <x v="1"/>
    <n v="557.15239016666703"/>
    <m/>
    <n v="36"/>
    <n v="647.85991374876221"/>
    <m/>
    <m/>
    <m/>
    <n v="10.834981030550395"/>
    <n v="1"/>
    <n v="24837.48605801745"/>
    <n v="359.47821373560583"/>
    <m/>
    <n v="0.95550000000000002"/>
    <m/>
    <n v="36"/>
    <n v="34.398000000000003"/>
    <m/>
    <n v="390.05931709981422"/>
  </r>
  <r>
    <x v="736"/>
    <x v="24"/>
    <x v="2"/>
    <x v="8"/>
    <x v="1"/>
    <n v="750.26919116666647"/>
    <m/>
    <n v="108"/>
    <n v="1643.1622102666663"/>
    <m/>
    <m/>
    <m/>
    <n v="9.2559947273662555"/>
    <n v="0.96237139917695425"/>
    <n v="73169.600924481885"/>
    <n v="636.5401920716514"/>
    <m/>
    <n v="0.96039999999999992"/>
    <m/>
    <n v="103.93611111111106"/>
    <n v="103.72319999999999"/>
    <m/>
    <n v="999.64743055555562"/>
  </r>
  <r>
    <x v="737"/>
    <x v="24"/>
    <x v="2"/>
    <x v="0"/>
    <x v="0"/>
    <n v="48.942039999999999"/>
    <n v="44"/>
    <m/>
    <n v="62.95594379969215"/>
    <n v="49.267723593749999"/>
    <n v="53.526778128634056"/>
    <n v="1.9080101567168823"/>
    <m/>
    <n v="1"/>
    <n v="2424.9930253575112"/>
    <n v="132.19607274404288"/>
    <n v="0.74990004612997874"/>
    <m/>
    <n v="32.995602029719066"/>
    <m/>
    <m/>
    <n v="83.95244689554282"/>
    <m/>
  </r>
  <r>
    <x v="737"/>
    <x v="24"/>
    <x v="2"/>
    <x v="1"/>
    <x v="0"/>
    <n v="46.707359999999994"/>
    <n v="46"/>
    <m/>
    <n v="75.880428035161827"/>
    <n v="46.806969374999994"/>
    <n v="55.961446692766742"/>
    <n v="2.1765173583049182"/>
    <m/>
    <n v="1"/>
    <n v="2342.9065299501699"/>
    <n v="142.43321024607363"/>
    <n v="0.75789633205048923"/>
    <m/>
    <n v="34.863231274322501"/>
    <m/>
    <m/>
    <n v="100.11979848202624"/>
    <m/>
  </r>
  <r>
    <x v="737"/>
    <x v="24"/>
    <x v="2"/>
    <x v="2"/>
    <x v="0"/>
    <n v="49.826000000000001"/>
    <n v="36"/>
    <m/>
    <n v="62.358759568520064"/>
    <n v="50.051507377777789"/>
    <n v="66.031402453218661"/>
    <n v="2.2771242201182136"/>
    <m/>
    <n v="1"/>
    <n v="3469.0407737354881"/>
    <n v="109.65633354324517"/>
    <n v="0.76069094100729384"/>
    <m/>
    <n v="27.384873876262578"/>
    <m/>
    <m/>
    <n v="81.976471924255691"/>
    <m/>
  </r>
  <r>
    <x v="737"/>
    <x v="24"/>
    <x v="2"/>
    <x v="3"/>
    <x v="0"/>
    <n v="54.592674833333341"/>
    <n v="64"/>
    <m/>
    <n v="151.71659487539972"/>
    <n v="54.887230497395841"/>
    <n v="63.031779519048868"/>
    <n v="3.1153452821355714"/>
    <m/>
    <n v="1"/>
    <n v="3990.2416936639693"/>
    <n v="159.21462219502627"/>
    <n v="0.7609338870146336"/>
    <m/>
    <n v="48.699768768936551"/>
    <m/>
    <m/>
    <n v="199.38209805667657"/>
    <m/>
  </r>
  <r>
    <x v="737"/>
    <x v="24"/>
    <x v="2"/>
    <x v="4"/>
    <x v="0"/>
    <n v="59.777760000000001"/>
    <n v="96"/>
    <m/>
    <n v="64.670020358677917"/>
    <n v="60.217361072447034"/>
    <n v="69.669557030402373"/>
    <n v="0.88042501119724381"/>
    <m/>
    <n v="1"/>
    <n v="4716.1702295300865"/>
    <n v="252.65877626040799"/>
    <n v="0.76513733348719726"/>
    <m/>
    <n v="73.45318401477094"/>
    <m/>
    <m/>
    <n v="84.520801074935406"/>
    <m/>
  </r>
  <r>
    <x v="737"/>
    <x v="24"/>
    <x v="2"/>
    <x v="5"/>
    <x v="1"/>
    <n v="3142.3105329999994"/>
    <m/>
    <n v="162"/>
    <n v="3742.7613099807104"/>
    <m/>
    <m/>
    <m/>
    <n v="11.873196892777591"/>
    <n v="1"/>
    <n v="177268.63016462454"/>
    <n v="1965.4819973724511"/>
    <m/>
    <n v="0.9506"/>
    <m/>
    <n v="162"/>
    <n v="153.99719999999999"/>
    <m/>
    <n v="1923.4578966299696"/>
  </r>
  <r>
    <x v="737"/>
    <x v="24"/>
    <x v="2"/>
    <x v="6"/>
    <x v="1"/>
    <n v="1250.9470415000001"/>
    <m/>
    <n v="66"/>
    <n v="1461.2150333333334"/>
    <m/>
    <m/>
    <m/>
    <n v="11.78142361111111"/>
    <n v="0.98230309365025592"/>
    <n v="76559.719826788874"/>
    <n v="620.34407389454248"/>
    <m/>
    <n v="0.94569999999999999"/>
    <m/>
    <n v="64.832004180916897"/>
    <n v="62.416199999999996"/>
    <m/>
    <n v="777.57395833333328"/>
  </r>
  <r>
    <x v="737"/>
    <x v="24"/>
    <x v="2"/>
    <x v="7"/>
    <x v="1"/>
    <n v="658.23168750000059"/>
    <m/>
    <n v="36"/>
    <n v="712.66037033905468"/>
    <m/>
    <m/>
    <m/>
    <n v="10.782002051052624"/>
    <n v="1"/>
    <n v="39143.685576351294"/>
    <n v="359.47821373560583"/>
    <m/>
    <n v="0.95550000000000002"/>
    <m/>
    <n v="36"/>
    <n v="34.398000000000003"/>
    <m/>
    <n v="388.15207383789448"/>
  </r>
  <r>
    <x v="737"/>
    <x v="24"/>
    <x v="2"/>
    <x v="8"/>
    <x v="1"/>
    <n v="1045.3215549999998"/>
    <m/>
    <n v="108"/>
    <n v="2281.7271201333333"/>
    <m/>
    <m/>
    <m/>
    <n v="11.548930915637861"/>
    <n v="0.95781893004115193"/>
    <n v="80315.604536366998"/>
    <n v="636.5401920716514"/>
    <m/>
    <n v="0.96039999999999992"/>
    <m/>
    <n v="103.44444444444441"/>
    <n v="103.72319999999999"/>
    <m/>
    <n v="1247.2845388888891"/>
  </r>
  <r>
    <x v="738"/>
    <x v="24"/>
    <x v="2"/>
    <x v="0"/>
    <x v="0"/>
    <n v="36.412879999999994"/>
    <n v="44"/>
    <m/>
    <n v="31.374303903406531"/>
    <n v="36.718788203124994"/>
    <n v="40.863630325106541"/>
    <n v="0.95086320519770384"/>
    <m/>
    <n v="1"/>
    <n v="2694.3585549589816"/>
    <n v="132.19607274404288"/>
    <n v="0.74990004612997874"/>
    <m/>
    <n v="32.995602029719066"/>
    <m/>
    <m/>
    <n v="41.83798102869897"/>
    <m/>
  </r>
  <r>
    <x v="738"/>
    <x v="24"/>
    <x v="2"/>
    <x v="1"/>
    <x v="0"/>
    <n v="38.729040000000005"/>
    <n v="46"/>
    <m/>
    <n v="36.509111681249088"/>
    <n v="38.830236289062505"/>
    <n v="46.964485845823013"/>
    <n v="1.0472096345280195"/>
    <m/>
    <n v="1"/>
    <n v="2839.2088218792192"/>
    <n v="142.43321024607363"/>
    <n v="0.75789633205048923"/>
    <m/>
    <n v="34.863231274322501"/>
    <m/>
    <m/>
    <n v="48.171643188288897"/>
    <m/>
  </r>
  <r>
    <x v="738"/>
    <x v="24"/>
    <x v="2"/>
    <x v="2"/>
    <x v="0"/>
    <n v="49.338000000000001"/>
    <n v="36"/>
    <m/>
    <n v="50.631995543621144"/>
    <n v="49.563212977777781"/>
    <n v="61.52545882016198"/>
    <n v="1.8489037332214759"/>
    <m/>
    <n v="1"/>
    <n v="3234.058370569388"/>
    <n v="109.65633354324517"/>
    <n v="0.76069094100729384"/>
    <m/>
    <n v="27.384873876262578"/>
    <m/>
    <m/>
    <n v="66.560534395973136"/>
    <m/>
  </r>
  <r>
    <x v="738"/>
    <x v="24"/>
    <x v="2"/>
    <x v="3"/>
    <x v="0"/>
    <n v="54.600515666666674"/>
    <n v="64"/>
    <m/>
    <n v="68.22370896315158"/>
    <n v="54.855764690104174"/>
    <n v="65.392426182956456"/>
    <n v="1.4009041662363804"/>
    <m/>
    <n v="1"/>
    <n v="3469.5823044153658"/>
    <n v="159.21462219502627"/>
    <n v="0.7609338870146336"/>
    <m/>
    <n v="48.699768768936551"/>
    <m/>
    <m/>
    <n v="89.657866639128343"/>
    <m/>
  </r>
  <r>
    <x v="738"/>
    <x v="24"/>
    <x v="2"/>
    <x v="4"/>
    <x v="0"/>
    <n v="77.660800000000009"/>
    <n v="96"/>
    <m/>
    <n v="92.190996900568081"/>
    <n v="78.139543653613202"/>
    <n v="90.260757395576405"/>
    <n v="1.2550987154216364"/>
    <m/>
    <n v="1"/>
    <n v="4869.6661115745737"/>
    <n v="252.65877626040799"/>
    <n v="0.76513733348719726"/>
    <m/>
    <n v="73.45318401477094"/>
    <m/>
    <m/>
    <n v="120.4894766804771"/>
    <m/>
  </r>
  <r>
    <x v="738"/>
    <x v="24"/>
    <x v="2"/>
    <x v="5"/>
    <x v="1"/>
    <n v="2856.6529108333334"/>
    <m/>
    <n v="162"/>
    <n v="3548.1877788511501"/>
    <m/>
    <m/>
    <m/>
    <n v="11.109266587687356"/>
    <n v="0.99063590740740748"/>
    <n v="195261.0110153119"/>
    <n v="1965.4819973724511"/>
    <m/>
    <n v="0.9506"/>
    <m/>
    <n v="160.48301700000002"/>
    <n v="153.99719999999999"/>
    <m/>
    <n v="1799.7011872053517"/>
  </r>
  <r>
    <x v="738"/>
    <x v="24"/>
    <x v="2"/>
    <x v="6"/>
    <x v="1"/>
    <n v="758.99376349999977"/>
    <m/>
    <n v="66"/>
    <n v="954.74720000000025"/>
    <m/>
    <m/>
    <m/>
    <n v="8.9931597222222219"/>
    <n v="0.98400309900422667"/>
    <n v="54313.53776103141"/>
    <n v="620.34407389454248"/>
    <m/>
    <n v="0.94569999999999999"/>
    <m/>
    <n v="64.944204534278967"/>
    <n v="62.416199999999996"/>
    <m/>
    <n v="593.54854166666667"/>
  </r>
  <r>
    <x v="738"/>
    <x v="24"/>
    <x v="2"/>
    <x v="7"/>
    <x v="1"/>
    <n v="411.92269750000008"/>
    <m/>
    <n v="36"/>
    <n v="418.32471673218271"/>
    <m/>
    <m/>
    <m/>
    <n v="8.1921025813261235"/>
    <n v="1"/>
    <n v="29100.351916468571"/>
    <n v="359.47821373560583"/>
    <m/>
    <n v="0.95550000000000002"/>
    <m/>
    <n v="36"/>
    <n v="34.398000000000003"/>
    <m/>
    <n v="294.91569292774045"/>
  </r>
  <r>
    <x v="738"/>
    <x v="24"/>
    <x v="2"/>
    <x v="8"/>
    <x v="1"/>
    <n v="760.00885966666658"/>
    <m/>
    <n v="108"/>
    <n v="2221.7980004666665"/>
    <m/>
    <m/>
    <m/>
    <n v="10.533327957818932"/>
    <n v="0.95594135802469116"/>
    <n v="63902.974079463005"/>
    <n v="636.5401920716514"/>
    <m/>
    <n v="0.96039999999999992"/>
    <m/>
    <n v="103.24166666666665"/>
    <n v="103.72319999999999"/>
    <m/>
    <n v="1137.5994194444447"/>
  </r>
  <r>
    <x v="739"/>
    <x v="24"/>
    <x v="2"/>
    <x v="0"/>
    <x v="0"/>
    <n v="63.380799999999994"/>
    <n v="44"/>
    <m/>
    <n v="135.32422053049498"/>
    <n v="63.770204296874994"/>
    <n v="82.462228805060036"/>
    <n v="4.1012805406189816"/>
    <m/>
    <n v="1"/>
    <n v="7804.5819049769207"/>
    <n v="132.19607274404288"/>
    <n v="0.74990004612997874"/>
    <m/>
    <n v="32.995602029719066"/>
    <m/>
    <m/>
    <n v="180.4563437872352"/>
    <m/>
  </r>
  <r>
    <x v="739"/>
    <x v="24"/>
    <x v="2"/>
    <x v="1"/>
    <x v="0"/>
    <n v="60.543559999999992"/>
    <n v="46"/>
    <m/>
    <n v="151.29456424615606"/>
    <n v="60.626445742187492"/>
    <n v="80.464616354290158"/>
    <n v="4.3396598283070693"/>
    <m/>
    <n v="1"/>
    <n v="7359.0831340858558"/>
    <n v="142.43321024607363"/>
    <n v="0.75789633205048923"/>
    <m/>
    <n v="34.863231274322501"/>
    <m/>
    <m/>
    <n v="199.62435210212519"/>
    <m/>
  </r>
  <r>
    <x v="739"/>
    <x v="24"/>
    <x v="2"/>
    <x v="2"/>
    <x v="0"/>
    <n v="51.769999999999996"/>
    <n v="36"/>
    <m/>
    <n v="87.339035523906162"/>
    <n v="51.997160177777772"/>
    <n v="68.793709213416378"/>
    <n v="3.1893166979166669"/>
    <m/>
    <n v="0.99983780751580498"/>
    <n v="6340.5438327813326"/>
    <n v="109.65633354324517"/>
    <n v="0.76069094100729384"/>
    <m/>
    <n v="27.384873876262578"/>
    <m/>
    <m/>
    <n v="114.81540112500001"/>
    <m/>
  </r>
  <r>
    <x v="739"/>
    <x v="24"/>
    <x v="2"/>
    <x v="3"/>
    <x v="0"/>
    <n v="57.904546833333335"/>
    <n v="64"/>
    <m/>
    <n v="219.07464333857254"/>
    <n v="58.197707408108336"/>
    <n v="68.050540494438451"/>
    <n v="4.4984739943634118"/>
    <m/>
    <n v="1"/>
    <n v="6972.1315966946249"/>
    <n v="159.21462219502627"/>
    <n v="0.7609338870146336"/>
    <m/>
    <n v="48.699768768936551"/>
    <m/>
    <m/>
    <n v="287.90233563925835"/>
    <m/>
  </r>
  <r>
    <x v="739"/>
    <x v="24"/>
    <x v="2"/>
    <x v="4"/>
    <x v="0"/>
    <n v="94.236240000000009"/>
    <n v="96"/>
    <m/>
    <n v="319.62485362211214"/>
    <n v="94.900778807154765"/>
    <n v="111.69335919076094"/>
    <n v="4.35140910376108"/>
    <m/>
    <n v="0.99504724789974663"/>
    <n v="11147.350789359603"/>
    <n v="252.65877626040799"/>
    <n v="0.76513733348719726"/>
    <m/>
    <n v="73.45318401477094"/>
    <m/>
    <m/>
    <n v="417.73527396106368"/>
    <m/>
  </r>
  <r>
    <x v="739"/>
    <x v="24"/>
    <x v="2"/>
    <x v="5"/>
    <x v="1"/>
    <n v="2815.4305093333332"/>
    <m/>
    <n v="162"/>
    <n v="3417.5018651145301"/>
    <m/>
    <m/>
    <m/>
    <n v="10.998680869983545"/>
    <n v="0.99893485175238717"/>
    <n v="257018.88322065494"/>
    <n v="1965.4819973724511"/>
    <m/>
    <n v="0.9506"/>
    <m/>
    <n v="161.82744598388672"/>
    <n v="153.99719999999999"/>
    <m/>
    <n v="1781.7863009373343"/>
  </r>
  <r>
    <x v="739"/>
    <x v="24"/>
    <x v="2"/>
    <x v="6"/>
    <x v="1"/>
    <n v="1011.6310431666666"/>
    <m/>
    <n v="66"/>
    <n v="1216.4669333333336"/>
    <m/>
    <m/>
    <m/>
    <n v="10.087083333333334"/>
    <n v="0.97210475228334658"/>
    <n v="95284.303849933392"/>
    <n v="620.34407389454248"/>
    <m/>
    <n v="0.94569999999999999"/>
    <m/>
    <n v="64.158913650700867"/>
    <n v="62.416199999999996"/>
    <m/>
    <n v="665.74750000000006"/>
  </r>
  <r>
    <x v="739"/>
    <x v="24"/>
    <x v="2"/>
    <x v="7"/>
    <x v="1"/>
    <n v="285.87439933333337"/>
    <m/>
    <n v="36"/>
    <n v="418.32471673218271"/>
    <m/>
    <m/>
    <m/>
    <n v="8.1921025813261235"/>
    <n v="0.94969955829987485"/>
    <n v="27216.589811660579"/>
    <n v="359.47821373560583"/>
    <m/>
    <n v="0.95550000000000002"/>
    <m/>
    <n v="34.189184098795494"/>
    <n v="34.398000000000003"/>
    <m/>
    <n v="294.91569292774045"/>
  </r>
  <r>
    <x v="739"/>
    <x v="24"/>
    <x v="2"/>
    <x v="8"/>
    <x v="1"/>
    <n v="759.47511566666606"/>
    <m/>
    <n v="108"/>
    <n v="1856.2016541999999"/>
    <m/>
    <m/>
    <m/>
    <n v="9.571201491769548"/>
    <n v="0.96018518518518459"/>
    <n v="87197.647511473173"/>
    <n v="636.5401920716514"/>
    <m/>
    <n v="0.96039999999999992"/>
    <m/>
    <n v="103.69999999999993"/>
    <n v="103.72319999999999"/>
    <m/>
    <n v="1033.6897611111112"/>
  </r>
  <r>
    <x v="740"/>
    <x v="24"/>
    <x v="2"/>
    <x v="0"/>
    <x v="0"/>
    <n v="66.125360000000001"/>
    <n v="44"/>
    <m/>
    <n v="173.31519059511393"/>
    <n v="66.571404921875001"/>
    <n v="86.823272116484247"/>
    <n v="5.2526755062389627"/>
    <m/>
    <n v="1"/>
    <n v="6368.7271267285305"/>
    <n v="132.19607274404288"/>
    <n v="0.74990004612997874"/>
    <m/>
    <n v="32.995602029719066"/>
    <m/>
    <m/>
    <n v="231.11772227451436"/>
    <m/>
  </r>
  <r>
    <x v="740"/>
    <x v="24"/>
    <x v="2"/>
    <x v="1"/>
    <x v="0"/>
    <n v="64.9208"/>
    <n v="46"/>
    <m/>
    <n v="176.0464385357138"/>
    <n v="65.0141837890625"/>
    <n v="82.379835286027372"/>
    <n v="5.049630573554313"/>
    <m/>
    <n v="0.9976956585447373"/>
    <n v="6162.2220002344075"/>
    <n v="142.43321024607363"/>
    <n v="0.75789633205048923"/>
    <m/>
    <n v="34.863231274322501"/>
    <m/>
    <m/>
    <n v="232.28300638349839"/>
    <m/>
  </r>
  <r>
    <x v="740"/>
    <x v="24"/>
    <x v="2"/>
    <x v="2"/>
    <x v="0"/>
    <n v="56.24"/>
    <n v="36"/>
    <m/>
    <n v="173.0446783377356"/>
    <n v="56.470883441777779"/>
    <n v="79.35916677190184"/>
    <n v="6.3189875958396167"/>
    <m/>
    <n v="1"/>
    <n v="5104.968415149503"/>
    <n v="109.65633354324517"/>
    <n v="0.76069094100729384"/>
    <m/>
    <n v="27.384873876262578"/>
    <m/>
    <m/>
    <n v="227.4835534502262"/>
    <m/>
  </r>
  <r>
    <x v="740"/>
    <x v="24"/>
    <x v="2"/>
    <x v="3"/>
    <x v="0"/>
    <n v="61.16572833333332"/>
    <n v="64"/>
    <m/>
    <n v="291.02507253237627"/>
    <n v="61.477769817708321"/>
    <n v="78.609190695157878"/>
    <n v="5.9759025533198917"/>
    <m/>
    <n v="1"/>
    <n v="5852.8610457716513"/>
    <n v="159.21462219502627"/>
    <n v="0.7609338870146336"/>
    <m/>
    <n v="48.699768768936551"/>
    <m/>
    <m/>
    <n v="382.45776341247307"/>
    <m/>
  </r>
  <r>
    <x v="740"/>
    <x v="24"/>
    <x v="2"/>
    <x v="4"/>
    <x v="0"/>
    <n v="91.967680000000001"/>
    <n v="96"/>
    <m/>
    <n v="259.55130471576894"/>
    <n v="92.585401600490144"/>
    <n v="112.61135867558716"/>
    <n v="3.5335609776095604"/>
    <m/>
    <n v="1"/>
    <n v="8863.2533579223309"/>
    <n v="252.65877626040799"/>
    <n v="0.76513733348719726"/>
    <m/>
    <n v="73.45318401477094"/>
    <m/>
    <m/>
    <n v="339.22185385051779"/>
    <m/>
  </r>
  <r>
    <x v="740"/>
    <x v="24"/>
    <x v="2"/>
    <x v="5"/>
    <x v="1"/>
    <n v="2057.2416839999996"/>
    <m/>
    <n v="162"/>
    <n v="2443.1021188851992"/>
    <m/>
    <m/>
    <m/>
    <n v="9.2481730191550628"/>
    <n v="0.99937803215450716"/>
    <n v="245506.93369424428"/>
    <n v="1965.4819973724511"/>
    <m/>
    <n v="0.9506"/>
    <m/>
    <n v="161.89924120903015"/>
    <n v="153.99719999999999"/>
    <m/>
    <n v="1498.2040291031201"/>
  </r>
  <r>
    <x v="740"/>
    <x v="24"/>
    <x v="2"/>
    <x v="6"/>
    <x v="1"/>
    <n v="463.90176099999996"/>
    <m/>
    <n v="66"/>
    <n v="563.83686666666665"/>
    <m/>
    <m/>
    <m/>
    <n v="6.3311111111111122"/>
    <n v="0.96492365059171692"/>
    <n v="54669.107715919083"/>
    <n v="620.34407389454248"/>
    <m/>
    <n v="0.94569999999999999"/>
    <m/>
    <n v="63.684960939053319"/>
    <n v="62.416199999999996"/>
    <m/>
    <n v="417.85333333333341"/>
  </r>
  <r>
    <x v="740"/>
    <x v="24"/>
    <x v="2"/>
    <x v="7"/>
    <x v="1"/>
    <n v="134.13749883333344"/>
    <m/>
    <n v="36"/>
    <n v="305.44475540388697"/>
    <m/>
    <m/>
    <m/>
    <n v="7.2793509786791786"/>
    <n v="0.99999953490562798"/>
    <n v="16395.41029847915"/>
    <n v="359.47821373560583"/>
    <m/>
    <n v="0.95550000000000002"/>
    <m/>
    <n v="35.999983256602604"/>
    <n v="34.398000000000003"/>
    <m/>
    <n v="262.05663523245045"/>
  </r>
  <r>
    <x v="740"/>
    <x v="24"/>
    <x v="2"/>
    <x v="8"/>
    <x v="1"/>
    <n v="758.7543033333327"/>
    <m/>
    <n v="108"/>
    <n v="1566.7216845666667"/>
    <m/>
    <m/>
    <m/>
    <n v="8.8352834362139898"/>
    <n v="0.96296296296296258"/>
    <n v="76253.443711808621"/>
    <n v="636.5401920716514"/>
    <m/>
    <n v="0.96039999999999992"/>
    <m/>
    <n v="103.99999999999996"/>
    <n v="103.72319999999999"/>
    <m/>
    <n v="954.21061111111089"/>
  </r>
  <r>
    <x v="741"/>
    <x v="24"/>
    <x v="2"/>
    <x v="0"/>
    <x v="0"/>
    <n v="68.91752000000001"/>
    <n v="44"/>
    <m/>
    <n v="149.42672577667997"/>
    <n v="69.36454148437501"/>
    <n v="93.37679781930612"/>
    <n v="4.5286861455684813"/>
    <m/>
    <n v="1"/>
    <n v="6141.5534212992243"/>
    <n v="132.19607274404288"/>
    <n v="0.74990004612997874"/>
    <m/>
    <n v="32.995602029719066"/>
    <m/>
    <m/>
    <n v="199.26219040501317"/>
    <m/>
  </r>
  <r>
    <x v="741"/>
    <x v="24"/>
    <x v="2"/>
    <x v="1"/>
    <x v="0"/>
    <n v="64.748599999999996"/>
    <n v="46"/>
    <m/>
    <n v="168.66907077898011"/>
    <n v="64.835025781249996"/>
    <n v="85.397796545504633"/>
    <n v="4.8380217384843611"/>
    <m/>
    <n v="0.995964347826087"/>
    <n v="5809.8261671048031"/>
    <n v="142.43321024607363"/>
    <n v="0.75789633205048923"/>
    <m/>
    <n v="34.863231274322501"/>
    <m/>
    <m/>
    <n v="222.54899997028062"/>
    <m/>
  </r>
  <r>
    <x v="741"/>
    <x v="24"/>
    <x v="2"/>
    <x v="2"/>
    <x v="0"/>
    <n v="52.384"/>
    <n v="36"/>
    <m/>
    <n v="132.26107945921333"/>
    <n v="52.611662577777786"/>
    <n v="60.636203153913947"/>
    <n v="4.8297129304604276"/>
    <m/>
    <n v="1"/>
    <n v="4341.6568443575061"/>
    <n v="109.65633354324517"/>
    <n v="0.76069094100729384"/>
    <m/>
    <n v="27.384873876262578"/>
    <m/>
    <m/>
    <n v="173.86966549657541"/>
    <m/>
  </r>
  <r>
    <x v="741"/>
    <x v="24"/>
    <x v="2"/>
    <x v="3"/>
    <x v="0"/>
    <n v="51.516044999999998"/>
    <n v="64"/>
    <m/>
    <n v="293.48874088892103"/>
    <n v="51.770802520726782"/>
    <n v="65.183825616538101"/>
    <n v="6.0264914661386371"/>
    <m/>
    <n v="1"/>
    <n v="4496.7617610057305"/>
    <n v="159.21462219502627"/>
    <n v="0.7609338870146336"/>
    <m/>
    <n v="48.699768768936551"/>
    <m/>
    <m/>
    <n v="385.69545383287277"/>
    <m/>
  </r>
  <r>
    <x v="741"/>
    <x v="24"/>
    <x v="2"/>
    <x v="4"/>
    <x v="0"/>
    <n v="96.925920000000005"/>
    <n v="96"/>
    <m/>
    <n v="251.4840477752166"/>
    <n v="97.588400388641361"/>
    <n v="114.4514237559263"/>
    <n v="3.4237324242424241"/>
    <m/>
    <n v="1"/>
    <n v="8594.769394082381"/>
    <n v="252.65877626040799"/>
    <n v="0.76513733348719726"/>
    <m/>
    <n v="73.45318401477094"/>
    <m/>
    <m/>
    <n v="328.67831272727273"/>
    <m/>
  </r>
  <r>
    <x v="741"/>
    <x v="24"/>
    <x v="2"/>
    <x v="5"/>
    <x v="1"/>
    <n v="261.65760933333337"/>
    <m/>
    <n v="162"/>
    <n v="318.38609355900337"/>
    <m/>
    <m/>
    <m/>
    <n v="3.6737466750717469"/>
    <n v="0.96725172721956987"/>
    <n v="37393.917589005228"/>
    <n v="1965.4819973724511"/>
    <m/>
    <n v="0.9506"/>
    <m/>
    <n v="156.69477980957032"/>
    <n v="153.99719999999999"/>
    <m/>
    <n v="595.14696136162297"/>
  </r>
  <r>
    <x v="741"/>
    <x v="24"/>
    <x v="2"/>
    <x v="6"/>
    <x v="1"/>
    <n v="6.4724800000000009"/>
    <m/>
    <n v="66"/>
    <n v="6.5048666666666684"/>
    <m/>
    <m/>
    <m/>
    <n v="1.8721875000000001"/>
    <n v="0.96748130324900983"/>
    <n v="3871.6960308029643"/>
    <n v="620.34407389454248"/>
    <m/>
    <n v="0.94569999999999999"/>
    <m/>
    <n v="63.853766014434648"/>
    <n v="62.416199999999996"/>
    <m/>
    <n v="123.56437500000001"/>
  </r>
  <r>
    <x v="741"/>
    <x v="24"/>
    <x v="2"/>
    <x v="7"/>
    <x v="1"/>
    <n v="5.5132000000000003"/>
    <m/>
    <n v="36"/>
    <n v="10.831430890758281"/>
    <m/>
    <m/>
    <m/>
    <n v="2.2154137972973866"/>
    <n v="0.98909953997515665"/>
    <n v="2978.7046905633247"/>
    <n v="359.47821373560583"/>
    <m/>
    <n v="0.95550000000000002"/>
    <m/>
    <n v="35.607583439105639"/>
    <n v="34.398000000000003"/>
    <m/>
    <n v="79.754896702705921"/>
  </r>
  <r>
    <x v="741"/>
    <x v="24"/>
    <x v="2"/>
    <x v="8"/>
    <x v="1"/>
    <n v="750.38143216666651"/>
    <m/>
    <n v="108"/>
    <n v="1421.5669519999999"/>
    <m/>
    <m/>
    <m/>
    <n v="8.4643182355967088"/>
    <n v="0.94976851851851818"/>
    <n v="67189.836447802125"/>
    <n v="636.5401920716514"/>
    <m/>
    <n v="0.96039999999999992"/>
    <m/>
    <n v="102.57499999999996"/>
    <n v="103.72319999999999"/>
    <m/>
    <n v="914.14636944444453"/>
  </r>
  <r>
    <x v="742"/>
    <x v="24"/>
    <x v="2"/>
    <x v="0"/>
    <x v="0"/>
    <n v="85.918000000000006"/>
    <n v="44"/>
    <m/>
    <n v="190.26164179146664"/>
    <n v="86.393830078125006"/>
    <n v="121.34412952838922"/>
    <n v="5.7662727784175125"/>
    <m/>
    <n v="1"/>
    <n v="9242.5709834292757"/>
    <n v="132.19607274404288"/>
    <n v="0.74990004612997874"/>
    <m/>
    <n v="32.995602029719066"/>
    <m/>
    <m/>
    <n v="253.71600225037054"/>
    <m/>
  </r>
  <r>
    <x v="742"/>
    <x v="24"/>
    <x v="2"/>
    <x v="1"/>
    <x v="0"/>
    <n v="74.998280000000008"/>
    <n v="46"/>
    <m/>
    <n v="184.41876470238611"/>
    <n v="75.084583710937508"/>
    <n v="90.585951439308644"/>
    <n v="5.2897783126090889"/>
    <m/>
    <n v="1"/>
    <n v="7859.1830698128915"/>
    <n v="142.43321024607363"/>
    <n v="0.75789633205048923"/>
    <m/>
    <n v="34.863231274322501"/>
    <m/>
    <m/>
    <n v="243.32980238001809"/>
    <m/>
  </r>
  <r>
    <x v="742"/>
    <x v="24"/>
    <x v="2"/>
    <x v="2"/>
    <x v="0"/>
    <n v="81.960000000000008"/>
    <n v="36"/>
    <m/>
    <n v="161.69795768790885"/>
    <n v="82.210689777777773"/>
    <n v="108.33315135437063"/>
    <n v="5.9046449663611522"/>
    <m/>
    <n v="0.9992940916333366"/>
    <n v="8949.2986630750747"/>
    <n v="109.65633354324517"/>
    <n v="0.76069094100729384"/>
    <m/>
    <n v="27.384873876262578"/>
    <m/>
    <m/>
    <n v="212.56721878900149"/>
    <m/>
  </r>
  <r>
    <x v="742"/>
    <x v="24"/>
    <x v="2"/>
    <x v="3"/>
    <x v="0"/>
    <n v="77.011796833333349"/>
    <n v="64"/>
    <m/>
    <n v="289.02801347449935"/>
    <n v="77.384477497395849"/>
    <n v="94.234178783093796"/>
    <n v="5.9348949857613631"/>
    <m/>
    <n v="1"/>
    <n v="8123.8615249002996"/>
    <n v="159.21462219502627"/>
    <n v="0.7609338870146336"/>
    <m/>
    <n v="48.699768768936551"/>
    <m/>
    <m/>
    <n v="379.83327908872724"/>
    <m/>
  </r>
  <r>
    <x v="742"/>
    <x v="24"/>
    <x v="2"/>
    <x v="4"/>
    <x v="0"/>
    <n v="134.48456000000002"/>
    <n v="96"/>
    <m/>
    <n v="479.76699376795864"/>
    <n v="135.27628083150231"/>
    <n v="175.01847783402047"/>
    <n v="6.5316024104752319"/>
    <m/>
    <n v="1"/>
    <n v="13572.01850049269"/>
    <n v="252.65877626040799"/>
    <n v="0.76513733348719726"/>
    <m/>
    <n v="73.45318401477094"/>
    <m/>
    <m/>
    <n v="627.03383140562232"/>
    <m/>
  </r>
  <r>
    <x v="742"/>
    <x v="24"/>
    <x v="2"/>
    <x v="5"/>
    <x v="1"/>
    <n v="1162.1952436666666"/>
    <m/>
    <n v="162"/>
    <n v="1396.6078839840095"/>
    <m/>
    <m/>
    <m/>
    <n v="6.0209339168650935"/>
    <n v="0.98160769615644294"/>
    <n v="144387.52249382492"/>
    <n v="1965.4819973724511"/>
    <m/>
    <n v="0.9506"/>
    <m/>
    <n v="159.02044677734375"/>
    <n v="153.99719999999999"/>
    <m/>
    <n v="975.39129453214514"/>
  </r>
  <r>
    <x v="742"/>
    <x v="24"/>
    <x v="2"/>
    <x v="6"/>
    <x v="1"/>
    <n v="406.51856133333325"/>
    <m/>
    <n v="66"/>
    <n v="492.43639999999999"/>
    <m/>
    <m/>
    <m/>
    <n v="5.3546527777777788"/>
    <n v="0.97210475228334658"/>
    <n v="50678.059682834391"/>
    <n v="620.34407389454248"/>
    <m/>
    <n v="0.94569999999999999"/>
    <m/>
    <n v="64.158913650700867"/>
    <n v="62.416199999999996"/>
    <m/>
    <n v="353.40708333333339"/>
  </r>
  <r>
    <x v="742"/>
    <x v="24"/>
    <x v="2"/>
    <x v="7"/>
    <x v="1"/>
    <n v="189.64329833333341"/>
    <m/>
    <n v="36"/>
    <n v="225.50872367958692"/>
    <m/>
    <m/>
    <m/>
    <n v="5.3195788593937303"/>
    <n v="0.99509953718459043"/>
    <n v="23549.587510321893"/>
    <n v="359.47821373560583"/>
    <m/>
    <n v="0.95550000000000002"/>
    <m/>
    <n v="35.823583338645257"/>
    <n v="34.398000000000003"/>
    <m/>
    <n v="191.50483893817429"/>
  </r>
  <r>
    <x v="742"/>
    <x v="24"/>
    <x v="2"/>
    <x v="8"/>
    <x v="1"/>
    <n v="717.25243983333348"/>
    <m/>
    <n v="108"/>
    <n v="967.87071503333323"/>
    <m/>
    <m/>
    <m/>
    <n v="7.4307576131687254"/>
    <n v="0.94398148148148109"/>
    <n v="55502.614192876776"/>
    <n v="636.5401920716514"/>
    <m/>
    <n v="0.96039999999999992"/>
    <m/>
    <n v="101.94999999999996"/>
    <n v="103.72319999999999"/>
    <m/>
    <n v="802.52182222222234"/>
  </r>
  <r>
    <x v="743"/>
    <x v="24"/>
    <x v="2"/>
    <x v="0"/>
    <x v="0"/>
    <n v="95.103120000000004"/>
    <n v="44"/>
    <m/>
    <n v="156.4378667919222"/>
    <n v="95.558686406250004"/>
    <n v="125.72527788936789"/>
    <n v="4.7411732827611077"/>
    <m/>
    <n v="1"/>
    <n v="11008.360001035589"/>
    <n v="132.19607274404288"/>
    <n v="0.74990004612997874"/>
    <m/>
    <n v="32.995602029719066"/>
    <m/>
    <m/>
    <n v="208.61162444148874"/>
    <m/>
  </r>
  <r>
    <x v="743"/>
    <x v="24"/>
    <x v="2"/>
    <x v="1"/>
    <x v="0"/>
    <n v="83.778239999999983"/>
    <n v="46"/>
    <m/>
    <n v="177.4790552664978"/>
    <n v="83.870769296874983"/>
    <n v="109.93680023775578"/>
    <n v="5.0907230563339896"/>
    <m/>
    <n v="1"/>
    <n v="9654.9764614242667"/>
    <n v="142.43321024607363"/>
    <n v="0.75789633205048923"/>
    <m/>
    <n v="34.863231274322501"/>
    <m/>
    <m/>
    <n v="234.17326059136352"/>
    <m/>
  </r>
  <r>
    <x v="743"/>
    <x v="24"/>
    <x v="2"/>
    <x v="2"/>
    <x v="0"/>
    <n v="81.58"/>
    <n v="36"/>
    <m/>
    <n v="154.05622783843125"/>
    <n v="81.831608177777781"/>
    <n v="105.86625734029964"/>
    <n v="5.6255956676860359"/>
    <m/>
    <n v="1"/>
    <n v="7612.757231511725"/>
    <n v="109.65633354324517"/>
    <n v="0.76069094100729384"/>
    <m/>
    <n v="27.384873876262578"/>
    <m/>
    <m/>
    <n v="202.52144403669729"/>
    <m/>
  </r>
  <r>
    <x v="743"/>
    <x v="24"/>
    <x v="2"/>
    <x v="3"/>
    <x v="0"/>
    <n v="99.78853666666663"/>
    <n v="64"/>
    <m/>
    <n v="255.29744623166741"/>
    <n v="100.13716947916663"/>
    <n v="134.52468645977558"/>
    <n v="5.2422722465678415"/>
    <m/>
    <n v="1"/>
    <n v="11248.927343730629"/>
    <n v="159.21462219502627"/>
    <n v="0.7609338870146336"/>
    <m/>
    <n v="48.699768768936551"/>
    <m/>
    <m/>
    <n v="335.50542378034186"/>
    <m/>
  </r>
  <r>
    <x v="743"/>
    <x v="24"/>
    <x v="2"/>
    <x v="4"/>
    <x v="0"/>
    <n v="96.010319999999993"/>
    <n v="96"/>
    <m/>
    <n v="286.48709927486163"/>
    <n v="96.689832054050228"/>
    <n v="116.89559450929721"/>
    <n v="3.9002679477754301"/>
    <m/>
    <n v="1"/>
    <n v="9264.8918000059384"/>
    <n v="252.65877626040799"/>
    <n v="0.76513733348719726"/>
    <m/>
    <n v="73.45318401477094"/>
    <m/>
    <m/>
    <n v="374.42572298644131"/>
    <m/>
  </r>
  <r>
    <x v="743"/>
    <x v="24"/>
    <x v="2"/>
    <x v="5"/>
    <x v="1"/>
    <n v="2183.1360998333334"/>
    <m/>
    <n v="162"/>
    <n v="2622.9975774140362"/>
    <m/>
    <m/>
    <m/>
    <n v="9.5203445025186983"/>
    <n v="0.99992926326798803"/>
    <n v="269079.40864325518"/>
    <n v="1965.4819973724511"/>
    <m/>
    <n v="0.9506"/>
    <m/>
    <n v="161.98854064941406"/>
    <n v="153.99719999999999"/>
    <m/>
    <n v="1542.2958094080291"/>
  </r>
  <r>
    <x v="743"/>
    <x v="24"/>
    <x v="2"/>
    <x v="6"/>
    <x v="1"/>
    <n v="652.51200299999994"/>
    <m/>
    <n v="66"/>
    <n v="790.58406666666667"/>
    <m/>
    <m/>
    <m/>
    <n v="8.1831250000000022"/>
    <n v="0.98341744672906461"/>
    <n v="81364.761320890932"/>
    <n v="620.34407389454248"/>
    <m/>
    <n v="0.94569999999999999"/>
    <m/>
    <n v="64.905551484118263"/>
    <n v="62.416199999999996"/>
    <m/>
    <n v="540.08625000000018"/>
  </r>
  <r>
    <x v="743"/>
    <x v="24"/>
    <x v="2"/>
    <x v="7"/>
    <x v="1"/>
    <n v="352.2210925000004"/>
    <m/>
    <n v="36"/>
    <n v="385.88126978281394"/>
    <m/>
    <m/>
    <m/>
    <n v="7.9498875064317893"/>
    <n v="0.99289953820779797"/>
    <n v="43859.380332924557"/>
    <n v="359.47821373560583"/>
    <m/>
    <n v="0.95550000000000002"/>
    <m/>
    <n v="35.74438337548073"/>
    <n v="34.398000000000003"/>
    <m/>
    <n v="286.19595023154443"/>
  </r>
  <r>
    <x v="743"/>
    <x v="24"/>
    <x v="2"/>
    <x v="8"/>
    <x v="1"/>
    <n v="651.94805649999989"/>
    <m/>
    <n v="108"/>
    <n v="712.80394956666657"/>
    <m/>
    <m/>
    <m/>
    <n v="6.7319288837448559"/>
    <n v="0.94925411522633696"/>
    <n v="70338.508652620221"/>
    <n v="636.5401920716514"/>
    <m/>
    <n v="0.96039999999999992"/>
    <m/>
    <n v="102.51944444444439"/>
    <n v="103.72319999999999"/>
    <m/>
    <n v="727.04831944444447"/>
  </r>
  <r>
    <x v="744"/>
    <x v="24"/>
    <x v="2"/>
    <x v="0"/>
    <x v="0"/>
    <n v="126.03052"/>
    <n v="44"/>
    <m/>
    <n v="214.39043987014531"/>
    <n v="126.499025859375"/>
    <n v="157.36949424942108"/>
    <n v="6.4975459358809191"/>
    <m/>
    <n v="1"/>
    <n v="8920.6071076860553"/>
    <n v="132.19607274404288"/>
    <n v="0.74990004612997874"/>
    <m/>
    <n v="32.995602029719066"/>
    <m/>
    <m/>
    <n v="285.89202117876044"/>
    <m/>
  </r>
  <r>
    <x v="744"/>
    <x v="24"/>
    <x v="2"/>
    <x v="1"/>
    <x v="0"/>
    <n v="124.0106"/>
    <n v="46"/>
    <m/>
    <n v="219.0289109747888"/>
    <n v="124.1277875"/>
    <n v="160.65811460999555"/>
    <n v="6.2825189452851475"/>
    <m/>
    <n v="1"/>
    <n v="8739.1841953955536"/>
    <n v="142.43321024607363"/>
    <n v="0.75789633205048923"/>
    <m/>
    <n v="34.863231274322501"/>
    <m/>
    <m/>
    <n v="288.99587148311679"/>
    <m/>
  </r>
  <r>
    <x v="744"/>
    <x v="24"/>
    <x v="2"/>
    <x v="2"/>
    <x v="0"/>
    <n v="129.71799999999996"/>
    <n v="36"/>
    <m/>
    <n v="195.40109748195658"/>
    <n v="130.00748657777774"/>
    <n v="168.34342451287287"/>
    <n v="7.135365982142857"/>
    <m/>
    <n v="1"/>
    <n v="8744.8952155106745"/>
    <n v="109.65633354324517"/>
    <n v="0.76069094100729384"/>
    <m/>
    <n v="27.384873876262578"/>
    <m/>
    <m/>
    <n v="256.87317535714283"/>
    <m/>
  </r>
  <r>
    <x v="744"/>
    <x v="24"/>
    <x v="2"/>
    <x v="3"/>
    <x v="0"/>
    <n v="136.23425016666667"/>
    <n v="64"/>
    <m/>
    <n v="272.18327636892263"/>
    <n v="136.57055387760417"/>
    <n v="174.08292618243723"/>
    <n v="5.5890055178770464"/>
    <m/>
    <n v="1"/>
    <n v="11121.503407747263"/>
    <n v="159.21462219502627"/>
    <n v="0.7609338870146336"/>
    <m/>
    <n v="48.699768768936551"/>
    <m/>
    <m/>
    <n v="357.69635314413097"/>
    <m/>
  </r>
  <r>
    <x v="744"/>
    <x v="24"/>
    <x v="2"/>
    <x v="4"/>
    <x v="0"/>
    <n v="137.55000000000001"/>
    <n v="96"/>
    <m/>
    <n v="431.49272116171642"/>
    <n v="138.25743108342067"/>
    <n v="161.97628787900823"/>
    <n v="5.8743909736431048"/>
    <m/>
    <n v="0.99713441288541671"/>
    <n v="10442.872734921342"/>
    <n v="252.65877626040799"/>
    <n v="0.76513733348719726"/>
    <m/>
    <n v="73.45318401477094"/>
    <m/>
    <m/>
    <n v="563.94153346973803"/>
    <m/>
  </r>
  <r>
    <x v="744"/>
    <x v="24"/>
    <x v="2"/>
    <x v="5"/>
    <x v="1"/>
    <n v="1762.9632758333332"/>
    <m/>
    <n v="162"/>
    <n v="2060.7723000000001"/>
    <m/>
    <m/>
    <m/>
    <n v="8.6227500000000017"/>
    <n v="0.99993058192877127"/>
    <n v="429884.31987350504"/>
    <n v="1965.4819973724511"/>
    <m/>
    <n v="0.9506"/>
    <m/>
    <n v="161.98875427246094"/>
    <n v="153.99719999999999"/>
    <m/>
    <n v="1396.8855000000003"/>
  </r>
  <r>
    <x v="744"/>
    <x v="24"/>
    <x v="2"/>
    <x v="6"/>
    <x v="1"/>
    <n v="886.52144500000009"/>
    <m/>
    <n v="66"/>
    <n v="1055.8549000000003"/>
    <m/>
    <m/>
    <m/>
    <n v="9.3203819444444438"/>
    <n v="0.97544937498903728"/>
    <n v="228736.48473554614"/>
    <n v="620.34407389454248"/>
    <m/>
    <n v="0.94569999999999999"/>
    <m/>
    <n v="64.379658749276459"/>
    <n v="62.416199999999996"/>
    <m/>
    <n v="615.14520833333324"/>
  </r>
  <r>
    <x v="744"/>
    <x v="24"/>
    <x v="2"/>
    <x v="7"/>
    <x v="1"/>
    <n v="543.78659166666716"/>
    <m/>
    <n v="36"/>
    <n v="589.22416611547192"/>
    <m/>
    <m/>
    <m/>
    <n v="9.4745608458783206"/>
    <n v="0.99999953490562798"/>
    <n v="130426.54261358701"/>
    <n v="359.47821373560583"/>
    <m/>
    <n v="0.95550000000000002"/>
    <m/>
    <n v="35.999983256602604"/>
    <n v="34.398000000000003"/>
    <m/>
    <n v="341.08419045161952"/>
  </r>
  <r>
    <x v="744"/>
    <x v="24"/>
    <x v="2"/>
    <x v="8"/>
    <x v="1"/>
    <n v="414.61701966666669"/>
    <m/>
    <n v="108"/>
    <n v="432.85172193333329"/>
    <m/>
    <m/>
    <m/>
    <n v="5.754403112139916"/>
    <n v="0.93744855967078156"/>
    <n v="40679.420623042141"/>
    <n v="636.5401920716514"/>
    <m/>
    <n v="0.96039999999999992"/>
    <m/>
    <n v="101.24444444444441"/>
    <n v="103.72319999999999"/>
    <m/>
    <n v="621.47553611111096"/>
  </r>
  <r>
    <x v="745"/>
    <x v="24"/>
    <x v="2"/>
    <x v="0"/>
    <x v="0"/>
    <n v="121.842"/>
    <n v="44"/>
    <m/>
    <n v="174.39756956992829"/>
    <n v="122.323201171875"/>
    <n v="163.04627720717644"/>
    <n v="5.2854792409257687"/>
    <m/>
    <n v="1"/>
    <n v="8925.8938866366407"/>
    <n v="132.19607274404288"/>
    <n v="0.74990004612997874"/>
    <m/>
    <n v="32.995602029719066"/>
    <m/>
    <m/>
    <n v="232.56108660073383"/>
    <m/>
  </r>
  <r>
    <x v="745"/>
    <x v="24"/>
    <x v="2"/>
    <x v="1"/>
    <x v="0"/>
    <n v="121.80307999999999"/>
    <n v="46"/>
    <m/>
    <n v="190.28802521542806"/>
    <n v="121.88743058593749"/>
    <n v="160.36010561987075"/>
    <n v="5.4581293316772719"/>
    <m/>
    <n v="0.99810938395436977"/>
    <n v="8854.097300433983"/>
    <n v="142.43321024607363"/>
    <n v="0.75789633205048923"/>
    <m/>
    <n v="34.863231274322501"/>
    <m/>
    <m/>
    <n v="251.07394925715451"/>
    <m/>
  </r>
  <r>
    <x v="745"/>
    <x v="24"/>
    <x v="2"/>
    <x v="2"/>
    <x v="0"/>
    <n v="127.14800000000002"/>
    <n v="36"/>
    <m/>
    <n v="194.18144131178224"/>
    <n v="127.4354481777778"/>
    <n v="165.36412226453726"/>
    <n v="7.0908283963323342"/>
    <m/>
    <n v="1"/>
    <n v="8285.9772798419945"/>
    <n v="109.65633354324517"/>
    <n v="0.76069094100729384"/>
    <m/>
    <n v="27.384873876262578"/>
    <m/>
    <m/>
    <n v="255.26982226796403"/>
    <m/>
  </r>
  <r>
    <x v="745"/>
    <x v="24"/>
    <x v="2"/>
    <x v="3"/>
    <x v="0"/>
    <n v="117.62072533333334"/>
    <n v="64"/>
    <m/>
    <n v="217.14872346949332"/>
    <n v="117.94347923958334"/>
    <n v="151.0484324189278"/>
    <n v="4.458927197371068"/>
    <m/>
    <n v="1"/>
    <n v="7911.8590859236383"/>
    <n v="159.21462219502627"/>
    <n v="0.7609338870146336"/>
    <m/>
    <n v="48.699768768936551"/>
    <m/>
    <m/>
    <n v="285.37134063174835"/>
    <m/>
  </r>
  <r>
    <x v="745"/>
    <x v="24"/>
    <x v="2"/>
    <x v="4"/>
    <x v="0"/>
    <n v="203.64680016666665"/>
    <n v="96"/>
    <m/>
    <n v="437.78723822426076"/>
    <n v="204.33829924042425"/>
    <n v="266.95998906166113"/>
    <n v="5.9600852447216548"/>
    <m/>
    <n v="1"/>
    <n v="14573.034128239029"/>
    <n v="252.65877626040799"/>
    <n v="0.76513733348719726"/>
    <m/>
    <n v="73.45318401477094"/>
    <m/>
    <m/>
    <n v="572.16818349327889"/>
    <m/>
  </r>
  <r>
    <x v="745"/>
    <x v="24"/>
    <x v="2"/>
    <x v="5"/>
    <x v="1"/>
    <n v="988.22403983333322"/>
    <m/>
    <n v="162"/>
    <n v="1167.209568"/>
    <m/>
    <m/>
    <m/>
    <n v="6.5649999999999986"/>
    <n v="0.99795282622914261"/>
    <n v="160530.33385268555"/>
    <n v="1965.4819973724511"/>
    <m/>
    <n v="0.9506"/>
    <m/>
    <n v="161.66835784912109"/>
    <n v="153.99719999999999"/>
    <m/>
    <n v="1063.5299999999997"/>
  </r>
  <r>
    <x v="745"/>
    <x v="24"/>
    <x v="2"/>
    <x v="6"/>
    <x v="1"/>
    <n v="219.18960016666662"/>
    <m/>
    <n v="66"/>
    <n v="266.34353333333343"/>
    <m/>
    <m/>
    <m/>
    <n v="4.2872916666666674"/>
    <n v="0.98341744672906461"/>
    <n v="38776.922906445398"/>
    <n v="620.34407389454248"/>
    <m/>
    <n v="0.94569999999999999"/>
    <m/>
    <n v="64.905551484118263"/>
    <n v="62.416199999999996"/>
    <m/>
    <n v="282.96125000000006"/>
  </r>
  <r>
    <x v="745"/>
    <x v="24"/>
    <x v="2"/>
    <x v="7"/>
    <x v="1"/>
    <n v="188.91529666666682"/>
    <m/>
    <n v="36"/>
    <n v="218.81261621768715"/>
    <m/>
    <m/>
    <m/>
    <n v="5.4712772778193859"/>
    <n v="0.99549953699855265"/>
    <n v="32592.568394100232"/>
    <n v="359.47821373560583"/>
    <m/>
    <n v="0.95550000000000002"/>
    <m/>
    <n v="35.837983331947896"/>
    <n v="34.398000000000003"/>
    <m/>
    <n v="196.96598200149788"/>
  </r>
  <r>
    <x v="745"/>
    <x v="24"/>
    <x v="2"/>
    <x v="8"/>
    <x v="1"/>
    <n v="400.36045116666673"/>
    <m/>
    <n v="108"/>
    <n v="417.81374670000002"/>
    <m/>
    <m/>
    <m/>
    <n v="5.6254931841563787"/>
    <n v="0.96249999999999958"/>
    <n v="40471.786211738865"/>
    <n v="636.5401920716514"/>
    <m/>
    <n v="0.96039999999999992"/>
    <m/>
    <n v="103.94999999999996"/>
    <n v="103.72319999999999"/>
    <m/>
    <n v="607.55326388888886"/>
  </r>
  <r>
    <x v="746"/>
    <x v="24"/>
    <x v="2"/>
    <x v="0"/>
    <x v="0"/>
    <n v="148.80432000000002"/>
    <n v="44"/>
    <m/>
    <n v="215.69146997433174"/>
    <n v="149.31091179687502"/>
    <n v="196.69306604006653"/>
    <n v="6.5369763455159546"/>
    <m/>
    <n v="1"/>
    <n v="18763.094482172786"/>
    <n v="132.19607274404288"/>
    <n v="0.74990004612997874"/>
    <m/>
    <n v="32.995602029719066"/>
    <m/>
    <m/>
    <n v="287.62695920270198"/>
    <m/>
  </r>
  <r>
    <x v="746"/>
    <x v="24"/>
    <x v="2"/>
    <x v="1"/>
    <x v="0"/>
    <n v="144.43267999999998"/>
    <n v="46"/>
    <m/>
    <n v="230.59620056569759"/>
    <n v="144.52496515624998"/>
    <n v="186.2635601445146"/>
    <n v="6.6143094640667028"/>
    <m/>
    <n v="1"/>
    <n v="18097.399330353834"/>
    <n v="142.43321024607363"/>
    <n v="0.75789633205048923"/>
    <m/>
    <n v="34.863231274322501"/>
    <m/>
    <m/>
    <n v="304.25823534706831"/>
    <m/>
  </r>
  <r>
    <x v="746"/>
    <x v="24"/>
    <x v="2"/>
    <x v="2"/>
    <x v="0"/>
    <n v="126.758"/>
    <n v="36"/>
    <m/>
    <n v="153.84864815712564"/>
    <n v="127.04513457777777"/>
    <n v="159.67365440238765"/>
    <n v="5.6180155823351381"/>
    <m/>
    <n v="1"/>
    <n v="14509.011145590483"/>
    <n v="109.65633354324517"/>
    <n v="0.76069094100729384"/>
    <m/>
    <n v="27.384873876262578"/>
    <m/>
    <m/>
    <n v="202.24856096406498"/>
    <m/>
  </r>
  <r>
    <x v="746"/>
    <x v="24"/>
    <x v="2"/>
    <x v="3"/>
    <x v="0"/>
    <n v="144.40022499999998"/>
    <n v="64"/>
    <m/>
    <n v="210.94980223023612"/>
    <n v="144.72102499999997"/>
    <n v="211.7912513048214"/>
    <n v="4.3316386825391202"/>
    <m/>
    <n v="1"/>
    <n v="18250.990234144527"/>
    <n v="159.21462219502627"/>
    <n v="0.7609338870146336"/>
    <m/>
    <n v="48.699768768936551"/>
    <m/>
    <m/>
    <n v="277.22487568250369"/>
    <m/>
  </r>
  <r>
    <x v="746"/>
    <x v="24"/>
    <x v="2"/>
    <x v="4"/>
    <x v="0"/>
    <n v="287.61655916666672"/>
    <n v="96"/>
    <m/>
    <n v="438.51909645429657"/>
    <n v="288.49321159578221"/>
    <n v="367.9303252551307"/>
    <n v="5.9700488458895578"/>
    <m/>
    <n v="1"/>
    <n v="34462.471650383639"/>
    <n v="252.65877626040799"/>
    <n v="0.76513733348719726"/>
    <m/>
    <n v="73.45318401477094"/>
    <m/>
    <m/>
    <n v="573.12468920539754"/>
    <m/>
  </r>
  <r>
    <x v="746"/>
    <x v="24"/>
    <x v="2"/>
    <x v="5"/>
    <x v="1"/>
    <n v="514.31041683333274"/>
    <m/>
    <n v="162"/>
    <n v="642.17588929486703"/>
    <m/>
    <m/>
    <m/>
    <n v="5.4431011043395907"/>
    <n v="0.99391859064131594"/>
    <n v="64024.226131156756"/>
    <n v="1965.4819973724511"/>
    <m/>
    <n v="0.9506"/>
    <m/>
    <n v="161.01481168389319"/>
    <n v="153.99719999999999"/>
    <m/>
    <n v="881.78237890301375"/>
  </r>
  <r>
    <x v="746"/>
    <x v="24"/>
    <x v="2"/>
    <x v="6"/>
    <x v="1"/>
    <n v="159.69183999999996"/>
    <m/>
    <n v="66"/>
    <n v="223.12999999999994"/>
    <m/>
    <m/>
    <m/>
    <n v="4.7627430555555561"/>
    <n v="0.90480802507726443"/>
    <n v="19901.968294100123"/>
    <n v="620.34407389454248"/>
    <m/>
    <n v="0.94569999999999999"/>
    <m/>
    <n v="59.717329655099455"/>
    <n v="62.416199999999996"/>
    <m/>
    <n v="314.34104166666668"/>
  </r>
  <r>
    <x v="746"/>
    <x v="24"/>
    <x v="2"/>
    <x v="7"/>
    <x v="1"/>
    <n v="140.96249999999998"/>
    <m/>
    <n v="36"/>
    <n v="143.33231601591967"/>
    <m/>
    <m/>
    <m/>
    <n v="5.3235167417297911"/>
    <n v="1"/>
    <n v="17544.40252633729"/>
    <n v="359.47821373560583"/>
    <m/>
    <n v="0.95550000000000002"/>
    <m/>
    <n v="36"/>
    <n v="34.398000000000003"/>
    <m/>
    <n v="191.64660270227247"/>
  </r>
  <r>
    <x v="746"/>
    <x v="24"/>
    <x v="2"/>
    <x v="8"/>
    <x v="1"/>
    <n v="269.2952518333334"/>
    <m/>
    <n v="108"/>
    <n v="289.71392996666668"/>
    <m/>
    <m/>
    <m/>
    <n v="5.0903836676954741"/>
    <n v="0.95344650205761261"/>
    <n v="29198.065125100584"/>
    <n v="636.5401920716514"/>
    <m/>
    <n v="0.96039999999999992"/>
    <m/>
    <n v="102.97222222222216"/>
    <n v="103.72319999999999"/>
    <m/>
    <n v="549.76143611111115"/>
  </r>
  <r>
    <x v="747"/>
    <x v="24"/>
    <x v="2"/>
    <x v="0"/>
    <x v="0"/>
    <n v="103.79039999999999"/>
    <n v="44"/>
    <m/>
    <n v="222.92096454840333"/>
    <n v="104.31286093749999"/>
    <n v="142.08668033785423"/>
    <n v="6.7560811391657269"/>
    <m/>
    <n v="1"/>
    <n v="11192.724807881241"/>
    <n v="132.19607274404288"/>
    <n v="0.74990004612997874"/>
    <m/>
    <n v="32.995602029719066"/>
    <m/>
    <m/>
    <n v="297.26757012329199"/>
    <m/>
  </r>
  <r>
    <x v="747"/>
    <x v="24"/>
    <x v="2"/>
    <x v="1"/>
    <x v="0"/>
    <n v="105.01260000000001"/>
    <n v="46"/>
    <m/>
    <n v="221.86379194806801"/>
    <n v="105.12771230468751"/>
    <n v="137.00606172750483"/>
    <n v="6.363833294806363"/>
    <m/>
    <n v="1"/>
    <n v="11331.56680541063"/>
    <n v="142.43321024607363"/>
    <n v="0.75789633205048923"/>
    <m/>
    <n v="34.863231274322501"/>
    <m/>
    <m/>
    <n v="292.7363315610927"/>
    <m/>
  </r>
  <r>
    <x v="747"/>
    <x v="24"/>
    <x v="2"/>
    <x v="2"/>
    <x v="0"/>
    <n v="86.99"/>
    <n v="36"/>
    <m/>
    <n v="182.7983427990589"/>
    <n v="87.245281777777777"/>
    <n v="118.85238975373682"/>
    <n v="6.6751573742871946"/>
    <m/>
    <n v="1"/>
    <n v="8027.7878992365486"/>
    <n v="109.65633354324517"/>
    <n v="0.76069094100729384"/>
    <m/>
    <n v="27.384873876262578"/>
    <m/>
    <m/>
    <n v="240.30566547433901"/>
    <m/>
  </r>
  <r>
    <x v="747"/>
    <x v="24"/>
    <x v="2"/>
    <x v="3"/>
    <x v="0"/>
    <n v="99.028207000000052"/>
    <n v="64"/>
    <m/>
    <n v="294.70998212875128"/>
    <n v="99.408822234375052"/>
    <n v="123.91236992991956"/>
    <n v="6.0515684073788432"/>
    <m/>
    <n v="1"/>
    <n v="10480.436198724434"/>
    <n v="159.21462219502627"/>
    <n v="0.7609338870146336"/>
    <m/>
    <n v="48.699768768936551"/>
    <m/>
    <m/>
    <n v="387.30037807224596"/>
    <m/>
  </r>
  <r>
    <x v="747"/>
    <x v="24"/>
    <x v="2"/>
    <x v="4"/>
    <x v="0"/>
    <n v="100.94"/>
    <n v="96"/>
    <m/>
    <n v="446.51012003846989"/>
    <n v="101.83980242910067"/>
    <n v="126.18165539849556"/>
    <n v="6.078839549673976"/>
    <m/>
    <n v="1"/>
    <n v="10565.254411410197"/>
    <n v="252.65877626040799"/>
    <n v="0.76513733348719726"/>
    <m/>
    <n v="73.45318401477094"/>
    <m/>
    <m/>
    <n v="583.5685967687017"/>
    <m/>
  </r>
  <r>
    <x v="747"/>
    <x v="24"/>
    <x v="2"/>
    <x v="5"/>
    <x v="1"/>
    <n v="958.98243866666633"/>
    <m/>
    <n v="162"/>
    <n v="1106.9924320774985"/>
    <m/>
    <m/>
    <m/>
    <n v="6.5704574062150085"/>
    <n v="0.98477731120807155"/>
    <n v="160143.14659148784"/>
    <n v="1965.4819973724511"/>
    <m/>
    <n v="0.9506"/>
    <m/>
    <n v="159.53392441570759"/>
    <n v="153.99719999999999"/>
    <m/>
    <n v="1064.4140998068315"/>
  </r>
  <r>
    <x v="747"/>
    <x v="24"/>
    <x v="2"/>
    <x v="6"/>
    <x v="1"/>
    <n v="378.4782418333333"/>
    <m/>
    <n v="66"/>
    <n v="467.74256666666668"/>
    <m/>
    <m/>
    <m/>
    <n v="6.0815972222222241"/>
    <n v="0.96400652868766046"/>
    <n v="66283.114788439663"/>
    <n v="620.34407389454248"/>
    <m/>
    <n v="0.94569999999999999"/>
    <m/>
    <n v="63.624430893385593"/>
    <n v="62.416199999999996"/>
    <m/>
    <n v="401.3854166666668"/>
  </r>
  <r>
    <x v="747"/>
    <x v="24"/>
    <x v="2"/>
    <x v="7"/>
    <x v="1"/>
    <n v="281.95509716666675"/>
    <m/>
    <n v="36"/>
    <n v="330.28540538270272"/>
    <m/>
    <m/>
    <m/>
    <n v="7.2371048632611554"/>
    <n v="1"/>
    <n v="55572.925981171989"/>
    <n v="359.47821373560583"/>
    <m/>
    <n v="0.95550000000000002"/>
    <m/>
    <n v="36"/>
    <n v="34.398000000000003"/>
    <m/>
    <n v="260.53577507740158"/>
  </r>
  <r>
    <x v="747"/>
    <x v="24"/>
    <x v="2"/>
    <x v="8"/>
    <x v="1"/>
    <n v="345.71441033333338"/>
    <m/>
    <n v="108"/>
    <n v="348.23228196666673"/>
    <m/>
    <m/>
    <m/>
    <n v="5.3636950617283956"/>
    <n v="0.93824588477366211"/>
    <n v="38266.631546008539"/>
    <n v="636.5401920716514"/>
    <m/>
    <n v="0.96039999999999992"/>
    <m/>
    <n v="101.33055555555551"/>
    <n v="103.72319999999999"/>
    <m/>
    <n v="579.27906666666672"/>
  </r>
  <r>
    <x v="748"/>
    <x v="24"/>
    <x v="2"/>
    <x v="0"/>
    <x v="0"/>
    <n v="101.15084000000002"/>
    <n v="44"/>
    <m/>
    <n v="188.10616450517784"/>
    <n v="101.64034195312502"/>
    <n v="133.62516404871346"/>
    <n v="5.7009465787516493"/>
    <m/>
    <n v="1"/>
    <n v="9798.4140466657882"/>
    <n v="132.19607274404288"/>
    <n v="0.74990004612997874"/>
    <m/>
    <n v="32.995602029719066"/>
    <m/>
    <m/>
    <n v="250.84164946507258"/>
    <m/>
  </r>
  <r>
    <x v="748"/>
    <x v="24"/>
    <x v="2"/>
    <x v="1"/>
    <x v="0"/>
    <n v="94.851120000000009"/>
    <n v="46"/>
    <m/>
    <n v="183.68488990905337"/>
    <n v="94.948287968750009"/>
    <n v="124.55338269937231"/>
    <n v="5.2687282043285846"/>
    <m/>
    <n v="1"/>
    <n v="9233.1950324790851"/>
    <n v="142.43321024607363"/>
    <n v="0.75789633205048923"/>
    <m/>
    <n v="34.863231274322501"/>
    <m/>
    <m/>
    <n v="242.36149739911488"/>
    <m/>
  </r>
  <r>
    <x v="748"/>
    <x v="24"/>
    <x v="2"/>
    <x v="2"/>
    <x v="0"/>
    <n v="87.203999999999994"/>
    <n v="36"/>
    <m/>
    <n v="130.60935071741386"/>
    <n v="87.459460977777766"/>
    <n v="101.35542623106485"/>
    <n v="4.7693975625948406"/>
    <m/>
    <n v="0.99929273054686762"/>
    <n v="8029.0092716554273"/>
    <n v="109.65633354324517"/>
    <n v="0.76069094100729384"/>
    <m/>
    <n v="27.384873876262578"/>
    <m/>
    <m/>
    <n v="171.69831225341426"/>
    <m/>
  </r>
  <r>
    <x v="748"/>
    <x v="24"/>
    <x v="2"/>
    <x v="3"/>
    <x v="0"/>
    <n v="100.65361416666667"/>
    <n v="64"/>
    <m/>
    <n v="289.49059602116415"/>
    <n v="101.02544033854167"/>
    <n v="132.57412137237611"/>
    <n v="5.9443936457829247"/>
    <m/>
    <n v="1"/>
    <n v="9863.0670303062052"/>
    <n v="159.21462219502627"/>
    <n v="0.7609338870146336"/>
    <m/>
    <n v="48.699768768936551"/>
    <m/>
    <m/>
    <n v="380.44119333010718"/>
    <m/>
  </r>
  <r>
    <x v="748"/>
    <x v="24"/>
    <x v="2"/>
    <x v="4"/>
    <x v="0"/>
    <n v="99.164800000000014"/>
    <n v="96"/>
    <m/>
    <n v="329.82040112471827"/>
    <n v="100.04479719417786"/>
    <n v="122.58092120035334"/>
    <n v="4.4902124468613049"/>
    <m/>
    <n v="1"/>
    <n v="9453.8214819985933"/>
    <n v="252.65877626040799"/>
    <n v="0.76513733348719726"/>
    <m/>
    <n v="73.45318401477094"/>
    <m/>
    <m/>
    <n v="431.06039489868527"/>
    <m/>
  </r>
  <r>
    <x v="748"/>
    <x v="24"/>
    <x v="2"/>
    <x v="5"/>
    <x v="1"/>
    <n v="2649.0817036666663"/>
    <m/>
    <n v="162"/>
    <n v="3268.3983608085696"/>
    <m/>
    <m/>
    <m/>
    <n v="10.740636484761831"/>
    <n v="0.96813475055459108"/>
    <n v="447968.76651074993"/>
    <n v="1965.4819973724511"/>
    <m/>
    <n v="0.9506"/>
    <m/>
    <n v="156.83782958984375"/>
    <n v="153.99719999999999"/>
    <m/>
    <n v="1739.9831105314165"/>
  </r>
  <r>
    <x v="748"/>
    <x v="24"/>
    <x v="2"/>
    <x v="6"/>
    <x v="1"/>
    <n v="1108.1425674999998"/>
    <m/>
    <n v="66"/>
    <n v="1312.0743600000001"/>
    <m/>
    <m/>
    <m/>
    <n v="10.759881944444444"/>
    <n v="0.96590648066164286"/>
    <n v="189178.07160618619"/>
    <n v="620.34407389454248"/>
    <m/>
    <n v="0.94569999999999999"/>
    <m/>
    <n v="63.749827723668432"/>
    <n v="62.416199999999996"/>
    <m/>
    <n v="710.15220833333331"/>
  </r>
  <r>
    <x v="748"/>
    <x v="24"/>
    <x v="2"/>
    <x v="7"/>
    <x v="1"/>
    <n v="588.67618800000048"/>
    <m/>
    <n v="36"/>
    <n v="651.4676681007096"/>
    <m/>
    <m/>
    <m/>
    <n v="10.288140606793581"/>
    <n v="0.94820112390258593"/>
    <n v="98283.125138146788"/>
    <n v="359.47821373560583"/>
    <m/>
    <n v="0.95550000000000002"/>
    <m/>
    <n v="34.135240460493094"/>
    <n v="34.398000000000003"/>
    <m/>
    <n v="370.37306184456889"/>
  </r>
  <r>
    <x v="748"/>
    <x v="24"/>
    <x v="2"/>
    <x v="8"/>
    <x v="1"/>
    <n v="859.04581333333306"/>
    <m/>
    <n v="108"/>
    <n v="1329.4659244666666"/>
    <m/>
    <m/>
    <m/>
    <n v="8.1844641718106992"/>
    <n v="0.95480967078189238"/>
    <n v="78828.64382694177"/>
    <n v="636.5401920716514"/>
    <m/>
    <n v="0.96039999999999992"/>
    <m/>
    <n v="103.11944444444438"/>
    <n v="103.72319999999999"/>
    <m/>
    <n v="883.92213055555555"/>
  </r>
  <r>
    <x v="749"/>
    <x v="24"/>
    <x v="2"/>
    <x v="0"/>
    <x v="0"/>
    <n v="96.618479999999977"/>
    <n v="44"/>
    <m/>
    <n v="168.26538099260409"/>
    <n v="97.081614765624977"/>
    <n v="125.11983347242882"/>
    <n v="5.0996305762521885"/>
    <m/>
    <n v="1"/>
    <n v="9759.8834814050333"/>
    <n v="132.19607274404288"/>
    <n v="0.74990004612997874"/>
    <m/>
    <n v="32.995602029719066"/>
    <m/>
    <m/>
    <n v="224.38374535509629"/>
    <m/>
  </r>
  <r>
    <x v="749"/>
    <x v="24"/>
    <x v="2"/>
    <x v="1"/>
    <x v="0"/>
    <n v="95.15100000000001"/>
    <n v="46"/>
    <m/>
    <n v="194.13466394098816"/>
    <n v="95.27148339843751"/>
    <n v="126.15033236928703"/>
    <n v="5.5684644493630859"/>
    <m/>
    <n v="1"/>
    <n v="9552.3000826033458"/>
    <n v="142.43321024607363"/>
    <n v="0.75789633205048923"/>
    <m/>
    <n v="34.863231274322501"/>
    <m/>
    <m/>
    <n v="256.14936467070197"/>
    <m/>
  </r>
  <r>
    <x v="749"/>
    <x v="24"/>
    <x v="2"/>
    <x v="2"/>
    <x v="0"/>
    <n v="72.128"/>
    <n v="36"/>
    <m/>
    <n v="121.93102729413984"/>
    <n v="72.371409777777771"/>
    <n v="90.242817101966793"/>
    <n v="4.4524954851017444"/>
    <m/>
    <n v="1"/>
    <n v="7165.9673899413783"/>
    <n v="109.65633354324517"/>
    <n v="0.76069094100729384"/>
    <m/>
    <n v="27.384873876262578"/>
    <m/>
    <m/>
    <n v="160.28983746366279"/>
    <m/>
  </r>
  <r>
    <x v="749"/>
    <x v="24"/>
    <x v="2"/>
    <x v="3"/>
    <x v="0"/>
    <n v="78.276497166666672"/>
    <n v="64"/>
    <m/>
    <n v="236.04292539584372"/>
    <n v="78.625496190104172"/>
    <n v="96.389408858475491"/>
    <n v="4.8469003316172863"/>
    <m/>
    <n v="1"/>
    <n v="7704.056163815234"/>
    <n v="159.21462219502627"/>
    <n v="0.7609338870146336"/>
    <m/>
    <n v="48.699768768936551"/>
    <m/>
    <m/>
    <n v="310.20162122350632"/>
    <m/>
  </r>
  <r>
    <x v="749"/>
    <x v="24"/>
    <x v="2"/>
    <x v="4"/>
    <x v="0"/>
    <n v="102.68159999999999"/>
    <n v="96"/>
    <m/>
    <n v="429.46739437172698"/>
    <n v="103.50526720689561"/>
    <n v="134.36045037062524"/>
    <n v="5.8468179444115584"/>
    <m/>
    <n v="1"/>
    <n v="9945.9611051845368"/>
    <n v="252.65877626040799"/>
    <n v="0.76513733348719726"/>
    <m/>
    <n v="73.45318401477094"/>
    <m/>
    <m/>
    <n v="561.29452266350961"/>
    <m/>
  </r>
  <r>
    <x v="749"/>
    <x v="24"/>
    <x v="2"/>
    <x v="5"/>
    <x v="1"/>
    <n v="1539.6480618333333"/>
    <m/>
    <n v="162"/>
    <n v="1783.975051475684"/>
    <m/>
    <m/>
    <m/>
    <n v="8.2387804300696743"/>
    <n v="0.99866881193938084"/>
    <n v="265962.88263820106"/>
    <n v="1965.4819973724511"/>
    <m/>
    <n v="0.9506"/>
    <m/>
    <n v="161.78434753417969"/>
    <n v="153.99719999999999"/>
    <m/>
    <n v="1334.6824296712873"/>
  </r>
  <r>
    <x v="749"/>
    <x v="24"/>
    <x v="2"/>
    <x v="6"/>
    <x v="1"/>
    <n v="473.22576066666664"/>
    <m/>
    <n v="66"/>
    <n v="574.61686666666651"/>
    <m/>
    <m/>
    <m/>
    <n v="6.2119166666666663"/>
    <n v="0.99040586137878306"/>
    <n v="89453.216227839323"/>
    <n v="620.34407389454248"/>
    <m/>
    <n v="0.94569999999999999"/>
    <m/>
    <n v="65.366786850999688"/>
    <n v="62.416199999999996"/>
    <m/>
    <n v="409.98649999999998"/>
  </r>
  <r>
    <x v="749"/>
    <x v="24"/>
    <x v="2"/>
    <x v="7"/>
    <x v="1"/>
    <n v="345.82449466666691"/>
    <m/>
    <n v="36"/>
    <n v="389.62082544569495"/>
    <m/>
    <m/>
    <m/>
    <n v="7.6412380977337717"/>
    <n v="1"/>
    <n v="62069.742948386782"/>
    <n v="359.47821373560583"/>
    <m/>
    <n v="0.95550000000000002"/>
    <m/>
    <n v="36"/>
    <n v="34.398000000000003"/>
    <m/>
    <n v="275.08457151841577"/>
  </r>
  <r>
    <x v="749"/>
    <x v="24"/>
    <x v="2"/>
    <x v="8"/>
    <x v="1"/>
    <n v="841.97001550000004"/>
    <m/>
    <n v="108"/>
    <n v="1422.5512927999996"/>
    <m/>
    <m/>
    <m/>
    <n v="8.5448344650205765"/>
    <n v="0.94485596707818886"/>
    <n v="76048.56246111088"/>
    <n v="636.5401920716514"/>
    <m/>
    <n v="0.96039999999999992"/>
    <m/>
    <n v="102.04444444444439"/>
    <n v="103.72319999999999"/>
    <m/>
    <n v="922.84212222222232"/>
  </r>
  <r>
    <x v="750"/>
    <x v="24"/>
    <x v="2"/>
    <x v="0"/>
    <x v="0"/>
    <n v="153.83452000000003"/>
    <n v="44"/>
    <m/>
    <n v="195.66289408719075"/>
    <n v="154.32304539062503"/>
    <n v="197.01817811102691"/>
    <n v="5.9299689064911627"/>
    <m/>
    <n v="1"/>
    <n v="18176.33472937618"/>
    <n v="132.19607274404288"/>
    <n v="0.74990004612997874"/>
    <m/>
    <n v="32.995602029719066"/>
    <m/>
    <m/>
    <n v="260.91863188561115"/>
    <m/>
  </r>
  <r>
    <x v="750"/>
    <x v="24"/>
    <x v="2"/>
    <x v="1"/>
    <x v="0"/>
    <n v="152.65179999999998"/>
    <n v="46"/>
    <m/>
    <n v="209.82955877662008"/>
    <n v="152.73920234374998"/>
    <n v="195.39754544297338"/>
    <n v="6.0186491930587032"/>
    <m/>
    <n v="1"/>
    <n v="17948.976557755053"/>
    <n v="142.43321024607363"/>
    <n v="0.75789633205048923"/>
    <m/>
    <n v="34.863231274322501"/>
    <m/>
    <m/>
    <n v="276.85786288070034"/>
    <m/>
  </r>
  <r>
    <x v="750"/>
    <x v="24"/>
    <x v="2"/>
    <x v="2"/>
    <x v="0"/>
    <n v="140.97400000000002"/>
    <n v="36"/>
    <m/>
    <n v="168.82525240692331"/>
    <n v="141.27251377777779"/>
    <n v="180.07192337764585"/>
    <n v="6.1649088898401816"/>
    <m/>
    <n v="1"/>
    <n v="13168.214201283152"/>
    <n v="109.65633354324517"/>
    <n v="0.76069094100729384"/>
    <m/>
    <n v="27.384873876262578"/>
    <m/>
    <m/>
    <n v="221.93672003424655"/>
    <m/>
  </r>
  <r>
    <x v="750"/>
    <x v="24"/>
    <x v="2"/>
    <x v="3"/>
    <x v="0"/>
    <n v="161.7896488333333"/>
    <n v="64"/>
    <m/>
    <n v="313.08804441290306"/>
    <n v="162.1498783255208"/>
    <n v="195.20368802858766"/>
    <n v="6.4289431413606266"/>
    <m/>
    <n v="1"/>
    <n v="19181.868288710073"/>
    <n v="159.21462219502627"/>
    <n v="0.7609338870146336"/>
    <m/>
    <n v="48.699768768936551"/>
    <m/>
    <m/>
    <n v="411.4523610470801"/>
    <m/>
  </r>
  <r>
    <x v="750"/>
    <x v="24"/>
    <x v="2"/>
    <x v="4"/>
    <x v="0"/>
    <n v="253.92304049999998"/>
    <n v="96"/>
    <m/>
    <n v="465.39745647655923"/>
    <n v="254.76265777361783"/>
    <n v="332.86425997356469"/>
    <n v="6.335973895739782"/>
    <m/>
    <n v="1"/>
    <n v="25359.488761751683"/>
    <n v="252.65877626040799"/>
    <n v="0.76513733348719726"/>
    <m/>
    <n v="73.45318401477094"/>
    <m/>
    <m/>
    <n v="608.25349399101901"/>
    <m/>
  </r>
  <r>
    <x v="750"/>
    <x v="24"/>
    <x v="2"/>
    <x v="5"/>
    <x v="1"/>
    <n v="2281.689693166667"/>
    <m/>
    <n v="162"/>
    <n v="2648.6443919768335"/>
    <m/>
    <m/>
    <m/>
    <n v="9.764308225348163"/>
    <n v="0.99966722653235918"/>
    <n v="282555.47898964281"/>
    <n v="1965.4819973724511"/>
    <m/>
    <n v="0.9506"/>
    <m/>
    <n v="161.94609069824219"/>
    <n v="153.99719999999999"/>
    <m/>
    <n v="1581.8179325064025"/>
  </r>
  <r>
    <x v="750"/>
    <x v="24"/>
    <x v="2"/>
    <x v="6"/>
    <x v="1"/>
    <n v="748.93840449999993"/>
    <m/>
    <n v="66"/>
    <n v="899.35146666666651"/>
    <m/>
    <m/>
    <m/>
    <n v="8.6804513888888888"/>
    <n v="0.99420576532674765"/>
    <n v="95584.844739486609"/>
    <n v="620.34407389454248"/>
    <m/>
    <n v="0.94569999999999999"/>
    <m/>
    <n v="65.61758051156535"/>
    <n v="62.416199999999996"/>
    <m/>
    <n v="572.90979166666671"/>
  </r>
  <r>
    <x v="750"/>
    <x v="24"/>
    <x v="2"/>
    <x v="7"/>
    <x v="1"/>
    <n v="424.52479350000021"/>
    <m/>
    <n v="36"/>
    <n v="457.22277436436212"/>
    <m/>
    <m/>
    <m/>
    <n v="8.5690579576405383"/>
    <n v="1"/>
    <n v="53564.14779650596"/>
    <n v="359.47821373560583"/>
    <m/>
    <n v="0.95550000000000002"/>
    <m/>
    <n v="36"/>
    <n v="34.398000000000003"/>
    <m/>
    <n v="308.48608647505938"/>
  </r>
  <r>
    <x v="750"/>
    <x v="24"/>
    <x v="2"/>
    <x v="8"/>
    <x v="1"/>
    <n v="1077.3065556666666"/>
    <m/>
    <n v="108"/>
    <n v="2514.9402355666675"/>
    <m/>
    <m/>
    <m/>
    <n v="12.013718441358025"/>
    <n v="0.96203703703703625"/>
    <n v="120919.76401337265"/>
    <n v="636.5401920716514"/>
    <m/>
    <n v="0.96039999999999992"/>
    <m/>
    <n v="103.89999999999992"/>
    <n v="103.72319999999999"/>
    <m/>
    <n v="1297.4815916666666"/>
  </r>
  <r>
    <x v="751"/>
    <x v="24"/>
    <x v="2"/>
    <x v="0"/>
    <x v="0"/>
    <n v="100.49984000000002"/>
    <n v="44"/>
    <m/>
    <n v="211.46379008570233"/>
    <n v="100.93489859375002"/>
    <n v="135.89530635582301"/>
    <n v="6.4088477578083705"/>
    <m/>
    <n v="1"/>
    <n v="6942.1258945002492"/>
    <n v="132.19607274404288"/>
    <n v="0.74990004612997874"/>
    <m/>
    <n v="32.995602029719066"/>
    <m/>
    <m/>
    <n v="281.98930134356829"/>
    <m/>
  </r>
  <r>
    <x v="751"/>
    <x v="24"/>
    <x v="2"/>
    <x v="1"/>
    <x v="0"/>
    <n v="95.18432"/>
    <n v="46"/>
    <m/>
    <n v="224.85014373096581"/>
    <n v="95.271478203125"/>
    <n v="128.72729493477357"/>
    <n v="6.4494923594925808"/>
    <m/>
    <n v="1"/>
    <n v="6480.5462242926287"/>
    <n v="142.43321024607363"/>
    <n v="0.75789633205048923"/>
    <m/>
    <n v="34.863231274322501"/>
    <m/>
    <m/>
    <n v="296.67664853665872"/>
    <m/>
  </r>
  <r>
    <x v="751"/>
    <x v="24"/>
    <x v="2"/>
    <x v="2"/>
    <x v="0"/>
    <n v="100.28"/>
    <n v="36"/>
    <m/>
    <n v="195.31053198333058"/>
    <n v="100.54592177777778"/>
    <n v="130.96622289299515"/>
    <n v="7.1320588462752514"/>
    <m/>
    <n v="1"/>
    <n v="6857.8790492837179"/>
    <n v="109.65633354324517"/>
    <n v="0.76069094100729384"/>
    <m/>
    <n v="27.384873876262578"/>
    <m/>
    <m/>
    <n v="256.75411846590907"/>
    <m/>
  </r>
  <r>
    <x v="751"/>
    <x v="24"/>
    <x v="2"/>
    <x v="3"/>
    <x v="0"/>
    <n v="102.36723966666666"/>
    <n v="64"/>
    <m/>
    <n v="331.79633059264552"/>
    <n v="102.72844572135416"/>
    <n v="140.1169625705142"/>
    <n v="6.8130986856817248"/>
    <m/>
    <n v="1"/>
    <n v="8059.225013700976"/>
    <n v="159.21462219502627"/>
    <n v="0.7609338870146336"/>
    <m/>
    <n v="48.699768768936551"/>
    <m/>
    <m/>
    <n v="436.03831588363039"/>
    <m/>
  </r>
  <r>
    <x v="751"/>
    <x v="24"/>
    <x v="2"/>
    <x v="4"/>
    <x v="0"/>
    <n v="237.32352166666658"/>
    <n v="96"/>
    <m/>
    <n v="439.10097923302442"/>
    <n v="238.0815378077273"/>
    <n v="300.03180927708127"/>
    <n v="5.977970664208704"/>
    <m/>
    <n v="1"/>
    <n v="18124.75993139323"/>
    <n v="252.65877626040799"/>
    <n v="0.76513733348719726"/>
    <m/>
    <n v="73.45318401477094"/>
    <m/>
    <m/>
    <n v="573.88518376403556"/>
    <m/>
  </r>
  <r>
    <x v="751"/>
    <x v="24"/>
    <x v="2"/>
    <x v="5"/>
    <x v="1"/>
    <n v="2114.2656895000005"/>
    <m/>
    <n v="162"/>
    <n v="2563.1165340000002"/>
    <m/>
    <m/>
    <m/>
    <n v="9.4133750000000003"/>
    <n v="0.99913185338179267"/>
    <n v="295826.86633780011"/>
    <n v="1965.4819973724511"/>
    <m/>
    <n v="0.9506"/>
    <m/>
    <n v="161.85936024785042"/>
    <n v="153.99719999999999"/>
    <m/>
    <n v="1524.96675"/>
  </r>
  <r>
    <x v="751"/>
    <x v="24"/>
    <x v="2"/>
    <x v="6"/>
    <x v="1"/>
    <n v="523.21135966666668"/>
    <m/>
    <n v="66"/>
    <n v="633.97300000000007"/>
    <m/>
    <m/>
    <m/>
    <n v="6.9082986111111104"/>
    <n v="0.9988056490532311"/>
    <n v="60423.660801713755"/>
    <n v="620.34407389454248"/>
    <m/>
    <n v="0.94569999999999999"/>
    <m/>
    <n v="65.921172837513254"/>
    <n v="62.416199999999996"/>
    <m/>
    <n v="455.94770833333331"/>
  </r>
  <r>
    <x v="751"/>
    <x v="24"/>
    <x v="2"/>
    <x v="7"/>
    <x v="1"/>
    <n v="245.61599650000016"/>
    <m/>
    <n v="36"/>
    <n v="266.72333218212145"/>
    <m/>
    <m/>
    <m/>
    <n v="6.7190311106995297"/>
    <n v="1"/>
    <n v="27354.17934409486"/>
    <n v="359.47821373560583"/>
    <m/>
    <n v="0.95550000000000002"/>
    <m/>
    <n v="36"/>
    <n v="34.398000000000003"/>
    <m/>
    <n v="241.88511998518308"/>
  </r>
  <r>
    <x v="751"/>
    <x v="24"/>
    <x v="2"/>
    <x v="8"/>
    <x v="1"/>
    <n v="1199.6563518333332"/>
    <m/>
    <n v="108"/>
    <n v="1744.0280633333332"/>
    <m/>
    <m/>
    <m/>
    <n v="9.2338144547325118"/>
    <n v="0.95864197530864159"/>
    <n v="106166.51475322593"/>
    <n v="636.5401920716514"/>
    <m/>
    <n v="0.96039999999999992"/>
    <m/>
    <n v="103.53333333333329"/>
    <n v="103.72319999999999"/>
    <m/>
    <n v="997.25196111111131"/>
  </r>
  <r>
    <x v="752"/>
    <x v="24"/>
    <x v="2"/>
    <x v="0"/>
    <x v="0"/>
    <n v="90.206760000000003"/>
    <n v="44"/>
    <m/>
    <n v="172.36059870658283"/>
    <n v="90.627170156250003"/>
    <n v="116.49758367759122"/>
    <n v="5.2237446236422063"/>
    <m/>
    <n v="1"/>
    <n v="6348.220842550847"/>
    <n v="132.19607274404288"/>
    <n v="0.74990004612997874"/>
    <m/>
    <n v="32.995602029719066"/>
    <m/>
    <m/>
    <n v="229.84476344025708"/>
    <m/>
  </r>
  <r>
    <x v="752"/>
    <x v="24"/>
    <x v="2"/>
    <x v="1"/>
    <x v="0"/>
    <n v="78.932559999999981"/>
    <n v="46"/>
    <m/>
    <n v="194.96153584924835"/>
    <n v="79.043155703124981"/>
    <n v="101.43495575440691"/>
    <n v="5.5921820417386714"/>
    <m/>
    <n v="1"/>
    <n v="5363.3695863917492"/>
    <n v="142.43321024607363"/>
    <n v="0.75789633205048923"/>
    <m/>
    <n v="34.863231274322501"/>
    <m/>
    <m/>
    <n v="257.24037391997888"/>
    <m/>
  </r>
  <r>
    <x v="752"/>
    <x v="24"/>
    <x v="2"/>
    <x v="2"/>
    <x v="0"/>
    <n v="78.855999999999995"/>
    <n v="36"/>
    <m/>
    <n v="107.56204099300324"/>
    <n v="79.10480817777777"/>
    <n v="100.26152257586057"/>
    <n v="3.9277902640347326"/>
    <m/>
    <n v="1"/>
    <n v="4566.6681000877879"/>
    <n v="109.65633354324517"/>
    <n v="0.76069094100729384"/>
    <m/>
    <n v="27.384873876262578"/>
    <m/>
    <m/>
    <n v="141.40044950525038"/>
    <m/>
  </r>
  <r>
    <x v="752"/>
    <x v="24"/>
    <x v="2"/>
    <x v="3"/>
    <x v="0"/>
    <n v="98.824045666666649"/>
    <n v="64"/>
    <m/>
    <n v="248.22111769478647"/>
    <n v="99.182199963541649"/>
    <n v="133.18064822305362"/>
    <n v="5.0969670692382394"/>
    <m/>
    <n v="1"/>
    <n v="6435.2065258986713"/>
    <n v="159.21462219502627"/>
    <n v="0.7609338870146336"/>
    <m/>
    <n v="48.699768768936551"/>
    <m/>
    <m/>
    <n v="326.20589243124732"/>
    <m/>
  </r>
  <r>
    <x v="752"/>
    <x v="24"/>
    <x v="2"/>
    <x v="4"/>
    <x v="0"/>
    <n v="223.6012813333333"/>
    <n v="96"/>
    <m/>
    <n v="400.93549443329425"/>
    <n v="224.36750637113272"/>
    <n v="291.3315452272771"/>
    <n v="5.458381414108187"/>
    <m/>
    <n v="1"/>
    <n v="16050.037517230212"/>
    <n v="252.65877626040799"/>
    <n v="0.76513733348719726"/>
    <m/>
    <n v="73.45318401477094"/>
    <m/>
    <m/>
    <n v="524.0046157543859"/>
    <m/>
  </r>
  <r>
    <x v="752"/>
    <x v="24"/>
    <x v="2"/>
    <x v="5"/>
    <x v="1"/>
    <n v="1356.3264523333332"/>
    <m/>
    <n v="162"/>
    <n v="1619.548992"/>
    <m/>
    <m/>
    <m/>
    <n v="7.6946249999999994"/>
    <n v="0.99758102275707106"/>
    <n v="200055.00296664995"/>
    <n v="1965.4819973724511"/>
    <m/>
    <n v="0.9506"/>
    <m/>
    <n v="161.60812568664551"/>
    <n v="153.99719999999999"/>
    <m/>
    <n v="1246.5292499999998"/>
  </r>
  <r>
    <x v="752"/>
    <x v="24"/>
    <x v="2"/>
    <x v="6"/>
    <x v="1"/>
    <n v="150.23792"/>
    <m/>
    <n v="66"/>
    <n v="185.78466666666668"/>
    <m/>
    <m/>
    <m/>
    <n v="3.9641666666666668"/>
    <n v="1"/>
    <n v="23661.657430781019"/>
    <n v="620.34407389454248"/>
    <m/>
    <n v="0.94569999999999999"/>
    <m/>
    <n v="66"/>
    <n v="62.416199999999996"/>
    <m/>
    <n v="261.63499999999999"/>
  </r>
  <r>
    <x v="752"/>
    <x v="24"/>
    <x v="2"/>
    <x v="7"/>
    <x v="1"/>
    <n v="58.236499999999992"/>
    <m/>
    <n v="36"/>
    <n v="65.741359531268927"/>
    <m/>
    <m/>
    <m/>
    <n v="3.891969051243175"/>
    <n v="0.99570027848875065"/>
    <n v="8827.0020906157279"/>
    <n v="359.47821373560583"/>
    <m/>
    <n v="0.95550000000000002"/>
    <m/>
    <n v="35.845210025595023"/>
    <n v="34.398000000000003"/>
    <m/>
    <n v="140.11088584475431"/>
  </r>
  <r>
    <x v="752"/>
    <x v="24"/>
    <x v="2"/>
    <x v="8"/>
    <x v="1"/>
    <n v="1179.7081294999998"/>
    <m/>
    <n v="108"/>
    <n v="1805.4759291999999"/>
    <m/>
    <m/>
    <m/>
    <n v="9.6124190843621395"/>
    <n v="0.96252572016460869"/>
    <n v="103217.97047512123"/>
    <n v="636.5401920716514"/>
    <m/>
    <n v="0.96039999999999992"/>
    <m/>
    <n v="103.95277777777774"/>
    <n v="103.72319999999999"/>
    <m/>
    <n v="1038.1412611111111"/>
  </r>
  <r>
    <x v="753"/>
    <x v="24"/>
    <x v="2"/>
    <x v="0"/>
    <x v="0"/>
    <n v="93.653560000000013"/>
    <n v="44"/>
    <m/>
    <n v="159.36128467981831"/>
    <n v="94.097651796875013"/>
    <n v="112.71208092888095"/>
    <n v="4.8297735115207772"/>
    <m/>
    <n v="1"/>
    <n v="18010.924138272851"/>
    <n v="132.19607274404288"/>
    <n v="0.74990004612997874"/>
    <m/>
    <n v="32.995602029719066"/>
    <m/>
    <m/>
    <n v="212.5100345069142"/>
    <m/>
  </r>
  <r>
    <x v="753"/>
    <x v="24"/>
    <x v="2"/>
    <x v="1"/>
    <x v="0"/>
    <n v="86.560880000000012"/>
    <n v="46"/>
    <m/>
    <n v="178.64935805037328"/>
    <n v="86.670377070312512"/>
    <n v="106.07556539554062"/>
    <n v="5.1242914532122628"/>
    <m/>
    <n v="1"/>
    <n v="16695.575911709901"/>
    <n v="142.43321024607363"/>
    <n v="0.75789633205048923"/>
    <m/>
    <n v="34.863231274322501"/>
    <m/>
    <m/>
    <n v="235.7174068477641"/>
    <m/>
  </r>
  <r>
    <x v="753"/>
    <x v="24"/>
    <x v="2"/>
    <x v="2"/>
    <x v="0"/>
    <n v="85.641999999999996"/>
    <n v="36"/>
    <m/>
    <n v="149.50540312748254"/>
    <n v="85.896206577777775"/>
    <n v="97.132204402628602"/>
    <n v="5.4594154350688822"/>
    <m/>
    <n v="1"/>
    <n v="16081.664485959012"/>
    <n v="109.65633354324517"/>
    <n v="0.76069094100729384"/>
    <m/>
    <n v="27.384873876262578"/>
    <m/>
    <m/>
    <n v="196.53895566247976"/>
    <m/>
  </r>
  <r>
    <x v="753"/>
    <x v="24"/>
    <x v="2"/>
    <x v="3"/>
    <x v="0"/>
    <n v="95.043928666666645"/>
    <n v="64"/>
    <m/>
    <n v="280.28663915865127"/>
    <n v="95.398664994791645"/>
    <n v="128.30624381842915"/>
    <n v="5.7553997943709714"/>
    <m/>
    <n v="1"/>
    <n v="18894.30333248484"/>
    <n v="159.21462219502627"/>
    <n v="0.7609338870146336"/>
    <m/>
    <n v="48.699768768936551"/>
    <m/>
    <m/>
    <n v="368.34558683974217"/>
    <m/>
  </r>
  <r>
    <x v="753"/>
    <x v="24"/>
    <x v="2"/>
    <x v="4"/>
    <x v="0"/>
    <n v="125.63096000000002"/>
    <n v="96"/>
    <m/>
    <n v="287.74096756740164"/>
    <n v="126.32294216618381"/>
    <n v="155.57825683590644"/>
    <n v="3.9173382532953078"/>
    <m/>
    <n v="0.99759079266593698"/>
    <n v="24864.45216074436"/>
    <n v="252.65877626040799"/>
    <n v="0.76513733348719726"/>
    <m/>
    <n v="73.45318401477094"/>
    <m/>
    <m/>
    <n v="376.06447231634957"/>
    <m/>
  </r>
  <r>
    <x v="753"/>
    <x v="24"/>
    <x v="2"/>
    <x v="5"/>
    <x v="1"/>
    <n v="1356.2880538333325"/>
    <m/>
    <n v="162"/>
    <n v="1611.4672937419814"/>
    <m/>
    <m/>
    <m/>
    <n v="7.9623238409463264"/>
    <n v="0.9973935727719907"/>
    <n v="233923.82909894318"/>
    <n v="1965.4819973724511"/>
    <m/>
    <n v="0.9506"/>
    <m/>
    <n v="161.5777587890625"/>
    <n v="153.99719999999999"/>
    <m/>
    <n v="1289.8964622333049"/>
  </r>
  <r>
    <x v="753"/>
    <x v="24"/>
    <x v="2"/>
    <x v="6"/>
    <x v="1"/>
    <n v="0"/>
    <m/>
    <n v="66"/>
    <n v="0"/>
    <m/>
    <m/>
    <m/>
    <n v="0.96447916666666689"/>
    <n v="0.89512367443264029"/>
    <n v="0"/>
    <n v="620.34407389454248"/>
    <m/>
    <n v="0.94569999999999999"/>
    <m/>
    <n v="59.078162512554258"/>
    <n v="62.416199999999996"/>
    <m/>
    <n v="63.655625000000015"/>
  </r>
  <r>
    <x v="753"/>
    <x v="24"/>
    <x v="2"/>
    <x v="7"/>
    <x v="1"/>
    <n v="0.20258000000000001"/>
    <m/>
    <n v="36"/>
    <n v="0.96975950975599945"/>
    <m/>
    <m/>
    <m/>
    <n v="1.6368891131912944"/>
    <n v="0.89588934751766491"/>
    <n v="38.980917001359991"/>
    <n v="359.47821373560583"/>
    <m/>
    <n v="0.95550000000000002"/>
    <m/>
    <n v="32.25201651063594"/>
    <n v="34.398000000000003"/>
    <m/>
    <n v="58.928008074886598"/>
  </r>
  <r>
    <x v="753"/>
    <x v="24"/>
    <x v="2"/>
    <x v="8"/>
    <x v="1"/>
    <n v="1131.3249088333337"/>
    <m/>
    <n v="108"/>
    <n v="1534.7892974000004"/>
    <m/>
    <m/>
    <m/>
    <n v="8.7719398919753093"/>
    <n v="0.94457304526748931"/>
    <n v="190593.37255082361"/>
    <n v="636.5401920716514"/>
    <m/>
    <n v="0.96039999999999992"/>
    <m/>
    <n v="102.01388888888884"/>
    <n v="103.72319999999999"/>
    <m/>
    <n v="947.36950833333344"/>
  </r>
  <r>
    <x v="754"/>
    <x v="24"/>
    <x v="2"/>
    <x v="0"/>
    <x v="0"/>
    <n v="135.76892000000001"/>
    <n v="44"/>
    <m/>
    <n v="160.93403366180155"/>
    <n v="136.23327546875001"/>
    <n v="160.86864438709472"/>
    <n v="4.8774389240374711"/>
    <m/>
    <n v="1"/>
    <n v="20256.66905041381"/>
    <n v="132.19607274404288"/>
    <n v="0.74990004612997874"/>
    <m/>
    <n v="32.995602029719066"/>
    <m/>
    <m/>
    <n v="214.60731265764872"/>
    <m/>
  </r>
  <r>
    <x v="754"/>
    <x v="24"/>
    <x v="2"/>
    <x v="1"/>
    <x v="0"/>
    <n v="135.19687999999999"/>
    <n v="46"/>
    <m/>
    <n v="165.49571131800607"/>
    <n v="135.30601085937499"/>
    <n v="160.32024840505542"/>
    <n v="4.7469986363512184"/>
    <m/>
    <n v="1"/>
    <n v="19990.219625090805"/>
    <n v="142.43321024607363"/>
    <n v="0.75789633205048923"/>
    <m/>
    <n v="34.863231274322501"/>
    <m/>
    <m/>
    <n v="218.36193727215604"/>
    <m/>
  </r>
  <r>
    <x v="754"/>
    <x v="24"/>
    <x v="2"/>
    <x v="2"/>
    <x v="0"/>
    <n v="68.69"/>
    <n v="36"/>
    <m/>
    <n v="79.523790286855672"/>
    <n v="68.930654577777787"/>
    <n v="84.881465251901105"/>
    <n v="2.9039312229875742"/>
    <m/>
    <n v="1"/>
    <n v="9676.9989793850218"/>
    <n v="109.65633354324517"/>
    <n v="0.76069094100729384"/>
    <m/>
    <n v="27.384873876262578"/>
    <m/>
    <m/>
    <n v="104.54152402755267"/>
    <m/>
  </r>
  <r>
    <x v="754"/>
    <x v="24"/>
    <x v="2"/>
    <x v="3"/>
    <x v="0"/>
    <n v="89.575951833333306"/>
    <n v="64"/>
    <m/>
    <n v="177.66234068844651"/>
    <n v="89.917626638020806"/>
    <n v="112.38087379721688"/>
    <n v="3.6481146662398434"/>
    <m/>
    <n v="1"/>
    <n v="13423.019683349719"/>
    <n v="159.21462219502627"/>
    <n v="0.7609338870146336"/>
    <m/>
    <n v="48.699768768936551"/>
    <m/>
    <m/>
    <n v="233.47933863934998"/>
    <m/>
  </r>
  <r>
    <x v="754"/>
    <x v="24"/>
    <x v="2"/>
    <x v="4"/>
    <x v="0"/>
    <n v="127.16367999999999"/>
    <n v="96"/>
    <m/>
    <n v="219.00712637969508"/>
    <n v="127.77675430195383"/>
    <n v="144.20988825848187"/>
    <n v="2.9815879232090774"/>
    <m/>
    <n v="1"/>
    <n v="18244.539201680145"/>
    <n v="252.65877626040799"/>
    <n v="0.76513733348719726"/>
    <m/>
    <n v="73.45318401477094"/>
    <m/>
    <m/>
    <n v="286.23244062807146"/>
    <m/>
  </r>
  <r>
    <x v="754"/>
    <x v="24"/>
    <x v="2"/>
    <x v="5"/>
    <x v="1"/>
    <n v="1924.4160781666662"/>
    <m/>
    <n v="162"/>
    <n v="2326.3349514680358"/>
    <m/>
    <m/>
    <m/>
    <n v="9.0622912423071078"/>
    <n v="0.9993981481481482"/>
    <n v="243844.82377374408"/>
    <n v="1965.4819973724511"/>
    <m/>
    <n v="0.9506"/>
    <m/>
    <n v="161.9025"/>
    <n v="153.99719999999999"/>
    <m/>
    <n v="1468.0911812537515"/>
  </r>
  <r>
    <x v="754"/>
    <x v="24"/>
    <x v="2"/>
    <x v="6"/>
    <x v="1"/>
    <n v="679.24752000000001"/>
    <m/>
    <n v="66"/>
    <n v="821.5907666666667"/>
    <m/>
    <m/>
    <m/>
    <n v="8.2210763888888891"/>
    <n v="0.86352846653291071"/>
    <n v="94218.631174410752"/>
    <n v="620.34407389454248"/>
    <m/>
    <n v="0.94569999999999999"/>
    <m/>
    <n v="56.99287879117211"/>
    <n v="62.416199999999996"/>
    <m/>
    <n v="542.59104166666668"/>
  </r>
  <r>
    <x v="754"/>
    <x v="24"/>
    <x v="2"/>
    <x v="7"/>
    <x v="1"/>
    <n v="358.59936016666666"/>
    <m/>
    <n v="36"/>
    <n v="391.53391414503636"/>
    <m/>
    <m/>
    <m/>
    <n v="7.7762451933919143"/>
    <n v="0.89699155703891664"/>
    <n v="49364.638919027733"/>
    <n v="359.47821373560583"/>
    <m/>
    <n v="0.95550000000000002"/>
    <m/>
    <n v="32.291696053400997"/>
    <n v="34.398000000000003"/>
    <m/>
    <n v="279.94482696210889"/>
  </r>
  <r>
    <x v="754"/>
    <x v="24"/>
    <x v="2"/>
    <x v="8"/>
    <x v="1"/>
    <n v="1000.5872738333334"/>
    <m/>
    <n v="108"/>
    <n v="1090.9448758666665"/>
    <m/>
    <m/>
    <m/>
    <n v="7.6938079218106985"/>
    <n v="0.9206018518518515"/>
    <n v="138508.06009274133"/>
    <n v="636.5401920716514"/>
    <m/>
    <n v="0.96039999999999992"/>
    <m/>
    <n v="99.424999999999969"/>
    <n v="103.72319999999999"/>
    <m/>
    <n v="830.93125555555548"/>
  </r>
  <r>
    <x v="755"/>
    <x v="24"/>
    <x v="2"/>
    <x v="0"/>
    <x v="0"/>
    <n v="134.56716"/>
    <n v="44"/>
    <m/>
    <n v="155.46568391927789"/>
    <n v="135.029806484375"/>
    <n v="166.26811378426581"/>
    <n v="4.7117092689883426"/>
    <m/>
    <n v="1"/>
    <n v="20062.097402217467"/>
    <n v="132.19607274404288"/>
    <n v="0.74990004612997874"/>
    <m/>
    <n v="32.995602029719066"/>
    <m/>
    <m/>
    <n v="207.31520783548709"/>
    <m/>
  </r>
  <r>
    <x v="755"/>
    <x v="24"/>
    <x v="2"/>
    <x v="1"/>
    <x v="0"/>
    <n v="139.94372000000001"/>
    <n v="46"/>
    <m/>
    <n v="166.78652414254577"/>
    <n v="140.06310476562501"/>
    <n v="175.20178047326266"/>
    <n v="4.7840236847290605"/>
    <m/>
    <n v="1"/>
    <n v="20671.88454262571"/>
    <n v="142.43321024607363"/>
    <n v="0.75789633205048923"/>
    <m/>
    <n v="34.863231274322501"/>
    <m/>
    <m/>
    <n v="220.06508949753677"/>
    <m/>
  </r>
  <r>
    <x v="755"/>
    <x v="24"/>
    <x v="2"/>
    <x v="2"/>
    <x v="0"/>
    <n v="146.46599999999998"/>
    <n v="36"/>
    <m/>
    <n v="169.80985762379186"/>
    <n v="146.76890417777776"/>
    <n v="187.49046393673518"/>
    <n v="6.2008632353419149"/>
    <m/>
    <n v="1"/>
    <n v="21179.323408372289"/>
    <n v="109.65633354324517"/>
    <n v="0.76069094100729384"/>
    <m/>
    <n v="27.384873876262578"/>
    <m/>
    <m/>
    <n v="223.23107647230893"/>
    <m/>
  </r>
  <r>
    <x v="755"/>
    <x v="24"/>
    <x v="2"/>
    <x v="3"/>
    <x v="0"/>
    <n v="151.83163099999999"/>
    <n v="64"/>
    <m/>
    <n v="209.5595561776058"/>
    <n v="152.17025404687499"/>
    <n v="194.05857363047414"/>
    <n v="4.3030914001233338"/>
    <m/>
    <n v="1"/>
    <n v="22790.453039907534"/>
    <n v="159.21462219502627"/>
    <n v="0.7609338870146336"/>
    <m/>
    <n v="48.699768768936551"/>
    <m/>
    <m/>
    <n v="275.39784960789336"/>
    <m/>
  </r>
  <r>
    <x v="755"/>
    <x v="24"/>
    <x v="2"/>
    <x v="4"/>
    <x v="0"/>
    <n v="195.35488233333328"/>
    <n v="96"/>
    <m/>
    <n v="270.92427096195297"/>
    <n v="196.02316696013455"/>
    <n v="248.12621184080297"/>
    <n v="3.6883938333765345"/>
    <m/>
    <n v="1"/>
    <n v="28367.451031302164"/>
    <n v="252.65877626040799"/>
    <n v="0.76513733348719726"/>
    <m/>
    <n v="73.45318401477094"/>
    <m/>
    <m/>
    <n v="354.08580800414734"/>
    <m/>
  </r>
  <r>
    <x v="755"/>
    <x v="24"/>
    <x v="2"/>
    <x v="5"/>
    <x v="1"/>
    <n v="1764.0192713333331"/>
    <m/>
    <n v="162"/>
    <n v="2049.2473500000001"/>
    <m/>
    <m/>
    <m/>
    <n v="8.6122916666666693"/>
    <n v="0.99844595826702354"/>
    <n v="211833.31640885331"/>
    <n v="1965.4819973724511"/>
    <m/>
    <n v="0.9506"/>
    <m/>
    <n v="161.74824523925781"/>
    <n v="153.99719999999999"/>
    <m/>
    <n v="1395.1912500000005"/>
  </r>
  <r>
    <x v="755"/>
    <x v="24"/>
    <x v="2"/>
    <x v="6"/>
    <x v="1"/>
    <n v="1039.5145600000001"/>
    <m/>
    <n v="66"/>
    <n v="1204.8036"/>
    <m/>
    <m/>
    <m/>
    <n v="10.595347222222223"/>
    <n v="0.88348564441993904"/>
    <n v="131102.64082082259"/>
    <n v="620.34407389454248"/>
    <m/>
    <n v="0.94569999999999999"/>
    <m/>
    <n v="58.310052531715975"/>
    <n v="62.416199999999996"/>
    <m/>
    <n v="699.29291666666677"/>
  </r>
  <r>
    <x v="755"/>
    <x v="24"/>
    <x v="2"/>
    <x v="7"/>
    <x v="1"/>
    <n v="519.80656299999987"/>
    <m/>
    <n v="36"/>
    <n v="588.94966574691057"/>
    <m/>
    <m/>
    <m/>
    <n v="9.8348076209594772"/>
    <n v="0.89699155703891664"/>
    <n v="68330.101917398657"/>
    <n v="359.47821373560583"/>
    <m/>
    <n v="0.95550000000000002"/>
    <m/>
    <n v="32.291696053400997"/>
    <n v="34.398000000000003"/>
    <m/>
    <n v="354.0530743545412"/>
  </r>
  <r>
    <x v="755"/>
    <x v="24"/>
    <x v="2"/>
    <x v="8"/>
    <x v="1"/>
    <n v="931.85925616666657"/>
    <m/>
    <n v="108"/>
    <n v="1118.8571963666668"/>
    <m/>
    <m/>
    <m/>
    <n v="7.6693373971193415"/>
    <n v="0.94380144032921776"/>
    <n v="137558.7095778035"/>
    <n v="636.5401920716514"/>
    <m/>
    <n v="0.96039999999999992"/>
    <m/>
    <n v="101.93055555555551"/>
    <n v="103.72319999999999"/>
    <m/>
    <n v="828.28843888888889"/>
  </r>
  <r>
    <x v="756"/>
    <x v="24"/>
    <x v="2"/>
    <x v="0"/>
    <x v="0"/>
    <n v="166.96260000000001"/>
    <n v="44"/>
    <m/>
    <n v="219.16118404415698"/>
    <n v="167.47553945312501"/>
    <n v="220.66149364465795"/>
    <n v="6.6421332105642135"/>
    <m/>
    <n v="1"/>
    <n v="47296.032697355564"/>
    <n v="132.19607274404288"/>
    <n v="0.74990004612997874"/>
    <m/>
    <n v="32.995602029719066"/>
    <m/>
    <m/>
    <n v="292.25386126482539"/>
    <m/>
  </r>
  <r>
    <x v="756"/>
    <x v="24"/>
    <x v="2"/>
    <x v="1"/>
    <x v="0"/>
    <n v="160.04632000000001"/>
    <n v="46"/>
    <m/>
    <n v="222.10896013280478"/>
    <n v="160.14055828125001"/>
    <n v="207.69585093842767"/>
    <n v="6.370865579989788"/>
    <m/>
    <n v="1"/>
    <n v="45423.564785989744"/>
    <n v="142.43321024607363"/>
    <n v="0.75789633205048923"/>
    <m/>
    <n v="34.863231274322501"/>
    <m/>
    <m/>
    <n v="293.05981667953023"/>
    <m/>
  </r>
  <r>
    <x v="756"/>
    <x v="24"/>
    <x v="2"/>
    <x v="2"/>
    <x v="0"/>
    <n v="121.87400000000001"/>
    <n v="36"/>
    <m/>
    <n v="184.95903735063837"/>
    <n v="122.15719217777779"/>
    <n v="139.90545090695716"/>
    <n v="6.7540583968495946"/>
    <m/>
    <n v="1"/>
    <n v="32764.046033257204"/>
    <n v="109.65633354324517"/>
    <n v="0.76069094100729384"/>
    <m/>
    <n v="27.384873876262578"/>
    <m/>
    <m/>
    <n v="243.1461022865854"/>
    <m/>
  </r>
  <r>
    <x v="756"/>
    <x v="24"/>
    <x v="2"/>
    <x v="3"/>
    <x v="0"/>
    <n v="142.70060183333334"/>
    <n v="64"/>
    <m/>
    <n v="213.26692159438616"/>
    <n v="143.06571413802084"/>
    <n v="174.42407874749105"/>
    <n v="4.3792183615134492"/>
    <m/>
    <n v="1"/>
    <n v="42349.206938444004"/>
    <n v="159.21462219502627"/>
    <n v="0.7609338870146336"/>
    <m/>
    <n v="48.699768768936551"/>
    <m/>
    <m/>
    <n v="280.26997513686075"/>
    <m/>
  </r>
  <r>
    <x v="756"/>
    <x v="24"/>
    <x v="2"/>
    <x v="4"/>
    <x v="0"/>
    <n v="241.64616016666668"/>
    <n v="96"/>
    <m/>
    <n v="404.89520264964835"/>
    <n v="242.45119875612409"/>
    <n v="304.58253926821141"/>
    <n v="5.5122893320489226"/>
    <m/>
    <n v="1"/>
    <n v="66833.768362665724"/>
    <n v="252.65877626040799"/>
    <n v="0.76513733348719726"/>
    <m/>
    <n v="73.45318401477094"/>
    <m/>
    <m/>
    <n v="529.17977587669657"/>
    <m/>
  </r>
  <r>
    <x v="756"/>
    <x v="24"/>
    <x v="2"/>
    <x v="5"/>
    <x v="1"/>
    <n v="2558.3233013333333"/>
    <m/>
    <n v="162"/>
    <n v="3171.9483359999999"/>
    <m/>
    <m/>
    <m/>
    <n v="10.413166666666667"/>
    <n v="0.98978838508511768"/>
    <n v="478541.50711680384"/>
    <n v="1965.4819973724511"/>
    <m/>
    <n v="0.9506"/>
    <m/>
    <n v="160.34571838378906"/>
    <n v="153.99719999999999"/>
    <m/>
    <n v="1686.933"/>
  </r>
  <r>
    <x v="756"/>
    <x v="24"/>
    <x v="2"/>
    <x v="6"/>
    <x v="1"/>
    <n v="628.14416000000006"/>
    <m/>
    <n v="66"/>
    <n v="784.41459999999995"/>
    <m/>
    <m/>
    <m/>
    <n v="7.5330555555555554"/>
    <n v="0.88729009528463321"/>
    <n v="122675.38925763965"/>
    <n v="620.34407389454248"/>
    <m/>
    <n v="0.94569999999999999"/>
    <m/>
    <n v="58.561146288785793"/>
    <n v="62.416199999999996"/>
    <m/>
    <n v="497.18166666666667"/>
  </r>
  <r>
    <x v="756"/>
    <x v="24"/>
    <x v="2"/>
    <x v="7"/>
    <x v="1"/>
    <n v="256.81263999999999"/>
    <m/>
    <n v="36"/>
    <n v="245.48522400525155"/>
    <m/>
    <m/>
    <m/>
    <n v="6.0409863979033354"/>
    <n v="0.8942507495035199"/>
    <n v="42242.494291455216"/>
    <n v="359.47821373560583"/>
    <m/>
    <n v="0.95550000000000002"/>
    <m/>
    <n v="32.193026982126717"/>
    <n v="34.398000000000003"/>
    <m/>
    <n v="217.47551032452009"/>
  </r>
  <r>
    <x v="756"/>
    <x v="24"/>
    <x v="2"/>
    <x v="8"/>
    <x v="1"/>
    <n v="475.86757699999998"/>
    <m/>
    <n v="108"/>
    <n v="507.34799930000003"/>
    <m/>
    <m/>
    <m/>
    <n v="5.979143235596708"/>
    <n v="0.94799382716049352"/>
    <n v="108776.87179390706"/>
    <n v="636.5401920716514"/>
    <m/>
    <n v="0.96039999999999992"/>
    <m/>
    <n v="102.3833333333333"/>
    <n v="103.72319999999999"/>
    <m/>
    <n v="645.7474694444445"/>
  </r>
  <r>
    <x v="757"/>
    <x v="24"/>
    <x v="2"/>
    <x v="0"/>
    <x v="0"/>
    <n v="159.75680000000003"/>
    <n v="44"/>
    <m/>
    <n v="203.48476653903859"/>
    <n v="160.27340156250003"/>
    <n v="204.71808635385275"/>
    <n v="6.167026937582782"/>
    <m/>
    <n v="1"/>
    <n v="45364.855942555259"/>
    <n v="132.19607274404288"/>
    <n v="0.74990004612997874"/>
    <m/>
    <n v="32.995602029719066"/>
    <m/>
    <m/>
    <n v="271.34918525364242"/>
    <m/>
  </r>
  <r>
    <x v="757"/>
    <x v="24"/>
    <x v="2"/>
    <x v="1"/>
    <x v="0"/>
    <n v="156.82380000000001"/>
    <n v="46"/>
    <m/>
    <n v="208.11937701936614"/>
    <n v="156.93817988281251"/>
    <n v="199.17555095220271"/>
    <n v="5.9695951698157828"/>
    <m/>
    <n v="1"/>
    <n v="44614.67996084458"/>
    <n v="142.43321024607363"/>
    <n v="0.75789633205048923"/>
    <m/>
    <n v="34.863231274322501"/>
    <m/>
    <m/>
    <n v="274.60137781152599"/>
    <m/>
  </r>
  <r>
    <x v="757"/>
    <x v="24"/>
    <x v="2"/>
    <x v="2"/>
    <x v="0"/>
    <n v="142.136"/>
    <n v="36"/>
    <m/>
    <n v="169.61111042811831"/>
    <n v="142.43545457777779"/>
    <n v="172.41557043961214"/>
    <n v="6.1936056815342333"/>
    <m/>
    <n v="1"/>
    <n v="45048.1310817677"/>
    <n v="109.65633354324517"/>
    <n v="0.76069094100729384"/>
    <m/>
    <n v="27.384873876262578"/>
    <m/>
    <m/>
    <n v="222.96980453523241"/>
    <m/>
  </r>
  <r>
    <x v="757"/>
    <x v="24"/>
    <x v="2"/>
    <x v="3"/>
    <x v="0"/>
    <n v="161.12649083333332"/>
    <n v="64"/>
    <m/>
    <n v="288.45250673414949"/>
    <n v="161.50979161458332"/>
    <n v="200.47547548921341"/>
    <n v="5.9230775427858031"/>
    <m/>
    <n v="1"/>
    <n v="48521.125810399892"/>
    <n v="159.21462219502627"/>
    <n v="0.7609338870146336"/>
    <m/>
    <n v="48.699768768936551"/>
    <m/>
    <m/>
    <n v="379.0769627382914"/>
    <m/>
  </r>
  <r>
    <x v="757"/>
    <x v="24"/>
    <x v="2"/>
    <x v="4"/>
    <x v="0"/>
    <n v="175.37128000000001"/>
    <n v="96"/>
    <m/>
    <n v="488.48867291658996"/>
    <n v="176.2237138091665"/>
    <n v="227.26712554183513"/>
    <n v="6.6503403422016154"/>
    <m/>
    <n v="1"/>
    <n v="54716.097738767035"/>
    <n v="252.65877626040799"/>
    <n v="0.76513733348719726"/>
    <m/>
    <n v="73.45318401477094"/>
    <m/>
    <m/>
    <n v="638.43267285135505"/>
    <m/>
  </r>
  <r>
    <x v="757"/>
    <x v="24"/>
    <x v="2"/>
    <x v="5"/>
    <x v="1"/>
    <n v="2488.5120996666669"/>
    <m/>
    <n v="162"/>
    <n v="3144.9552480000002"/>
    <m/>
    <m/>
    <m/>
    <n v="10.466541666666668"/>
    <n v="0.97269446705005791"/>
    <n v="527171.28522595717"/>
    <n v="1965.4819973724511"/>
    <m/>
    <n v="0.9506"/>
    <m/>
    <n v="157.57650366210939"/>
    <n v="153.99719999999999"/>
    <m/>
    <n v="1695.5797500000001"/>
  </r>
  <r>
    <x v="757"/>
    <x v="24"/>
    <x v="2"/>
    <x v="6"/>
    <x v="1"/>
    <n v="518.23407999999995"/>
    <m/>
    <n v="66"/>
    <n v="654.8892666666668"/>
    <m/>
    <m/>
    <m/>
    <n v="6.3727083333333328"/>
    <n v="0.82821307542115019"/>
    <n v="110630.97111197363"/>
    <n v="620.34407389454248"/>
    <m/>
    <n v="0.94569999999999999"/>
    <m/>
    <n v="54.662062977795912"/>
    <n v="62.416199999999996"/>
    <m/>
    <n v="420.59874999999994"/>
  </r>
  <r>
    <x v="757"/>
    <x v="24"/>
    <x v="2"/>
    <x v="7"/>
    <x v="1"/>
    <n v="195.7838405"/>
    <m/>
    <n v="36"/>
    <n v="205.66585220965371"/>
    <m/>
    <m/>
    <m/>
    <n v="5.5398806308785096"/>
    <n v="0.88235315315668439"/>
    <n v="41161.873748006343"/>
    <n v="359.47821373560583"/>
    <m/>
    <n v="0.95550000000000002"/>
    <m/>
    <n v="31.764713513640636"/>
    <n v="34.398000000000003"/>
    <m/>
    <n v="199.43570271162633"/>
  </r>
  <r>
    <x v="757"/>
    <x v="24"/>
    <x v="2"/>
    <x v="8"/>
    <x v="1"/>
    <n v="614.29716933333327"/>
    <m/>
    <n v="108"/>
    <n v="639.8205890666668"/>
    <m/>
    <m/>
    <m/>
    <n v="6.4653234825102865"/>
    <n v="0.95637860082304504"/>
    <n v="149796.45544449342"/>
    <n v="636.5401920716514"/>
    <m/>
    <n v="0.96039999999999992"/>
    <m/>
    <n v="103.28888888888886"/>
    <n v="103.72319999999999"/>
    <m/>
    <n v="698.25493611111096"/>
  </r>
  <r>
    <x v="758"/>
    <x v="24"/>
    <x v="2"/>
    <x v="0"/>
    <x v="0"/>
    <n v="106.33083999999999"/>
    <n v="44"/>
    <m/>
    <n v="152.12452138744229"/>
    <n v="106.78225601562499"/>
    <n v="133.68357108443118"/>
    <n v="4.6104484243210377"/>
    <m/>
    <n v="1"/>
    <n v="13088.616237470704"/>
    <n v="132.19607274404288"/>
    <n v="0.74990004612997874"/>
    <m/>
    <n v="32.995602029719066"/>
    <m/>
    <m/>
    <n v="202.85973067012566"/>
    <m/>
  </r>
  <r>
    <x v="758"/>
    <x v="24"/>
    <x v="2"/>
    <x v="1"/>
    <x v="0"/>
    <n v="105.79603999999998"/>
    <n v="46"/>
    <m/>
    <n v="167.67473657002844"/>
    <n v="105.90834468749998"/>
    <n v="134.40817425932826"/>
    <n v="4.8095007387776008"/>
    <m/>
    <n v="1"/>
    <n v="13052.291770627013"/>
    <n v="142.43321024607363"/>
    <n v="0.75789633205048923"/>
    <m/>
    <n v="34.863231274322501"/>
    <m/>
    <m/>
    <n v="221.23703398376963"/>
    <m/>
  </r>
  <r>
    <x v="758"/>
    <x v="24"/>
    <x v="2"/>
    <x v="2"/>
    <x v="0"/>
    <n v="81.60599999999998"/>
    <n v="36"/>
    <m/>
    <n v="135.10960432532571"/>
    <n v="81.857025777777764"/>
    <n v="100.72902357937778"/>
    <n v="4.9337311150605574"/>
    <m/>
    <n v="1"/>
    <n v="10055.876146668783"/>
    <n v="109.65633354324517"/>
    <n v="0.76069094100729384"/>
    <m/>
    <n v="27.384873876262578"/>
    <m/>
    <m/>
    <n v="177.61432014218008"/>
    <m/>
  </r>
  <r>
    <x v="758"/>
    <x v="24"/>
    <x v="2"/>
    <x v="3"/>
    <x v="0"/>
    <n v="127.60310483333335"/>
    <n v="64"/>
    <m/>
    <n v="217.14180637019982"/>
    <n v="127.96992612239585"/>
    <n v="158.41585830263142"/>
    <n v="4.4587851618035828"/>
    <m/>
    <n v="1"/>
    <n v="15748.75193448479"/>
    <n v="159.21462219502627"/>
    <n v="0.7609338870146336"/>
    <m/>
    <n v="48.699768768936551"/>
    <m/>
    <m/>
    <n v="285.3622503554293"/>
    <m/>
  </r>
  <r>
    <x v="758"/>
    <x v="24"/>
    <x v="2"/>
    <x v="4"/>
    <x v="0"/>
    <n v="176.10208016666667"/>
    <n v="96"/>
    <m/>
    <n v="436.74076064141593"/>
    <n v="176.89259121287336"/>
    <n v="221.64787185580207"/>
    <n v="5.9458383799072667"/>
    <m/>
    <n v="1"/>
    <n v="21731.700442253732"/>
    <n v="252.65877626040799"/>
    <n v="0.76513733348719726"/>
    <m/>
    <n v="73.45318401477094"/>
    <m/>
    <m/>
    <n v="570.80048447109766"/>
    <m/>
  </r>
  <r>
    <x v="758"/>
    <x v="24"/>
    <x v="2"/>
    <x v="5"/>
    <x v="1"/>
    <n v="973.90083999999945"/>
    <m/>
    <n v="162"/>
    <n v="1189.4592732809783"/>
    <m/>
    <m/>
    <m/>
    <n v="6.2723253684141378"/>
    <n v="0.9942578252533335"/>
    <n v="120855.59217268367"/>
    <n v="1965.4819973724511"/>
    <m/>
    <n v="0.9506"/>
    <m/>
    <n v="161.06976769104003"/>
    <n v="153.99719999999999"/>
    <m/>
    <n v="1016.1167096830903"/>
  </r>
  <r>
    <x v="758"/>
    <x v="24"/>
    <x v="2"/>
    <x v="6"/>
    <x v="1"/>
    <n v="0.38303999999999999"/>
    <m/>
    <n v="66"/>
    <n v="5.3308333333333318"/>
    <m/>
    <m/>
    <m/>
    <n v="1.5636805555555551"/>
    <n v="0.89445068201850908"/>
    <n v="47.693345592741998"/>
    <n v="620.34407389454248"/>
    <m/>
    <n v="0.94569999999999999"/>
    <m/>
    <n v="59.033745013221598"/>
    <n v="62.416199999999996"/>
    <m/>
    <n v="103.20291666666664"/>
  </r>
  <r>
    <x v="758"/>
    <x v="24"/>
    <x v="2"/>
    <x v="7"/>
    <x v="1"/>
    <n v="2.0574399999999997"/>
    <m/>
    <n v="36"/>
    <n v="5.6235634616073913"/>
    <m/>
    <m/>
    <m/>
    <n v="1.9511346694977429"/>
    <n v="0.83530989109174869"/>
    <n v="247.33147952823518"/>
    <n v="359.47821373560583"/>
    <m/>
    <n v="0.95550000000000002"/>
    <m/>
    <n v="30.071156079302952"/>
    <n v="34.398000000000003"/>
    <m/>
    <n v="70.240848101918743"/>
  </r>
  <r>
    <x v="758"/>
    <x v="24"/>
    <x v="2"/>
    <x v="8"/>
    <x v="1"/>
    <n v="459.54418300000003"/>
    <m/>
    <n v="108"/>
    <n v="487.83362283333327"/>
    <m/>
    <m/>
    <m/>
    <n v="5.9342593364197542"/>
    <n v="0.94393004115226287"/>
    <n v="62959.244582460655"/>
    <n v="636.5401920716514"/>
    <m/>
    <n v="0.96039999999999992"/>
    <m/>
    <n v="101.94444444444439"/>
    <n v="103.72319999999999"/>
    <m/>
    <n v="640.9000083333334"/>
  </r>
  <r>
    <x v="759"/>
    <x v="24"/>
    <x v="2"/>
    <x v="0"/>
    <x v="0"/>
    <n v="106.29472"/>
    <n v="44"/>
    <m/>
    <n v="104.85922777949359"/>
    <n v="106.71122390625"/>
    <n v="124.17040091226094"/>
    <n v="3.1779758916066188"/>
    <m/>
    <n v="1"/>
    <n v="20510.870774510036"/>
    <n v="132.19607274404288"/>
    <n v="0.74990004612997874"/>
    <m/>
    <n v="32.995602029719066"/>
    <m/>
    <m/>
    <n v="139.83093923069123"/>
    <m/>
  </r>
  <r>
    <x v="759"/>
    <x v="24"/>
    <x v="2"/>
    <x v="1"/>
    <x v="0"/>
    <n v="108.77215999999999"/>
    <n v="46"/>
    <m/>
    <n v="115.90310033454266"/>
    <n v="108.86481136718749"/>
    <n v="132.1805814985328"/>
    <n v="3.3245082597925371"/>
    <m/>
    <n v="1"/>
    <n v="21023.614921962057"/>
    <n v="142.43321024607363"/>
    <n v="0.75789633205048923"/>
    <m/>
    <n v="34.863231274322501"/>
    <m/>
    <m/>
    <n v="152.9273799504567"/>
    <m/>
  </r>
  <r>
    <x v="759"/>
    <x v="24"/>
    <x v="2"/>
    <x v="2"/>
    <x v="0"/>
    <n v="96.554000000000016"/>
    <n v="36"/>
    <m/>
    <n v="136.26781703012949"/>
    <n v="96.816942577777795"/>
    <n v="125.43008132765958"/>
    <n v="4.9760249999999999"/>
    <m/>
    <n v="1"/>
    <n v="17765.41076950368"/>
    <n v="109.65633354324517"/>
    <n v="0.76069094100729384"/>
    <m/>
    <n v="27.384873876262578"/>
    <m/>
    <m/>
    <n v="179.1369"/>
    <m/>
  </r>
  <r>
    <x v="759"/>
    <x v="24"/>
    <x v="2"/>
    <x v="3"/>
    <x v="0"/>
    <n v="111.23754516666669"/>
    <n v="64"/>
    <m/>
    <n v="233.27129860000315"/>
    <n v="111.56762329166669"/>
    <n v="142.78442699828179"/>
    <n v="4.789987806857857"/>
    <m/>
    <n v="1"/>
    <n v="20932.561653446959"/>
    <n v="159.21462219502627"/>
    <n v="0.7609338870146336"/>
    <m/>
    <n v="48.699768768936551"/>
    <m/>
    <m/>
    <n v="306.55921963890285"/>
    <m/>
  </r>
  <r>
    <x v="759"/>
    <x v="24"/>
    <x v="2"/>
    <x v="4"/>
    <x v="0"/>
    <n v="206.90460008333335"/>
    <n v="96"/>
    <m/>
    <n v="328.00145524415086"/>
    <n v="207.65907016206128"/>
    <n v="246.24046575480259"/>
    <n v="4.4654491107994989"/>
    <m/>
    <n v="1"/>
    <n v="44695.345684812724"/>
    <n v="252.65877626040799"/>
    <n v="0.76513733348719726"/>
    <m/>
    <n v="73.45318401477094"/>
    <m/>
    <m/>
    <n v="428.6831146367519"/>
    <m/>
  </r>
  <r>
    <x v="759"/>
    <x v="24"/>
    <x v="2"/>
    <x v="5"/>
    <x v="1"/>
    <n v="2.3040000000000003"/>
    <m/>
    <n v="162"/>
    <n v="25.446068175355595"/>
    <m/>
    <m/>
    <m/>
    <n v="2.0639429767539439"/>
    <n v="0.98376806963373109"/>
    <n v="506.90406472892158"/>
    <n v="1965.4819973724511"/>
    <m/>
    <n v="0.9506"/>
    <m/>
    <n v="159.37042728066444"/>
    <n v="153.99719999999999"/>
    <m/>
    <n v="334.35876223413891"/>
  </r>
  <r>
    <x v="759"/>
    <x v="24"/>
    <x v="2"/>
    <x v="6"/>
    <x v="1"/>
    <n v="1.2656000000000001"/>
    <m/>
    <n v="66"/>
    <n v="3.8172666666666668"/>
    <m/>
    <m/>
    <m/>
    <n v="1.8292361111111106"/>
    <n v="0.89339216050132753"/>
    <n v="162.06080488344517"/>
    <n v="620.34407389454248"/>
    <m/>
    <n v="0.94569999999999999"/>
    <m/>
    <n v="58.963882593087618"/>
    <n v="62.416199999999996"/>
    <m/>
    <n v="120.7295833333333"/>
  </r>
  <r>
    <x v="759"/>
    <x v="24"/>
    <x v="2"/>
    <x v="7"/>
    <x v="1"/>
    <n v="2.41472"/>
    <m/>
    <n v="36"/>
    <n v="8.7905250185467985"/>
    <m/>
    <m/>
    <m/>
    <n v="2.356424425870673"/>
    <n v="0.87238658030069649"/>
    <n v="515.45292331387009"/>
    <n v="359.47821373560583"/>
    <m/>
    <n v="0.95550000000000002"/>
    <m/>
    <n v="31.405916890825075"/>
    <n v="34.398000000000003"/>
    <m/>
    <n v="84.831279331344234"/>
  </r>
  <r>
    <x v="759"/>
    <x v="24"/>
    <x v="2"/>
    <x v="8"/>
    <x v="1"/>
    <n v="379.50435133333337"/>
    <m/>
    <n v="108"/>
    <n v="561.39709646666665"/>
    <m/>
    <m/>
    <m/>
    <n v="6.2425753343621402"/>
    <n v="0.95262345679012295"/>
    <n v="69576.349709378163"/>
    <n v="636.5401920716514"/>
    <m/>
    <n v="0.96039999999999992"/>
    <m/>
    <n v="102.88333333333328"/>
    <n v="103.72319999999999"/>
    <m/>
    <n v="674.19813611111113"/>
  </r>
  <r>
    <x v="760"/>
    <x v="24"/>
    <x v="2"/>
    <x v="0"/>
    <x v="0"/>
    <n v="100.93439999999998"/>
    <n v="44"/>
    <m/>
    <n v="89.488307210713344"/>
    <n v="101.35090390624998"/>
    <n v="115.24835833902617"/>
    <n v="2.7121283354706311"/>
    <m/>
    <n v="1"/>
    <n v="37009.605374942883"/>
    <n v="132.19607274404288"/>
    <n v="0.74990004612997874"/>
    <m/>
    <n v="32.995602029719066"/>
    <m/>
    <m/>
    <n v="119.33364676070777"/>
    <m/>
  </r>
  <r>
    <x v="760"/>
    <x v="24"/>
    <x v="2"/>
    <x v="1"/>
    <x v="0"/>
    <n v="103.97800000000001"/>
    <n v="46"/>
    <m/>
    <n v="100.50944491930157"/>
    <n v="104.09738476562501"/>
    <n v="127.72306305883737"/>
    <n v="2.8829641213816251"/>
    <m/>
    <n v="1"/>
    <n v="38248.049419314586"/>
    <n v="142.43321024607363"/>
    <n v="0.75789633205048923"/>
    <m/>
    <n v="34.863231274322501"/>
    <m/>
    <m/>
    <n v="132.61634958355475"/>
    <m/>
  </r>
  <r>
    <x v="760"/>
    <x v="24"/>
    <x v="2"/>
    <x v="2"/>
    <x v="0"/>
    <n v="99.03400000000002"/>
    <n v="36"/>
    <m/>
    <n v="94.17720670103192"/>
    <n v="99.298958577777796"/>
    <n v="122.78804277328048"/>
    <n v="3.439022838906169"/>
    <m/>
    <n v="1"/>
    <n v="33541.493036184896"/>
    <n v="109.65633354324517"/>
    <n v="0.76069094100729384"/>
    <m/>
    <n v="27.384873876262578"/>
    <m/>
    <m/>
    <n v="123.80482220062208"/>
    <m/>
  </r>
  <r>
    <x v="760"/>
    <x v="24"/>
    <x v="2"/>
    <x v="3"/>
    <x v="0"/>
    <n v="85.995516166666675"/>
    <n v="64"/>
    <m/>
    <n v="146.54150036714947"/>
    <n v="86.332674369791675"/>
    <n v="101.9514987988623"/>
    <n v="3.0090800032837501"/>
    <m/>
    <n v="1"/>
    <n v="31478.951316962321"/>
    <n v="159.21462219502627"/>
    <n v="0.7609338870146336"/>
    <m/>
    <n v="48.699768768936551"/>
    <m/>
    <m/>
    <n v="192.58112021016001"/>
    <m/>
  </r>
  <r>
    <x v="760"/>
    <x v="24"/>
    <x v="2"/>
    <x v="4"/>
    <x v="0"/>
    <n v="188.58448149999992"/>
    <n v="96"/>
    <m/>
    <n v="202.70587789779779"/>
    <n v="189.24346437713149"/>
    <n v="240.61382913118203"/>
    <n v="2.7596608726591758"/>
    <m/>
    <n v="1"/>
    <n v="64412.141137224753"/>
    <n v="252.65877626040799"/>
    <n v="0.76513733348719726"/>
    <m/>
    <n v="73.45318401477094"/>
    <m/>
    <m/>
    <n v="264.92744377528089"/>
    <m/>
  </r>
  <r>
    <x v="760"/>
    <x v="24"/>
    <x v="2"/>
    <x v="5"/>
    <x v="1"/>
    <n v="757.72802716666615"/>
    <m/>
    <n v="162"/>
    <n v="890.56854490025819"/>
    <m/>
    <m/>
    <m/>
    <n v="5.9901723287110462"/>
    <n v="0.99453131799344663"/>
    <n v="159613.39630365369"/>
    <n v="1965.4819973724511"/>
    <m/>
    <n v="0.9506"/>
    <m/>
    <n v="161.11407351493835"/>
    <n v="153.99719999999999"/>
    <m/>
    <n v="970.40791725118947"/>
  </r>
  <r>
    <x v="760"/>
    <x v="24"/>
    <x v="2"/>
    <x v="6"/>
    <x v="1"/>
    <n v="586.99983999999995"/>
    <m/>
    <n v="66"/>
    <n v="712.77966666666657"/>
    <m/>
    <m/>
    <m/>
    <n v="6.78079861111111"/>
    <n v="0.99999129681612597"/>
    <n v="130976.75664327342"/>
    <n v="620.34407389454248"/>
    <m/>
    <n v="0.94569999999999999"/>
    <m/>
    <n v="65.999425589864316"/>
    <n v="62.416199999999996"/>
    <m/>
    <n v="447.53270833333329"/>
  </r>
  <r>
    <x v="760"/>
    <x v="24"/>
    <x v="2"/>
    <x v="7"/>
    <x v="1"/>
    <n v="361.82608183333332"/>
    <m/>
    <n v="36"/>
    <n v="421.96674464444004"/>
    <m/>
    <m/>
    <m/>
    <n v="7.8301141996862897"/>
    <n v="1"/>
    <n v="76913.689676668597"/>
    <n v="359.47821373560583"/>
    <m/>
    <n v="0.95550000000000002"/>
    <m/>
    <n v="36"/>
    <n v="34.398000000000003"/>
    <m/>
    <n v="281.88411118870641"/>
  </r>
  <r>
    <x v="760"/>
    <x v="24"/>
    <x v="2"/>
    <x v="8"/>
    <x v="1"/>
    <n v="660.70253316666663"/>
    <m/>
    <n v="108"/>
    <n v="749.33094433333326"/>
    <m/>
    <m/>
    <m/>
    <n v="6.7629249485596716"/>
    <n v="0.95146604938271551"/>
    <n v="175487.88612718464"/>
    <n v="636.5401920716514"/>
    <m/>
    <n v="0.96039999999999992"/>
    <m/>
    <n v="102.75833333333327"/>
    <n v="103.72319999999999"/>
    <m/>
    <n v="730.39589444444459"/>
  </r>
  <r>
    <x v="761"/>
    <x v="24"/>
    <x v="2"/>
    <x v="0"/>
    <x v="0"/>
    <n v="60.30612"/>
    <n v="44"/>
    <m/>
    <n v="50.97643101226452"/>
    <n v="60.665495"/>
    <n v="67.61571657537776"/>
    <n v="1.5449462315114046"/>
    <m/>
    <n v="1"/>
    <n v="7431.2881060149357"/>
    <n v="132.19607274404288"/>
    <n v="0.74990004612997874"/>
    <m/>
    <n v="32.995602029719066"/>
    <m/>
    <m/>
    <n v="67.977634186501803"/>
    <m/>
  </r>
  <r>
    <x v="761"/>
    <x v="24"/>
    <x v="2"/>
    <x v="1"/>
    <x v="0"/>
    <n v="62.073480000000004"/>
    <n v="46"/>
    <m/>
    <n v="58.323453033205688"/>
    <n v="62.157830585937504"/>
    <n v="72.531831939252072"/>
    <n v="1.6729216111463003"/>
    <m/>
    <n v="1"/>
    <n v="7649.2058483365363"/>
    <n v="142.43321024607363"/>
    <n v="0.75789633205048923"/>
    <m/>
    <n v="34.863231274322501"/>
    <m/>
    <m/>
    <n v="76.954394112729815"/>
    <m/>
  </r>
  <r>
    <x v="761"/>
    <x v="24"/>
    <x v="2"/>
    <x v="2"/>
    <x v="0"/>
    <n v="52.507999999999996"/>
    <n v="36"/>
    <m/>
    <n v="52.130389635796639"/>
    <n v="52.735707377777771"/>
    <n v="61.127373971748504"/>
    <n v="1.9036198549369134"/>
    <m/>
    <n v="1"/>
    <n v="6493.0888109123534"/>
    <n v="109.65633354324517"/>
    <n v="0.76069094100729384"/>
    <m/>
    <n v="27.384873876262578"/>
    <m/>
    <m/>
    <n v="68.53031477772889"/>
    <m/>
  </r>
  <r>
    <x v="761"/>
    <x v="24"/>
    <x v="2"/>
    <x v="3"/>
    <x v="0"/>
    <n v="76.613841500000021"/>
    <n v="64"/>
    <m/>
    <n v="85.425981484682509"/>
    <n v="76.914622750000021"/>
    <n v="89.300740910672744"/>
    <n v="1.754135258629236"/>
    <m/>
    <n v="1"/>
    <n v="9443.3562890786543"/>
    <n v="159.21462219502627"/>
    <n v="0.7609338870146336"/>
    <m/>
    <n v="48.699768768936551"/>
    <m/>
    <m/>
    <n v="112.26465655227111"/>
    <m/>
  </r>
  <r>
    <x v="761"/>
    <x v="24"/>
    <x v="2"/>
    <x v="4"/>
    <x v="0"/>
    <n v="103.47512016666664"/>
    <n v="96"/>
    <m/>
    <n v="106.05161457773421"/>
    <n v="104.12382981436133"/>
    <n v="120.22284523569498"/>
    <n v="1.4437987406564698"/>
    <m/>
    <n v="1"/>
    <n v="12639.952465674194"/>
    <n v="252.65877626040799"/>
    <n v="0.76513733348719726"/>
    <m/>
    <n v="73.45318401477094"/>
    <m/>
    <m/>
    <n v="138.60467910302111"/>
    <m/>
  </r>
  <r>
    <x v="761"/>
    <x v="24"/>
    <x v="2"/>
    <x v="5"/>
    <x v="1"/>
    <n v="2763.8593175000001"/>
    <m/>
    <n v="162"/>
    <n v="3364.2126071675357"/>
    <m/>
    <m/>
    <m/>
    <n v="10.999144419395384"/>
    <n v="0.99673650294174387"/>
    <n v="336660.42227136833"/>
    <n v="1965.4819973724511"/>
    <m/>
    <n v="0.9506"/>
    <m/>
    <n v="161.4713134765625"/>
    <n v="153.99719999999999"/>
    <m/>
    <n v="1781.8613959420522"/>
  </r>
  <r>
    <x v="761"/>
    <x v="24"/>
    <x v="2"/>
    <x v="6"/>
    <x v="1"/>
    <n v="958.08272000000011"/>
    <m/>
    <n v="66"/>
    <n v="1113.1829333333335"/>
    <m/>
    <m/>
    <m/>
    <n v="10.620555555555555"/>
    <n v="0.99479134207268205"/>
    <n v="117016.17025559014"/>
    <n v="620.34407389454248"/>
    <m/>
    <n v="0.94569999999999999"/>
    <m/>
    <n v="65.65622857679702"/>
    <n v="62.416199999999996"/>
    <m/>
    <n v="700.95666666666659"/>
  </r>
  <r>
    <x v="761"/>
    <x v="24"/>
    <x v="2"/>
    <x v="7"/>
    <x v="1"/>
    <n v="508.42736150000002"/>
    <m/>
    <n v="36"/>
    <n v="589.74172867158313"/>
    <m/>
    <m/>
    <m/>
    <n v="10.328790079809284"/>
    <n v="0.98171296296296295"/>
    <n v="62096.636220759887"/>
    <n v="359.47821373560583"/>
    <m/>
    <n v="0.95550000000000002"/>
    <m/>
    <n v="35.341666666666669"/>
    <n v="34.398000000000003"/>
    <m/>
    <n v="371.83644287313422"/>
  </r>
  <r>
    <x v="761"/>
    <x v="24"/>
    <x v="2"/>
    <x v="8"/>
    <x v="1"/>
    <n v="734.55520266666679"/>
    <m/>
    <n v="108"/>
    <n v="753.15777873333343"/>
    <m/>
    <m/>
    <m/>
    <n v="6.8514403806584374"/>
    <n v="0.96000514403292125"/>
    <n v="90094.644505570031"/>
    <n v="636.5401920716514"/>
    <m/>
    <n v="0.96039999999999992"/>
    <m/>
    <n v="103.6805555555555"/>
    <n v="103.72319999999999"/>
    <m/>
    <n v="739.95556111111125"/>
  </r>
  <r>
    <x v="762"/>
    <x v="25"/>
    <x v="2"/>
    <x v="0"/>
    <x v="0"/>
    <n v="149.73756000000003"/>
    <n v="44"/>
    <m/>
    <n v="165.29874671741771"/>
    <n v="150.23609515625003"/>
    <n v="173.89230253561666"/>
    <n v="5.0097205854444935"/>
    <m/>
    <n v="1"/>
    <n v="21317.08385071619"/>
    <n v="141.02049681945252"/>
    <n v="0.74990004612997874"/>
    <m/>
    <n v="32.995602029719066"/>
    <m/>
    <m/>
    <n v="220.42770575955771"/>
    <m/>
  </r>
  <r>
    <x v="762"/>
    <x v="25"/>
    <x v="2"/>
    <x v="1"/>
    <x v="0"/>
    <n v="152.59972000000002"/>
    <n v="46"/>
    <m/>
    <n v="187.04233122354111"/>
    <n v="152.69737625000002"/>
    <n v="191.55543988144476"/>
    <n v="5.3650314209773695"/>
    <m/>
    <n v="1"/>
    <n v="21782.343241559505"/>
    <n v="151.94098928627943"/>
    <n v="0.75789633205048923"/>
    <m/>
    <n v="34.863231274322501"/>
    <m/>
    <m/>
    <n v="246.791445364959"/>
    <m/>
  </r>
  <r>
    <x v="762"/>
    <x v="25"/>
    <x v="2"/>
    <x v="2"/>
    <x v="0"/>
    <n v="137.67851999999999"/>
    <n v="36"/>
    <m/>
    <n v="157.20249281958561"/>
    <n v="137.97427857777777"/>
    <n v="174.72697107657149"/>
    <n v="5.7404862819488818"/>
    <m/>
    <n v="1"/>
    <n v="19355.134821464977"/>
    <n v="116.97617270074967"/>
    <n v="0.76069094100729384"/>
    <m/>
    <n v="27.384873876262578"/>
    <m/>
    <m/>
    <n v="206.65750615015975"/>
    <m/>
  </r>
  <r>
    <x v="762"/>
    <x v="25"/>
    <x v="2"/>
    <x v="3"/>
    <x v="0"/>
    <n v="150.92699999999951"/>
    <n v="64"/>
    <m/>
    <n v="239.41084515736156"/>
    <n v="151.29821582031201"/>
    <n v="190.51139553157611"/>
    <n v="4.9160571232541717"/>
    <m/>
    <n v="1"/>
    <n v="21900.827376003483"/>
    <n v="169.8426031636844"/>
    <n v="0.7609338870146336"/>
    <m/>
    <n v="48.699768768936551"/>
    <m/>
    <m/>
    <n v="314.62765588826699"/>
    <m/>
  </r>
  <r>
    <x v="762"/>
    <x v="25"/>
    <x v="2"/>
    <x v="4"/>
    <x v="0"/>
    <n v="224.57064183333324"/>
    <n v="96"/>
    <m/>
    <n v="234.40083466583258"/>
    <n v="225.30708776338079"/>
    <n v="279.07396276491971"/>
    <n v="3.1911596183318092"/>
    <m/>
    <n v="0.99474575031485502"/>
    <n v="31905.620043776275"/>
    <n v="269.52439217331607"/>
    <n v="0.76513733348719726"/>
    <m/>
    <n v="73.45318401477094"/>
    <m/>
    <m/>
    <n v="306.35132335985367"/>
    <m/>
  </r>
  <r>
    <x v="762"/>
    <x v="25"/>
    <x v="2"/>
    <x v="5"/>
    <x v="1"/>
    <n v="3253.9393248333336"/>
    <m/>
    <n v="162"/>
    <n v="3797.2889447985553"/>
    <m/>
    <m/>
    <m/>
    <n v="12.98598709127638"/>
    <n v="0.99517822265625"/>
    <n v="496867.36746221851"/>
    <n v="1453.932513852237"/>
    <m/>
    <n v="0.9506"/>
    <m/>
    <n v="161.2188720703125"/>
    <n v="153.99719999999999"/>
    <m/>
    <n v="2103.7299087867736"/>
  </r>
  <r>
    <x v="762"/>
    <x v="25"/>
    <x v="2"/>
    <x v="6"/>
    <x v="1"/>
    <n v="976.06208000000015"/>
    <m/>
    <n v="66"/>
    <n v="1206.4175999999998"/>
    <m/>
    <m/>
    <m/>
    <n v="10.173506944444446"/>
    <n v="0.99968651350903159"/>
    <n v="157489.429901909"/>
    <n v="531.46794622891264"/>
    <m/>
    <n v="0.94569999999999999"/>
    <m/>
    <n v="65.979309891596088"/>
    <n v="62.416199999999996"/>
    <m/>
    <n v="671.45145833333345"/>
  </r>
  <r>
    <x v="762"/>
    <x v="25"/>
    <x v="2"/>
    <x v="7"/>
    <x v="1"/>
    <n v="394.81344266666656"/>
    <m/>
    <n v="36"/>
    <n v="426.06178393650953"/>
    <m/>
    <m/>
    <m/>
    <n v="8.2742027417506012"/>
    <n v="0.97645075972932904"/>
    <n v="64296.139172393239"/>
    <n v="311.17453314072566"/>
    <m/>
    <n v="0.95550000000000002"/>
    <m/>
    <n v="35.152227350255842"/>
    <n v="34.398000000000003"/>
    <m/>
    <n v="297.87129870302164"/>
  </r>
  <r>
    <x v="762"/>
    <x v="25"/>
    <x v="2"/>
    <x v="8"/>
    <x v="1"/>
    <n v="864.2286600000001"/>
    <m/>
    <n v="108"/>
    <n v="859.23883469999998"/>
    <m/>
    <m/>
    <m/>
    <n v="7.143137654320987"/>
    <n v="0.90951646090534999"/>
    <n v="149812.44651287101"/>
    <n v="656.50018884453846"/>
    <m/>
    <n v="0.96039999999999992"/>
    <m/>
    <n v="98.227777777777803"/>
    <n v="103.72319999999999"/>
    <m/>
    <n v="771.45886666666661"/>
  </r>
  <r>
    <x v="763"/>
    <x v="25"/>
    <x v="2"/>
    <x v="0"/>
    <x v="0"/>
    <n v="189.98280033333333"/>
    <n v="44"/>
    <m/>
    <n v="213.76544774874176"/>
    <n v="190.53406986458333"/>
    <n v="239.99911802927639"/>
    <n v="6.4786042562946324"/>
    <m/>
    <n v="1"/>
    <n v="83406.294042512425"/>
    <n v="141.02049681945252"/>
    <n v="0.74990004612997874"/>
    <m/>
    <n v="32.995602029719066"/>
    <m/>
    <m/>
    <n v="285.05858727696381"/>
    <m/>
  </r>
  <r>
    <x v="763"/>
    <x v="25"/>
    <x v="2"/>
    <x v="1"/>
    <x v="0"/>
    <n v="200.07427883333338"/>
    <n v="46"/>
    <m/>
    <n v="232.58513119421528"/>
    <n v="200.17205715364588"/>
    <n v="263.07977842371741"/>
    <n v="6.6713589846021843"/>
    <m/>
    <n v="1"/>
    <n v="88698.392296038524"/>
    <n v="151.94098928627943"/>
    <n v="0.75789633205048923"/>
    <m/>
    <n v="34.863231274322501"/>
    <m/>
    <m/>
    <n v="306.88251329170049"/>
    <m/>
  </r>
  <r>
    <x v="763"/>
    <x v="25"/>
    <x v="2"/>
    <x v="2"/>
    <x v="0"/>
    <n v="156.37916000000001"/>
    <n v="36"/>
    <m/>
    <n v="168.61539789936563"/>
    <n v="156.6898817777778"/>
    <n v="208.54957741103524"/>
    <n v="6.1572457357754269"/>
    <m/>
    <n v="1"/>
    <n v="67639.07595463375"/>
    <n v="116.97617270074967"/>
    <n v="0.76069094100729384"/>
    <m/>
    <n v="27.384873876262578"/>
    <m/>
    <m/>
    <n v="221.66084648791536"/>
    <m/>
  </r>
  <r>
    <x v="763"/>
    <x v="25"/>
    <x v="2"/>
    <x v="3"/>
    <x v="0"/>
    <n v="196.57469999999947"/>
    <n v="64"/>
    <m/>
    <n v="246.08251531035006"/>
    <n v="196.96825468749947"/>
    <n v="247.03214692811196"/>
    <n v="5.0530530540694336"/>
    <m/>
    <n v="1"/>
    <n v="86888.176768312827"/>
    <n v="169.8426031636844"/>
    <n v="0.7609338870146336"/>
    <m/>
    <n v="48.699768768936551"/>
    <m/>
    <m/>
    <n v="323.39539546044375"/>
    <m/>
  </r>
  <r>
    <x v="763"/>
    <x v="25"/>
    <x v="2"/>
    <x v="4"/>
    <x v="0"/>
    <n v="332.77664133333326"/>
    <n v="96"/>
    <m/>
    <n v="381.38456246502261"/>
    <n v="333.59365507429879"/>
    <n v="416.53680005065792"/>
    <n v="5.1922128030328647"/>
    <m/>
    <n v="1"/>
    <n v="152168.23734337368"/>
    <n v="269.52439217331607"/>
    <n v="0.76513733348719726"/>
    <m/>
    <n v="73.45318401477094"/>
    <m/>
    <m/>
    <n v="498.45242909115501"/>
    <m/>
  </r>
  <r>
    <x v="763"/>
    <x v="25"/>
    <x v="2"/>
    <x v="5"/>
    <x v="1"/>
    <n v="3245.9905356666663"/>
    <m/>
    <n v="162"/>
    <n v="3774.0882970859084"/>
    <m/>
    <m/>
    <m/>
    <n v="13.019300085716287"/>
    <n v="0.9994751730082948"/>
    <n v="748821.3489126974"/>
    <n v="1453.932513852237"/>
    <m/>
    <n v="0.9506"/>
    <m/>
    <n v="161.91497802734375"/>
    <n v="153.99719999999999"/>
    <m/>
    <n v="2109.1266138860383"/>
  </r>
  <r>
    <x v="763"/>
    <x v="25"/>
    <x v="2"/>
    <x v="6"/>
    <x v="1"/>
    <n v="936.12959999999975"/>
    <m/>
    <n v="66"/>
    <n v="1138.0489000000002"/>
    <m/>
    <m/>
    <m/>
    <n v="10.110347222222225"/>
    <n v="0.99168662143333663"/>
    <n v="266339.64840883575"/>
    <n v="531.46794622891264"/>
    <m/>
    <n v="0.94569999999999999"/>
    <m/>
    <n v="65.451317014600221"/>
    <n v="62.416199999999996"/>
    <m/>
    <n v="667.28291666666689"/>
  </r>
  <r>
    <x v="763"/>
    <x v="25"/>
    <x v="2"/>
    <x v="7"/>
    <x v="1"/>
    <n v="497.98112350000002"/>
    <m/>
    <n v="36"/>
    <n v="549.1970794918476"/>
    <m/>
    <m/>
    <m/>
    <n v="9.1995010990946895"/>
    <n v="0.96942031425927799"/>
    <n v="146094.33191215256"/>
    <n v="311.17453314072566"/>
    <m/>
    <n v="0.95550000000000002"/>
    <m/>
    <n v="34.89913131333401"/>
    <n v="34.398000000000003"/>
    <m/>
    <n v="331.18203956740882"/>
  </r>
  <r>
    <x v="763"/>
    <x v="25"/>
    <x v="2"/>
    <x v="8"/>
    <x v="1"/>
    <n v="238.83251533333333"/>
    <m/>
    <n v="108"/>
    <n v="239.59711733333336"/>
    <m/>
    <m/>
    <m/>
    <n v="4.6590021604938263"/>
    <n v="0.93575102880658456"/>
    <n v="66343.503333262095"/>
    <n v="656.50018884453846"/>
    <m/>
    <n v="0.96039999999999992"/>
    <m/>
    <n v="101.06111111111113"/>
    <n v="103.72319999999999"/>
    <m/>
    <n v="503.17223333333322"/>
  </r>
  <r>
    <x v="764"/>
    <x v="25"/>
    <x v="2"/>
    <x v="0"/>
    <x v="0"/>
    <n v="193.5911613333333"/>
    <n v="44"/>
    <m/>
    <n v="203.93459675301898"/>
    <n v="194.1478019583333"/>
    <n v="237.64473906175326"/>
    <n v="6.1806599730877938"/>
    <m/>
    <n v="1"/>
    <n v="24157.798459135276"/>
    <n v="141.02049681945252"/>
    <n v="0.74990004612997874"/>
    <m/>
    <n v="32.995602029719066"/>
    <m/>
    <m/>
    <n v="271.94903881586293"/>
    <m/>
  </r>
  <r>
    <x v="764"/>
    <x v="25"/>
    <x v="2"/>
    <x v="1"/>
    <x v="0"/>
    <n v="200.24283966666667"/>
    <n v="46"/>
    <m/>
    <n v="231.91382788413202"/>
    <n v="200.36234650260417"/>
    <n v="264.79597782044311"/>
    <n v="6.6521036463691585"/>
    <m/>
    <n v="1"/>
    <n v="24986.353986252521"/>
    <n v="151.94098928627943"/>
    <n v="0.75789633205048923"/>
    <m/>
    <n v="34.863231274322501"/>
    <m/>
    <m/>
    <n v="305.99676773298131"/>
    <m/>
  </r>
  <r>
    <x v="764"/>
    <x v="25"/>
    <x v="2"/>
    <x v="2"/>
    <x v="0"/>
    <n v="158.11207999999999"/>
    <n v="36"/>
    <m/>
    <n v="186.42311904784569"/>
    <n v="158.42419057777778"/>
    <n v="197.97454419214256"/>
    <n v="6.8075215496770536"/>
    <m/>
    <n v="1"/>
    <n v="19736.256728126828"/>
    <n v="116.97617270074967"/>
    <n v="0.76069094100729384"/>
    <m/>
    <n v="27.384873876262578"/>
    <m/>
    <m/>
    <n v="245.07077578837394"/>
    <m/>
  </r>
  <r>
    <x v="764"/>
    <x v="25"/>
    <x v="2"/>
    <x v="3"/>
    <x v="0"/>
    <n v="153.80399999999938"/>
    <n v="64"/>
    <m/>
    <n v="227.07675075923893"/>
    <n v="154.18241796874938"/>
    <n v="184.86035584268708"/>
    <n v="4.6627890952961"/>
    <m/>
    <n v="1"/>
    <n v="19200.005086856858"/>
    <n v="169.8426031636844"/>
    <n v="0.7609338870146336"/>
    <m/>
    <n v="48.699768768936551"/>
    <m/>
    <m/>
    <n v="298.4185020989504"/>
    <m/>
  </r>
  <r>
    <x v="764"/>
    <x v="25"/>
    <x v="2"/>
    <x v="4"/>
    <x v="0"/>
    <n v="340.02864383333321"/>
    <n v="96"/>
    <m/>
    <n v="511.93179896490028"/>
    <n v="340.8073861902418"/>
    <n v="428.33516293482234"/>
    <n v="6.9694977260884192"/>
    <m/>
    <n v="1"/>
    <n v="42433.781432528347"/>
    <n v="269.52439217331607"/>
    <n v="0.76513733348719726"/>
    <m/>
    <n v="73.45318401477094"/>
    <m/>
    <m/>
    <n v="669.07178170448822"/>
    <m/>
  </r>
  <r>
    <x v="764"/>
    <x v="25"/>
    <x v="2"/>
    <x v="5"/>
    <x v="1"/>
    <n v="667.43042533333301"/>
    <m/>
    <n v="162"/>
    <n v="780.70319708779846"/>
    <m/>
    <m/>
    <m/>
    <n v="5.5195523642363478"/>
    <n v="0.98708910865548227"/>
    <n v="83091.595045299357"/>
    <n v="1453.932513852237"/>
    <m/>
    <n v="0.9506"/>
    <m/>
    <n v="159.90843560218812"/>
    <n v="153.99719999999999"/>
    <m/>
    <n v="894.16748300628831"/>
  </r>
  <r>
    <x v="764"/>
    <x v="25"/>
    <x v="2"/>
    <x v="6"/>
    <x v="1"/>
    <n v="96.741119999999995"/>
    <m/>
    <n v="66"/>
    <n v="124.5675"/>
    <m/>
    <m/>
    <m/>
    <n v="2.836527777777778"/>
    <n v="0.97618683053667754"/>
    <n v="12082.694490923595"/>
    <n v="531.46794622891264"/>
    <m/>
    <n v="0.94569999999999999"/>
    <m/>
    <n v="64.428330815420722"/>
    <n v="62.416199999999996"/>
    <m/>
    <n v="187.21083333333334"/>
  </r>
  <r>
    <x v="764"/>
    <x v="25"/>
    <x v="2"/>
    <x v="7"/>
    <x v="1"/>
    <n v="44.859359999999995"/>
    <m/>
    <n v="36"/>
    <n v="60.231985713536908"/>
    <m/>
    <m/>
    <m/>
    <n v="3.5072478585648716"/>
    <n v="0.97645075972932904"/>
    <n v="5590.7638417045937"/>
    <n v="311.17453314072566"/>
    <m/>
    <n v="0.95550000000000002"/>
    <m/>
    <n v="35.152227350255842"/>
    <n v="34.398000000000003"/>
    <m/>
    <n v="126.26092290833537"/>
  </r>
  <r>
    <x v="764"/>
    <x v="25"/>
    <x v="2"/>
    <x v="8"/>
    <x v="1"/>
    <n v="108.71925466666666"/>
    <m/>
    <n v="108"/>
    <n v="128.95935263333334"/>
    <m/>
    <m/>
    <m/>
    <n v="3.9696771347736628"/>
    <n v="0.95833333333333359"/>
    <n v="13573.732427032148"/>
    <n v="656.50018884453846"/>
    <m/>
    <n v="0.96039999999999992"/>
    <m/>
    <n v="103.50000000000003"/>
    <n v="103.72319999999999"/>
    <m/>
    <n v="428.72513055555561"/>
  </r>
  <r>
    <x v="765"/>
    <x v="25"/>
    <x v="2"/>
    <x v="0"/>
    <x v="0"/>
    <n v="187.43648049999996"/>
    <n v="44"/>
    <m/>
    <n v="220.33309406779358"/>
    <n v="187.99971292187496"/>
    <n v="249.33049021189146"/>
    <n v="6.6776503689594762"/>
    <m/>
    <n v="1"/>
    <n v="25186.51319332097"/>
    <n v="141.02049681945252"/>
    <n v="0.74990004612997874"/>
    <m/>
    <n v="32.995602029719066"/>
    <m/>
    <m/>
    <n v="293.81661623421695"/>
    <m/>
  </r>
  <r>
    <x v="765"/>
    <x v="25"/>
    <x v="2"/>
    <x v="1"/>
    <x v="0"/>
    <n v="197.18888299999989"/>
    <n v="46"/>
    <m/>
    <n v="239.08764522727586"/>
    <n v="197.27848260937489"/>
    <n v="259.693200282877"/>
    <n v="6.8578739401981048"/>
    <m/>
    <n v="1"/>
    <n v="26338.064183152666"/>
    <n v="151.94098928627943"/>
    <n v="0.75789633205048923"/>
    <m/>
    <n v="34.863231274322501"/>
    <m/>
    <m/>
    <n v="315.46220124911281"/>
    <m/>
  </r>
  <r>
    <x v="765"/>
    <x v="25"/>
    <x v="2"/>
    <x v="2"/>
    <x v="0"/>
    <n v="147.90859999999998"/>
    <n v="36"/>
    <m/>
    <n v="179.92973852648413"/>
    <n v="148.21253457777775"/>
    <n v="195.13624692060318"/>
    <n v="6.5704059598554014"/>
    <m/>
    <n v="1"/>
    <n v="18506.346921097098"/>
    <n v="116.97617270074967"/>
    <n v="0.76069094100729384"/>
    <m/>
    <n v="27.384873876262578"/>
    <m/>
    <m/>
    <n v="236.53461455479444"/>
    <m/>
  </r>
  <r>
    <x v="765"/>
    <x v="25"/>
    <x v="2"/>
    <x v="3"/>
    <x v="0"/>
    <n v="190.31249999999972"/>
    <n v="64"/>
    <m/>
    <n v="237.75623170895773"/>
    <n v="190.67834472656222"/>
    <n v="241.42624890691741"/>
    <n v="4.8820813264438332"/>
    <m/>
    <n v="1"/>
    <n v="26404.706604008778"/>
    <n v="169.8426031636844"/>
    <n v="0.7609338870146336"/>
    <m/>
    <n v="48.699768768936551"/>
    <m/>
    <m/>
    <n v="312.45320489240532"/>
    <m/>
  </r>
  <r>
    <x v="765"/>
    <x v="25"/>
    <x v="2"/>
    <x v="4"/>
    <x v="0"/>
    <n v="270.56512216666658"/>
    <n v="96"/>
    <m/>
    <n v="335.48612139112771"/>
    <n v="271.23374929117057"/>
    <n v="345.34775274749603"/>
    <n v="4.5673462068528403"/>
    <m/>
    <n v="1"/>
    <n v="35880.165311921068"/>
    <n v="269.52439217331607"/>
    <n v="0.76513733348719726"/>
    <m/>
    <n v="73.45318401477094"/>
    <m/>
    <m/>
    <n v="438.4652358578727"/>
    <m/>
  </r>
  <r>
    <x v="765"/>
    <x v="25"/>
    <x v="2"/>
    <x v="5"/>
    <x v="1"/>
    <n v="603.01442066666618"/>
    <m/>
    <n v="162"/>
    <n v="707.49432556835802"/>
    <m/>
    <m/>
    <m/>
    <n v="5.3681087583502745"/>
    <n v="0.99160733984772953"/>
    <n v="83609.200111431579"/>
    <n v="1453.932513852237"/>
    <m/>
    <n v="0.9506"/>
    <m/>
    <n v="160.64038905533218"/>
    <n v="153.99719999999999"/>
    <m/>
    <n v="869.63361885274446"/>
  </r>
  <r>
    <x v="765"/>
    <x v="25"/>
    <x v="2"/>
    <x v="6"/>
    <x v="1"/>
    <n v="243.1587199999999"/>
    <m/>
    <n v="66"/>
    <n v="305.34660000000008"/>
    <m/>
    <m/>
    <m/>
    <n v="5.5423263888888892"/>
    <n v="0.95818707336636399"/>
    <n v="35282.944058262503"/>
    <n v="531.46794622891264"/>
    <m/>
    <n v="0.94569999999999999"/>
    <m/>
    <n v="63.240346842180024"/>
    <n v="62.416199999999996"/>
    <m/>
    <n v="365.79354166666667"/>
  </r>
  <r>
    <x v="765"/>
    <x v="25"/>
    <x v="2"/>
    <x v="7"/>
    <x v="1"/>
    <n v="234.60192016666667"/>
    <m/>
    <n v="36"/>
    <n v="267.38832064618225"/>
    <m/>
    <m/>
    <m/>
    <n v="6.8281910005286965"/>
    <n v="0.97332611729819518"/>
    <n v="38954.914304074431"/>
    <n v="311.17453314072566"/>
    <m/>
    <n v="0.95550000000000002"/>
    <m/>
    <n v="35.039740222735027"/>
    <n v="34.398000000000003"/>
    <m/>
    <n v="245.81487601903308"/>
  </r>
  <r>
    <x v="765"/>
    <x v="25"/>
    <x v="2"/>
    <x v="8"/>
    <x v="1"/>
    <n v="23.774256166666667"/>
    <m/>
    <n v="108"/>
    <n v="31.241947699999994"/>
    <m/>
    <m/>
    <m/>
    <n v="2.5306034979423861"/>
    <n v="0.93585390946502089"/>
    <n v="3306.2521681001103"/>
    <n v="656.50018884453846"/>
    <m/>
    <n v="0.96039999999999992"/>
    <m/>
    <n v="101.07222222222225"/>
    <n v="103.72319999999999"/>
    <m/>
    <n v="273.30517777777771"/>
  </r>
  <r>
    <x v="766"/>
    <x v="25"/>
    <x v="2"/>
    <x v="0"/>
    <x v="0"/>
    <n v="187.82008033333329"/>
    <n v="44"/>
    <m/>
    <n v="212.01146741679233"/>
    <n v="188.35816627083329"/>
    <n v="229.01044602858587"/>
    <n v="6.4254462526804046"/>
    <m/>
    <n v="1"/>
    <n v="23924.430942128856"/>
    <n v="141.02049681945252"/>
    <n v="0.74990004612997874"/>
    <m/>
    <n v="32.995602029719066"/>
    <m/>
    <m/>
    <n v="282.7196351179378"/>
    <m/>
  </r>
  <r>
    <x v="766"/>
    <x v="25"/>
    <x v="2"/>
    <x v="1"/>
    <x v="0"/>
    <n v="191.27556000000001"/>
    <n v="46"/>
    <m/>
    <n v="234.67051006042115"/>
    <n v="191.38981781250001"/>
    <n v="244.07606144174605"/>
    <n v="6.7311749795625184"/>
    <m/>
    <n v="1"/>
    <n v="24444.751114164119"/>
    <n v="151.94098928627943"/>
    <n v="0.75789633205048923"/>
    <m/>
    <n v="34.863231274322501"/>
    <m/>
    <m/>
    <n v="309.63404905987585"/>
    <m/>
  </r>
  <r>
    <x v="766"/>
    <x v="25"/>
    <x v="2"/>
    <x v="2"/>
    <x v="0"/>
    <n v="141.67804000000001"/>
    <n v="36"/>
    <m/>
    <n v="171.47204062659932"/>
    <n v="141.97700177777779"/>
    <n v="181.61309523115122"/>
    <n v="6.2615603563262203"/>
    <m/>
    <n v="1"/>
    <n v="16560.010098468185"/>
    <n v="116.97617270074967"/>
    <n v="0.76069094100729384"/>
    <m/>
    <n v="27.384873876262578"/>
    <m/>
    <m/>
    <n v="225.41617282774394"/>
    <m/>
  </r>
  <r>
    <x v="766"/>
    <x v="25"/>
    <x v="2"/>
    <x v="3"/>
    <x v="0"/>
    <n v="204.80669999999924"/>
    <n v="64"/>
    <m/>
    <n v="328.99823993722293"/>
    <n v="205.17962480468674"/>
    <n v="263.63218519488044"/>
    <n v="6.7556427526012506"/>
    <m/>
    <n v="1"/>
    <n v="26418.323319919164"/>
    <n v="169.8426031636844"/>
    <n v="0.7609338870146336"/>
    <m/>
    <n v="48.699768768936551"/>
    <m/>
    <m/>
    <n v="432.36113616648004"/>
    <m/>
  </r>
  <r>
    <x v="766"/>
    <x v="25"/>
    <x v="2"/>
    <x v="4"/>
    <x v="0"/>
    <n v="253.33392166666658"/>
    <n v="96"/>
    <m/>
    <n v="370.0955002862413"/>
    <n v="254.07511356038827"/>
    <n v="300.78748144256662"/>
    <n v="5.0385222267807697"/>
    <m/>
    <n v="1"/>
    <n v="29912.365726284665"/>
    <n v="269.52439217331607"/>
    <n v="0.76513733348719726"/>
    <m/>
    <n v="73.45318401477094"/>
    <m/>
    <m/>
    <n v="483.69813377095386"/>
    <m/>
  </r>
  <r>
    <x v="766"/>
    <x v="25"/>
    <x v="2"/>
    <x v="5"/>
    <x v="1"/>
    <n v="1237.7280461666662"/>
    <m/>
    <n v="162"/>
    <n v="1415.9532240000005"/>
    <m/>
    <m/>
    <m/>
    <n v="7.485666666666666"/>
    <n v="0.99373214829851075"/>
    <n v="153932.62732140665"/>
    <n v="1453.932513852237"/>
    <m/>
    <n v="0.9506"/>
    <m/>
    <n v="160.98460802435875"/>
    <n v="153.99719999999999"/>
    <m/>
    <n v="1212.6779999999999"/>
  </r>
  <r>
    <x v="766"/>
    <x v="25"/>
    <x v="2"/>
    <x v="6"/>
    <x v="1"/>
    <n v="545.09168"/>
    <m/>
    <n v="66"/>
    <n v="712.56946666666681"/>
    <m/>
    <m/>
    <m/>
    <n v="7.7962500000000015"/>
    <n v="0.94728722041322955"/>
    <n v="64416.181645882913"/>
    <n v="531.46794622891264"/>
    <m/>
    <n v="0.94569999999999999"/>
    <m/>
    <n v="62.520956547273151"/>
    <n v="62.416199999999996"/>
    <m/>
    <n v="514.55250000000012"/>
  </r>
  <r>
    <x v="766"/>
    <x v="25"/>
    <x v="2"/>
    <x v="7"/>
    <x v="1"/>
    <n v="463.69904199999979"/>
    <m/>
    <n v="36"/>
    <n v="533.91029374245159"/>
    <m/>
    <m/>
    <m/>
    <n v="9.0799725459636296"/>
    <n v="0.97049441009498005"/>
    <n v="57061.466425632658"/>
    <n v="311.17453314072566"/>
    <m/>
    <n v="0.95550000000000002"/>
    <m/>
    <n v="34.937798763419281"/>
    <n v="34.398000000000003"/>
    <m/>
    <n v="326.87901165469066"/>
  </r>
  <r>
    <x v="766"/>
    <x v="25"/>
    <x v="2"/>
    <x v="8"/>
    <x v="1"/>
    <n v="89.012128666666641"/>
    <m/>
    <n v="108"/>
    <n v="92.926807833333328"/>
    <m/>
    <m/>
    <m/>
    <n v="3.1579852109053501"/>
    <n v="0.96111111111111125"/>
    <n v="14344.882350221387"/>
    <n v="656.50018884453846"/>
    <m/>
    <n v="0.96039999999999992"/>
    <m/>
    <n v="103.80000000000001"/>
    <n v="103.72319999999999"/>
    <m/>
    <n v="341.06240277777783"/>
  </r>
  <r>
    <x v="767"/>
    <x v="25"/>
    <x v="2"/>
    <x v="0"/>
    <x v="0"/>
    <n v="189.69944000000004"/>
    <n v="44"/>
    <m/>
    <n v="230.84673222958895"/>
    <n v="190.24655914062504"/>
    <n v="251.10799807856714"/>
    <n v="6.9962879301812952"/>
    <m/>
    <n v="1"/>
    <n v="17230.82038110002"/>
    <n v="141.02049681945252"/>
    <n v="0.74990004612997874"/>
    <m/>
    <n v="32.995602029719066"/>
    <m/>
    <m/>
    <n v="307.83666892797697"/>
    <m/>
  </r>
  <r>
    <x v="767"/>
    <x v="25"/>
    <x v="2"/>
    <x v="1"/>
    <x v="0"/>
    <n v="184.42984049999998"/>
    <n v="46"/>
    <m/>
    <n v="233.67015354563719"/>
    <n v="184.54275553906248"/>
    <n v="243.4084176945961"/>
    <n v="6.7024812389590549"/>
    <m/>
    <n v="1"/>
    <n v="16897.075616118505"/>
    <n v="151.94098928627943"/>
    <n v="0.75789633205048923"/>
    <m/>
    <n v="34.863231274322501"/>
    <m/>
    <m/>
    <n v="308.31413699211652"/>
    <m/>
  </r>
  <r>
    <x v="767"/>
    <x v="25"/>
    <x v="2"/>
    <x v="2"/>
    <x v="0"/>
    <n v="149.48527999999999"/>
    <n v="36"/>
    <m/>
    <n v="170.1734145619113"/>
    <n v="149.79049137777776"/>
    <n v="190.07822727005811"/>
    <n v="6.2141390656328328"/>
    <m/>
    <n v="1"/>
    <n v="11701.881973873884"/>
    <n v="116.97617270074967"/>
    <n v="0.76069094100729384"/>
    <m/>
    <n v="27.384873876262578"/>
    <m/>
    <m/>
    <n v="223.70900636278199"/>
    <m/>
  </r>
  <r>
    <x v="767"/>
    <x v="25"/>
    <x v="2"/>
    <x v="3"/>
    <x v="0"/>
    <n v="190.10039999999958"/>
    <n v="64"/>
    <m/>
    <n v="292.88203270201001"/>
    <n v="190.50249960937458"/>
    <n v="235.66870042669052"/>
    <n v="6.0140333333333329"/>
    <m/>
    <n v="1"/>
    <n v="17261.566575756326"/>
    <n v="169.8426031636844"/>
    <n v="0.7609338870146336"/>
    <m/>
    <n v="48.699768768936551"/>
    <m/>
    <m/>
    <n v="384.89813333333331"/>
    <m/>
  </r>
  <r>
    <x v="767"/>
    <x v="25"/>
    <x v="2"/>
    <x v="4"/>
    <x v="0"/>
    <n v="364.1433623333333"/>
    <n v="96"/>
    <m/>
    <n v="413.28154257326298"/>
    <n v="364.90960444232314"/>
    <n v="443.16693592223714"/>
    <n v="5.6264619174323993"/>
    <m/>
    <n v="1"/>
    <n v="31877.679052715961"/>
    <n v="269.52439217331607"/>
    <n v="0.76513733348719726"/>
    <m/>
    <n v="73.45318401477094"/>
    <m/>
    <m/>
    <n v="540.14034407351028"/>
    <m/>
  </r>
  <r>
    <x v="767"/>
    <x v="25"/>
    <x v="2"/>
    <x v="5"/>
    <x v="1"/>
    <n v="3498.950551833334"/>
    <m/>
    <n v="162"/>
    <n v="3863.3572354993948"/>
    <m/>
    <m/>
    <m/>
    <n v="14.2003714449434"/>
    <n v="0.99231738965313532"/>
    <n v="255966.78327555038"/>
    <n v="1453.932513852237"/>
    <m/>
    <n v="0.9506"/>
    <m/>
    <n v="160.75541712380792"/>
    <n v="153.99719999999999"/>
    <m/>
    <n v="2300.4601740808307"/>
  </r>
  <r>
    <x v="767"/>
    <x v="25"/>
    <x v="2"/>
    <x v="6"/>
    <x v="1"/>
    <n v="1332.13696"/>
    <m/>
    <n v="66"/>
    <n v="1570.4307666666662"/>
    <m/>
    <m/>
    <m/>
    <n v="12.974479166666667"/>
    <n v="0.92950339731203724"/>
    <n v="102926.80096893357"/>
    <n v="531.46794622891264"/>
    <m/>
    <n v="0.94569999999999999"/>
    <m/>
    <n v="61.347224222594456"/>
    <n v="62.416199999999996"/>
    <m/>
    <n v="856.31562499999995"/>
  </r>
  <r>
    <x v="767"/>
    <x v="25"/>
    <x v="2"/>
    <x v="7"/>
    <x v="1"/>
    <n v="669.80032366666637"/>
    <m/>
    <n v="36"/>
    <n v="809.19059604400377"/>
    <m/>
    <m/>
    <m/>
    <n v="11.865699142704699"/>
    <n v="0.96069330525397456"/>
    <n v="51899.677194352327"/>
    <n v="311.17453314072566"/>
    <m/>
    <n v="0.95550000000000002"/>
    <m/>
    <n v="34.584958989143082"/>
    <n v="34.398000000000003"/>
    <m/>
    <n v="427.16516913736916"/>
  </r>
  <r>
    <x v="767"/>
    <x v="25"/>
    <x v="2"/>
    <x v="8"/>
    <x v="1"/>
    <n v="512.17494550000004"/>
    <m/>
    <n v="108"/>
    <n v="596.68872426666678"/>
    <m/>
    <m/>
    <m/>
    <n v="5.3170402263374497"/>
    <n v="0.94498456790123486"/>
    <n v="56102.81822583577"/>
    <n v="656.50018884453846"/>
    <m/>
    <n v="0.96039999999999992"/>
    <m/>
    <n v="102.05833333333337"/>
    <n v="103.72319999999999"/>
    <m/>
    <n v="574.24034444444453"/>
  </r>
  <r>
    <x v="768"/>
    <x v="25"/>
    <x v="2"/>
    <x v="0"/>
    <x v="0"/>
    <n v="92.356040000000007"/>
    <n v="44"/>
    <m/>
    <n v="183.13050795134689"/>
    <n v="92.834067343750007"/>
    <n v="114.05887010102344"/>
    <n v="5.5501490103560362"/>
    <m/>
    <n v="1"/>
    <n v="5186.9577256150151"/>
    <n v="141.02049681945252"/>
    <n v="0.74990004612997874"/>
    <m/>
    <n v="32.995602029719066"/>
    <m/>
    <m/>
    <n v="244.20655645566561"/>
    <m/>
  </r>
  <r>
    <x v="768"/>
    <x v="25"/>
    <x v="2"/>
    <x v="1"/>
    <x v="0"/>
    <n v="92.39803999999998"/>
    <n v="46"/>
    <m/>
    <n v="196.98598204112514"/>
    <n v="92.48556441406248"/>
    <n v="115.17585574490137"/>
    <n v="5.6502502734509701"/>
    <m/>
    <n v="1"/>
    <n v="5143.5069866118256"/>
    <n v="151.94098928627943"/>
    <n v="0.75789633205048923"/>
    <m/>
    <n v="34.863231274322501"/>
    <m/>
    <m/>
    <n v="259.91151257874463"/>
    <m/>
  </r>
  <r>
    <x v="768"/>
    <x v="25"/>
    <x v="2"/>
    <x v="2"/>
    <x v="0"/>
    <n v="93.056879999999992"/>
    <n v="36"/>
    <m/>
    <n v="166.89383869114494"/>
    <n v="93.316932977777768"/>
    <n v="116.64794030240797"/>
    <n v="6.0943804030373805"/>
    <m/>
    <n v="1"/>
    <n v="4423.8113837017445"/>
    <n v="116.97617270074967"/>
    <n v="0.76069094100729384"/>
    <m/>
    <n v="27.384873876262578"/>
    <m/>
    <m/>
    <n v="219.39769450934568"/>
    <m/>
  </r>
  <r>
    <x v="768"/>
    <x v="25"/>
    <x v="2"/>
    <x v="3"/>
    <x v="0"/>
    <n v="58.052399999999992"/>
    <n v="64"/>
    <m/>
    <n v="258.47955598610883"/>
    <n v="58.303254492187492"/>
    <n v="71.217129896224293"/>
    <n v="5.3076136195328631"/>
    <m/>
    <n v="0.98459832946311798"/>
    <n v="2993.583499965855"/>
    <n v="169.8426031636844"/>
    <n v="0.7609338870146336"/>
    <m/>
    <n v="48.699768768936551"/>
    <m/>
    <m/>
    <n v="339.68727165010324"/>
    <m/>
  </r>
  <r>
    <x v="768"/>
    <x v="25"/>
    <x v="2"/>
    <x v="4"/>
    <x v="0"/>
    <n v="215.21304066666661"/>
    <n v="96"/>
    <m/>
    <n v="376.93537662590836"/>
    <n v="215.91927107263095"/>
    <n v="266.85428096888489"/>
    <n v="5.1316410810742967"/>
    <m/>
    <n v="1"/>
    <n v="12153.330135134811"/>
    <n v="269.52439217331607"/>
    <n v="0.76513733348719726"/>
    <m/>
    <n v="73.45318401477094"/>
    <m/>
    <m/>
    <n v="492.63754378313251"/>
    <m/>
  </r>
  <r>
    <x v="768"/>
    <x v="25"/>
    <x v="2"/>
    <x v="5"/>
    <x v="1"/>
    <n v="2509.3633071666663"/>
    <m/>
    <n v="162"/>
    <n v="2920.5245960122106"/>
    <m/>
    <m/>
    <m/>
    <n v="10.905588390920391"/>
    <n v="0.99843192394868829"/>
    <n v="151826.06901248018"/>
    <n v="1453.932513852237"/>
    <m/>
    <n v="0.9506"/>
    <m/>
    <n v="161.7459716796875"/>
    <n v="153.99719999999999"/>
    <m/>
    <n v="1766.7053193291033"/>
  </r>
  <r>
    <x v="768"/>
    <x v="25"/>
    <x v="2"/>
    <x v="6"/>
    <x v="1"/>
    <n v="312.22352000000001"/>
    <m/>
    <n v="66"/>
    <n v="398.54036666666656"/>
    <m/>
    <m/>
    <m/>
    <n v="5.1536805555555567"/>
    <n v="0.91248308047397542"/>
    <n v="21690.122067061217"/>
    <n v="531.46794622891264"/>
    <m/>
    <n v="0.94569999999999999"/>
    <m/>
    <n v="60.223883311282378"/>
    <n v="62.416199999999996"/>
    <m/>
    <n v="340.14291666666674"/>
  </r>
  <r>
    <x v="768"/>
    <x v="25"/>
    <x v="2"/>
    <x v="7"/>
    <x v="1"/>
    <n v="80.836000000000013"/>
    <m/>
    <n v="36"/>
    <n v="82.945704597820225"/>
    <m/>
    <m/>
    <m/>
    <n v="4.1387766060978137"/>
    <n v="0.98669408856933472"/>
    <n v="5817.0744327420416"/>
    <n v="311.17453314072566"/>
    <m/>
    <n v="0.95550000000000002"/>
    <m/>
    <n v="35.520987188496051"/>
    <n v="34.398000000000003"/>
    <m/>
    <n v="148.99595781952129"/>
  </r>
  <r>
    <x v="768"/>
    <x v="25"/>
    <x v="2"/>
    <x v="8"/>
    <x v="1"/>
    <n v="1060.3637848333333"/>
    <m/>
    <n v="108"/>
    <n v="1534.1533014333331"/>
    <m/>
    <m/>
    <m/>
    <n v="8.7046166152263371"/>
    <n v="0.9564814814814816"/>
    <n v="80534.934877542662"/>
    <n v="656.50018884453846"/>
    <m/>
    <n v="0.96039999999999992"/>
    <m/>
    <n v="103.30000000000001"/>
    <n v="103.72319999999999"/>
    <m/>
    <n v="940.09859444444442"/>
  </r>
  <r>
    <x v="769"/>
    <x v="25"/>
    <x v="2"/>
    <x v="0"/>
    <x v="0"/>
    <n v="160.90116"/>
    <n v="44"/>
    <m/>
    <n v="201.26788835622204"/>
    <n v="161.40750765625"/>
    <n v="189.71855320102551"/>
    <n v="6.0998398566857643"/>
    <m/>
    <n v="1"/>
    <n v="18449.304720317941"/>
    <n v="141.02049681945252"/>
    <n v="0.74990004612997874"/>
    <m/>
    <n v="32.995602029719066"/>
    <m/>
    <m/>
    <n v="268.39295369417363"/>
    <m/>
  </r>
  <r>
    <x v="769"/>
    <x v="25"/>
    <x v="2"/>
    <x v="1"/>
    <x v="0"/>
    <n v="159.32839999999999"/>
    <n v="46"/>
    <m/>
    <n v="215.33019233532445"/>
    <n v="159.41458164062499"/>
    <n v="204.11675659327852"/>
    <n v="6.1764266955346629"/>
    <m/>
    <n v="1"/>
    <n v="18282.287274836301"/>
    <n v="151.94098928627943"/>
    <n v="0.75789633205048923"/>
    <m/>
    <n v="34.863231274322501"/>
    <m/>
    <m/>
    <n v="284.11562799459449"/>
    <m/>
  </r>
  <r>
    <x v="769"/>
    <x v="25"/>
    <x v="2"/>
    <x v="2"/>
    <x v="0"/>
    <n v="143.14915999999999"/>
    <n v="36"/>
    <m/>
    <n v="166.60923362357804"/>
    <n v="143.44930897777778"/>
    <n v="185.94732829996116"/>
    <n v="6.0839876194571865"/>
    <m/>
    <n v="1"/>
    <n v="15416.954545177359"/>
    <n v="116.97617270074967"/>
    <n v="0.76069094100729384"/>
    <m/>
    <n v="27.384873876262578"/>
    <m/>
    <m/>
    <n v="219.02355430045873"/>
    <m/>
  </r>
  <r>
    <x v="769"/>
    <x v="25"/>
    <x v="2"/>
    <x v="3"/>
    <x v="0"/>
    <n v="179.66549999999918"/>
    <n v="64"/>
    <m/>
    <n v="290.70237791561669"/>
    <n v="180.05148632812418"/>
    <n v="226.27201027594108"/>
    <n v="5.9692763490294647"/>
    <m/>
    <n v="1"/>
    <n v="20176.969570938203"/>
    <n v="169.8426031636844"/>
    <n v="0.7609338870146336"/>
    <m/>
    <n v="48.699768768936551"/>
    <m/>
    <m/>
    <n v="382.03368633788574"/>
    <m/>
  </r>
  <r>
    <x v="769"/>
    <x v="25"/>
    <x v="2"/>
    <x v="4"/>
    <x v="0"/>
    <n v="243.45551999999998"/>
    <n v="96"/>
    <m/>
    <n v="482.85359536333499"/>
    <n v="244.18644406373232"/>
    <n v="310.54949560924376"/>
    <n v="6.57362375559154"/>
    <m/>
    <n v="1"/>
    <n v="27113.790210740452"/>
    <n v="269.52439217331607"/>
    <n v="0.76513733348719726"/>
    <m/>
    <n v="73.45318401477094"/>
    <m/>
    <m/>
    <n v="631.06788053678781"/>
    <m/>
  </r>
  <r>
    <x v="769"/>
    <x v="25"/>
    <x v="2"/>
    <x v="5"/>
    <x v="1"/>
    <n v="1039.6800389999996"/>
    <m/>
    <n v="162"/>
    <n v="1213.2243177629312"/>
    <m/>
    <m/>
    <m/>
    <n v="6.9237189731664124"/>
    <n v="0.99677562891263138"/>
    <n v="105233.74828442624"/>
    <n v="1453.932513852237"/>
    <m/>
    <n v="0.9506"/>
    <m/>
    <n v="161.47765188384628"/>
    <n v="153.99719999999999"/>
    <m/>
    <n v="1121.6424736529589"/>
  </r>
  <r>
    <x v="769"/>
    <x v="25"/>
    <x v="2"/>
    <x v="6"/>
    <x v="1"/>
    <n v="17.36224"/>
    <m/>
    <n v="66"/>
    <n v="26.740066666666667"/>
    <m/>
    <m/>
    <m/>
    <n v="2.2155208333333336"/>
    <n v="0.91375796823510369"/>
    <n v="1460.3531330266078"/>
    <n v="531.46794622891264"/>
    <m/>
    <n v="0.94569999999999999"/>
    <m/>
    <n v="60.308025903516842"/>
    <n v="62.416199999999996"/>
    <m/>
    <n v="146.22437500000001"/>
  </r>
  <r>
    <x v="769"/>
    <x v="25"/>
    <x v="2"/>
    <x v="7"/>
    <x v="1"/>
    <n v="14.836639999999999"/>
    <m/>
    <n v="36"/>
    <n v="22.746930956535362"/>
    <m/>
    <m/>
    <m/>
    <n v="2.7188172733756875"/>
    <n v="0.98986964128582977"/>
    <n v="1414.0387124863682"/>
    <n v="311.17453314072566"/>
    <m/>
    <n v="0.95550000000000002"/>
    <m/>
    <n v="35.63530708628987"/>
    <n v="34.398000000000003"/>
    <m/>
    <n v="97.87742184152475"/>
  </r>
  <r>
    <x v="769"/>
    <x v="25"/>
    <x v="2"/>
    <x v="8"/>
    <x v="1"/>
    <n v="715.25961050000001"/>
    <m/>
    <n v="108"/>
    <n v="833.41089120000015"/>
    <m/>
    <m/>
    <m/>
    <n v="6.806080787037037"/>
    <n v="0.95329218106995917"/>
    <n v="83697.077264022431"/>
    <n v="656.50018884453846"/>
    <m/>
    <n v="0.96039999999999992"/>
    <m/>
    <n v="102.95555555555559"/>
    <n v="103.72319999999999"/>
    <m/>
    <n v="735.05672500000003"/>
  </r>
  <r>
    <x v="770"/>
    <x v="25"/>
    <x v="2"/>
    <x v="0"/>
    <x v="0"/>
    <n v="145.32"/>
    <n v="44"/>
    <m/>
    <n v="193.81741138787496"/>
    <n v="145.83440429687499"/>
    <n v="177.94193143115439"/>
    <n v="5.8740377342805878"/>
    <m/>
    <n v="1"/>
    <n v="11737.033601797932"/>
    <n v="141.02049681945252"/>
    <n v="0.74990004612997874"/>
    <m/>
    <n v="32.995602029719066"/>
    <m/>
    <m/>
    <n v="258.45766030834585"/>
    <m/>
  </r>
  <r>
    <x v="770"/>
    <x v="25"/>
    <x v="2"/>
    <x v="1"/>
    <x v="0"/>
    <n v="145.84611999999998"/>
    <n v="46"/>
    <m/>
    <n v="211.78947334774819"/>
    <n v="145.93840515624998"/>
    <n v="181.22686818833253"/>
    <n v="6.0748664310911282"/>
    <m/>
    <n v="1"/>
    <n v="11761.555893565086"/>
    <n v="151.94098928627943"/>
    <n v="0.75789633205048923"/>
    <m/>
    <n v="34.863231274322501"/>
    <m/>
    <m/>
    <n v="279.44385583019192"/>
    <m/>
  </r>
  <r>
    <x v="770"/>
    <x v="25"/>
    <x v="2"/>
    <x v="2"/>
    <x v="0"/>
    <n v="117.46952000000002"/>
    <n v="36"/>
    <m/>
    <n v="140.48911193728253"/>
    <n v="117.7491057777778"/>
    <n v="142.80233603961358"/>
    <n v="5.1301719544912565"/>
    <m/>
    <n v="1"/>
    <n v="8838.0800471098919"/>
    <n v="116.97617270074967"/>
    <n v="0.76069094100729384"/>
    <m/>
    <n v="27.384873876262578"/>
    <m/>
    <m/>
    <n v="184.68619036168525"/>
    <m/>
  </r>
  <r>
    <x v="770"/>
    <x v="25"/>
    <x v="2"/>
    <x v="3"/>
    <x v="0"/>
    <n v="147.13439999999954"/>
    <n v="64"/>
    <m/>
    <n v="218.96152106062729"/>
    <n v="147.49121152343704"/>
    <n v="185.56070180739778"/>
    <n v="4.4961511439514936"/>
    <m/>
    <n v="1"/>
    <n v="12270.808637588143"/>
    <n v="169.8426031636844"/>
    <n v="0.7609338870146336"/>
    <m/>
    <n v="48.699768768936551"/>
    <m/>
    <m/>
    <n v="287.75367321289559"/>
    <m/>
  </r>
  <r>
    <x v="770"/>
    <x v="25"/>
    <x v="2"/>
    <x v="4"/>
    <x v="0"/>
    <n v="310.24952050000002"/>
    <n v="96"/>
    <m/>
    <n v="411.04792446456213"/>
    <n v="310.94975602815543"/>
    <n v="376.99902433291709"/>
    <n v="5.5960531865018019"/>
    <m/>
    <n v="1"/>
    <n v="24377.430004801114"/>
    <n v="269.52439217331607"/>
    <n v="0.76513733348719726"/>
    <m/>
    <n v="73.45318401477094"/>
    <m/>
    <m/>
    <n v="537.22110590417299"/>
    <m/>
  </r>
  <r>
    <x v="770"/>
    <x v="25"/>
    <x v="2"/>
    <x v="5"/>
    <x v="1"/>
    <n v="79.238401833333313"/>
    <m/>
    <n v="162"/>
    <n v="122.1284006877939"/>
    <m/>
    <m/>
    <m/>
    <n v="3.1226402280905865"/>
    <n v="0.98142732219931517"/>
    <n v="6326.4276777578716"/>
    <n v="1453.932513852237"/>
    <m/>
    <n v="0.9506"/>
    <m/>
    <n v="158.99122619628906"/>
    <n v="153.99719999999999"/>
    <m/>
    <n v="505.867716950675"/>
  </r>
  <r>
    <x v="770"/>
    <x v="25"/>
    <x v="2"/>
    <x v="6"/>
    <x v="1"/>
    <n v="24.977119999999999"/>
    <m/>
    <n v="66"/>
    <n v="37.346699999999998"/>
    <m/>
    <m/>
    <m/>
    <n v="2.3298263888888888"/>
    <n v="0.98031608303115281"/>
    <n v="2123.9405742381819"/>
    <n v="531.46794622891264"/>
    <m/>
    <n v="0.94569999999999999"/>
    <m/>
    <n v="64.700861480056091"/>
    <n v="62.416199999999996"/>
    <m/>
    <n v="153.76854166666666"/>
  </r>
  <r>
    <x v="770"/>
    <x v="25"/>
    <x v="2"/>
    <x v="7"/>
    <x v="1"/>
    <n v="28.202720000000003"/>
    <m/>
    <n v="36"/>
    <n v="33.532389477785088"/>
    <m/>
    <m/>
    <m/>
    <n v="2.9953922489981157"/>
    <n v="0.95867387488225586"/>
    <n v="2383.2048757689449"/>
    <n v="311.17453314072566"/>
    <m/>
    <n v="0.95550000000000002"/>
    <m/>
    <n v="34.512259495761214"/>
    <n v="34.398000000000003"/>
    <m/>
    <n v="107.83412096393216"/>
  </r>
  <r>
    <x v="770"/>
    <x v="25"/>
    <x v="2"/>
    <x v="8"/>
    <x v="1"/>
    <n v="785.5132216666666"/>
    <m/>
    <n v="108"/>
    <n v="942.80872563333321"/>
    <m/>
    <m/>
    <m/>
    <n v="7.1111017232510294"/>
    <n v="0.95725308641975326"/>
    <n v="75377.605599546747"/>
    <n v="656.50018884453846"/>
    <m/>
    <n v="0.96039999999999992"/>
    <m/>
    <n v="103.38333333333335"/>
    <n v="103.72319999999999"/>
    <m/>
    <n v="767.99898611111121"/>
  </r>
  <r>
    <x v="771"/>
    <x v="25"/>
    <x v="2"/>
    <x v="0"/>
    <x v="0"/>
    <n v="108.66323999999999"/>
    <n v="44"/>
    <m/>
    <n v="95.652352342069292"/>
    <n v="109.08462671874999"/>
    <n v="125.7593942947903"/>
    <n v="2.8989424789375091"/>
    <m/>
    <n v="1"/>
    <n v="8054.4730542100497"/>
    <n v="141.02049681945252"/>
    <n v="0.74990004612997874"/>
    <m/>
    <n v="32.995602029719066"/>
    <m/>
    <m/>
    <n v="127.5534690732504"/>
    <m/>
  </r>
  <r>
    <x v="771"/>
    <x v="25"/>
    <x v="2"/>
    <x v="1"/>
    <x v="0"/>
    <n v="111.86588"/>
    <n v="46"/>
    <m/>
    <n v="104.91485201467545"/>
    <n v="111.95230578125"/>
    <n v="134.16784384154619"/>
    <n v="3.0093266797087574"/>
    <m/>
    <n v="1"/>
    <n v="8275.1873586913571"/>
    <n v="151.94098928627943"/>
    <n v="0.75789633205048923"/>
    <m/>
    <n v="34.863231274322501"/>
    <m/>
    <m/>
    <n v="138.42902726660284"/>
    <m/>
  </r>
  <r>
    <x v="771"/>
    <x v="25"/>
    <x v="2"/>
    <x v="2"/>
    <x v="0"/>
    <n v="74.009600000000006"/>
    <n v="36"/>
    <m/>
    <n v="75.774888329128586"/>
    <n v="74.254420977777784"/>
    <n v="91.370420338794034"/>
    <n v="2.7670344099999982"/>
    <m/>
    <n v="1"/>
    <n v="5157.4431146131428"/>
    <n v="116.97617270074967"/>
    <n v="0.76069094100729384"/>
    <m/>
    <n v="27.384873876262578"/>
    <m/>
    <m/>
    <n v="99.61323875999993"/>
    <m/>
  </r>
  <r>
    <x v="771"/>
    <x v="25"/>
    <x v="2"/>
    <x v="3"/>
    <x v="0"/>
    <n v="127.74929999999955"/>
    <n v="64"/>
    <m/>
    <n v="130.13103485844567"/>
    <n v="128.08462714843705"/>
    <n v="151.60135836542793"/>
    <n v="2.6721078589894773"/>
    <m/>
    <n v="1"/>
    <n v="9835.7068811335066"/>
    <n v="169.8426031636844"/>
    <n v="0.7609338870146336"/>
    <m/>
    <n v="48.699768768936551"/>
    <m/>
    <m/>
    <n v="171.01490297532655"/>
    <m/>
  </r>
  <r>
    <x v="771"/>
    <x v="25"/>
    <x v="2"/>
    <x v="4"/>
    <x v="0"/>
    <n v="169.97232"/>
    <n v="96"/>
    <m/>
    <n v="281.92284134316162"/>
    <n v="170.62099792895688"/>
    <n v="199.99063820572098"/>
    <n v="3.8381296212628286"/>
    <m/>
    <n v="1"/>
    <n v="12611.592939566555"/>
    <n v="269.52439217331607"/>
    <n v="0.76513733348719726"/>
    <m/>
    <n v="73.45318401477094"/>
    <m/>
    <m/>
    <n v="368.46044364123156"/>
    <m/>
  </r>
  <r>
    <x v="771"/>
    <x v="25"/>
    <x v="2"/>
    <x v="5"/>
    <x v="1"/>
    <n v="1521.0624583333333"/>
    <m/>
    <n v="162"/>
    <n v="1765.2293598297435"/>
    <m/>
    <m/>
    <m/>
    <n v="8.0691813775050765"/>
    <n v="1"/>
    <n v="97641.708852248907"/>
    <n v="1453.932513852237"/>
    <m/>
    <n v="0.9506"/>
    <m/>
    <n v="162"/>
    <n v="153.99719999999999"/>
    <m/>
    <n v="1307.2073831558223"/>
  </r>
  <r>
    <x v="771"/>
    <x v="25"/>
    <x v="2"/>
    <x v="6"/>
    <x v="1"/>
    <n v="839.48815999999999"/>
    <m/>
    <n v="66"/>
    <n v="996.03633333333323"/>
    <m/>
    <m/>
    <m/>
    <n v="9.0365624999999987"/>
    <n v="0.98889250326664657"/>
    <n v="55978.310780958112"/>
    <n v="531.46794622891264"/>
    <m/>
    <n v="0.94569999999999999"/>
    <m/>
    <n v="65.266905215598669"/>
    <n v="62.416199999999996"/>
    <m/>
    <n v="596.41312499999992"/>
  </r>
  <r>
    <x v="771"/>
    <x v="25"/>
    <x v="2"/>
    <x v="7"/>
    <x v="1"/>
    <n v="540.39440266666656"/>
    <m/>
    <n v="36"/>
    <n v="642.99689309264056"/>
    <m/>
    <m/>
    <m/>
    <n v="10.640694996954679"/>
    <n v="0.99435264245272148"/>
    <n v="35674.762676000573"/>
    <n v="311.17453314072566"/>
    <m/>
    <n v="0.95550000000000002"/>
    <m/>
    <n v="35.796695128297976"/>
    <n v="34.398000000000003"/>
    <m/>
    <n v="383.06501989036843"/>
  </r>
  <r>
    <x v="771"/>
    <x v="25"/>
    <x v="2"/>
    <x v="8"/>
    <x v="1"/>
    <n v="1180.033197"/>
    <m/>
    <n v="108"/>
    <n v="1381.4753896333332"/>
    <m/>
    <m/>
    <m/>
    <n v="8.3433055555555544"/>
    <n v="0.93040123456790147"/>
    <n v="94144.202582623097"/>
    <n v="656.50018884453846"/>
    <m/>
    <n v="0.96039999999999992"/>
    <m/>
    <n v="100.48333333333336"/>
    <n v="103.72319999999999"/>
    <m/>
    <n v="901.07699999999988"/>
  </r>
  <r>
    <x v="772"/>
    <x v="25"/>
    <x v="2"/>
    <x v="0"/>
    <x v="0"/>
    <n v="1.9488000000000001"/>
    <n v="44"/>
    <m/>
    <n v="137.84858258620301"/>
    <n v="1.9488000000000001"/>
    <n v="2.5106516737493534"/>
    <n v="4.1777865565854233"/>
    <m/>
    <n v="1"/>
    <n v="165.6564041698808"/>
    <n v="141.02049681945252"/>
    <n v="0.74990004612997874"/>
    <m/>
    <n v="32.995602029719066"/>
    <m/>
    <m/>
    <n v="183.82260848975864"/>
    <m/>
  </r>
  <r>
    <x v="772"/>
    <x v="25"/>
    <x v="2"/>
    <x v="1"/>
    <x v="0"/>
    <n v="1.5472800000000002"/>
    <n v="46"/>
    <m/>
    <n v="147.42009458361096"/>
    <n v="1.5547262890625002"/>
    <n v="2.1363361183237539"/>
    <n v="4.2285264215365181"/>
    <m/>
    <n v="1"/>
    <n v="129.9772087911164"/>
    <n v="151.94098928627943"/>
    <n v="0.75789633205048923"/>
    <m/>
    <n v="34.863231274322501"/>
    <m/>
    <m/>
    <n v="194.51221539067984"/>
    <m/>
  </r>
  <r>
    <x v="772"/>
    <x v="25"/>
    <x v="2"/>
    <x v="2"/>
    <x v="0"/>
    <n v="129.34292000000002"/>
    <n v="36"/>
    <m/>
    <n v="134.79702109569192"/>
    <n v="129.63202577777778"/>
    <n v="171.22744948426666"/>
    <n v="4.9223166666666671"/>
    <m/>
    <n v="1"/>
    <n v="8207.1482739826151"/>
    <n v="116.97617270074967"/>
    <n v="0.76069094100729384"/>
    <m/>
    <n v="27.384873876262578"/>
    <m/>
    <m/>
    <n v="177.20340000000002"/>
    <m/>
  </r>
  <r>
    <x v="772"/>
    <x v="25"/>
    <x v="2"/>
    <x v="3"/>
    <x v="0"/>
    <n v="158.16989999999947"/>
    <n v="64"/>
    <m/>
    <n v="243.43085290235402"/>
    <n v="158.54477792968697"/>
    <n v="196.51652662475649"/>
    <n v="4.9986038754588069"/>
    <m/>
    <n v="1"/>
    <n v="10522.607359762063"/>
    <n v="169.8426031636844"/>
    <n v="0.7609338870146336"/>
    <m/>
    <n v="48.699768768936551"/>
    <m/>
    <m/>
    <n v="319.91064802936364"/>
    <m/>
  </r>
  <r>
    <x v="772"/>
    <x v="25"/>
    <x v="2"/>
    <x v="4"/>
    <x v="0"/>
    <n v="160.51840000000001"/>
    <n v="96"/>
    <m/>
    <n v="300.03291787862145"/>
    <n v="161.21203020852727"/>
    <n v="189.20349658029193"/>
    <n v="4.0846822626271297"/>
    <m/>
    <n v="1"/>
    <n v="10213.696349279046"/>
    <n v="269.52439217331607"/>
    <n v="0.76513733348719726"/>
    <m/>
    <n v="73.45318401477094"/>
    <m/>
    <m/>
    <n v="392.12949721220446"/>
    <m/>
  </r>
  <r>
    <x v="772"/>
    <x v="25"/>
    <x v="2"/>
    <x v="5"/>
    <x v="1"/>
    <n v="3185.1457201666663"/>
    <m/>
    <n v="162"/>
    <n v="3677.5210680000005"/>
    <m/>
    <m/>
    <m/>
    <n v="12.962625000000001"/>
    <n v="0.98139388597601396"/>
    <n v="211233.74041607906"/>
    <n v="1453.932513852237"/>
    <m/>
    <n v="0.9506"/>
    <m/>
    <n v="158.98580952811426"/>
    <n v="153.99719999999999"/>
    <m/>
    <n v="2099.9452500000002"/>
  </r>
  <r>
    <x v="772"/>
    <x v="25"/>
    <x v="2"/>
    <x v="6"/>
    <x v="1"/>
    <n v="1376.4508800000001"/>
    <m/>
    <n v="66"/>
    <n v="1583.3075333333334"/>
    <m/>
    <m/>
    <m/>
    <n v="13.695173611111114"/>
    <n v="0.96407354681353441"/>
    <n v="98323.750862115543"/>
    <n v="531.46794622891264"/>
    <m/>
    <n v="0.94569999999999999"/>
    <m/>
    <n v="63.62885408969327"/>
    <n v="62.416199999999996"/>
    <m/>
    <n v="903.88145833333351"/>
  </r>
  <r>
    <x v="772"/>
    <x v="25"/>
    <x v="2"/>
    <x v="7"/>
    <x v="1"/>
    <n v="796.29088649999983"/>
    <m/>
    <n v="36"/>
    <n v="863.10086607963547"/>
    <m/>
    <m/>
    <m/>
    <n v="14.208451530108897"/>
    <n v="0.99571065382253399"/>
    <n v="57087.128468116272"/>
    <n v="311.17453314072566"/>
    <m/>
    <n v="0.95550000000000002"/>
    <m/>
    <n v="35.845583537611226"/>
    <n v="34.398000000000003"/>
    <m/>
    <n v="511.50425508392033"/>
  </r>
  <r>
    <x v="772"/>
    <x v="25"/>
    <x v="2"/>
    <x v="8"/>
    <x v="1"/>
    <n v="1945.4718189999996"/>
    <m/>
    <n v="108"/>
    <n v="2387.9418508333338"/>
    <m/>
    <m/>
    <m/>
    <n v="11.321498431069957"/>
    <n v="0.92716049382716081"/>
    <n v="151094.28496341399"/>
    <n v="656.50018884453846"/>
    <m/>
    <n v="0.96039999999999992"/>
    <m/>
    <n v="100.13333333333337"/>
    <n v="103.72319999999999"/>
    <m/>
    <n v="1222.7218305555552"/>
  </r>
  <r>
    <x v="773"/>
    <x v="25"/>
    <x v="2"/>
    <x v="0"/>
    <x v="0"/>
    <n v="105.43791999999999"/>
    <n v="44"/>
    <m/>
    <n v="183.0873245259379"/>
    <n v="105.67986335937499"/>
    <n v="134.04163644610873"/>
    <n v="5.5488402472860336"/>
    <m/>
    <n v="1"/>
    <n v="2527.1801164163462"/>
    <n v="141.02049681945252"/>
    <n v="0.74990004612997874"/>
    <m/>
    <n v="32.995602029719066"/>
    <m/>
    <m/>
    <n v="244.14897088058547"/>
    <m/>
  </r>
  <r>
    <x v="773"/>
    <x v="25"/>
    <x v="2"/>
    <x v="1"/>
    <x v="0"/>
    <n v="108.38716016666669"/>
    <n v="46"/>
    <m/>
    <n v="197.24021938476673"/>
    <n v="108.47956739322919"/>
    <n v="141.96026981514638"/>
    <n v="5.6575426939854045"/>
    <m/>
    <n v="1"/>
    <n v="2696.746754483911"/>
    <n v="151.94098928627943"/>
    <n v="0.75789633205048923"/>
    <m/>
    <n v="34.863231274322501"/>
    <m/>
    <m/>
    <n v="260.24696392332862"/>
    <m/>
  </r>
  <r>
    <x v="773"/>
    <x v="25"/>
    <x v="2"/>
    <x v="2"/>
    <x v="0"/>
    <n v="95.515840000000011"/>
    <n v="36"/>
    <m/>
    <n v="152.42781699337115"/>
    <n v="95.777864177777786"/>
    <n v="120.35012712590682"/>
    <n v="5.5661317880122416"/>
    <m/>
    <n v="1"/>
    <n v="902.82090006677686"/>
    <n v="116.97617270074967"/>
    <n v="0.76069094100729384"/>
    <m/>
    <n v="27.384873876262578"/>
    <m/>
    <m/>
    <n v="200.3807443684407"/>
    <m/>
  </r>
  <r>
    <x v="773"/>
    <x v="25"/>
    <x v="2"/>
    <x v="3"/>
    <x v="0"/>
    <n v="145.52369999999959"/>
    <n v="64"/>
    <m/>
    <n v="308.4045341548761"/>
    <n v="145.90480351562459"/>
    <n v="183.38425229499256"/>
    <n v="6.332772042884808"/>
    <m/>
    <n v="1"/>
    <n v="3202.2013562120464"/>
    <n v="169.8426031636844"/>
    <n v="0.7609338870146336"/>
    <m/>
    <n v="48.699768768936551"/>
    <m/>
    <m/>
    <n v="405.29741074462771"/>
    <m/>
  </r>
  <r>
    <x v="773"/>
    <x v="25"/>
    <x v="2"/>
    <x v="4"/>
    <x v="0"/>
    <n v="146.81295999999998"/>
    <n v="96"/>
    <m/>
    <n v="338.83107420876291"/>
    <n v="147.47597123606892"/>
    <n v="178.1528687162205"/>
    <n v="4.6128847748877204"/>
    <m/>
    <n v="1"/>
    <n v="3374.7142985868186"/>
    <n v="269.52439217331607"/>
    <n v="0.76513733348719726"/>
    <m/>
    <n v="73.45318401477094"/>
    <m/>
    <m/>
    <n v="442.83693838922113"/>
    <m/>
  </r>
  <r>
    <x v="773"/>
    <x v="25"/>
    <x v="2"/>
    <x v="5"/>
    <x v="1"/>
    <n v="3466.0801258333331"/>
    <m/>
    <n v="162"/>
    <n v="3887.2549079999999"/>
    <m/>
    <m/>
    <m/>
    <n v="14.763041666666672"/>
    <n v="0.97344922970243297"/>
    <n v="205098.62917156034"/>
    <n v="1453.932513852237"/>
    <m/>
    <n v="0.9506"/>
    <m/>
    <n v="157.69877521179413"/>
    <n v="153.99719999999999"/>
    <m/>
    <n v="2391.6127500000007"/>
  </r>
  <r>
    <x v="773"/>
    <x v="25"/>
    <x v="2"/>
    <x v="6"/>
    <x v="1"/>
    <n v="1291.1539200000002"/>
    <m/>
    <n v="66"/>
    <n v="1519.0281666666669"/>
    <m/>
    <m/>
    <m/>
    <n v="12.38875"/>
    <n v="0.99231496716455669"/>
    <n v="78630.389012163098"/>
    <n v="531.46794622891264"/>
    <m/>
    <n v="0.94569999999999999"/>
    <m/>
    <n v="65.492787832860742"/>
    <n v="62.416199999999996"/>
    <m/>
    <n v="817.65750000000003"/>
  </r>
  <r>
    <x v="773"/>
    <x v="25"/>
    <x v="2"/>
    <x v="7"/>
    <x v="1"/>
    <n v="628.71984183333313"/>
    <m/>
    <n v="36"/>
    <n v="670.12193637997052"/>
    <m/>
    <m/>
    <m/>
    <n v="10.78645093496835"/>
    <n v="0.99999303138750351"/>
    <n v="36546.178996053051"/>
    <n v="311.17453314072566"/>
    <m/>
    <n v="0.95550000000000002"/>
    <m/>
    <n v="35.999749129950125"/>
    <n v="34.398000000000003"/>
    <m/>
    <n v="388.31223365886058"/>
  </r>
  <r>
    <x v="773"/>
    <x v="25"/>
    <x v="2"/>
    <x v="8"/>
    <x v="1"/>
    <n v="1977.5516049999997"/>
    <m/>
    <n v="108"/>
    <n v="2415.8323781333338"/>
    <m/>
    <m/>
    <m/>
    <n v="12.00812355967078"/>
    <n v="0.92497427983539116"/>
    <n v="114810.68015599344"/>
    <n v="656.50018884453846"/>
    <m/>
    <n v="0.96039999999999992"/>
    <m/>
    <n v="99.89722222222224"/>
    <n v="103.72319999999999"/>
    <m/>
    <n v="1296.8773444444444"/>
  </r>
  <r>
    <x v="774"/>
    <x v="25"/>
    <x v="2"/>
    <x v="0"/>
    <x v="0"/>
    <n v="174.27116033333334"/>
    <n v="44"/>
    <m/>
    <n v="179.57002476740149"/>
    <n v="174.81193181770834"/>
    <n v="208.5513100000201"/>
    <n v="5.4422411994684374"/>
    <m/>
    <n v="1"/>
    <n v="15369.254822988643"/>
    <n v="141.02049681945252"/>
    <n v="0.74990004612997874"/>
    <m/>
    <n v="32.995602029719066"/>
    <m/>
    <m/>
    <n v="239.45861277661123"/>
    <m/>
  </r>
  <r>
    <x v="774"/>
    <x v="25"/>
    <x v="2"/>
    <x v="1"/>
    <x v="0"/>
    <n v="182.34636383333316"/>
    <n v="46"/>
    <m/>
    <n v="193.12686142726076"/>
    <n v="182.44218902864566"/>
    <n v="217.77420422077296"/>
    <n v="5.5395571313409135"/>
    <m/>
    <n v="1"/>
    <n v="16211.476922863252"/>
    <n v="151.94098928627943"/>
    <n v="0.75789633205048923"/>
    <m/>
    <n v="34.863231274322501"/>
    <m/>
    <m/>
    <n v="254.81962804168202"/>
    <m/>
  </r>
  <r>
    <x v="774"/>
    <x v="25"/>
    <x v="2"/>
    <x v="2"/>
    <x v="0"/>
    <n v="140.70699999999999"/>
    <n v="36"/>
    <m/>
    <n v="171.22047838258354"/>
    <n v="141.00517777777776"/>
    <n v="189.00067639762293"/>
    <n v="6.252374181317621"/>
    <m/>
    <n v="1"/>
    <n v="13606.39095059335"/>
    <n v="116.97617270074967"/>
    <n v="0.76069094100729384"/>
    <m/>
    <n v="27.384873876262578"/>
    <m/>
    <m/>
    <n v="225.08547052743435"/>
    <m/>
  </r>
  <r>
    <x v="774"/>
    <x v="25"/>
    <x v="2"/>
    <x v="3"/>
    <x v="0"/>
    <n v="221.24969999999976"/>
    <n v="64"/>
    <m/>
    <n v="310.90300085661426"/>
    <n v="221.70258085937476"/>
    <n v="293.71340608647472"/>
    <n v="6.3840755041721202"/>
    <m/>
    <n v="0.91519845298438374"/>
    <n v="23027.860002965703"/>
    <n v="169.8426031636844"/>
    <n v="0.7609338870146336"/>
    <m/>
    <n v="48.699768768936551"/>
    <m/>
    <m/>
    <n v="408.58083226701569"/>
    <m/>
  </r>
  <r>
    <x v="774"/>
    <x v="25"/>
    <x v="2"/>
    <x v="4"/>
    <x v="0"/>
    <n v="251.07935966666665"/>
    <n v="96"/>
    <m/>
    <n v="420.38026142734083"/>
    <n v="251.82087432960319"/>
    <n v="328.13164068737825"/>
    <n v="5.7231046831517229"/>
    <m/>
    <n v="1"/>
    <n v="24731.475061900997"/>
    <n v="269.52439217331607"/>
    <n v="0.76513733348719726"/>
    <m/>
    <n v="73.45318401477094"/>
    <m/>
    <m/>
    <n v="549.41804958256535"/>
    <m/>
  </r>
  <r>
    <x v="774"/>
    <x v="25"/>
    <x v="2"/>
    <x v="5"/>
    <x v="1"/>
    <n v="1970.4960754999995"/>
    <m/>
    <n v="162"/>
    <n v="2846.7372767614524"/>
    <m/>
    <m/>
    <m/>
    <n v="9.9838996406322646"/>
    <n v="0.99438053697342255"/>
    <n v="205067.77443231229"/>
    <n v="1453.932513852237"/>
    <m/>
    <n v="0.9506"/>
    <m/>
    <n v="161.08964698969444"/>
    <n v="153.99719999999999"/>
    <m/>
    <n v="1617.3917417824268"/>
  </r>
  <r>
    <x v="774"/>
    <x v="25"/>
    <x v="2"/>
    <x v="6"/>
    <x v="1"/>
    <n v="344.83455999999995"/>
    <m/>
    <n v="66"/>
    <n v="430.33920000000006"/>
    <m/>
    <m/>
    <m/>
    <n v="5.5790972222222228"/>
    <n v="0.96590567184969589"/>
    <n v="32782.926526501251"/>
    <n v="531.46794622891264"/>
    <m/>
    <n v="0.94569999999999999"/>
    <m/>
    <n v="63.749774342079931"/>
    <n v="62.416199999999996"/>
    <m/>
    <n v="368.22041666666672"/>
  </r>
  <r>
    <x v="774"/>
    <x v="25"/>
    <x v="2"/>
    <x v="7"/>
    <x v="1"/>
    <n v="85.104320000000016"/>
    <m/>
    <n v="36"/>
    <n v="89.14213420427393"/>
    <m/>
    <m/>
    <m/>
    <n v="4.4337906593127752"/>
    <n v="0.95520310925643837"/>
    <n v="8088.0965424119859"/>
    <n v="311.17453314072566"/>
    <m/>
    <n v="0.95550000000000002"/>
    <m/>
    <n v="34.387311933231778"/>
    <n v="34.398000000000003"/>
    <m/>
    <n v="159.61646373525991"/>
  </r>
  <r>
    <x v="774"/>
    <x v="25"/>
    <x v="2"/>
    <x v="8"/>
    <x v="1"/>
    <n v="1217.2567553333333"/>
    <m/>
    <n v="108"/>
    <n v="1282.747507033333"/>
    <m/>
    <m/>
    <m/>
    <n v="8.153253369341563"/>
    <n v="0.91707818930041174"/>
    <n v="141658.82778416487"/>
    <n v="656.50018884453846"/>
    <m/>
    <n v="0.96039999999999992"/>
    <m/>
    <n v="99.044444444444466"/>
    <n v="103.72319999999999"/>
    <m/>
    <n v="880.55136388888877"/>
  </r>
  <r>
    <x v="775"/>
    <x v="25"/>
    <x v="2"/>
    <x v="0"/>
    <x v="0"/>
    <n v="132.61444"/>
    <n v="44"/>
    <m/>
    <n v="138.82925659584626"/>
    <n v="133.107848203125"/>
    <n v="159.57854059196291"/>
    <n v="4.207507911836343"/>
    <m/>
    <n v="1"/>
    <n v="19497.758461709847"/>
    <n v="141.02049681945252"/>
    <n v="0.74990004612997874"/>
    <m/>
    <n v="32.995602029719066"/>
    <m/>
    <m/>
    <n v="185.13034812079908"/>
    <m/>
  </r>
  <r>
    <x v="775"/>
    <x v="25"/>
    <x v="2"/>
    <x v="1"/>
    <x v="0"/>
    <n v="135.90555983333331"/>
    <n v="46"/>
    <m/>
    <n v="151.49297020131326"/>
    <n v="136.03055983333331"/>
    <n v="169.63366274269018"/>
    <n v="4.3453508083999948"/>
    <m/>
    <n v="1"/>
    <n v="20044.254845933971"/>
    <n v="151.94098928627943"/>
    <n v="0.75789633205048923"/>
    <m/>
    <n v="34.863231274322501"/>
    <m/>
    <m/>
    <n v="199.88613718639976"/>
    <m/>
  </r>
  <r>
    <x v="775"/>
    <x v="25"/>
    <x v="2"/>
    <x v="2"/>
    <x v="0"/>
    <n v="86.900800000000018"/>
    <n v="36"/>
    <m/>
    <n v="84.82537453190524"/>
    <n v="87.155947377777792"/>
    <n v="111.48685668505132"/>
    <n v="3.097526573070418"/>
    <m/>
    <n v="1"/>
    <n v="12799.008278472615"/>
    <n v="116.97617270074967"/>
    <n v="0.76069094100729384"/>
    <m/>
    <n v="27.384873876262578"/>
    <m/>
    <m/>
    <n v="111.51095663053505"/>
    <m/>
  </r>
  <r>
    <x v="775"/>
    <x v="25"/>
    <x v="2"/>
    <x v="3"/>
    <x v="0"/>
    <n v="0"/>
    <n v="64"/>
    <m/>
    <n v="148.81959422396113"/>
    <n v="0"/>
    <n v="166.28988296803456"/>
    <n v="3.0558583333333327"/>
    <m/>
    <n v="-3.2596290111541748E-9"/>
    <n v="0"/>
    <n v="169.8426031636844"/>
    <n v="0.7609338870146336"/>
    <m/>
    <n v="48.699768768936551"/>
    <m/>
    <m/>
    <n v="195.57493333333329"/>
    <m/>
  </r>
  <r>
    <x v="775"/>
    <x v="25"/>
    <x v="2"/>
    <x v="4"/>
    <x v="0"/>
    <n v="294.34327999999999"/>
    <n v="96"/>
    <m/>
    <n v="303.28787852332289"/>
    <n v="295.08875484365251"/>
    <n v="363.43689442467388"/>
    <n v="4.1289956669861141"/>
    <m/>
    <n v="1"/>
    <n v="42014.568257718493"/>
    <n v="269.52439217331607"/>
    <n v="0.76513733348719726"/>
    <m/>
    <n v="73.45318401477094"/>
    <m/>
    <m/>
    <n v="396.38358403066695"/>
    <m/>
  </r>
  <r>
    <x v="775"/>
    <x v="25"/>
    <x v="2"/>
    <x v="5"/>
    <x v="1"/>
    <n v="788.88963333333322"/>
    <m/>
    <n v="162"/>
    <n v="912.42720013391988"/>
    <m/>
    <m/>
    <m/>
    <n v="4.8492900939129386"/>
    <n v="0.98320255272182422"/>
    <n v="85892.202957950256"/>
    <n v="1453.932513852237"/>
    <m/>
    <n v="0.9506"/>
    <m/>
    <n v="159.27881354093552"/>
    <n v="153.99719999999999"/>
    <m/>
    <n v="785.58499521389604"/>
  </r>
  <r>
    <x v="775"/>
    <x v="25"/>
    <x v="2"/>
    <x v="6"/>
    <x v="1"/>
    <n v="522.01071999999999"/>
    <m/>
    <n v="66"/>
    <n v="610.8502666666667"/>
    <m/>
    <m/>
    <m/>
    <n v="5.9688541666666666"/>
    <n v="0.96405020956543341"/>
    <n v="57847.054712310965"/>
    <n v="531.46794622891264"/>
    <m/>
    <n v="0.94569999999999999"/>
    <m/>
    <n v="63.627313831318602"/>
    <n v="62.416199999999996"/>
    <m/>
    <n v="393.94437499999998"/>
  </r>
  <r>
    <x v="775"/>
    <x v="25"/>
    <x v="2"/>
    <x v="7"/>
    <x v="1"/>
    <n v="295.24432033333335"/>
    <m/>
    <n v="36"/>
    <n v="363.13653227937402"/>
    <m/>
    <m/>
    <m/>
    <n v="6.6442062185418527"/>
    <n v="0.90519804815096971"/>
    <n v="33273.930817283777"/>
    <n v="311.17453314072566"/>
    <m/>
    <n v="0.95550000000000002"/>
    <m/>
    <n v="32.587129733434907"/>
    <n v="34.398000000000003"/>
    <m/>
    <n v="239.1914238675067"/>
  </r>
  <r>
    <x v="775"/>
    <x v="25"/>
    <x v="2"/>
    <x v="8"/>
    <x v="1"/>
    <n v="904.82597250000003"/>
    <m/>
    <n v="108"/>
    <n v="985.10331669999994"/>
    <m/>
    <m/>
    <m/>
    <n v="7.1985920524691354"/>
    <n v="0.93179445301783281"/>
    <n v="130773.63508142658"/>
    <n v="656.50018884453846"/>
    <m/>
    <n v="0.96039999999999992"/>
    <m/>
    <n v="100.63380092592594"/>
    <n v="103.72319999999999"/>
    <m/>
    <n v="777.44794166666657"/>
  </r>
  <r>
    <x v="776"/>
    <x v="25"/>
    <x v="2"/>
    <x v="0"/>
    <x v="0"/>
    <n v="118.03343999999998"/>
    <n v="44"/>
    <m/>
    <n v="142.47112236913989"/>
    <n v="118.49364507812498"/>
    <n v="138.99322658279468"/>
    <n v="4.3178821905057676"/>
    <m/>
    <n v="1"/>
    <n v="20355.213566276641"/>
    <n v="141.02049681945252"/>
    <n v="0.74990004612997874"/>
    <m/>
    <n v="32.995602029719066"/>
    <m/>
    <m/>
    <n v="189.98681638225378"/>
    <m/>
  </r>
  <r>
    <x v="776"/>
    <x v="25"/>
    <x v="2"/>
    <x v="1"/>
    <x v="0"/>
    <n v="123.14484000000002"/>
    <n v="46"/>
    <m/>
    <n v="159.47005382948711"/>
    <n v="123.26739859375002"/>
    <n v="159.43235217274696"/>
    <n v="4.5741616023681697"/>
    <m/>
    <n v="1"/>
    <n v="21321.1084582234"/>
    <n v="151.94098928627943"/>
    <n v="0.75789633205048923"/>
    <m/>
    <n v="34.863231274322501"/>
    <m/>
    <m/>
    <n v="210.41143370893582"/>
    <m/>
  </r>
  <r>
    <x v="776"/>
    <x v="25"/>
    <x v="2"/>
    <x v="2"/>
    <x v="0"/>
    <n v="71.080799999999996"/>
    <n v="36"/>
    <m/>
    <n v="73.034733804513692"/>
    <n v="71.323291377777778"/>
    <n v="87.658879399928452"/>
    <n v="2.6669735319767445"/>
    <m/>
    <n v="1"/>
    <n v="10542.996040670318"/>
    <n v="116.97617270074967"/>
    <n v="0.76069094100729384"/>
    <m/>
    <n v="27.384873876262578"/>
    <m/>
    <m/>
    <n v="96.011047151162799"/>
    <m/>
  </r>
  <r>
    <x v="776"/>
    <x v="25"/>
    <x v="2"/>
    <x v="3"/>
    <x v="0"/>
    <n v="0"/>
    <n v="64"/>
    <m/>
    <n v="223.98565816178271"/>
    <n v="0"/>
    <n v="182.29265601816914"/>
    <n v="4.5993166666666667"/>
    <m/>
    <n v="-1.8335413187742233E-9"/>
    <n v="0"/>
    <n v="169.8426031636844"/>
    <n v="0.7609338870146336"/>
    <m/>
    <n v="48.699768768936551"/>
    <m/>
    <m/>
    <n v="294.35626666666667"/>
    <m/>
  </r>
  <r>
    <x v="776"/>
    <x v="25"/>
    <x v="2"/>
    <x v="4"/>
    <x v="0"/>
    <n v="179.69784000000004"/>
    <n v="96"/>
    <m/>
    <n v="343.4719178389625"/>
    <n v="180.49547663641934"/>
    <n v="222.19882336180922"/>
    <n v="4.6760657478087353"/>
    <m/>
    <n v="1"/>
    <n v="29544.667988083213"/>
    <n v="269.52439217331607"/>
    <n v="0.76513733348719726"/>
    <m/>
    <n v="73.45318401477094"/>
    <m/>
    <m/>
    <n v="448.90231178963859"/>
    <m/>
  </r>
  <r>
    <x v="776"/>
    <x v="25"/>
    <x v="2"/>
    <x v="5"/>
    <x v="1"/>
    <n v="2192.6592904999998"/>
    <m/>
    <n v="162"/>
    <n v="2612.2252654302915"/>
    <m/>
    <m/>
    <m/>
    <n v="9.4784108833275713"/>
    <n v="1"/>
    <n v="424814.63573799148"/>
    <n v="1453.932513852237"/>
    <m/>
    <n v="0.9506"/>
    <m/>
    <n v="162"/>
    <n v="153.99719999999999"/>
    <m/>
    <n v="1535.5025630990665"/>
  </r>
  <r>
    <x v="776"/>
    <x v="25"/>
    <x v="2"/>
    <x v="6"/>
    <x v="1"/>
    <n v="960.77632516666654"/>
    <m/>
    <n v="66"/>
    <n v="1180.5159000000001"/>
    <m/>
    <m/>
    <m/>
    <n v="9.9565624999999986"/>
    <n v="0.99540584507628871"/>
    <n v="187457.56479605328"/>
    <n v="531.46794622891264"/>
    <m/>
    <n v="0.94569999999999999"/>
    <m/>
    <n v="65.696785775035053"/>
    <n v="62.416199999999996"/>
    <m/>
    <n v="657.13312499999995"/>
  </r>
  <r>
    <x v="776"/>
    <x v="25"/>
    <x v="2"/>
    <x v="7"/>
    <x v="1"/>
    <n v="455.82208149999985"/>
    <m/>
    <n v="36"/>
    <n v="480.84349479515117"/>
    <m/>
    <m/>
    <m/>
    <n v="8.806918955804699"/>
    <n v="1"/>
    <n v="88654.182856500236"/>
    <n v="311.17453314072566"/>
    <m/>
    <n v="0.95550000000000002"/>
    <m/>
    <n v="36"/>
    <n v="34.398000000000003"/>
    <m/>
    <n v="317.04908240896918"/>
  </r>
  <r>
    <x v="776"/>
    <x v="25"/>
    <x v="2"/>
    <x v="8"/>
    <x v="1"/>
    <n v="1419.0369791666669"/>
    <m/>
    <n v="108"/>
    <n v="1613.4134280999997"/>
    <m/>
    <m/>
    <m/>
    <n v="9.0549544238683115"/>
    <n v="0.9554783950617286"/>
    <n v="253251.00055853478"/>
    <n v="656.50018884453846"/>
    <m/>
    <n v="0.96039999999999992"/>
    <m/>
    <n v="103.19166666666669"/>
    <n v="103.72319999999999"/>
    <m/>
    <n v="977.93507777777768"/>
  </r>
  <r>
    <x v="777"/>
    <x v="25"/>
    <x v="2"/>
    <x v="0"/>
    <x v="0"/>
    <n v="103.32"/>
    <n v="44"/>
    <m/>
    <n v="91.536104675179928"/>
    <n v="103.72942382812499"/>
    <n v="118.02451519796639"/>
    <n v="2.7741910753055379"/>
    <m/>
    <n v="1"/>
    <n v="15275.034542148591"/>
    <n v="141.02049681945252"/>
    <n v="0.74990004612997874"/>
    <m/>
    <n v="32.995602029719066"/>
    <m/>
    <m/>
    <n v="122.06440731344367"/>
    <m/>
  </r>
  <r>
    <x v="777"/>
    <x v="25"/>
    <x v="2"/>
    <x v="1"/>
    <x v="0"/>
    <n v="108.61395999999999"/>
    <n v="46"/>
    <m/>
    <n v="103.86975807680892"/>
    <n v="108.71100589843749"/>
    <n v="131.0488263335879"/>
    <n v="2.9793497125813224"/>
    <m/>
    <n v="1"/>
    <n v="15963.503711115214"/>
    <n v="151.94098928627943"/>
    <n v="0.75789633205048923"/>
    <m/>
    <n v="34.863231274322501"/>
    <m/>
    <m/>
    <n v="137.05008677874082"/>
    <m/>
  </r>
  <r>
    <x v="777"/>
    <x v="25"/>
    <x v="2"/>
    <x v="2"/>
    <x v="0"/>
    <n v="66.559360000000012"/>
    <n v="36"/>
    <m/>
    <n v="64.312488018700407"/>
    <n v="66.798222577777793"/>
    <n v="83.6732668070523"/>
    <n v="2.348467563126043"/>
    <m/>
    <n v="1"/>
    <n v="9979.3743129966879"/>
    <n v="116.97617270074967"/>
    <n v="0.76069094100729384"/>
    <m/>
    <n v="27.384873876262578"/>
    <m/>
    <m/>
    <n v="84.544832272537548"/>
    <m/>
  </r>
  <r>
    <x v="777"/>
    <x v="25"/>
    <x v="2"/>
    <x v="3"/>
    <x v="0"/>
    <n v="0"/>
    <n v="64"/>
    <m/>
    <n v="167.72565612287514"/>
    <n v="0"/>
    <n v="188.88512311978269"/>
    <n v="3.4440749999999998"/>
    <m/>
    <n v="-1.8335413187742233E-9"/>
    <n v="0"/>
    <n v="169.8426031636844"/>
    <n v="0.7609338870146336"/>
    <m/>
    <n v="48.699768768936551"/>
    <m/>
    <m/>
    <n v="220.42079999999999"/>
    <m/>
  </r>
  <r>
    <x v="777"/>
    <x v="25"/>
    <x v="2"/>
    <x v="4"/>
    <x v="0"/>
    <n v="237.24792183333329"/>
    <n v="96"/>
    <m/>
    <n v="236.43053417545082"/>
    <n v="237.8590412995745"/>
    <n v="285.72145767946449"/>
    <n v="3.2187921782656312"/>
    <m/>
    <n v="1"/>
    <n v="34924.765175700348"/>
    <n v="269.52439217331607"/>
    <n v="0.76513733348719726"/>
    <m/>
    <n v="73.45318401477094"/>
    <m/>
    <m/>
    <n v="309.00404911350063"/>
    <m/>
  </r>
  <r>
    <x v="777"/>
    <x v="25"/>
    <x v="2"/>
    <x v="5"/>
    <x v="1"/>
    <n v="2491.2961010000004"/>
    <m/>
    <n v="162"/>
    <n v="2950.8710486939744"/>
    <m/>
    <m/>
    <m/>
    <n v="10.247355344977398"/>
    <n v="0.99928717395366784"/>
    <n v="263041.42934507207"/>
    <n v="1453.932513852237"/>
    <m/>
    <n v="0.9506"/>
    <m/>
    <n v="161.8845221804942"/>
    <n v="153.99719999999999"/>
    <m/>
    <n v="1660.0715658863385"/>
  </r>
  <r>
    <x v="777"/>
    <x v="25"/>
    <x v="2"/>
    <x v="6"/>
    <x v="1"/>
    <n v="890.79984516666639"/>
    <m/>
    <n v="66"/>
    <n v="1067.4602666666665"/>
    <m/>
    <m/>
    <m/>
    <n v="9.5173958333333335"/>
    <n v="0.98049707697565058"/>
    <n v="112097.63899820318"/>
    <n v="531.46794622891264"/>
    <m/>
    <n v="0.94569999999999999"/>
    <m/>
    <n v="64.712807080392935"/>
    <n v="62.416199999999996"/>
    <m/>
    <n v="628.14812500000005"/>
  </r>
  <r>
    <x v="777"/>
    <x v="25"/>
    <x v="2"/>
    <x v="7"/>
    <x v="1"/>
    <n v="483.38864216666661"/>
    <m/>
    <n v="36"/>
    <n v="549.70115473179715"/>
    <m/>
    <m/>
    <m/>
    <n v="9.3311536874188707"/>
    <n v="1"/>
    <n v="59137.786795614666"/>
    <n v="311.17453314072566"/>
    <m/>
    <n v="0.95550000000000002"/>
    <m/>
    <n v="36"/>
    <n v="34.398000000000003"/>
    <m/>
    <n v="335.92153274707937"/>
  </r>
  <r>
    <x v="777"/>
    <x v="25"/>
    <x v="2"/>
    <x v="8"/>
    <x v="1"/>
    <n v="1592.4179521666663"/>
    <m/>
    <n v="108"/>
    <n v="1854.3931060666666"/>
    <m/>
    <m/>
    <m/>
    <n v="9.548271013374487"/>
    <n v="0.94884259259259263"/>
    <n v="208867.78774169774"/>
    <n v="656.50018884453846"/>
    <m/>
    <n v="0.96039999999999992"/>
    <m/>
    <n v="102.47500000000001"/>
    <n v="103.72319999999999"/>
    <m/>
    <n v="1031.2132694444447"/>
  </r>
  <r>
    <x v="778"/>
    <x v="25"/>
    <x v="2"/>
    <x v="0"/>
    <x v="0"/>
    <n v="129.17940000000002"/>
    <n v="44"/>
    <m/>
    <n v="127.40454745591383"/>
    <n v="129.61567929687502"/>
    <n v="149.73762158171456"/>
    <n v="3.8612584592686274"/>
    <m/>
    <n v="1"/>
    <n v="24270.183813807136"/>
    <n v="141.02049681945252"/>
    <n v="0.74990004612997874"/>
    <m/>
    <n v="32.995602029719066"/>
    <m/>
    <m/>
    <n v="169.89537220781961"/>
    <m/>
  </r>
  <r>
    <x v="778"/>
    <x v="25"/>
    <x v="2"/>
    <x v="1"/>
    <x v="0"/>
    <n v="134.24236000000002"/>
    <n v="46"/>
    <m/>
    <n v="143.49178102259597"/>
    <n v="134.36504066406252"/>
    <n v="160.86995809508639"/>
    <n v="4.1158485825231201"/>
    <m/>
    <n v="1"/>
    <n v="25115.946719536969"/>
    <n v="151.94098928627943"/>
    <n v="0.75789633205048923"/>
    <m/>
    <n v="34.863231274322501"/>
    <m/>
    <m/>
    <n v="189.32903479606352"/>
    <m/>
  </r>
  <r>
    <x v="778"/>
    <x v="25"/>
    <x v="2"/>
    <x v="2"/>
    <x v="0"/>
    <n v="80.031559999999999"/>
    <n v="36"/>
    <m/>
    <n v="104.71081528934256"/>
    <n v="80.281196977777768"/>
    <n v="101.64976211402791"/>
    <n v="3.8236734542753075"/>
    <m/>
    <n v="1"/>
    <n v="14436.637144401404"/>
    <n v="116.97617270074967"/>
    <n v="0.76069094100729384"/>
    <m/>
    <n v="27.384873876262578"/>
    <m/>
    <m/>
    <n v="137.65224435391107"/>
    <m/>
  </r>
  <r>
    <x v="778"/>
    <x v="25"/>
    <x v="2"/>
    <x v="3"/>
    <x v="0"/>
    <n v="0"/>
    <n v="64"/>
    <m/>
    <n v="217.45177251861702"/>
    <n v="0"/>
    <n v="225.41496960185805"/>
    <n v="4.4651499999999995"/>
    <m/>
    <n v="-1.8335413187742233E-9"/>
    <n v="0"/>
    <n v="169.8426031636844"/>
    <n v="0.7609338870146336"/>
    <m/>
    <n v="48.699768768936551"/>
    <m/>
    <m/>
    <n v="285.76959999999997"/>
    <m/>
  </r>
  <r>
    <x v="778"/>
    <x v="25"/>
    <x v="2"/>
    <x v="4"/>
    <x v="0"/>
    <n v="159.8363203333333"/>
    <n v="96"/>
    <m/>
    <n v="173.75672292342139"/>
    <n v="160.41164475462253"/>
    <n v="186.42945277559244"/>
    <n v="2.3655437848477758"/>
    <m/>
    <n v="1"/>
    <n v="29884.985267382595"/>
    <n v="269.52439217331607"/>
    <n v="0.76513733348719726"/>
    <m/>
    <n v="73.45318401477094"/>
    <m/>
    <m/>
    <n v="227.09220334538648"/>
    <m/>
  </r>
  <r>
    <x v="778"/>
    <x v="25"/>
    <x v="2"/>
    <x v="5"/>
    <x v="1"/>
    <n v="2273.9904871666668"/>
    <m/>
    <n v="162"/>
    <n v="2861.5624075538317"/>
    <m/>
    <m/>
    <m/>
    <n v="9.8701990273754276"/>
    <n v="0.99538544077932101"/>
    <n v="344375.22556185297"/>
    <n v="1453.932513852237"/>
    <m/>
    <n v="0.9506"/>
    <m/>
    <n v="161.25244140625"/>
    <n v="153.99719999999999"/>
    <m/>
    <n v="1598.9722424348192"/>
  </r>
  <r>
    <x v="778"/>
    <x v="25"/>
    <x v="2"/>
    <x v="6"/>
    <x v="1"/>
    <n v="167.25855916666669"/>
    <m/>
    <n v="66"/>
    <n v="200.9330333333333"/>
    <m/>
    <m/>
    <m/>
    <n v="3.7314930555555557"/>
    <n v="0.96640567478573991"/>
    <n v="27232.567779427824"/>
    <n v="531.46794622891264"/>
    <m/>
    <n v="0.94569999999999999"/>
    <m/>
    <n v="63.782774535858834"/>
    <n v="62.416199999999996"/>
    <m/>
    <n v="246.27854166666668"/>
  </r>
  <r>
    <x v="778"/>
    <x v="25"/>
    <x v="2"/>
    <x v="7"/>
    <x v="1"/>
    <n v="36.763999999999996"/>
    <m/>
    <n v="36"/>
    <n v="42.158714976909145"/>
    <m/>
    <m/>
    <m/>
    <n v="3.279317623822974"/>
    <n v="1"/>
    <n v="6407.1015036048893"/>
    <n v="311.17453314072566"/>
    <m/>
    <n v="0.95550000000000002"/>
    <m/>
    <n v="36"/>
    <n v="34.398000000000003"/>
    <m/>
    <n v="118.05543445762706"/>
  </r>
  <r>
    <x v="778"/>
    <x v="25"/>
    <x v="2"/>
    <x v="8"/>
    <x v="1"/>
    <n v="1054.0045278333332"/>
    <m/>
    <n v="108"/>
    <n v="1158.7703229333333"/>
    <m/>
    <m/>
    <m/>
    <n v="7.8087429526748977"/>
    <n v="0.95100308641975329"/>
    <n v="158492.28533074071"/>
    <n v="656.50018884453846"/>
    <m/>
    <n v="0.96039999999999992"/>
    <m/>
    <n v="102.70833333333336"/>
    <n v="103.72319999999999"/>
    <m/>
    <n v="843.34423888888898"/>
  </r>
  <r>
    <x v="779"/>
    <x v="25"/>
    <x v="2"/>
    <x v="0"/>
    <x v="0"/>
    <n v="95.986519999999999"/>
    <n v="44"/>
    <m/>
    <n v="144.79493773700472"/>
    <n v="96.443551249999999"/>
    <n v="118.1402336737622"/>
    <n v="4.3883102240895084"/>
    <m/>
    <n v="1"/>
    <n v="7254.1254135210065"/>
    <n v="141.02049681945252"/>
    <n v="0.74990004612997874"/>
    <m/>
    <n v="32.995602029719066"/>
    <m/>
    <m/>
    <n v="193.08564985993837"/>
    <m/>
  </r>
  <r>
    <x v="779"/>
    <x v="25"/>
    <x v="2"/>
    <x v="1"/>
    <x v="0"/>
    <n v="93.043719999999993"/>
    <n v="46"/>
    <m/>
    <n v="148.56896461137706"/>
    <n v="93.166278593749993"/>
    <n v="114.14117407769849"/>
    <n v="4.2614800516440141"/>
    <m/>
    <n v="1"/>
    <n v="7005.1715792301002"/>
    <n v="151.94098928627943"/>
    <n v="0.75789633205048923"/>
    <m/>
    <n v="34.863231274322501"/>
    <m/>
    <m/>
    <n v="196.02808237562465"/>
    <m/>
  </r>
  <r>
    <x v="779"/>
    <x v="25"/>
    <x v="2"/>
    <x v="2"/>
    <x v="0"/>
    <n v="84.229320000000001"/>
    <n v="36"/>
    <m/>
    <n v="143.59664060850568"/>
    <n v="84.482316977777785"/>
    <n v="107.79589605461261"/>
    <n v="5.2436480539344883"/>
    <m/>
    <n v="1"/>
    <n v="5762.1205530870639"/>
    <n v="116.97617270074967"/>
    <n v="0.76069094100729384"/>
    <m/>
    <n v="27.384873876262578"/>
    <m/>
    <m/>
    <n v="188.77132994164157"/>
    <m/>
  </r>
  <r>
    <x v="779"/>
    <x v="25"/>
    <x v="2"/>
    <x v="3"/>
    <x v="0"/>
    <n v="78.850239999999985"/>
    <n v="64"/>
    <m/>
    <n v="122.46876817313124"/>
    <n v="79.035786874999985"/>
    <n v="92.05468284102821"/>
    <n v="2.5147710403760417"/>
    <m/>
    <n v="1"/>
    <n v="6227.1152780746506"/>
    <n v="169.8426031636844"/>
    <n v="0.7609338870146336"/>
    <m/>
    <n v="48.699768768936551"/>
    <m/>
    <m/>
    <n v="160.94534658406667"/>
    <m/>
  </r>
  <r>
    <x v="779"/>
    <x v="25"/>
    <x v="2"/>
    <x v="4"/>
    <x v="0"/>
    <n v="142.81764099999998"/>
    <n v="96"/>
    <m/>
    <n v="223.06529571320499"/>
    <n v="143.4854478987433"/>
    <n v="176.12405501689454"/>
    <n v="3.0368363019954052"/>
    <m/>
    <n v="1"/>
    <n v="10892.924817576088"/>
    <n v="269.52439217331607"/>
    <n v="0.76513733348719726"/>
    <m/>
    <n v="73.45318401477094"/>
    <m/>
    <m/>
    <n v="291.53628499155889"/>
    <m/>
  </r>
  <r>
    <x v="779"/>
    <x v="25"/>
    <x v="2"/>
    <x v="5"/>
    <x v="1"/>
    <n v="879.76323366666634"/>
    <m/>
    <n v="162"/>
    <n v="1092.841578"/>
    <m/>
    <m/>
    <m/>
    <n v="6.5132916666666665"/>
    <n v="0.97090625224585769"/>
    <n v="79832.202797439269"/>
    <n v="1453.932513852237"/>
    <m/>
    <n v="0.9506"/>
    <m/>
    <n v="157.28681286382894"/>
    <n v="153.99719999999999"/>
    <m/>
    <n v="1055.1532500000001"/>
  </r>
  <r>
    <x v="779"/>
    <x v="25"/>
    <x v="2"/>
    <x v="6"/>
    <x v="1"/>
    <n v="7.7313600000000013"/>
    <m/>
    <n v="66"/>
    <n v="14.377299999999996"/>
    <m/>
    <m/>
    <m/>
    <n v="1.6703472222222222"/>
    <n v="0.97025107931060506"/>
    <n v="644.7508049600907"/>
    <n v="531.46794622891264"/>
    <m/>
    <n v="0.94569999999999999"/>
    <m/>
    <n v="64.036571234499931"/>
    <n v="62.416199999999996"/>
    <m/>
    <n v="110.24291666666666"/>
  </r>
  <r>
    <x v="779"/>
    <x v="25"/>
    <x v="2"/>
    <x v="7"/>
    <x v="1"/>
    <n v="4.1619200000000003"/>
    <m/>
    <n v="36"/>
    <n v="7.8415104653576213"/>
    <m/>
    <m/>
    <m/>
    <n v="1.8614844851208883"/>
    <n v="1"/>
    <n v="344.0824085439956"/>
    <n v="311.17453314072566"/>
    <m/>
    <n v="0.95550000000000002"/>
    <m/>
    <n v="36"/>
    <n v="34.398000000000003"/>
    <m/>
    <n v="67.013441464351985"/>
  </r>
  <r>
    <x v="779"/>
    <x v="25"/>
    <x v="2"/>
    <x v="8"/>
    <x v="1"/>
    <n v="878.56421366666632"/>
    <m/>
    <n v="108"/>
    <n v="944.62631666666664"/>
    <m/>
    <m/>
    <m/>
    <n v="7.3439746656378588"/>
    <n v="0.92960390946502081"/>
    <n v="80389.462419219723"/>
    <n v="656.50018884453846"/>
    <m/>
    <n v="0.96039999999999992"/>
    <m/>
    <n v="100.39722222222224"/>
    <n v="103.72319999999999"/>
    <m/>
    <n v="793.14926388888875"/>
  </r>
  <r>
    <x v="780"/>
    <x v="25"/>
    <x v="2"/>
    <x v="0"/>
    <x v="0"/>
    <n v="92.811040000000006"/>
    <n v="44"/>
    <m/>
    <n v="146.00655930446899"/>
    <n v="93.260991171875006"/>
    <n v="117.96396464478336"/>
    <n v="4.425030922998805"/>
    <m/>
    <n v="1"/>
    <n v="-4060.1765648967175"/>
    <n v="141.02049681945252"/>
    <n v="0.74990004612997874"/>
    <m/>
    <n v="32.995602029719066"/>
    <m/>
    <m/>
    <n v="194.70136061194742"/>
    <m/>
  </r>
  <r>
    <x v="780"/>
    <x v="25"/>
    <x v="2"/>
    <x v="1"/>
    <x v="0"/>
    <n v="93.438239999999993"/>
    <n v="46"/>
    <m/>
    <n v="153.25892818280627"/>
    <n v="93.564460703124993"/>
    <n v="119.29031484277212"/>
    <n v="4.3960046897799936"/>
    <m/>
    <n v="1"/>
    <n v="-3919.6641003001237"/>
    <n v="151.94098928627943"/>
    <n v="0.75789633205048923"/>
    <m/>
    <n v="34.863231274322501"/>
    <m/>
    <m/>
    <n v="202.21621572987971"/>
    <m/>
  </r>
  <r>
    <x v="780"/>
    <x v="25"/>
    <x v="2"/>
    <x v="2"/>
    <x v="0"/>
    <n v="140.13383999999999"/>
    <n v="36"/>
    <m/>
    <n v="177.99811460505236"/>
    <n v="140.43156977777778"/>
    <n v="184.2048789978912"/>
    <n v="6.4998697970759149"/>
    <m/>
    <n v="1"/>
    <n v="-4125.4815062968528"/>
    <n v="116.97617270074967"/>
    <n v="0.76069094100729384"/>
    <m/>
    <n v="27.384873876262578"/>
    <m/>
    <m/>
    <n v="233.99531269473295"/>
    <m/>
  </r>
  <r>
    <x v="780"/>
    <x v="25"/>
    <x v="2"/>
    <x v="3"/>
    <x v="0"/>
    <n v="159.77583999999996"/>
    <n v="64"/>
    <m/>
    <n v="269.83517937614636"/>
    <n v="160.13264986406247"/>
    <n v="196.38079228058785"/>
    <n v="5.5407897449456147"/>
    <m/>
    <n v="1"/>
    <n v="-2669.4105244846842"/>
    <n v="169.8426031636844"/>
    <n v="0.7609338870146336"/>
    <m/>
    <n v="48.699768768936551"/>
    <m/>
    <m/>
    <n v="354.61054367651934"/>
    <m/>
  </r>
  <r>
    <x v="780"/>
    <x v="25"/>
    <x v="2"/>
    <x v="4"/>
    <x v="0"/>
    <n v="226.69696116666665"/>
    <n v="96"/>
    <m/>
    <n v="381.6846938032927"/>
    <n v="227.47962588440342"/>
    <n v="293.75297739426367"/>
    <n v="5.1962988252018931"/>
    <m/>
    <n v="1"/>
    <n v="-6300.4144686333475"/>
    <n v="269.52439217331607"/>
    <n v="0.76513733348719726"/>
    <m/>
    <n v="73.45318401477094"/>
    <m/>
    <m/>
    <n v="498.84468721938174"/>
    <m/>
  </r>
  <r>
    <x v="780"/>
    <x v="25"/>
    <x v="2"/>
    <x v="5"/>
    <x v="1"/>
    <n v="56.275200999999967"/>
    <m/>
    <n v="162"/>
    <n v="117.99755999999999"/>
    <m/>
    <m/>
    <m/>
    <n v="3.0607083333333329"/>
    <n v="0.99531111268349637"/>
    <n v="4794.0234542728867"/>
    <n v="1453.932513852237"/>
    <m/>
    <n v="0.9506"/>
    <m/>
    <n v="161.24040025472641"/>
    <n v="153.99719999999999"/>
    <m/>
    <n v="495.83474999999993"/>
  </r>
  <r>
    <x v="780"/>
    <x v="25"/>
    <x v="2"/>
    <x v="6"/>
    <x v="1"/>
    <n v="0.21503999999999998"/>
    <m/>
    <n v="66"/>
    <n v="4.6994333333333334"/>
    <m/>
    <m/>
    <m/>
    <n v="2.0514583333333332"/>
    <n v="0.95758548410423805"/>
    <n v="24.347861786944804"/>
    <n v="531.46794622891264"/>
    <m/>
    <n v="0.94569999999999999"/>
    <m/>
    <n v="63.200641950879714"/>
    <n v="62.416199999999996"/>
    <m/>
    <n v="135.39624999999998"/>
  </r>
  <r>
    <x v="780"/>
    <x v="25"/>
    <x v="2"/>
    <x v="7"/>
    <x v="1"/>
    <n v="1.1200000000000001"/>
    <m/>
    <n v="36"/>
    <n v="6.3607265785532414"/>
    <m/>
    <m/>
    <m/>
    <n v="2.2116152838910144"/>
    <n v="1"/>
    <n v="65.842822435045207"/>
    <n v="311.17453314072566"/>
    <m/>
    <n v="0.95550000000000002"/>
    <m/>
    <n v="36"/>
    <n v="34.398000000000003"/>
    <m/>
    <n v="79.618150220076515"/>
  </r>
  <r>
    <x v="780"/>
    <x v="25"/>
    <x v="2"/>
    <x v="8"/>
    <x v="1"/>
    <n v="449.10615683333333"/>
    <m/>
    <n v="108"/>
    <n v="450.70775793333326"/>
    <m/>
    <m/>
    <m/>
    <n v="5.7789965534979428"/>
    <n v="0.94822530864197563"/>
    <n v="27841.901389185361"/>
    <n v="656.50018884453846"/>
    <m/>
    <n v="0.96039999999999992"/>
    <m/>
    <n v="102.40833333333337"/>
    <n v="103.72319999999999"/>
    <m/>
    <n v="624.13162777777779"/>
  </r>
  <r>
    <x v="781"/>
    <x v="25"/>
    <x v="2"/>
    <x v="0"/>
    <x v="0"/>
    <n v="116.50744"/>
    <n v="44"/>
    <m/>
    <n v="141.28668375486535"/>
    <n v="117.059441953125"/>
    <n v="142.38483804661101"/>
    <n v="4.2819853272447874"/>
    <m/>
    <n v="1"/>
    <n v="15529.374111428175"/>
    <n v="141.02049681945252"/>
    <n v="0.74990004612997874"/>
    <m/>
    <n v="32.995602029719066"/>
    <m/>
    <m/>
    <n v="188.40735439877065"/>
    <m/>
  </r>
  <r>
    <x v="781"/>
    <x v="25"/>
    <x v="2"/>
    <x v="1"/>
    <x v="0"/>
    <n v="112.45555999999999"/>
    <n v="46"/>
    <m/>
    <n v="148.28317271036747"/>
    <n v="112.55285003906249"/>
    <n v="140.84446430963862"/>
    <n v="4.2532825355055692"/>
    <m/>
    <n v="1"/>
    <n v="15189.217006000414"/>
    <n v="151.94098928627943"/>
    <n v="0.75789633205048923"/>
    <m/>
    <n v="34.863231274322501"/>
    <m/>
    <m/>
    <n v="195.65099663325617"/>
    <m/>
  </r>
  <r>
    <x v="781"/>
    <x v="25"/>
    <x v="2"/>
    <x v="2"/>
    <x v="0"/>
    <n v="122.96928"/>
    <n v="36"/>
    <m/>
    <n v="177.49563097043475"/>
    <n v="123.25327857777778"/>
    <n v="157.56055117574746"/>
    <n v="6.4815208487883282"/>
    <m/>
    <n v="1"/>
    <n v="16272.258013549674"/>
    <n v="116.97617270074967"/>
    <n v="0.76069094100729384"/>
    <m/>
    <n v="27.384873876262578"/>
    <m/>
    <m/>
    <n v="233.33475055637982"/>
    <m/>
  </r>
  <r>
    <x v="781"/>
    <x v="25"/>
    <x v="2"/>
    <x v="3"/>
    <x v="0"/>
    <n v="163.91732000000002"/>
    <n v="64"/>
    <m/>
    <n v="273.69701766221186"/>
    <n v="164.28582911458321"/>
    <n v="207.89838175109367"/>
    <n v="5.6200886488970596"/>
    <m/>
    <n v="1"/>
    <n v="22487.653366572373"/>
    <n v="169.8426031636844"/>
    <n v="0.7609338870146336"/>
    <m/>
    <n v="48.699768768936551"/>
    <m/>
    <m/>
    <n v="359.68567352941182"/>
    <m/>
  </r>
  <r>
    <x v="781"/>
    <x v="25"/>
    <x v="2"/>
    <x v="4"/>
    <x v="0"/>
    <n v="207.49064000000001"/>
    <n v="96"/>
    <m/>
    <n v="225.94541469729879"/>
    <n v="208.1660219210911"/>
    <n v="252.56158321668039"/>
    <n v="3.0760465693612775"/>
    <m/>
    <n v="0.99986514085457268"/>
    <n v="27917.201942518925"/>
    <n v="269.52439217331607"/>
    <n v="0.76513733348719726"/>
    <m/>
    <n v="73.45318401477094"/>
    <m/>
    <m/>
    <n v="295.30047065868263"/>
    <m/>
  </r>
  <r>
    <x v="781"/>
    <x v="25"/>
    <x v="2"/>
    <x v="5"/>
    <x v="1"/>
    <n v="992.58243900000002"/>
    <m/>
    <n v="162"/>
    <n v="1175.049860762839"/>
    <m/>
    <m/>
    <m/>
    <n v="6.1923101710903863"/>
    <n v="0.99611022148603279"/>
    <n v="112965.70743867177"/>
    <n v="1453.932513852237"/>
    <m/>
    <n v="0.9506"/>
    <m/>
    <n v="161.3698558807373"/>
    <n v="153.99719999999999"/>
    <m/>
    <n v="1003.1542477166425"/>
  </r>
  <r>
    <x v="781"/>
    <x v="25"/>
    <x v="2"/>
    <x v="6"/>
    <x v="1"/>
    <n v="443.31056166666662"/>
    <m/>
    <n v="66"/>
    <n v="622.2170000000001"/>
    <m/>
    <m/>
    <m/>
    <n v="6.3684722222222234"/>
    <n v="0.93680032515916678"/>
    <n v="51768.164139988308"/>
    <n v="531.46794622891264"/>
    <m/>
    <n v="0.94569999999999999"/>
    <m/>
    <n v="61.828821460505004"/>
    <n v="62.416199999999996"/>
    <m/>
    <n v="420.31916666666677"/>
  </r>
  <r>
    <x v="781"/>
    <x v="25"/>
    <x v="2"/>
    <x v="7"/>
    <x v="1"/>
    <n v="322.72239999999999"/>
    <m/>
    <n v="36"/>
    <n v="389.65206988488086"/>
    <m/>
    <m/>
    <m/>
    <n v="7.0085877849385732"/>
    <n v="1"/>
    <n v="38547.972517529066"/>
    <n v="311.17453314072566"/>
    <m/>
    <n v="0.95550000000000002"/>
    <m/>
    <n v="36"/>
    <n v="34.398000000000003"/>
    <m/>
    <n v="252.30916025778862"/>
  </r>
  <r>
    <x v="781"/>
    <x v="25"/>
    <x v="2"/>
    <x v="8"/>
    <x v="1"/>
    <n v="437.46511700000002"/>
    <m/>
    <n v="108"/>
    <n v="451.13615226666661"/>
    <m/>
    <m/>
    <m/>
    <n v="5.765261522633744"/>
    <n v="0.94830246913580252"/>
    <n v="56678.234234667056"/>
    <n v="656.50018884453846"/>
    <m/>
    <n v="0.96039999999999992"/>
    <m/>
    <n v="102.41666666666667"/>
    <n v="103.72319999999999"/>
    <m/>
    <n v="622.64824444444434"/>
  </r>
  <r>
    <x v="782"/>
    <x v="25"/>
    <x v="2"/>
    <x v="0"/>
    <x v="0"/>
    <n v="142.46959999999999"/>
    <n v="44"/>
    <m/>
    <n v="239.81075833630607"/>
    <n v="142.97033242187499"/>
    <n v="184.82675437891101"/>
    <n v="7.2679612913354044"/>
    <m/>
    <n v="1"/>
    <n v="12542.979522387432"/>
    <n v="141.02049681945252"/>
    <n v="0.74990004612997874"/>
    <m/>
    <n v="32.995602029719066"/>
    <m/>
    <m/>
    <n v="319.79029681875778"/>
    <m/>
  </r>
  <r>
    <x v="782"/>
    <x v="25"/>
    <x v="2"/>
    <x v="1"/>
    <x v="0"/>
    <n v="142.52615999999998"/>
    <n v="46"/>
    <m/>
    <n v="260.84470869773764"/>
    <n v="142.62088656249998"/>
    <n v="187.27429170283628"/>
    <n v="7.481942985871628"/>
    <m/>
    <n v="1"/>
    <n v="12502.677528033275"/>
    <n v="151.94098928627943"/>
    <n v="0.75789633205048923"/>
    <m/>
    <n v="34.863231274322501"/>
    <m/>
    <m/>
    <n v="344.16937735009486"/>
    <m/>
  </r>
  <r>
    <x v="782"/>
    <x v="25"/>
    <x v="2"/>
    <x v="2"/>
    <x v="0"/>
    <n v="126.2814"/>
    <n v="36"/>
    <m/>
    <n v="199.67792395026009"/>
    <n v="126.56804177777779"/>
    <n v="159.95879079912118"/>
    <n v="7.2915407554000993"/>
    <m/>
    <n v="1"/>
    <n v="10911.606757986969"/>
    <n v="116.97617270074967"/>
    <n v="0.76069094100729384"/>
    <m/>
    <n v="27.384873876262578"/>
    <m/>
    <m/>
    <n v="262.49546719440355"/>
    <m/>
  </r>
  <r>
    <x v="782"/>
    <x v="25"/>
    <x v="2"/>
    <x v="3"/>
    <x v="0"/>
    <n v="104.61052000000001"/>
    <n v="64"/>
    <m/>
    <n v="305.86429850140416"/>
    <n v="104.98387437500001"/>
    <n v="128.65583958365642"/>
    <n v="6.2806108988447926"/>
    <m/>
    <n v="1"/>
    <n v="8470.4161382424463"/>
    <n v="169.8426031636844"/>
    <n v="0.7609338870146336"/>
    <m/>
    <n v="48.699768768936551"/>
    <m/>
    <m/>
    <n v="401.95909752606673"/>
    <m/>
  </r>
  <r>
    <x v="782"/>
    <x v="25"/>
    <x v="2"/>
    <x v="4"/>
    <x v="0"/>
    <n v="309.74216000000007"/>
    <n v="96"/>
    <m/>
    <n v="518.52883798333937"/>
    <n v="310.47476059373332"/>
    <n v="395.90084597021956"/>
    <n v="7.0593105654761921"/>
    <m/>
    <n v="1"/>
    <n v="25217.669359778258"/>
    <n v="269.52439217331607"/>
    <n v="0.76513733348719726"/>
    <m/>
    <n v="73.45318401477094"/>
    <m/>
    <m/>
    <n v="677.69381428571444"/>
    <m/>
  </r>
  <r>
    <x v="782"/>
    <x v="25"/>
    <x v="2"/>
    <x v="5"/>
    <x v="1"/>
    <n v="3124.3393136666664"/>
    <m/>
    <n v="162"/>
    <n v="3790.5719974903195"/>
    <m/>
    <m/>
    <m/>
    <n v="12.01425685237435"/>
    <n v="0.991282951250535"/>
    <n v="225012.40687678725"/>
    <n v="1453.932513852237"/>
    <m/>
    <n v="0.9506"/>
    <m/>
    <n v="160.58783810258666"/>
    <n v="153.99719999999999"/>
    <m/>
    <n v="1946.3096100846446"/>
  </r>
  <r>
    <x v="782"/>
    <x v="25"/>
    <x v="2"/>
    <x v="6"/>
    <x v="1"/>
    <n v="1259.0659236666665"/>
    <m/>
    <n v="66"/>
    <n v="1545.217466666667"/>
    <m/>
    <m/>
    <m/>
    <n v="13.474652777777779"/>
    <n v="0.93588192206261556"/>
    <n v="94927.007549914546"/>
    <n v="531.46794622891264"/>
    <m/>
    <n v="0.94569999999999999"/>
    <m/>
    <n v="61.768206856132629"/>
    <n v="62.416199999999996"/>
    <m/>
    <n v="889.32708333333346"/>
  </r>
  <r>
    <x v="782"/>
    <x v="25"/>
    <x v="2"/>
    <x v="7"/>
    <x v="1"/>
    <n v="731.46976549999977"/>
    <m/>
    <n v="36"/>
    <n v="803.47094959057313"/>
    <m/>
    <m/>
    <m/>
    <n v="12.420777465447339"/>
    <n v="0.9952669107154406"/>
    <n v="55438.993499839249"/>
    <n v="311.17453314072566"/>
    <m/>
    <n v="0.95550000000000002"/>
    <m/>
    <n v="35.829608785755859"/>
    <n v="34.398000000000003"/>
    <m/>
    <n v="447.14798875610421"/>
  </r>
  <r>
    <x v="782"/>
    <x v="25"/>
    <x v="2"/>
    <x v="8"/>
    <x v="1"/>
    <n v="920.61395600000014"/>
    <m/>
    <n v="108"/>
    <n v="1019.8161134999997"/>
    <m/>
    <m/>
    <m/>
    <n v="7.3743685442386839"/>
    <n v="0.94585905349794253"/>
    <n v="85115.627621647043"/>
    <n v="656.50018884453846"/>
    <m/>
    <n v="0.96039999999999992"/>
    <m/>
    <n v="102.1527777777778"/>
    <n v="103.72319999999999"/>
    <m/>
    <n v="796.43180277777788"/>
  </r>
  <r>
    <x v="783"/>
    <x v="25"/>
    <x v="2"/>
    <x v="0"/>
    <x v="0"/>
    <n v="164.10436000000001"/>
    <n v="44"/>
    <m/>
    <n v="244.65112041402386"/>
    <n v="164.63292445312501"/>
    <n v="208.15479700164263"/>
    <n v="7.4146584806565174"/>
    <m/>
    <n v="1"/>
    <n v="13124.756740513618"/>
    <n v="141.02049681945252"/>
    <n v="0.74990004612997874"/>
    <m/>
    <n v="32.995602029719066"/>
    <m/>
    <m/>
    <n v="326.24497314888674"/>
    <m/>
  </r>
  <r>
    <x v="783"/>
    <x v="25"/>
    <x v="2"/>
    <x v="1"/>
    <x v="0"/>
    <n v="165.011"/>
    <n v="46"/>
    <m/>
    <n v="261.63580407926401"/>
    <n v="165.1109755859375"/>
    <n v="213.99821401509845"/>
    <n v="7.5046343817236538"/>
    <m/>
    <n v="1"/>
    <n v="13189.040115855603"/>
    <n v="151.94098928627943"/>
    <n v="0.75789633205048923"/>
    <m/>
    <n v="34.863231274322501"/>
    <m/>
    <m/>
    <n v="345.2131815592881"/>
    <m/>
  </r>
  <r>
    <x v="783"/>
    <x v="25"/>
    <x v="2"/>
    <x v="2"/>
    <x v="0"/>
    <n v="109.94647999999999"/>
    <n v="36"/>
    <m/>
    <n v="188.90981970805603"/>
    <n v="110.22004017777778"/>
    <n v="139.26529080596586"/>
    <n v="6.8983271773182979"/>
    <m/>
    <n v="1"/>
    <n v="9071.0922407031103"/>
    <n v="116.97617270074967"/>
    <n v="0.76069094100729384"/>
    <m/>
    <n v="27.384873876262578"/>
    <m/>
    <m/>
    <n v="248.33977838345874"/>
    <m/>
  </r>
  <r>
    <x v="783"/>
    <x v="25"/>
    <x v="2"/>
    <x v="3"/>
    <x v="0"/>
    <n v="182.79827999999998"/>
    <n v="64"/>
    <m/>
    <n v="326.0101565373318"/>
    <n v="183.12637718749997"/>
    <n v="227.96747634032266"/>
    <n v="6.6942855126096497"/>
    <m/>
    <n v="1"/>
    <n v="15392.502429656934"/>
    <n v="169.8426031636844"/>
    <n v="0.7609338870146336"/>
    <m/>
    <n v="48.699768768936551"/>
    <m/>
    <m/>
    <n v="428.43427280701758"/>
    <m/>
  </r>
  <r>
    <x v="783"/>
    <x v="25"/>
    <x v="2"/>
    <x v="4"/>
    <x v="0"/>
    <n v="319.4956826666666"/>
    <n v="96"/>
    <m/>
    <n v="507.07191822116044"/>
    <n v="320.24978494679698"/>
    <n v="410.87355529119344"/>
    <n v="6.9033347569955819"/>
    <m/>
    <n v="0.99946000000000002"/>
    <n v="25189.429522349019"/>
    <n v="269.52439217331607"/>
    <n v="0.76513733348719726"/>
    <m/>
    <n v="73.45318401477094"/>
    <m/>
    <m/>
    <n v="662.7201366715758"/>
    <m/>
  </r>
  <r>
    <x v="783"/>
    <x v="25"/>
    <x v="2"/>
    <x v="5"/>
    <x v="1"/>
    <n v="2690.1505065000001"/>
    <m/>
    <n v="162"/>
    <n v="3319.0466359583779"/>
    <m/>
    <m/>
    <m/>
    <n v="10.762200415643873"/>
    <n v="0.99250284830729163"/>
    <n v="226396.27763076304"/>
    <n v="1453.932513852237"/>
    <m/>
    <n v="0.9506"/>
    <m/>
    <n v="160.78546142578125"/>
    <n v="153.99719999999999"/>
    <m/>
    <n v="1743.4764673343075"/>
  </r>
  <r>
    <x v="783"/>
    <x v="25"/>
    <x v="2"/>
    <x v="6"/>
    <x v="1"/>
    <n v="961.75968149999994"/>
    <m/>
    <n v="66"/>
    <n v="1234.4844666666668"/>
    <m/>
    <m/>
    <m/>
    <n v="10.937222222222223"/>
    <n v="0.93182555607133577"/>
    <n v="83886.062993762243"/>
    <n v="531.46794622891264"/>
    <m/>
    <n v="0.94569999999999999"/>
    <m/>
    <n v="61.500486700708159"/>
    <n v="62.416199999999996"/>
    <m/>
    <n v="721.85666666666668"/>
  </r>
  <r>
    <x v="783"/>
    <x v="25"/>
    <x v="2"/>
    <x v="7"/>
    <x v="1"/>
    <n v="540.70688100000007"/>
    <m/>
    <n v="36"/>
    <n v="588.75612831823616"/>
    <m/>
    <m/>
    <m/>
    <n v="10.031485605959499"/>
    <n v="0.99881955713163573"/>
    <n v="46659.198522637191"/>
    <n v="311.17453314072566"/>
    <m/>
    <n v="0.95550000000000002"/>
    <m/>
    <n v="35.957504056738884"/>
    <n v="34.398000000000003"/>
    <m/>
    <n v="361.13348181454199"/>
  </r>
  <r>
    <x v="783"/>
    <x v="25"/>
    <x v="2"/>
    <x v="8"/>
    <x v="1"/>
    <n v="873.31152833333329"/>
    <m/>
    <n v="108"/>
    <n v="948.55652146666671"/>
    <m/>
    <m/>
    <m/>
    <n v="7.2516856738683133"/>
    <n v="0.95599279835390993"/>
    <n v="84364.142690352979"/>
    <n v="656.50018884453846"/>
    <m/>
    <n v="0.96039999999999992"/>
    <m/>
    <n v="103.24722222222228"/>
    <n v="103.72319999999999"/>
    <m/>
    <n v="783.18205277777781"/>
  </r>
  <r>
    <x v="784"/>
    <x v="25"/>
    <x v="2"/>
    <x v="0"/>
    <x v="0"/>
    <n v="181.62003999999999"/>
    <n v="44"/>
    <m/>
    <n v="248.40748861906803"/>
    <n v="182.17204195312499"/>
    <n v="232.72245060911075"/>
    <n v="7.5285029924693596"/>
    <m/>
    <n v="1"/>
    <n v="30317.734510144495"/>
    <n v="141.02049681945252"/>
    <n v="0.74990004612997874"/>
    <m/>
    <n v="32.995602029719066"/>
    <m/>
    <m/>
    <n v="331.25413166865184"/>
    <m/>
  </r>
  <r>
    <x v="784"/>
    <x v="25"/>
    <x v="2"/>
    <x v="1"/>
    <x v="0"/>
    <n v="184.79076000000001"/>
    <n v="46"/>
    <m/>
    <n v="264.46313259189236"/>
    <n v="184.89097972656251"/>
    <n v="241.43302418337689"/>
    <n v="7.5857321001302296"/>
    <m/>
    <n v="1"/>
    <n v="30701.831705323737"/>
    <n v="151.94098928627943"/>
    <n v="0.75789633205048923"/>
    <m/>
    <n v="34.863231274322501"/>
    <m/>
    <m/>
    <n v="348.94367660599056"/>
    <m/>
  </r>
  <r>
    <x v="784"/>
    <x v="25"/>
    <x v="2"/>
    <x v="2"/>
    <x v="0"/>
    <n v="127.06736000000001"/>
    <n v="36"/>
    <m/>
    <n v="187.39491948556108"/>
    <n v="127.35465137777778"/>
    <n v="155.56535742404236"/>
    <n v="6.8430083093424958"/>
    <m/>
    <n v="1"/>
    <n v="20683.60519649171"/>
    <n v="116.97617270074967"/>
    <n v="0.76069094100729384"/>
    <m/>
    <n v="27.384873876262578"/>
    <m/>
    <m/>
    <n v="246.34829913632984"/>
    <m/>
  </r>
  <r>
    <x v="784"/>
    <x v="25"/>
    <x v="2"/>
    <x v="3"/>
    <x v="0"/>
    <n v="194.01200000000003"/>
    <n v="64"/>
    <m/>
    <n v="359.76298657983409"/>
    <n v="194.38779578126002"/>
    <n v="251.37486746766839"/>
    <n v="7.3873653956507308"/>
    <m/>
    <n v="1"/>
    <n v="32903.127454455651"/>
    <n v="169.8426031636844"/>
    <n v="0.7609338870146336"/>
    <m/>
    <n v="48.699768768936551"/>
    <m/>
    <m/>
    <n v="472.79138532164677"/>
    <m/>
  </r>
  <r>
    <x v="784"/>
    <x v="25"/>
    <x v="2"/>
    <x v="4"/>
    <x v="0"/>
    <n v="321.32464249999987"/>
    <n v="96"/>
    <m/>
    <n v="558.30875111912928"/>
    <n v="322.17184011834769"/>
    <n v="411.72953306482754"/>
    <n v="7.6008788265306126"/>
    <m/>
    <n v="0.99919000000000002"/>
    <n v="54036.919467873529"/>
    <n v="269.52439217331607"/>
    <n v="0.76513733348719726"/>
    <m/>
    <n v="73.45318401477094"/>
    <m/>
    <m/>
    <n v="729.68436734693887"/>
    <m/>
  </r>
  <r>
    <x v="784"/>
    <x v="25"/>
    <x v="2"/>
    <x v="5"/>
    <x v="1"/>
    <n v="1392.5568576666669"/>
    <m/>
    <n v="162"/>
    <n v="1781.4882785863006"/>
    <m/>
    <m/>
    <m/>
    <n v="6.8519922739340577"/>
    <n v="0.99231653529920694"/>
    <n v="147350.25304618661"/>
    <n v="1453.932513852237"/>
    <m/>
    <n v="0.9506"/>
    <m/>
    <n v="160.75527871847152"/>
    <n v="153.99719999999999"/>
    <m/>
    <n v="1110.0227483773174"/>
  </r>
  <r>
    <x v="784"/>
    <x v="25"/>
    <x v="2"/>
    <x v="6"/>
    <x v="1"/>
    <n v="12.98864"/>
    <m/>
    <n v="66"/>
    <n v="24.586133333333333"/>
    <m/>
    <m/>
    <m/>
    <n v="2.2139930555555556"/>
    <n v="0.94590032831773685"/>
    <n v="2477.1526148209464"/>
    <n v="531.46794622891264"/>
    <m/>
    <n v="0.94569999999999999"/>
    <m/>
    <n v="62.429421668970633"/>
    <n v="62.416199999999996"/>
    <m/>
    <n v="146.12354166666668"/>
  </r>
  <r>
    <x v="784"/>
    <x v="25"/>
    <x v="2"/>
    <x v="7"/>
    <x v="1"/>
    <n v="24.025120000000001"/>
    <m/>
    <n v="36"/>
    <n v="29.300076657699712"/>
    <m/>
    <m/>
    <m/>
    <n v="2.9880156659618127"/>
    <n v="1"/>
    <n v="3223.8003345492411"/>
    <n v="311.17453314072566"/>
    <m/>
    <n v="0.95550000000000002"/>
    <m/>
    <n v="36"/>
    <n v="34.398000000000003"/>
    <m/>
    <n v="107.56856397462525"/>
  </r>
  <r>
    <x v="784"/>
    <x v="25"/>
    <x v="2"/>
    <x v="8"/>
    <x v="1"/>
    <n v="876.09832766666671"/>
    <m/>
    <n v="108"/>
    <n v="941.4238383666667"/>
    <m/>
    <m/>
    <m/>
    <n v="7.3116434927983533"/>
    <n v="0.92947530864197547"/>
    <n v="141662.95292500843"/>
    <n v="656.50018884453846"/>
    <m/>
    <n v="0.96039999999999992"/>
    <m/>
    <n v="100.38333333333335"/>
    <n v="103.72319999999999"/>
    <m/>
    <n v="789.65749722222222"/>
  </r>
  <r>
    <x v="785"/>
    <x v="25"/>
    <x v="2"/>
    <x v="0"/>
    <x v="0"/>
    <n v="136.31268"/>
    <n v="44"/>
    <m/>
    <n v="156.10881410400907"/>
    <n v="136.824154609375"/>
    <n v="157.75668236078101"/>
    <n v="4.7312006601183461"/>
    <m/>
    <n v="1"/>
    <n v="40567.294801468903"/>
    <n v="141.02049681945252"/>
    <n v="0.74990004612997874"/>
    <m/>
    <n v="32.995602029719066"/>
    <m/>
    <m/>
    <n v="208.17282904520724"/>
    <m/>
  </r>
  <r>
    <x v="785"/>
    <x v="25"/>
    <x v="2"/>
    <x v="1"/>
    <x v="0"/>
    <n v="140.00084000000001"/>
    <n v="46"/>
    <m/>
    <n v="172.49858210998869"/>
    <n v="140.09813003906251"/>
    <n v="171.09584101890977"/>
    <n v="4.9478655823000972"/>
    <m/>
    <n v="0.99741318179690663"/>
    <n v="41598.68023740044"/>
    <n v="151.94098928627943"/>
    <n v="0.75789633205048923"/>
    <m/>
    <n v="34.863231274322501"/>
    <m/>
    <m/>
    <n v="227.60181678580446"/>
    <m/>
  </r>
  <r>
    <x v="785"/>
    <x v="25"/>
    <x v="2"/>
    <x v="2"/>
    <x v="0"/>
    <n v="96.133240000000001"/>
    <n v="36"/>
    <m/>
    <n v="107.41152042153294"/>
    <n v="96.395756977777779"/>
    <n v="120.93571881748167"/>
    <n v="3.9222937781954905"/>
    <m/>
    <n v="1"/>
    <n v="27639.622147403526"/>
    <n v="116.97617270074967"/>
    <n v="0.76069094100729384"/>
    <m/>
    <n v="27.384873876262578"/>
    <m/>
    <m/>
    <n v="141.20257601503766"/>
    <m/>
  </r>
  <r>
    <x v="785"/>
    <x v="25"/>
    <x v="2"/>
    <x v="3"/>
    <x v="0"/>
    <n v="211.14352"/>
    <n v="64"/>
    <m/>
    <n v="235.74097067979116"/>
    <n v="211.52199167968749"/>
    <n v="265.14926745803587"/>
    <n v="4.8407"/>
    <m/>
    <n v="1"/>
    <n v="62999.802135934966"/>
    <n v="169.8426031636844"/>
    <n v="0.7609338870146336"/>
    <m/>
    <n v="48.699768768936551"/>
    <m/>
    <m/>
    <n v="309.8048"/>
    <m/>
  </r>
  <r>
    <x v="785"/>
    <x v="25"/>
    <x v="2"/>
    <x v="4"/>
    <x v="0"/>
    <n v="280.20551966666665"/>
    <n v="96"/>
    <m/>
    <n v="373.06366513010721"/>
    <n v="280.97409432101801"/>
    <n v="349.97495669190062"/>
    <n v="5.0789311604938279"/>
    <m/>
    <n v="0.99946016824925821"/>
    <n v="90899.035381079302"/>
    <n v="269.52439217331607"/>
    <n v="0.76513733348719726"/>
    <m/>
    <n v="73.45318401477094"/>
    <m/>
    <m/>
    <n v="487.5773914074075"/>
    <m/>
  </r>
  <r>
    <x v="785"/>
    <x v="25"/>
    <x v="2"/>
    <x v="5"/>
    <x v="1"/>
    <n v="160.70400466666652"/>
    <m/>
    <n v="162"/>
    <n v="205.17115043647473"/>
    <m/>
    <m/>
    <m/>
    <n v="3.2365310518170562"/>
    <n v="0.9785826883198302"/>
    <n v="40689.803033004515"/>
    <n v="1453.932513852237"/>
    <m/>
    <n v="0.9506"/>
    <m/>
    <n v="158.5303955078125"/>
    <n v="153.99719999999999"/>
    <m/>
    <n v="524.31803039436306"/>
  </r>
  <r>
    <x v="785"/>
    <x v="25"/>
    <x v="2"/>
    <x v="6"/>
    <x v="1"/>
    <n v="23.363199999999999"/>
    <m/>
    <n v="66"/>
    <n v="43.170900000000003"/>
    <m/>
    <m/>
    <m/>
    <n v="2.3844791666666665"/>
    <n v="0.99472951193279291"/>
    <n v="8444.3605878191247"/>
    <n v="531.46794622891264"/>
    <m/>
    <n v="0.94569999999999999"/>
    <m/>
    <n v="65.652147787564331"/>
    <n v="62.416199999999996"/>
    <m/>
    <n v="157.37562499999999"/>
  </r>
  <r>
    <x v="785"/>
    <x v="25"/>
    <x v="2"/>
    <x v="7"/>
    <x v="1"/>
    <n v="22.35744"/>
    <m/>
    <n v="36"/>
    <n v="27.902644831314454"/>
    <m/>
    <m/>
    <m/>
    <n v="2.6425339841721822"/>
    <n v="0.98800732656491685"/>
    <n v="7903.4649017156253"/>
    <n v="311.17453314072566"/>
    <m/>
    <n v="0.95550000000000002"/>
    <m/>
    <n v="35.568263756337004"/>
    <n v="34.398000000000003"/>
    <m/>
    <n v="95.13122343019856"/>
  </r>
  <r>
    <x v="785"/>
    <x v="25"/>
    <x v="2"/>
    <x v="8"/>
    <x v="1"/>
    <n v="754.83930733333318"/>
    <m/>
    <n v="108"/>
    <n v="809.35600423333346"/>
    <m/>
    <m/>
    <m/>
    <n v="6.8713195730452687"/>
    <n v="0.93973765432098799"/>
    <n v="226288.01003771098"/>
    <n v="656.50018884453846"/>
    <m/>
    <n v="0.96039999999999992"/>
    <m/>
    <n v="101.4916666666667"/>
    <n v="103.72319999999999"/>
    <m/>
    <n v="742.10251388888901"/>
  </r>
  <r>
    <x v="786"/>
    <x v="25"/>
    <x v="2"/>
    <x v="0"/>
    <x v="0"/>
    <n v="103.06967999999999"/>
    <n v="44"/>
    <m/>
    <n v="120.98542102624427"/>
    <n v="103.51499249999999"/>
    <n v="124.09391599721148"/>
    <n v="3.6667135491958285"/>
    <m/>
    <n v="1"/>
    <n v="8987.1532517538217"/>
    <n v="141.02049681945252"/>
    <n v="0.74990004612997874"/>
    <m/>
    <n v="32.995602029719066"/>
    <m/>
    <m/>
    <n v="161.33539616461644"/>
    <m/>
  </r>
  <r>
    <x v="786"/>
    <x v="25"/>
    <x v="2"/>
    <x v="1"/>
    <x v="0"/>
    <n v="108.55096000000002"/>
    <n v="46"/>
    <m/>
    <n v="138.83391813230429"/>
    <n v="108.67596000000002"/>
    <n v="133.48741215539656"/>
    <n v="3.9822447047402161"/>
    <m/>
    <n v="1"/>
    <n v="9457.9884744684896"/>
    <n v="151.94098928627943"/>
    <n v="0.75789633205048923"/>
    <m/>
    <n v="34.863231274322501"/>
    <m/>
    <m/>
    <n v="183.18325641804995"/>
    <m/>
  </r>
  <r>
    <x v="786"/>
    <x v="25"/>
    <x v="2"/>
    <x v="2"/>
    <x v="0"/>
    <n v="65.858239999999995"/>
    <n v="36"/>
    <m/>
    <n v="78.572324544474853"/>
    <n v="66.096542577777782"/>
    <n v="80.130284667484304"/>
    <n v="2.8691870154122547"/>
    <m/>
    <n v="1"/>
    <n v="5816.0567777592441"/>
    <n v="116.97617270074967"/>
    <n v="0.76069094100729384"/>
    <m/>
    <n v="27.384873876262578"/>
    <m/>
    <m/>
    <n v="103.29073255484117"/>
    <m/>
  </r>
  <r>
    <x v="786"/>
    <x v="25"/>
    <x v="2"/>
    <x v="3"/>
    <x v="0"/>
    <n v="128.75576000000001"/>
    <n v="64"/>
    <m/>
    <n v="166.17335025062849"/>
    <n v="129.10048654375001"/>
    <n v="158.43037595532968"/>
    <n v="3.4121999847486584"/>
    <m/>
    <n v="1"/>
    <n v="12468.667879504343"/>
    <n v="169.8426031636844"/>
    <n v="0.7609338870146336"/>
    <m/>
    <n v="48.699768768936551"/>
    <m/>
    <m/>
    <n v="218.38079902391414"/>
    <m/>
  </r>
  <r>
    <x v="786"/>
    <x v="25"/>
    <x v="2"/>
    <x v="4"/>
    <x v="0"/>
    <n v="195.97144049999997"/>
    <n v="96"/>
    <m/>
    <n v="264.22224018050639"/>
    <n v="196.67387474105641"/>
    <n v="235.84150237407098"/>
    <n v="3.5971516241879056"/>
    <m/>
    <n v="1"/>
    <n v="18391.004635146026"/>
    <n v="269.52439217331607"/>
    <n v="0.76513733348719726"/>
    <m/>
    <n v="73.45318401477094"/>
    <m/>
    <m/>
    <n v="345.32655592203895"/>
    <m/>
  </r>
  <r>
    <x v="786"/>
    <x v="25"/>
    <x v="2"/>
    <x v="5"/>
    <x v="1"/>
    <n v="1279.2192489999998"/>
    <m/>
    <n v="162"/>
    <n v="1524.566213604174"/>
    <m/>
    <m/>
    <m/>
    <n v="7.4354132755821594"/>
    <n v="0.99183075731362536"/>
    <n v="181100.72820262492"/>
    <n v="1453.932513852237"/>
    <m/>
    <n v="0.9506"/>
    <m/>
    <n v="160.6765826848073"/>
    <n v="153.99719999999999"/>
    <m/>
    <n v="1204.5369506443099"/>
  </r>
  <r>
    <x v="786"/>
    <x v="25"/>
    <x v="2"/>
    <x v="6"/>
    <x v="1"/>
    <n v="702.70368150000002"/>
    <m/>
    <n v="66"/>
    <n v="858.01859999999999"/>
    <m/>
    <m/>
    <m/>
    <n v="8.0158333333333349"/>
    <n v="0.98130034060492144"/>
    <n v="110841.66425348478"/>
    <n v="531.46794622891264"/>
    <m/>
    <n v="0.94569999999999999"/>
    <m/>
    <n v="64.765822479924822"/>
    <n v="62.416199999999996"/>
    <m/>
    <n v="529.04500000000007"/>
  </r>
  <r>
    <x v="786"/>
    <x v="25"/>
    <x v="2"/>
    <x v="7"/>
    <x v="1"/>
    <n v="367.95136116666663"/>
    <m/>
    <n v="36"/>
    <n v="454.41730852362844"/>
    <m/>
    <m/>
    <m/>
    <n v="8.2169212195901213"/>
    <n v="0.91901924956994552"/>
    <n v="58504.739947750029"/>
    <n v="311.17453314072566"/>
    <m/>
    <n v="0.95550000000000002"/>
    <m/>
    <n v="33.084692984518036"/>
    <n v="34.398000000000003"/>
    <m/>
    <n v="295.80916390524436"/>
  </r>
  <r>
    <x v="786"/>
    <x v="25"/>
    <x v="2"/>
    <x v="8"/>
    <x v="1"/>
    <n v="521.56210416666659"/>
    <m/>
    <n v="108"/>
    <n v="545.6773050999999"/>
    <m/>
    <m/>
    <m/>
    <n v="6.1308579218107004"/>
    <n v="0.96134259259259291"/>
    <n v="66242.857101661823"/>
    <n v="656.50018884453846"/>
    <m/>
    <n v="0.96039999999999992"/>
    <m/>
    <n v="103.82500000000003"/>
    <n v="103.72319999999999"/>
    <m/>
    <n v="662.13265555555563"/>
  </r>
  <r>
    <x v="787"/>
    <x v="25"/>
    <x v="2"/>
    <x v="0"/>
    <x v="0"/>
    <n v="132.58532"/>
    <n v="44"/>
    <m/>
    <n v="202.89768062228313"/>
    <n v="133.07799578125"/>
    <n v="162.37467937783293"/>
    <n v="6.1492340839707564"/>
    <m/>
    <n v="1"/>
    <n v="7915.7653226709672"/>
    <n v="141.02049681945252"/>
    <n v="0.74990004612997874"/>
    <m/>
    <n v="32.995602029719066"/>
    <m/>
    <m/>
    <n v="270.56629969471328"/>
    <m/>
  </r>
  <r>
    <x v="787"/>
    <x v="25"/>
    <x v="2"/>
    <x v="1"/>
    <x v="0"/>
    <n v="137.67683999999997"/>
    <n v="46"/>
    <m/>
    <n v="220.98695970879777"/>
    <n v="137.77583902343747"/>
    <n v="169.09817470890593"/>
    <n v="6.3386826645515004"/>
    <m/>
    <n v="1"/>
    <n v="8250.4802758910173"/>
    <n v="151.94098928627943"/>
    <n v="0.75789633205048923"/>
    <m/>
    <n v="34.863231274322501"/>
    <m/>
    <m/>
    <n v="291.57940256936899"/>
    <m/>
  </r>
  <r>
    <x v="787"/>
    <x v="25"/>
    <x v="2"/>
    <x v="2"/>
    <x v="0"/>
    <n v="0"/>
    <n v="36"/>
    <m/>
    <n v="122.29230332482851"/>
    <n v="0"/>
    <n v="0"/>
    <n v="4.4656880246153854"/>
    <m/>
    <n v="1"/>
    <n v="0"/>
    <n v="116.97617270074967"/>
    <n v="0.76069094100729384"/>
    <m/>
    <n v="27.384873876262578"/>
    <m/>
    <m/>
    <n v="160.76476888615389"/>
    <m/>
  </r>
  <r>
    <x v="787"/>
    <x v="25"/>
    <x v="2"/>
    <x v="3"/>
    <x v="0"/>
    <n v="144.10983999999999"/>
    <n v="64"/>
    <m/>
    <n v="285.7818128362469"/>
    <n v="144.42404898437499"/>
    <n v="178.34383423233092"/>
    <n v="5.8682375719725099"/>
    <m/>
    <n v="1"/>
    <n v="9247.0040835715081"/>
    <n v="169.8426031636844"/>
    <n v="0.7609338870146336"/>
    <m/>
    <n v="48.699768768936551"/>
    <m/>
    <m/>
    <n v="375.56720460624064"/>
    <m/>
  </r>
  <r>
    <x v="787"/>
    <x v="25"/>
    <x v="2"/>
    <x v="4"/>
    <x v="0"/>
    <n v="288.27176299999985"/>
    <n v="96"/>
    <m/>
    <n v="517.93440923764524"/>
    <n v="289.00753874433735"/>
    <n v="361.1761545938482"/>
    <n v="7.0512179449360852"/>
    <m/>
    <n v="1"/>
    <n v="17379.822587857769"/>
    <n v="269.52439217331607"/>
    <n v="0.76513733348719726"/>
    <m/>
    <n v="73.45318401477094"/>
    <m/>
    <m/>
    <n v="676.91692271386421"/>
    <m/>
  </r>
  <r>
    <x v="787"/>
    <x v="25"/>
    <x v="2"/>
    <x v="5"/>
    <x v="1"/>
    <n v="3283.1809348333331"/>
    <m/>
    <n v="162"/>
    <n v="3714.4620961168607"/>
    <m/>
    <m/>
    <m/>
    <n v="13.776691413833278"/>
    <n v="0.98089460422330599"/>
    <n v="379591.96800267429"/>
    <n v="1453.932513852237"/>
    <m/>
    <n v="0.9506"/>
    <m/>
    <n v="158.90492588417558"/>
    <n v="153.99719999999999"/>
    <m/>
    <n v="2231.8240090409913"/>
  </r>
  <r>
    <x v="787"/>
    <x v="25"/>
    <x v="2"/>
    <x v="6"/>
    <x v="1"/>
    <n v="1017.8414464999998"/>
    <m/>
    <n v="66"/>
    <n v="1541.5954999999999"/>
    <m/>
    <m/>
    <m/>
    <n v="14.980590277777777"/>
    <n v="0.94266004941527293"/>
    <n v="126351.15577407714"/>
    <n v="531.46794622891264"/>
    <m/>
    <n v="0.94569999999999999"/>
    <m/>
    <n v="62.215563261408015"/>
    <n v="62.416199999999996"/>
    <m/>
    <n v="988.71895833333326"/>
  </r>
  <r>
    <x v="787"/>
    <x v="25"/>
    <x v="2"/>
    <x v="7"/>
    <x v="1"/>
    <n v="729.53216316666658"/>
    <m/>
    <n v="36"/>
    <n v="828.99984776359838"/>
    <m/>
    <m/>
    <m/>
    <n v="14.831386324935956"/>
    <n v="1"/>
    <n v="88378.870708409959"/>
    <n v="311.17453314072566"/>
    <m/>
    <n v="0.95550000000000002"/>
    <m/>
    <n v="36"/>
    <n v="34.398000000000003"/>
    <m/>
    <n v="533.92990769769438"/>
  </r>
  <r>
    <x v="787"/>
    <x v="25"/>
    <x v="2"/>
    <x v="8"/>
    <x v="1"/>
    <n v="654.74566616666664"/>
    <m/>
    <n v="108"/>
    <n v="611.15403316666664"/>
    <m/>
    <m/>
    <m/>
    <n v="6.2640554012345673"/>
    <n v="0.93719135802469156"/>
    <n v="70020.546134113392"/>
    <n v="656.50018884453846"/>
    <m/>
    <n v="0.96039999999999992"/>
    <m/>
    <n v="101.21666666666668"/>
    <n v="103.72319999999999"/>
    <m/>
    <n v="676.51798333333329"/>
  </r>
  <r>
    <x v="788"/>
    <x v="25"/>
    <x v="2"/>
    <x v="0"/>
    <x v="0"/>
    <n v="110.65632000000001"/>
    <n v="44"/>
    <m/>
    <n v="113.09809448490859"/>
    <n v="111.13678875000001"/>
    <n v="126.91911350057525"/>
    <n v="3.4276717964727963"/>
    <m/>
    <n v="1"/>
    <n v="13218.562227597766"/>
    <n v="141.02049681945252"/>
    <n v="0.74990004612997874"/>
    <m/>
    <n v="32.995602029719066"/>
    <m/>
    <m/>
    <n v="150.81755904480303"/>
    <m/>
  </r>
  <r>
    <x v="788"/>
    <x v="25"/>
    <x v="2"/>
    <x v="1"/>
    <x v="0"/>
    <n v="114.17336000000002"/>
    <n v="46"/>
    <m/>
    <n v="128.66644162469001"/>
    <n v="114.26491273437502"/>
    <n v="140.62213302573574"/>
    <n v="3.6906057448397078"/>
    <m/>
    <n v="1"/>
    <n v="13651.175692576862"/>
    <n v="151.94098928627943"/>
    <n v="0.75789633205048923"/>
    <m/>
    <n v="34.863231274322501"/>
    <m/>
    <m/>
    <n v="169.76786426262657"/>
    <m/>
  </r>
  <r>
    <x v="788"/>
    <x v="25"/>
    <x v="2"/>
    <x v="2"/>
    <x v="0"/>
    <n v="88.528159999999986"/>
    <n v="36"/>
    <m/>
    <n v="96.988077771981821"/>
    <n v="88.784617777777768"/>
    <n v="115.76043258881531"/>
    <n v="3.5416660383472438"/>
    <m/>
    <n v="1"/>
    <n v="10463.208272900796"/>
    <n v="116.97617270074967"/>
    <n v="0.76069094100729384"/>
    <m/>
    <n v="27.384873876262578"/>
    <m/>
    <m/>
    <n v="127.49997738050078"/>
    <m/>
  </r>
  <r>
    <x v="788"/>
    <x v="25"/>
    <x v="2"/>
    <x v="3"/>
    <x v="0"/>
    <n v="144.09808000000001"/>
    <n v="64"/>
    <m/>
    <n v="212.34412699428532"/>
    <n v="144.44597648438"/>
    <n v="176.96162474510112"/>
    <n v="4.3602697171270828"/>
    <m/>
    <n v="1"/>
    <n v="17540.182851511039"/>
    <n v="169.8426031636844"/>
    <n v="0.7609338870146336"/>
    <m/>
    <n v="48.699768768936551"/>
    <m/>
    <m/>
    <n v="279.0572618961333"/>
    <m/>
  </r>
  <r>
    <x v="788"/>
    <x v="25"/>
    <x v="2"/>
    <x v="4"/>
    <x v="0"/>
    <n v="233.7574415"/>
    <n v="96"/>
    <m/>
    <n v="275.5170850622884"/>
    <n v="234.51236566164823"/>
    <n v="284.56991160368437"/>
    <n v="3.7509209268162396"/>
    <m/>
    <n v="0.99959465617977528"/>
    <n v="27876.92322311052"/>
    <n v="269.52439217331607"/>
    <n v="0.76513733348719726"/>
    <m/>
    <n v="73.45318401477094"/>
    <m/>
    <m/>
    <n v="360.08840897435903"/>
    <m/>
  </r>
  <r>
    <x v="788"/>
    <x v="25"/>
    <x v="2"/>
    <x v="5"/>
    <x v="1"/>
    <n v="3662.9569723333329"/>
    <m/>
    <n v="162"/>
    <n v="3888"/>
    <m/>
    <m/>
    <m/>
    <n v="15.564250000000001"/>
    <n v="0.98427628882137341"/>
    <n v="334512.36394319352"/>
    <n v="1453.932513852237"/>
    <m/>
    <n v="0.9506"/>
    <m/>
    <n v="159.4527587890625"/>
    <n v="153.99719999999999"/>
    <m/>
    <n v="2521.4085"/>
  </r>
  <r>
    <x v="788"/>
    <x v="25"/>
    <x v="2"/>
    <x v="6"/>
    <x v="1"/>
    <n v="1157.2131263333331"/>
    <m/>
    <n v="66"/>
    <n v="1584"/>
    <m/>
    <m/>
    <m/>
    <n v="15.648576388888886"/>
    <n v="0.90392361111111119"/>
    <n v="113748.18665511861"/>
    <n v="531.46794622891264"/>
    <m/>
    <n v="0.94569999999999999"/>
    <m/>
    <n v="59.658958333333338"/>
    <n v="62.416199999999996"/>
    <m/>
    <n v="1032.8060416666665"/>
  </r>
  <r>
    <x v="788"/>
    <x v="25"/>
    <x v="2"/>
    <x v="7"/>
    <x v="1"/>
    <n v="712.7232029999999"/>
    <m/>
    <n v="36"/>
    <n v="852.98457091911678"/>
    <m/>
    <m/>
    <m/>
    <n v="14.779012646965642"/>
    <n v="0.94259259259259265"/>
    <n v="68896.475423021344"/>
    <n v="311.17453314072566"/>
    <m/>
    <n v="0.95550000000000002"/>
    <m/>
    <n v="33.933333333333337"/>
    <n v="34.398000000000003"/>
    <m/>
    <n v="532.04445529076315"/>
  </r>
  <r>
    <x v="788"/>
    <x v="25"/>
    <x v="2"/>
    <x v="8"/>
    <x v="1"/>
    <n v="858.90115416666652"/>
    <m/>
    <n v="108"/>
    <n v="791.43590010000014"/>
    <m/>
    <m/>
    <m/>
    <n v="6.7417262602880674"/>
    <n v="0.88058127572016498"/>
    <n v="109475.13117273086"/>
    <n v="656.50018884453846"/>
    <m/>
    <n v="0.96039999999999992"/>
    <m/>
    <n v="95.102777777777817"/>
    <n v="103.72319999999999"/>
    <m/>
    <n v="728.10643611111129"/>
  </r>
  <r>
    <x v="789"/>
    <x v="25"/>
    <x v="2"/>
    <x v="0"/>
    <x v="0"/>
    <n v="159.98723999999999"/>
    <n v="44"/>
    <m/>
    <n v="186.38518634578517"/>
    <n v="160.51873414062499"/>
    <n v="203.47561209423853"/>
    <n v="5.64878877427084"/>
    <m/>
    <n v="1"/>
    <n v="15801.056242264696"/>
    <n v="141.02049681945252"/>
    <n v="0.74990004612997874"/>
    <m/>
    <n v="32.995602029719066"/>
    <m/>
    <m/>
    <n v="248.54670606791697"/>
    <m/>
  </r>
  <r>
    <x v="789"/>
    <x v="25"/>
    <x v="2"/>
    <x v="1"/>
    <x v="0"/>
    <n v="164.52296000000001"/>
    <n v="46"/>
    <m/>
    <n v="198.69048997225278"/>
    <n v="164.61036234375001"/>
    <n v="212.85348242399195"/>
    <n v="5.6991415514198902"/>
    <m/>
    <n v="1"/>
    <n v="16222.627966410379"/>
    <n v="151.94098928627943"/>
    <n v="0.75789633205048923"/>
    <m/>
    <n v="34.863231274322501"/>
    <m/>
    <m/>
    <n v="262.16051136531496"/>
    <m/>
  </r>
  <r>
    <x v="789"/>
    <x v="25"/>
    <x v="2"/>
    <x v="2"/>
    <x v="0"/>
    <n v="119.30436"/>
    <n v="36"/>
    <m/>
    <n v="125.65857441124747"/>
    <n v="119.58541297777778"/>
    <n v="150.02792745833653"/>
    <n v="4.5886124938544741"/>
    <m/>
    <n v="1"/>
    <n v="12119.178553649514"/>
    <n v="116.97617270074967"/>
    <n v="0.76069094100729384"/>
    <m/>
    <n v="27.384873876262578"/>
    <m/>
    <m/>
    <n v="165.19004977876108"/>
    <m/>
  </r>
  <r>
    <x v="789"/>
    <x v="25"/>
    <x v="2"/>
    <x v="3"/>
    <x v="0"/>
    <n v="141.22835566666669"/>
    <n v="64"/>
    <m/>
    <n v="192.05185724580761"/>
    <n v="141.6004280104267"/>
    <n v="170.17250449011152"/>
    <n v="3.9435886884191751"/>
    <m/>
    <n v="1"/>
    <n v="14786.288369136544"/>
    <n v="169.8426031636844"/>
    <n v="0.7609338870146336"/>
    <m/>
    <n v="48.699768768936551"/>
    <m/>
    <m/>
    <n v="252.38967605882721"/>
    <m/>
  </r>
  <r>
    <x v="789"/>
    <x v="25"/>
    <x v="2"/>
    <x v="4"/>
    <x v="0"/>
    <n v="212.61856299999988"/>
    <n v="96"/>
    <m/>
    <n v="340.81419511334252"/>
    <n v="213.33837546613702"/>
    <n v="268.94796213946131"/>
    <n v="4.6398832083958013"/>
    <m/>
    <n v="1"/>
    <n v="21627.815360484943"/>
    <n v="269.52439217331607"/>
    <n v="0.76513733348719726"/>
    <m/>
    <n v="73.45318401477094"/>
    <m/>
    <m/>
    <n v="445.42878800599692"/>
    <m/>
  </r>
  <r>
    <x v="789"/>
    <x v="25"/>
    <x v="2"/>
    <x v="5"/>
    <x v="1"/>
    <n v="3067.2001281666667"/>
    <m/>
    <n v="162"/>
    <n v="3488.1310895854631"/>
    <m/>
    <m/>
    <m/>
    <n v="12.475787771582114"/>
    <n v="0.99424287438229131"/>
    <n v="309123.14219372271"/>
    <n v="1453.932513852237"/>
    <m/>
    <n v="0.9506"/>
    <m/>
    <n v="161.06734564993118"/>
    <n v="153.99719999999999"/>
    <m/>
    <n v="2021.0776189963026"/>
  </r>
  <r>
    <x v="789"/>
    <x v="25"/>
    <x v="2"/>
    <x v="6"/>
    <x v="1"/>
    <n v="977.89216649999992"/>
    <m/>
    <n v="66"/>
    <n v="1208.1137333333334"/>
    <m/>
    <m/>
    <m/>
    <n v="10.897291666666666"/>
    <n v="0.9644190972222223"/>
    <n v="106345.20389154325"/>
    <n v="531.46794622891264"/>
    <m/>
    <n v="0.94569999999999999"/>
    <m/>
    <n v="63.651660416666672"/>
    <n v="62.416199999999996"/>
    <m/>
    <n v="719.22124999999994"/>
  </r>
  <r>
    <x v="789"/>
    <x v="25"/>
    <x v="2"/>
    <x v="7"/>
    <x v="1"/>
    <n v="438.95488"/>
    <m/>
    <n v="36"/>
    <n v="559.21260865092972"/>
    <m/>
    <m/>
    <m/>
    <n v="9.0359451322960904"/>
    <n v="0.88772337962962966"/>
    <n v="47500.920725442447"/>
    <n v="311.17453314072566"/>
    <m/>
    <n v="0.95550000000000002"/>
    <m/>
    <n v="31.958041666666666"/>
    <n v="34.398000000000003"/>
    <m/>
    <n v="325.29402476265926"/>
  </r>
  <r>
    <x v="789"/>
    <x v="25"/>
    <x v="2"/>
    <x v="8"/>
    <x v="1"/>
    <n v="729.23600749999991"/>
    <m/>
    <n v="108"/>
    <n v="767.9034739333332"/>
    <m/>
    <m/>
    <m/>
    <n v="6.5174868827160495"/>
    <n v="0.93940329218107022"/>
    <n v="74971.655962832665"/>
    <n v="656.50018884453846"/>
    <m/>
    <n v="0.96039999999999992"/>
    <m/>
    <n v="101.45555555555558"/>
    <n v="103.72319999999999"/>
    <m/>
    <n v="703.88858333333337"/>
  </r>
  <r>
    <x v="790"/>
    <x v="25"/>
    <x v="2"/>
    <x v="0"/>
    <x v="0"/>
    <n v="113.86255999999999"/>
    <n v="44"/>
    <m/>
    <n v="103.49048463046455"/>
    <n v="114.31299945312499"/>
    <n v="131.81262025094304"/>
    <n v="3.1364932980235034"/>
    <m/>
    <n v="1"/>
    <n v="15508.676804067836"/>
    <n v="141.02049681945252"/>
    <n v="0.74990004612997874"/>
    <m/>
    <n v="32.995602029719066"/>
    <m/>
    <m/>
    <n v="138.00570511303414"/>
    <m/>
  </r>
  <r>
    <x v="790"/>
    <x v="25"/>
    <x v="2"/>
    <x v="1"/>
    <x v="0"/>
    <n v="120.77632033333333"/>
    <n v="46"/>
    <m/>
    <n v="114.28339358733325"/>
    <n v="120.86750685677083"/>
    <n v="145.52434291719212"/>
    <n v="3.2780493778127031"/>
    <m/>
    <n v="1"/>
    <n v="16433.868779790271"/>
    <n v="151.94098928627943"/>
    <n v="0.75789633205048923"/>
    <m/>
    <n v="34.863231274322501"/>
    <m/>
    <m/>
    <n v="150.79027137938434"/>
    <m/>
  </r>
  <r>
    <x v="790"/>
    <x v="25"/>
    <x v="2"/>
    <x v="2"/>
    <x v="0"/>
    <n v="127.24852"/>
    <n v="36"/>
    <m/>
    <n v="135.44183518226703"/>
    <n v="127.53592337777778"/>
    <n v="163.18517359513032"/>
    <n v="4.9458630262186114"/>
    <m/>
    <n v="1"/>
    <n v="16657.614332683486"/>
    <n v="116.97617270074967"/>
    <n v="0.76069094100729384"/>
    <m/>
    <n v="27.384873876262578"/>
    <m/>
    <m/>
    <n v="178.05106894387001"/>
    <m/>
  </r>
  <r>
    <x v="790"/>
    <x v="25"/>
    <x v="2"/>
    <x v="3"/>
    <x v="0"/>
    <n v="157.24192066666666"/>
    <n v="64"/>
    <m/>
    <n v="158.7896706988891"/>
    <n v="158.13938160416666"/>
    <n v="192.7554178714104"/>
    <n v="3.2605836683186489"/>
    <m/>
    <n v="1"/>
    <n v="23341.173346591575"/>
    <n v="169.8426031636844"/>
    <n v="0.7609338870146336"/>
    <m/>
    <n v="48.699768768936551"/>
    <m/>
    <m/>
    <n v="208.67735477239353"/>
    <m/>
  </r>
  <r>
    <x v="790"/>
    <x v="25"/>
    <x v="2"/>
    <x v="4"/>
    <x v="0"/>
    <n v="168.0750396666667"/>
    <n v="96"/>
    <m/>
    <n v="199.64481680181416"/>
    <n v="168.74549458404564"/>
    <n v="195.34112411678211"/>
    <n v="2.7179872388059709"/>
    <m/>
    <n v="1"/>
    <n v="23258.086556757487"/>
    <n v="269.52439217331607"/>
    <n v="0.76513733348719726"/>
    <m/>
    <n v="73.45318401477094"/>
    <m/>
    <m/>
    <n v="260.92677492537319"/>
    <m/>
  </r>
  <r>
    <x v="790"/>
    <x v="25"/>
    <x v="2"/>
    <x v="5"/>
    <x v="1"/>
    <n v="520.22402116666649"/>
    <m/>
    <n v="162"/>
    <n v="624.03625799999998"/>
    <m/>
    <m/>
    <m/>
    <n v="4.2744166666666663"/>
    <n v="0.98237548319972923"/>
    <n v="35265.287742187145"/>
    <n v="1453.932513852237"/>
    <m/>
    <n v="0.9506"/>
    <m/>
    <n v="159.14482827835613"/>
    <n v="153.99719999999999"/>
    <m/>
    <n v="692.45549999999992"/>
  </r>
  <r>
    <x v="790"/>
    <x v="25"/>
    <x v="2"/>
    <x v="6"/>
    <x v="1"/>
    <n v="171.51455900000008"/>
    <m/>
    <n v="66"/>
    <n v="209.77273333333332"/>
    <m/>
    <m/>
    <m/>
    <n v="3.4925694444444439"/>
    <n v="1.0000000000000002"/>
    <n v="10665.183220801744"/>
    <n v="531.46794622891264"/>
    <m/>
    <n v="0.94569999999999999"/>
    <m/>
    <n v="66.000000000000014"/>
    <n v="62.416199999999996"/>
    <m/>
    <n v="230.5095833333333"/>
  </r>
  <r>
    <x v="790"/>
    <x v="25"/>
    <x v="2"/>
    <x v="7"/>
    <x v="1"/>
    <n v="103.76576099999994"/>
    <m/>
    <n v="36"/>
    <n v="156.05991331287586"/>
    <m/>
    <m/>
    <m/>
    <n v="4.6351659412633337"/>
    <n v="1"/>
    <n v="6847.2041824900753"/>
    <n v="311.17453314072566"/>
    <m/>
    <n v="0.95550000000000002"/>
    <m/>
    <n v="36"/>
    <n v="34.398000000000003"/>
    <m/>
    <n v="166.86597388548"/>
  </r>
  <r>
    <x v="790"/>
    <x v="25"/>
    <x v="2"/>
    <x v="8"/>
    <x v="1"/>
    <n v="1050.5368268333334"/>
    <m/>
    <n v="108"/>
    <n v="1120.8040794333333"/>
    <m/>
    <m/>
    <m/>
    <n v="7.7700387860082287"/>
    <n v="0.94506172839506197"/>
    <n v="141131.36850833977"/>
    <n v="656.50018884453846"/>
    <m/>
    <n v="0.96039999999999992"/>
    <m/>
    <n v="102.06666666666669"/>
    <n v="103.72319999999999"/>
    <m/>
    <n v="839.1641888888887"/>
  </r>
  <r>
    <x v="791"/>
    <x v="25"/>
    <x v="2"/>
    <x v="0"/>
    <x v="0"/>
    <n v="91.984760000000009"/>
    <n v="44"/>
    <m/>
    <n v="179.91016685598476"/>
    <n v="92.463519765625009"/>
    <n v="107.31271427656594"/>
    <n v="5.4525499093467094"/>
    <m/>
    <n v="1"/>
    <n v="17738.333618871387"/>
    <n v="141.02049681945252"/>
    <n v="0.74990004612997874"/>
    <m/>
    <n v="32.995602029719066"/>
    <m/>
    <m/>
    <n v="239.91219601125522"/>
    <m/>
  </r>
  <r>
    <x v="791"/>
    <x v="25"/>
    <x v="2"/>
    <x v="1"/>
    <x v="0"/>
    <n v="90.120239999999995"/>
    <n v="46"/>
    <m/>
    <n v="196.06259024696578"/>
    <n v="90.212647226562495"/>
    <n v="118.61473481837321"/>
    <n v="5.6237641515280297"/>
    <m/>
    <n v="1"/>
    <n v="17362.439744184459"/>
    <n v="151.94098928627943"/>
    <n v="0.75789633205048923"/>
    <m/>
    <n v="34.863231274322501"/>
    <m/>
    <m/>
    <n v="258.69315097028937"/>
    <m/>
  </r>
  <r>
    <x v="791"/>
    <x v="25"/>
    <x v="2"/>
    <x v="2"/>
    <x v="0"/>
    <n v="78.043840000000003"/>
    <n v="36"/>
    <m/>
    <n v="108.15304786490594"/>
    <n v="78.291886577777788"/>
    <n v="95.123393808252857"/>
    <n v="3.9493717719347923"/>
    <m/>
    <n v="1"/>
    <n v="14616.774341548102"/>
    <n v="116.97617270074967"/>
    <n v="0.76069094100729384"/>
    <m/>
    <n v="27.384873876262578"/>
    <m/>
    <m/>
    <n v="142.17738378965251"/>
    <m/>
  </r>
  <r>
    <x v="791"/>
    <x v="25"/>
    <x v="2"/>
    <x v="3"/>
    <x v="0"/>
    <n v="106.74784366666667"/>
    <n v="64"/>
    <m/>
    <n v="320.62401155524634"/>
    <n v="107.13846866666667"/>
    <n v="134.13548646036645"/>
    <n v="6.5836865278867265"/>
    <m/>
    <n v="1"/>
    <n v="19178.991611560712"/>
    <n v="169.8426031636844"/>
    <n v="0.7609338870146336"/>
    <m/>
    <n v="48.699768768936551"/>
    <m/>
    <m/>
    <n v="421.35593778475049"/>
    <m/>
  </r>
  <r>
    <x v="791"/>
    <x v="25"/>
    <x v="2"/>
    <x v="4"/>
    <x v="0"/>
    <n v="134.75448000000003"/>
    <n v="96"/>
    <m/>
    <n v="452.02673578956302"/>
    <n v="135.59164928857064"/>
    <n v="164.48815409758444"/>
    <n v="6.153943383838385"/>
    <m/>
    <n v="1"/>
    <n v="23850.797190082038"/>
    <n v="269.52439217331607"/>
    <n v="0.76513733348719726"/>
    <m/>
    <n v="73.45318401477094"/>
    <m/>
    <m/>
    <n v="590.77856484848496"/>
    <m/>
  </r>
  <r>
    <x v="791"/>
    <x v="25"/>
    <x v="2"/>
    <x v="5"/>
    <x v="1"/>
    <n v="3378.5665305000002"/>
    <m/>
    <n v="162"/>
    <n v="3869.7390360000009"/>
    <m/>
    <m/>
    <m/>
    <n v="12.86979166666667"/>
    <n v="0.98589137485155554"/>
    <n v="446406.81271019956"/>
    <n v="1453.932513852237"/>
    <m/>
    <n v="0.9506"/>
    <m/>
    <n v="159.714402725952"/>
    <n v="153.99719999999999"/>
    <m/>
    <n v="2084.9062500000005"/>
  </r>
  <r>
    <x v="791"/>
    <x v="25"/>
    <x v="2"/>
    <x v="6"/>
    <x v="1"/>
    <n v="1355.1328053333336"/>
    <m/>
    <n v="66"/>
    <n v="1583.0852333333332"/>
    <m/>
    <m/>
    <m/>
    <n v="14.899861111111109"/>
    <n v="0.97938263888888899"/>
    <n v="188151.50146132003"/>
    <n v="531.46794622891264"/>
    <m/>
    <n v="0.94569999999999999"/>
    <m/>
    <n v="64.639254166666674"/>
    <n v="62.416199999999996"/>
    <m/>
    <n v="983.39083333333326"/>
  </r>
  <r>
    <x v="791"/>
    <x v="25"/>
    <x v="2"/>
    <x v="7"/>
    <x v="1"/>
    <n v="773.33648566666659"/>
    <m/>
    <n v="36"/>
    <n v="863.83437653719693"/>
    <m/>
    <m/>
    <m/>
    <n v="15.032012357339076"/>
    <n v="1"/>
    <n v="108285.87426630442"/>
    <n v="311.17453314072566"/>
    <m/>
    <n v="0.95550000000000002"/>
    <m/>
    <n v="36"/>
    <n v="34.398000000000003"/>
    <m/>
    <n v="541.1524448642067"/>
  </r>
  <r>
    <x v="791"/>
    <x v="25"/>
    <x v="2"/>
    <x v="8"/>
    <x v="1"/>
    <n v="1332.0725461666666"/>
    <m/>
    <n v="108"/>
    <n v="1556.0188068333332"/>
    <m/>
    <m/>
    <m/>
    <n v="8.7188626543209882"/>
    <n v="0.95784465020576148"/>
    <n v="239396.11812559847"/>
    <n v="656.50018884453846"/>
    <m/>
    <n v="0.96039999999999992"/>
    <m/>
    <n v="103.44722222222224"/>
    <n v="103.72319999999999"/>
    <m/>
    <n v="941.63716666666676"/>
  </r>
  <r>
    <x v="792"/>
    <x v="25"/>
    <x v="2"/>
    <x v="0"/>
    <x v="0"/>
    <n v="144.06532000000001"/>
    <n v="44"/>
    <m/>
    <n v="159.49601741220354"/>
    <n v="144.53187273437501"/>
    <n v="171.96896034425652"/>
    <n v="4.833856865789139"/>
    <m/>
    <n v="1"/>
    <n v="11751.1048437013"/>
    <n v="141.02049681945252"/>
    <n v="0.74990004612997874"/>
    <m/>
    <n v="32.995602029719066"/>
    <m/>
    <m/>
    <n v="212.68970209472212"/>
    <m/>
  </r>
  <r>
    <x v="792"/>
    <x v="25"/>
    <x v="2"/>
    <x v="1"/>
    <x v="0"/>
    <n v="146.18772000000001"/>
    <n v="46"/>
    <m/>
    <n v="176.52740731333114"/>
    <n v="146.27731960937501"/>
    <n v="184.97940548058943"/>
    <n v="5.0634264484642664"/>
    <m/>
    <n v="1"/>
    <n v="12163.316680327265"/>
    <n v="151.94098928627943"/>
    <n v="0.75789633205048923"/>
    <m/>
    <n v="34.863231274322501"/>
    <m/>
    <m/>
    <n v="232.91761662935625"/>
    <m/>
  </r>
  <r>
    <x v="792"/>
    <x v="25"/>
    <x v="2"/>
    <x v="2"/>
    <x v="0"/>
    <n v="94.456879999999998"/>
    <n v="36"/>
    <m/>
    <n v="94.827577918428034"/>
    <n v="94.718075377777765"/>
    <n v="116.97192535094567"/>
    <n v="3.4627721254770987"/>
    <m/>
    <n v="1"/>
    <n v="6910.2558741232942"/>
    <n v="116.97617270074967"/>
    <n v="0.76069094100729384"/>
    <m/>
    <n v="27.384873876262578"/>
    <m/>
    <m/>
    <n v="124.65979651717555"/>
    <m/>
  </r>
  <r>
    <x v="792"/>
    <x v="25"/>
    <x v="2"/>
    <x v="3"/>
    <x v="0"/>
    <n v="170.70535999999998"/>
    <n v="64"/>
    <m/>
    <n v="223.45678777067758"/>
    <n v="171.00760609375999"/>
    <n v="207.39375919853404"/>
    <n v="4.5884568534791663"/>
    <m/>
    <n v="1"/>
    <n v="15576.103983395285"/>
    <n v="169.8426031636844"/>
    <n v="0.7609338870146336"/>
    <m/>
    <n v="48.699768768936551"/>
    <m/>
    <m/>
    <n v="293.66123862266664"/>
    <m/>
  </r>
  <r>
    <x v="792"/>
    <x v="25"/>
    <x v="2"/>
    <x v="4"/>
    <x v="0"/>
    <n v="210.47095999999999"/>
    <n v="96"/>
    <m/>
    <n v="276.60855167136771"/>
    <n v="211.16477694560049"/>
    <n v="254.13288886957952"/>
    <n v="3.7657802773497693"/>
    <m/>
    <n v="0.99959493611111117"/>
    <n v="19698.667279158028"/>
    <n v="269.52439217331607"/>
    <n v="0.76513733348719726"/>
    <m/>
    <n v="73.45318401477094"/>
    <m/>
    <m/>
    <n v="361.51490662557785"/>
    <m/>
  </r>
  <r>
    <x v="792"/>
    <x v="25"/>
    <x v="2"/>
    <x v="5"/>
    <x v="1"/>
    <n v="3555.974541"/>
    <m/>
    <n v="162"/>
    <n v="3887.6713258122413"/>
    <m/>
    <m/>
    <m/>
    <n v="13.858985383493737"/>
    <n v="0.98914252387152779"/>
    <n v="345542.41731350211"/>
    <n v="1453.932513852237"/>
    <m/>
    <n v="0.9506"/>
    <m/>
    <n v="160.2410888671875"/>
    <n v="153.99719999999999"/>
    <m/>
    <n v="2245.1556321259854"/>
  </r>
  <r>
    <x v="792"/>
    <x v="25"/>
    <x v="2"/>
    <x v="6"/>
    <x v="1"/>
    <n v="1267.3438473333338"/>
    <m/>
    <n v="66"/>
    <n v="1505.7104666666667"/>
    <m/>
    <m/>
    <m/>
    <n v="13.969097222222222"/>
    <n v="0.96155208333333342"/>
    <n v="127079.21810008299"/>
    <n v="531.46794622891264"/>
    <m/>
    <n v="0.94569999999999999"/>
    <m/>
    <n v="63.462437500000007"/>
    <n v="62.416199999999996"/>
    <m/>
    <n v="921.96041666666667"/>
  </r>
  <r>
    <x v="792"/>
    <x v="25"/>
    <x v="2"/>
    <x v="7"/>
    <x v="1"/>
    <n v="665.17136366666648"/>
    <m/>
    <n v="36"/>
    <n v="727.79361332832264"/>
    <m/>
    <m/>
    <m/>
    <n v="12.235064940854494"/>
    <n v="1"/>
    <n v="64700.491672184129"/>
    <n v="311.17453314072566"/>
    <m/>
    <n v="0.95550000000000002"/>
    <m/>
    <n v="36"/>
    <n v="34.398000000000003"/>
    <m/>
    <n v="440.46233787076181"/>
  </r>
  <r>
    <x v="792"/>
    <x v="25"/>
    <x v="2"/>
    <x v="8"/>
    <x v="1"/>
    <n v="1490.5434848333337"/>
    <m/>
    <n v="108"/>
    <n v="1726.885180466667"/>
    <m/>
    <m/>
    <m/>
    <n v="9.4466402263374469"/>
    <n v="0.93924897119341588"/>
    <n v="165789.46264084053"/>
    <n v="656.50018884453846"/>
    <m/>
    <n v="0.96039999999999992"/>
    <m/>
    <n v="101.43888888888891"/>
    <n v="103.72319999999999"/>
    <m/>
    <n v="1020.2371444444443"/>
  </r>
  <r>
    <x v="793"/>
    <x v="26"/>
    <x v="2"/>
    <x v="0"/>
    <x v="0"/>
    <n v="138.98808000000002"/>
    <n v="44"/>
    <m/>
    <n v="211.24766038586532"/>
    <n v="139.47904679687502"/>
    <n v="161.86982961515108"/>
    <n v="6.4022975000000004"/>
    <m/>
    <n v="1"/>
    <n v="7321.180946454394"/>
    <n v="181.83905925722644"/>
    <n v="0.74990004612997874"/>
    <m/>
    <n v="32.995602029719066"/>
    <m/>
    <m/>
    <n v="281.70109000000002"/>
    <m/>
  </r>
  <r>
    <x v="793"/>
    <x v="26"/>
    <x v="2"/>
    <x v="1"/>
    <x v="0"/>
    <n v="142.29319999999998"/>
    <n v="46"/>
    <m/>
    <n v="232.03170698724577"/>
    <n v="142.37828300781248"/>
    <n v="168.56572477431615"/>
    <n v="6.6554848333333334"/>
    <m/>
    <n v="1"/>
    <n v="7560.6936541480836"/>
    <n v="195.92050217921391"/>
    <n v="0.75789633205048923"/>
    <m/>
    <n v="34.863231274322501"/>
    <m/>
    <m/>
    <n v="306.15230233333335"/>
    <m/>
  </r>
  <r>
    <x v="793"/>
    <x v="26"/>
    <x v="2"/>
    <x v="2"/>
    <x v="0"/>
    <n v="123.71800000000003"/>
    <n v="36"/>
    <m/>
    <n v="199.79911170821822"/>
    <n v="124.00258097777781"/>
    <n v="163.79087582158039"/>
    <n v="7.2959661092836239"/>
    <m/>
    <n v="1"/>
    <n v="5854.3189564061704"/>
    <n v="150.83507489445358"/>
    <n v="0.76069094100729384"/>
    <m/>
    <n v="27.384873876262578"/>
    <m/>
    <m/>
    <n v="262.65477993421047"/>
    <m/>
  </r>
  <r>
    <x v="793"/>
    <x v="26"/>
    <x v="2"/>
    <x v="3"/>
    <x v="0"/>
    <n v="143.09428"/>
    <n v="64"/>
    <m/>
    <n v="306.98852933688573"/>
    <n v="143.43364265624999"/>
    <n v="182.8395823775727"/>
    <n v="6.3036958305375013"/>
    <m/>
    <n v="1"/>
    <n v="8829.9896331981818"/>
    <n v="219.00376099669666"/>
    <n v="0.7609338870146336"/>
    <m/>
    <n v="48.699768768936551"/>
    <m/>
    <m/>
    <n v="403.43653315440008"/>
    <m/>
  </r>
  <r>
    <x v="793"/>
    <x v="26"/>
    <x v="2"/>
    <x v="4"/>
    <x v="0"/>
    <n v="249.56904"/>
    <n v="96"/>
    <m/>
    <n v="402.73396326175856"/>
    <n v="250.32490292792639"/>
    <n v="317.66508838153646"/>
    <n v="5.4828659732540865"/>
    <m/>
    <n v="1"/>
    <n v="17330.481352198865"/>
    <n v="347.53857081087136"/>
    <n v="0.76513733348719726"/>
    <m/>
    <n v="73.45318401477094"/>
    <m/>
    <m/>
    <n v="526.35513343239234"/>
    <m/>
  </r>
  <r>
    <x v="793"/>
    <x v="26"/>
    <x v="2"/>
    <x v="5"/>
    <x v="1"/>
    <n v="3411.8209283333335"/>
    <m/>
    <n v="162"/>
    <n v="3875.667478786469"/>
    <m/>
    <m/>
    <m/>
    <n v="13.113419176374443"/>
    <n v="0.98754794198495377"/>
    <n v="506680.53103332216"/>
    <n v="1424.4046405628478"/>
    <m/>
    <n v="0.9506"/>
    <m/>
    <n v="159.9827666015625"/>
    <n v="153.99719999999999"/>
    <m/>
    <n v="2124.3739065726595"/>
  </r>
  <r>
    <x v="793"/>
    <x v="26"/>
    <x v="2"/>
    <x v="6"/>
    <x v="1"/>
    <n v="811.70880399999987"/>
    <m/>
    <n v="66"/>
    <n v="987.29603333333341"/>
    <m/>
    <m/>
    <m/>
    <n v="9.3907986111111139"/>
    <n v="1"/>
    <n v="128242.43604467735"/>
    <n v="417.94638357759334"/>
    <m/>
    <n v="0.94569999999999999"/>
    <m/>
    <n v="66"/>
    <n v="62.416199999999996"/>
    <m/>
    <n v="619.79270833333351"/>
  </r>
  <r>
    <x v="793"/>
    <x v="26"/>
    <x v="2"/>
    <x v="7"/>
    <x v="1"/>
    <n v="346.63104083333332"/>
    <m/>
    <n v="36"/>
    <n v="424.86616903126685"/>
    <m/>
    <m/>
    <m/>
    <n v="8.233278902201695"/>
    <n v="0.91903935185230989"/>
    <n v="53288.979044015054"/>
    <n v="243.65927497237692"/>
    <m/>
    <n v="0.95550000000000002"/>
    <m/>
    <n v="33.085416666683159"/>
    <n v="34.398000000000003"/>
    <m/>
    <n v="296.398040479261"/>
  </r>
  <r>
    <x v="793"/>
    <x v="26"/>
    <x v="2"/>
    <x v="8"/>
    <x v="1"/>
    <n v="1712.2553088333336"/>
    <m/>
    <n v="108"/>
    <n v="2020.4250367333334"/>
    <m/>
    <m/>
    <m/>
    <n v="9.9367354681069973"/>
    <n v="0.95061728395061718"/>
    <n v="222384.27857876956"/>
    <n v="571.03496682948492"/>
    <m/>
    <n v="0.96039999999999992"/>
    <m/>
    <n v="102.66666666666666"/>
    <n v="103.72319999999999"/>
    <m/>
    <n v="1073.1674305555557"/>
  </r>
  <r>
    <x v="794"/>
    <x v="26"/>
    <x v="2"/>
    <x v="0"/>
    <x v="0"/>
    <n v="158.78996000000001"/>
    <n v="44"/>
    <m/>
    <n v="174.90513470599112"/>
    <n v="159.29826078125001"/>
    <n v="183.74841357243048"/>
    <n v="5.3008620527200705"/>
    <m/>
    <n v="1"/>
    <n v="10356.70897762224"/>
    <n v="181.83905925722644"/>
    <n v="0.74990004612997874"/>
    <m/>
    <n v="32.995602029719066"/>
    <m/>
    <m/>
    <n v="233.2379303196831"/>
    <m/>
  </r>
  <r>
    <x v="794"/>
    <x v="26"/>
    <x v="2"/>
    <x v="1"/>
    <x v="0"/>
    <n v="163.68492000000001"/>
    <n v="46"/>
    <m/>
    <n v="190.74498800690739"/>
    <n v="163.79637019531251"/>
    <n v="204.42770657226211"/>
    <n v="5.4712366305355928"/>
    <m/>
    <n v="1"/>
    <n v="10832.982807600296"/>
    <n v="195.92050217921391"/>
    <n v="0.75789633205048923"/>
    <m/>
    <n v="34.863231274322501"/>
    <m/>
    <m/>
    <n v="251.67688500463726"/>
    <m/>
  </r>
  <r>
    <x v="794"/>
    <x v="26"/>
    <x v="2"/>
    <x v="2"/>
    <x v="0"/>
    <n v="79.548559999999995"/>
    <n v="36"/>
    <m/>
    <n v="101.20566157085368"/>
    <n v="79.797816177777776"/>
    <n v="101.25252446667979"/>
    <n v="3.6956774761186515"/>
    <m/>
    <n v="1"/>
    <n v="4286.5345939472372"/>
    <n v="150.83507489445358"/>
    <n v="0.76069094100729384"/>
    <m/>
    <n v="27.384873876262578"/>
    <m/>
    <m/>
    <n v="133.04438914027145"/>
    <m/>
  </r>
  <r>
    <x v="794"/>
    <x v="26"/>
    <x v="2"/>
    <x v="3"/>
    <x v="0"/>
    <n v="174.99664000000001"/>
    <n v="64"/>
    <m/>
    <n v="291.48053592932717"/>
    <n v="175.32025027343752"/>
    <n v="218.05136879248619"/>
    <n v="5.9852550288750006"/>
    <m/>
    <n v="1"/>
    <n v="11074.254746361568"/>
    <n v="219.00376099669666"/>
    <n v="0.7609338870146336"/>
    <m/>
    <n v="48.699768768936551"/>
    <m/>
    <m/>
    <n v="383.05632184800004"/>
    <m/>
  </r>
  <r>
    <x v="794"/>
    <x v="26"/>
    <x v="2"/>
    <x v="4"/>
    <x v="0"/>
    <n v="214.88320033333332"/>
    <n v="96"/>
    <m/>
    <n v="483.31418790780339"/>
    <n v="215.72878657961505"/>
    <n v="265.5112803078049"/>
    <n v="6.5798943148688043"/>
    <m/>
    <n v="1"/>
    <n v="11665.578656446602"/>
    <n v="347.53857081087136"/>
    <n v="0.76513733348719726"/>
    <m/>
    <n v="73.45318401477094"/>
    <m/>
    <m/>
    <n v="631.66985422740527"/>
    <m/>
  </r>
  <r>
    <x v="794"/>
    <x v="26"/>
    <x v="2"/>
    <x v="5"/>
    <x v="1"/>
    <n v="2974.9633101666668"/>
    <m/>
    <n v="162"/>
    <n v="3496.6819269887619"/>
    <m/>
    <m/>
    <m/>
    <n v="11.665773811776942"/>
    <n v="0.99486438138985345"/>
    <n v="335029.61730712984"/>
    <n v="1424.4046405628478"/>
    <m/>
    <n v="0.9506"/>
    <m/>
    <n v="161.16802978515625"/>
    <n v="153.99719999999999"/>
    <m/>
    <n v="1889.8553575078647"/>
  </r>
  <r>
    <x v="794"/>
    <x v="26"/>
    <x v="2"/>
    <x v="6"/>
    <x v="1"/>
    <n v="584.51007950000007"/>
    <m/>
    <n v="66"/>
    <n v="684.89466666666681"/>
    <m/>
    <m/>
    <m/>
    <n v="7.2153472222222206"/>
    <n v="1"/>
    <n v="76272.156239858043"/>
    <n v="417.94638357759334"/>
    <m/>
    <n v="0.94569999999999999"/>
    <m/>
    <n v="66"/>
    <n v="62.416199999999996"/>
    <m/>
    <n v="476.21291666666656"/>
  </r>
  <r>
    <x v="794"/>
    <x v="26"/>
    <x v="2"/>
    <x v="7"/>
    <x v="1"/>
    <n v="247.85264166666661"/>
    <m/>
    <n v="36"/>
    <n v="289.84251424888919"/>
    <m/>
    <m/>
    <m/>
    <n v="6.5529873819495377"/>
    <n v="1"/>
    <n v="30831.041687402885"/>
    <n v="243.65927497237692"/>
    <m/>
    <n v="0.95550000000000002"/>
    <m/>
    <n v="36"/>
    <n v="34.398000000000003"/>
    <m/>
    <n v="235.90754575018335"/>
  </r>
  <r>
    <x v="794"/>
    <x v="26"/>
    <x v="2"/>
    <x v="8"/>
    <x v="1"/>
    <n v="1605.7367236666671"/>
    <m/>
    <n v="108"/>
    <n v="1854.8240567333335"/>
    <m/>
    <m/>
    <m/>
    <n v="9.6783422582304546"/>
    <n v="0.94248971193415643"/>
    <n v="145852.02729207923"/>
    <n v="571.03496682948492"/>
    <m/>
    <n v="0.96039999999999992"/>
    <m/>
    <n v="101.78888888888889"/>
    <n v="103.72319999999999"/>
    <m/>
    <n v="1045.2609638888891"/>
  </r>
  <r>
    <x v="795"/>
    <x v="26"/>
    <x v="2"/>
    <x v="0"/>
    <x v="0"/>
    <n v="57.949639999999995"/>
    <n v="44"/>
    <m/>
    <n v="50.124173949268133"/>
    <n v="58.323175156249995"/>
    <n v="65.791389795069804"/>
    <n v="1.5191168175722753"/>
    <m/>
    <n v="1"/>
    <n v="5276.0299989676723"/>
    <n v="181.83905925722644"/>
    <n v="0.74990004612997874"/>
    <m/>
    <n v="32.995602029719066"/>
    <m/>
    <m/>
    <n v="66.84113997318012"/>
    <m/>
  </r>
  <r>
    <x v="795"/>
    <x v="26"/>
    <x v="2"/>
    <x v="1"/>
    <x v="0"/>
    <n v="60.40972"/>
    <n v="46"/>
    <m/>
    <n v="56.906049539240783"/>
    <n v="60.5055451953125"/>
    <n v="72.08941943915903"/>
    <n v="1.6322654974656143"/>
    <m/>
    <n v="0.99922958285428065"/>
    <n v="5501.9119824280924"/>
    <n v="195.92050217921391"/>
    <n v="0.75789633205048923"/>
    <m/>
    <n v="34.863231274322501"/>
    <m/>
    <m/>
    <n v="75.08421288341826"/>
    <m/>
  </r>
  <r>
    <x v="795"/>
    <x v="26"/>
    <x v="2"/>
    <x v="2"/>
    <x v="0"/>
    <n v="78.914079999999984"/>
    <n v="36"/>
    <m/>
    <n v="106.5018143930694"/>
    <n v="79.162843377777762"/>
    <n v="92.740443367675113"/>
    <n v="3.8890744895993841"/>
    <m/>
    <n v="1"/>
    <n v="6894.1488643361772"/>
    <n v="150.83507489445358"/>
    <n v="0.76069094100729384"/>
    <m/>
    <n v="27.384873876262578"/>
    <m/>
    <m/>
    <n v="140.00668162557781"/>
    <m/>
  </r>
  <r>
    <x v="795"/>
    <x v="26"/>
    <x v="2"/>
    <x v="3"/>
    <x v="0"/>
    <n v="84.015960000000007"/>
    <n v="64"/>
    <m/>
    <n v="132.22740597565215"/>
    <n v="84.39630960937501"/>
    <n v="99.310178773876842"/>
    <n v="2.7151546982291674"/>
    <m/>
    <n v="1"/>
    <n v="7614.9639923924406"/>
    <n v="219.00376099669666"/>
    <n v="0.7609338870146336"/>
    <m/>
    <n v="48.699768768936551"/>
    <m/>
    <m/>
    <n v="173.76990068666672"/>
    <m/>
  </r>
  <r>
    <x v="795"/>
    <x v="26"/>
    <x v="2"/>
    <x v="4"/>
    <x v="0"/>
    <n v="87.120320000000007"/>
    <n v="96"/>
    <m/>
    <n v="96.120935298513984"/>
    <n v="87.730668475333331"/>
    <n v="99.689307195013996"/>
    <n v="1.3086013436692507"/>
    <m/>
    <n v="1"/>
    <n v="7381.2142154192443"/>
    <n v="347.53857081087136"/>
    <n v="0.76513733348719726"/>
    <m/>
    <n v="73.45318401477094"/>
    <m/>
    <m/>
    <n v="125.62572899224807"/>
    <m/>
  </r>
  <r>
    <x v="795"/>
    <x v="26"/>
    <x v="2"/>
    <x v="5"/>
    <x v="1"/>
    <n v="1857.120081"/>
    <m/>
    <n v="162"/>
    <n v="2334.0606131950594"/>
    <m/>
    <m/>
    <m/>
    <n v="8.701633027243167"/>
    <n v="0.98531609736842873"/>
    <n v="144263.32308071587"/>
    <n v="1424.4046405628478"/>
    <m/>
    <n v="0.9506"/>
    <m/>
    <n v="159.62120777368546"/>
    <n v="153.99719999999999"/>
    <m/>
    <n v="1409.664550413393"/>
  </r>
  <r>
    <x v="795"/>
    <x v="26"/>
    <x v="2"/>
    <x v="6"/>
    <x v="1"/>
    <n v="7.1848000000000001"/>
    <m/>
    <n v="66"/>
    <n v="19.706600000000002"/>
    <m/>
    <m/>
    <m/>
    <n v="2.3882638888888885"/>
    <n v="0.98788796329846107"/>
    <n v="751.36690718481566"/>
    <n v="417.94638357759334"/>
    <m/>
    <n v="0.94569999999999999"/>
    <m/>
    <n v="65.200605577698425"/>
    <n v="62.416199999999996"/>
    <m/>
    <n v="157.62541666666664"/>
  </r>
  <r>
    <x v="795"/>
    <x v="26"/>
    <x v="2"/>
    <x v="7"/>
    <x v="1"/>
    <n v="4.3814400000000004"/>
    <m/>
    <n v="36"/>
    <n v="11.445802117573608"/>
    <m/>
    <m/>
    <m/>
    <n v="2.6186768879948894"/>
    <n v="0.99030626629907526"/>
    <n v="367.52299264422959"/>
    <n v="243.65927497237692"/>
    <m/>
    <n v="0.95550000000000002"/>
    <m/>
    <n v="35.651025586766707"/>
    <n v="34.398000000000003"/>
    <m/>
    <n v="94.272367967816024"/>
  </r>
  <r>
    <x v="795"/>
    <x v="26"/>
    <x v="2"/>
    <x v="8"/>
    <x v="1"/>
    <n v="1576.1427779999997"/>
    <m/>
    <n v="108"/>
    <n v="1833.5798822666668"/>
    <m/>
    <m/>
    <m/>
    <n v="9.6278278549382694"/>
    <n v="0.95066872427983562"/>
    <n v="133835.06824026458"/>
    <n v="571.03496682948492"/>
    <m/>
    <n v="0.96039999999999992"/>
    <m/>
    <n v="102.67222222222225"/>
    <n v="103.72319999999999"/>
    <m/>
    <n v="1039.8054083333332"/>
  </r>
  <r>
    <x v="796"/>
    <x v="26"/>
    <x v="2"/>
    <x v="0"/>
    <x v="0"/>
    <n v="104.07852"/>
    <n v="44"/>
    <m/>
    <n v="214.05390007340773"/>
    <n v="104.595365703125"/>
    <n v="134.03109060278376"/>
    <n v="6.4873464009115471"/>
    <m/>
    <n v="1"/>
    <n v="8592.9683851558766"/>
    <n v="181.83905925722644"/>
    <n v="0.74990004612997874"/>
    <m/>
    <n v="32.995602029719066"/>
    <m/>
    <m/>
    <n v="285.44324164010806"/>
    <m/>
  </r>
  <r>
    <x v="796"/>
    <x v="26"/>
    <x v="2"/>
    <x v="1"/>
    <x v="0"/>
    <n v="96.443200000000004"/>
    <n v="46"/>
    <m/>
    <n v="236.74215652183139"/>
    <n v="96.562462695312504"/>
    <n v="125.16164376527578"/>
    <n v="6.7905970808906897"/>
    <m/>
    <n v="1"/>
    <n v="7877.0095074138799"/>
    <n v="195.92050217921391"/>
    <n v="0.75789633205048923"/>
    <m/>
    <n v="34.863231274322501"/>
    <m/>
    <m/>
    <n v="312.36746572097172"/>
    <m/>
  </r>
  <r>
    <x v="796"/>
    <x v="26"/>
    <x v="2"/>
    <x v="2"/>
    <x v="0"/>
    <n v="83.395479999999992"/>
    <n v="36"/>
    <m/>
    <n v="128.09587718342769"/>
    <n v="83.647804977777767"/>
    <n v="106.81439160668182"/>
    <n v="4.6776142830609198"/>
    <m/>
    <n v="1"/>
    <n v="6740.8010176159896"/>
    <n v="150.83507489445358"/>
    <n v="0.76069094100729384"/>
    <m/>
    <n v="27.384873876262578"/>
    <m/>
    <m/>
    <n v="168.39411419019311"/>
    <m/>
  </r>
  <r>
    <x v="796"/>
    <x v="26"/>
    <x v="2"/>
    <x v="3"/>
    <x v="0"/>
    <n v="47.031040000000012"/>
    <n v="64"/>
    <m/>
    <n v="243.8228936024731"/>
    <n v="47.237827109375012"/>
    <n v="59.407274971797214"/>
    <n v="5.0066540307270833"/>
    <m/>
    <n v="1"/>
    <n v="4936.7143825479407"/>
    <n v="219.00376099669666"/>
    <n v="0.7609338870146336"/>
    <m/>
    <n v="48.699768768936551"/>
    <m/>
    <m/>
    <n v="320.42585796653333"/>
    <m/>
  </r>
  <r>
    <x v="796"/>
    <x v="26"/>
    <x v="2"/>
    <x v="4"/>
    <x v="0"/>
    <n v="184.61856"/>
    <n v="96"/>
    <m/>
    <n v="412.59560537603414"/>
    <n v="185.39828099485186"/>
    <n v="217.99110156125394"/>
    <n v="5.6171234904270992"/>
    <m/>
    <n v="1"/>
    <n v="14045.194091820393"/>
    <n v="347.53857081087136"/>
    <n v="0.76513733348719726"/>
    <m/>
    <n v="73.45318401477094"/>
    <m/>
    <m/>
    <n v="539.24385508100158"/>
    <m/>
  </r>
  <r>
    <x v="796"/>
    <x v="26"/>
    <x v="2"/>
    <x v="5"/>
    <x v="1"/>
    <n v="723.45602766666639"/>
    <m/>
    <n v="162"/>
    <n v="871.20404172857616"/>
    <m/>
    <m/>
    <m/>
    <n v="5.8572098640226784"/>
    <n v="0.9786110866216966"/>
    <n v="67999.380951612169"/>
    <n v="1424.4046405628478"/>
    <m/>
    <n v="0.9506"/>
    <m/>
    <n v="158.53499603271484"/>
    <n v="153.99719999999999"/>
    <m/>
    <n v="948.86799797167396"/>
  </r>
  <r>
    <x v="796"/>
    <x v="26"/>
    <x v="2"/>
    <x v="6"/>
    <x v="1"/>
    <n v="5.1822400000000002"/>
    <m/>
    <n v="66"/>
    <n v="11.684233333333331"/>
    <m/>
    <m/>
    <m/>
    <n v="2.0701736111111106"/>
    <n v="0.97576512753836986"/>
    <n v="267.22270575276116"/>
    <n v="417.94638357759334"/>
    <m/>
    <n v="0.94569999999999999"/>
    <m/>
    <n v="64.400498417532404"/>
    <n v="62.416199999999996"/>
    <m/>
    <n v="136.63145833333331"/>
  </r>
  <r>
    <x v="796"/>
    <x v="26"/>
    <x v="2"/>
    <x v="7"/>
    <x v="1"/>
    <n v="2.6712000000000007"/>
    <m/>
    <n v="36"/>
    <n v="9.8023451284186702"/>
    <m/>
    <m/>
    <m/>
    <n v="2.3828258376416414"/>
    <n v="0.99999680828509352"/>
    <n v="233.8562630862651"/>
    <n v="243.65927497237692"/>
    <m/>
    <n v="0.95550000000000002"/>
    <m/>
    <n v="35.99988509826337"/>
    <n v="34.398000000000003"/>
    <m/>
    <n v="85.781730155099083"/>
  </r>
  <r>
    <x v="796"/>
    <x v="26"/>
    <x v="2"/>
    <x v="8"/>
    <x v="1"/>
    <n v="1441.7495519999998"/>
    <m/>
    <n v="108"/>
    <n v="1675.7112491999994"/>
    <m/>
    <m/>
    <m/>
    <n v="9.0761430812757187"/>
    <n v="0.93490226337448568"/>
    <n v="132789.38656134281"/>
    <n v="571.03496682948492"/>
    <m/>
    <n v="0.96039999999999992"/>
    <m/>
    <n v="100.96944444444445"/>
    <n v="103.72319999999999"/>
    <m/>
    <n v="980.22345277777765"/>
  </r>
  <r>
    <x v="797"/>
    <x v="26"/>
    <x v="2"/>
    <x v="0"/>
    <x v="0"/>
    <n v="101.29084"/>
    <n v="44"/>
    <m/>
    <n v="163.33123151881978"/>
    <n v="101.80988296875"/>
    <n v="133.15424632615679"/>
    <n v="4.9500909658113743"/>
    <m/>
    <n v="1"/>
    <n v="14824.850419492152"/>
    <n v="181.83905925722644"/>
    <n v="0.74990004612997874"/>
    <m/>
    <n v="32.995602029719066"/>
    <m/>
    <m/>
    <n v="217.80400249570047"/>
    <m/>
  </r>
  <r>
    <x v="797"/>
    <x v="26"/>
    <x v="2"/>
    <x v="1"/>
    <x v="0"/>
    <n v="108.27908000000002"/>
    <n v="46"/>
    <m/>
    <n v="174.85496023450568"/>
    <n v="108.40005167968752"/>
    <n v="142.76203722819494"/>
    <n v="5.0154547884174461"/>
    <m/>
    <n v="1"/>
    <n v="15854.827151764066"/>
    <n v="195.92050217921391"/>
    <n v="0.75789633205048923"/>
    <m/>
    <n v="34.863231274322501"/>
    <m/>
    <m/>
    <n v="230.71092026720251"/>
    <m/>
  </r>
  <r>
    <x v="797"/>
    <x v="26"/>
    <x v="2"/>
    <x v="2"/>
    <x v="0"/>
    <n v="111.29804"/>
    <n v="36"/>
    <m/>
    <n v="169.18710270611814"/>
    <n v="111.57269777777778"/>
    <n v="151.99462533342842"/>
    <n v="6.1781223996350354"/>
    <m/>
    <n v="1"/>
    <n v="15553.447342132677"/>
    <n v="150.83507489445358"/>
    <n v="0.76069094100729384"/>
    <m/>
    <n v="27.384873876262578"/>
    <m/>
    <m/>
    <n v="222.41240638686128"/>
    <m/>
  </r>
  <r>
    <x v="797"/>
    <x v="26"/>
    <x v="2"/>
    <x v="3"/>
    <x v="0"/>
    <n v="97.978440000000006"/>
    <n v="64"/>
    <m/>
    <n v="300.03769527444666"/>
    <n v="98.408371640625006"/>
    <n v="125.22608627934989"/>
    <n v="6.1609675540354427"/>
    <m/>
    <n v="0.99488883881465373"/>
    <n v="14601.987509675548"/>
    <n v="219.00376099669666"/>
    <n v="0.7609338870146336"/>
    <m/>
    <n v="48.699768768936551"/>
    <m/>
    <m/>
    <n v="394.30192345826833"/>
    <m/>
  </r>
  <r>
    <x v="797"/>
    <x v="26"/>
    <x v="2"/>
    <x v="4"/>
    <x v="0"/>
    <n v="212.37159800000009"/>
    <n v="96"/>
    <m/>
    <n v="358.72824781788989"/>
    <n v="213.23874298585127"/>
    <n v="251.25993377843071"/>
    <n v="4.8837671590349583"/>
    <m/>
    <n v="1"/>
    <n v="31788.523388041234"/>
    <n v="347.53857081087136"/>
    <n v="0.76513733348719726"/>
    <m/>
    <n v="73.45318401477094"/>
    <m/>
    <m/>
    <n v="468.841647267356"/>
    <m/>
  </r>
  <r>
    <x v="797"/>
    <x v="26"/>
    <x v="2"/>
    <x v="5"/>
    <x v="1"/>
    <n v="1903.7568819999995"/>
    <m/>
    <n v="162"/>
    <n v="2265.1741499210993"/>
    <m/>
    <m/>
    <m/>
    <n v="9.125271048197531"/>
    <n v="0.99796172718942899"/>
    <n v="221107.09939895372"/>
    <n v="1424.4046405628478"/>
    <m/>
    <n v="0.9506"/>
    <m/>
    <n v="161.6697998046875"/>
    <n v="153.99719999999999"/>
    <m/>
    <n v="1478.2939098080001"/>
  </r>
  <r>
    <x v="797"/>
    <x v="26"/>
    <x v="2"/>
    <x v="6"/>
    <x v="1"/>
    <n v="482.54192333333333"/>
    <m/>
    <n v="66"/>
    <n v="594.10383333333334"/>
    <m/>
    <m/>
    <m/>
    <n v="6.577881944444445"/>
    <n v="0.9698767230215839"/>
    <n v="67665.88057532454"/>
    <n v="417.94638357759334"/>
    <m/>
    <n v="0.94569999999999999"/>
    <m/>
    <n v="64.011863719424539"/>
    <n v="62.416199999999996"/>
    <m/>
    <n v="434.14020833333336"/>
  </r>
  <r>
    <x v="797"/>
    <x v="26"/>
    <x v="2"/>
    <x v="7"/>
    <x v="1"/>
    <n v="253.9286391666667"/>
    <m/>
    <n v="36"/>
    <n v="306.28885525987744"/>
    <m/>
    <m/>
    <m/>
    <n v="6.3105425692517656"/>
    <n v="0.99435831933715568"/>
    <n v="34561.365513588979"/>
    <n v="243.65927497237692"/>
    <m/>
    <n v="0.95550000000000002"/>
    <m/>
    <n v="35.796899496137605"/>
    <n v="34.398000000000003"/>
    <m/>
    <n v="227.17953249306356"/>
  </r>
  <r>
    <x v="797"/>
    <x v="26"/>
    <x v="2"/>
    <x v="8"/>
    <x v="1"/>
    <n v="1018.5002735"/>
    <m/>
    <n v="108"/>
    <n v="1113.3626751666666"/>
    <m/>
    <m/>
    <m/>
    <n v="7.682722145061728"/>
    <n v="0.93613683127572012"/>
    <n v="139138.81166475388"/>
    <n v="571.03496682948492"/>
    <m/>
    <n v="0.96039999999999992"/>
    <m/>
    <n v="101.10277777777777"/>
    <n v="103.72319999999999"/>
    <m/>
    <n v="829.73399166666661"/>
  </r>
  <r>
    <x v="798"/>
    <x v="26"/>
    <x v="2"/>
    <x v="0"/>
    <x v="0"/>
    <n v="88.738439999999997"/>
    <n v="44"/>
    <m/>
    <n v="106.90153396341441"/>
    <n v="89.208654843749997"/>
    <n v="117.69956357095744"/>
    <n v="3.2398722068210315"/>
    <m/>
    <n v="1"/>
    <n v="14561.208808226153"/>
    <n v="181.83905925722644"/>
    <n v="0.74990004612997874"/>
    <m/>
    <n v="32.995602029719066"/>
    <m/>
    <m/>
    <n v="142.55437710012538"/>
    <m/>
  </r>
  <r>
    <x v="798"/>
    <x v="26"/>
    <x v="2"/>
    <x v="1"/>
    <x v="0"/>
    <n v="93.553319999999985"/>
    <n v="46"/>
    <m/>
    <n v="119.4460278673502"/>
    <n v="93.641943046874985"/>
    <n v="122.91025692257672"/>
    <n v="3.4261318730752501"/>
    <m/>
    <n v="0.99969523589194154"/>
    <n v="15297.285634958234"/>
    <n v="195.92050217921391"/>
    <n v="0.75789633205048923"/>
    <m/>
    <n v="34.863231274322501"/>
    <m/>
    <m/>
    <n v="157.60206616146149"/>
    <m/>
  </r>
  <r>
    <x v="798"/>
    <x v="26"/>
    <x v="2"/>
    <x v="2"/>
    <x v="0"/>
    <n v="90.569640000000007"/>
    <n v="36"/>
    <m/>
    <n v="152.85971536331778"/>
    <n v="90.827721777777782"/>
    <n v="106.3726513586044"/>
    <n v="5.5819032088301039"/>
    <m/>
    <n v="1"/>
    <n v="14490.316413826466"/>
    <n v="150.83507489445358"/>
    <n v="0.76069094100729384"/>
    <m/>
    <n v="27.384873876262578"/>
    <m/>
    <m/>
    <n v="200.94851551788375"/>
    <m/>
  </r>
  <r>
    <x v="798"/>
    <x v="26"/>
    <x v="2"/>
    <x v="3"/>
    <x v="0"/>
    <n v="94.365039999999993"/>
    <n v="64"/>
    <m/>
    <n v="188.17344603813083"/>
    <n v="94.709278281249993"/>
    <n v="115.10169000164289"/>
    <n v="3.8639494764533344"/>
    <m/>
    <n v="0.99755469793065377"/>
    <n v="15578.671781977264"/>
    <n v="219.00376099669666"/>
    <n v="0.7609338870146336"/>
    <m/>
    <n v="48.699768768936551"/>
    <m/>
    <m/>
    <n v="247.2927664930134"/>
    <m/>
  </r>
  <r>
    <x v="798"/>
    <x v="26"/>
    <x v="2"/>
    <x v="4"/>
    <x v="0"/>
    <n v="150.09008066666667"/>
    <n v="96"/>
    <m/>
    <n v="184.03723035984069"/>
    <n v="150.78936929705154"/>
    <n v="175.1210335795144"/>
    <n v="2.50550378214826"/>
    <m/>
    <n v="1"/>
    <n v="24565.530777798318"/>
    <n v="347.53857081087136"/>
    <n v="0.76513733348719726"/>
    <m/>
    <n v="73.45318401477094"/>
    <m/>
    <m/>
    <n v="240.52836308623296"/>
    <m/>
  </r>
  <r>
    <x v="798"/>
    <x v="26"/>
    <x v="2"/>
    <x v="5"/>
    <x v="1"/>
    <n v="2650.7712921666666"/>
    <m/>
    <n v="162"/>
    <n v="3223.642104"/>
    <m/>
    <m/>
    <m/>
    <n v="10.782541666666667"/>
    <n v="1"/>
    <n v="309585.21141920338"/>
    <n v="1424.4046405628478"/>
    <m/>
    <n v="0.9506"/>
    <m/>
    <n v="162"/>
    <n v="153.99719999999999"/>
    <m/>
    <n v="1746.7717500000001"/>
  </r>
  <r>
    <x v="798"/>
    <x v="26"/>
    <x v="2"/>
    <x v="6"/>
    <x v="1"/>
    <n v="408.59840133333324"/>
    <m/>
    <n v="66"/>
    <n v="549.72783333333325"/>
    <m/>
    <m/>
    <m/>
    <n v="5.6645833333333355"/>
    <n v="0.98794569383748676"/>
    <n v="58022.92379737649"/>
    <n v="417.94638357759334"/>
    <m/>
    <n v="0.94569999999999999"/>
    <m/>
    <n v="65.204415793274123"/>
    <n v="62.416199999999996"/>
    <m/>
    <n v="373.86250000000013"/>
  </r>
  <r>
    <x v="798"/>
    <x v="26"/>
    <x v="2"/>
    <x v="7"/>
    <x v="1"/>
    <n v="138.27631999999997"/>
    <m/>
    <n v="36"/>
    <n v="148.62811492196147"/>
    <m/>
    <m/>
    <m/>
    <n v="4.8158259916471362"/>
    <n v="0.99619682041361013"/>
    <n v="20135.186370849588"/>
    <n v="243.65927497237692"/>
    <m/>
    <n v="0.95550000000000002"/>
    <m/>
    <n v="35.863085534889962"/>
    <n v="34.398000000000003"/>
    <m/>
    <n v="173.36973569929691"/>
  </r>
  <r>
    <x v="798"/>
    <x v="26"/>
    <x v="2"/>
    <x v="8"/>
    <x v="1"/>
    <n v="1374.0948530000001"/>
    <m/>
    <n v="108"/>
    <n v="1578.5503125333332"/>
    <m/>
    <m/>
    <m/>
    <n v="8.8835405349794225"/>
    <n v="0.94688786008230441"/>
    <n v="186811.2677030199"/>
    <n v="571.03496682948492"/>
    <m/>
    <n v="0.96039999999999992"/>
    <m/>
    <n v="102.26388888888887"/>
    <n v="103.72319999999999"/>
    <m/>
    <n v="959.42237777777768"/>
  </r>
  <r>
    <x v="799"/>
    <x v="26"/>
    <x v="2"/>
    <x v="0"/>
    <x v="0"/>
    <n v="151.52647999999999"/>
    <n v="44"/>
    <m/>
    <n v="140.48102700538414"/>
    <n v="152.02477101562499"/>
    <n v="185.1039645887397"/>
    <n v="4.2575682322405628"/>
    <m/>
    <n v="1"/>
    <n v="24056.796032803144"/>
    <n v="181.83905925722644"/>
    <n v="0.74990004612997874"/>
    <m/>
    <n v="32.995602029719066"/>
    <m/>
    <m/>
    <n v="187.33300221858477"/>
    <m/>
  </r>
  <r>
    <x v="799"/>
    <x v="26"/>
    <x v="2"/>
    <x v="1"/>
    <x v="0"/>
    <n v="158.12440000000001"/>
    <n v="46"/>
    <m/>
    <n v="155.29572588049678"/>
    <n v="158.21302304687501"/>
    <n v="201.85369492382014"/>
    <n v="4.454427206088476"/>
    <m/>
    <n v="1"/>
    <n v="24886.846888321597"/>
    <n v="195.92050217921391"/>
    <n v="0.75789633205048923"/>
    <m/>
    <n v="34.863231274322501"/>
    <m/>
    <m/>
    <n v="204.9036514800699"/>
    <m/>
  </r>
  <r>
    <x v="799"/>
    <x v="26"/>
    <x v="2"/>
    <x v="2"/>
    <x v="0"/>
    <n v="136.40732000000003"/>
    <n v="36"/>
    <m/>
    <n v="163.15147072786226"/>
    <n v="136.70204817777781"/>
    <n v="180.670143108997"/>
    <n v="5.9577221887183214"/>
    <m/>
    <n v="1"/>
    <n v="19337.101875823711"/>
    <n v="150.83507489445358"/>
    <n v="0.76069094100729384"/>
    <m/>
    <n v="27.384873876262578"/>
    <m/>
    <m/>
    <n v="214.47799879385957"/>
    <m/>
  </r>
  <r>
    <x v="799"/>
    <x v="26"/>
    <x v="2"/>
    <x v="3"/>
    <x v="0"/>
    <n v="181.29804049999998"/>
    <n v="64"/>
    <m/>
    <n v="209.42249662534471"/>
    <n v="181.66620456249998"/>
    <n v="225.89024976150202"/>
    <n v="4.300277022237653"/>
    <m/>
    <n v="1"/>
    <n v="28581.411176110883"/>
    <n v="219.00376099669666"/>
    <n v="0.7609338870146336"/>
    <m/>
    <n v="48.699768768936551"/>
    <m/>
    <m/>
    <n v="275.21772942320979"/>
    <m/>
  </r>
  <r>
    <x v="799"/>
    <x v="26"/>
    <x v="2"/>
    <x v="4"/>
    <x v="0"/>
    <n v="270.59312216666655"/>
    <n v="96"/>
    <m/>
    <n v="391.25526226301747"/>
    <n v="271.39125150762726"/>
    <n v="334.39545399393245"/>
    <n v="5.3265936325420382"/>
    <m/>
    <n v="1"/>
    <n v="43293.99494342682"/>
    <n v="347.53857081087136"/>
    <n v="0.76513733348719726"/>
    <m/>
    <n v="73.45318401477094"/>
    <m/>
    <m/>
    <n v="511.35298872403564"/>
    <m/>
  </r>
  <r>
    <x v="799"/>
    <x v="26"/>
    <x v="2"/>
    <x v="5"/>
    <x v="1"/>
    <n v="136.01280466666668"/>
    <m/>
    <n v="162"/>
    <n v="207.27127800000002"/>
    <m/>
    <m/>
    <m/>
    <n v="3.2169583333333338"/>
    <n v="0.97319891969362904"/>
    <n v="16231.718534884307"/>
    <n v="1424.4046405628478"/>
    <m/>
    <n v="0.9506"/>
    <m/>
    <n v="157.6582249903679"/>
    <n v="153.99719999999999"/>
    <m/>
    <n v="521.1472500000001"/>
  </r>
  <r>
    <x v="799"/>
    <x v="26"/>
    <x v="2"/>
    <x v="6"/>
    <x v="1"/>
    <n v="57.190559999999991"/>
    <m/>
    <n v="66"/>
    <n v="73.550099999999972"/>
    <m/>
    <m/>
    <m/>
    <n v="2.8792708333333343"/>
    <n v="0.98874058125081277"/>
    <n v="8562.5581813179542"/>
    <n v="417.94638357759334"/>
    <m/>
    <n v="0.94569999999999999"/>
    <m/>
    <n v="65.256878362553635"/>
    <n v="62.416199999999996"/>
    <m/>
    <n v="190.03187500000007"/>
  </r>
  <r>
    <x v="799"/>
    <x v="26"/>
    <x v="2"/>
    <x v="7"/>
    <x v="1"/>
    <n v="21.95984"/>
    <m/>
    <n v="36"/>
    <n v="27.681494596944674"/>
    <m/>
    <m/>
    <m/>
    <n v="3.1116130195603215"/>
    <n v="0.98159686701264781"/>
    <n v="2349.3546819494386"/>
    <n v="243.65927497237692"/>
    <m/>
    <n v="0.95550000000000002"/>
    <m/>
    <n v="35.337487212455322"/>
    <n v="34.398000000000003"/>
    <m/>
    <n v="112.01806870417158"/>
  </r>
  <r>
    <x v="799"/>
    <x v="26"/>
    <x v="2"/>
    <x v="8"/>
    <x v="1"/>
    <n v="867.32805999999994"/>
    <m/>
    <n v="108"/>
    <n v="909.27183680000019"/>
    <m/>
    <m/>
    <m/>
    <n v="7.1589350308641988"/>
    <n v="0.93526234567901267"/>
    <n v="141575.75373409767"/>
    <n v="571.03496682948492"/>
    <m/>
    <n v="0.96039999999999992"/>
    <m/>
    <n v="101.00833333333337"/>
    <n v="103.72319999999999"/>
    <m/>
    <n v="773.16498333333345"/>
  </r>
  <r>
    <x v="800"/>
    <x v="26"/>
    <x v="2"/>
    <x v="0"/>
    <x v="0"/>
    <n v="95.080160000000006"/>
    <n v="44"/>
    <m/>
    <n v="183.16562907518465"/>
    <n v="95.580648281250006"/>
    <n v="113.50279432113253"/>
    <n v="5.5512134286929449"/>
    <m/>
    <n v="1"/>
    <n v="7892.7126303305258"/>
    <n v="181.83905925722644"/>
    <n v="0.74990004612997874"/>
    <m/>
    <n v="32.995602029719066"/>
    <m/>
    <m/>
    <n v="244.25339086248957"/>
    <m/>
  </r>
  <r>
    <x v="800"/>
    <x v="26"/>
    <x v="2"/>
    <x v="1"/>
    <x v="0"/>
    <n v="98.300439999999995"/>
    <n v="46"/>
    <m/>
    <n v="194.27334979205389"/>
    <n v="98.389673398437495"/>
    <n v="121.34340354427624"/>
    <n v="5.5724424469839731"/>
    <m/>
    <n v="1"/>
    <n v="8205.4412694340808"/>
    <n v="195.92050217921391"/>
    <n v="0.75789633205048923"/>
    <m/>
    <n v="34.863231274322501"/>
    <m/>
    <m/>
    <n v="256.33235256126278"/>
    <m/>
  </r>
  <r>
    <x v="800"/>
    <x v="26"/>
    <x v="2"/>
    <x v="2"/>
    <x v="0"/>
    <n v="90.588120000000018"/>
    <n v="36"/>
    <m/>
    <n v="146.41340075030735"/>
    <n v="90.846224177777799"/>
    <n v="107.85556578806491"/>
    <n v="5.346506301685749"/>
    <m/>
    <n v="1"/>
    <n v="7041.9074413899225"/>
    <n v="150.83507489445358"/>
    <n v="0.76069094100729384"/>
    <m/>
    <n v="27.384873876262578"/>
    <m/>
    <m/>
    <n v="192.47422686068697"/>
    <m/>
  </r>
  <r>
    <x v="800"/>
    <x v="26"/>
    <x v="2"/>
    <x v="3"/>
    <x v="0"/>
    <n v="87.967319999999987"/>
    <n v="64"/>
    <m/>
    <n v="197.85565805988645"/>
    <n v="88.30007999999998"/>
    <n v="116.03294917142352"/>
    <n v="4.0627638089750011"/>
    <m/>
    <n v="1"/>
    <n v="6813.4426420951986"/>
    <n v="219.00376099669666"/>
    <n v="0.7609338870146336"/>
    <m/>
    <n v="48.699768768936551"/>
    <m/>
    <m/>
    <n v="260.01688377440007"/>
    <m/>
  </r>
  <r>
    <x v="800"/>
    <x v="26"/>
    <x v="2"/>
    <x v="4"/>
    <x v="0"/>
    <n v="171.77047866666666"/>
    <n v="96"/>
    <m/>
    <n v="421.41531516582995"/>
    <n v="172.59929455661964"/>
    <n v="210.97422873633789"/>
    <n v="5.7371960224499761"/>
    <m/>
    <n v="1"/>
    <n v="13419.806158481866"/>
    <n v="347.53857081087136"/>
    <n v="0.76513733348719726"/>
    <m/>
    <n v="73.45318401477094"/>
    <m/>
    <m/>
    <n v="550.77081815519773"/>
    <m/>
  </r>
  <r>
    <x v="800"/>
    <x v="26"/>
    <x v="2"/>
    <x v="5"/>
    <x v="1"/>
    <n v="304.24320966666642"/>
    <m/>
    <n v="162"/>
    <n v="402.05814473333459"/>
    <m/>
    <m/>
    <m/>
    <n v="4.5336427443838572"/>
    <n v="0.97776530499075665"/>
    <n v="31899.947198245594"/>
    <n v="1424.4046405628478"/>
    <m/>
    <n v="0.9506"/>
    <m/>
    <n v="158.39797940850258"/>
    <n v="153.99719999999999"/>
    <m/>
    <n v="734.45012459018483"/>
  </r>
  <r>
    <x v="800"/>
    <x v="26"/>
    <x v="2"/>
    <x v="6"/>
    <x v="1"/>
    <n v="25.462079999999997"/>
    <m/>
    <n v="66"/>
    <n v="44.591333333333338"/>
    <m/>
    <m/>
    <m/>
    <n v="2.3984375000000004"/>
    <n v="0.97689466462272545"/>
    <n v="2473.4518530935034"/>
    <n v="417.94638357759334"/>
    <m/>
    <n v="0.94569999999999999"/>
    <m/>
    <n v="64.475047865099882"/>
    <n v="62.416199999999996"/>
    <m/>
    <n v="158.29687500000003"/>
  </r>
  <r>
    <x v="800"/>
    <x v="26"/>
    <x v="2"/>
    <x v="7"/>
    <x v="1"/>
    <n v="19.567520000000002"/>
    <m/>
    <n v="36"/>
    <n v="32.525183537533287"/>
    <m/>
    <m/>
    <m/>
    <n v="3.0189595569389027"/>
    <n v="0.99999680828509352"/>
    <n v="1993.6616022685362"/>
    <n v="243.65927497237692"/>
    <m/>
    <n v="0.95550000000000002"/>
    <m/>
    <n v="35.99988509826337"/>
    <n v="34.398000000000003"/>
    <m/>
    <n v="108.6825440498005"/>
  </r>
  <r>
    <x v="800"/>
    <x v="26"/>
    <x v="2"/>
    <x v="8"/>
    <x v="1"/>
    <n v="717.40624466666657"/>
    <m/>
    <n v="108"/>
    <n v="756.70350023333322"/>
    <m/>
    <m/>
    <m/>
    <n v="6.770626723251028"/>
    <n v="0.94861111111111118"/>
    <n v="74942.972613473947"/>
    <n v="571.03496682948492"/>
    <m/>
    <n v="0.96039999999999992"/>
    <m/>
    <n v="102.45"/>
    <n v="103.72319999999999"/>
    <m/>
    <n v="731.22768611111098"/>
  </r>
  <r>
    <x v="801"/>
    <x v="26"/>
    <x v="2"/>
    <x v="0"/>
    <x v="0"/>
    <n v="102.48392000000003"/>
    <n v="44"/>
    <m/>
    <n v="101.02931030666227"/>
    <n v="102.90579500000003"/>
    <n v="120.38319639767489"/>
    <n v="3.0619023170319912"/>
    <m/>
    <n v="1"/>
    <n v="7686.6483934789012"/>
    <n v="181.83905925722644"/>
    <n v="0.74990004612997874"/>
    <m/>
    <n v="32.995602029719066"/>
    <m/>
    <m/>
    <n v="134.72370194940763"/>
    <m/>
  </r>
  <r>
    <x v="801"/>
    <x v="26"/>
    <x v="2"/>
    <x v="1"/>
    <x v="0"/>
    <n v="106.97764000000001"/>
    <n v="46"/>
    <m/>
    <n v="117.20200302706942"/>
    <n v="107.08237632812501"/>
    <n v="131.48376733712527"/>
    <n v="3.3617653540161418"/>
    <m/>
    <n v="1"/>
    <n v="8035.0965384909769"/>
    <n v="195.92050217921391"/>
    <n v="0.75789633205048923"/>
    <m/>
    <n v="34.863231274322501"/>
    <m/>
    <m/>
    <n v="154.64120628474254"/>
    <m/>
  </r>
  <r>
    <x v="801"/>
    <x v="26"/>
    <x v="2"/>
    <x v="2"/>
    <x v="0"/>
    <n v="48.316240000000001"/>
    <n v="36"/>
    <m/>
    <n v="47.387627034086933"/>
    <n v="48.540529777777778"/>
    <n v="63.076811083960145"/>
    <n v="1.7304307205578515"/>
    <m/>
    <n v="0.9458554708010336"/>
    <n v="3374.9197217582719"/>
    <n v="150.83507489445358"/>
    <n v="0.76069094100729384"/>
    <m/>
    <n v="27.384873876262578"/>
    <m/>
    <m/>
    <n v="62.295505940082656"/>
    <m/>
  </r>
  <r>
    <x v="801"/>
    <x v="26"/>
    <x v="2"/>
    <x v="3"/>
    <x v="0"/>
    <n v="98.430639999999983"/>
    <n v="64"/>
    <m/>
    <n v="92.468609819952576"/>
    <n v="98.700659687499979"/>
    <n v="118.82672221878258"/>
    <n v="1.8987484367468752"/>
    <m/>
    <n v="1"/>
    <n v="7057.5355141557984"/>
    <n v="219.00376099669666"/>
    <n v="0.7609338870146336"/>
    <m/>
    <n v="48.699768768936551"/>
    <m/>
    <m/>
    <n v="121.51989995180001"/>
    <m/>
  </r>
  <r>
    <x v="801"/>
    <x v="26"/>
    <x v="2"/>
    <x v="4"/>
    <x v="0"/>
    <n v="131.82064033333333"/>
    <n v="96"/>
    <m/>
    <n v="176.93381159064023"/>
    <n v="132.45712672069845"/>
    <n v="152.70249771034804"/>
    <n v="2.4087970312500007"/>
    <m/>
    <n v="1"/>
    <n v="9961.0363617477724"/>
    <n v="347.53857081087136"/>
    <n v="0.76513733348719726"/>
    <m/>
    <n v="73.45318401477094"/>
    <m/>
    <m/>
    <n v="231.24451500000006"/>
    <m/>
  </r>
  <r>
    <x v="801"/>
    <x v="26"/>
    <x v="2"/>
    <x v="5"/>
    <x v="1"/>
    <n v="2386.2912883333338"/>
    <m/>
    <n v="162"/>
    <n v="2924.8453478824299"/>
    <m/>
    <m/>
    <m/>
    <n v="10.071062289638283"/>
    <n v="0.99863047658661264"/>
    <n v="172680.87254615492"/>
    <n v="1424.4046405628478"/>
    <m/>
    <n v="0.9506"/>
    <m/>
    <n v="161.77813720703125"/>
    <n v="153.99719999999999"/>
    <m/>
    <n v="1631.5120909214018"/>
  </r>
  <r>
    <x v="801"/>
    <x v="26"/>
    <x v="2"/>
    <x v="6"/>
    <x v="1"/>
    <n v="553.74480233333327"/>
    <m/>
    <n v="66"/>
    <n v="700.51666666666688"/>
    <m/>
    <m/>
    <m/>
    <n v="7.8255902777777786"/>
    <n v="0.99101771633796465"/>
    <n v="39824.157038894125"/>
    <n v="417.94638357759334"/>
    <m/>
    <n v="0.94569999999999999"/>
    <m/>
    <n v="65.407169278305673"/>
    <n v="62.416199999999996"/>
    <m/>
    <n v="516.48895833333336"/>
  </r>
  <r>
    <x v="801"/>
    <x v="26"/>
    <x v="2"/>
    <x v="7"/>
    <x v="1"/>
    <n v="344.61392083333334"/>
    <m/>
    <n v="36"/>
    <n v="365.93869642454553"/>
    <m/>
    <m/>
    <m/>
    <n v="7.5754647292565913"/>
    <n v="0.99999680828509352"/>
    <n v="25384.657872138341"/>
    <n v="243.65927497237692"/>
    <m/>
    <n v="0.95550000000000002"/>
    <m/>
    <n v="35.99988509826337"/>
    <n v="34.398000000000003"/>
    <m/>
    <n v="272.7167302532373"/>
  </r>
  <r>
    <x v="801"/>
    <x v="26"/>
    <x v="2"/>
    <x v="8"/>
    <x v="1"/>
    <n v="589.78214883333339"/>
    <m/>
    <n v="108"/>
    <n v="627.2254300333334"/>
    <m/>
    <m/>
    <m/>
    <n v="6.2354189814814811"/>
    <n v="0.95272633744855939"/>
    <n v="49396.078596810556"/>
    <n v="571.03496682948492"/>
    <m/>
    <n v="0.96039999999999992"/>
    <m/>
    <n v="102.89444444444442"/>
    <n v="103.72319999999999"/>
    <m/>
    <n v="673.42525000000001"/>
  </r>
  <r>
    <x v="802"/>
    <x v="26"/>
    <x v="2"/>
    <x v="0"/>
    <x v="0"/>
    <n v="96.018720000000016"/>
    <n v="44"/>
    <m/>
    <n v="92.250393952568373"/>
    <n v="96.421552031250016"/>
    <n v="110.60782880704251"/>
    <n v="2.7958390899938315"/>
    <m/>
    <n v="1"/>
    <n v="10020.952394281048"/>
    <n v="181.83905925722644"/>
    <n v="0.74990004612997874"/>
    <m/>
    <n v="32.995602029719066"/>
    <m/>
    <m/>
    <n v="123.01691995972858"/>
    <m/>
  </r>
  <r>
    <x v="802"/>
    <x v="26"/>
    <x v="2"/>
    <x v="1"/>
    <x v="0"/>
    <n v="100.96239999999999"/>
    <n v="46"/>
    <m/>
    <n v="102.28668399033072"/>
    <n v="101.06323007812499"/>
    <n v="118.95881194111728"/>
    <n v="2.9339415840569827"/>
    <m/>
    <n v="1"/>
    <n v="10583.069767461368"/>
    <n v="195.92050217921391"/>
    <n v="0.75789633205048923"/>
    <m/>
    <n v="34.863231274322501"/>
    <m/>
    <m/>
    <n v="134.9613128666212"/>
    <m/>
  </r>
  <r>
    <x v="802"/>
    <x v="26"/>
    <x v="2"/>
    <x v="2"/>
    <x v="0"/>
    <n v="77.508200000000002"/>
    <n v="36"/>
    <m/>
    <n v="72.633825103591391"/>
    <n v="77.755788977777783"/>
    <n v="96.074443506674527"/>
    <n v="2.6523337456942229"/>
    <m/>
    <n v="0.99250115006455453"/>
    <n v="7646.8303384153442"/>
    <n v="150.83507489445358"/>
    <n v="0.76069094100729384"/>
    <m/>
    <n v="27.384873876262578"/>
    <m/>
    <m/>
    <n v="95.484014844992018"/>
    <m/>
  </r>
  <r>
    <x v="802"/>
    <x v="26"/>
    <x v="2"/>
    <x v="3"/>
    <x v="0"/>
    <n v="135.47659999999999"/>
    <n v="64"/>
    <m/>
    <n v="167.10616307487416"/>
    <n v="135.79874355468749"/>
    <n v="164.43918658262243"/>
    <n v="3.4313543431332238"/>
    <m/>
    <n v="1"/>
    <n v="14573.588674355124"/>
    <n v="219.00376099669666"/>
    <n v="0.7609338870146336"/>
    <m/>
    <n v="48.699768768936551"/>
    <m/>
    <m/>
    <n v="219.60667796052633"/>
    <m/>
  </r>
  <r>
    <x v="802"/>
    <x v="26"/>
    <x v="2"/>
    <x v="4"/>
    <x v="0"/>
    <n v="175.25312049999997"/>
    <n v="96"/>
    <m/>
    <n v="172.1075841624675"/>
    <n v="175.91658211860144"/>
    <n v="200.29755551421721"/>
    <n v="2.3430922222222228"/>
    <m/>
    <n v="1"/>
    <n v="19063.59715660807"/>
    <n v="347.53857081087136"/>
    <n v="0.76513733348719726"/>
    <m/>
    <n v="73.45318401477094"/>
    <m/>
    <m/>
    <n v="224.93685333333337"/>
    <m/>
  </r>
  <r>
    <x v="802"/>
    <x v="26"/>
    <x v="2"/>
    <x v="5"/>
    <x v="1"/>
    <n v="808.49283049999985"/>
    <m/>
    <n v="162"/>
    <n v="967.7643543180626"/>
    <m/>
    <m/>
    <m/>
    <n v="6.2148146478788826"/>
    <n v="0.99259298777220506"/>
    <n v="70424.151775496488"/>
    <n v="1424.4046405628478"/>
    <m/>
    <n v="0.9506"/>
    <m/>
    <n v="160.80006401909722"/>
    <n v="153.99719999999999"/>
    <m/>
    <n v="1006.799972956379"/>
  </r>
  <r>
    <x v="802"/>
    <x v="26"/>
    <x v="2"/>
    <x v="6"/>
    <x v="1"/>
    <n v="344.3003205"/>
    <m/>
    <n v="66"/>
    <n v="470.28663333333333"/>
    <m/>
    <m/>
    <m/>
    <n v="5.3490277777777777"/>
    <n v="0.97479538098725482"/>
    <n v="34423.03719047636"/>
    <n v="417.94638357759334"/>
    <m/>
    <n v="0.94569999999999999"/>
    <m/>
    <n v="64.336495145158821"/>
    <n v="62.416199999999996"/>
    <m/>
    <n v="353.03583333333336"/>
  </r>
  <r>
    <x v="802"/>
    <x v="26"/>
    <x v="2"/>
    <x v="7"/>
    <x v="1"/>
    <n v="178.49999933333334"/>
    <m/>
    <n v="36"/>
    <n v="221.33216534684973"/>
    <m/>
    <m/>
    <m/>
    <n v="5.566660956877743"/>
    <n v="0.99271408476098766"/>
    <n v="17995.64713728628"/>
    <n v="243.65927497237692"/>
    <m/>
    <n v="0.95550000000000002"/>
    <m/>
    <n v="35.737707051395553"/>
    <n v="34.398000000000003"/>
    <m/>
    <n v="200.39979444759874"/>
  </r>
  <r>
    <x v="802"/>
    <x v="26"/>
    <x v="2"/>
    <x v="8"/>
    <x v="1"/>
    <n v="672.43834500000003"/>
    <m/>
    <n v="108"/>
    <n v="669.65136216666679"/>
    <m/>
    <m/>
    <m/>
    <n v="6.630760570987654"/>
    <n v="0.95480967078189305"/>
    <n v="61858.036431962697"/>
    <n v="571.03496682948492"/>
    <m/>
    <n v="0.96039999999999992"/>
    <m/>
    <n v="103.11944444444445"/>
    <n v="103.72319999999999"/>
    <m/>
    <n v="716.12214166666661"/>
  </r>
  <r>
    <x v="803"/>
    <x v="26"/>
    <x v="2"/>
    <x v="0"/>
    <x v="0"/>
    <n v="148.97287916666673"/>
    <n v="44"/>
    <m/>
    <n v="161.78497454923351"/>
    <n v="149.45163893229173"/>
    <n v="185.55673579748981"/>
    <n v="4.9032284485524507"/>
    <m/>
    <n v="0.97203915574543742"/>
    <n v="13923.604655309948"/>
    <n v="181.83905925722644"/>
    <n v="0.74990004612997874"/>
    <m/>
    <n v="32.995602029719066"/>
    <m/>
    <m/>
    <n v="215.74205173630781"/>
    <m/>
  </r>
  <r>
    <x v="803"/>
    <x v="26"/>
    <x v="2"/>
    <x v="1"/>
    <x v="0"/>
    <n v="160.05724000000001"/>
    <n v="46"/>
    <m/>
    <n v="184.6426764432421"/>
    <n v="160.15733765625001"/>
    <n v="203.67910683220774"/>
    <n v="5.296200888276104"/>
    <m/>
    <n v="1"/>
    <n v="14763.623529439014"/>
    <n v="195.92050217921391"/>
    <n v="0.75789633205048923"/>
    <m/>
    <n v="34.863231274322501"/>
    <m/>
    <m/>
    <n v="243.62524086070079"/>
    <m/>
  </r>
  <r>
    <x v="803"/>
    <x v="26"/>
    <x v="2"/>
    <x v="2"/>
    <x v="0"/>
    <n v="154.13412"/>
    <n v="36"/>
    <m/>
    <n v="157.90209559965925"/>
    <n v="154.44304977777779"/>
    <n v="202.44831266467781"/>
    <n v="5.7660333333333336"/>
    <m/>
    <n v="0.98802454913403615"/>
    <n v="14048.225549287921"/>
    <n v="150.83507489445358"/>
    <n v="0.76069094100729384"/>
    <m/>
    <n v="27.384873876262578"/>
    <m/>
    <m/>
    <n v="207.5772"/>
    <m/>
  </r>
  <r>
    <x v="803"/>
    <x v="26"/>
    <x v="2"/>
    <x v="3"/>
    <x v="0"/>
    <n v="163.31560000000002"/>
    <n v="64"/>
    <m/>
    <n v="208.49728430143978"/>
    <n v="163.68583925781252"/>
    <n v="204.71341798266275"/>
    <n v="4.2812787323629156"/>
    <m/>
    <n v="1"/>
    <n v="15413.278777641342"/>
    <n v="219.00376099669666"/>
    <n v="0.7609338870146336"/>
    <m/>
    <n v="48.699768768936551"/>
    <m/>
    <m/>
    <n v="274.0018388712266"/>
    <m/>
  </r>
  <r>
    <x v="803"/>
    <x v="26"/>
    <x v="2"/>
    <x v="4"/>
    <x v="0"/>
    <n v="344.24935966666669"/>
    <n v="96"/>
    <m/>
    <n v="383.16669524523036"/>
    <n v="345.16332436047895"/>
    <n v="424.97970630831207"/>
    <n v="5.2164749613601247"/>
    <m/>
    <n v="1"/>
    <n v="31912.713542309553"/>
    <n v="347.53857081087136"/>
    <n v="0.76513733348719726"/>
    <m/>
    <n v="73.45318401477094"/>
    <m/>
    <m/>
    <n v="500.781596290572"/>
    <m/>
  </r>
  <r>
    <x v="803"/>
    <x v="26"/>
    <x v="2"/>
    <x v="5"/>
    <x v="1"/>
    <n v="3218.169732833333"/>
    <m/>
    <n v="162"/>
    <n v="3578.1036661973371"/>
    <m/>
    <m/>
    <m/>
    <n v="12.806976762314624"/>
    <n v="0.97967924895109959"/>
    <n v="247166.18029947861"/>
    <n v="1424.4046405628478"/>
    <m/>
    <n v="0.9506"/>
    <m/>
    <n v="158.70803833007813"/>
    <n v="153.99719999999999"/>
    <m/>
    <n v="2074.7302354949693"/>
  </r>
  <r>
    <x v="803"/>
    <x v="26"/>
    <x v="2"/>
    <x v="6"/>
    <x v="1"/>
    <n v="1041.8990474999998"/>
    <m/>
    <n v="66"/>
    <n v="1442.1039333333331"/>
    <m/>
    <m/>
    <m/>
    <n v="14.154131944444439"/>
    <n v="0.96953876517136561"/>
    <n v="83314.076030953773"/>
    <n v="417.94638357759334"/>
    <m/>
    <n v="0.94569999999999999"/>
    <m/>
    <n v="63.989558501310128"/>
    <n v="62.416199999999996"/>
    <m/>
    <n v="934.17270833333293"/>
  </r>
  <r>
    <x v="803"/>
    <x v="26"/>
    <x v="2"/>
    <x v="7"/>
    <x v="1"/>
    <n v="765.82016116666671"/>
    <m/>
    <n v="36"/>
    <n v="813.34331248553178"/>
    <m/>
    <m/>
    <m/>
    <n v="14.404762324298652"/>
    <n v="0.99162209926775069"/>
    <n v="62177.847598765344"/>
    <n v="243.65927497237692"/>
    <m/>
    <n v="0.95550000000000002"/>
    <m/>
    <n v="35.698395573639026"/>
    <n v="34.398000000000003"/>
    <m/>
    <n v="518.57144367475144"/>
  </r>
  <r>
    <x v="803"/>
    <x v="26"/>
    <x v="2"/>
    <x v="8"/>
    <x v="1"/>
    <n v="861.18412866666688"/>
    <m/>
    <n v="108"/>
    <n v="851.51489461333335"/>
    <m/>
    <m/>
    <m/>
    <n v="6.7333161059670772"/>
    <n v="0.79755658436214016"/>
    <n v="75957.499831958441"/>
    <n v="571.03496682948492"/>
    <m/>
    <n v="0.96039999999999992"/>
    <m/>
    <n v="86.136111111111134"/>
    <n v="103.72319999999999"/>
    <m/>
    <n v="727.19813944444434"/>
  </r>
  <r>
    <x v="804"/>
    <x v="26"/>
    <x v="2"/>
    <x v="0"/>
    <x v="0"/>
    <n v="141.02508"/>
    <n v="44"/>
    <m/>
    <n v="152.60670041416023"/>
    <n v="141.5260565625"/>
    <n v="167.70880345778465"/>
    <n v="4.6250618575380962"/>
    <m/>
    <n v="1"/>
    <n v="12678.678434360938"/>
    <n v="181.83905925722644"/>
    <n v="0.74990004612997874"/>
    <m/>
    <n v="32.995602029719066"/>
    <m/>
    <m/>
    <n v="203.50272173167622"/>
    <m/>
  </r>
  <r>
    <x v="804"/>
    <x v="26"/>
    <x v="2"/>
    <x v="1"/>
    <x v="0"/>
    <n v="155.27148000000003"/>
    <n v="46"/>
    <m/>
    <n v="174.36654183908789"/>
    <n v="155.37292042968753"/>
    <n v="193.13282591655553"/>
    <n v="5.0014452322872458"/>
    <m/>
    <n v="1"/>
    <n v="13869.242931722349"/>
    <n v="195.92050217921391"/>
    <n v="0.75789633205048923"/>
    <m/>
    <n v="34.863231274322501"/>
    <m/>
    <m/>
    <n v="230.06648068521332"/>
    <m/>
  </r>
  <r>
    <x v="804"/>
    <x v="26"/>
    <x v="2"/>
    <x v="2"/>
    <x v="0"/>
    <n v="89.076399999999978"/>
    <n v="36"/>
    <m/>
    <n v="83.420590009855431"/>
    <n v="89.33329457777775"/>
    <n v="110.07030003974504"/>
    <n v="3.0462287460876367"/>
    <m/>
    <n v="0.99858722026374203"/>
    <n v="7389.6524219718667"/>
    <n v="150.83507489445358"/>
    <n v="0.76069094100729384"/>
    <m/>
    <n v="27.384873876262578"/>
    <m/>
    <m/>
    <n v="109.66423485915492"/>
    <m/>
  </r>
  <r>
    <x v="804"/>
    <x v="26"/>
    <x v="2"/>
    <x v="3"/>
    <x v="0"/>
    <n v="182.30155999999997"/>
    <n v="64"/>
    <m/>
    <n v="228.80444405181629"/>
    <n v="182.67216546874997"/>
    <n v="226.71753447786"/>
    <n v="4.6982655120481933"/>
    <m/>
    <n v="1"/>
    <n v="16778.796560097329"/>
    <n v="219.00376099669666"/>
    <n v="0.7609338870146336"/>
    <m/>
    <n v="48.699768768936551"/>
    <m/>
    <m/>
    <n v="300.68899277108437"/>
    <m/>
  </r>
  <r>
    <x v="804"/>
    <x v="26"/>
    <x v="2"/>
    <x v="4"/>
    <x v="0"/>
    <n v="234.16680066666666"/>
    <n v="96"/>
    <m/>
    <n v="223.43144498685376"/>
    <n v="234.88493945537206"/>
    <n v="275.01583169967603"/>
    <n v="3.0418210998439936"/>
    <m/>
    <n v="1"/>
    <n v="22005.30408721061"/>
    <n v="347.53857081087136"/>
    <n v="0.76513733348719726"/>
    <m/>
    <n v="73.45318401477094"/>
    <m/>
    <m/>
    <n v="292.0148255850234"/>
    <m/>
  </r>
  <r>
    <x v="804"/>
    <x v="26"/>
    <x v="2"/>
    <x v="5"/>
    <x v="1"/>
    <n v="3661.6321741666675"/>
    <m/>
    <n v="162"/>
    <n v="3887.9357852827707"/>
    <m/>
    <m/>
    <m/>
    <n v="14.710776885111349"/>
    <n v="0.99889194818190585"/>
    <n v="257249.71224573482"/>
    <n v="1424.4046405628478"/>
    <m/>
    <n v="0.9506"/>
    <m/>
    <n v="161.82049560546875"/>
    <n v="153.99719999999999"/>
    <m/>
    <n v="2383.1458553880384"/>
  </r>
  <r>
    <x v="804"/>
    <x v="26"/>
    <x v="2"/>
    <x v="6"/>
    <x v="1"/>
    <n v="1189.7009684999998"/>
    <m/>
    <n v="66"/>
    <n v="1511.2463333333333"/>
    <m/>
    <m/>
    <m/>
    <n v="12.131840277777778"/>
    <n v="0.96517376123296661"/>
    <n v="89306.055676419375"/>
    <n v="417.94638357759334"/>
    <m/>
    <n v="0.94569999999999999"/>
    <m/>
    <n v="63.7014682413758"/>
    <n v="62.416199999999996"/>
    <m/>
    <n v="800.70145833333333"/>
  </r>
  <r>
    <x v="804"/>
    <x v="26"/>
    <x v="2"/>
    <x v="7"/>
    <x v="1"/>
    <n v="485.60064016666666"/>
    <m/>
    <n v="36"/>
    <n v="512.91358593739233"/>
    <m/>
    <m/>
    <m/>
    <n v="9.0153892867922654"/>
    <n v="0.96420572611389332"/>
    <n v="36629.063588513134"/>
    <n v="243.65927497237692"/>
    <m/>
    <n v="0.95550000000000002"/>
    <m/>
    <n v="34.711406140100159"/>
    <n v="34.398000000000003"/>
    <m/>
    <n v="324.55401432452157"/>
  </r>
  <r>
    <x v="804"/>
    <x v="26"/>
    <x v="2"/>
    <x v="8"/>
    <x v="1"/>
    <n v="1567.154693"/>
    <m/>
    <n v="108"/>
    <n v="1883.0306149"/>
    <m/>
    <m/>
    <m/>
    <n v="9.6681664609053488"/>
    <n v="0.88248456790123442"/>
    <n v="133136.01112066663"/>
    <n v="571.03496682948492"/>
    <m/>
    <n v="0.96039999999999992"/>
    <m/>
    <n v="95.308333333333323"/>
    <n v="103.72319999999999"/>
    <m/>
    <n v="1044.1619777777776"/>
  </r>
  <r>
    <x v="805"/>
    <x v="26"/>
    <x v="2"/>
    <x v="0"/>
    <x v="0"/>
    <n v="96.756800000000013"/>
    <n v="44"/>
    <m/>
    <n v="131.34680687130907"/>
    <n v="97.264612500000013"/>
    <n v="109.36815858685696"/>
    <n v="3.9807367888909955"/>
    <m/>
    <n v="1"/>
    <n v="11087.899927234421"/>
    <n v="181.83905925722644"/>
    <n v="0.74990004612997874"/>
    <m/>
    <n v="32.995602029719066"/>
    <m/>
    <m/>
    <n v="175.15241871120381"/>
    <m/>
  </r>
  <r>
    <x v="805"/>
    <x v="26"/>
    <x v="2"/>
    <x v="1"/>
    <x v="0"/>
    <n v="98.388640000000009"/>
    <n v="46"/>
    <m/>
    <n v="145.35357764150876"/>
    <n v="98.487639023437509"/>
    <n v="121.08987070023221"/>
    <n v="4.1692514528498315"/>
    <m/>
    <n v="1"/>
    <n v="11285.123315988621"/>
    <n v="195.92050217921391"/>
    <n v="0.75789633205048923"/>
    <m/>
    <n v="34.863231274322501"/>
    <m/>
    <m/>
    <n v="191.78556683109224"/>
    <m/>
  </r>
  <r>
    <x v="805"/>
    <x v="26"/>
    <x v="2"/>
    <x v="2"/>
    <x v="0"/>
    <n v="86.364599999999996"/>
    <n v="36"/>
    <m/>
    <n v="111.45449518749312"/>
    <n v="86.619299377777779"/>
    <n v="112.29766378201424"/>
    <n v="4.0699291036028011"/>
    <m/>
    <n v="1"/>
    <n v="9615.2506466183677"/>
    <n v="150.83507489445358"/>
    <n v="0.76069094100729384"/>
    <m/>
    <n v="27.384873876262578"/>
    <m/>
    <m/>
    <n v="146.51744772970085"/>
    <m/>
  </r>
  <r>
    <x v="805"/>
    <x v="26"/>
    <x v="2"/>
    <x v="3"/>
    <x v="0"/>
    <n v="90.977039999999988"/>
    <n v="64"/>
    <m/>
    <n v="194.51155040832302"/>
    <n v="91.350579999999994"/>
    <n v="106.36884520986952"/>
    <n v="3.9940959746895843"/>
    <m/>
    <n v="1"/>
    <n v="10816.653546391801"/>
    <n v="219.00376099669666"/>
    <n v="0.7609338870146336"/>
    <m/>
    <n v="48.699768768936551"/>
    <m/>
    <m/>
    <n v="255.6221423801334"/>
    <m/>
  </r>
  <r>
    <x v="805"/>
    <x v="26"/>
    <x v="2"/>
    <x v="4"/>
    <x v="0"/>
    <n v="150.91048066666664"/>
    <n v="96"/>
    <m/>
    <n v="304.81789315157414"/>
    <n v="151.57767045303831"/>
    <n v="178.25139104528731"/>
    <n v="4.1498254601226998"/>
    <m/>
    <n v="1"/>
    <n v="17075.268728093397"/>
    <n v="347.53857081087136"/>
    <n v="0.76513733348719726"/>
    <m/>
    <n v="73.45318401477094"/>
    <m/>
    <m/>
    <n v="398.38324417177921"/>
    <m/>
  </r>
  <r>
    <x v="805"/>
    <x v="26"/>
    <x v="2"/>
    <x v="5"/>
    <x v="1"/>
    <n v="3404.0065263333331"/>
    <m/>
    <n v="162"/>
    <n v="3836.0426685613943"/>
    <m/>
    <m/>
    <m/>
    <n v="13.098200117561637"/>
    <n v="0.99913081416377314"/>
    <n v="347975.87159442896"/>
    <n v="1424.4046405628478"/>
    <m/>
    <n v="0.9506"/>
    <m/>
    <n v="161.85919189453125"/>
    <n v="153.99719999999999"/>
    <m/>
    <n v="2121.9084190449853"/>
  </r>
  <r>
    <x v="805"/>
    <x v="26"/>
    <x v="2"/>
    <x v="6"/>
    <x v="1"/>
    <n v="700.95424183333341"/>
    <m/>
    <n v="66"/>
    <n v="905.88613333333331"/>
    <m/>
    <m/>
    <m/>
    <n v="8.7061111111111114"/>
    <n v="0.97666922884629559"/>
    <n v="74565.686423156323"/>
    <n v="417.94638357759334"/>
    <m/>
    <n v="0.94569999999999999"/>
    <m/>
    <n v="64.460169103855506"/>
    <n v="62.416199999999996"/>
    <m/>
    <n v="574.60333333333335"/>
  </r>
  <r>
    <x v="805"/>
    <x v="26"/>
    <x v="2"/>
    <x v="7"/>
    <x v="1"/>
    <n v="190.63184016666662"/>
    <m/>
    <n v="36"/>
    <n v="209.11313728112799"/>
    <m/>
    <m/>
    <m/>
    <n v="5.9063656389389685"/>
    <n v="0.90178147459688118"/>
    <n v="22169.211916100969"/>
    <n v="243.65927497237692"/>
    <m/>
    <n v="0.95550000000000002"/>
    <m/>
    <n v="32.464133085487724"/>
    <n v="34.398000000000003"/>
    <m/>
    <n v="212.62916300180285"/>
  </r>
  <r>
    <x v="805"/>
    <x v="26"/>
    <x v="2"/>
    <x v="8"/>
    <x v="1"/>
    <n v="732.83091333333323"/>
    <m/>
    <n v="108"/>
    <n v="687.35179743333356"/>
    <m/>
    <m/>
    <m/>
    <n v="6.5032531121399169"/>
    <n v="0.88577674897119341"/>
    <n v="83674.1855462151"/>
    <n v="571.03496682948492"/>
    <m/>
    <n v="0.96039999999999992"/>
    <m/>
    <n v="95.663888888888891"/>
    <n v="103.72319999999999"/>
    <m/>
    <n v="702.35133611111098"/>
  </r>
  <r>
    <x v="806"/>
    <x v="26"/>
    <x v="2"/>
    <x v="0"/>
    <x v="0"/>
    <n v="93.322040000000001"/>
    <n v="44"/>
    <m/>
    <n v="80.865789877819878"/>
    <n v="93.780047812500001"/>
    <n v="108.04854484093259"/>
    <n v="2.4508051044191963"/>
    <m/>
    <n v="1"/>
    <n v="14917.509852019113"/>
    <n v="181.83905925722644"/>
    <n v="0.74990004612997874"/>
    <m/>
    <n v="32.995602029719066"/>
    <m/>
    <m/>
    <n v="107.83542459444463"/>
    <m/>
  </r>
  <r>
    <x v="806"/>
    <x v="26"/>
    <x v="2"/>
    <x v="1"/>
    <x v="0"/>
    <n v="101.64728000000001"/>
    <n v="46"/>
    <m/>
    <n v="99.938288255142908"/>
    <n v="101.77337863281251"/>
    <n v="125.47440083675232"/>
    <n v="2.8665813409197538"/>
    <m/>
    <n v="1"/>
    <n v="16333.805784716156"/>
    <n v="195.92050217921391"/>
    <n v="0.75789633205048923"/>
    <m/>
    <n v="34.863231274322501"/>
    <m/>
    <m/>
    <n v="131.86274168230867"/>
    <m/>
  </r>
  <r>
    <x v="806"/>
    <x v="26"/>
    <x v="2"/>
    <x v="2"/>
    <x v="0"/>
    <n v="134.70996"/>
    <n v="36"/>
    <m/>
    <n v="138.25634697494203"/>
    <n v="135.00334417777776"/>
    <n v="174.70856317214449"/>
    <n v="5.04863917210821"/>
    <m/>
    <n v="0.99965052697108348"/>
    <n v="22062.901870138441"/>
    <n v="150.83507489445358"/>
    <n v="0.76069094100729384"/>
    <m/>
    <n v="27.384873876262578"/>
    <m/>
    <m/>
    <n v="181.75101019589556"/>
    <m/>
  </r>
  <r>
    <x v="806"/>
    <x v="26"/>
    <x v="2"/>
    <x v="3"/>
    <x v="0"/>
    <n v="196.4340008333333"/>
    <n v="64"/>
    <m/>
    <n v="226.28947588809154"/>
    <n v="196.8307608333333"/>
    <n v="246.99527923639056"/>
    <n v="4.6466232100968758"/>
    <m/>
    <n v="1"/>
    <n v="33356.929662529627"/>
    <n v="219.00376099669666"/>
    <n v="0.7609338870146336"/>
    <m/>
    <n v="48.699768768936551"/>
    <m/>
    <m/>
    <n v="297.38388544620005"/>
    <m/>
  </r>
  <r>
    <x v="806"/>
    <x v="26"/>
    <x v="2"/>
    <x v="4"/>
    <x v="0"/>
    <n v="252.56728000000001"/>
    <n v="96"/>
    <m/>
    <n v="261.01029243425734"/>
    <n v="253.288544238383"/>
    <n v="308.22599041630161"/>
    <n v="3.5534238023197187"/>
    <m/>
    <n v="1"/>
    <n v="40804.217533516785"/>
    <n v="347.53857081087136"/>
    <n v="0.76513733348719726"/>
    <m/>
    <n v="73.45318401477094"/>
    <m/>
    <m/>
    <n v="341.12868502269299"/>
    <m/>
  </r>
  <r>
    <x v="806"/>
    <x v="26"/>
    <x v="2"/>
    <x v="5"/>
    <x v="1"/>
    <n v="3004.204913333333"/>
    <m/>
    <n v="162"/>
    <n v="3678.1869612754767"/>
    <m/>
    <m/>
    <m/>
    <n v="11.599162703077253"/>
    <n v="0.98790222921489201"/>
    <n v="446420.39492206497"/>
    <n v="1424.4046405628478"/>
    <m/>
    <n v="0.9506"/>
    <m/>
    <n v="160.0401611328125"/>
    <n v="153.99719999999999"/>
    <m/>
    <n v="1879.064357898515"/>
  </r>
  <r>
    <x v="806"/>
    <x v="26"/>
    <x v="2"/>
    <x v="6"/>
    <x v="1"/>
    <n v="451.6736029999999"/>
    <m/>
    <n v="66"/>
    <n v="588.68022000000008"/>
    <m/>
    <m/>
    <m/>
    <n v="5.9297986111111127"/>
    <n v="0.97213254455598663"/>
    <n v="76977.90333578398"/>
    <n v="417.94638357759334"/>
    <m/>
    <n v="0.94569999999999999"/>
    <m/>
    <n v="64.160747940695117"/>
    <n v="62.416199999999996"/>
    <m/>
    <n v="391.36670833333346"/>
  </r>
  <r>
    <x v="806"/>
    <x v="26"/>
    <x v="2"/>
    <x v="7"/>
    <x v="1"/>
    <n v="162.68672016666667"/>
    <m/>
    <n v="36"/>
    <n v="190.31778378268524"/>
    <m/>
    <m/>
    <m/>
    <n v="5.2233683605294026"/>
    <n v="0.98030515870147539"/>
    <n v="27526.306717706833"/>
    <n v="243.65927497237692"/>
    <m/>
    <n v="0.95550000000000002"/>
    <m/>
    <n v="35.290985713253114"/>
    <n v="34.398000000000003"/>
    <m/>
    <n v="188.04126097905851"/>
  </r>
  <r>
    <x v="806"/>
    <x v="26"/>
    <x v="2"/>
    <x v="8"/>
    <x v="1"/>
    <n v="408.24779033333334"/>
    <m/>
    <n v="108"/>
    <n v="417.72111866666665"/>
    <m/>
    <m/>
    <m/>
    <n v="5.5896494598765409"/>
    <n v="0.94467592592592586"/>
    <n v="66357.03627996979"/>
    <n v="571.03496682948492"/>
    <m/>
    <n v="0.96039999999999992"/>
    <m/>
    <n v="102.02499999999999"/>
    <n v="103.72319999999999"/>
    <m/>
    <n v="603.68214166666644"/>
  </r>
  <r>
    <x v="807"/>
    <x v="26"/>
    <x v="2"/>
    <x v="0"/>
    <x v="0"/>
    <n v="122.78643999999998"/>
    <n v="44"/>
    <m/>
    <n v="226.12347065057014"/>
    <n v="123.26690874999998"/>
    <n v="153.69750561122549"/>
    <n v="6.8531397137988641"/>
    <m/>
    <n v="1"/>
    <n v="6794.296413855639"/>
    <n v="181.83905925722644"/>
    <n v="0.74990004612997874"/>
    <m/>
    <n v="32.995602029719066"/>
    <m/>
    <m/>
    <n v="301.53814740715001"/>
    <m/>
  </r>
  <r>
    <x v="807"/>
    <x v="26"/>
    <x v="2"/>
    <x v="1"/>
    <x v="0"/>
    <n v="127.57892"/>
    <n v="46"/>
    <m/>
    <n v="248.82873433255506"/>
    <n v="127.68097078125"/>
    <n v="156.67284607959598"/>
    <n v="7.1372826108583522"/>
    <m/>
    <n v="1"/>
    <n v="7111.612303285061"/>
    <n v="195.92050217921391"/>
    <n v="0.75789633205048923"/>
    <m/>
    <n v="34.863231274322501"/>
    <m/>
    <m/>
    <n v="328.31500009948422"/>
    <m/>
  </r>
  <r>
    <x v="807"/>
    <x v="26"/>
    <x v="2"/>
    <x v="2"/>
    <x v="0"/>
    <n v="83.575240000000008"/>
    <n v="36"/>
    <m/>
    <n v="131.59846981025473"/>
    <n v="83.827923377777779"/>
    <n v="108.78681999441392"/>
    <n v="4.8055167390902351"/>
    <m/>
    <n v="1"/>
    <n v="3323.5077601260414"/>
    <n v="150.83507489445358"/>
    <n v="0.76069094100729384"/>
    <m/>
    <n v="27.384873876262578"/>
    <m/>
    <m/>
    <n v="172.99860260724847"/>
    <m/>
  </r>
  <r>
    <x v="807"/>
    <x v="26"/>
    <x v="2"/>
    <x v="3"/>
    <x v="0"/>
    <n v="112.0448"/>
    <n v="64"/>
    <m/>
    <n v="237.10184621248231"/>
    <n v="112.41458"/>
    <n v="145.94292580247844"/>
    <n v="4.8686441887937502"/>
    <m/>
    <n v="1"/>
    <n v="8185.9613678686355"/>
    <n v="219.00376099669666"/>
    <n v="0.7609338870146336"/>
    <m/>
    <n v="48.699768768936551"/>
    <m/>
    <m/>
    <n v="311.59322808280001"/>
    <m/>
  </r>
  <r>
    <x v="807"/>
    <x v="26"/>
    <x v="2"/>
    <x v="4"/>
    <x v="0"/>
    <n v="242.97951933333337"/>
    <n v="96"/>
    <m/>
    <n v="445.68232546958393"/>
    <n v="243.76979017365926"/>
    <n v="313.20399264330615"/>
    <n v="6.067569860279443"/>
    <m/>
    <n v="1"/>
    <n v="14269.676786570628"/>
    <n v="347.53857081087136"/>
    <n v="0.76513733348719726"/>
    <m/>
    <n v="73.45318401477094"/>
    <m/>
    <m/>
    <n v="582.48670658682659"/>
    <m/>
  </r>
  <r>
    <x v="807"/>
    <x v="26"/>
    <x v="2"/>
    <x v="5"/>
    <x v="1"/>
    <n v="3373.9201396666667"/>
    <m/>
    <n v="162"/>
    <n v="3769.3712132797241"/>
    <m/>
    <m/>
    <m/>
    <n v="13.938285002584758"/>
    <n v="1"/>
    <n v="367167.44341791148"/>
    <n v="1424.4046405628478"/>
    <m/>
    <n v="0.9506"/>
    <m/>
    <n v="162"/>
    <n v="153.99719999999999"/>
    <m/>
    <n v="2258.0021704187307"/>
  </r>
  <r>
    <x v="807"/>
    <x v="26"/>
    <x v="2"/>
    <x v="6"/>
    <x v="1"/>
    <n v="1151.8830451666668"/>
    <m/>
    <n v="66"/>
    <n v="1393.9343000000001"/>
    <m/>
    <m/>
    <m/>
    <n v="12.305277777777777"/>
    <n v="0.97223116812751509"/>
    <n v="125047.26727204917"/>
    <n v="417.94638357759334"/>
    <m/>
    <n v="0.94569999999999999"/>
    <m/>
    <n v="64.167257096415995"/>
    <n v="62.416199999999996"/>
    <m/>
    <n v="812.14833333333331"/>
  </r>
  <r>
    <x v="807"/>
    <x v="26"/>
    <x v="2"/>
    <x v="7"/>
    <x v="1"/>
    <n v="555.81904416666634"/>
    <m/>
    <n v="36"/>
    <n v="578.77424563035925"/>
    <m/>
    <m/>
    <m/>
    <n v="9.6083546939932276"/>
    <n v="0.99271408476098766"/>
    <n v="56304.699198910566"/>
    <n v="243.65927497237692"/>
    <m/>
    <n v="0.95550000000000002"/>
    <m/>
    <n v="35.737707051395553"/>
    <n v="34.398000000000003"/>
    <m/>
    <n v="345.90076898375617"/>
  </r>
  <r>
    <x v="807"/>
    <x v="26"/>
    <x v="2"/>
    <x v="8"/>
    <x v="1"/>
    <n v="90.88357316666665"/>
    <m/>
    <n v="108"/>
    <n v="104.96949786666664"/>
    <m/>
    <m/>
    <m/>
    <n v="3.7874399434156381"/>
    <n v="0.95048868312757195"/>
    <n v="10336.543646066279"/>
    <n v="571.03496682948492"/>
    <m/>
    <n v="0.96039999999999992"/>
    <m/>
    <n v="102.65277777777777"/>
    <n v="103.72319999999999"/>
    <m/>
    <n v="409.04351388888892"/>
  </r>
  <r>
    <x v="808"/>
    <x v="26"/>
    <x v="2"/>
    <x v="0"/>
    <x v="0"/>
    <n v="145.99564000000001"/>
    <n v="44"/>
    <m/>
    <n v="213.82698276029674"/>
    <n v="146.50980015625001"/>
    <n v="192.04877816482551"/>
    <n v="6.480469202159223"/>
    <m/>
    <n v="1"/>
    <n v="7447.2380846607593"/>
    <n v="181.83905925722644"/>
    <n v="0.74990004612997874"/>
    <m/>
    <n v="32.995602029719066"/>
    <m/>
    <m/>
    <n v="285.14064489500583"/>
    <m/>
  </r>
  <r>
    <x v="808"/>
    <x v="26"/>
    <x v="2"/>
    <x v="1"/>
    <x v="0"/>
    <n v="148.64584000000002"/>
    <n v="46"/>
    <m/>
    <n v="233.9196642478006"/>
    <n v="148.78500015625002"/>
    <n v="197.93761499722353"/>
    <n v="6.7096380828040827"/>
    <m/>
    <n v="1"/>
    <n v="7617.7339206735724"/>
    <n v="195.92050217921391"/>
    <n v="0.75789633205048923"/>
    <m/>
    <n v="34.863231274322501"/>
    <m/>
    <m/>
    <n v="308.6433518089878"/>
    <m/>
  </r>
  <r>
    <x v="808"/>
    <x v="26"/>
    <x v="2"/>
    <x v="2"/>
    <x v="0"/>
    <n v="127.65284"/>
    <n v="36"/>
    <m/>
    <n v="196.0026706237033"/>
    <n v="127.940378"/>
    <n v="165.81527893149891"/>
    <n v="7.157333333333332"/>
    <m/>
    <n v="1"/>
    <n v="5954.8171465229379"/>
    <n v="150.83507489445358"/>
    <n v="0.76069094100729384"/>
    <m/>
    <n v="27.384873876262578"/>
    <m/>
    <m/>
    <n v="257.66399999999993"/>
    <m/>
  </r>
  <r>
    <x v="808"/>
    <x v="26"/>
    <x v="2"/>
    <x v="3"/>
    <x v="0"/>
    <n v="116.66760000000001"/>
    <n v="64"/>
    <m/>
    <n v="174.1709037082274"/>
    <n v="117.00004000000001"/>
    <n v="143.99372930007763"/>
    <n v="3.5764215747020831"/>
    <m/>
    <n v="1"/>
    <n v="5711.7995893809675"/>
    <n v="219.00376099669666"/>
    <n v="0.7609338870146336"/>
    <m/>
    <n v="48.699768768936551"/>
    <m/>
    <m/>
    <n v="228.89098078093332"/>
    <m/>
  </r>
  <r>
    <x v="808"/>
    <x v="26"/>
    <x v="2"/>
    <x v="4"/>
    <x v="0"/>
    <n v="271.37655950000004"/>
    <n v="96"/>
    <m/>
    <n v="380.83745155326744"/>
    <n v="272.21716937802086"/>
    <n v="333.75598579116934"/>
    <n v="5.1847643728648114"/>
    <m/>
    <n v="0.99944786656891493"/>
    <n v="10780.510871647815"/>
    <n v="347.53857081087136"/>
    <n v="0.76513733348719726"/>
    <m/>
    <n v="73.45318401477094"/>
    <m/>
    <m/>
    <n v="497.73737979502187"/>
    <m/>
  </r>
  <r>
    <x v="808"/>
    <x v="26"/>
    <x v="2"/>
    <x v="5"/>
    <x v="1"/>
    <n v="968.94723416666614"/>
    <m/>
    <n v="162"/>
    <n v="1201.1277198496684"/>
    <m/>
    <m/>
    <m/>
    <n v="6.9010331172062722"/>
    <n v="0.98045932271598302"/>
    <n v="114297.86093325663"/>
    <n v="1424.4046405628478"/>
    <m/>
    <n v="0.9506"/>
    <m/>
    <n v="158.83441027998924"/>
    <n v="153.99719999999999"/>
    <m/>
    <n v="1117.9673649874162"/>
  </r>
  <r>
    <x v="808"/>
    <x v="26"/>
    <x v="2"/>
    <x v="6"/>
    <x v="1"/>
    <n v="0"/>
    <m/>
    <n v="66"/>
    <n v="3.5570999999999966"/>
    <m/>
    <m/>
    <m/>
    <n v="1.7612499999999995"/>
    <n v="0.98255787792964044"/>
    <n v="0"/>
    <n v="417.94638357759334"/>
    <m/>
    <n v="0.94569999999999999"/>
    <m/>
    <n v="64.848819943356276"/>
    <n v="62.416199999999996"/>
    <m/>
    <n v="116.24249999999996"/>
  </r>
  <r>
    <x v="808"/>
    <x v="26"/>
    <x v="2"/>
    <x v="7"/>
    <x v="1"/>
    <n v="0.61263999999999996"/>
    <m/>
    <n v="36"/>
    <n v="3.8724018651918146"/>
    <m/>
    <m/>
    <m/>
    <n v="1.7469269273726129"/>
    <n v="0.99271408476098766"/>
    <n v="11.1424100249584"/>
    <n v="243.65927497237692"/>
    <m/>
    <n v="0.95550000000000002"/>
    <m/>
    <n v="35.737707051395553"/>
    <n v="34.398000000000003"/>
    <m/>
    <n v="62.889369385414064"/>
  </r>
  <r>
    <x v="808"/>
    <x v="26"/>
    <x v="2"/>
    <x v="8"/>
    <x v="1"/>
    <n v="43.50798833333333"/>
    <m/>
    <n v="108"/>
    <n v="55.230491066666652"/>
    <m/>
    <m/>
    <m/>
    <n v="3.1538179269547322"/>
    <n v="0.94665637860082297"/>
    <n v="7492.4419488947788"/>
    <n v="571.03496682948492"/>
    <m/>
    <n v="0.96039999999999992"/>
    <m/>
    <n v="102.23888888888888"/>
    <n v="103.72319999999999"/>
    <m/>
    <n v="340.61233611111106"/>
  </r>
  <r>
    <x v="809"/>
    <x v="26"/>
    <x v="2"/>
    <x v="0"/>
    <x v="0"/>
    <n v="159.17188016666665"/>
    <n v="44"/>
    <m/>
    <n v="218.28249153251141"/>
    <n v="159.76758329166665"/>
    <n v="258.62459531703121"/>
    <n v="6.615502615648742"/>
    <m/>
    <n v="0.77253153488175419"/>
    <n v="27003.370130957508"/>
    <n v="181.83905925722644"/>
    <n v="0.74990004612997874"/>
    <m/>
    <n v="32.995602029719066"/>
    <m/>
    <m/>
    <n v="291.08211508854464"/>
    <m/>
  </r>
  <r>
    <x v="809"/>
    <x v="26"/>
    <x v="2"/>
    <x v="1"/>
    <x v="0"/>
    <n v="227.82284166666659"/>
    <n v="46"/>
    <m/>
    <n v="259.30439552455232"/>
    <n v="227.93246080729159"/>
    <n v="302.26166963922873"/>
    <n v="7.4377613906240354"/>
    <m/>
    <n v="1"/>
    <n v="43108.051041438099"/>
    <n v="195.92050217921391"/>
    <n v="0.75789633205048923"/>
    <m/>
    <n v="34.863231274322501"/>
    <m/>
    <m/>
    <n v="342.13702396870565"/>
    <m/>
  </r>
  <r>
    <x v="809"/>
    <x v="26"/>
    <x v="2"/>
    <x v="2"/>
    <x v="0"/>
    <n v="158.58667999999997"/>
    <n v="36"/>
    <m/>
    <n v="195.04880792907755"/>
    <n v="158.89917137777775"/>
    <n v="218.41378621095043"/>
    <n v="7.1225015974292072"/>
    <m/>
    <n v="1"/>
    <n v="29790.681134295228"/>
    <n v="150.83507489445358"/>
    <n v="0.76069094100729384"/>
    <m/>
    <n v="27.384873876262578"/>
    <m/>
    <m/>
    <n v="256.41005750745148"/>
    <m/>
  </r>
  <r>
    <x v="809"/>
    <x v="26"/>
    <x v="2"/>
    <x v="3"/>
    <x v="0"/>
    <n v="189.99988116666665"/>
    <n v="64"/>
    <m/>
    <n v="208.48342495719245"/>
    <n v="190.32706116666665"/>
    <n v="235.04261749223164"/>
    <n v="4.2809941448874991"/>
    <m/>
    <n v="1"/>
    <n v="33964.775160006466"/>
    <n v="219.00376099669666"/>
    <n v="0.7609338870146336"/>
    <m/>
    <n v="48.699768768936551"/>
    <m/>
    <m/>
    <n v="273.98362527279994"/>
    <m/>
  </r>
  <r>
    <x v="809"/>
    <x v="26"/>
    <x v="2"/>
    <x v="4"/>
    <x v="0"/>
    <n v="345.31448000000006"/>
    <n v="96"/>
    <m/>
    <n v="423.39282451415056"/>
    <n v="346.31823141467527"/>
    <n v="421.62498284346736"/>
    <n v="5.764118059593021"/>
    <m/>
    <n v="1"/>
    <n v="65362.01025647331"/>
    <n v="347.53857081087136"/>
    <n v="0.76513733348719726"/>
    <m/>
    <n v="73.45318401477094"/>
    <m/>
    <m/>
    <n v="553.35533372093005"/>
    <m/>
  </r>
  <r>
    <x v="809"/>
    <x v="26"/>
    <x v="2"/>
    <x v="5"/>
    <x v="1"/>
    <n v="364.01281166666632"/>
    <m/>
    <n v="162"/>
    <n v="461.21239275385949"/>
    <m/>
    <m/>
    <m/>
    <n v="4.4548650855558529"/>
    <n v="0.95535655080536264"/>
    <n v="113008.7639751361"/>
    <n v="1424.4046405628478"/>
    <m/>
    <n v="0.9506"/>
    <m/>
    <n v="154.76776123046875"/>
    <n v="153.99719999999999"/>
    <m/>
    <n v="721.68814386004817"/>
  </r>
  <r>
    <x v="809"/>
    <x v="26"/>
    <x v="2"/>
    <x v="6"/>
    <x v="1"/>
    <n v="5.00528"/>
    <m/>
    <n v="66"/>
    <n v="14.982033333333334"/>
    <m/>
    <m/>
    <m/>
    <n v="1.9375347222222221"/>
    <n v="0.97283527512217904"/>
    <n v="1704.5064279580938"/>
    <n v="417.94638357759334"/>
    <m/>
    <n v="0.94569999999999999"/>
    <m/>
    <n v="64.20712815806381"/>
    <n v="62.416199999999996"/>
    <m/>
    <n v="127.87729166666666"/>
  </r>
  <r>
    <x v="809"/>
    <x v="26"/>
    <x v="2"/>
    <x v="7"/>
    <x v="1"/>
    <n v="3.7900799999999997"/>
    <m/>
    <n v="36"/>
    <n v="10.890049020680149"/>
    <m/>
    <m/>
    <m/>
    <n v="2.405000437224786"/>
    <n v="0.89735366094259117"/>
    <n v="1405.7288055677957"/>
    <n v="243.65927497237692"/>
    <m/>
    <n v="0.95550000000000002"/>
    <m/>
    <n v="32.304731793933286"/>
    <n v="34.398000000000003"/>
    <m/>
    <n v="86.580015740092293"/>
  </r>
  <r>
    <x v="809"/>
    <x v="26"/>
    <x v="2"/>
    <x v="8"/>
    <x v="1"/>
    <n v="125.67034316666667"/>
    <m/>
    <n v="108"/>
    <n v="138.09419989999998"/>
    <m/>
    <m/>
    <m/>
    <n v="4.0530972222222221"/>
    <n v="0.93148148148148158"/>
    <n v="20187.28936943489"/>
    <n v="571.03496682948492"/>
    <m/>
    <n v="0.96039999999999992"/>
    <m/>
    <n v="100.60000000000001"/>
    <n v="103.72319999999999"/>
    <m/>
    <n v="437.73449999999997"/>
  </r>
  <r>
    <x v="810"/>
    <x v="26"/>
    <x v="2"/>
    <x v="0"/>
    <x v="0"/>
    <n v="138.46979999999999"/>
    <n v="44"/>
    <m/>
    <n v="181.35356882538193"/>
    <n v="139.02619648437499"/>
    <n v="178.90630921421962"/>
    <n v="5.4962951929786641"/>
    <m/>
    <n v="1"/>
    <n v="25887.466194074048"/>
    <n v="181.83905925722644"/>
    <n v="0.74990004612997874"/>
    <m/>
    <n v="32.995602029719066"/>
    <m/>
    <m/>
    <n v="241.83698849106122"/>
    <m/>
  </r>
  <r>
    <x v="810"/>
    <x v="26"/>
    <x v="2"/>
    <x v="1"/>
    <x v="0"/>
    <n v="157.5660803333333"/>
    <n v="46"/>
    <m/>
    <n v="201.09441853821738"/>
    <n v="157.6853430286458"/>
    <n v="207.04009258487127"/>
    <n v="5.7680946713142909"/>
    <m/>
    <n v="1"/>
    <n v="29658.648851309641"/>
    <n v="195.92050217921391"/>
    <n v="0.75789633205048923"/>
    <m/>
    <n v="34.863231274322501"/>
    <m/>
    <m/>
    <n v="265.33235488045739"/>
    <m/>
  </r>
  <r>
    <x v="810"/>
    <x v="26"/>
    <x v="2"/>
    <x v="2"/>
    <x v="0"/>
    <n v="33.35248"/>
    <n v="36"/>
    <m/>
    <n v="31.83148192105439"/>
    <n v="33.56477617777778"/>
    <n v="42.271830308658345"/>
    <n v="1.1623746037642395"/>
    <m/>
    <n v="1"/>
    <n v="6899.2753474951887"/>
    <n v="150.83507489445358"/>
    <n v="0.76069094100729384"/>
    <m/>
    <n v="27.384873876262578"/>
    <m/>
    <m/>
    <n v="41.845485735512625"/>
    <m/>
  </r>
  <r>
    <x v="810"/>
    <x v="26"/>
    <x v="2"/>
    <x v="3"/>
    <x v="0"/>
    <n v="166.79124049999999"/>
    <n v="64"/>
    <m/>
    <n v="238.50871549201372"/>
    <n v="167.1650205"/>
    <n v="202.99006471077297"/>
    <n v="4.8975328121916668"/>
    <m/>
    <n v="1"/>
    <n v="29959.256831974857"/>
    <n v="219.00376099669666"/>
    <n v="0.7609338870146336"/>
    <m/>
    <n v="48.699768768936551"/>
    <m/>
    <m/>
    <n v="313.44209998026668"/>
    <m/>
  </r>
  <r>
    <x v="810"/>
    <x v="26"/>
    <x v="2"/>
    <x v="4"/>
    <x v="0"/>
    <n v="195.42319883333334"/>
    <n v="96"/>
    <m/>
    <n v="200.43731099420782"/>
    <n v="196.16764083713554"/>
    <n v="247.52205222683455"/>
    <n v="2.7287763448607105"/>
    <m/>
    <n v="0.99972999855796962"/>
    <n v="38862.865924819795"/>
    <n v="347.53857081087136"/>
    <n v="0.76513733348719726"/>
    <m/>
    <n v="73.45318401477094"/>
    <m/>
    <m/>
    <n v="261.96252910662821"/>
    <m/>
  </r>
  <r>
    <x v="810"/>
    <x v="26"/>
    <x v="2"/>
    <x v="5"/>
    <x v="1"/>
    <n v="1227.4752509999996"/>
    <m/>
    <n v="162"/>
    <n v="1480.4067642535233"/>
    <m/>
    <m/>
    <m/>
    <n v="7.5021198374830087"/>
    <n v="0.96998398392288776"/>
    <n v="237997.10163103801"/>
    <n v="1424.4046405628478"/>
    <m/>
    <n v="0.9506"/>
    <m/>
    <n v="157.13740539550781"/>
    <n v="153.99719999999999"/>
    <m/>
    <n v="1215.3434136722474"/>
  </r>
  <r>
    <x v="810"/>
    <x v="26"/>
    <x v="2"/>
    <x v="6"/>
    <x v="1"/>
    <n v="406.10864283333331"/>
    <m/>
    <n v="66"/>
    <n v="537.56110000000001"/>
    <m/>
    <m/>
    <m/>
    <n v="5.2736458333333331"/>
    <n v="0.93259453359131284"/>
    <n v="82885.49920788985"/>
    <n v="417.94638357759334"/>
    <m/>
    <n v="0.94569999999999999"/>
    <m/>
    <n v="61.551239217026648"/>
    <n v="62.416199999999996"/>
    <m/>
    <n v="348.06062499999996"/>
  </r>
  <r>
    <x v="810"/>
    <x v="26"/>
    <x v="2"/>
    <x v="7"/>
    <x v="1"/>
    <n v="205.74511999999999"/>
    <m/>
    <n v="36"/>
    <n v="293.6125160785673"/>
    <m/>
    <m/>
    <m/>
    <n v="5.6326217508284051"/>
    <n v="0.78915790625293381"/>
    <n v="41545.533802060905"/>
    <n v="243.65927497237692"/>
    <m/>
    <n v="0.95550000000000002"/>
    <m/>
    <n v="28.409684625105616"/>
    <n v="34.398000000000003"/>
    <m/>
    <n v="202.77438302982259"/>
  </r>
  <r>
    <x v="810"/>
    <x v="26"/>
    <x v="2"/>
    <x v="8"/>
    <x v="1"/>
    <n v="164.9815036666667"/>
    <m/>
    <n v="108"/>
    <n v="186.25789470000001"/>
    <m/>
    <m/>
    <m/>
    <n v="4.3983620113168724"/>
    <n v="0.95203189300411517"/>
    <n v="30047.633847294393"/>
    <n v="571.03496682948492"/>
    <m/>
    <n v="0.96039999999999992"/>
    <m/>
    <n v="102.81944444444444"/>
    <n v="103.72319999999999"/>
    <m/>
    <n v="475.02309722222225"/>
  </r>
  <r>
    <x v="811"/>
    <x v="26"/>
    <x v="2"/>
    <x v="0"/>
    <x v="0"/>
    <n v="142.10140033333329"/>
    <n v="44"/>
    <m/>
    <n v="177.49459459433405"/>
    <n v="142.64534564583329"/>
    <n v="232.80768694862047"/>
    <n v="5.379340993216764"/>
    <m/>
    <n v="0.76756276927885791"/>
    <n v="13533.335372883612"/>
    <n v="181.83905925722644"/>
    <n v="0.74990004612997874"/>
    <m/>
    <n v="32.995602029719066"/>
    <m/>
    <m/>
    <n v="236.69100370153762"/>
    <m/>
  </r>
  <r>
    <x v="811"/>
    <x v="26"/>
    <x v="2"/>
    <x v="1"/>
    <x v="0"/>
    <n v="198.38280016666664"/>
    <n v="46"/>
    <m/>
    <n v="247.18523294848248"/>
    <n v="198.47581774479164"/>
    <n v="258.80946918800407"/>
    <n v="7.0901412150668763"/>
    <m/>
    <n v="1"/>
    <n v="18998.785487566798"/>
    <n v="195.92050217921391"/>
    <n v="0.75789633205048923"/>
    <m/>
    <n v="34.863231274322501"/>
    <m/>
    <m/>
    <n v="326.14649589307629"/>
    <m/>
  </r>
  <r>
    <x v="811"/>
    <x v="26"/>
    <x v="2"/>
    <x v="2"/>
    <x v="0"/>
    <n v="182.09744049999998"/>
    <n v="36"/>
    <m/>
    <n v="207.44095126950972"/>
    <n v="182.42872547777776"/>
    <n v="249.09312480260235"/>
    <n v="7.5750194142512068"/>
    <m/>
    <n v="1"/>
    <n v="19171.087827584979"/>
    <n v="150.83507489445358"/>
    <n v="0.76069094100729384"/>
    <m/>
    <n v="27.384873876262578"/>
    <m/>
    <m/>
    <n v="272.70069891304342"/>
    <m/>
  </r>
  <r>
    <x v="811"/>
    <x v="26"/>
    <x v="2"/>
    <x v="3"/>
    <x v="0"/>
    <n v="219.82520016666666"/>
    <n v="64"/>
    <m/>
    <n v="249.15202460701775"/>
    <n v="220.18616208072916"/>
    <n v="277.50357143299209"/>
    <n v="5.1160822916666682"/>
    <m/>
    <n v="1"/>
    <n v="22500.945595497222"/>
    <n v="219.00376099669666"/>
    <n v="0.7609338870146336"/>
    <m/>
    <n v="48.699768768936551"/>
    <m/>
    <m/>
    <n v="327.42926666666676"/>
    <m/>
  </r>
  <r>
    <x v="811"/>
    <x v="26"/>
    <x v="2"/>
    <x v="4"/>
    <x v="0"/>
    <n v="384.18800249999998"/>
    <n v="96"/>
    <m/>
    <n v="462.58916168069754"/>
    <n v="385.08811947086332"/>
    <n v="484.90450713545152"/>
    <n v="6.2977414510400811"/>
    <m/>
    <n v="0.99940092530487801"/>
    <n v="37675.110366842622"/>
    <n v="347.53857081087136"/>
    <n v="0.76513733348719726"/>
    <m/>
    <n v="73.45318401477094"/>
    <m/>
    <m/>
    <n v="604.58317929984776"/>
    <m/>
  </r>
  <r>
    <x v="811"/>
    <x v="26"/>
    <x v="2"/>
    <x v="5"/>
    <x v="1"/>
    <n v="2547.0336993333335"/>
    <m/>
    <n v="162"/>
    <n v="3103.4274346191137"/>
    <m/>
    <m/>
    <m/>
    <n v="10.692723345782982"/>
    <n v="0.99170034903067128"/>
    <n v="408510.01029399701"/>
    <n v="1424.4046405628478"/>
    <m/>
    <n v="0.9506"/>
    <m/>
    <n v="160.65545654296875"/>
    <n v="153.99719999999999"/>
    <m/>
    <n v="1732.2211820168432"/>
  </r>
  <r>
    <x v="811"/>
    <x v="26"/>
    <x v="2"/>
    <x v="6"/>
    <x v="1"/>
    <n v="893.84960383333328"/>
    <m/>
    <n v="66"/>
    <n v="1155.2767333333334"/>
    <m/>
    <m/>
    <m/>
    <n v="9.6795138888888896"/>
    <n v="0.92510805669626761"/>
    <n v="157439.66252172051"/>
    <n v="417.94638357759334"/>
    <m/>
    <n v="0.94569999999999999"/>
    <m/>
    <n v="61.057131741953661"/>
    <n v="62.416199999999996"/>
    <m/>
    <n v="638.84791666666672"/>
  </r>
  <r>
    <x v="811"/>
    <x v="26"/>
    <x v="2"/>
    <x v="7"/>
    <x v="1"/>
    <n v="392.45471966666673"/>
    <m/>
    <n v="36"/>
    <n v="499.61773255554397"/>
    <m/>
    <m/>
    <m/>
    <n v="8.3823301980546123"/>
    <n v="0.79747675999227274"/>
    <n v="68708.980566710045"/>
    <n v="243.65927497237692"/>
    <m/>
    <n v="0.95550000000000002"/>
    <m/>
    <n v="28.709163359721821"/>
    <n v="34.398000000000003"/>
    <m/>
    <n v="301.76388712996607"/>
  </r>
  <r>
    <x v="811"/>
    <x v="26"/>
    <x v="2"/>
    <x v="8"/>
    <x v="1"/>
    <n v="223.88672616666662"/>
    <m/>
    <n v="108"/>
    <n v="226.0029079"/>
    <m/>
    <m/>
    <m/>
    <n v="4.4841611625514393"/>
    <n v="0.9252829218106996"/>
    <n v="29094.300391712495"/>
    <n v="571.03496682948492"/>
    <m/>
    <n v="0.96039999999999992"/>
    <m/>
    <n v="99.930555555555557"/>
    <n v="103.72319999999999"/>
    <m/>
    <n v="484.28940555555545"/>
  </r>
  <r>
    <x v="812"/>
    <x v="26"/>
    <x v="2"/>
    <x v="0"/>
    <x v="0"/>
    <n v="137.73648"/>
    <n v="44"/>
    <m/>
    <n v="208.52815957898756"/>
    <n v="138.295317890625"/>
    <n v="167.83609488744219"/>
    <n v="6.3198774003628335"/>
    <m/>
    <n v="1"/>
    <n v="29456.659068047022"/>
    <n v="181.83905925722644"/>
    <n v="0.74990004612997874"/>
    <m/>
    <n v="32.995602029719066"/>
    <m/>
    <m/>
    <n v="278.07460561596469"/>
    <m/>
  </r>
  <r>
    <x v="812"/>
    <x v="26"/>
    <x v="2"/>
    <x v="1"/>
    <x v="0"/>
    <n v="136.88948000000002"/>
    <n v="46"/>
    <m/>
    <n v="231.391009657133"/>
    <n v="136.99201906250002"/>
    <n v="170.54290042452087"/>
    <n v="6.6371073821707771"/>
    <m/>
    <n v="1"/>
    <n v="29160.164008511176"/>
    <n v="195.92050217921391"/>
    <n v="0.75789633205048923"/>
    <m/>
    <n v="34.863231274322501"/>
    <m/>
    <m/>
    <n v="305.30693957985574"/>
    <m/>
  </r>
  <r>
    <x v="812"/>
    <x v="26"/>
    <x v="2"/>
    <x v="2"/>
    <x v="0"/>
    <n v="90.533240000000006"/>
    <n v="36"/>
    <m/>
    <n v="169.83296533955513"/>
    <n v="90.79129937777779"/>
    <n v="118.55563702499038"/>
    <n v="6.2017070484581511"/>
    <m/>
    <n v="1"/>
    <n v="17068.125457492108"/>
    <n v="150.83507489445358"/>
    <n v="0.76069094100729384"/>
    <m/>
    <n v="27.384873876262578"/>
    <m/>
    <m/>
    <n v="223.26145374449345"/>
    <m/>
  </r>
  <r>
    <x v="812"/>
    <x v="26"/>
    <x v="2"/>
    <x v="3"/>
    <x v="0"/>
    <n v="143.11556000000002"/>
    <n v="64"/>
    <m/>
    <n v="243.96852204762112"/>
    <n v="143.50278000000003"/>
    <n v="183.22604623458784"/>
    <n v="5.0096443620742193"/>
    <m/>
    <n v="1"/>
    <n v="27137.401018225493"/>
    <n v="219.00376099669666"/>
    <n v="0.7609338870146336"/>
    <m/>
    <n v="48.699768768936551"/>
    <m/>
    <m/>
    <n v="320.61723917275003"/>
    <m/>
  </r>
  <r>
    <x v="812"/>
    <x v="26"/>
    <x v="2"/>
    <x v="4"/>
    <x v="0"/>
    <n v="350.57848383333322"/>
    <n v="96"/>
    <m/>
    <n v="529.38853389133351"/>
    <n v="351.52980517303052"/>
    <n v="451.65186980536532"/>
    <n v="7.2071557004918549"/>
    <m/>
    <n v="1"/>
    <n v="78015.27604348195"/>
    <n v="347.53857081087136"/>
    <n v="0.76513733348719726"/>
    <m/>
    <n v="73.45318401477094"/>
    <m/>
    <m/>
    <n v="691.88694724721813"/>
    <m/>
  </r>
  <r>
    <x v="812"/>
    <x v="26"/>
    <x v="2"/>
    <x v="5"/>
    <x v="1"/>
    <n v="138.83520516666658"/>
    <m/>
    <n v="162"/>
    <n v="181.52823366399599"/>
    <m/>
    <m/>
    <m/>
    <n v="2.8174489539139618"/>
    <n v="0.98666965814284335"/>
    <n v="16896.012478960958"/>
    <n v="1424.4046405628478"/>
    <m/>
    <n v="0.9506"/>
    <m/>
    <n v="159.84048461914063"/>
    <n v="153.99719999999999"/>
    <m/>
    <n v="456.42673053406179"/>
  </r>
  <r>
    <x v="812"/>
    <x v="26"/>
    <x v="2"/>
    <x v="6"/>
    <x v="1"/>
    <n v="50.423520000000011"/>
    <m/>
    <n v="66"/>
    <n v="74.319633333333314"/>
    <m/>
    <m/>
    <m/>
    <n v="2.7102083333333336"/>
    <n v="0.92163589253574829"/>
    <n v="17012.473310287423"/>
    <n v="417.94638357759334"/>
    <m/>
    <n v="0.94569999999999999"/>
    <m/>
    <n v="60.827968907359384"/>
    <n v="62.416199999999996"/>
    <m/>
    <n v="178.87375"/>
  </r>
  <r>
    <x v="812"/>
    <x v="26"/>
    <x v="2"/>
    <x v="7"/>
    <x v="1"/>
    <n v="23.067520000000005"/>
    <m/>
    <n v="36"/>
    <n v="31.170529960514216"/>
    <m/>
    <m/>
    <m/>
    <n v="2.886637468448523"/>
    <n v="0.8055045889336101"/>
    <n v="4618.0118190992689"/>
    <n v="243.65927497237692"/>
    <m/>
    <n v="0.95550000000000002"/>
    <m/>
    <n v="28.998165201609964"/>
    <n v="34.398000000000003"/>
    <m/>
    <n v="103.91894886414683"/>
  </r>
  <r>
    <x v="812"/>
    <x v="26"/>
    <x v="2"/>
    <x v="8"/>
    <x v="1"/>
    <n v="548.36426000000006"/>
    <m/>
    <n v="108"/>
    <n v="544.85869653333339"/>
    <m/>
    <m/>
    <m/>
    <n v="6.1010603652263375"/>
    <n v="0.90943930041152266"/>
    <n v="123044.90282810801"/>
    <n v="571.03496682948492"/>
    <m/>
    <n v="0.96039999999999992"/>
    <m/>
    <n v="98.219444444444449"/>
    <n v="103.72319999999999"/>
    <m/>
    <n v="658.91451944444441"/>
  </r>
  <r>
    <x v="813"/>
    <x v="26"/>
    <x v="2"/>
    <x v="0"/>
    <x v="0"/>
    <n v="142.29991999999999"/>
    <n v="44"/>
    <m/>
    <n v="191.73239135391404"/>
    <n v="142.87316218749999"/>
    <n v="182.06682246839941"/>
    <n v="5.8108468874494577"/>
    <m/>
    <n v="1"/>
    <n v="38193.980620164897"/>
    <n v="181.83905925722644"/>
    <n v="0.74990004612997874"/>
    <m/>
    <n v="32.995602029719066"/>
    <m/>
    <m/>
    <n v="255.67726304777614"/>
    <m/>
  </r>
  <r>
    <x v="813"/>
    <x v="26"/>
    <x v="2"/>
    <x v="1"/>
    <x v="0"/>
    <n v="144.70764"/>
    <n v="46"/>
    <m/>
    <n v="205.1681061576796"/>
    <n v="144.8264144140625"/>
    <n v="184.16739566350995"/>
    <n v="5.8849423492420279"/>
    <m/>
    <n v="1"/>
    <n v="38897.950050551284"/>
    <n v="195.92050217921391"/>
    <n v="0.75789633205048923"/>
    <m/>
    <n v="34.863231274322501"/>
    <m/>
    <m/>
    <n v="270.70734806513326"/>
    <m/>
  </r>
  <r>
    <x v="813"/>
    <x v="26"/>
    <x v="2"/>
    <x v="2"/>
    <x v="0"/>
    <n v="140.20076"/>
    <n v="36"/>
    <m/>
    <n v="195.02536469642575"/>
    <n v="140.49853457777778"/>
    <n v="178.57451906878578"/>
    <n v="7.1216455324074088"/>
    <m/>
    <n v="1"/>
    <n v="40250.906070156911"/>
    <n v="150.83507489445358"/>
    <n v="0.76069094100729384"/>
    <m/>
    <n v="27.384873876262578"/>
    <m/>
    <m/>
    <n v="256.37923916666671"/>
    <m/>
  </r>
  <r>
    <x v="813"/>
    <x v="26"/>
    <x v="2"/>
    <x v="3"/>
    <x v="0"/>
    <n v="208.94495966666668"/>
    <n v="64"/>
    <m/>
    <n v="298.15451421984784"/>
    <n v="209.36479966666667"/>
    <n v="266.78392657098976"/>
    <n v="6.1222983549364933"/>
    <m/>
    <n v="1"/>
    <n v="58983.383323061011"/>
    <n v="219.00376099669666"/>
    <n v="0.7609338870146336"/>
    <m/>
    <n v="48.699768768936551"/>
    <m/>
    <m/>
    <n v="391.82709471593557"/>
    <m/>
  </r>
  <r>
    <x v="813"/>
    <x v="26"/>
    <x v="2"/>
    <x v="4"/>
    <x v="0"/>
    <n v="395.84944316666662"/>
    <n v="96"/>
    <m/>
    <n v="481.51488184042159"/>
    <n v="396.76698063765798"/>
    <n v="501.17044381287155"/>
    <n v="6.5553983574570731"/>
    <m/>
    <n v="1"/>
    <n v="113296.4220710056"/>
    <n v="347.53857081087136"/>
    <n v="0.76513733348719726"/>
    <m/>
    <n v="73.45318401477094"/>
    <m/>
    <m/>
    <n v="629.31824231587905"/>
    <m/>
  </r>
  <r>
    <x v="813"/>
    <x v="26"/>
    <x v="2"/>
    <x v="5"/>
    <x v="1"/>
    <n v="290.86081033333318"/>
    <m/>
    <n v="162"/>
    <n v="369.17346544607483"/>
    <m/>
    <m/>
    <m/>
    <n v="4.064037291072462"/>
    <n v="0.99167162547876808"/>
    <n v="90131.802873853783"/>
    <n v="1424.4046405628478"/>
    <m/>
    <n v="0.9506"/>
    <m/>
    <n v="160.65080332756042"/>
    <n v="153.99719999999999"/>
    <m/>
    <n v="658.37404115373886"/>
  </r>
  <r>
    <x v="813"/>
    <x v="26"/>
    <x v="2"/>
    <x v="6"/>
    <x v="1"/>
    <n v="152.50032033333332"/>
    <m/>
    <n v="66"/>
    <n v="206.37870000000007"/>
    <m/>
    <m/>
    <m/>
    <n v="3.8709027777777787"/>
    <n v="0.92899015276983499"/>
    <n v="53383.432930742427"/>
    <n v="417.94638357759334"/>
    <m/>
    <n v="0.94569999999999999"/>
    <m/>
    <n v="61.313350082809109"/>
    <n v="62.416199999999996"/>
    <m/>
    <n v="255.47958333333338"/>
  </r>
  <r>
    <x v="813"/>
    <x v="26"/>
    <x v="2"/>
    <x v="7"/>
    <x v="1"/>
    <n v="30.887360000000005"/>
    <m/>
    <n v="36"/>
    <n v="47.613630587684789"/>
    <m/>
    <m/>
    <m/>
    <n v="3.6144959023805927"/>
    <n v="0.81046483211588671"/>
    <n v="9625.5032968292671"/>
    <n v="243.65927497237692"/>
    <m/>
    <n v="0.95550000000000002"/>
    <m/>
    <n v="29.176733956171923"/>
    <n v="34.398000000000003"/>
    <m/>
    <n v="130.12185248570134"/>
  </r>
  <r>
    <x v="813"/>
    <x v="26"/>
    <x v="2"/>
    <x v="8"/>
    <x v="1"/>
    <n v="138.11283566666665"/>
    <m/>
    <n v="108"/>
    <n v="157.85422053333332"/>
    <m/>
    <m/>
    <m/>
    <n v="4.1496342849794239"/>
    <n v="0.95643004115226349"/>
    <n v="22721.365646155122"/>
    <n v="571.03496682948492"/>
    <m/>
    <n v="0.96039999999999992"/>
    <m/>
    <n v="103.29444444444445"/>
    <n v="103.72319999999999"/>
    <m/>
    <n v="448.16050277777777"/>
  </r>
  <r>
    <x v="814"/>
    <x v="26"/>
    <x v="2"/>
    <x v="0"/>
    <x v="0"/>
    <n v="144.06532000000001"/>
    <n v="44"/>
    <m/>
    <n v="222.04979316146347"/>
    <n v="144.57191179687501"/>
    <n v="206.48746449073312"/>
    <n v="6.7296784874985374"/>
    <m/>
    <n v="0.91757703638717947"/>
    <n v="16561.538796569941"/>
    <n v="181.83905925722644"/>
    <n v="0.74990004612997874"/>
    <m/>
    <n v="32.995602029719066"/>
    <m/>
    <m/>
    <n v="296.10585344993564"/>
    <m/>
  </r>
  <r>
    <x v="814"/>
    <x v="26"/>
    <x v="2"/>
    <x v="1"/>
    <x v="0"/>
    <n v="150.27712"/>
    <n v="46"/>
    <m/>
    <n v="259.21292657207727"/>
    <n v="150.373555546875"/>
    <n v="193.63272324529663"/>
    <n v="7.4351377395988241"/>
    <m/>
    <n v="1"/>
    <n v="16725.15510942008"/>
    <n v="195.92050217921391"/>
    <n v="0.75789633205048923"/>
    <m/>
    <n v="34.863231274322501"/>
    <m/>
    <m/>
    <n v="342.0163360215459"/>
    <m/>
  </r>
  <r>
    <x v="814"/>
    <x v="26"/>
    <x v="2"/>
    <x v="2"/>
    <x v="0"/>
    <n v="124.69968000000001"/>
    <n v="36"/>
    <m/>
    <n v="199.47938041736882"/>
    <n v="124.98948017777779"/>
    <n v="179.49094301995737"/>
    <n v="7.2842906386462891"/>
    <m/>
    <n v="1"/>
    <n v="13489.458893149922"/>
    <n v="150.83507489445358"/>
    <n v="0.76069094100729384"/>
    <m/>
    <n v="27.384873876262578"/>
    <m/>
    <m/>
    <n v="262.23446299126641"/>
    <m/>
  </r>
  <r>
    <x v="814"/>
    <x v="26"/>
    <x v="2"/>
    <x v="3"/>
    <x v="0"/>
    <n v="198.68912000000003"/>
    <n v="64"/>
    <m/>
    <n v="284.75073049686426"/>
    <n v="199.12088269531253"/>
    <n v="247.75571273479267"/>
    <n v="5.8470653494867157"/>
    <m/>
    <n v="1"/>
    <n v="22979.24723263679"/>
    <n v="219.00376099669666"/>
    <n v="0.7609338870146336"/>
    <m/>
    <n v="48.699768768936551"/>
    <m/>
    <m/>
    <n v="374.21218236714981"/>
    <m/>
  </r>
  <r>
    <x v="814"/>
    <x v="26"/>
    <x v="2"/>
    <x v="4"/>
    <x v="0"/>
    <n v="293.98543816666677"/>
    <n v="96"/>
    <m/>
    <n v="539.87474528753501"/>
    <n v="294.87231967368092"/>
    <n v="376.37880803254956"/>
    <n v="7.3499161748927033"/>
    <m/>
    <n v="0.99973000243582089"/>
    <n v="32325.195363871931"/>
    <n v="347.53857081087136"/>
    <n v="0.76513733348719726"/>
    <m/>
    <n v="73.45318401477094"/>
    <m/>
    <m/>
    <n v="705.59195278969946"/>
    <m/>
  </r>
  <r>
    <x v="814"/>
    <x v="26"/>
    <x v="2"/>
    <x v="5"/>
    <x v="1"/>
    <n v="1158.0480454999999"/>
    <m/>
    <n v="162"/>
    <n v="1379.2348591503303"/>
    <m/>
    <m/>
    <m/>
    <n v="6.9750310513708333"/>
    <n v="0.99602141203703709"/>
    <n v="127998.88837155262"/>
    <n v="1424.4046405628478"/>
    <m/>
    <n v="0.9506"/>
    <m/>
    <n v="161.35546875"/>
    <n v="153.99719999999999"/>
    <m/>
    <n v="1129.9550303220749"/>
  </r>
  <r>
    <x v="814"/>
    <x v="26"/>
    <x v="2"/>
    <x v="6"/>
    <x v="1"/>
    <n v="342.51280183333324"/>
    <m/>
    <n v="66"/>
    <n v="468.52059999999994"/>
    <m/>
    <m/>
    <m/>
    <n v="5.5591319444444451"/>
    <n v="0.93368235125093813"/>
    <n v="37651.430764632671"/>
    <n v="417.94638357759334"/>
    <m/>
    <n v="0.94569999999999999"/>
    <m/>
    <n v="61.623035182561914"/>
    <n v="62.416199999999996"/>
    <m/>
    <n v="366.90270833333341"/>
  </r>
  <r>
    <x v="814"/>
    <x v="26"/>
    <x v="2"/>
    <x v="7"/>
    <x v="1"/>
    <n v="149.20080016666662"/>
    <m/>
    <n v="36"/>
    <n v="179.84081744774073"/>
    <m/>
    <m/>
    <m/>
    <n v="5.4026349507423959"/>
    <n v="0.80918582242459625"/>
    <n v="15758.294111676783"/>
    <n v="243.65927497237692"/>
    <m/>
    <n v="0.95550000000000002"/>
    <m/>
    <n v="29.130689607285465"/>
    <n v="34.398000000000003"/>
    <m/>
    <n v="194.49485822672625"/>
  </r>
  <r>
    <x v="814"/>
    <x v="26"/>
    <x v="2"/>
    <x v="8"/>
    <x v="1"/>
    <n v="249.25640816666666"/>
    <m/>
    <n v="108"/>
    <n v="281.5992"/>
    <m/>
    <m/>
    <m/>
    <n v="4.4750000000000005"/>
    <n v="0.95848765432098748"/>
    <n v="34244.116515789086"/>
    <n v="571.03496682948492"/>
    <m/>
    <n v="0.96039999999999992"/>
    <m/>
    <n v="103.51666666666665"/>
    <n v="103.72319999999999"/>
    <m/>
    <n v="483.30000000000007"/>
  </r>
  <r>
    <x v="815"/>
    <x v="26"/>
    <x v="2"/>
    <x v="0"/>
    <x v="0"/>
    <n v="63.705319999999993"/>
    <n v="44"/>
    <m/>
    <n v="121.01881020640985"/>
    <n v="64.14672625"/>
    <n v="86.569472693917106"/>
    <n v="3.6677254773956989"/>
    <m/>
    <n v="1"/>
    <n v="2950.1433210845739"/>
    <n v="181.83905925722644"/>
    <n v="0.74990004612997874"/>
    <m/>
    <n v="32.995602029719066"/>
    <m/>
    <m/>
    <n v="161.37992100541075"/>
    <m/>
  </r>
  <r>
    <x v="815"/>
    <x v="26"/>
    <x v="2"/>
    <x v="1"/>
    <x v="0"/>
    <n v="72.474360000000004"/>
    <n v="46"/>
    <m/>
    <n v="135.85482335773756"/>
    <n v="72.564692031250004"/>
    <n v="88.268510702373405"/>
    <n v="3.8967937965577346"/>
    <m/>
    <n v="1"/>
    <n v="3112.416245231062"/>
    <n v="195.92050217921391"/>
    <n v="0.75789633205048923"/>
    <m/>
    <n v="34.863231274322501"/>
    <m/>
    <m/>
    <n v="179.25251464165578"/>
    <m/>
  </r>
  <r>
    <x v="815"/>
    <x v="26"/>
    <x v="2"/>
    <x v="2"/>
    <x v="0"/>
    <n v="0"/>
    <n v="36"/>
    <m/>
    <n v="130.36582676398032"/>
    <n v="0"/>
    <n v="0"/>
    <n v="4.7605049178985785"/>
    <m/>
    <n v="1"/>
    <n v="0"/>
    <n v="150.83507489445358"/>
    <n v="0.76069094100729384"/>
    <m/>
    <n v="27.384873876262578"/>
    <m/>
    <m/>
    <n v="171.37817704434883"/>
    <m/>
  </r>
  <r>
    <x v="815"/>
    <x v="26"/>
    <x v="2"/>
    <x v="3"/>
    <x v="0"/>
    <n v="76.190239999999989"/>
    <n v="64"/>
    <m/>
    <n v="189.21759551057198"/>
    <n v="76.605459999999994"/>
    <n v="97.291513905178817"/>
    <n v="3.8853900191671054"/>
    <m/>
    <n v="1"/>
    <n v="2955.6081856592996"/>
    <n v="219.00376099669666"/>
    <n v="0.7609338870146336"/>
    <m/>
    <n v="48.699768768936551"/>
    <m/>
    <m/>
    <n v="248.66496122669474"/>
    <m/>
  </r>
  <r>
    <x v="815"/>
    <x v="26"/>
    <x v="2"/>
    <x v="4"/>
    <x v="0"/>
    <n v="159.5608"/>
    <n v="96"/>
    <m/>
    <n v="321.52626375567434"/>
    <n v="160.24761041071255"/>
    <n v="184.00579175235515"/>
    <n v="4.3772951175406858"/>
    <m/>
    <n v="1"/>
    <n v="7410.0112057066053"/>
    <n v="347.53857081087136"/>
    <n v="0.76513733348719726"/>
    <m/>
    <n v="73.45318401477094"/>
    <m/>
    <m/>
    <n v="420.22033128390581"/>
    <m/>
  </r>
  <r>
    <x v="815"/>
    <x v="26"/>
    <x v="2"/>
    <x v="5"/>
    <x v="1"/>
    <n v="673.2288231666663"/>
    <m/>
    <n v="162"/>
    <n v="815.02436199784279"/>
    <m/>
    <m/>
    <m/>
    <n v="5.9171631486143594"/>
    <n v="0.99572000385802473"/>
    <n v="76622.397415148371"/>
    <n v="1424.4046405628478"/>
    <m/>
    <n v="0.9506"/>
    <m/>
    <n v="161.306640625"/>
    <n v="153.99719999999999"/>
    <m/>
    <n v="958.58043007552624"/>
  </r>
  <r>
    <x v="815"/>
    <x v="26"/>
    <x v="2"/>
    <x v="6"/>
    <x v="1"/>
    <n v="5.7993599999999992"/>
    <m/>
    <n v="66"/>
    <n v="8.363666666666667"/>
    <m/>
    <m/>
    <m/>
    <n v="1.8047916666666672"/>
    <n v="0.95752468247809164"/>
    <n v="547.58020513170891"/>
    <n v="417.94638357759334"/>
    <m/>
    <n v="0.94569999999999999"/>
    <m/>
    <n v="63.196629043554047"/>
    <n v="62.416199999999996"/>
    <m/>
    <n v="119.11625000000004"/>
  </r>
  <r>
    <x v="815"/>
    <x v="26"/>
    <x v="2"/>
    <x v="7"/>
    <x v="1"/>
    <n v="2.4527999999999994"/>
    <m/>
    <n v="36"/>
    <n v="7.3923638772031355"/>
    <m/>
    <m/>
    <m/>
    <n v="2.1346926921937648"/>
    <n v="0.81046483211588671"/>
    <n v="264.2874635758368"/>
    <n v="243.65927497237692"/>
    <m/>
    <n v="0.95550000000000002"/>
    <m/>
    <n v="29.176733956171923"/>
    <n v="34.398000000000003"/>
    <m/>
    <n v="76.848936918975539"/>
  </r>
  <r>
    <x v="815"/>
    <x v="26"/>
    <x v="2"/>
    <x v="8"/>
    <x v="1"/>
    <n v="276.75692566666669"/>
    <m/>
    <n v="108"/>
    <n v="647.53019999999981"/>
    <m/>
    <m/>
    <m/>
    <n v="6.1749999999999998"/>
    <n v="0.95457818930041149"/>
    <n v="25533.429799077501"/>
    <n v="571.03496682948492"/>
    <m/>
    <n v="0.96039999999999992"/>
    <m/>
    <n v="103.09444444444443"/>
    <n v="103.72319999999999"/>
    <m/>
    <n v="666.9"/>
  </r>
  <r>
    <x v="816"/>
    <x v="26"/>
    <x v="2"/>
    <x v="0"/>
    <x v="0"/>
    <n v="149.50572"/>
    <n v="44"/>
    <m/>
    <n v="176.11743958935514"/>
    <n v="150.03257546875"/>
    <n v="223.20669465212563"/>
    <n v="5.3376034609317493"/>
    <m/>
    <n v="0.80191532943814003"/>
    <n v="30609.719711462007"/>
    <n v="181.83905925722644"/>
    <n v="0.74990004612997874"/>
    <m/>
    <n v="32.995602029719066"/>
    <m/>
    <m/>
    <n v="234.85455228099698"/>
    <m/>
  </r>
  <r>
    <x v="816"/>
    <x v="26"/>
    <x v="2"/>
    <x v="1"/>
    <x v="0"/>
    <n v="182.46536016666667"/>
    <n v="46"/>
    <m/>
    <n v="191.37738548474348"/>
    <n v="182.56802129947917"/>
    <n v="231.98406472789301"/>
    <n v="5.4893760127649696"/>
    <m/>
    <n v="1"/>
    <n v="37132.12504076842"/>
    <n v="195.92050217921391"/>
    <n v="0.75789633205048923"/>
    <m/>
    <n v="34.863231274322501"/>
    <m/>
    <m/>
    <n v="252.51129658718861"/>
    <m/>
  </r>
  <r>
    <x v="816"/>
    <x v="26"/>
    <x v="2"/>
    <x v="2"/>
    <x v="0"/>
    <n v="133.75291999999999"/>
    <n v="36"/>
    <m/>
    <n v="151.10117241674271"/>
    <n v="134.04554257777778"/>
    <n v="175.15994207341325"/>
    <n v="5.5176873590686277"/>
    <m/>
    <n v="1"/>
    <n v="24891.321194160508"/>
    <n v="150.83507489445358"/>
    <n v="0.76069094100729384"/>
    <m/>
    <n v="27.384873876262578"/>
    <m/>
    <m/>
    <n v="198.63674492647061"/>
    <m/>
  </r>
  <r>
    <x v="816"/>
    <x v="26"/>
    <x v="2"/>
    <x v="3"/>
    <x v="0"/>
    <n v="179.10060016666671"/>
    <n v="64"/>
    <m/>
    <n v="210.80864237459994"/>
    <n v="179.55262016666671"/>
    <n v="233.65275817015419"/>
    <n v="4.3287401091125002"/>
    <m/>
    <n v="1"/>
    <n v="36254.283964391383"/>
    <n v="219.00376099669666"/>
    <n v="0.7609338870146336"/>
    <m/>
    <n v="48.699768768936551"/>
    <m/>
    <m/>
    <n v="277.03936698320001"/>
    <m/>
  </r>
  <r>
    <x v="816"/>
    <x v="26"/>
    <x v="2"/>
    <x v="4"/>
    <x v="0"/>
    <n v="326.36520349999989"/>
    <n v="96"/>
    <m/>
    <n v="395.85647751465876"/>
    <n v="327.27704961930732"/>
    <n v="425.13782722790683"/>
    <n v="5.3892351002109686"/>
    <m/>
    <n v="1"/>
    <n v="65704.277875637781"/>
    <n v="347.53857081087136"/>
    <n v="0.76513733348719726"/>
    <m/>
    <n v="73.45318401477094"/>
    <m/>
    <m/>
    <n v="517.36656962025302"/>
    <m/>
  </r>
  <r>
    <x v="816"/>
    <x v="26"/>
    <x v="2"/>
    <x v="5"/>
    <x v="1"/>
    <n v="30.067200333333325"/>
    <m/>
    <n v="162"/>
    <n v="66.851294365167632"/>
    <m/>
    <m/>
    <m/>
    <n v="2.6251372834935838"/>
    <n v="0.98858906310281636"/>
    <n v="5495.2536783110463"/>
    <n v="1424.4046405628478"/>
    <m/>
    <n v="0.9506"/>
    <m/>
    <n v="160.15142822265625"/>
    <n v="153.99719999999999"/>
    <m/>
    <n v="425.27223992596055"/>
  </r>
  <r>
    <x v="816"/>
    <x v="26"/>
    <x v="2"/>
    <x v="6"/>
    <x v="1"/>
    <n v="1.036"/>
    <m/>
    <n v="66"/>
    <n v="13.492316666666667"/>
    <m/>
    <m/>
    <m/>
    <n v="2.2711979166666669"/>
    <n v="0.9832774182889249"/>
    <n v="254.84781475523801"/>
    <n v="417.94638357759334"/>
    <m/>
    <n v="0.94569999999999999"/>
    <m/>
    <n v="64.896309607069043"/>
    <n v="62.416199999999996"/>
    <m/>
    <n v="149.89906250000001"/>
  </r>
  <r>
    <x v="816"/>
    <x v="26"/>
    <x v="2"/>
    <x v="7"/>
    <x v="1"/>
    <n v="3.9457599999999995"/>
    <m/>
    <n v="36"/>
    <n v="15.613087470018783"/>
    <m/>
    <m/>
    <m/>
    <n v="2.6490957159060895"/>
    <n v="0.81729045852691318"/>
    <n v="768.62945879611334"/>
    <n v="243.65927497237692"/>
    <m/>
    <n v="0.95550000000000002"/>
    <m/>
    <n v="29.422456506968874"/>
    <n v="34.398000000000003"/>
    <m/>
    <n v="95.36744577261922"/>
  </r>
  <r>
    <x v="816"/>
    <x v="26"/>
    <x v="2"/>
    <x v="8"/>
    <x v="1"/>
    <n v="511.76424183333324"/>
    <m/>
    <n v="108"/>
    <n v="759.82860000000005"/>
    <m/>
    <m/>
    <m/>
    <n v="6.8"/>
    <n v="0.91813271604938285"/>
    <n v="91070.25598946579"/>
    <n v="571.03496682948492"/>
    <m/>
    <n v="0.96039999999999992"/>
    <m/>
    <n v="99.158333333333346"/>
    <n v="103.72319999999999"/>
    <m/>
    <n v="734.4"/>
  </r>
  <r>
    <x v="817"/>
    <x v="26"/>
    <x v="2"/>
    <x v="0"/>
    <x v="0"/>
    <n v="167.67940000000002"/>
    <n v="44"/>
    <m/>
    <n v="220.58908259679009"/>
    <n v="168.26851132812502"/>
    <n v="218.85529621445892"/>
    <n v="6.6854086310686505"/>
    <m/>
    <n v="0.95599909620933943"/>
    <n v="47269.979791336606"/>
    <n v="181.83905925722644"/>
    <n v="0.74990004612997874"/>
    <m/>
    <n v="32.995602029719066"/>
    <m/>
    <m/>
    <n v="294.15797976702061"/>
    <m/>
  </r>
  <r>
    <x v="817"/>
    <x v="26"/>
    <x v="2"/>
    <x v="1"/>
    <x v="0"/>
    <n v="177.48556000000002"/>
    <n v="46"/>
    <m/>
    <n v="236.69119430725891"/>
    <n v="177.58126312500002"/>
    <n v="229.06531448946296"/>
    <n v="6.789135305469717"/>
    <m/>
    <n v="1"/>
    <n v="50306.274466656541"/>
    <n v="195.92050217921391"/>
    <n v="0.75789633205048923"/>
    <m/>
    <n v="34.863231274322501"/>
    <m/>
    <m/>
    <n v="312.30022405160696"/>
    <m/>
  </r>
  <r>
    <x v="817"/>
    <x v="26"/>
    <x v="2"/>
    <x v="2"/>
    <x v="0"/>
    <n v="115.41655999999999"/>
    <n v="36"/>
    <m/>
    <n v="167.91525017024705"/>
    <n v="115.69451057777776"/>
    <n v="147.31625975076693"/>
    <n v="6.1316787847541372"/>
    <m/>
    <n v="0.99362544762693061"/>
    <n v="29087.447068127381"/>
    <n v="150.83507489445358"/>
    <n v="0.76069094100729384"/>
    <m/>
    <n v="27.384873876262578"/>
    <m/>
    <m/>
    <n v="220.74043625114894"/>
    <m/>
  </r>
  <r>
    <x v="817"/>
    <x v="26"/>
    <x v="2"/>
    <x v="3"/>
    <x v="0"/>
    <n v="138.48548"/>
    <n v="64"/>
    <m/>
    <n v="215.48369051746405"/>
    <n v="138.958868671875"/>
    <n v="171.47064272635475"/>
    <n v="4.4247374466983436"/>
    <m/>
    <n v="1"/>
    <n v="31416.135468666111"/>
    <n v="219.00376099669666"/>
    <n v="0.7609338870146336"/>
    <m/>
    <n v="48.699768768936551"/>
    <m/>
    <m/>
    <n v="283.18319658869399"/>
    <m/>
  </r>
  <r>
    <x v="817"/>
    <x v="26"/>
    <x v="2"/>
    <x v="4"/>
    <x v="0"/>
    <n v="335.23728483333309"/>
    <n v="96"/>
    <m/>
    <n v="531.45688557912536"/>
    <n v="336.26232781586049"/>
    <n v="434.96826966820709"/>
    <n v="7.2353144755747136"/>
    <m/>
    <n v="1"/>
    <n v="92026.316592892879"/>
    <n v="347.53857081087136"/>
    <n v="0.76513733348719726"/>
    <m/>
    <n v="73.45318401477094"/>
    <m/>
    <m/>
    <n v="694.59018965517248"/>
    <m/>
  </r>
  <r>
    <x v="817"/>
    <x v="26"/>
    <x v="2"/>
    <x v="5"/>
    <x v="1"/>
    <n v="49.70880016666667"/>
    <m/>
    <n v="162"/>
    <n v="107.88557007710139"/>
    <m/>
    <m/>
    <m/>
    <n v="3.0229893020074434"/>
    <n v="0.9793319245915354"/>
    <n v="12913.34531794032"/>
    <n v="1424.4046405628478"/>
    <m/>
    <n v="0.9506"/>
    <m/>
    <n v="158.65177178382874"/>
    <n v="153.99719999999999"/>
    <m/>
    <n v="489.72426692520582"/>
  </r>
  <r>
    <x v="817"/>
    <x v="26"/>
    <x v="2"/>
    <x v="6"/>
    <x v="1"/>
    <n v="12.4152"/>
    <m/>
    <n v="66"/>
    <n v="58.306033333333332"/>
    <m/>
    <m/>
    <m/>
    <n v="3.0438888888888886"/>
    <n v="0.98045612654675329"/>
    <n v="2691.4684953701385"/>
    <n v="417.94638357759334"/>
    <m/>
    <n v="0.94569999999999999"/>
    <m/>
    <n v="64.710104352085722"/>
    <n v="62.416199999999996"/>
    <m/>
    <n v="200.89666666666665"/>
  </r>
  <r>
    <x v="817"/>
    <x v="26"/>
    <x v="2"/>
    <x v="7"/>
    <x v="1"/>
    <n v="32.999679999999998"/>
    <m/>
    <n v="36"/>
    <n v="62.100654512788736"/>
    <m/>
    <m/>
    <m/>
    <n v="3.6129130168690602"/>
    <n v="0.81506077746209404"/>
    <n v="8624.1056995668478"/>
    <n v="243.65927497237692"/>
    <m/>
    <n v="0.95550000000000002"/>
    <m/>
    <n v="29.342187988635384"/>
    <n v="34.398000000000003"/>
    <m/>
    <n v="130.06486860728617"/>
  </r>
  <r>
    <x v="817"/>
    <x v="26"/>
    <x v="2"/>
    <x v="8"/>
    <x v="1"/>
    <n v="506.70610133333338"/>
    <m/>
    <n v="108"/>
    <n v="584.78219999999988"/>
    <m/>
    <m/>
    <m/>
    <n v="6.2541666666666664"/>
    <n v="0.93202160493827169"/>
    <n v="115816.1998865667"/>
    <n v="571.03496682948492"/>
    <m/>
    <n v="0.96039999999999992"/>
    <m/>
    <n v="100.65833333333335"/>
    <n v="103.72319999999999"/>
    <m/>
    <n v="675.44999999999993"/>
  </r>
  <r>
    <x v="818"/>
    <x v="26"/>
    <x v="2"/>
    <x v="0"/>
    <x v="0"/>
    <n v="157.60808000000006"/>
    <n v="44"/>
    <m/>
    <n v="188.04187494556504"/>
    <n v="158.15910539062506"/>
    <n v="197.25953413396098"/>
    <n v="5.698998150607955"/>
    <m/>
    <n v="0.99091971613440355"/>
    <n v="31580.102391062581"/>
    <n v="181.83905925722644"/>
    <n v="0.74990004612997874"/>
    <m/>
    <n v="32.995602029719066"/>
    <m/>
    <m/>
    <n v="250.75591862675003"/>
    <m/>
  </r>
  <r>
    <x v="818"/>
    <x v="26"/>
    <x v="2"/>
    <x v="1"/>
    <x v="0"/>
    <n v="161.65183999999999"/>
    <n v="46"/>
    <m/>
    <n v="205.80873080801157"/>
    <n v="161.74864175781249"/>
    <n v="210.86803965677652"/>
    <n v="5.9033177156930368"/>
    <m/>
    <n v="1"/>
    <n v="32237.778250878215"/>
    <n v="195.92050217921391"/>
    <n v="0.75789633205048923"/>
    <m/>
    <n v="34.863231274322501"/>
    <m/>
    <m/>
    <n v="271.55261492187969"/>
    <m/>
  </r>
  <r>
    <x v="818"/>
    <x v="26"/>
    <x v="2"/>
    <x v="2"/>
    <x v="0"/>
    <n v="129.7912"/>
    <n v="36"/>
    <m/>
    <n v="176.96930112314965"/>
    <n v="130.11820657777778"/>
    <n v="161.69730449369465"/>
    <n v="6.4623011200554776"/>
    <m/>
    <n v="1"/>
    <n v="25067.570353196457"/>
    <n v="150.83507489445358"/>
    <n v="0.76069094100729384"/>
    <m/>
    <n v="27.384873876262578"/>
    <m/>
    <m/>
    <n v="232.6428403219972"/>
    <m/>
  </r>
  <r>
    <x v="818"/>
    <x v="26"/>
    <x v="2"/>
    <x v="3"/>
    <x v="0"/>
    <n v="229.45383983333338"/>
    <n v="64"/>
    <m/>
    <n v="290.16867171266358"/>
    <n v="229.92576366145838"/>
    <n v="302.09427170623746"/>
    <n v="5.9583172373859288"/>
    <m/>
    <n v="1"/>
    <n v="47765.96098561494"/>
    <n v="219.00376099669666"/>
    <n v="0.7609338870146336"/>
    <m/>
    <n v="48.699768768936551"/>
    <m/>
    <m/>
    <n v="381.33230319269944"/>
    <m/>
  </r>
  <r>
    <x v="818"/>
    <x v="26"/>
    <x v="2"/>
    <x v="4"/>
    <x v="0"/>
    <n v="378.74648433333317"/>
    <n v="96"/>
    <m/>
    <n v="521.96081436704355"/>
    <n v="379.73093262239695"/>
    <n v="485.65971917308258"/>
    <n v="7.1060338822355309"/>
    <m/>
    <n v="1"/>
    <n v="77014.675134981182"/>
    <n v="347.53857081087136"/>
    <n v="0.76513733348719726"/>
    <m/>
    <n v="73.45318401477094"/>
    <m/>
    <m/>
    <n v="682.17925269461102"/>
    <m/>
  </r>
  <r>
    <x v="818"/>
    <x v="26"/>
    <x v="2"/>
    <x v="5"/>
    <x v="1"/>
    <n v="474.66241499999956"/>
    <m/>
    <n v="162"/>
    <n v="607.55963527838389"/>
    <m/>
    <m/>
    <m/>
    <n v="5.7138563118599075"/>
    <n v="0.98220410759066357"/>
    <n v="72478.810520324259"/>
    <n v="1424.4046405628478"/>
    <m/>
    <n v="0.9506"/>
    <m/>
    <n v="159.1170654296875"/>
    <n v="153.99719999999999"/>
    <m/>
    <n v="925.64472252130497"/>
  </r>
  <r>
    <x v="818"/>
    <x v="26"/>
    <x v="2"/>
    <x v="6"/>
    <x v="1"/>
    <n v="209.41648000000001"/>
    <m/>
    <n v="66"/>
    <n v="306.7003666666667"/>
    <m/>
    <m/>
    <m/>
    <n v="5.0138194444444437"/>
    <n v="0.99356653939525652"/>
    <n v="44580.945275105216"/>
    <n v="417.94638357759334"/>
    <m/>
    <n v="0.94569999999999999"/>
    <m/>
    <n v="65.575391600086931"/>
    <n v="62.416199999999996"/>
    <m/>
    <n v="330.91208333333327"/>
  </r>
  <r>
    <x v="818"/>
    <x v="26"/>
    <x v="2"/>
    <x v="7"/>
    <x v="1"/>
    <n v="138.05063999999999"/>
    <m/>
    <n v="36"/>
    <n v="190.8263940471214"/>
    <m/>
    <m/>
    <m/>
    <n v="5.712923877572571"/>
    <n v="0.8296155823540543"/>
    <n v="27723.12794250833"/>
    <n v="243.65927497237692"/>
    <m/>
    <n v="0.95550000000000002"/>
    <m/>
    <n v="29.866160964745955"/>
    <n v="34.398000000000003"/>
    <m/>
    <n v="205.66525959261256"/>
  </r>
  <r>
    <x v="818"/>
    <x v="26"/>
    <x v="2"/>
    <x v="8"/>
    <x v="1"/>
    <n v="271.99143183333342"/>
    <m/>
    <n v="108"/>
    <n v="322.00739999999996"/>
    <m/>
    <m/>
    <m/>
    <n v="5.2499999999999991"/>
    <n v="0.94393004115226353"/>
    <n v="56995.685889490873"/>
    <n v="571.03496682948492"/>
    <m/>
    <n v="0.96039999999999992"/>
    <m/>
    <n v="101.94444444444446"/>
    <n v="103.72319999999999"/>
    <m/>
    <n v="566.99999999999989"/>
  </r>
  <r>
    <x v="819"/>
    <x v="26"/>
    <x v="2"/>
    <x v="0"/>
    <x v="0"/>
    <n v="205.92908099999997"/>
    <n v="44"/>
    <m/>
    <n v="225.2601501668413"/>
    <n v="206.59729389062497"/>
    <n v="247.91516564372591"/>
    <n v="6.8269749999999991"/>
    <m/>
    <n v="0.98521739130434782"/>
    <n v="43394.249209806316"/>
    <n v="181.83905925722644"/>
    <n v="0.74990004612997874"/>
    <m/>
    <n v="32.995602029719066"/>
    <m/>
    <m/>
    <n v="300.38689999999997"/>
    <m/>
  </r>
  <r>
    <x v="819"/>
    <x v="26"/>
    <x v="2"/>
    <x v="1"/>
    <x v="0"/>
    <n v="210.84727950000001"/>
    <n v="46"/>
    <m/>
    <n v="239.39017881208466"/>
    <n v="210.94249434375001"/>
    <n v="246.3633812524169"/>
    <n v="6.8665516666666662"/>
    <m/>
    <n v="1"/>
    <n v="44777.376068083708"/>
    <n v="195.92050217921391"/>
    <n v="0.75789633205048923"/>
    <m/>
    <n v="34.863231274322501"/>
    <m/>
    <m/>
    <n v="315.86137666666662"/>
    <m/>
  </r>
  <r>
    <x v="819"/>
    <x v="26"/>
    <x v="2"/>
    <x v="2"/>
    <x v="0"/>
    <n v="176.74048000000002"/>
    <n v="36"/>
    <m/>
    <n v="197.43261745460882"/>
    <n v="177.0407409777778"/>
    <n v="234.5799749175915"/>
    <n v="7.2095499999999975"/>
    <m/>
    <n v="1"/>
    <n v="37359.429289772786"/>
    <n v="150.83507489445358"/>
    <n v="0.76069094100729384"/>
    <m/>
    <n v="27.384873876262578"/>
    <m/>
    <m/>
    <n v="259.54379999999992"/>
    <m/>
  </r>
  <r>
    <x v="819"/>
    <x v="26"/>
    <x v="2"/>
    <x v="3"/>
    <x v="0"/>
    <n v="183.61000016666665"/>
    <n v="64"/>
    <m/>
    <n v="271.30623149145907"/>
    <n v="184.08463317437898"/>
    <n v="233.24263793851952"/>
    <n v="5.5709962973071327"/>
    <m/>
    <n v="1"/>
    <n v="38397.818412777611"/>
    <n v="219.00376099669666"/>
    <n v="0.7609338870146336"/>
    <m/>
    <n v="48.699768768936551"/>
    <m/>
    <m/>
    <n v="356.5437630276565"/>
    <m/>
  </r>
  <r>
    <x v="819"/>
    <x v="26"/>
    <x v="2"/>
    <x v="4"/>
    <x v="0"/>
    <n v="397.87720533333322"/>
    <n v="96"/>
    <m/>
    <n v="497.24470280784499"/>
    <n v="398.84498841009002"/>
    <n v="511.05555869444163"/>
    <n v="6.7695459288443161"/>
    <m/>
    <n v="1"/>
    <n v="87610.255716976695"/>
    <n v="347.53857081087136"/>
    <n v="0.76513733348719726"/>
    <m/>
    <n v="73.45318401477094"/>
    <m/>
    <m/>
    <n v="649.87640916905434"/>
    <m/>
  </r>
  <r>
    <x v="819"/>
    <x v="26"/>
    <x v="2"/>
    <x v="5"/>
    <x v="1"/>
    <n v="2385.8688964999992"/>
    <m/>
    <n v="162"/>
    <n v="2748.9859163365363"/>
    <m/>
    <m/>
    <m/>
    <n v="10.263238007639663"/>
    <n v="0.99836636766975306"/>
    <n v="366453.7462907586"/>
    <n v="1424.4046405628478"/>
    <m/>
    <n v="0.9506"/>
    <m/>
    <n v="161.7353515625"/>
    <n v="153.99719999999999"/>
    <m/>
    <n v="1662.6445572376253"/>
  </r>
  <r>
    <x v="819"/>
    <x v="26"/>
    <x v="2"/>
    <x v="6"/>
    <x v="1"/>
    <n v="684.69744249999997"/>
    <m/>
    <n v="66"/>
    <n v="854.6735666666666"/>
    <m/>
    <m/>
    <m/>
    <n v="8.8953124999999993"/>
    <n v="0.96258607080172087"/>
    <n v="121519.40893996335"/>
    <n v="417.94638357759334"/>
    <m/>
    <n v="0.94569999999999999"/>
    <m/>
    <n v="63.530680672913576"/>
    <n v="62.416199999999996"/>
    <m/>
    <n v="587.09062499999993"/>
  </r>
  <r>
    <x v="819"/>
    <x v="26"/>
    <x v="2"/>
    <x v="7"/>
    <x v="1"/>
    <n v="344.68895966666668"/>
    <m/>
    <n v="36"/>
    <n v="420.42074497137622"/>
    <m/>
    <m/>
    <m/>
    <n v="7.9925870004019712"/>
    <n v="0.82553371041399481"/>
    <n v="58147.912568864391"/>
    <n v="243.65927497237692"/>
    <m/>
    <n v="0.95550000000000002"/>
    <m/>
    <n v="29.719213574903812"/>
    <n v="34.398000000000003"/>
    <m/>
    <n v="287.73313201447098"/>
  </r>
  <r>
    <x v="819"/>
    <x v="26"/>
    <x v="2"/>
    <x v="8"/>
    <x v="1"/>
    <n v="896.29015116666665"/>
    <m/>
    <n v="108"/>
    <n v="1137.9636000000003"/>
    <m/>
    <m/>
    <m/>
    <n v="7.6458333333333348"/>
    <n v="0.92592592592592593"/>
    <n v="163830.67003021826"/>
    <n v="571.03496682948492"/>
    <m/>
    <n v="0.96039999999999992"/>
    <m/>
    <n v="100"/>
    <n v="103.72319999999999"/>
    <m/>
    <n v="825.75000000000011"/>
  </r>
  <r>
    <x v="820"/>
    <x v="26"/>
    <x v="2"/>
    <x v="0"/>
    <x v="0"/>
    <n v="187.16096033333329"/>
    <n v="44"/>
    <m/>
    <n v="195.7516223982833"/>
    <n v="187.80182947395829"/>
    <n v="244.44174551158304"/>
    <n v="5.9326580015715509"/>
    <m/>
    <n v="0.94436760130999242"/>
    <n v="38089.441862668566"/>
    <n v="181.83905925722644"/>
    <n v="0.74990004612997874"/>
    <m/>
    <n v="32.995602029719066"/>
    <m/>
    <m/>
    <n v="261.03695206914824"/>
    <m/>
  </r>
  <r>
    <x v="820"/>
    <x v="26"/>
    <x v="2"/>
    <x v="1"/>
    <x v="0"/>
    <n v="203.09128016666665"/>
    <n v="46"/>
    <m/>
    <n v="214.39211480295657"/>
    <n v="203.20419520572915"/>
    <n v="255.64599432548894"/>
    <n v="6.1495193350267803"/>
    <m/>
    <n v="1"/>
    <n v="41931.182727822306"/>
    <n v="195.92050217921391"/>
    <n v="0.75789633205048923"/>
    <m/>
    <n v="34.863231274322501"/>
    <m/>
    <m/>
    <n v="282.87788941123188"/>
    <m/>
  </r>
  <r>
    <x v="820"/>
    <x v="26"/>
    <x v="2"/>
    <x v="2"/>
    <x v="0"/>
    <n v="143.28524000000002"/>
    <n v="36"/>
    <m/>
    <n v="151.54239409865019"/>
    <n v="143.5855009777778"/>
    <n v="184.67189459941537"/>
    <n v="5.5337992346938769"/>
    <m/>
    <n v="1"/>
    <n v="29335.85949570981"/>
    <n v="150.83507489445358"/>
    <n v="0.76069094100729384"/>
    <m/>
    <n v="27.384873876262578"/>
    <m/>
    <m/>
    <n v="199.21677244897955"/>
    <m/>
  </r>
  <r>
    <x v="820"/>
    <x v="26"/>
    <x v="2"/>
    <x v="3"/>
    <x v="0"/>
    <n v="263.04460149999994"/>
    <n v="64"/>
    <m/>
    <n v="270.24643928552354"/>
    <n v="263.52384954687494"/>
    <n v="344.70120780221765"/>
    <n v="5.5492345470416673"/>
    <m/>
    <n v="1"/>
    <n v="55152.634194078622"/>
    <n v="219.00376099669666"/>
    <n v="0.7609338870146336"/>
    <m/>
    <n v="48.699768768936551"/>
    <m/>
    <m/>
    <n v="355.15101101066671"/>
    <m/>
  </r>
  <r>
    <x v="820"/>
    <x v="26"/>
    <x v="2"/>
    <x v="4"/>
    <x v="0"/>
    <n v="350.7733613333333"/>
    <n v="96"/>
    <m/>
    <n v="419.89437818857795"/>
    <n v="351.61861981157318"/>
    <n v="457.77910625429291"/>
    <n v="5.71648981348637"/>
    <m/>
    <n v="0.99780112490714212"/>
    <n v="73792.097241261465"/>
    <n v="347.53857081087136"/>
    <n v="0.76513733348719726"/>
    <m/>
    <n v="73.45318401477094"/>
    <m/>
    <m/>
    <n v="548.78302209469155"/>
    <m/>
  </r>
  <r>
    <x v="820"/>
    <x v="26"/>
    <x v="2"/>
    <x v="5"/>
    <x v="1"/>
    <n v="263.15520950000001"/>
    <m/>
    <n v="162"/>
    <n v="361.21132166801345"/>
    <m/>
    <m/>
    <m/>
    <n v="3.4085305223730678"/>
    <n v="0.9642292467164405"/>
    <n v="28658.389061847269"/>
    <n v="1424.4046405628478"/>
    <m/>
    <n v="0.9506"/>
    <m/>
    <n v="156.20513796806335"/>
    <n v="153.99719999999999"/>
    <m/>
    <n v="552.18194462443694"/>
  </r>
  <r>
    <x v="820"/>
    <x v="26"/>
    <x v="2"/>
    <x v="6"/>
    <x v="1"/>
    <n v="16.148160000000001"/>
    <m/>
    <n v="66"/>
    <n v="31.946866666666669"/>
    <m/>
    <m/>
    <m/>
    <n v="2.0985763888888891"/>
    <n v="0.93060944566176929"/>
    <n v="3249.1053438645549"/>
    <n v="417.94638357759334"/>
    <m/>
    <n v="0.94569999999999999"/>
    <m/>
    <n v="61.420223413676773"/>
    <n v="62.416199999999996"/>
    <m/>
    <n v="138.50604166666668"/>
  </r>
  <r>
    <x v="820"/>
    <x v="26"/>
    <x v="2"/>
    <x v="7"/>
    <x v="1"/>
    <n v="2.5849600000000001"/>
    <m/>
    <n v="36"/>
    <n v="7.9740264980059141"/>
    <m/>
    <m/>
    <m/>
    <n v="2.1777723492068977"/>
    <n v="0.8296155823540543"/>
    <n v="540.93149645820517"/>
    <n v="243.65927497237692"/>
    <m/>
    <n v="0.95550000000000002"/>
    <m/>
    <n v="29.866160964745955"/>
    <n v="34.398000000000003"/>
    <m/>
    <n v="78.399804571448314"/>
  </r>
  <r>
    <x v="820"/>
    <x v="26"/>
    <x v="2"/>
    <x v="8"/>
    <x v="1"/>
    <n v="539.59731999999985"/>
    <m/>
    <n v="108"/>
    <n v="628.88939999999991"/>
    <m/>
    <m/>
    <m/>
    <n v="6.3958333333333321"/>
    <n v="0.94259259259259265"/>
    <n v="124893.16827380187"/>
    <n v="571.03496682948492"/>
    <m/>
    <n v="0.96039999999999992"/>
    <m/>
    <n v="101.80000000000001"/>
    <n v="103.72319999999999"/>
    <m/>
    <n v="690.74999999999989"/>
  </r>
  <r>
    <x v="821"/>
    <x v="27"/>
    <x v="2"/>
    <x v="0"/>
    <x v="0"/>
    <n v="180.9024003333333"/>
    <n v="44"/>
    <m/>
    <n v="215.03004535363772"/>
    <n v="181.5066483802083"/>
    <n v="231.59492008538069"/>
    <n v="6.5169305036459297"/>
    <m/>
    <n v="0.97978048873083812"/>
    <n v="29653.844516805104"/>
    <n v="167.5931994719638"/>
    <n v="0.74990004612997874"/>
    <m/>
    <n v="32.995602029719066"/>
    <m/>
    <m/>
    <n v="286.74494216042092"/>
    <m/>
  </r>
  <r>
    <x v="821"/>
    <x v="27"/>
    <x v="2"/>
    <x v="1"/>
    <x v="0"/>
    <n v="193.66228033333334"/>
    <n v="46"/>
    <m/>
    <n v="242.68188117070832"/>
    <n v="193.75883795052084"/>
    <n v="251.66933816385969"/>
    <n v="6.9609692590212822"/>
    <m/>
    <n v="1"/>
    <n v="31708.021022439614"/>
    <n v="180.57145663034123"/>
    <n v="0.75789633205048923"/>
    <m/>
    <n v="34.863231274322501"/>
    <m/>
    <m/>
    <n v="320.20458591497896"/>
    <m/>
  </r>
  <r>
    <x v="821"/>
    <x v="27"/>
    <x v="2"/>
    <x v="2"/>
    <x v="0"/>
    <n v="158.2826"/>
    <n v="36"/>
    <m/>
    <n v="172.74967457468028"/>
    <n v="158.59484497777777"/>
    <n v="195.18169638922981"/>
    <n v="6.3082150881995132"/>
    <m/>
    <n v="1"/>
    <n v="27466.468170124939"/>
    <n v="139.0181674796041"/>
    <n v="0.76069094100729384"/>
    <m/>
    <n v="27.384873876262578"/>
    <m/>
    <m/>
    <n v="227.09574317518246"/>
    <m/>
  </r>
  <r>
    <x v="821"/>
    <x v="27"/>
    <x v="2"/>
    <x v="3"/>
    <x v="0"/>
    <n v="218.94404083333328"/>
    <n v="64"/>
    <m/>
    <n v="301.17281144800018"/>
    <n v="219.95779416666662"/>
    <n v="280.86608918311771"/>
    <n v="6.1842760050249996"/>
    <m/>
    <n v="1"/>
    <n v="41375.101747676308"/>
    <n v="201.84629832422019"/>
    <n v="0.7609338870146336"/>
    <m/>
    <n v="48.699768768936551"/>
    <m/>
    <m/>
    <n v="395.79366432159998"/>
    <m/>
  </r>
  <r>
    <x v="821"/>
    <x v="27"/>
    <x v="2"/>
    <x v="4"/>
    <x v="0"/>
    <n v="343.94584233333325"/>
    <n v="96"/>
    <m/>
    <n v="511.55200120620395"/>
    <n v="344.86254443937463"/>
    <n v="448.49102179975466"/>
    <n v="6.9643271162123384"/>
    <m/>
    <n v="1"/>
    <n v="67369.423992457654"/>
    <n v="320.31127558636922"/>
    <n v="0.76513733348719726"/>
    <m/>
    <n v="73.45318401477094"/>
    <m/>
    <m/>
    <n v="668.57540315638448"/>
    <m/>
  </r>
  <r>
    <x v="821"/>
    <x v="27"/>
    <x v="2"/>
    <x v="5"/>
    <x v="1"/>
    <n v="6.5088000000000008"/>
    <m/>
    <n v="162"/>
    <n v="38.03610202741622"/>
    <m/>
    <m/>
    <m/>
    <n v="2.434994270810436"/>
    <n v="0.99620117246368078"/>
    <n v="694.37608555418876"/>
    <n v="972.04113166492948"/>
    <m/>
    <n v="0.93026236559139786"/>
    <m/>
    <n v="161.3845899391163"/>
    <n v="150.70250322580645"/>
    <m/>
    <n v="394.46907187129062"/>
  </r>
  <r>
    <x v="821"/>
    <x v="27"/>
    <x v="2"/>
    <x v="6"/>
    <x v="1"/>
    <n v="0"/>
    <m/>
    <n v="66"/>
    <n v="1.6853333333333338"/>
    <m/>
    <m/>
    <m/>
    <n v="1.4547569444444444"/>
    <n v="0.93657928125000001"/>
    <n v="0"/>
    <n v="260.38760634438313"/>
    <m/>
    <n v="0.87786397849462361"/>
    <m/>
    <n v="61.814232562500003"/>
    <n v="57.939022580645158"/>
    <m/>
    <n v="96.013958333333335"/>
  </r>
  <r>
    <x v="821"/>
    <x v="27"/>
    <x v="2"/>
    <x v="7"/>
    <x v="1"/>
    <n v="0.74591999999999992"/>
    <m/>
    <n v="36"/>
    <n v="8.1395222259472373"/>
    <m/>
    <m/>
    <m/>
    <n v="2.3114932775311625"/>
    <n v="0.83216049768518519"/>
    <n v="115.94736064758081"/>
    <n v="188.0212436995605"/>
    <m/>
    <n v="0.94569999999999999"/>
    <m/>
    <n v="29.957777916666668"/>
    <n v="34.045200000000001"/>
    <m/>
    <n v="83.213757991121852"/>
  </r>
  <r>
    <x v="821"/>
    <x v="27"/>
    <x v="2"/>
    <x v="8"/>
    <x v="1"/>
    <n v="642.96910849999995"/>
    <m/>
    <n v="108"/>
    <n v="877.74840000000017"/>
    <m/>
    <m/>
    <m/>
    <n v="6.9208333333333343"/>
    <n v="0.94040637860082321"/>
    <n v="118695.56350109971"/>
    <n v="396.77515336160195"/>
    <m/>
    <n v="0.96039999999999992"/>
    <m/>
    <n v="101.56388888888891"/>
    <n v="103.72319999999999"/>
    <m/>
    <n v="747.45"/>
  </r>
  <r>
    <x v="822"/>
    <x v="27"/>
    <x v="2"/>
    <x v="0"/>
    <x v="0"/>
    <n v="158.12944033333332"/>
    <n v="44"/>
    <m/>
    <n v="141.62138519154169"/>
    <n v="158.63114931770832"/>
    <n v="189.32283044873085"/>
    <n v="4.2921291469082341"/>
    <m/>
    <n v="0.9977639378365083"/>
    <n v="19396.819074080759"/>
    <n v="167.5931994719638"/>
    <n v="0.74990004612997874"/>
    <m/>
    <n v="32.995602029719066"/>
    <m/>
    <m/>
    <n v="188.85368246396229"/>
    <m/>
  </r>
  <r>
    <x v="822"/>
    <x v="27"/>
    <x v="2"/>
    <x v="1"/>
    <x v="0"/>
    <n v="166.30460016666666"/>
    <n v="46"/>
    <m/>
    <n v="158.98644288105962"/>
    <n v="166.39407770572916"/>
    <n v="209.64634396925825"/>
    <n v="4.5602899407134538"/>
    <m/>
    <n v="1"/>
    <n v="20440.581867478693"/>
    <n v="180.57145663034123"/>
    <n v="0.75789633205048923"/>
    <m/>
    <n v="34.863231274322501"/>
    <m/>
    <m/>
    <n v="209.77333727281888"/>
    <m/>
  </r>
  <r>
    <x v="822"/>
    <x v="27"/>
    <x v="2"/>
    <x v="2"/>
    <x v="0"/>
    <n v="111.13227999999999"/>
    <n v="36"/>
    <m/>
    <n v="107.29563051377512"/>
    <n v="111.40680337777778"/>
    <n v="141.57801477191578"/>
    <n v="3.9180618833077707"/>
    <m/>
    <n v="1"/>
    <n v="12496.592294147182"/>
    <n v="139.0181674796041"/>
    <n v="0.76069094100729384"/>
    <m/>
    <n v="27.384873876262578"/>
    <m/>
    <m/>
    <n v="141.05022779907975"/>
    <m/>
  </r>
  <r>
    <x v="822"/>
    <x v="27"/>
    <x v="2"/>
    <x v="3"/>
    <x v="0"/>
    <n v="210.20971933333337"/>
    <n v="64"/>
    <m/>
    <n v="202.92849824652552"/>
    <n v="210.61979648177086"/>
    <n v="265.73920372239888"/>
    <n v="4.1669293997955226"/>
    <m/>
    <n v="0.9994038561321652"/>
    <n v="27601.631739854485"/>
    <n v="201.84629832422019"/>
    <n v="0.7609338870146336"/>
    <m/>
    <n v="48.699768768936551"/>
    <m/>
    <m/>
    <n v="266.68348158691344"/>
    <m/>
  </r>
  <r>
    <x v="822"/>
    <x v="27"/>
    <x v="2"/>
    <x v="4"/>
    <x v="0"/>
    <n v="331.4371221666666"/>
    <n v="96"/>
    <m/>
    <n v="316.52568288986748"/>
    <n v="332.19115062598877"/>
    <n v="401.7010967293968"/>
    <n v="4.3092166409861319"/>
    <m/>
    <n v="1"/>
    <n v="42976.273467188381"/>
    <n v="320.31127558636922"/>
    <n v="0.76513733348719726"/>
    <m/>
    <n v="73.45318401477094"/>
    <m/>
    <m/>
    <n v="413.68479753466863"/>
    <m/>
  </r>
  <r>
    <x v="822"/>
    <x v="27"/>
    <x v="2"/>
    <x v="5"/>
    <x v="1"/>
    <n v="1094.9760431666662"/>
    <m/>
    <n v="162"/>
    <n v="1314.4390376465321"/>
    <m/>
    <m/>
    <m/>
    <n v="6.9581228725826785"/>
    <n v="0.97392282304005784"/>
    <n v="150382.36569479303"/>
    <n v="972.04113166492948"/>
    <m/>
    <n v="0.93026236559139786"/>
    <m/>
    <n v="157.77549733248938"/>
    <n v="150.70250322580645"/>
    <m/>
    <n v="1127.2159053583939"/>
  </r>
  <r>
    <x v="822"/>
    <x v="27"/>
    <x v="2"/>
    <x v="6"/>
    <x v="1"/>
    <n v="496.01328300000006"/>
    <m/>
    <n v="66"/>
    <n v="645.85579999999993"/>
    <m/>
    <m/>
    <m/>
    <n v="6.3926041666666658"/>
    <n v="0.94514698958333332"/>
    <n v="69598.023425103602"/>
    <n v="260.38760634438313"/>
    <m/>
    <n v="0.87786397849462361"/>
    <m/>
    <n v="62.379701312499996"/>
    <n v="57.939022580645158"/>
    <m/>
    <n v="421.91187499999995"/>
  </r>
  <r>
    <x v="822"/>
    <x v="27"/>
    <x v="2"/>
    <x v="7"/>
    <x v="1"/>
    <n v="232.45376149999993"/>
    <m/>
    <n v="36"/>
    <n v="322.98013151829917"/>
    <m/>
    <m/>
    <m/>
    <n v="6.6925905903100267"/>
    <n v="0.81404513888888874"/>
    <n v="32552.964820272937"/>
    <n v="188.0212436995605"/>
    <m/>
    <n v="0.94569999999999999"/>
    <m/>
    <n v="29.305624999999996"/>
    <n v="34.045200000000001"/>
    <m/>
    <n v="240.93326125116096"/>
  </r>
  <r>
    <x v="822"/>
    <x v="27"/>
    <x v="2"/>
    <x v="8"/>
    <x v="1"/>
    <n v="727.26895316666685"/>
    <m/>
    <n v="108"/>
    <n v="979.25220000000013"/>
    <m/>
    <m/>
    <m/>
    <n v="7.3083333333333327"/>
    <n v="0.94040637860082321"/>
    <n v="109705.72678327875"/>
    <n v="396.77515336160195"/>
    <m/>
    <n v="0.96039999999999992"/>
    <m/>
    <n v="101.56388888888891"/>
    <n v="103.72319999999999"/>
    <m/>
    <n v="789.3"/>
  </r>
  <r>
    <x v="823"/>
    <x v="27"/>
    <x v="2"/>
    <x v="0"/>
    <x v="0"/>
    <n v="112.39228"/>
    <n v="44"/>
    <m/>
    <n v="102.77094363352836"/>
    <n v="112.890082734375"/>
    <n v="129.39447959430612"/>
    <n v="3.1146861191065041"/>
    <m/>
    <n v="1"/>
    <n v="19812.386677052229"/>
    <n v="167.5931994719638"/>
    <n v="0.74990004612997874"/>
    <m/>
    <n v="32.995602029719066"/>
    <m/>
    <m/>
    <n v="137.04618924068618"/>
    <m/>
  </r>
  <r>
    <x v="823"/>
    <x v="27"/>
    <x v="2"/>
    <x v="1"/>
    <x v="0"/>
    <n v="118.80036000000001"/>
    <n v="46"/>
    <m/>
    <n v="114.89610990560129"/>
    <n v="118.91364125000001"/>
    <n v="141.29086160000867"/>
    <n v="3.2956242352161049"/>
    <m/>
    <n v="1"/>
    <n v="20864.881679850878"/>
    <n v="180.57145663034123"/>
    <n v="0.75789633205048923"/>
    <m/>
    <n v="34.863231274322501"/>
    <m/>
    <m/>
    <n v="151.59871481994082"/>
    <m/>
  </r>
  <r>
    <x v="823"/>
    <x v="27"/>
    <x v="2"/>
    <x v="2"/>
    <x v="0"/>
    <n v="138.4703603333333"/>
    <n v="36"/>
    <m/>
    <n v="138.13443824365032"/>
    <n v="138.76674611111108"/>
    <n v="181.68151269707624"/>
    <n v="5.0441874907952862"/>
    <m/>
    <n v="0.99929261709511963"/>
    <n v="22905.304634857406"/>
    <n v="139.0181674796041"/>
    <n v="0.76069094100729384"/>
    <m/>
    <n v="27.384873876262578"/>
    <m/>
    <m/>
    <n v="181.59074966863031"/>
    <m/>
  </r>
  <r>
    <x v="823"/>
    <x v="27"/>
    <x v="2"/>
    <x v="3"/>
    <x v="0"/>
    <n v="160.99496033333335"/>
    <n v="64"/>
    <m/>
    <n v="161.76389478570886"/>
    <n v="161.47590033333336"/>
    <n v="203.50410949600308"/>
    <n v="3.3216563214749995"/>
    <m/>
    <n v="1"/>
    <n v="28936.693839694512"/>
    <n v="201.84629832422019"/>
    <n v="0.7609338870146336"/>
    <m/>
    <n v="48.699768768936551"/>
    <m/>
    <m/>
    <n v="212.58600457439996"/>
    <m/>
  </r>
  <r>
    <x v="823"/>
    <x v="27"/>
    <x v="2"/>
    <x v="4"/>
    <x v="0"/>
    <n v="304.96312050000006"/>
    <n v="96"/>
    <m/>
    <n v="290.10037021122042"/>
    <n v="305.84890179111085"/>
    <n v="369.09948051306867"/>
    <n v="3.949459429190751"/>
    <m/>
    <n v="0.99972999493487702"/>
    <n v="53654.654252410794"/>
    <n v="320.31127558636922"/>
    <n v="0.76513733348719726"/>
    <m/>
    <n v="73.45318401477094"/>
    <m/>
    <m/>
    <n v="379.14810520231208"/>
    <m/>
  </r>
  <r>
    <x v="823"/>
    <x v="27"/>
    <x v="2"/>
    <x v="5"/>
    <x v="1"/>
    <n v="2380.3008938333332"/>
    <m/>
    <n v="162"/>
    <n v="2749.3732991080301"/>
    <m/>
    <m/>
    <m/>
    <n v="10.310935289301081"/>
    <n v="0.98609194490644669"/>
    <n v="306966.80244435999"/>
    <n v="972.04113166492948"/>
    <m/>
    <n v="0.93026236559139786"/>
    <m/>
    <n v="159.74689507484436"/>
    <n v="150.70250322580645"/>
    <m/>
    <n v="1670.3715168667752"/>
  </r>
  <r>
    <x v="823"/>
    <x v="27"/>
    <x v="2"/>
    <x v="6"/>
    <x v="1"/>
    <n v="602.61936566666645"/>
    <m/>
    <n v="66"/>
    <n v="782.99186666666674"/>
    <m/>
    <m/>
    <m/>
    <n v="6.9037847222222233"/>
    <n v="0.9486123844165647"/>
    <n v="89616.68688298529"/>
    <n v="260.38760634438313"/>
    <m/>
    <n v="0.87786397849462361"/>
    <m/>
    <n v="62.608417371493267"/>
    <n v="57.939022580645158"/>
    <m/>
    <n v="455.64979166666672"/>
  </r>
  <r>
    <x v="823"/>
    <x v="27"/>
    <x v="2"/>
    <x v="7"/>
    <x v="1"/>
    <n v="307.27872016666663"/>
    <m/>
    <n v="36"/>
    <n v="358.53632389525552"/>
    <m/>
    <m/>
    <m/>
    <n v="6.5141652538502965"/>
    <n v="0.93583867032570311"/>
    <n v="46140.262081615256"/>
    <n v="188.0212436995605"/>
    <m/>
    <n v="0.94569999999999999"/>
    <m/>
    <n v="33.690192131725311"/>
    <n v="34.045200000000001"/>
    <m/>
    <n v="234.50994913861066"/>
  </r>
  <r>
    <x v="823"/>
    <x v="27"/>
    <x v="2"/>
    <x v="8"/>
    <x v="1"/>
    <n v="565.55811366666671"/>
    <m/>
    <n v="108"/>
    <n v="684.26099999999997"/>
    <m/>
    <m/>
    <m/>
    <n v="6.4625000000000012"/>
    <n v="0.94670781893004141"/>
    <n v="91959.60241333142"/>
    <n v="396.77515336160195"/>
    <m/>
    <n v="0.96039999999999992"/>
    <m/>
    <n v="102.24444444444447"/>
    <n v="103.72319999999999"/>
    <m/>
    <n v="697.95000000000016"/>
  </r>
  <r>
    <x v="824"/>
    <x v="27"/>
    <x v="2"/>
    <x v="0"/>
    <x v="0"/>
    <n v="223.87512100000001"/>
    <n v="44"/>
    <m/>
    <n v="234.6075539915505"/>
    <n v="224.55139053125001"/>
    <n v="282.70172004509772"/>
    <n v="7.1102674162526265"/>
    <m/>
    <n v="0.99623733378351387"/>
    <n v="40742.56486094022"/>
    <n v="167.5931994719638"/>
    <n v="0.74990004612997874"/>
    <m/>
    <n v="32.995602029719066"/>
    <m/>
    <m/>
    <n v="312.85176631511558"/>
    <m/>
  </r>
  <r>
    <x v="824"/>
    <x v="27"/>
    <x v="2"/>
    <x v="1"/>
    <x v="0"/>
    <n v="236.41772049999997"/>
    <n v="46"/>
    <m/>
    <n v="256.19524461704066"/>
    <n v="236.51635331249997"/>
    <n v="306.96728543955481"/>
    <n v="7.3485800154655703"/>
    <m/>
    <n v="1"/>
    <n v="43417.308483213747"/>
    <n v="180.57145663034123"/>
    <n v="0.75789633205048923"/>
    <m/>
    <n v="34.863231274322501"/>
    <m/>
    <m/>
    <n v="338.03468071141623"/>
    <m/>
  </r>
  <r>
    <x v="824"/>
    <x v="27"/>
    <x v="2"/>
    <x v="2"/>
    <x v="0"/>
    <n v="193.79332099999991"/>
    <n v="36"/>
    <m/>
    <n v="206.03427326221779"/>
    <n v="194.13396917777769"/>
    <n v="268.13408645441609"/>
    <n v="7.5236524437970811"/>
    <m/>
    <n v="1"/>
    <n v="33443.525592317572"/>
    <n v="139.0181674796041"/>
    <n v="0.76069094100729384"/>
    <m/>
    <n v="27.384873876262578"/>
    <m/>
    <m/>
    <n v="270.8514879766949"/>
    <m/>
  </r>
  <r>
    <x v="824"/>
    <x v="27"/>
    <x v="2"/>
    <x v="3"/>
    <x v="0"/>
    <n v="246.25104183333326"/>
    <n v="64"/>
    <m/>
    <n v="259.75075400568767"/>
    <n v="246.75392183333327"/>
    <n v="313.53222400000789"/>
    <n v="5.3337163722093752"/>
    <m/>
    <n v="0.99945433648865867"/>
    <n v="44548.467219140221"/>
    <n v="201.84629832422019"/>
    <n v="0.7609338870146336"/>
    <m/>
    <n v="48.699768768936551"/>
    <m/>
    <m/>
    <n v="341.35784782140001"/>
    <m/>
  </r>
  <r>
    <x v="824"/>
    <x v="27"/>
    <x v="2"/>
    <x v="4"/>
    <x v="0"/>
    <n v="475.30728316666665"/>
    <n v="96"/>
    <m/>
    <n v="549.20377138636991"/>
    <n v="476.30338223163244"/>
    <n v="593.78873586789769"/>
    <n v="7.4769225970643935"/>
    <m/>
    <n v="1"/>
    <n v="85499.832107603594"/>
    <n v="320.31127558636922"/>
    <n v="0.76513733348719726"/>
    <m/>
    <n v="73.45318401477094"/>
    <m/>
    <m/>
    <n v="717.78456931818175"/>
    <m/>
  </r>
  <r>
    <x v="824"/>
    <x v="27"/>
    <x v="2"/>
    <x v="5"/>
    <x v="1"/>
    <n v="2687.4625018333331"/>
    <m/>
    <n v="162"/>
    <n v="3227.3428555666605"/>
    <m/>
    <m/>
    <m/>
    <n v="11.01796963676013"/>
    <n v="0.98712082851080252"/>
    <n v="335902.23394035868"/>
    <n v="972.04113166492948"/>
    <m/>
    <n v="0.93026236559139786"/>
    <m/>
    <n v="159.91357421875"/>
    <n v="150.70250322580645"/>
    <m/>
    <n v="1784.9110811551411"/>
  </r>
  <r>
    <x v="824"/>
    <x v="27"/>
    <x v="2"/>
    <x v="6"/>
    <x v="1"/>
    <n v="837.04208333333304"/>
    <m/>
    <n v="66"/>
    <n v="1118.3200333333334"/>
    <m/>
    <m/>
    <m/>
    <n v="10.441527777777777"/>
    <n v="0.93499315085793311"/>
    <n v="104416.90035614005"/>
    <n v="260.38760634438313"/>
    <m/>
    <n v="0.87786397849462361"/>
    <m/>
    <n v="61.709547956623588"/>
    <n v="57.939022580645158"/>
    <m/>
    <n v="689.14083333333326"/>
  </r>
  <r>
    <x v="824"/>
    <x v="27"/>
    <x v="2"/>
    <x v="7"/>
    <x v="1"/>
    <n v="464.48080333333314"/>
    <m/>
    <n v="36"/>
    <n v="501.10681204421871"/>
    <m/>
    <m/>
    <m/>
    <n v="8.9087260843545497"/>
    <n v="0.99515371605175662"/>
    <n v="59216.144067752219"/>
    <n v="188.0212436995605"/>
    <m/>
    <n v="0.94569999999999999"/>
    <m/>
    <n v="35.825533777863235"/>
    <n v="34.045200000000001"/>
    <m/>
    <n v="320.71413903676381"/>
  </r>
  <r>
    <x v="824"/>
    <x v="27"/>
    <x v="2"/>
    <x v="8"/>
    <x v="1"/>
    <n v="431.79092166666675"/>
    <m/>
    <n v="108"/>
    <n v="591.56460000000004"/>
    <m/>
    <m/>
    <m/>
    <n v="5.6833333333333336"/>
    <n v="0.93166152263374513"/>
    <n v="76901.925431678392"/>
    <n v="396.77515336160195"/>
    <m/>
    <n v="0.96039999999999992"/>
    <m/>
    <n v="100.61944444444447"/>
    <n v="103.72319999999999"/>
    <m/>
    <n v="613.80000000000007"/>
  </r>
  <r>
    <x v="825"/>
    <x v="27"/>
    <x v="2"/>
    <x v="0"/>
    <x v="0"/>
    <n v="231.0467596666667"/>
    <n v="44"/>
    <m/>
    <n v="243.29704599649776"/>
    <n v="231.7662420885417"/>
    <n v="298.91671024425904"/>
    <n v="7.3736204533368008"/>
    <m/>
    <n v="1"/>
    <n v="39698.268255318653"/>
    <n v="167.5931994719638"/>
    <n v="0.74990004612997874"/>
    <m/>
    <n v="32.995602029719066"/>
    <m/>
    <m/>
    <n v="324.43929994681923"/>
    <m/>
  </r>
  <r>
    <x v="825"/>
    <x v="27"/>
    <x v="2"/>
    <x v="1"/>
    <x v="0"/>
    <n v="236.68708133333328"/>
    <n v="46"/>
    <m/>
    <n v="265.94557748533072"/>
    <n v="236.81134891145828"/>
    <n v="316.44883799403868"/>
    <n v="7.6282538297362343"/>
    <m/>
    <n v="1"/>
    <n v="40837.593297882013"/>
    <n v="180.57145663034123"/>
    <n v="0.75789633205048923"/>
    <m/>
    <n v="34.863231274322501"/>
    <m/>
    <m/>
    <n v="350.8996761678668"/>
    <m/>
  </r>
  <r>
    <x v="825"/>
    <x v="27"/>
    <x v="2"/>
    <x v="2"/>
    <x v="0"/>
    <n v="190.81299933333332"/>
    <n v="36"/>
    <m/>
    <n v="204.40607032943058"/>
    <n v="191.1512731111111"/>
    <n v="266.62094630368335"/>
    <n v="7.4641961563537222"/>
    <m/>
    <n v="1"/>
    <n v="30529.299561095275"/>
    <n v="139.0181674796041"/>
    <n v="0.76069094100729384"/>
    <m/>
    <n v="27.384873876262578"/>
    <m/>
    <m/>
    <n v="268.711061628734"/>
    <m/>
  </r>
  <r>
    <x v="825"/>
    <x v="27"/>
    <x v="2"/>
    <x v="3"/>
    <x v="0"/>
    <n v="242.4875605"/>
    <n v="64"/>
    <m/>
    <n v="326.91779417994417"/>
    <n v="242.9962405"/>
    <n v="307.75616135532078"/>
    <n v="6.7129229243583328"/>
    <m/>
    <n v="1"/>
    <n v="42706.170794332138"/>
    <n v="201.84629832422019"/>
    <n v="0.7609338870146336"/>
    <m/>
    <n v="48.699768768936551"/>
    <m/>
    <m/>
    <n v="429.6270671589333"/>
    <m/>
  </r>
  <r>
    <x v="825"/>
    <x v="27"/>
    <x v="2"/>
    <x v="4"/>
    <x v="0"/>
    <n v="426.79504066666658"/>
    <n v="96"/>
    <m/>
    <n v="519.90921942792136"/>
    <n v="427.74090082680755"/>
    <n v="537.86373707610323"/>
    <n v="7.0781032354345745"/>
    <m/>
    <n v="1"/>
    <n v="75451.172339653946"/>
    <n v="320.31127558636922"/>
    <n v="0.76513733348719726"/>
    <m/>
    <n v="73.45318401477094"/>
    <m/>
    <m/>
    <n v="679.49791060171913"/>
    <m/>
  </r>
  <r>
    <x v="825"/>
    <x v="27"/>
    <x v="2"/>
    <x v="5"/>
    <x v="1"/>
    <n v="2467.2960936666664"/>
    <m/>
    <n v="162"/>
    <n v="2901.9850791045042"/>
    <m/>
    <m/>
    <m/>
    <n v="10.561404749751663"/>
    <n v="0.99234272521219136"/>
    <n v="306558.17427914432"/>
    <n v="972.04113166492948"/>
    <m/>
    <n v="0.93026236559139786"/>
    <m/>
    <n v="160.759521484375"/>
    <n v="150.70250322580645"/>
    <m/>
    <n v="1710.9475694597695"/>
  </r>
  <r>
    <x v="825"/>
    <x v="27"/>
    <x v="2"/>
    <x v="6"/>
    <x v="1"/>
    <n v="478.70592299999993"/>
    <m/>
    <n v="66"/>
    <n v="638.30346666666662"/>
    <m/>
    <m/>
    <m/>
    <n v="7.384513888888887"/>
    <n v="0.91195723799279438"/>
    <n v="68223.006624101443"/>
    <n v="260.38760634438313"/>
    <m/>
    <n v="0.87786397849462361"/>
    <m/>
    <n v="60.189177707524429"/>
    <n v="57.939022580645158"/>
    <m/>
    <n v="487.37791666666652"/>
  </r>
  <r>
    <x v="825"/>
    <x v="27"/>
    <x v="2"/>
    <x v="7"/>
    <x v="1"/>
    <n v="264.20688050000001"/>
    <m/>
    <n v="36"/>
    <n v="294.24738944841272"/>
    <m/>
    <m/>
    <m/>
    <n v="6.5496089185152426"/>
    <n v="0.99883040807872769"/>
    <n v="39332.292526983962"/>
    <n v="188.0212436995605"/>
    <m/>
    <n v="0.94569999999999999"/>
    <m/>
    <n v="35.957894690834195"/>
    <n v="34.045200000000001"/>
    <m/>
    <n v="235.78592106654872"/>
  </r>
  <r>
    <x v="825"/>
    <x v="27"/>
    <x v="2"/>
    <x v="8"/>
    <x v="1"/>
    <n v="486.99648166666674"/>
    <m/>
    <n v="108"/>
    <n v="558.10080000000005"/>
    <m/>
    <m/>
    <m/>
    <n v="6.1916666666666691"/>
    <n v="0.92533436213991793"/>
    <n v="73450.124965933937"/>
    <n v="396.77515336160195"/>
    <m/>
    <n v="0.96039999999999992"/>
    <m/>
    <n v="99.936111111111131"/>
    <n v="103.72319999999999"/>
    <m/>
    <n v="668.70000000000027"/>
  </r>
  <r>
    <x v="826"/>
    <x v="27"/>
    <x v="2"/>
    <x v="0"/>
    <x v="0"/>
    <n v="162.72060066666663"/>
    <n v="44"/>
    <m/>
    <n v="172.05234196154396"/>
    <n v="163.30458504166663"/>
    <n v="228.33221446120376"/>
    <n v="5.2144022650829891"/>
    <m/>
    <n v="0.92329326411628643"/>
    <n v="32494.738431754467"/>
    <n v="167.5931994719638"/>
    <n v="0.74990004612997874"/>
    <m/>
    <n v="32.995602029719066"/>
    <m/>
    <m/>
    <n v="229.43369966365151"/>
    <m/>
  </r>
  <r>
    <x v="826"/>
    <x v="27"/>
    <x v="2"/>
    <x v="1"/>
    <x v="0"/>
    <n v="209.39491966666665"/>
    <n v="46"/>
    <m/>
    <n v="205.79732772558117"/>
    <n v="209.50795677604165"/>
    <n v="271.44310907953576"/>
    <n v="5.9029906352127259"/>
    <m/>
    <n v="1"/>
    <n v="44089.216889917647"/>
    <n v="180.57145663034123"/>
    <n v="0.75789633205048923"/>
    <m/>
    <n v="34.863231274322501"/>
    <m/>
    <m/>
    <n v="271.53756921978538"/>
    <m/>
  </r>
  <r>
    <x v="826"/>
    <x v="27"/>
    <x v="2"/>
    <x v="2"/>
    <x v="0"/>
    <n v="189.89207983333336"/>
    <n v="36"/>
    <m/>
    <n v="196.50045595728906"/>
    <n v="190.22961441111113"/>
    <n v="256.93851827392922"/>
    <n v="7.1755107160678646"/>
    <m/>
    <n v="0.99700906626787555"/>
    <n v="38041.173363574504"/>
    <n v="139.0181674796041"/>
    <n v="0.76069094100729384"/>
    <m/>
    <n v="27.384873876262578"/>
    <m/>
    <m/>
    <n v="258.31838577844314"/>
    <m/>
  </r>
  <r>
    <x v="826"/>
    <x v="27"/>
    <x v="2"/>
    <x v="3"/>
    <x v="0"/>
    <n v="330.73488133333331"/>
    <n v="64"/>
    <m/>
    <n v="320.84543233415087"/>
    <n v="331.24037449739581"/>
    <n v="419.31460599353579"/>
    <n v="6.5882331773781262"/>
    <m/>
    <n v="1"/>
    <n v="72835.071445026333"/>
    <n v="201.84629832422019"/>
    <n v="0.7609338870146336"/>
    <m/>
    <n v="48.699768768936551"/>
    <m/>
    <m/>
    <n v="421.64692335220008"/>
    <m/>
  </r>
  <r>
    <x v="826"/>
    <x v="27"/>
    <x v="2"/>
    <x v="4"/>
    <x v="0"/>
    <n v="518.14560150000011"/>
    <n v="96"/>
    <m/>
    <n v="531.93528968498163"/>
    <n v="519.16168608045655"/>
    <n v="683.24761500872603"/>
    <n v="7.2418275234741776"/>
    <m/>
    <n v="1"/>
    <n v="109608.15606464374"/>
    <n v="320.31127558636922"/>
    <n v="0.76513733348719726"/>
    <m/>
    <n v="73.45318401477094"/>
    <m/>
    <m/>
    <n v="695.21544225352102"/>
    <m/>
  </r>
  <r>
    <x v="826"/>
    <x v="27"/>
    <x v="2"/>
    <x v="5"/>
    <x v="1"/>
    <n v="1726.7904735000002"/>
    <m/>
    <n v="162"/>
    <n v="2230.7562312957093"/>
    <m/>
    <m/>
    <m/>
    <n v="7.635539855783402"/>
    <n v="0.52514068141950343"/>
    <n v="239344.20376772326"/>
    <n v="972.04113166492948"/>
    <m/>
    <n v="0.93026236559139786"/>
    <m/>
    <n v="85.07279038995955"/>
    <n v="150.70250322580645"/>
    <m/>
    <n v="1236.957456636911"/>
  </r>
  <r>
    <x v="826"/>
    <x v="27"/>
    <x v="2"/>
    <x v="6"/>
    <x v="1"/>
    <n v="169.29472149999992"/>
    <m/>
    <n v="66"/>
    <n v="480.11626000000001"/>
    <m/>
    <m/>
    <m/>
    <n v="5.3413055555555546"/>
    <n v="0.94560126926368759"/>
    <n v="21841.983168865092"/>
    <n v="260.38760634438313"/>
    <m/>
    <n v="0.87786397849462361"/>
    <m/>
    <n v="62.40968377140338"/>
    <n v="57.939022580645158"/>
    <m/>
    <n v="352.5261666666666"/>
  </r>
  <r>
    <x v="826"/>
    <x v="27"/>
    <x v="2"/>
    <x v="7"/>
    <x v="1"/>
    <n v="50.268959666666682"/>
    <m/>
    <n v="36"/>
    <n v="95.81115988733049"/>
    <m/>
    <m/>
    <m/>
    <n v="2.5859124850332464"/>
    <n v="0.99999745371820414"/>
    <n v="7139.7877562742824"/>
    <n v="188.0212436995605"/>
    <m/>
    <n v="0.94569999999999999"/>
    <m/>
    <n v="35.999908333855352"/>
    <n v="34.045200000000001"/>
    <m/>
    <n v="93.092849461196877"/>
  </r>
  <r>
    <x v="826"/>
    <x v="27"/>
    <x v="2"/>
    <x v="8"/>
    <x v="1"/>
    <n v="883.82687350000003"/>
    <m/>
    <n v="108"/>
    <n v="1204.1189999999999"/>
    <m/>
    <m/>
    <m/>
    <n v="7.8458333333333323"/>
    <n v="0.93796296296296311"/>
    <n v="166176.650267463"/>
    <n v="396.77515336160195"/>
    <m/>
    <n v="0.96039999999999992"/>
    <m/>
    <n v="101.30000000000001"/>
    <n v="103.72319999999999"/>
    <m/>
    <n v="847.34999999999991"/>
  </r>
  <r>
    <x v="827"/>
    <x v="27"/>
    <x v="2"/>
    <x v="0"/>
    <x v="0"/>
    <n v="224.32816033333336"/>
    <n v="44"/>
    <m/>
    <n v="222.10598003774459"/>
    <n v="225.06351189583336"/>
    <n v="295.98376328607156"/>
    <n v="6.7313813470563204"/>
    <m/>
    <n v="1"/>
    <n v="35022.646640165389"/>
    <n v="167.5931994719638"/>
    <n v="0.74990004612997874"/>
    <m/>
    <n v="32.995602029719066"/>
    <m/>
    <m/>
    <n v="296.18077927047807"/>
    <m/>
  </r>
  <r>
    <x v="827"/>
    <x v="27"/>
    <x v="2"/>
    <x v="1"/>
    <x v="0"/>
    <n v="238.23044116666657"/>
    <n v="46"/>
    <m/>
    <n v="236.85013184473033"/>
    <n v="238.31796558072907"/>
    <n v="312.19502314866037"/>
    <n v="6.7936941926314036"/>
    <m/>
    <n v="1"/>
    <n v="37403.939881435952"/>
    <n v="180.57145663034123"/>
    <n v="0.75789633205048923"/>
    <m/>
    <n v="34.863231274322501"/>
    <m/>
    <m/>
    <n v="312.50993286104455"/>
    <m/>
  </r>
  <r>
    <x v="827"/>
    <x v="27"/>
    <x v="2"/>
    <x v="2"/>
    <x v="0"/>
    <n v="171.09343983333335"/>
    <n v="36"/>
    <m/>
    <n v="176.57963622001225"/>
    <n v="171.41592161111112"/>
    <n v="231.58181020315749"/>
    <n v="6.4480719180186856"/>
    <m/>
    <n v="0.99953917050691243"/>
    <n v="23967.735707435695"/>
    <n v="139.0181674796041"/>
    <n v="0.76069094100729384"/>
    <m/>
    <n v="27.384873876262578"/>
    <m/>
    <m/>
    <n v="232.13058904867268"/>
    <m/>
  </r>
  <r>
    <x v="827"/>
    <x v="27"/>
    <x v="2"/>
    <x v="3"/>
    <x v="0"/>
    <n v="206.41432133333325"/>
    <n v="64"/>
    <m/>
    <n v="197.95865304390682"/>
    <n v="206.91590824739575"/>
    <n v="261.10634778978732"/>
    <n v="4.0648787057522124"/>
    <m/>
    <n v="1"/>
    <n v="31315.146905986148"/>
    <n v="201.84629832422019"/>
    <n v="0.7609338870146336"/>
    <m/>
    <n v="48.699768768936551"/>
    <m/>
    <m/>
    <n v="260.1522371681416"/>
    <m/>
  </r>
  <r>
    <x v="827"/>
    <x v="27"/>
    <x v="2"/>
    <x v="4"/>
    <x v="0"/>
    <n v="212.05800050000002"/>
    <n v="96"/>
    <m/>
    <n v="446.96687642431652"/>
    <n v="212.96666377810288"/>
    <n v="268.23366673500573"/>
    <n v="6.0850578830515296"/>
    <m/>
    <n v="1"/>
    <n v="33598.843646701658"/>
    <n v="320.31127558636922"/>
    <n v="0.76513733348719726"/>
    <m/>
    <n v="73.45318401477094"/>
    <m/>
    <m/>
    <n v="584.16555677294684"/>
    <m/>
  </r>
  <r>
    <x v="827"/>
    <x v="27"/>
    <x v="2"/>
    <x v="5"/>
    <x v="1"/>
    <n v="2807.5777098333333"/>
    <m/>
    <n v="162"/>
    <n v="3320.8857229062719"/>
    <m/>
    <m/>
    <m/>
    <n v="11.07487684316596"/>
    <n v="0.99004744193336425"/>
    <n v="272680.60142219532"/>
    <n v="972.04113166492948"/>
    <m/>
    <n v="0.93026236559139786"/>
    <m/>
    <n v="160.38768559320502"/>
    <n v="150.70250322580645"/>
    <m/>
    <n v="1794.1300485928855"/>
  </r>
  <r>
    <x v="827"/>
    <x v="27"/>
    <x v="2"/>
    <x v="6"/>
    <x v="1"/>
    <n v="935.88656316666675"/>
    <m/>
    <n v="66"/>
    <n v="1179.2777000000001"/>
    <m/>
    <m/>
    <m/>
    <n v="11.343298611111111"/>
    <n v="0.94120126335763832"/>
    <n v="93199.257455078463"/>
    <n v="260.38760634438313"/>
    <m/>
    <n v="0.87786397849462361"/>
    <m/>
    <n v="62.119283381604127"/>
    <n v="57.939022580645158"/>
    <m/>
    <n v="748.65770833333329"/>
  </r>
  <r>
    <x v="827"/>
    <x v="27"/>
    <x v="2"/>
    <x v="7"/>
    <x v="1"/>
    <n v="543.74318916666721"/>
    <m/>
    <n v="36"/>
    <n v="627.95204071872229"/>
    <m/>
    <m/>
    <m/>
    <n v="11.010702964429329"/>
    <n v="0.97929750642623736"/>
    <n v="54657.92876108885"/>
    <n v="188.0212436995605"/>
    <m/>
    <n v="0.94569999999999999"/>
    <m/>
    <n v="35.254710231344546"/>
    <n v="34.045200000000001"/>
    <m/>
    <n v="396.38530671945585"/>
  </r>
  <r>
    <x v="827"/>
    <x v="27"/>
    <x v="2"/>
    <x v="8"/>
    <x v="1"/>
    <n v="807.01115149999987"/>
    <m/>
    <n v="108"/>
    <n v="882.9285576000002"/>
    <m/>
    <m/>
    <m/>
    <n v="6.9946841563786002"/>
    <n v="0.95082304526748995"/>
    <n v="98520.796740651858"/>
    <n v="396.77515336160195"/>
    <m/>
    <n v="0.96039999999999992"/>
    <m/>
    <n v="102.68888888888891"/>
    <n v="103.72319999999999"/>
    <m/>
    <n v="755.42588888888884"/>
  </r>
  <r>
    <x v="828"/>
    <x v="27"/>
    <x v="2"/>
    <x v="0"/>
    <x v="0"/>
    <n v="229.42528083333332"/>
    <n v="44"/>
    <m/>
    <n v="221.48143844124107"/>
    <n v="230.07078864583332"/>
    <n v="296.63311222296414"/>
    <n v="6.7124533215594377"/>
    <m/>
    <n v="1"/>
    <n v="12493.718597422809"/>
    <n v="167.5931994719638"/>
    <n v="0.74990004612997874"/>
    <m/>
    <n v="32.995602029719066"/>
    <m/>
    <m/>
    <n v="295.34794614861528"/>
    <m/>
  </r>
  <r>
    <x v="828"/>
    <x v="27"/>
    <x v="2"/>
    <x v="1"/>
    <x v="0"/>
    <n v="240.83332116666662"/>
    <n v="46"/>
    <m/>
    <n v="240.06035696005534"/>
    <n v="240.92572839322912"/>
    <n v="317.32760128536086"/>
    <n v="6.8857747312959132"/>
    <m/>
    <n v="1"/>
    <n v="12929.311120078206"/>
    <n v="180.57145663034123"/>
    <n v="0.75789633205048923"/>
    <m/>
    <n v="34.863231274322501"/>
    <m/>
    <m/>
    <n v="316.74563763961203"/>
    <m/>
  </r>
  <r>
    <x v="828"/>
    <x v="27"/>
    <x v="2"/>
    <x v="2"/>
    <x v="0"/>
    <n v="141.94572000000002"/>
    <n v="36"/>
    <m/>
    <n v="142.92667732042506"/>
    <n v="142.2449057777778"/>
    <n v="188.60168954113652"/>
    <n v="5.2191833333333335"/>
    <m/>
    <n v="0.99944690265486724"/>
    <n v="6937.8988439852501"/>
    <n v="139.0181674796041"/>
    <n v="0.76069094100729384"/>
    <m/>
    <n v="27.384873876262578"/>
    <m/>
    <m/>
    <n v="187.89060000000001"/>
    <m/>
  </r>
  <r>
    <x v="828"/>
    <x v="27"/>
    <x v="2"/>
    <x v="3"/>
    <x v="0"/>
    <n v="315.08400166666667"/>
    <n v="64"/>
    <m/>
    <n v="311.41357111502776"/>
    <n v="315.59048166666668"/>
    <n v="409.71291130534746"/>
    <n v="6.3945595428302084"/>
    <m/>
    <n v="1"/>
    <n v="16732.275685269804"/>
    <n v="201.84629832422019"/>
    <n v="0.7609338870146336"/>
    <m/>
    <n v="48.699768768936551"/>
    <m/>
    <m/>
    <n v="409.25181074113334"/>
    <m/>
  </r>
  <r>
    <x v="828"/>
    <x v="27"/>
    <x v="2"/>
    <x v="4"/>
    <x v="0"/>
    <n v="248.07384033333335"/>
    <n v="96"/>
    <m/>
    <n v="465.21181924505282"/>
    <n v="248.94165031106613"/>
    <n v="307.67117627392412"/>
    <n v="6.3334466093600774"/>
    <m/>
    <n v="1"/>
    <n v="10837.014093557964"/>
    <n v="320.31127558636922"/>
    <n v="0.76513733348719726"/>
    <m/>
    <n v="73.45318401477094"/>
    <m/>
    <m/>
    <n v="608.01087449856743"/>
    <m/>
  </r>
  <r>
    <x v="828"/>
    <x v="27"/>
    <x v="2"/>
    <x v="5"/>
    <x v="1"/>
    <n v="3457.1905368333337"/>
    <m/>
    <n v="162"/>
    <n v="3871.0179768959738"/>
    <m/>
    <m/>
    <m/>
    <n v="13.477484411608495"/>
    <n v="0.9855037736304012"/>
    <n v="178431.24219422732"/>
    <n v="972.04113166492948"/>
    <m/>
    <n v="0.93026236559139786"/>
    <m/>
    <n v="159.651611328125"/>
    <n v="150.70250322580645"/>
    <m/>
    <n v="2183.3524746805761"/>
  </r>
  <r>
    <x v="828"/>
    <x v="27"/>
    <x v="2"/>
    <x v="6"/>
    <x v="1"/>
    <n v="1288.6731279999999"/>
    <m/>
    <n v="66"/>
    <n v="1582.8742"/>
    <m/>
    <m/>
    <m/>
    <n v="14.336909722222222"/>
    <n v="0.90464670040221262"/>
    <n v="69867.194279391915"/>
    <n v="260.38760634438313"/>
    <m/>
    <n v="0.87786397849462361"/>
    <m/>
    <n v="59.706682226546036"/>
    <n v="57.939022580645158"/>
    <m/>
    <n v="946.23604166666667"/>
  </r>
  <r>
    <x v="828"/>
    <x v="27"/>
    <x v="2"/>
    <x v="7"/>
    <x v="1"/>
    <n v="832.15998033333426"/>
    <m/>
    <n v="36"/>
    <n v="862.70893000000001"/>
    <m/>
    <m/>
    <m/>
    <n v="14.336909722222222"/>
    <n v="0.99999745371820414"/>
    <n v="45353.217238003024"/>
    <n v="188.0212436995605"/>
    <m/>
    <n v="0.94569999999999999"/>
    <m/>
    <n v="35.999908333855352"/>
    <n v="34.045200000000001"/>
    <m/>
    <n v="516.12874999999997"/>
  </r>
  <r>
    <x v="828"/>
    <x v="27"/>
    <x v="2"/>
    <x v="8"/>
    <x v="1"/>
    <n v="1313.7746185000003"/>
    <m/>
    <n v="108"/>
    <n v="1527.5591792333332"/>
    <m/>
    <m/>
    <m/>
    <n v="8.6964281893004109"/>
    <n v="0.93737139917695489"/>
    <n v="99996.787375122061"/>
    <n v="396.77515336160195"/>
    <m/>
    <n v="0.96039999999999992"/>
    <m/>
    <n v="101.23611111111113"/>
    <n v="103.72319999999999"/>
    <m/>
    <n v="939.21424444444438"/>
  </r>
  <r>
    <x v="829"/>
    <x v="27"/>
    <x v="2"/>
    <x v="0"/>
    <x v="0"/>
    <n v="0"/>
    <n v="44"/>
    <m/>
    <n v="173.57721395715461"/>
    <n v="0"/>
    <n v="-1.0963026299218586E-8"/>
    <n v="5.2606166664519112"/>
    <m/>
    <n v="1"/>
    <n v="0"/>
    <n v="167.5931994719638"/>
    <n v="0.74990004612997874"/>
    <m/>
    <n v="32.995602029719066"/>
    <m/>
    <m/>
    <n v="231.4671333238841"/>
    <m/>
  </r>
  <r>
    <x v="829"/>
    <x v="27"/>
    <x v="2"/>
    <x v="1"/>
    <x v="0"/>
    <n v="0"/>
    <n v="46"/>
    <m/>
    <n v="194.71986245569016"/>
    <n v="0"/>
    <n v="-2.3746618633681807E-8"/>
    <n v="5.585249999448715"/>
    <m/>
    <n v="1"/>
    <n v="0"/>
    <n v="180.57145663034123"/>
    <n v="0.75789633205048923"/>
    <m/>
    <n v="34.863231274322501"/>
    <m/>
    <m/>
    <n v="256.92149997464088"/>
    <m/>
  </r>
  <r>
    <x v="829"/>
    <x v="27"/>
    <x v="2"/>
    <x v="2"/>
    <x v="0"/>
    <n v="123.62196000000002"/>
    <n v="36"/>
    <m/>
    <n v="119.97432033474809"/>
    <n v="123.90647377777779"/>
    <n v="158.4537140122828"/>
    <n v="4.3810433773347688"/>
    <m/>
    <n v="1"/>
    <n v="7884.7013282578646"/>
    <n v="139.0181674796041"/>
    <n v="0.76069094100729384"/>
    <m/>
    <n v="27.384873876262578"/>
    <m/>
    <m/>
    <n v="157.71756158405168"/>
    <m/>
  </r>
  <r>
    <x v="829"/>
    <x v="27"/>
    <x v="2"/>
    <x v="3"/>
    <x v="0"/>
    <n v="215.08312199999989"/>
    <n v="64"/>
    <m/>
    <n v="204.96291569912"/>
    <n v="215.52452824999989"/>
    <n v="270.32570608757726"/>
    <n v="4.2087040838242515"/>
    <m/>
    <n v="1"/>
    <n v="14931.548936236148"/>
    <n v="201.84629832422019"/>
    <n v="0.7609338870146336"/>
    <m/>
    <n v="48.699768768936551"/>
    <m/>
    <m/>
    <n v="269.3570613647521"/>
    <m/>
  </r>
  <r>
    <x v="829"/>
    <x v="27"/>
    <x v="2"/>
    <x v="4"/>
    <x v="0"/>
    <n v="0"/>
    <n v="96"/>
    <m/>
    <n v="373.6769765458946"/>
    <n v="0"/>
    <n v="0"/>
    <n v="5.0872808518518502"/>
    <m/>
    <n v="1"/>
    <n v="0"/>
    <n v="320.31127558636922"/>
    <n v="0.76513733348719726"/>
    <m/>
    <n v="73.45318401477094"/>
    <m/>
    <m/>
    <n v="488.37896177777759"/>
    <m/>
  </r>
  <r>
    <x v="829"/>
    <x v="27"/>
    <x v="2"/>
    <x v="5"/>
    <x v="1"/>
    <n v="3370.8673325"/>
    <m/>
    <n v="162"/>
    <n v="3843.532798379114"/>
    <m/>
    <m/>
    <m/>
    <n v="12.656128423492769"/>
    <n v="1"/>
    <n v="228746.29853837338"/>
    <n v="972.04113166492948"/>
    <m/>
    <n v="0.93026236559139786"/>
    <m/>
    <n v="162"/>
    <n v="150.70250322580645"/>
    <m/>
    <n v="2050.2928046058287"/>
  </r>
  <r>
    <x v="829"/>
    <x v="27"/>
    <x v="2"/>
    <x v="6"/>
    <x v="1"/>
    <n v="1281.9643286666667"/>
    <m/>
    <n v="66"/>
    <n v="1583.2035333333333"/>
    <m/>
    <m/>
    <m/>
    <n v="13.88677083333333"/>
    <n v="0.88000118120986148"/>
    <n v="90791.295056976029"/>
    <n v="260.38760634438313"/>
    <m/>
    <n v="0.87786397849462361"/>
    <m/>
    <n v="58.080077959850861"/>
    <n v="57.939022580645158"/>
    <m/>
    <n v="916.52687499999979"/>
  </r>
  <r>
    <x v="829"/>
    <x v="27"/>
    <x v="2"/>
    <x v="7"/>
    <x v="1"/>
    <n v="822.21438050000086"/>
    <m/>
    <n v="36"/>
    <n v="860.69987299644151"/>
    <m/>
    <m/>
    <m/>
    <n v="13.874424028110974"/>
    <n v="0.99999745371820414"/>
    <n v="58488.967404025883"/>
    <n v="188.0212436995605"/>
    <m/>
    <n v="0.94569999999999999"/>
    <m/>
    <n v="35.999908333855352"/>
    <n v="34.045200000000001"/>
    <m/>
    <n v="499.4792650119951"/>
  </r>
  <r>
    <x v="829"/>
    <x v="27"/>
    <x v="2"/>
    <x v="8"/>
    <x v="1"/>
    <n v="832.47394833333328"/>
    <m/>
    <n v="108"/>
    <n v="895.69678203333342"/>
    <m/>
    <m/>
    <m/>
    <n v="7.1089726337448562"/>
    <n v="0.94881687242798385"/>
    <n v="77233.411276751605"/>
    <n v="396.77515336160195"/>
    <m/>
    <n v="0.96039999999999992"/>
    <m/>
    <n v="102.47222222222226"/>
    <n v="103.72319999999999"/>
    <m/>
    <n v="767.76904444444449"/>
  </r>
  <r>
    <x v="830"/>
    <x v="27"/>
    <x v="2"/>
    <x v="0"/>
    <x v="0"/>
    <n v="209.76731999999998"/>
    <n v="44"/>
    <m/>
    <n v="208.87758624203536"/>
    <n v="210.41087468749998"/>
    <n v="269.94615961222587"/>
    <n v="6.3304674984835803"/>
    <m/>
    <n v="1"/>
    <n v="16868.455848366328"/>
    <n v="167.5931994719638"/>
    <n v="0.74990004612997874"/>
    <m/>
    <n v="32.995602029719066"/>
    <m/>
    <m/>
    <n v="278.54056993327754"/>
    <m/>
  </r>
  <r>
    <x v="830"/>
    <x v="27"/>
    <x v="2"/>
    <x v="1"/>
    <x v="0"/>
    <n v="212.49704066666663"/>
    <n v="46"/>
    <m/>
    <n v="214.7763298311628"/>
    <n v="212.59957972916663"/>
    <n v="271.90453804997759"/>
    <n v="6.1605399723619438"/>
    <m/>
    <n v="1"/>
    <n v="16902.257085630466"/>
    <n v="180.57145663034123"/>
    <n v="0.75789633205048923"/>
    <m/>
    <n v="34.863231274322501"/>
    <m/>
    <m/>
    <n v="283.38483872864941"/>
    <m/>
  </r>
  <r>
    <x v="830"/>
    <x v="27"/>
    <x v="2"/>
    <x v="2"/>
    <x v="0"/>
    <n v="164.24688033333334"/>
    <n v="36"/>
    <m/>
    <n v="173.57445847543204"/>
    <n v="164.56389651111112"/>
    <n v="228.41224369504963"/>
    <n v="6.3383333171341611"/>
    <m/>
    <n v="0.97214054422920126"/>
    <n v="12905.356343010226"/>
    <n v="139.0181674796041"/>
    <n v="0.76069094100729384"/>
    <m/>
    <n v="27.384873876262578"/>
    <m/>
    <m/>
    <n v="228.17999941682979"/>
    <m/>
  </r>
  <r>
    <x v="830"/>
    <x v="27"/>
    <x v="2"/>
    <x v="3"/>
    <x v="0"/>
    <n v="320.05008149999998"/>
    <n v="64"/>
    <m/>
    <n v="321.26444041624632"/>
    <n v="320.60876149999996"/>
    <n v="412.7422953686218"/>
    <n v="6.5968370802854173"/>
    <m/>
    <n v="1"/>
    <n v="25951.001061758805"/>
    <n v="201.84629832422019"/>
    <n v="0.7609338870146336"/>
    <m/>
    <n v="48.699768768936551"/>
    <m/>
    <m/>
    <n v="422.1975731382667"/>
    <m/>
  </r>
  <r>
    <x v="830"/>
    <x v="27"/>
    <x v="2"/>
    <x v="4"/>
    <x v="0"/>
    <n v="316.74888083333332"/>
    <n v="96"/>
    <m/>
    <n v="398.22660382257988"/>
    <n v="317.59951920797664"/>
    <n v="396.40237907194148"/>
    <n v="5.4215022692889558"/>
    <m/>
    <n v="0.99771043771043766"/>
    <n v="25286.338999761349"/>
    <n v="320.31127558636922"/>
    <n v="0.76513733348719726"/>
    <m/>
    <n v="73.45318401477094"/>
    <m/>
    <m/>
    <n v="520.4642178517397"/>
    <m/>
  </r>
  <r>
    <x v="830"/>
    <x v="27"/>
    <x v="2"/>
    <x v="5"/>
    <x v="1"/>
    <n v="3677.9329656666669"/>
    <m/>
    <n v="162"/>
    <n v="3887.975077897072"/>
    <m/>
    <m/>
    <m/>
    <n v="15.632857244862572"/>
    <n v="0.99315506151703847"/>
    <n v="206431.05091804735"/>
    <n v="972.04113166492948"/>
    <m/>
    <n v="0.93026236559139786"/>
    <m/>
    <n v="160.89111996576023"/>
    <n v="150.70250322580645"/>
    <m/>
    <n v="2532.5228736677368"/>
  </r>
  <r>
    <x v="830"/>
    <x v="27"/>
    <x v="2"/>
    <x v="6"/>
    <x v="1"/>
    <n v="966.22624300000007"/>
    <m/>
    <n v="66"/>
    <n v="1584"/>
    <m/>
    <m/>
    <m/>
    <n v="15.938520833333335"/>
    <n v="0.86115891750674445"/>
    <n v="58347.332280432835"/>
    <n v="260.38760634438313"/>
    <m/>
    <n v="0.87786397849462361"/>
    <m/>
    <n v="56.836488555445136"/>
    <n v="57.939022580645158"/>
    <m/>
    <n v="1051.9423750000001"/>
  </r>
  <r>
    <x v="830"/>
    <x v="27"/>
    <x v="2"/>
    <x v="7"/>
    <x v="1"/>
    <n v="833.87358116666746"/>
    <m/>
    <n v="36"/>
    <n v="864"/>
    <m/>
    <m/>
    <m/>
    <n v="16.747650616130937"/>
    <n v="0.98390541573733303"/>
    <n v="50257.301629731774"/>
    <n v="188.0212436995605"/>
    <m/>
    <n v="0.94569999999999999"/>
    <m/>
    <n v="35.420594966543987"/>
    <n v="34.045200000000001"/>
    <m/>
    <n v="602.91542218071368"/>
  </r>
  <r>
    <x v="830"/>
    <x v="27"/>
    <x v="2"/>
    <x v="8"/>
    <x v="1"/>
    <n v="1163.2749928333335"/>
    <m/>
    <n v="108"/>
    <n v="1313.0419426000003"/>
    <m/>
    <m/>
    <m/>
    <n v="8.1540531635802473"/>
    <n v="0.92867798353909503"/>
    <n v="92606.689697399997"/>
    <n v="396.77515336160195"/>
    <m/>
    <n v="0.96039999999999992"/>
    <m/>
    <n v="100.29722222222226"/>
    <n v="103.72319999999999"/>
    <m/>
    <n v="880.63774166666667"/>
  </r>
  <r>
    <x v="831"/>
    <x v="27"/>
    <x v="2"/>
    <x v="0"/>
    <x v="0"/>
    <n v="57.760920000000006"/>
    <n v="44"/>
    <m/>
    <n v="47.782370661047189"/>
    <n v="58.203791093750006"/>
    <n v="64.442512172059921"/>
    <n v="1.4481436228382716"/>
    <m/>
    <n v="1"/>
    <n v="5689.5041222016644"/>
    <n v="167.5931994719638"/>
    <n v="0.74990004612997874"/>
    <m/>
    <n v="32.995602029719066"/>
    <m/>
    <m/>
    <n v="63.71831940488395"/>
    <m/>
  </r>
  <r>
    <x v="831"/>
    <x v="27"/>
    <x v="2"/>
    <x v="1"/>
    <x v="0"/>
    <n v="61.097680000000004"/>
    <n v="46"/>
    <m/>
    <n v="55.206742085314318"/>
    <n v="61.180077460937504"/>
    <n v="73.477378572144161"/>
    <n v="1.583523387459935"/>
    <m/>
    <n v="1"/>
    <n v="6016.0948112845235"/>
    <n v="180.57145663034123"/>
    <n v="0.75789633205048923"/>
    <m/>
    <n v="34.863231274322501"/>
    <m/>
    <m/>
    <n v="72.842075823157018"/>
    <m/>
  </r>
  <r>
    <x v="831"/>
    <x v="27"/>
    <x v="2"/>
    <x v="2"/>
    <x v="0"/>
    <n v="69.437480000000008"/>
    <n v="36"/>
    <m/>
    <n v="67.110936404032088"/>
    <n v="69.678649777777792"/>
    <n v="89.123132260755057"/>
    <n v="2.4506571294529267"/>
    <m/>
    <n v="0.93461748590402538"/>
    <n v="6251.818892284351"/>
    <n v="139.0181674796041"/>
    <n v="0.76069094100729384"/>
    <m/>
    <n v="27.384873876262578"/>
    <m/>
    <m/>
    <n v="88.223656660305366"/>
    <m/>
  </r>
  <r>
    <x v="831"/>
    <x v="27"/>
    <x v="2"/>
    <x v="3"/>
    <x v="0"/>
    <n v="114.08068"/>
    <n v="64"/>
    <m/>
    <n v="104.55891667947753"/>
    <n v="114.48858"/>
    <n v="136.87786680901243"/>
    <n v="2.1470105366531245"/>
    <m/>
    <n v="1"/>
    <n v="12148.439955626423"/>
    <n v="201.84629832422019"/>
    <n v="0.7609338870146336"/>
    <m/>
    <n v="48.699768768936551"/>
    <m/>
    <m/>
    <n v="137.40867434579997"/>
    <m/>
  </r>
  <r>
    <x v="831"/>
    <x v="27"/>
    <x v="2"/>
    <x v="4"/>
    <x v="0"/>
    <n v="130.21344000000002"/>
    <n v="96"/>
    <m/>
    <n v="161.22221897087206"/>
    <n v="130.93078198780697"/>
    <n v="147.77167627540919"/>
    <n v="2.1948976226605965"/>
    <m/>
    <n v="1"/>
    <n v="13378.779907054755"/>
    <n v="320.31127558636922"/>
    <n v="0.76513733348719726"/>
    <m/>
    <n v="73.45318401477094"/>
    <m/>
    <m/>
    <n v="210.71017177541728"/>
    <m/>
  </r>
  <r>
    <x v="831"/>
    <x v="27"/>
    <x v="2"/>
    <x v="5"/>
    <x v="1"/>
    <n v="3581.606561333333"/>
    <m/>
    <n v="162"/>
    <n v="3877.7801715933479"/>
    <m/>
    <m/>
    <m/>
    <n v="13.716564340355959"/>
    <n v="0.9967165346498843"/>
    <n v="236649.36256037914"/>
    <n v="972.04113166492948"/>
    <m/>
    <n v="0.93026236559139786"/>
    <m/>
    <n v="161.46807861328125"/>
    <n v="150.70250322580645"/>
    <m/>
    <n v="2222.0834231376652"/>
  </r>
  <r>
    <x v="831"/>
    <x v="27"/>
    <x v="2"/>
    <x v="6"/>
    <x v="1"/>
    <n v="1007.7928071666665"/>
    <m/>
    <n v="66"/>
    <n v="1582.7499333333333"/>
    <m/>
    <m/>
    <m/>
    <n v="15.207430555555556"/>
    <n v="0.82539666809324885"/>
    <n v="70532.269580391017"/>
    <n v="260.38760634438313"/>
    <m/>
    <n v="0.87786397849462361"/>
    <m/>
    <n v="54.476180094154422"/>
    <n v="57.939022580645158"/>
    <m/>
    <n v="1003.6904166666667"/>
  </r>
  <r>
    <x v="831"/>
    <x v="27"/>
    <x v="2"/>
    <x v="7"/>
    <x v="1"/>
    <n v="810.31438066666749"/>
    <m/>
    <n v="36"/>
    <n v="858.77670877549997"/>
    <m/>
    <m/>
    <m/>
    <n v="15.456596072026151"/>
    <n v="0.98480527724620026"/>
    <n v="56710.15493768311"/>
    <n v="188.0212436995605"/>
    <m/>
    <n v="0.94569999999999999"/>
    <m/>
    <n v="35.452989980863208"/>
    <n v="34.045200000000001"/>
    <m/>
    <n v="556.43745859294143"/>
  </r>
  <r>
    <x v="831"/>
    <x v="27"/>
    <x v="2"/>
    <x v="8"/>
    <x v="1"/>
    <n v="440.86215250000009"/>
    <m/>
    <n v="108"/>
    <n v="459.74056559999997"/>
    <m/>
    <m/>
    <m/>
    <n v="5.7835974537037025"/>
    <n v="0.93554526748971201"/>
    <n v="44563.179156799568"/>
    <n v="396.77515336160195"/>
    <m/>
    <n v="0.96039999999999992"/>
    <m/>
    <n v="101.03888888888889"/>
    <n v="103.72319999999999"/>
    <m/>
    <n v="624.62852499999985"/>
  </r>
  <r>
    <x v="832"/>
    <x v="27"/>
    <x v="2"/>
    <x v="0"/>
    <x v="0"/>
    <n v="129.36084"/>
    <n v="44"/>
    <m/>
    <n v="112.65460831986171"/>
    <n v="129.8969728125"/>
    <n v="151.12742656551546"/>
    <n v="3.4142310304989727"/>
    <m/>
    <n v="1"/>
    <n v="13164.319671225958"/>
    <n v="167.5931994719638"/>
    <n v="0.74990004612997874"/>
    <m/>
    <n v="32.995602029719066"/>
    <m/>
    <m/>
    <n v="150.22616534195481"/>
    <m/>
  </r>
  <r>
    <x v="832"/>
    <x v="27"/>
    <x v="2"/>
    <x v="1"/>
    <x v="0"/>
    <n v="134.5582"/>
    <n v="46"/>
    <m/>
    <n v="124.33202454380414"/>
    <n v="134.64364921875"/>
    <n v="164.60921767176367"/>
    <n v="3.5662794296229579"/>
    <m/>
    <n v="1"/>
    <n v="13699.880838974328"/>
    <n v="180.57145663034123"/>
    <n v="0.75789633205048923"/>
    <m/>
    <n v="34.863231274322501"/>
    <m/>
    <m/>
    <n v="164.04885376265605"/>
    <m/>
  </r>
  <r>
    <x v="832"/>
    <x v="27"/>
    <x v="2"/>
    <x v="2"/>
    <x v="0"/>
    <n v="60.078760000000003"/>
    <n v="36"/>
    <m/>
    <n v="60.588821814146534"/>
    <n v="60.312448177777782"/>
    <n v="80.625035128136631"/>
    <n v="2.2124922717524509"/>
    <m/>
    <n v="0.9374597627149821"/>
    <n v="5439.5920566964614"/>
    <n v="139.0181674796041"/>
    <n v="0.76069094100729384"/>
    <m/>
    <n v="27.384873876262578"/>
    <m/>
    <m/>
    <n v="79.649721783088239"/>
    <m/>
  </r>
  <r>
    <x v="832"/>
    <x v="27"/>
    <x v="2"/>
    <x v="3"/>
    <x v="0"/>
    <n v="136.96116066666661"/>
    <n v="64"/>
    <m/>
    <n v="122.56733509465249"/>
    <n v="137.35874066666662"/>
    <n v="162.12032947552424"/>
    <n v="2.5167950114135413"/>
    <m/>
    <n v="1"/>
    <n v="13768.267070998672"/>
    <n v="201.84629832422019"/>
    <n v="0.7609338870146336"/>
    <m/>
    <n v="48.699768768936551"/>
    <m/>
    <m/>
    <n v="161.07488073046665"/>
    <m/>
  </r>
  <r>
    <x v="832"/>
    <x v="27"/>
    <x v="2"/>
    <x v="4"/>
    <x v="0"/>
    <n v="228.55840099999995"/>
    <n v="96"/>
    <m/>
    <n v="242.60314936287273"/>
    <n v="229.30592362646351"/>
    <n v="288.939229282952"/>
    <n v="3.3028268633540363"/>
    <m/>
    <n v="1"/>
    <n v="22676.956022092709"/>
    <n v="320.31127558636922"/>
    <n v="0.76513733348719726"/>
    <m/>
    <n v="73.45318401477094"/>
    <m/>
    <m/>
    <n v="317.07137888198747"/>
    <m/>
  </r>
  <r>
    <x v="832"/>
    <x v="27"/>
    <x v="2"/>
    <x v="5"/>
    <x v="1"/>
    <n v="3203.4817303333334"/>
    <m/>
    <n v="162"/>
    <n v="3771.6803330877624"/>
    <m/>
    <m/>
    <m/>
    <n v="12.335500647133761"/>
    <n v="0.96657780720279096"/>
    <n v="239694.05929810071"/>
    <n v="972.04113166492948"/>
    <m/>
    <n v="0.93026236559139786"/>
    <m/>
    <n v="156.58560476685213"/>
    <n v="150.70250322580645"/>
    <m/>
    <n v="1998.3511048356693"/>
  </r>
  <r>
    <x v="832"/>
    <x v="27"/>
    <x v="2"/>
    <x v="6"/>
    <x v="1"/>
    <n v="1045.3262478333329"/>
    <m/>
    <n v="66"/>
    <n v="1531.1255666666666"/>
    <m/>
    <m/>
    <m/>
    <n v="13.382083333333336"/>
    <n v="0.73786806869999699"/>
    <n v="81395.38833164495"/>
    <n v="260.38760634438313"/>
    <m/>
    <n v="0.87786397849462361"/>
    <m/>
    <n v="48.699292534199799"/>
    <n v="57.939022580645158"/>
    <m/>
    <n v="883.2175000000002"/>
  </r>
  <r>
    <x v="832"/>
    <x v="27"/>
    <x v="2"/>
    <x v="7"/>
    <x v="1"/>
    <n v="768.90798316666724"/>
    <m/>
    <n v="36"/>
    <n v="831.18599543173264"/>
    <m/>
    <m/>
    <m/>
    <n v="13.908050541049141"/>
    <n v="1"/>
    <n v="60295.997211403323"/>
    <n v="188.0212436995605"/>
    <m/>
    <n v="0.94569999999999999"/>
    <m/>
    <n v="36"/>
    <n v="34.045200000000001"/>
    <m/>
    <n v="500.68981947776905"/>
  </r>
  <r>
    <x v="832"/>
    <x v="27"/>
    <x v="2"/>
    <x v="8"/>
    <x v="1"/>
    <n v="569.34340450000002"/>
    <m/>
    <n v="108"/>
    <n v="603.51581909999993"/>
    <m/>
    <m/>
    <m/>
    <n v="6.283610082304528"/>
    <n v="0.94493312757201675"/>
    <n v="59981.988122116039"/>
    <n v="396.77515336160195"/>
    <m/>
    <n v="0.96039999999999992"/>
    <m/>
    <n v="102.05277777777781"/>
    <n v="103.72319999999999"/>
    <m/>
    <n v="678.62988888888901"/>
  </r>
  <r>
    <x v="833"/>
    <x v="27"/>
    <x v="2"/>
    <x v="0"/>
    <x v="0"/>
    <n v="118.95659999999999"/>
    <n v="44"/>
    <m/>
    <n v="104.64837112834907"/>
    <n v="119.46465664062499"/>
    <n v="140.95686193262807"/>
    <n v="3.1715854444508245"/>
    <m/>
    <n v="1"/>
    <n v="11678.598790008378"/>
    <n v="167.5931994719638"/>
    <n v="0.74990004612997874"/>
    <m/>
    <n v="32.995602029719066"/>
    <m/>
    <m/>
    <n v="139.54975955583629"/>
    <m/>
  </r>
  <r>
    <x v="833"/>
    <x v="27"/>
    <x v="2"/>
    <x v="1"/>
    <x v="0"/>
    <n v="125.51615999999999"/>
    <n v="46"/>
    <m/>
    <n v="116.21784246827525"/>
    <n v="125.60478304687499"/>
    <n v="154.59582743305501"/>
    <n v="3.3335361703512585"/>
    <m/>
    <n v="1"/>
    <n v="12361.605352661605"/>
    <n v="180.57145663034123"/>
    <n v="0.75789633205048923"/>
    <m/>
    <n v="34.863231274322501"/>
    <m/>
    <m/>
    <n v="153.3426638361579"/>
    <m/>
  </r>
  <r>
    <x v="833"/>
    <x v="27"/>
    <x v="2"/>
    <x v="2"/>
    <x v="0"/>
    <n v="83.138160000000013"/>
    <n v="36"/>
    <m/>
    <n v="82.88762415782125"/>
    <n v="83.390283377777791"/>
    <n v="110.25555233085412"/>
    <n v="3.0267666936260347"/>
    <m/>
    <n v="0.9375"/>
    <n v="7371.0786141967237"/>
    <n v="139.0181674796041"/>
    <n v="0.76069094100729384"/>
    <m/>
    <n v="27.384873876262578"/>
    <m/>
    <m/>
    <n v="108.96360097053724"/>
    <m/>
  </r>
  <r>
    <x v="833"/>
    <x v="27"/>
    <x v="2"/>
    <x v="3"/>
    <x v="0"/>
    <n v="164.04276033333329"/>
    <n v="64"/>
    <m/>
    <n v="154.80484653458925"/>
    <n v="164.41458650520829"/>
    <n v="205.12392387389252"/>
    <n v="3.1787593749999994"/>
    <m/>
    <n v="1"/>
    <n v="15657.498990253191"/>
    <n v="201.84629832422019"/>
    <n v="0.7609338870146336"/>
    <m/>
    <n v="48.699768768936551"/>
    <m/>
    <m/>
    <n v="203.44059999999996"/>
    <m/>
  </r>
  <r>
    <x v="833"/>
    <x v="27"/>
    <x v="2"/>
    <x v="4"/>
    <x v="0"/>
    <n v="243.24664133333329"/>
    <n v="96"/>
    <m/>
    <n v="226.25394376633525"/>
    <n v="243.9267463330938"/>
    <n v="291.30647378197676"/>
    <n v="3.0802469191919184"/>
    <m/>
    <n v="1"/>
    <n v="23444.819900609065"/>
    <n v="320.31127558636922"/>
    <n v="0.76513733348719726"/>
    <m/>
    <n v="73.45318401477094"/>
    <m/>
    <m/>
    <n v="295.70370424242418"/>
    <m/>
  </r>
  <r>
    <x v="833"/>
    <x v="27"/>
    <x v="2"/>
    <x v="5"/>
    <x v="1"/>
    <n v="2989.3249205000006"/>
    <m/>
    <n v="162"/>
    <n v="3625.2479296011929"/>
    <m/>
    <m/>
    <m/>
    <n v="11.306250756537473"/>
    <n v="0.99347116096407839"/>
    <n v="219300.02136566213"/>
    <n v="972.04113166492948"/>
    <m/>
    <n v="0.93026236559139786"/>
    <m/>
    <n v="160.9423280761807"/>
    <n v="150.70250322580645"/>
    <m/>
    <n v="1831.6126225590706"/>
  </r>
  <r>
    <x v="833"/>
    <x v="27"/>
    <x v="2"/>
    <x v="6"/>
    <x v="1"/>
    <n v="1138.0667266666665"/>
    <m/>
    <n v="66"/>
    <n v="1581.9684999999999"/>
    <m/>
    <m/>
    <m/>
    <n v="13.70204861111111"/>
    <n v="0.76819682718050297"/>
    <n v="87159.314276559948"/>
    <n v="260.38760634438313"/>
    <m/>
    <n v="0.87786397849462361"/>
    <m/>
    <n v="50.700990593913197"/>
    <n v="57.939022580645158"/>
    <m/>
    <n v="904.33520833333318"/>
  </r>
  <r>
    <x v="833"/>
    <x v="27"/>
    <x v="2"/>
    <x v="7"/>
    <x v="1"/>
    <n v="811.08157950000077"/>
    <m/>
    <n v="36"/>
    <n v="863.21090109404179"/>
    <m/>
    <m/>
    <m/>
    <n v="13.937401121721017"/>
    <n v="1"/>
    <n v="61957.542902376474"/>
    <n v="188.0212436995605"/>
    <m/>
    <n v="0.94569999999999999"/>
    <m/>
    <n v="36"/>
    <n v="34.045200000000001"/>
    <m/>
    <n v="501.74644038195663"/>
  </r>
  <r>
    <x v="833"/>
    <x v="27"/>
    <x v="2"/>
    <x v="8"/>
    <x v="1"/>
    <n v="527.28451949999999"/>
    <m/>
    <n v="108"/>
    <n v="538.30438956666683"/>
    <m/>
    <m/>
    <m/>
    <n v="6.1215478395061744"/>
    <n v="0.94848251028806629"/>
    <n v="52803.219807777408"/>
    <n v="396.77515336160195"/>
    <m/>
    <n v="0.96039999999999992"/>
    <m/>
    <n v="102.43611111111116"/>
    <n v="103.72319999999999"/>
    <m/>
    <n v="661.12716666666688"/>
  </r>
  <r>
    <x v="834"/>
    <x v="27"/>
    <x v="2"/>
    <x v="0"/>
    <x v="0"/>
    <n v="94.404240000000001"/>
    <n v="44"/>
    <m/>
    <n v="97.226600841829878"/>
    <n v="94.814884531250001"/>
    <n v="131.55783299174439"/>
    <n v="2.9466533374435206"/>
    <m/>
    <n v="0.8468126065069741"/>
    <n v="8807.1933459604697"/>
    <n v="167.5931994719638"/>
    <n v="0.74990004612997874"/>
    <m/>
    <n v="32.995602029719066"/>
    <m/>
    <m/>
    <n v="129.65274684751492"/>
    <m/>
  </r>
  <r>
    <x v="834"/>
    <x v="27"/>
    <x v="2"/>
    <x v="1"/>
    <x v="0"/>
    <n v="116.44304000000001"/>
    <n v="46"/>
    <m/>
    <n v="105.28978335382959"/>
    <n v="116.54094039062501"/>
    <n v="140.74746705851865"/>
    <n v="3.0200810282143213"/>
    <m/>
    <n v="0.99119839407685906"/>
    <n v="10787.647356676984"/>
    <n v="180.57145663034123"/>
    <n v="0.75789633205048923"/>
    <m/>
    <n v="34.863231274322501"/>
    <m/>
    <m/>
    <n v="138.92372729785879"/>
    <m/>
  </r>
  <r>
    <x v="834"/>
    <x v="27"/>
    <x v="2"/>
    <x v="2"/>
    <x v="0"/>
    <n v="111.16615999999998"/>
    <n v="36"/>
    <m/>
    <n v="116.85936858502555"/>
    <n v="111.44070577777775"/>
    <n v="155.19030900777946"/>
    <n v="4.2672962129769072"/>
    <m/>
    <n v="0.95890539778070338"/>
    <n v="9820.115777762996"/>
    <n v="139.0181674796041"/>
    <n v="0.76069094100729384"/>
    <m/>
    <n v="27.384873876262578"/>
    <m/>
    <m/>
    <n v="153.62266366716867"/>
    <m/>
  </r>
  <r>
    <x v="834"/>
    <x v="27"/>
    <x v="2"/>
    <x v="3"/>
    <x v="0"/>
    <n v="162.38824016666663"/>
    <n v="64"/>
    <m/>
    <n v="146.0413529673846"/>
    <n v="162.71758586979163"/>
    <n v="193.93472577032097"/>
    <n v="2.9988099873800218"/>
    <m/>
    <n v="1"/>
    <n v="15782.68200451464"/>
    <n v="201.84629832422019"/>
    <n v="0.7609338870146336"/>
    <m/>
    <n v="48.699768768936551"/>
    <m/>
    <m/>
    <n v="191.9238391923214"/>
    <m/>
  </r>
  <r>
    <x v="834"/>
    <x v="27"/>
    <x v="2"/>
    <x v="4"/>
    <x v="0"/>
    <n v="384.59232149999991"/>
    <n v="96"/>
    <m/>
    <n v="352.10342365786801"/>
    <n v="385.37507565100407"/>
    <n v="464.34371066264026"/>
    <n v="4.7935760495700555"/>
    <m/>
    <n v="1"/>
    <n v="36084.44317138919"/>
    <n v="320.31127558636922"/>
    <n v="0.76513733348719726"/>
    <m/>
    <n v="73.45318401477094"/>
    <m/>
    <m/>
    <n v="460.1833007587253"/>
    <m/>
  </r>
  <r>
    <x v="834"/>
    <x v="27"/>
    <x v="2"/>
    <x v="5"/>
    <x v="1"/>
    <n v="3410.8801338333328"/>
    <m/>
    <n v="162"/>
    <n v="3869.0477443628306"/>
    <m/>
    <m/>
    <m/>
    <n v="13.095923889443709"/>
    <n v="0.98509791303718797"/>
    <n v="261800.06648665058"/>
    <n v="972.04113166492948"/>
    <m/>
    <n v="0.93026236559139786"/>
    <m/>
    <n v="159.58586191202446"/>
    <n v="150.70250322580645"/>
    <m/>
    <n v="2121.5396700898809"/>
  </r>
  <r>
    <x v="834"/>
    <x v="27"/>
    <x v="2"/>
    <x v="6"/>
    <x v="1"/>
    <n v="1123.0598499999996"/>
    <m/>
    <n v="66"/>
    <n v="1581.6594"/>
    <m/>
    <m/>
    <m/>
    <n v="13.580243055555556"/>
    <n v="0.7692481939550998"/>
    <n v="90775.977224094313"/>
    <n v="260.38760634438313"/>
    <m/>
    <n v="0.87786397849462361"/>
    <m/>
    <n v="50.770380801036588"/>
    <n v="57.939022580645158"/>
    <m/>
    <n v="896.29604166666672"/>
  </r>
  <r>
    <x v="834"/>
    <x v="27"/>
    <x v="2"/>
    <x v="7"/>
    <x v="1"/>
    <n v="828.90638033333425"/>
    <m/>
    <n v="36"/>
    <n v="863.63655262801888"/>
    <m/>
    <m/>
    <m/>
    <n v="14.517076171183001"/>
    <n v="0.99796852916371981"/>
    <n v="66974.77524654122"/>
    <n v="188.0212436995605"/>
    <m/>
    <n v="0.94569999999999999"/>
    <m/>
    <n v="35.926867049893914"/>
    <n v="34.045200000000001"/>
    <m/>
    <n v="522.61474216258807"/>
  </r>
  <r>
    <x v="834"/>
    <x v="27"/>
    <x v="2"/>
    <x v="8"/>
    <x v="1"/>
    <n v="352.56334966666662"/>
    <m/>
    <n v="108"/>
    <n v="348.92272449999996"/>
    <m/>
    <m/>
    <m/>
    <n v="5.2523789609053502"/>
    <n v="0.95802469135802482"/>
    <n v="34300.268867592538"/>
    <n v="396.77515336160195"/>
    <m/>
    <n v="0.96039999999999992"/>
    <m/>
    <n v="103.46666666666668"/>
    <n v="103.72319999999999"/>
    <m/>
    <n v="567.25692777777783"/>
  </r>
  <r>
    <x v="835"/>
    <x v="27"/>
    <x v="2"/>
    <x v="0"/>
    <x v="0"/>
    <n v="60.16836"/>
    <n v="44"/>
    <m/>
    <n v="55.266468798463329"/>
    <n v="60.56630921875"/>
    <n v="70.459614633611238"/>
    <n v="1.674964704347111"/>
    <m/>
    <n v="0.95953229688940433"/>
    <n v="4534.4830498597621"/>
    <n v="167.5931994719638"/>
    <n v="0.74990004612997874"/>
    <m/>
    <n v="32.995602029719066"/>
    <m/>
    <m/>
    <n v="73.698446991272888"/>
    <m/>
  </r>
  <r>
    <x v="835"/>
    <x v="27"/>
    <x v="2"/>
    <x v="1"/>
    <x v="0"/>
    <n v="62.937840000000001"/>
    <n v="46"/>
    <m/>
    <n v="58.394681863980544"/>
    <n v="63.042332187500001"/>
    <n v="73.497095631259398"/>
    <n v="1.674964704347111"/>
    <m/>
    <n v="1"/>
    <n v="4738.3853755234004"/>
    <n v="180.57145663034123"/>
    <n v="0.75789633205048923"/>
    <m/>
    <n v="34.863231274322501"/>
    <m/>
    <m/>
    <n v="77.048376399967111"/>
    <m/>
  </r>
  <r>
    <x v="835"/>
    <x v="27"/>
    <x v="2"/>
    <x v="2"/>
    <x v="0"/>
    <n v="76.732879999999994"/>
    <n v="36"/>
    <m/>
    <n v="98.575048419559394"/>
    <n v="76.979883377777767"/>
    <n v="88.501500750101727"/>
    <n v="3.5996166666666674"/>
    <m/>
    <n v="1"/>
    <n v="5215.5434468829253"/>
    <n v="139.0181674796041"/>
    <n v="0.76069094100729384"/>
    <m/>
    <n v="27.384873876262578"/>
    <m/>
    <m/>
    <n v="129.58620000000002"/>
    <m/>
  </r>
  <r>
    <x v="835"/>
    <x v="27"/>
    <x v="2"/>
    <x v="3"/>
    <x v="0"/>
    <n v="125.32828000000001"/>
    <n v="64"/>
    <m/>
    <n v="124.14491992421981"/>
    <n v="125.69656613281251"/>
    <n v="145.98298109034928"/>
    <n v="2.5491891042284869"/>
    <m/>
    <n v="1"/>
    <n v="9688.5535215542386"/>
    <n v="201.84629832422019"/>
    <n v="0.7609338870146336"/>
    <m/>
    <n v="48.699768768936551"/>
    <m/>
    <m/>
    <n v="163.14810267062316"/>
    <m/>
  </r>
  <r>
    <x v="835"/>
    <x v="27"/>
    <x v="2"/>
    <x v="4"/>
    <x v="0"/>
    <n v="166.49024016666664"/>
    <n v="96"/>
    <m/>
    <n v="146.36921638452026"/>
    <n v="167.12531780082213"/>
    <n v="191.00198463573773"/>
    <n v="1.9926871564217885"/>
    <m/>
    <n v="0.9878703555858146"/>
    <n v="12604.146623589622"/>
    <n v="320.31127558636922"/>
    <n v="0.76513733348719726"/>
    <m/>
    <n v="73.45318401477094"/>
    <m/>
    <m/>
    <n v="191.2979670164917"/>
    <m/>
  </r>
  <r>
    <x v="835"/>
    <x v="27"/>
    <x v="2"/>
    <x v="5"/>
    <x v="1"/>
    <n v="2169.292889166667"/>
    <m/>
    <n v="162"/>
    <n v="2576.1443177584015"/>
    <m/>
    <m/>
    <m/>
    <n v="9.4109329817962237"/>
    <n v="0.99899933087787618"/>
    <n v="166699.50321345415"/>
    <n v="972.04113166492948"/>
    <m/>
    <n v="0.93026236559139786"/>
    <m/>
    <n v="161.83789160221593"/>
    <n v="150.70250322580645"/>
    <m/>
    <n v="1524.5711430509882"/>
  </r>
  <r>
    <x v="835"/>
    <x v="27"/>
    <x v="2"/>
    <x v="6"/>
    <x v="1"/>
    <n v="726.85648283333342"/>
    <m/>
    <n v="66"/>
    <n v="1170.8585333333331"/>
    <m/>
    <m/>
    <m/>
    <n v="10.028368055555555"/>
    <n v="0.84218046088745657"/>
    <n v="55395.089648288551"/>
    <n v="260.38760634438313"/>
    <m/>
    <n v="0.87786397849462361"/>
    <m/>
    <n v="55.583910418572131"/>
    <n v="57.939022580645158"/>
    <m/>
    <n v="661.87229166666668"/>
  </r>
  <r>
    <x v="835"/>
    <x v="27"/>
    <x v="2"/>
    <x v="7"/>
    <x v="1"/>
    <n v="587.41198966666718"/>
    <m/>
    <n v="36"/>
    <n v="616.07359049088529"/>
    <m/>
    <m/>
    <m/>
    <n v="10.063095958129537"/>
    <n v="0.9993433175800448"/>
    <n v="45279.566208259508"/>
    <n v="188.0212436995605"/>
    <m/>
    <n v="0.94569999999999999"/>
    <m/>
    <n v="35.976359432881615"/>
    <n v="34.045200000000001"/>
    <m/>
    <n v="362.27145449266334"/>
  </r>
  <r>
    <x v="835"/>
    <x v="27"/>
    <x v="2"/>
    <x v="8"/>
    <x v="1"/>
    <n v="98.170655333333343"/>
    <m/>
    <n v="108"/>
    <n v="102.97026210000003"/>
    <m/>
    <m/>
    <m/>
    <n v="2.7576380915637859"/>
    <n v="0.94598765432098775"/>
    <n v="9195.4344948950584"/>
    <n v="396.77515336160195"/>
    <m/>
    <n v="0.96039999999999992"/>
    <m/>
    <n v="102.16666666666667"/>
    <n v="103.72319999999999"/>
    <m/>
    <n v="297.82491388888889"/>
  </r>
  <r>
    <x v="836"/>
    <x v="27"/>
    <x v="2"/>
    <x v="0"/>
    <x v="0"/>
    <n v="33.618199999999995"/>
    <n v="44"/>
    <m/>
    <n v="30.029433598535356"/>
    <n v="33.953160937499995"/>
    <n v="40.985699058493225"/>
    <n v="0.91010412755881576"/>
    <m/>
    <n v="1"/>
    <n v="3254.8617091159849"/>
    <n v="167.5931994719638"/>
    <n v="0.74990004612997874"/>
    <m/>
    <n v="32.995602029719066"/>
    <m/>
    <m/>
    <n v="40.044581612587891"/>
    <m/>
  </r>
  <r>
    <x v="836"/>
    <x v="27"/>
    <x v="2"/>
    <x v="1"/>
    <x v="0"/>
    <n v="35.5852"/>
    <n v="46"/>
    <m/>
    <n v="32.289623026272722"/>
    <n v="35.6690623046875"/>
    <n v="43.625283704462092"/>
    <n v="0.9261798704830525"/>
    <m/>
    <n v="1"/>
    <n v="3440.4380504171118"/>
    <n v="180.57145663034123"/>
    <n v="0.75789633205048923"/>
    <m/>
    <n v="34.863231274322501"/>
    <m/>
    <m/>
    <n v="42.604274042220418"/>
    <m/>
  </r>
  <r>
    <x v="836"/>
    <x v="27"/>
    <x v="2"/>
    <x v="2"/>
    <x v="0"/>
    <n v="68.110280000000003"/>
    <n v="36"/>
    <m/>
    <n v="59.512019235211525"/>
    <n v="68.350387377777778"/>
    <n v="79.362952408870427"/>
    <n v="2.1731712004267072"/>
    <m/>
    <n v="1"/>
    <n v="6049.0783122920639"/>
    <n v="139.0181674796041"/>
    <n v="0.76069094100729384"/>
    <m/>
    <n v="27.384873876262578"/>
    <m/>
    <m/>
    <n v="78.234163215361463"/>
    <m/>
  </r>
  <r>
    <x v="836"/>
    <x v="27"/>
    <x v="2"/>
    <x v="3"/>
    <x v="0"/>
    <n v="65.104760000000013"/>
    <n v="64"/>
    <m/>
    <n v="56.207772159131601"/>
    <n v="65.366600820312513"/>
    <n v="75.312721793276211"/>
    <n v="1.1541691794434983"/>
    <m/>
    <n v="1"/>
    <n v="6368.0964194322542"/>
    <n v="201.84629832422019"/>
    <n v="0.7609338870146336"/>
    <m/>
    <n v="48.699768768936551"/>
    <m/>
    <m/>
    <n v="73.86682748438389"/>
    <m/>
  </r>
  <r>
    <x v="836"/>
    <x v="27"/>
    <x v="2"/>
    <x v="4"/>
    <x v="0"/>
    <n v="82.890080000000012"/>
    <n v="96"/>
    <m/>
    <n v="71.96315196482999"/>
    <n v="83.342896568779423"/>
    <n v="96.065314306050468"/>
    <n v="0.9797145342312007"/>
    <m/>
    <n v="1"/>
    <n v="7992.7723092016986"/>
    <n v="320.31127558636922"/>
    <n v="0.76513733348719726"/>
    <m/>
    <n v="73.45318401477094"/>
    <m/>
    <m/>
    <n v="94.05259528619527"/>
    <m/>
  </r>
  <r>
    <x v="836"/>
    <x v="27"/>
    <x v="2"/>
    <x v="5"/>
    <x v="1"/>
    <n v="1529.3952603333332"/>
    <m/>
    <n v="162"/>
    <n v="1816.7134424799285"/>
    <m/>
    <m/>
    <m/>
    <n v="8.2532714219618235"/>
    <n v="0.99464664625140908"/>
    <n v="143269.80300452857"/>
    <n v="972.04113166492948"/>
    <m/>
    <n v="0.93026236559139786"/>
    <m/>
    <n v="161.13275669272826"/>
    <n v="150.70250322580645"/>
    <m/>
    <n v="1337.0299703578155"/>
  </r>
  <r>
    <x v="836"/>
    <x v="27"/>
    <x v="2"/>
    <x v="6"/>
    <x v="1"/>
    <n v="125.66064033333332"/>
    <m/>
    <n v="66"/>
    <n v="196.18179999999998"/>
    <m/>
    <m/>
    <m/>
    <n v="3.9355208333333334"/>
    <n v="0.88378199793682866"/>
    <n v="12380.929819883244"/>
    <n v="260.38760634438313"/>
    <m/>
    <n v="0.87786397849462361"/>
    <m/>
    <n v="58.329611863830692"/>
    <n v="57.939022580645158"/>
    <m/>
    <n v="259.74437499999999"/>
  </r>
  <r>
    <x v="836"/>
    <x v="27"/>
    <x v="2"/>
    <x v="7"/>
    <x v="1"/>
    <n v="47.779199999999996"/>
    <m/>
    <n v="36"/>
    <n v="50.708480024592703"/>
    <m/>
    <m/>
    <m/>
    <n v="3.6605888456033049"/>
    <n v="0.99650347686147467"/>
    <n v="4589.7139599632483"/>
    <n v="188.0212436995605"/>
    <m/>
    <n v="0.94569999999999999"/>
    <m/>
    <n v="35.874125167013091"/>
    <n v="34.045200000000001"/>
    <m/>
    <n v="131.78119844171897"/>
  </r>
  <r>
    <x v="836"/>
    <x v="27"/>
    <x v="2"/>
    <x v="8"/>
    <x v="1"/>
    <n v="2.3403461666666674"/>
    <m/>
    <n v="108"/>
    <n v="2.1948398000000036"/>
    <m/>
    <m/>
    <m/>
    <n v="1.4923115483539096"/>
    <n v="0.91085390946502076"/>
    <n v="224.83800998372476"/>
    <n v="396.77515336160195"/>
    <m/>
    <n v="0.96039999999999992"/>
    <m/>
    <n v="98.372222222222248"/>
    <n v="103.72319999999999"/>
    <m/>
    <n v="161.16964722222224"/>
  </r>
  <r>
    <x v="837"/>
    <x v="27"/>
    <x v="2"/>
    <x v="0"/>
    <x v="0"/>
    <n v="62.05136000000001"/>
    <n v="44"/>
    <m/>
    <n v="65.891737187165035"/>
    <n v="62.47689710937501"/>
    <n v="89.873405645010862"/>
    <n v="1.996985450600856"/>
    <m/>
    <n v="0.8307940514627391"/>
    <n v="6061.8674276293968"/>
    <n v="167.5931994719638"/>
    <n v="0.74990004612997874"/>
    <m/>
    <n v="32.995602029719066"/>
    <m/>
    <m/>
    <n v="87.867359826437664"/>
    <m/>
  </r>
  <r>
    <x v="837"/>
    <x v="27"/>
    <x v="2"/>
    <x v="1"/>
    <x v="0"/>
    <n v="77.539000000000001"/>
    <n v="46"/>
    <m/>
    <n v="70.636343583410508"/>
    <n v="77.619200195312501"/>
    <n v="94.602627556025652"/>
    <n v="2.0260985858598723"/>
    <m/>
    <n v="1"/>
    <n v="7549.2592686182179"/>
    <n v="180.57145663034123"/>
    <n v="0.75789633205048923"/>
    <m/>
    <n v="34.863231274322501"/>
    <m/>
    <m/>
    <n v="93.200534949554125"/>
    <m/>
  </r>
  <r>
    <x v="837"/>
    <x v="27"/>
    <x v="2"/>
    <x v="2"/>
    <x v="0"/>
    <n v="106.08920000000001"/>
    <n v="36"/>
    <m/>
    <n v="101.11526554422971"/>
    <n v="106.35969137777778"/>
    <n v="134.25764458213112"/>
    <n v="3.6923765287769763"/>
    <m/>
    <n v="1"/>
    <n v="9422.0406861140164"/>
    <n v="139.0181674796041"/>
    <n v="0.76069094100729384"/>
    <m/>
    <n v="27.384873876262578"/>
    <m/>
    <m/>
    <n v="132.92555503597114"/>
    <m/>
  </r>
  <r>
    <x v="837"/>
    <x v="27"/>
    <x v="2"/>
    <x v="3"/>
    <x v="0"/>
    <n v="38.062360000000005"/>
    <n v="64"/>
    <m/>
    <n v="35.363827915378728"/>
    <n v="38.336980000000004"/>
    <n v="47.474583895676162"/>
    <n v="0.72616007856562481"/>
    <m/>
    <n v="1"/>
    <n v="3733.413868996593"/>
    <n v="201.84629832422019"/>
    <n v="0.7609338870146336"/>
    <m/>
    <n v="48.699768768936551"/>
    <m/>
    <m/>
    <n v="46.474245028199988"/>
    <m/>
  </r>
  <r>
    <x v="837"/>
    <x v="27"/>
    <x v="2"/>
    <x v="4"/>
    <x v="0"/>
    <n v="42.048159999999996"/>
    <n v="96"/>
    <m/>
    <n v="39.813385114651531"/>
    <n v="42.425798207959062"/>
    <n v="53.66227269734928"/>
    <n v="0.54202395238095236"/>
    <m/>
    <n v="1"/>
    <n v="4119.6434648273507"/>
    <n v="320.31127558636922"/>
    <n v="0.76513733348719726"/>
    <m/>
    <n v="73.45318401477094"/>
    <m/>
    <m/>
    <n v="52.03429942857143"/>
    <m/>
  </r>
  <r>
    <x v="837"/>
    <x v="27"/>
    <x v="2"/>
    <x v="5"/>
    <x v="1"/>
    <n v="1728.7104644999999"/>
    <m/>
    <n v="162"/>
    <n v="2088.1816943011286"/>
    <m/>
    <m/>
    <m/>
    <n v="8.5479250791877366"/>
    <n v="0.99821678311139506"/>
    <n v="154661.48579506887"/>
    <n v="972.04113166492948"/>
    <m/>
    <n v="0.93026236559139786"/>
    <m/>
    <n v="161.711118864046"/>
    <n v="150.70250322580645"/>
    <m/>
    <n v="1384.7638628284133"/>
  </r>
  <r>
    <x v="837"/>
    <x v="27"/>
    <x v="2"/>
    <x v="6"/>
    <x v="1"/>
    <n v="377.55984066666667"/>
    <m/>
    <n v="66"/>
    <n v="560.50013333333322"/>
    <m/>
    <m/>
    <m/>
    <n v="5.8370833333333332"/>
    <n v="0.91000654748151644"/>
    <n v="34602.311003168768"/>
    <n v="260.38760634438313"/>
    <m/>
    <n v="0.87786397849462361"/>
    <m/>
    <n v="60.060432133780083"/>
    <n v="57.939022580645158"/>
    <m/>
    <n v="385.2475"/>
  </r>
  <r>
    <x v="837"/>
    <x v="27"/>
    <x v="2"/>
    <x v="7"/>
    <x v="1"/>
    <n v="103.95840000000001"/>
    <m/>
    <n v="36"/>
    <n v="145.38661868082838"/>
    <m/>
    <m/>
    <m/>
    <n v="5.0241681100839877"/>
    <n v="0.86620483050440922"/>
    <n v="9482.7890011039508"/>
    <n v="188.0212436995605"/>
    <m/>
    <n v="0.94569999999999999"/>
    <m/>
    <n v="31.183373898158731"/>
    <n v="34.045200000000001"/>
    <m/>
    <n v="180.87005196302357"/>
  </r>
  <r>
    <x v="837"/>
    <x v="27"/>
    <x v="2"/>
    <x v="8"/>
    <x v="1"/>
    <n v="9.0213478333333352"/>
    <m/>
    <n v="108"/>
    <n v="16.942003833333331"/>
    <m/>
    <m/>
    <m/>
    <n v="2.4531033693415631"/>
    <n v="0.92404835390946538"/>
    <n v="558.27383983256925"/>
    <n v="396.77515336160195"/>
    <m/>
    <n v="0.96039999999999992"/>
    <m/>
    <n v="99.79722222222226"/>
    <n v="103.72319999999999"/>
    <m/>
    <n v="264.93516388888884"/>
  </r>
  <r>
    <x v="838"/>
    <x v="27"/>
    <x v="2"/>
    <x v="0"/>
    <x v="0"/>
    <n v="20.202560000000002"/>
    <n v="44"/>
    <m/>
    <n v="19.71232026785486"/>
    <n v="20.540938906250002"/>
    <n v="26.885531770496865"/>
    <n v="0.59742265802878869"/>
    <m/>
    <n v="0.96981999553582343"/>
    <n v="2100.1324839483846"/>
    <n v="167.5931994719638"/>
    <n v="0.74990004612997874"/>
    <m/>
    <n v="32.995602029719066"/>
    <m/>
    <m/>
    <n v="26.286596953266702"/>
    <m/>
  </r>
  <r>
    <x v="838"/>
    <x v="27"/>
    <x v="2"/>
    <x v="1"/>
    <x v="0"/>
    <n v="21.376599999999996"/>
    <n v="46"/>
    <m/>
    <n v="20.844734518939685"/>
    <n v="21.439222070312496"/>
    <n v="28.058705799456334"/>
    <n v="0.59790024495785232"/>
    <m/>
    <n v="1"/>
    <n v="2240.0810058350239"/>
    <n v="180.57145663034123"/>
    <n v="0.75789633205048923"/>
    <m/>
    <n v="34.863231274322501"/>
    <m/>
    <m/>
    <n v="27.503411268061207"/>
    <m/>
  </r>
  <r>
    <x v="838"/>
    <x v="27"/>
    <x v="2"/>
    <x v="2"/>
    <x v="0"/>
    <n v="59.299519999999994"/>
    <n v="36"/>
    <m/>
    <n v="52.244080143098444"/>
    <n v="59.532580977777769"/>
    <n v="69.69833644070286"/>
    <n v="1.9077714353975541"/>
    <m/>
    <n v="1"/>
    <n v="5543.4013508336211"/>
    <n v="139.0181674796041"/>
    <n v="0.76069094100729384"/>
    <m/>
    <n v="27.384873876262578"/>
    <m/>
    <m/>
    <n v="68.679771674311951"/>
    <m/>
  </r>
  <r>
    <x v="838"/>
    <x v="27"/>
    <x v="2"/>
    <x v="3"/>
    <x v="0"/>
    <n v="50.214079999999996"/>
    <n v="64"/>
    <m/>
    <n v="45.633909761222384"/>
    <n v="50.495439999999995"/>
    <n v="61.115702233182368"/>
    <n v="0.9370457173572917"/>
    <m/>
    <n v="1"/>
    <n v="5167.477099771696"/>
    <n v="201.84629832422019"/>
    <n v="0.7609338870146336"/>
    <m/>
    <n v="48.699768768936551"/>
    <m/>
    <m/>
    <n v="59.970925910866669"/>
    <m/>
  </r>
  <r>
    <x v="838"/>
    <x v="27"/>
    <x v="2"/>
    <x v="4"/>
    <x v="0"/>
    <n v="14.506800000000002"/>
    <n v="96"/>
    <m/>
    <n v="21.202685500612361"/>
    <n v="15.047501170106466"/>
    <n v="19.011355408820627"/>
    <n v="0.28865577149587751"/>
    <m/>
    <n v="0.96137135365453952"/>
    <n v="1517.5124442798274"/>
    <n v="320.31127558636922"/>
    <n v="0.76513733348719726"/>
    <m/>
    <n v="73.45318401477094"/>
    <m/>
    <m/>
    <n v="27.710954063604241"/>
    <m/>
  </r>
  <r>
    <x v="838"/>
    <x v="27"/>
    <x v="2"/>
    <x v="5"/>
    <x v="1"/>
    <n v="1495.5072628333339"/>
    <m/>
    <n v="162"/>
    <n v="1735.7360225575767"/>
    <m/>
    <m/>
    <m/>
    <n v="8.2242590641533901"/>
    <n v="0.98989734459394285"/>
    <n v="145212.8841869405"/>
    <n v="972.04113166492948"/>
    <m/>
    <n v="0.93026236559139786"/>
    <m/>
    <n v="160.36336982421875"/>
    <n v="150.70250322580645"/>
    <m/>
    <n v="1332.3299683928492"/>
  </r>
  <r>
    <x v="838"/>
    <x v="27"/>
    <x v="2"/>
    <x v="6"/>
    <x v="1"/>
    <n v="196.26991999999998"/>
    <m/>
    <n v="66"/>
    <n v="290.82240000000007"/>
    <m/>
    <m/>
    <m/>
    <n v="4.7892361111111112"/>
    <n v="0.92360664533398729"/>
    <n v="19798.044593220558"/>
    <n v="260.38760634438313"/>
    <m/>
    <n v="0.87786397849462361"/>
    <m/>
    <n v="60.95803859204316"/>
    <n v="57.939022580645158"/>
    <m/>
    <n v="316.08958333333334"/>
  </r>
  <r>
    <x v="838"/>
    <x v="27"/>
    <x v="2"/>
    <x v="7"/>
    <x v="1"/>
    <n v="71.394400000000019"/>
    <m/>
    <n v="36"/>
    <n v="93.444397870842536"/>
    <m/>
    <m/>
    <m/>
    <n v="4.2954944933759487"/>
    <n v="0.86320484917638429"/>
    <n v="7170.4295010989672"/>
    <n v="188.0212436995605"/>
    <m/>
    <n v="0.94569999999999999"/>
    <m/>
    <n v="31.075374570349833"/>
    <n v="34.045200000000001"/>
    <m/>
    <n v="154.63780176153415"/>
  </r>
  <r>
    <x v="838"/>
    <x v="27"/>
    <x v="2"/>
    <x v="8"/>
    <x v="1"/>
    <n v="146.0001776666667"/>
    <m/>
    <n v="108"/>
    <n v="138.65501053333335"/>
    <m/>
    <m/>
    <m/>
    <n v="3.8233094650205763"/>
    <n v="0.89351851851851871"/>
    <n v="15148.553454961968"/>
    <n v="396.77515336160195"/>
    <m/>
    <n v="0.96039999999999992"/>
    <m/>
    <n v="96.500000000000014"/>
    <n v="103.72319999999999"/>
    <m/>
    <n v="412.91742222222223"/>
  </r>
  <r>
    <x v="839"/>
    <x v="27"/>
    <x v="2"/>
    <x v="0"/>
    <x v="0"/>
    <n v="119.3122"/>
    <n v="44"/>
    <m/>
    <n v="124.85254755498049"/>
    <n v="119.743596484375"/>
    <n v="151.35370234005035"/>
    <n v="3.7839148212093869"/>
    <m/>
    <n v="1"/>
    <n v="14711.569017952459"/>
    <n v="167.5931994719638"/>
    <n v="0.74990004612997874"/>
    <m/>
    <n v="32.995602029719066"/>
    <m/>
    <m/>
    <n v="166.49225213321301"/>
    <m/>
  </r>
  <r>
    <x v="839"/>
    <x v="27"/>
    <x v="2"/>
    <x v="1"/>
    <x v="0"/>
    <n v="121.34135999999999"/>
    <n v="46"/>
    <m/>
    <n v="131.44080885023104"/>
    <n v="121.43376722656249"/>
    <n v="155.62746240730436"/>
    <n v="3.7701843473998333"/>
    <m/>
    <n v="1"/>
    <n v="14967.412013663123"/>
    <n v="180.57145663034123"/>
    <n v="0.75789633205048923"/>
    <m/>
    <n v="34.863231274322501"/>
    <m/>
    <m/>
    <n v="173.42847998039232"/>
    <m/>
  </r>
  <r>
    <x v="839"/>
    <x v="27"/>
    <x v="2"/>
    <x v="2"/>
    <x v="0"/>
    <n v="111.28376"/>
    <n v="36"/>
    <m/>
    <n v="132.20863331801465"/>
    <n v="111.55839537777779"/>
    <n v="142.49632458583562"/>
    <n v="4.8277977804606254"/>
    <m/>
    <n v="0.98813172415930572"/>
    <n v="13101.924795768822"/>
    <n v="139.0181674796041"/>
    <n v="0.76069094100729384"/>
    <m/>
    <n v="27.384873876262578"/>
    <m/>
    <m/>
    <n v="173.80072009658252"/>
    <m/>
  </r>
  <r>
    <x v="839"/>
    <x v="27"/>
    <x v="2"/>
    <x v="3"/>
    <x v="0"/>
    <n v="177.06220000000002"/>
    <n v="64"/>
    <m/>
    <n v="190.44650151914527"/>
    <n v="177.44146000000001"/>
    <n v="214.06598726579458"/>
    <n v="3.9106243486031245"/>
    <m/>
    <n v="1"/>
    <n v="22040.69661480877"/>
    <n v="201.84629832422019"/>
    <n v="0.7609338870146336"/>
    <m/>
    <n v="48.699768768936551"/>
    <m/>
    <m/>
    <n v="250.27995831059997"/>
    <m/>
  </r>
  <r>
    <x v="839"/>
    <x v="27"/>
    <x v="2"/>
    <x v="4"/>
    <x v="0"/>
    <n v="248.88080066666666"/>
    <n v="96"/>
    <m/>
    <n v="245.6521517314313"/>
    <n v="249.65574905588531"/>
    <n v="295.01705504583765"/>
    <n v="3.3443363283208027"/>
    <m/>
    <n v="0.994735965350658"/>
    <n v="30615.005695059685"/>
    <n v="320.31127558636922"/>
    <n v="0.76513733348719726"/>
    <m/>
    <n v="73.45318401477094"/>
    <m/>
    <m/>
    <n v="321.05628751879703"/>
    <m/>
  </r>
  <r>
    <x v="839"/>
    <x v="27"/>
    <x v="2"/>
    <x v="5"/>
    <x v="1"/>
    <n v="298.50241316666649"/>
    <m/>
    <n v="162"/>
    <n v="396.43825086120756"/>
    <m/>
    <m/>
    <m/>
    <n v="3.9583351803146338"/>
    <n v="0.92007710021219136"/>
    <n v="37365.913657671066"/>
    <n v="972.04113166492948"/>
    <m/>
    <n v="0.93026236559139786"/>
    <m/>
    <n v="149.052490234375"/>
    <n v="150.70250322580645"/>
    <m/>
    <n v="641.25029921097064"/>
  </r>
  <r>
    <x v="839"/>
    <x v="27"/>
    <x v="2"/>
    <x v="6"/>
    <x v="1"/>
    <n v="0"/>
    <m/>
    <n v="66"/>
    <n v="5.970433333333335"/>
    <m/>
    <m/>
    <m/>
    <n v="1.7852083333333333"/>
    <n v="0.92420664965100818"/>
    <n v="0"/>
    <n v="260.38760634438313"/>
    <m/>
    <n v="0.87786397849462361"/>
    <m/>
    <n v="60.997638876966541"/>
    <n v="57.939022580645158"/>
    <m/>
    <n v="117.82374999999999"/>
  </r>
  <r>
    <x v="839"/>
    <x v="27"/>
    <x v="2"/>
    <x v="7"/>
    <x v="1"/>
    <n v="4.5808000000000009"/>
    <m/>
    <n v="36"/>
    <n v="12.39431346181115"/>
    <m/>
    <m/>
    <m/>
    <n v="2.1361748400081138"/>
    <n v="0.77230541493722615"/>
    <n v="551.46998705532155"/>
    <n v="188.0212436995605"/>
    <m/>
    <n v="0.94569999999999999"/>
    <m/>
    <n v="27.802994937740142"/>
    <n v="34.045200000000001"/>
    <m/>
    <n v="76.902294240292093"/>
  </r>
  <r>
    <x v="839"/>
    <x v="27"/>
    <x v="2"/>
    <x v="8"/>
    <x v="1"/>
    <n v="26.229334166666668"/>
    <m/>
    <n v="108"/>
    <n v="35.109241800000014"/>
    <m/>
    <m/>
    <m/>
    <n v="2.5298516718106994"/>
    <n v="0.9183127572016464"/>
    <n v="3624.3125161246162"/>
    <n v="396.77515336160195"/>
    <m/>
    <n v="0.96039999999999992"/>
    <m/>
    <n v="99.177777777777806"/>
    <n v="103.72319999999999"/>
    <m/>
    <n v="273.22398055555556"/>
  </r>
  <r>
    <x v="840"/>
    <x v="27"/>
    <x v="2"/>
    <x v="0"/>
    <x v="0"/>
    <n v="135.10476"/>
    <n v="44"/>
    <m/>
    <n v="147.2585152103907"/>
    <n v="135.5744865625"/>
    <n v="162.8863063692439"/>
    <n v="4.4629740375021889"/>
    <m/>
    <n v="1"/>
    <n v="11207.52466032345"/>
    <n v="167.5931994719638"/>
    <n v="0.74990004612997874"/>
    <m/>
    <n v="32.995602029719066"/>
    <m/>
    <m/>
    <n v="196.3708576500963"/>
    <m/>
  </r>
  <r>
    <x v="840"/>
    <x v="27"/>
    <x v="2"/>
    <x v="1"/>
    <x v="0"/>
    <n v="133.84307999999999"/>
    <n v="46"/>
    <m/>
    <n v="162.46800380787752"/>
    <n v="133.94244523437499"/>
    <n v="176.4074235962436"/>
    <n v="4.6601533440630503"/>
    <m/>
    <n v="1"/>
    <n v="11052.220448171527"/>
    <n v="180.57145663034123"/>
    <n v="0.75789633205048923"/>
    <m/>
    <n v="34.863231274322501"/>
    <m/>
    <m/>
    <n v="214.3670538269003"/>
    <m/>
  </r>
  <r>
    <x v="840"/>
    <x v="27"/>
    <x v="2"/>
    <x v="2"/>
    <x v="0"/>
    <n v="53.813199999999995"/>
    <n v="36"/>
    <m/>
    <n v="79.626422581631786"/>
    <n v="54.041870577777772"/>
    <n v="71.410588154575777"/>
    <n v="2.9076789961283183"/>
    <m/>
    <n v="1"/>
    <n v="3695.765735505277"/>
    <n v="139.0181674796041"/>
    <n v="0.76069094100729384"/>
    <m/>
    <n v="27.384873876262578"/>
    <m/>
    <m/>
    <n v="104.67644386061946"/>
    <m/>
  </r>
  <r>
    <x v="840"/>
    <x v="27"/>
    <x v="2"/>
    <x v="3"/>
    <x v="0"/>
    <n v="191.59448116666661"/>
    <n v="64"/>
    <m/>
    <n v="266.15022233548268"/>
    <n v="191.98962276822911"/>
    <n v="238.49362696364972"/>
    <n v="5.4651229166666653"/>
    <m/>
    <n v="1"/>
    <n v="16784.24374753474"/>
    <n v="201.84629832422019"/>
    <n v="0.7609338870146336"/>
    <m/>
    <n v="48.699768768936551"/>
    <m/>
    <m/>
    <n v="349.76786666666658"/>
    <m/>
  </r>
  <r>
    <x v="840"/>
    <x v="27"/>
    <x v="2"/>
    <x v="4"/>
    <x v="0"/>
    <n v="246.30647816666672"/>
    <n v="96"/>
    <m/>
    <n v="391.50084936923463"/>
    <n v="247.08353041398436"/>
    <n v="312.65129497302814"/>
    <n v="5.3299370833333315"/>
    <m/>
    <n v="1"/>
    <n v="20306.30037094752"/>
    <n v="320.31127558636922"/>
    <n v="0.76513733348719726"/>
    <m/>
    <n v="73.45318401477094"/>
    <m/>
    <m/>
    <n v="511.67395999999985"/>
    <m/>
  </r>
  <r>
    <x v="840"/>
    <x v="27"/>
    <x v="2"/>
    <x v="5"/>
    <x v="1"/>
    <n v="205.74720599999986"/>
    <m/>
    <n v="162"/>
    <n v="302.16776397464668"/>
    <m/>
    <m/>
    <m/>
    <n v="3.8586547818080876"/>
    <n v="0.93749882150112429"/>
    <n v="18222.981044985125"/>
    <n v="972.04113166492948"/>
    <m/>
    <n v="0.93026236559139786"/>
    <m/>
    <n v="151.87480908318213"/>
    <n v="150.70250322580645"/>
    <m/>
    <n v="625.10207465291023"/>
  </r>
  <r>
    <x v="840"/>
    <x v="27"/>
    <x v="2"/>
    <x v="6"/>
    <x v="1"/>
    <n v="124.91024033333333"/>
    <m/>
    <n v="66"/>
    <n v="201.74046666666669"/>
    <m/>
    <m/>
    <m/>
    <n v="4.3668750000000003"/>
    <n v="0.94056301733479331"/>
    <n v="11208.360821096709"/>
    <n v="260.38760634438313"/>
    <m/>
    <n v="0.87786397849462361"/>
    <m/>
    <n v="62.077159144096356"/>
    <n v="57.939022580645158"/>
    <m/>
    <n v="288.21375"/>
  </r>
  <r>
    <x v="840"/>
    <x v="27"/>
    <x v="2"/>
    <x v="7"/>
    <x v="1"/>
    <n v="45.612000000000002"/>
    <m/>
    <n v="36"/>
    <n v="71.069030047160112"/>
    <m/>
    <m/>
    <m/>
    <n v="4.1587491628796842"/>
    <n v="0.83333836839960185"/>
    <n v="4068.3746163767833"/>
    <n v="188.0212436995605"/>
    <m/>
    <n v="0.94569999999999999"/>
    <m/>
    <n v="30.000181262385667"/>
    <n v="34.045200000000001"/>
    <m/>
    <n v="149.71496986366864"/>
  </r>
  <r>
    <x v="840"/>
    <x v="27"/>
    <x v="2"/>
    <x v="8"/>
    <x v="1"/>
    <n v="145.38827716666671"/>
    <m/>
    <n v="108"/>
    <n v="158.43147660000002"/>
    <m/>
    <m/>
    <m/>
    <n v="4.1987166152263375"/>
    <n v="0.9495627572016464"/>
    <n v="14973.528348887141"/>
    <n v="396.77515336160195"/>
    <m/>
    <n v="0.96039999999999992"/>
    <m/>
    <n v="102.55277777777781"/>
    <n v="103.72319999999999"/>
    <m/>
    <n v="453.46139444444447"/>
  </r>
  <r>
    <x v="841"/>
    <x v="27"/>
    <x v="2"/>
    <x v="0"/>
    <x v="0"/>
    <n v="84.649320000000003"/>
    <n v="44"/>
    <m/>
    <n v="171.69574125620923"/>
    <n v="85.080960625000003"/>
    <n v="103.60497052514275"/>
    <n v="5.2035947427649072"/>
    <m/>
    <n v="1"/>
    <n v="5513.0143820962476"/>
    <n v="167.5931994719638"/>
    <n v="0.74990004612997874"/>
    <m/>
    <n v="32.995602029719066"/>
    <m/>
    <m/>
    <n v="228.95816868165591"/>
    <m/>
  </r>
  <r>
    <x v="841"/>
    <x v="27"/>
    <x v="2"/>
    <x v="1"/>
    <x v="0"/>
    <n v="86.742040000000017"/>
    <n v="46"/>
    <m/>
    <n v="178.65050079094561"/>
    <n v="86.833348593750017"/>
    <n v="107.11931933520869"/>
    <n v="5.124324231028047"/>
    <m/>
    <n v="1"/>
    <n v="5638.5738386930898"/>
    <n v="180.57145663034123"/>
    <n v="0.75789633205048923"/>
    <m/>
    <n v="34.863231274322501"/>
    <m/>
    <m/>
    <n v="235.71891462729016"/>
    <m/>
  </r>
  <r>
    <x v="841"/>
    <x v="27"/>
    <x v="2"/>
    <x v="2"/>
    <x v="0"/>
    <n v="77.583799999999997"/>
    <n v="36"/>
    <m/>
    <n v="150.65165611620913"/>
    <n v="77.831488177777771"/>
    <n v="101.44628491930358"/>
    <n v="5.5012725929256572"/>
    <m/>
    <n v="1"/>
    <n v="4618.2637845076042"/>
    <n v="139.0181674796041"/>
    <n v="0.76069094100729384"/>
    <m/>
    <n v="27.384873876262578"/>
    <m/>
    <m/>
    <n v="198.04581334532367"/>
    <m/>
  </r>
  <r>
    <x v="841"/>
    <x v="27"/>
    <x v="2"/>
    <x v="3"/>
    <x v="0"/>
    <n v="107.6306"/>
    <n v="64"/>
    <m/>
    <n v="250.40328101937325"/>
    <n v="108.049789453125"/>
    <n v="133.34160184199538"/>
    <n v="5.1417755638111888"/>
    <m/>
    <n v="1"/>
    <n v="7868.9422258329869"/>
    <n v="201.84629832422019"/>
    <n v="0.7609338870146336"/>
    <m/>
    <n v="48.699768768936551"/>
    <m/>
    <m/>
    <n v="329.07363608391609"/>
    <m/>
  </r>
  <r>
    <x v="841"/>
    <x v="27"/>
    <x v="2"/>
    <x v="4"/>
    <x v="0"/>
    <n v="247.56087983333333"/>
    <n v="96"/>
    <m/>
    <n v="509.05121396475749"/>
    <n v="248.42590502377203"/>
    <n v="312.93812942654273"/>
    <n v="6.9302811143270615"/>
    <m/>
    <n v="0.99856790123456796"/>
    <n v="18115.622021484047"/>
    <n v="320.31127558636922"/>
    <n v="0.76513733348719726"/>
    <m/>
    <n v="73.45318401477094"/>
    <m/>
    <m/>
    <n v="665.30698697539788"/>
    <m/>
  </r>
  <r>
    <x v="841"/>
    <x v="27"/>
    <x v="2"/>
    <x v="5"/>
    <x v="1"/>
    <n v="1033.1136445"/>
    <m/>
    <n v="162"/>
    <n v="1310.6715221330126"/>
    <m/>
    <m/>
    <m/>
    <n v="6.648540136527747"/>
    <n v="0.92536372651262611"/>
    <n v="109828.99451789839"/>
    <n v="972.04113166492948"/>
    <m/>
    <n v="0.93026236559139786"/>
    <m/>
    <n v="149.90892369504542"/>
    <n v="150.70250322580645"/>
    <m/>
    <n v="1077.0635021174951"/>
  </r>
  <r>
    <x v="841"/>
    <x v="27"/>
    <x v="2"/>
    <x v="6"/>
    <x v="1"/>
    <n v="605.41152033333344"/>
    <m/>
    <n v="66"/>
    <n v="775.55110000000002"/>
    <m/>
    <m/>
    <m/>
    <n v="7.5085763888888879"/>
    <n v="0.94757626223941482"/>
    <n v="65443.792731519032"/>
    <n v="260.38760634438313"/>
    <m/>
    <n v="0.87786397849462361"/>
    <m/>
    <n v="62.54003330780138"/>
    <n v="57.939022580645158"/>
    <m/>
    <n v="495.56604166666659"/>
  </r>
  <r>
    <x v="841"/>
    <x v="27"/>
    <x v="2"/>
    <x v="7"/>
    <x v="1"/>
    <n v="343.52079350000031"/>
    <m/>
    <n v="36"/>
    <n v="434.47367412863832"/>
    <m/>
    <m/>
    <m/>
    <n v="8.1565956781478928"/>
    <n v="0.88274315349531007"/>
    <n v="37890.224253088098"/>
    <n v="188.0212436995605"/>
    <m/>
    <n v="0.94569999999999999"/>
    <m/>
    <n v="31.778753525831164"/>
    <n v="34.045200000000001"/>
    <m/>
    <n v="293.63744441332415"/>
  </r>
  <r>
    <x v="841"/>
    <x v="27"/>
    <x v="2"/>
    <x v="8"/>
    <x v="1"/>
    <n v="11.066553166666667"/>
    <m/>
    <n v="108"/>
    <n v="21.807523"/>
    <m/>
    <m/>
    <m/>
    <n v="2.5738606224279836"/>
    <n v="0.95486111111111138"/>
    <n v="1042.0797260687361"/>
    <n v="396.77515336160195"/>
    <m/>
    <n v="0.96039999999999992"/>
    <m/>
    <n v="103.12500000000003"/>
    <n v="103.72319999999999"/>
    <m/>
    <n v="277.97694722222224"/>
  </r>
  <r>
    <x v="842"/>
    <x v="27"/>
    <x v="2"/>
    <x v="0"/>
    <x v="0"/>
    <n v="94.402839999999983"/>
    <n v="44"/>
    <m/>
    <n v="209.26666944005541"/>
    <n v="94.869148593749983"/>
    <n v="102.79689269195012"/>
    <n v="6.3422594699611592"/>
    <m/>
    <n v="1"/>
    <n v="9588.6486820496812"/>
    <n v="167.5931994719638"/>
    <n v="0.74990004612997874"/>
    <m/>
    <n v="32.995602029719066"/>
    <m/>
    <m/>
    <n v="279.05941667829103"/>
    <m/>
  </r>
  <r>
    <x v="842"/>
    <x v="27"/>
    <x v="2"/>
    <x v="1"/>
    <x v="0"/>
    <n v="95.427360000000022"/>
    <n v="46"/>
    <m/>
    <n v="224.13699417934333"/>
    <n v="95.523185195312522"/>
    <n v="106.36951541172428"/>
    <n v="6.4290367239833239"/>
    <m/>
    <n v="1"/>
    <n v="9682.3821236162621"/>
    <n v="180.57145663034123"/>
    <n v="0.75789633205048923"/>
    <m/>
    <n v="34.863231274322501"/>
    <m/>
    <m/>
    <n v="295.7356893032329"/>
    <m/>
  </r>
  <r>
    <x v="842"/>
    <x v="27"/>
    <x v="2"/>
    <x v="2"/>
    <x v="0"/>
    <n v="89.891199999999998"/>
    <n v="36"/>
    <m/>
    <n v="180.00046823084301"/>
    <n v="90.148721777777766"/>
    <n v="125.20124936838747"/>
    <n v="6.5729887617583236"/>
    <m/>
    <n v="1"/>
    <n v="8435.7562682141033"/>
    <n v="139.0181674796041"/>
    <n v="0.76069094100729384"/>
    <m/>
    <n v="27.384873876262578"/>
    <m/>
    <m/>
    <n v="236.62759542329965"/>
    <m/>
  </r>
  <r>
    <x v="842"/>
    <x v="27"/>
    <x v="2"/>
    <x v="3"/>
    <x v="0"/>
    <n v="100.45643999999999"/>
    <n v="64"/>
    <m/>
    <n v="297.70786149479619"/>
    <n v="100.86885997967744"/>
    <n v="127.59320898465479"/>
    <n v="6.1131267975278556"/>
    <m/>
    <n v="1"/>
    <n v="10689.793107570704"/>
    <n v="201.84629832422019"/>
    <n v="0.7609338870146336"/>
    <m/>
    <n v="48.699768768936551"/>
    <m/>
    <m/>
    <n v="391.24011504178276"/>
    <m/>
  </r>
  <r>
    <x v="842"/>
    <x v="27"/>
    <x v="2"/>
    <x v="4"/>
    <x v="0"/>
    <n v="242.87536066666664"/>
    <n v="96"/>
    <m/>
    <n v="482.13832946532966"/>
    <n v="243.72815251465858"/>
    <n v="305.22957083599766"/>
    <n v="6.5638860443187177"/>
    <m/>
    <n v="1"/>
    <n v="26087.876889658524"/>
    <n v="320.31127558636922"/>
    <n v="0.76513733348719726"/>
    <m/>
    <n v="73.45318401477094"/>
    <m/>
    <m/>
    <n v="630.1330602545969"/>
    <m/>
  </r>
  <r>
    <x v="842"/>
    <x v="27"/>
    <x v="2"/>
    <x v="5"/>
    <x v="1"/>
    <n v="2636.0065043333329"/>
    <m/>
    <n v="162"/>
    <n v="3199.4114135577852"/>
    <m/>
    <m/>
    <m/>
    <n v="10.533393523038102"/>
    <n v="0.99690830560378085"/>
    <n v="269136.0238059921"/>
    <n v="972.04113166492948"/>
    <m/>
    <n v="0.93026236559139786"/>
    <m/>
    <n v="161.4991455078125"/>
    <n v="150.70250322580645"/>
    <m/>
    <n v="1706.4097507321726"/>
  </r>
  <r>
    <x v="842"/>
    <x v="27"/>
    <x v="2"/>
    <x v="6"/>
    <x v="1"/>
    <n v="1181.2808048333334"/>
    <m/>
    <n v="66"/>
    <n v="1509.4904666666666"/>
    <m/>
    <m/>
    <m/>
    <n v="12.283333333333331"/>
    <n v="0.9402904459292023"/>
    <n v="126712.705951782"/>
    <n v="260.38760634438313"/>
    <m/>
    <n v="0.87786397849462361"/>
    <m/>
    <n v="62.059169431327355"/>
    <n v="57.939022580645158"/>
    <m/>
    <n v="810.69999999999982"/>
  </r>
  <r>
    <x v="842"/>
    <x v="27"/>
    <x v="2"/>
    <x v="7"/>
    <x v="1"/>
    <n v="687.03038333333393"/>
    <m/>
    <n v="36"/>
    <n v="780.80410367202592"/>
    <m/>
    <m/>
    <m/>
    <n v="11.3694941491989"/>
    <n v="1"/>
    <n v="73559.393887910672"/>
    <n v="188.0212436995605"/>
    <m/>
    <n v="0.94569999999999999"/>
    <m/>
    <n v="36"/>
    <n v="34.045200000000001"/>
    <m/>
    <n v="409.3017893711604"/>
  </r>
  <r>
    <x v="842"/>
    <x v="27"/>
    <x v="2"/>
    <x v="8"/>
    <x v="1"/>
    <n v="27.662639499999994"/>
    <m/>
    <n v="108"/>
    <n v="40.541766400000007"/>
    <m/>
    <m/>
    <m/>
    <n v="2.7779440072016466"/>
    <n v="0.95303497942386861"/>
    <n v="3628.6424579081008"/>
    <n v="396.77515336160195"/>
    <m/>
    <n v="0.96039999999999992"/>
    <m/>
    <n v="102.92777777777781"/>
    <n v="103.72319999999999"/>
    <m/>
    <n v="300.01795277777785"/>
  </r>
  <r>
    <x v="843"/>
    <x v="27"/>
    <x v="2"/>
    <x v="0"/>
    <x v="0"/>
    <n v="110.56583999999999"/>
    <n v="44"/>
    <m/>
    <n v="198.81722246451179"/>
    <n v="110.97917007812499"/>
    <n v="138.94574115960694"/>
    <n v="6.025567355474756"/>
    <m/>
    <n v="1"/>
    <n v="11078.377807362003"/>
    <n v="167.5931994719638"/>
    <n v="0.74990004612997874"/>
    <m/>
    <n v="32.995602029719066"/>
    <m/>
    <m/>
    <n v="265.12496364088929"/>
    <m/>
  </r>
  <r>
    <x v="843"/>
    <x v="27"/>
    <x v="2"/>
    <x v="1"/>
    <x v="0"/>
    <n v="146.12835999999999"/>
    <n v="46"/>
    <m/>
    <n v="234.96274564946935"/>
    <n v="146.20892640624999"/>
    <n v="191.38772920603478"/>
    <n v="6.7395573233202946"/>
    <m/>
    <n v="1"/>
    <n v="13859.595987386976"/>
    <n v="180.57145663034123"/>
    <n v="0.75789633205048923"/>
    <m/>
    <n v="34.863231274322501"/>
    <m/>
    <m/>
    <n v="310.01963687273354"/>
    <m/>
  </r>
  <r>
    <x v="843"/>
    <x v="27"/>
    <x v="2"/>
    <x v="2"/>
    <x v="0"/>
    <n v="106.01948000000002"/>
    <n v="36"/>
    <m/>
    <n v="188.2715805275356"/>
    <n v="106.28992657777781"/>
    <n v="131.40115619594613"/>
    <n v="6.8750209103840678"/>
    <m/>
    <n v="1"/>
    <n v="9399.2079763477395"/>
    <n v="139.0181674796041"/>
    <n v="0.76069094100729384"/>
    <m/>
    <n v="27.384873876262578"/>
    <m/>
    <m/>
    <n v="247.50075277382643"/>
    <m/>
  </r>
  <r>
    <x v="843"/>
    <x v="27"/>
    <x v="2"/>
    <x v="3"/>
    <x v="0"/>
    <n v="198.19548066666667"/>
    <n v="64"/>
    <m/>
    <n v="316.06653064236048"/>
    <n v="198.57057738666666"/>
    <n v="246.14439702540204"/>
    <n v="6.4901033132618373"/>
    <m/>
    <n v="1"/>
    <n v="19544.053642178133"/>
    <n v="201.84629832422019"/>
    <n v="0.7609338870146336"/>
    <m/>
    <n v="48.699768768936551"/>
    <m/>
    <m/>
    <n v="415.36661204875759"/>
    <m/>
  </r>
  <r>
    <x v="843"/>
    <x v="27"/>
    <x v="2"/>
    <x v="4"/>
    <x v="0"/>
    <n v="310.48080033333338"/>
    <n v="96"/>
    <m/>
    <n v="533.28903883735245"/>
    <n v="311.36651272699709"/>
    <n v="402.76584414023608"/>
    <n v="7.2602576183778718"/>
    <m/>
    <n v="0.99984293859154927"/>
    <n v="30131.835476937871"/>
    <n v="320.31127558636922"/>
    <n v="0.76513733348719726"/>
    <m/>
    <n v="73.45318401477094"/>
    <m/>
    <m/>
    <n v="696.98473136427572"/>
    <m/>
  </r>
  <r>
    <x v="843"/>
    <x v="27"/>
    <x v="2"/>
    <x v="5"/>
    <x v="1"/>
    <n v="2816.8513093333331"/>
    <m/>
    <n v="162"/>
    <n v="3359.2586725908914"/>
    <m/>
    <m/>
    <m/>
    <n v="11.078653844295706"/>
    <n v="0.98960185185185179"/>
    <n v="296709.73247505102"/>
    <n v="972.04113166492948"/>
    <m/>
    <n v="0.93026236559139786"/>
    <m/>
    <n v="160.31549999999999"/>
    <n v="150.70250322580645"/>
    <m/>
    <n v="1794.7419227759044"/>
  </r>
  <r>
    <x v="843"/>
    <x v="27"/>
    <x v="2"/>
    <x v="6"/>
    <x v="1"/>
    <n v="1091.9428848333332"/>
    <m/>
    <n v="66"/>
    <n v="1432.6416666666667"/>
    <m/>
    <m/>
    <m/>
    <n v="12.153576388888888"/>
    <n v="0.92870668202866391"/>
    <n v="119494.82167628965"/>
    <n v="260.38760634438313"/>
    <m/>
    <n v="0.87786397849462361"/>
    <m/>
    <n v="61.29464101389182"/>
    <n v="57.939022580645158"/>
    <m/>
    <n v="802.13604166666664"/>
  </r>
  <r>
    <x v="843"/>
    <x v="27"/>
    <x v="2"/>
    <x v="7"/>
    <x v="1"/>
    <n v="656.23038516666713"/>
    <m/>
    <n v="36"/>
    <n v="727.44236308912241"/>
    <m/>
    <m/>
    <m/>
    <n v="11.349304443834141"/>
    <n v="1"/>
    <n v="71738.150446109474"/>
    <n v="188.0212436995605"/>
    <m/>
    <n v="0.94569999999999999"/>
    <m/>
    <n v="36"/>
    <n v="34.045200000000001"/>
    <m/>
    <n v="408.57495997802909"/>
  </r>
  <r>
    <x v="843"/>
    <x v="27"/>
    <x v="2"/>
    <x v="8"/>
    <x v="1"/>
    <n v="487.00978466666658"/>
    <m/>
    <n v="108"/>
    <n v="543.74194556666657"/>
    <m/>
    <m/>
    <m/>
    <n v="5.8454977880658427"/>
    <n v="0.938683127572017"/>
    <n v="68679.646123697341"/>
    <n v="396.77515336160195"/>
    <m/>
    <n v="0.96039999999999992"/>
    <m/>
    <n v="101.37777777777784"/>
    <n v="103.72319999999999"/>
    <m/>
    <n v="631.31376111111103"/>
  </r>
  <r>
    <x v="844"/>
    <x v="27"/>
    <x v="2"/>
    <x v="0"/>
    <x v="0"/>
    <n v="172.17395999999999"/>
    <n v="44"/>
    <m/>
    <n v="237.17584062775893"/>
    <n v="172.79456546874999"/>
    <n v="211.46463882167635"/>
    <n v="7.1881046575278473"/>
    <m/>
    <n v="1"/>
    <n v="46812.83387135731"/>
    <n v="167.5931994719638"/>
    <n v="0.74990004612997874"/>
    <m/>
    <n v="32.995602029719066"/>
    <m/>
    <m/>
    <n v="316.27660493122528"/>
    <m/>
  </r>
  <r>
    <x v="844"/>
    <x v="27"/>
    <x v="2"/>
    <x v="1"/>
    <x v="0"/>
    <n v="170.5984"/>
    <n v="46"/>
    <m/>
    <n v="250.3863046401149"/>
    <n v="170.699230078125"/>
    <n v="224.03727125835132"/>
    <n v="7.1819592013701152"/>
    <m/>
    <n v="1"/>
    <n v="46747.256793040215"/>
    <n v="180.57145663034123"/>
    <n v="0.75789633205048923"/>
    <m/>
    <n v="34.863231274322501"/>
    <m/>
    <m/>
    <n v="330.37012326302528"/>
    <m/>
  </r>
  <r>
    <x v="844"/>
    <x v="27"/>
    <x v="2"/>
    <x v="2"/>
    <x v="0"/>
    <n v="162.04748000000001"/>
    <n v="36"/>
    <m/>
    <n v="197.75273135400727"/>
    <n v="162.36272657777778"/>
    <n v="207.4648169346529"/>
    <n v="7.2212394421659498"/>
    <m/>
    <n v="1"/>
    <n v="41520.3312459726"/>
    <n v="139.0181674796041"/>
    <n v="0.76069094100729384"/>
    <m/>
    <n v="27.384873876262578"/>
    <m/>
    <m/>
    <n v="259.96461991797418"/>
    <m/>
  </r>
  <r>
    <x v="844"/>
    <x v="27"/>
    <x v="2"/>
    <x v="3"/>
    <x v="0"/>
    <n v="176.5162"/>
    <n v="64"/>
    <m/>
    <n v="307.61439498700889"/>
    <n v="176.979334765625"/>
    <n v="225.97189340968774"/>
    <n v="6.3165473422786071"/>
    <m/>
    <n v="0.99761667913365248"/>
    <n v="50279.528864712564"/>
    <n v="201.84629832422019"/>
    <n v="0.7609338870146336"/>
    <m/>
    <n v="48.699768768936551"/>
    <m/>
    <m/>
    <n v="404.25902990583086"/>
    <m/>
  </r>
  <r>
    <x v="844"/>
    <x v="27"/>
    <x v="2"/>
    <x v="4"/>
    <x v="0"/>
    <n v="272.75359950000006"/>
    <n v="96"/>
    <m/>
    <n v="529.4484546512607"/>
    <n v="273.63722776586889"/>
    <n v="349.78813299239295"/>
    <n v="7.2079714685314693"/>
    <m/>
    <n v="0.99918716386554618"/>
    <n v="76386.07379968754"/>
    <n v="320.31127558636922"/>
    <n v="0.76513733348719726"/>
    <m/>
    <n v="73.45318401477094"/>
    <m/>
    <m/>
    <n v="691.96526097902108"/>
    <m/>
  </r>
  <r>
    <x v="844"/>
    <x v="27"/>
    <x v="2"/>
    <x v="5"/>
    <x v="1"/>
    <n v="2706.7585058333329"/>
    <m/>
    <n v="162"/>
    <n v="3338.6742398387473"/>
    <m/>
    <m/>
    <m/>
    <n v="10.724088323205221"/>
    <n v="0.98456003146701399"/>
    <n v="563354.54259720468"/>
    <n v="972.04113166492948"/>
    <m/>
    <n v="0.93026236559139786"/>
    <m/>
    <n v="159.49872509765626"/>
    <n v="150.70250322580645"/>
    <m/>
    <n v="1737.3023083592457"/>
  </r>
  <r>
    <x v="844"/>
    <x v="27"/>
    <x v="2"/>
    <x v="6"/>
    <x v="1"/>
    <n v="768.03104499999995"/>
    <m/>
    <n v="66"/>
    <n v="1033.1441333333335"/>
    <m/>
    <m/>
    <m/>
    <n v="9.4537500000000012"/>
    <n v="0.9496146224721137"/>
    <n v="181038.41039267316"/>
    <n v="260.38760634438313"/>
    <m/>
    <n v="0.87786397849462361"/>
    <m/>
    <n v="62.674565083159507"/>
    <n v="57.939022580645158"/>
    <m/>
    <n v="623.9475000000001"/>
  </r>
  <r>
    <x v="844"/>
    <x v="27"/>
    <x v="2"/>
    <x v="7"/>
    <x v="1"/>
    <n v="327.70079683333358"/>
    <m/>
    <n v="36"/>
    <n v="396.61619105471937"/>
    <m/>
    <m/>
    <m/>
    <n v="7.8879516532126344"/>
    <n v="0.96560576407374854"/>
    <n v="78275.019509724109"/>
    <n v="188.0212436995605"/>
    <m/>
    <n v="0.94569999999999999"/>
    <m/>
    <n v="34.761807506654947"/>
    <n v="34.045200000000001"/>
    <m/>
    <n v="283.96625951565483"/>
  </r>
  <r>
    <x v="844"/>
    <x v="27"/>
    <x v="2"/>
    <x v="8"/>
    <x v="1"/>
    <n v="926.86180716666672"/>
    <m/>
    <n v="108"/>
    <n v="990.76275759999999"/>
    <m/>
    <m/>
    <m/>
    <n v="7.3833723508230449"/>
    <n v="0.92469135802469182"/>
    <n v="240921.7257147471"/>
    <n v="396.77515336160195"/>
    <m/>
    <n v="0.96039999999999992"/>
    <m/>
    <n v="99.866666666666717"/>
    <n v="103.72319999999999"/>
    <m/>
    <n v="797.40421388888888"/>
  </r>
  <r>
    <x v="845"/>
    <x v="27"/>
    <x v="2"/>
    <x v="0"/>
    <x v="0"/>
    <n v="159.42499999999998"/>
    <n v="44"/>
    <m/>
    <n v="227.5661373878811"/>
    <n v="160.04096679687498"/>
    <n v="187.52924498882444"/>
    <n v="6.8968627147009709"/>
    <m/>
    <n v="1"/>
    <n v="32839.186297498614"/>
    <n v="167.5931994719638"/>
    <n v="0.74990004612997874"/>
    <m/>
    <n v="32.995602029719066"/>
    <m/>
    <m/>
    <n v="303.46195944684274"/>
    <m/>
  </r>
  <r>
    <x v="845"/>
    <x v="27"/>
    <x v="2"/>
    <x v="1"/>
    <x v="0"/>
    <n v="160.02951999999999"/>
    <n v="46"/>
    <m/>
    <n v="239.44975890292011"/>
    <n v="160.15818210937499"/>
    <n v="197.70272492809121"/>
    <n v="6.8682606330664431"/>
    <m/>
    <n v="1"/>
    <n v="33028.43653224453"/>
    <n v="180.57145663034123"/>
    <n v="0.75789633205048923"/>
    <m/>
    <n v="34.863231274322501"/>
    <m/>
    <m/>
    <n v="315.93998912105639"/>
    <m/>
  </r>
  <r>
    <x v="845"/>
    <x v="27"/>
    <x v="2"/>
    <x v="2"/>
    <x v="0"/>
    <n v="148.70323999999999"/>
    <n v="36"/>
    <m/>
    <n v="190.30076327222173"/>
    <n v="149.00782417777776"/>
    <n v="185.536234869834"/>
    <n v="6.9491195808345827"/>
    <m/>
    <n v="1"/>
    <n v="29951.144544248986"/>
    <n v="139.0181674796041"/>
    <n v="0.76069094100729384"/>
    <m/>
    <n v="27.384873876262578"/>
    <m/>
    <m/>
    <n v="250.16830491004498"/>
    <m/>
  </r>
  <r>
    <x v="845"/>
    <x v="27"/>
    <x v="2"/>
    <x v="3"/>
    <x v="0"/>
    <n v="171.13963999999996"/>
    <n v="64"/>
    <m/>
    <n v="311.28659937223478"/>
    <n v="171.59243999999995"/>
    <n v="210.95826634574496"/>
    <n v="6.3919523078062506"/>
    <m/>
    <n v="1"/>
    <n v="36108.022610949934"/>
    <n v="201.84629832422019"/>
    <n v="0.7609338870146336"/>
    <m/>
    <n v="48.699768768936551"/>
    <m/>
    <m/>
    <n v="409.08494769960004"/>
    <m/>
  </r>
  <r>
    <x v="845"/>
    <x v="27"/>
    <x v="2"/>
    <x v="4"/>
    <x v="0"/>
    <n v="241.85784033333334"/>
    <n v="96"/>
    <m/>
    <n v="446.6919023298251"/>
    <n v="242.75003780318664"/>
    <n v="312.66460961624421"/>
    <n v="6.0813143544600932"/>
    <m/>
    <n v="1"/>
    <n v="51353.383372640172"/>
    <n v="320.31127558636922"/>
    <n v="0.76513733348719726"/>
    <m/>
    <n v="73.45318401477094"/>
    <m/>
    <m/>
    <n v="583.80617802816892"/>
    <m/>
  </r>
  <r>
    <x v="845"/>
    <x v="27"/>
    <x v="2"/>
    <x v="5"/>
    <x v="1"/>
    <n v="2718.7393080000002"/>
    <m/>
    <n v="162"/>
    <n v="3242.9150396984069"/>
    <m/>
    <m/>
    <m/>
    <n v="10.814736823512987"/>
    <n v="0.98929397545331799"/>
    <n v="444383.58832195646"/>
    <n v="972.04113166492948"/>
    <m/>
    <n v="0.93026236559139786"/>
    <m/>
    <n v="160.26562402343751"/>
    <n v="150.70250322580645"/>
    <m/>
    <n v="1751.9873654091039"/>
  </r>
  <r>
    <x v="845"/>
    <x v="27"/>
    <x v="2"/>
    <x v="6"/>
    <x v="1"/>
    <n v="855.81776399999978"/>
    <m/>
    <n v="66"/>
    <n v="1189.3425"/>
    <m/>
    <m/>
    <m/>
    <n v="10.347187500000002"/>
    <n v="0.91631410970008187"/>
    <n v="146956.20716208773"/>
    <n v="260.38760634438313"/>
    <m/>
    <n v="0.87786397849462361"/>
    <m/>
    <n v="60.476731240205403"/>
    <n v="57.939022580645158"/>
    <m/>
    <n v="682.91437500000018"/>
  </r>
  <r>
    <x v="845"/>
    <x v="27"/>
    <x v="2"/>
    <x v="7"/>
    <x v="1"/>
    <n v="383.21359516666683"/>
    <m/>
    <n v="36"/>
    <n v="406.7587493273237"/>
    <m/>
    <m/>
    <m/>
    <n v="8.0804638165532232"/>
    <n v="1"/>
    <n v="64536.575881603865"/>
    <n v="188.0212436995605"/>
    <m/>
    <n v="0.94569999999999999"/>
    <m/>
    <n v="36"/>
    <n v="34.045200000000001"/>
    <m/>
    <n v="290.89669739591602"/>
  </r>
  <r>
    <x v="845"/>
    <x v="27"/>
    <x v="2"/>
    <x v="8"/>
    <x v="1"/>
    <n v="1012.9324958333334"/>
    <m/>
    <n v="108"/>
    <n v="1142.8241293333333"/>
    <m/>
    <m/>
    <m/>
    <n v="7.7475638374485598"/>
    <n v="0.93603395061728434"/>
    <n v="195554.42651137625"/>
    <n v="396.77515336160195"/>
    <m/>
    <n v="0.96039999999999992"/>
    <m/>
    <n v="101.09166666666671"/>
    <n v="103.72319999999999"/>
    <m/>
    <n v="836.73689444444449"/>
  </r>
  <r>
    <x v="846"/>
    <x v="27"/>
    <x v="2"/>
    <x v="0"/>
    <x v="0"/>
    <n v="159.76548"/>
    <n v="44"/>
    <m/>
    <n v="205.25302148615467"/>
    <n v="160.33432765625"/>
    <n v="201.40273734688861"/>
    <n v="6.2206175629492595"/>
    <m/>
    <n v="0.99880000161421123"/>
    <n v="39595.336040044218"/>
    <n v="167.5931994719638"/>
    <n v="0.74990004612997874"/>
    <m/>
    <n v="32.995602029719066"/>
    <m/>
    <m/>
    <n v="273.7071727697674"/>
    <m/>
  </r>
  <r>
    <x v="846"/>
    <x v="27"/>
    <x v="2"/>
    <x v="1"/>
    <x v="0"/>
    <n v="160.73428000000001"/>
    <n v="46"/>
    <m/>
    <n v="216.33104753248162"/>
    <n v="160.86416281250001"/>
    <n v="204.2946765062222"/>
    <n v="6.2051347401012116"/>
    <m/>
    <n v="1"/>
    <n v="39986.863089905644"/>
    <n v="180.57145663034123"/>
    <n v="0.75789633205048923"/>
    <m/>
    <n v="34.863231274322501"/>
    <m/>
    <m/>
    <n v="285.43619804465573"/>
    <m/>
  </r>
  <r>
    <x v="846"/>
    <x v="27"/>
    <x v="2"/>
    <x v="2"/>
    <x v="0"/>
    <n v="142.34443999999999"/>
    <n v="36"/>
    <m/>
    <n v="171.28839656198633"/>
    <n v="142.64393937777777"/>
    <n v="177.9879711479384"/>
    <n v="6.254854316143498"/>
    <m/>
    <n v="1"/>
    <n v="35470.006171592271"/>
    <n v="139.0181674796041"/>
    <n v="0.76069094100729384"/>
    <m/>
    <n v="27.384873876262578"/>
    <m/>
    <m/>
    <n v="225.17475538116594"/>
    <m/>
  </r>
  <r>
    <x v="846"/>
    <x v="27"/>
    <x v="2"/>
    <x v="3"/>
    <x v="0"/>
    <n v="179.07008000000005"/>
    <n v="64"/>
    <m/>
    <n v="267.5566444272568"/>
    <n v="179.48848000000004"/>
    <n v="223.851870465979"/>
    <n v="5.4940023575208325"/>
    <m/>
    <n v="1"/>
    <n v="43610.202336638002"/>
    <n v="201.84629832422019"/>
    <n v="0.7609338870146336"/>
    <m/>
    <n v="48.699768768936551"/>
    <m/>
    <m/>
    <n v="351.61615088133328"/>
    <m/>
  </r>
  <r>
    <x v="846"/>
    <x v="27"/>
    <x v="2"/>
    <x v="4"/>
    <x v="0"/>
    <n v="398.38288349999982"/>
    <n v="96"/>
    <m/>
    <n v="508.06689534234999"/>
    <n v="399.33034460154346"/>
    <n v="512.21343657139141"/>
    <n v="6.9168804886685544"/>
    <m/>
    <n v="0.99973012666666672"/>
    <n v="98974.210636712349"/>
    <n v="320.31127558636922"/>
    <n v="0.76513733348719726"/>
    <m/>
    <n v="73.45318401477094"/>
    <m/>
    <m/>
    <n v="664.02052691218125"/>
    <m/>
  </r>
  <r>
    <x v="846"/>
    <x v="27"/>
    <x v="2"/>
    <x v="5"/>
    <x v="1"/>
    <n v="2437.4976934999995"/>
    <m/>
    <n v="162"/>
    <n v="3083.4842324171273"/>
    <m/>
    <m/>
    <m/>
    <n v="10.278091503960807"/>
    <n v="0.98379910641607726"/>
    <n v="398790.85362298624"/>
    <n v="972.04113166492948"/>
    <m/>
    <n v="0.93026236559139786"/>
    <m/>
    <n v="159.37545523940452"/>
    <n v="150.70250322580645"/>
    <m/>
    <n v="1665.0508236416508"/>
  </r>
  <r>
    <x v="846"/>
    <x v="27"/>
    <x v="2"/>
    <x v="6"/>
    <x v="1"/>
    <n v="369.23712199999994"/>
    <m/>
    <n v="66"/>
    <n v="523.01596666666671"/>
    <m/>
    <m/>
    <m/>
    <n v="6.0261805555555554"/>
    <n v="0.91831414049720084"/>
    <n v="82655.132284610256"/>
    <n v="260.38760634438313"/>
    <m/>
    <n v="0.87786397849462361"/>
    <m/>
    <n v="60.608733272815257"/>
    <n v="57.939022580645158"/>
    <m/>
    <n v="397.72791666666666"/>
  </r>
  <r>
    <x v="846"/>
    <x v="27"/>
    <x v="2"/>
    <x v="7"/>
    <x v="1"/>
    <n v="111.12079999999997"/>
    <m/>
    <n v="36"/>
    <n v="143.50888602764971"/>
    <m/>
    <m/>
    <m/>
    <n v="4.8884339726826473"/>
    <n v="0.94360715586365806"/>
    <n v="23646.872113060006"/>
    <n v="188.0212436995605"/>
    <m/>
    <n v="0.94569999999999999"/>
    <m/>
    <n v="33.96985761109169"/>
    <n v="34.045200000000001"/>
    <m/>
    <n v="175.98362301657531"/>
  </r>
  <r>
    <x v="846"/>
    <x v="27"/>
    <x v="2"/>
    <x v="8"/>
    <x v="1"/>
    <n v="751.89704283333322"/>
    <m/>
    <n v="108"/>
    <n v="655.46165916666678"/>
    <m/>
    <m/>
    <m/>
    <n v="6.4424449588477364"/>
    <n v="0.89560185185185215"/>
    <n v="138615.89520444575"/>
    <n v="396.77515336160195"/>
    <m/>
    <n v="0.96039999999999992"/>
    <m/>
    <n v="96.725000000000037"/>
    <n v="103.72319999999999"/>
    <m/>
    <n v="695.78405555555548"/>
  </r>
  <r>
    <x v="847"/>
    <x v="27"/>
    <x v="2"/>
    <x v="0"/>
    <x v="0"/>
    <n v="167.40191999999999"/>
    <n v="44"/>
    <m/>
    <n v="234.82172517604778"/>
    <n v="168.02179304687499"/>
    <n v="208.55307566455781"/>
    <n v="7.1167583172007092"/>
    <m/>
    <n v="1"/>
    <n v="41540.887256771763"/>
    <n v="167.5931994719638"/>
    <n v="0.74990004612997874"/>
    <m/>
    <n v="32.995602029719066"/>
    <m/>
    <m/>
    <n v="313.13736595683122"/>
    <m/>
  </r>
  <r>
    <x v="847"/>
    <x v="27"/>
    <x v="2"/>
    <x v="1"/>
    <x v="0"/>
    <n v="167.05835999999996"/>
    <n v="46"/>
    <m/>
    <n v="247.96103332477426"/>
    <n v="167.21949281249996"/>
    <n v="219.11448482381832"/>
    <n v="7.1123938964143782"/>
    <m/>
    <n v="1"/>
    <n v="41389.03025362442"/>
    <n v="180.57145663034123"/>
    <n v="0.75789633205048923"/>
    <m/>
    <n v="34.863231274322501"/>
    <m/>
    <m/>
    <n v="327.17011923506141"/>
    <m/>
  </r>
  <r>
    <x v="847"/>
    <x v="27"/>
    <x v="2"/>
    <x v="2"/>
    <x v="0"/>
    <n v="121.27920000000002"/>
    <n v="36"/>
    <m/>
    <n v="178.2136521599252"/>
    <n v="121.5618321777778"/>
    <n v="156.94837264483354"/>
    <n v="6.5077404761904774"/>
    <m/>
    <n v="1"/>
    <n v="27695.230851569908"/>
    <n v="139.0181674796041"/>
    <n v="0.76069094100729384"/>
    <m/>
    <n v="27.384873876262578"/>
    <m/>
    <m/>
    <n v="234.27865714285718"/>
    <m/>
  </r>
  <r>
    <x v="847"/>
    <x v="27"/>
    <x v="2"/>
    <x v="3"/>
    <x v="0"/>
    <n v="133.09827999999999"/>
    <n v="64"/>
    <m/>
    <n v="232.21361370211616"/>
    <n v="133.55763058593749"/>
    <n v="166.94920250389384"/>
    <n v="4.7682693280103425"/>
    <m/>
    <n v="1"/>
    <n v="31836.46173248483"/>
    <n v="201.84629832422019"/>
    <n v="0.7609338870146336"/>
    <m/>
    <n v="48.699768768936551"/>
    <m/>
    <m/>
    <n v="305.16923699266192"/>
    <m/>
  </r>
  <r>
    <x v="847"/>
    <x v="27"/>
    <x v="2"/>
    <x v="4"/>
    <x v="0"/>
    <n v="320.47568183333328"/>
    <n v="96"/>
    <m/>
    <n v="477.4544400293409"/>
    <n v="321.348441758197"/>
    <n v="407.02655551272409"/>
    <n v="6.5001190409026801"/>
    <m/>
    <n v="0.99948135593220344"/>
    <n v="78843.390929642032"/>
    <n v="320.31127558636922"/>
    <n v="0.76513733348719726"/>
    <m/>
    <n v="73.45318401477094"/>
    <m/>
    <m/>
    <n v="624.01142792665723"/>
    <m/>
  </r>
  <r>
    <x v="847"/>
    <x v="27"/>
    <x v="2"/>
    <x v="5"/>
    <x v="1"/>
    <n v="183.37920499999993"/>
    <m/>
    <n v="162"/>
    <n v="275.40670940058249"/>
    <m/>
    <m/>
    <m/>
    <n v="3.8935112686928606"/>
    <n v="0.93174575657993897"/>
    <n v="52248.298928457058"/>
    <n v="972.04113166492948"/>
    <m/>
    <n v="0.93026236559139786"/>
    <m/>
    <n v="150.94281256595011"/>
    <n v="150.70250322580645"/>
    <m/>
    <n v="630.7488255282434"/>
  </r>
  <r>
    <x v="847"/>
    <x v="27"/>
    <x v="2"/>
    <x v="6"/>
    <x v="1"/>
    <n v="16.45504"/>
    <m/>
    <n v="66"/>
    <n v="36.361266666666666"/>
    <m/>
    <m/>
    <m/>
    <n v="2.4379513888888886"/>
    <n v="0.94131449466406969"/>
    <n v="5634.2717681828872"/>
    <n v="260.38760634438313"/>
    <m/>
    <n v="0.87786397849462361"/>
    <m/>
    <n v="62.1267566478286"/>
    <n v="57.939022580645158"/>
    <m/>
    <n v="160.90479166666665"/>
  </r>
  <r>
    <x v="847"/>
    <x v="27"/>
    <x v="2"/>
    <x v="7"/>
    <x v="1"/>
    <n v="12.538400000000001"/>
    <m/>
    <n v="36"/>
    <n v="18.921722918364676"/>
    <m/>
    <m/>
    <m/>
    <n v="2.4611990601069729"/>
    <n v="1"/>
    <n v="4152.1625481813007"/>
    <n v="188.0212436995605"/>
    <m/>
    <n v="0.94569999999999999"/>
    <m/>
    <n v="36"/>
    <n v="34.045200000000001"/>
    <m/>
    <n v="88.603166163851029"/>
  </r>
  <r>
    <x v="847"/>
    <x v="27"/>
    <x v="2"/>
    <x v="8"/>
    <x v="1"/>
    <n v="587.77435549999984"/>
    <m/>
    <n v="108"/>
    <n v="578.9617112666665"/>
    <m/>
    <m/>
    <m/>
    <n v="6.1935560185185201"/>
    <n v="0.90074588477366269"/>
    <n v="142014.99229754409"/>
    <n v="396.77515336160195"/>
    <m/>
    <n v="0.96039999999999992"/>
    <m/>
    <n v="97.280555555555566"/>
    <n v="103.72319999999999"/>
    <m/>
    <n v="668.90405000000021"/>
  </r>
  <r>
    <x v="848"/>
    <x v="27"/>
    <x v="2"/>
    <x v="0"/>
    <x v="0"/>
    <n v="156.19240000000002"/>
    <n v="44"/>
    <m/>
    <n v="192.95202038053793"/>
    <n v="156.73048593750002"/>
    <n v="199.39951392512438"/>
    <n v="5.8478102689790745"/>
    <m/>
    <n v="1"/>
    <n v="34309.321574036003"/>
    <n v="167.5931994719638"/>
    <n v="0.74990004612997874"/>
    <m/>
    <n v="32.995602029719066"/>
    <m/>
    <m/>
    <n v="257.30365183507928"/>
    <m/>
  </r>
  <r>
    <x v="848"/>
    <x v="27"/>
    <x v="2"/>
    <x v="1"/>
    <x v="0"/>
    <n v="156.79244"/>
    <n v="46"/>
    <m/>
    <n v="203.57494004056241"/>
    <n v="156.9695640234375"/>
    <n v="203.50046882088208"/>
    <n v="5.8392447458104542"/>
    <m/>
    <n v="1"/>
    <n v="34555.453457883297"/>
    <n v="180.57145663034123"/>
    <n v="0.75789633205048923"/>
    <m/>
    <n v="34.863231274322501"/>
    <m/>
    <m/>
    <n v="268.60525830728091"/>
    <m/>
  </r>
  <r>
    <x v="848"/>
    <x v="27"/>
    <x v="2"/>
    <x v="2"/>
    <x v="0"/>
    <n v="136.60220000000001"/>
    <n v="36"/>
    <m/>
    <n v="195.09130801885692"/>
    <n v="136.89710737777779"/>
    <n v="173.77098600975503"/>
    <n v="7.1240535523504303"/>
    <m/>
    <n v="1"/>
    <n v="28285.251699360419"/>
    <n v="139.0181674796041"/>
    <n v="0.76069094100729384"/>
    <m/>
    <n v="27.384873876262578"/>
    <m/>
    <m/>
    <n v="256.4659278846155"/>
    <m/>
  </r>
  <r>
    <x v="848"/>
    <x v="27"/>
    <x v="2"/>
    <x v="3"/>
    <x v="0"/>
    <n v="204.62148016666663"/>
    <n v="64"/>
    <m/>
    <n v="287.99590906452852"/>
    <n v="205.01967352604163"/>
    <n v="258.46866570290985"/>
    <n v="5.9137017761001873"/>
    <m/>
    <n v="1"/>
    <n v="45075.374712107929"/>
    <n v="201.84629832422019"/>
    <n v="0.7609338870146336"/>
    <m/>
    <n v="48.699768768936551"/>
    <m/>
    <m/>
    <n v="378.47691367041199"/>
    <m/>
  </r>
  <r>
    <x v="848"/>
    <x v="27"/>
    <x v="2"/>
    <x v="4"/>
    <x v="0"/>
    <n v="432.90576483333319"/>
    <n v="96"/>
    <m/>
    <n v="505.46911320585019"/>
    <n v="433.79416052041739"/>
    <n v="562.99289883077847"/>
    <n v="6.8815139872521227"/>
    <m/>
    <n v="1"/>
    <n v="95852.363939606774"/>
    <n v="320.31127558636922"/>
    <n v="0.76513733348719726"/>
    <m/>
    <n v="73.45318401477094"/>
    <m/>
    <m/>
    <n v="660.62534277620375"/>
    <m/>
  </r>
  <r>
    <x v="848"/>
    <x v="27"/>
    <x v="2"/>
    <x v="5"/>
    <x v="1"/>
    <n v="5.8559999999999999"/>
    <m/>
    <n v="162"/>
    <n v="46.710715270559"/>
    <m/>
    <m/>
    <m/>
    <n v="2.477860675170374"/>
    <n v="0.92269030750678305"/>
    <n v="1254.2541956417281"/>
    <n v="972.04113166492948"/>
    <m/>
    <n v="0.93026236559139786"/>
    <m/>
    <n v="149.47582981609887"/>
    <n v="150.70250322580645"/>
    <m/>
    <n v="401.41342937760061"/>
  </r>
  <r>
    <x v="848"/>
    <x v="27"/>
    <x v="2"/>
    <x v="6"/>
    <x v="1"/>
    <n v="14.575679999999998"/>
    <m/>
    <n v="66"/>
    <n v="17.780400000000007"/>
    <m/>
    <m/>
    <m/>
    <n v="2.1598263888888884"/>
    <n v="0.94101449004450177"/>
    <n v="2929.0225615839722"/>
    <n v="260.38760634438313"/>
    <m/>
    <n v="0.87786397849462361"/>
    <m/>
    <n v="62.106956342937117"/>
    <n v="57.939022580645158"/>
    <m/>
    <n v="142.54854166666664"/>
  </r>
  <r>
    <x v="848"/>
    <x v="27"/>
    <x v="2"/>
    <x v="7"/>
    <x v="1"/>
    <n v="3.9928000000000003"/>
    <m/>
    <n v="36"/>
    <n v="7.1736136615884263"/>
    <m/>
    <m/>
    <m/>
    <n v="2.0713076838818512"/>
    <n v="1"/>
    <n v="830.73028758688645"/>
    <n v="188.0212436995605"/>
    <m/>
    <n v="0.94569999999999999"/>
    <m/>
    <n v="36"/>
    <n v="34.045200000000001"/>
    <m/>
    <n v="74.567076619746643"/>
  </r>
  <r>
    <x v="848"/>
    <x v="27"/>
    <x v="2"/>
    <x v="8"/>
    <x v="1"/>
    <n v="765.55502183333363"/>
    <m/>
    <n v="108"/>
    <n v="733.36881386666641"/>
    <m/>
    <m/>
    <m/>
    <n v="6.7889367026748983"/>
    <n v="0.89740226337448559"/>
    <n v="145167.44685264441"/>
    <n v="396.77515336160195"/>
    <m/>
    <n v="0.96039999999999992"/>
    <m/>
    <n v="96.919444444444437"/>
    <n v="103.72319999999999"/>
    <m/>
    <n v="733.20516388888905"/>
  </r>
  <r>
    <x v="849"/>
    <x v="27"/>
    <x v="2"/>
    <x v="0"/>
    <x v="0"/>
    <n v="182.12376"/>
    <n v="44"/>
    <m/>
    <n v="225.06804007322123"/>
    <n v="182.7262990625"/>
    <n v="238.29566923879668"/>
    <n v="6.8211527060637636"/>
    <m/>
    <n v="1"/>
    <n v="18261.145398626752"/>
    <n v="167.5931994719638"/>
    <n v="0.74990004612997874"/>
    <m/>
    <n v="32.995602029719066"/>
    <m/>
    <m/>
    <n v="300.13071906680557"/>
    <m/>
  </r>
  <r>
    <x v="849"/>
    <x v="27"/>
    <x v="2"/>
    <x v="1"/>
    <x v="0"/>
    <n v="185.80799999999996"/>
    <n v="46"/>
    <m/>
    <n v="236.08062221591226"/>
    <n v="185.95973339843746"/>
    <n v="246.9924548954323"/>
    <n v="6.77162195203032"/>
    <m/>
    <n v="1"/>
    <n v="18658.846920400396"/>
    <n v="180.57145663034123"/>
    <n v="0.75789633205048923"/>
    <m/>
    <n v="34.863231274322501"/>
    <m/>
    <m/>
    <n v="311.49460979339472"/>
    <m/>
  </r>
  <r>
    <x v="849"/>
    <x v="27"/>
    <x v="2"/>
    <x v="2"/>
    <x v="0"/>
    <n v="150.26452"/>
    <n v="36"/>
    <m/>
    <n v="189.48650341982869"/>
    <n v="150.57033617777779"/>
    <n v="196.36438101658891"/>
    <n v="6.9193856534090914"/>
    <m/>
    <n v="1"/>
    <n v="14268.33139370903"/>
    <n v="139.0181674796041"/>
    <n v="0.76069094100729384"/>
    <m/>
    <n v="27.384873876262578"/>
    <m/>
    <m/>
    <n v="249.0978835227273"/>
    <m/>
  </r>
  <r>
    <x v="849"/>
    <x v="27"/>
    <x v="2"/>
    <x v="3"/>
    <x v="0"/>
    <n v="193.39207999999999"/>
    <n v="64"/>
    <m/>
    <n v="260.77411031859356"/>
    <n v="193.79369132812499"/>
    <n v="245.59389126038906"/>
    <n v="5.3547299486343745"/>
    <m/>
    <n v="1"/>
    <n v="19540.352521404529"/>
    <n v="201.84629832422019"/>
    <n v="0.7609338870146336"/>
    <m/>
    <n v="48.699768768936551"/>
    <m/>
    <m/>
    <n v="342.70271671259997"/>
    <m/>
  </r>
  <r>
    <x v="849"/>
    <x v="27"/>
    <x v="2"/>
    <x v="4"/>
    <x v="0"/>
    <n v="379.79536316666662"/>
    <n v="96"/>
    <m/>
    <n v="497.30520609729973"/>
    <n v="380.63319828492541"/>
    <n v="481.32277557257618"/>
    <n v="6.7703696275071623"/>
    <m/>
    <n v="1"/>
    <n v="37522.871543685345"/>
    <n v="320.31127558636922"/>
    <n v="0.76513733348719726"/>
    <m/>
    <n v="73.45318401477094"/>
    <m/>
    <m/>
    <n v="649.95548424068761"/>
    <m/>
  </r>
  <r>
    <x v="849"/>
    <x v="27"/>
    <x v="2"/>
    <x v="5"/>
    <x v="1"/>
    <n v="74.70720116666665"/>
    <m/>
    <n v="162"/>
    <n v="141.04034283077715"/>
    <m/>
    <m/>
    <m/>
    <n v="3.2505437679542801"/>
    <n v="0.92404258269083539"/>
    <n v="11125.668349825028"/>
    <n v="972.04113166492948"/>
    <m/>
    <n v="0.93026236559139786"/>
    <m/>
    <n v="149.69489839591535"/>
    <n v="150.70250322580645"/>
    <m/>
    <n v="526.58809040859342"/>
  </r>
  <r>
    <x v="849"/>
    <x v="27"/>
    <x v="2"/>
    <x v="6"/>
    <x v="1"/>
    <n v="8.4694400000000005"/>
    <m/>
    <n v="66"/>
    <n v="40.604366666666657"/>
    <m/>
    <m/>
    <m/>
    <n v="2.9145833333333333"/>
    <n v="0.95730640757936714"/>
    <n v="1077.4271066461906"/>
    <n v="260.38760634438313"/>
    <m/>
    <n v="0.87786397849462361"/>
    <m/>
    <n v="63.18222290023823"/>
    <n v="57.939022580645158"/>
    <m/>
    <n v="192.36250000000001"/>
  </r>
  <r>
    <x v="849"/>
    <x v="27"/>
    <x v="2"/>
    <x v="7"/>
    <x v="1"/>
    <n v="22.2376"/>
    <m/>
    <n v="36"/>
    <n v="29.778627980767109"/>
    <m/>
    <m/>
    <m/>
    <n v="3.0175557195751779"/>
    <n v="1"/>
    <n v="2973.2676043487972"/>
    <n v="188.0212436995605"/>
    <m/>
    <n v="0.94569999999999999"/>
    <m/>
    <n v="36"/>
    <n v="34.045200000000001"/>
    <m/>
    <n v="108.6320059047064"/>
  </r>
  <r>
    <x v="849"/>
    <x v="27"/>
    <x v="2"/>
    <x v="8"/>
    <x v="1"/>
    <n v="481.49775699320003"/>
    <m/>
    <n v="108"/>
    <n v="442.9302879"/>
    <m/>
    <m/>
    <m/>
    <n v="5.7803306584362133"/>
    <n v="0.91347736625514431"/>
    <n v="64763.278178863526"/>
    <n v="396.77515336160195"/>
    <m/>
    <n v="0.96039999999999992"/>
    <m/>
    <n v="98.65555555555558"/>
    <n v="103.72319999999999"/>
    <m/>
    <n v="624.27571111111104"/>
  </r>
  <r>
    <x v="850"/>
    <x v="27"/>
    <x v="2"/>
    <x v="0"/>
    <x v="0"/>
    <n v="187.76911999999999"/>
    <n v="44"/>
    <m/>
    <n v="184.32922031523492"/>
    <n v="188.36262585937499"/>
    <n v="240.6115157702491"/>
    <n v="5.5864784691368872"/>
    <m/>
    <n v="1"/>
    <n v="18712.899840702776"/>
    <n v="167.5931994719638"/>
    <n v="0.74990004612997874"/>
    <m/>
    <n v="32.995602029719066"/>
    <m/>
    <m/>
    <n v="245.80505264202304"/>
    <m/>
  </r>
  <r>
    <x v="850"/>
    <x v="27"/>
    <x v="2"/>
    <x v="1"/>
    <x v="0"/>
    <n v="202.10176000000001"/>
    <n v="46"/>
    <m/>
    <n v="194.63219241357132"/>
    <n v="202.25691136718751"/>
    <n v="255.76122640449449"/>
    <n v="5.5827353145238137"/>
    <m/>
    <n v="1"/>
    <n v="20141.233038365688"/>
    <n v="180.57145663034123"/>
    <n v="0.75789633205048923"/>
    <m/>
    <n v="34.863231274322501"/>
    <m/>
    <m/>
    <n v="256.80582446809541"/>
    <m/>
  </r>
  <r>
    <x v="850"/>
    <x v="27"/>
    <x v="2"/>
    <x v="2"/>
    <x v="0"/>
    <n v="1.6788799999999999"/>
    <n v="36"/>
    <m/>
    <n v="167.11352796036388"/>
    <n v="1.8658417777777765"/>
    <n v="2.3434303156532188"/>
    <n v="6.1024026882672331"/>
    <m/>
    <n v="1"/>
    <n v="166.84300475840041"/>
    <n v="139.0181674796041"/>
    <n v="0.76069094100729384"/>
    <m/>
    <n v="27.384873876262578"/>
    <m/>
    <m/>
    <n v="219.68649677762039"/>
    <m/>
  </r>
  <r>
    <x v="850"/>
    <x v="27"/>
    <x v="2"/>
    <x v="3"/>
    <x v="0"/>
    <n v="200.78184000000002"/>
    <n v="64"/>
    <m/>
    <n v="203.35054969690674"/>
    <n v="201.15404000000001"/>
    <n v="260.80514108824889"/>
    <n v="4.175595795161458"/>
    <m/>
    <n v="1"/>
    <n v="20028.401900612189"/>
    <n v="201.84629832422019"/>
    <n v="0.7609338870146336"/>
    <m/>
    <n v="48.699768768936551"/>
    <m/>
    <m/>
    <n v="267.23813089033331"/>
    <m/>
  </r>
  <r>
    <x v="850"/>
    <x v="27"/>
    <x v="2"/>
    <x v="4"/>
    <x v="0"/>
    <n v="411.60840000000002"/>
    <n v="96"/>
    <m/>
    <n v="423.77942606586703"/>
    <n v="412.39473394550328"/>
    <n v="528.77252375968555"/>
    <n v="5.7693812970809795"/>
    <m/>
    <n v="1"/>
    <n v="41718.249995752012"/>
    <n v="320.31127558636922"/>
    <n v="0.76513733348719726"/>
    <m/>
    <n v="73.45318401477094"/>
    <m/>
    <m/>
    <n v="553.86060451977403"/>
    <m/>
  </r>
  <r>
    <x v="850"/>
    <x v="27"/>
    <x v="2"/>
    <x v="5"/>
    <x v="1"/>
    <n v="201.52320783333312"/>
    <m/>
    <n v="162"/>
    <n v="275.2110692527325"/>
    <m/>
    <m/>
    <m/>
    <n v="3.803658343059102"/>
    <n v="0.92488757474922845"/>
    <n v="35246.285501402526"/>
    <n v="972.04113166492948"/>
    <m/>
    <n v="0.93026236559139786"/>
    <m/>
    <n v="149.831787109375"/>
    <n v="150.70250322580645"/>
    <m/>
    <n v="616.19265157557447"/>
  </r>
  <r>
    <x v="850"/>
    <x v="27"/>
    <x v="2"/>
    <x v="6"/>
    <x v="1"/>
    <n v="59.738559999999993"/>
    <m/>
    <n v="66"/>
    <n v="97.556266666666687"/>
    <m/>
    <m/>
    <m/>
    <n v="2.9939930555555558"/>
    <n v="0.99811536930224998"/>
    <n v="9737.6708482402173"/>
    <n v="260.38760634438313"/>
    <m/>
    <n v="0.87786397849462361"/>
    <m/>
    <n v="65.875614373948494"/>
    <n v="57.939022580645158"/>
    <m/>
    <n v="197.60354166666667"/>
  </r>
  <r>
    <x v="850"/>
    <x v="27"/>
    <x v="2"/>
    <x v="7"/>
    <x v="1"/>
    <n v="28.324799999999996"/>
    <m/>
    <n v="36"/>
    <n v="45.932444056975186"/>
    <m/>
    <m/>
    <m/>
    <n v="3.3429166953913598"/>
    <n v="0.87611142612815318"/>
    <n v="4208.1747063178618"/>
    <n v="188.0212436995605"/>
    <m/>
    <n v="0.94569999999999999"/>
    <m/>
    <n v="31.540011340613514"/>
    <n v="34.045200000000001"/>
    <m/>
    <n v="120.34500103408895"/>
  </r>
  <r>
    <x v="850"/>
    <x v="27"/>
    <x v="2"/>
    <x v="8"/>
    <x v="1"/>
    <n v="705.74642085640005"/>
    <m/>
    <n v="108"/>
    <n v="627.2131840666666"/>
    <m/>
    <m/>
    <m/>
    <n v="6.34066316872428"/>
    <n v="0.88906893004115239"/>
    <n v="110259.40321044545"/>
    <n v="396.77515336160195"/>
    <m/>
    <n v="0.96039999999999992"/>
    <m/>
    <n v="96.01944444444446"/>
    <n v="103.72319999999999"/>
    <m/>
    <n v="684.79162222222226"/>
  </r>
  <r>
    <x v="851"/>
    <x v="27"/>
    <x v="2"/>
    <x v="0"/>
    <x v="0"/>
    <n v="180.33568"/>
    <n v="44"/>
    <m/>
    <n v="222.94694393373669"/>
    <n v="180.919420234375"/>
    <n v="230.62148051681913"/>
    <n v="6.7568684981995144"/>
    <m/>
    <n v="1"/>
    <n v="31020.336562746717"/>
    <n v="167.5931994719638"/>
    <n v="0.74990004612997874"/>
    <m/>
    <n v="32.995602029719066"/>
    <m/>
    <m/>
    <n v="297.30221392077863"/>
    <m/>
  </r>
  <r>
    <x v="851"/>
    <x v="27"/>
    <x v="2"/>
    <x v="1"/>
    <x v="0"/>
    <n v="178.21720000000002"/>
    <n v="46"/>
    <m/>
    <n v="235.52927874420936"/>
    <n v="178.32010527343752"/>
    <n v="232.13193458084348"/>
    <n v="6.7558074835616742"/>
    <m/>
    <n v="1"/>
    <n v="30737.891241839734"/>
    <n v="180.57145663034123"/>
    <n v="0.75789633205048923"/>
    <m/>
    <n v="34.863231274322501"/>
    <m/>
    <m/>
    <n v="310.76714424383704"/>
    <m/>
  </r>
  <r>
    <x v="851"/>
    <x v="27"/>
    <x v="2"/>
    <x v="2"/>
    <x v="0"/>
    <n v="144.22855999999999"/>
    <n v="36"/>
    <m/>
    <n v="155.91637007102693"/>
    <n v="144.52956017777777"/>
    <n v="188.50491271339686"/>
    <n v="5.6935215687144884"/>
    <m/>
    <n v="1"/>
    <n v="21387.519724333237"/>
    <n v="139.0181674796041"/>
    <n v="0.76069094100729384"/>
    <m/>
    <n v="27.384873876262578"/>
    <m/>
    <m/>
    <n v="204.96677647372158"/>
    <m/>
  </r>
  <r>
    <x v="851"/>
    <x v="27"/>
    <x v="2"/>
    <x v="3"/>
    <x v="0"/>
    <n v="261.52251999999999"/>
    <n v="64"/>
    <m/>
    <n v="297.96595767395183"/>
    <n v="261.91039999999998"/>
    <n v="334.63055979917385"/>
    <n v="6.1184265388958323"/>
    <m/>
    <n v="1"/>
    <n v="41117.173333033854"/>
    <n v="201.84629832422019"/>
    <n v="0.7609338870146336"/>
    <m/>
    <n v="48.699768768936551"/>
    <m/>
    <m/>
    <n v="391.57929848933327"/>
    <m/>
  </r>
  <r>
    <x v="851"/>
    <x v="27"/>
    <x v="2"/>
    <x v="4"/>
    <x v="0"/>
    <n v="428.21632000000005"/>
    <n v="96"/>
    <m/>
    <n v="541.72023057284014"/>
    <n v="429.18125445173428"/>
    <n v="546.28516486651711"/>
    <n v="7.3750408214285708"/>
    <m/>
    <n v="1"/>
    <n v="73496.260749678302"/>
    <n v="320.31127558636922"/>
    <n v="0.76513733348719726"/>
    <m/>
    <n v="73.45318401477094"/>
    <m/>
    <m/>
    <n v="708.00391885714282"/>
    <m/>
  </r>
  <r>
    <x v="851"/>
    <x v="27"/>
    <x v="2"/>
    <x v="5"/>
    <x v="1"/>
    <n v="83.654402999999917"/>
    <m/>
    <n v="162"/>
    <n v="142.41700551730392"/>
    <m/>
    <m/>
    <m/>
    <n v="3.167511299264008"/>
    <n v="0.92654946409625771"/>
    <n v="12984.747003263163"/>
    <n v="972.04113166492948"/>
    <m/>
    <n v="0.93026236559139786"/>
    <m/>
    <n v="150.10101318359375"/>
    <n v="150.70250322580645"/>
    <m/>
    <n v="513.13683048076928"/>
  </r>
  <r>
    <x v="851"/>
    <x v="27"/>
    <x v="2"/>
    <x v="6"/>
    <x v="1"/>
    <n v="19.012"/>
    <m/>
    <n v="66"/>
    <n v="37.63273333333332"/>
    <m/>
    <m/>
    <m/>
    <n v="2.7672916666666656"/>
    <n v="0.99340277777773733"/>
    <n v="2864.1958949626273"/>
    <n v="260.38760634438313"/>
    <m/>
    <n v="0.87786397849462361"/>
    <m/>
    <n v="65.56458333333066"/>
    <n v="57.939022580645158"/>
    <m/>
    <n v="182.64124999999993"/>
  </r>
  <r>
    <x v="851"/>
    <x v="27"/>
    <x v="2"/>
    <x v="7"/>
    <x v="1"/>
    <n v="34.092800000000004"/>
    <m/>
    <n v="36"/>
    <n v="43.907910191913651"/>
    <m/>
    <m/>
    <m/>
    <n v="3.3771173351483088"/>
    <n v="0.88483796296350192"/>
    <n v="4511.947123840735"/>
    <n v="188.0212436995605"/>
    <m/>
    <n v="0.94569999999999999"/>
    <m/>
    <n v="31.854166666686069"/>
    <n v="34.045200000000001"/>
    <m/>
    <n v="121.57622406533912"/>
  </r>
  <r>
    <x v="851"/>
    <x v="27"/>
    <x v="2"/>
    <x v="8"/>
    <x v="1"/>
    <n v="659.22796952320004"/>
    <m/>
    <n v="108"/>
    <n v="664.60145455238103"/>
    <m/>
    <m/>
    <m/>
    <n v="6.3158598655202818"/>
    <n v="0.90452674897119345"/>
    <n v="117722.28789246514"/>
    <n v="396.77515336160195"/>
    <m/>
    <n v="0.96039999999999992"/>
    <m/>
    <n v="97.688888888888897"/>
    <n v="103.72319999999999"/>
    <m/>
    <n v="682.11286547619045"/>
  </r>
  <r>
    <x v="852"/>
    <x v="28"/>
    <x v="2"/>
    <x v="0"/>
    <x v="0"/>
    <n v="174.05835999999999"/>
    <n v="44"/>
    <m/>
    <n v="173.25017179626667"/>
    <n v="174.63843812499999"/>
    <n v="210.27455700276593"/>
    <n v="5.2507049769911953"/>
    <m/>
    <n v="1"/>
    <n v="36845.570453065571"/>
    <n v="149.64164734919774"/>
    <n v="0.74990004612997874"/>
    <m/>
    <n v="32.995602029719066"/>
    <m/>
    <m/>
    <n v="231.03101898761258"/>
    <m/>
  </r>
  <r>
    <x v="852"/>
    <x v="28"/>
    <x v="2"/>
    <x v="1"/>
    <x v="0"/>
    <n v="180.21808000000001"/>
    <n v="46"/>
    <m/>
    <n v="185.78265237676285"/>
    <n v="180.31036515625001"/>
    <n v="223.06111854672179"/>
    <n v="5.3288994045022919"/>
    <m/>
    <n v="1"/>
    <n v="38220.432670498689"/>
    <n v="161.22975347176154"/>
    <n v="0.75789633205048923"/>
    <m/>
    <n v="34.863231274322501"/>
    <m/>
    <m/>
    <n v="245.12937260710544"/>
    <m/>
  </r>
  <r>
    <x v="852"/>
    <x v="28"/>
    <x v="2"/>
    <x v="2"/>
    <x v="0"/>
    <n v="139.07600000000002"/>
    <n v="36"/>
    <m/>
    <n v="162.3876814795438"/>
    <n v="139.21507600000001"/>
    <n v="190.04380564245204"/>
    <n v="5.9298312715729793"/>
    <m/>
    <n v="1"/>
    <n v="27094.837581532563"/>
    <n v="124.12739692695396"/>
    <n v="0.76069094100729384"/>
    <m/>
    <n v="27.384873876262578"/>
    <m/>
    <m/>
    <n v="213.47392577662725"/>
    <m/>
  </r>
  <r>
    <x v="852"/>
    <x v="28"/>
    <x v="2"/>
    <x v="3"/>
    <x v="0"/>
    <n v="198.46680000000001"/>
    <n v="64"/>
    <m/>
    <n v="212.27580508110142"/>
    <n v="198.86080000000001"/>
    <n v="244.9672894926822"/>
    <n v="4.358866796437499"/>
    <m/>
    <n v="1"/>
    <n v="43484.698491410731"/>
    <n v="180.22576505335326"/>
    <n v="0.7609338870146336"/>
    <m/>
    <n v="48.699768768936551"/>
    <m/>
    <m/>
    <n v="278.96747497199993"/>
    <m/>
  </r>
  <r>
    <x v="852"/>
    <x v="28"/>
    <x v="2"/>
    <x v="4"/>
    <x v="0"/>
    <n v="277.17424"/>
    <n v="96"/>
    <m/>
    <n v="402.17757222038017"/>
    <n v="277.98100333664576"/>
    <n v="353.10104517416124"/>
    <n v="5.4752912023460407"/>
    <m/>
    <n v="1"/>
    <n v="58190.760136722442"/>
    <n v="286.00150301018357"/>
    <n v="0.76513733348719726"/>
    <m/>
    <n v="73.45318401477094"/>
    <m/>
    <m/>
    <n v="525.62795542521985"/>
    <m/>
  </r>
  <r>
    <x v="852"/>
    <x v="28"/>
    <x v="2"/>
    <x v="5"/>
    <x v="1"/>
    <n v="34.579199999999993"/>
    <m/>
    <n v="162"/>
    <n v="94.559887955902781"/>
    <m/>
    <m/>
    <m/>
    <n v="2.9512441686394779"/>
    <n v="0.9355834207417052"/>
    <n v="6500.0575883897473"/>
    <n v="554.37658405329898"/>
    <m/>
    <n v="0.82293786008230452"/>
    <m/>
    <n v="151.56451416015625"/>
    <n v="133.31593333333333"/>
    <m/>
    <n v="478.10155531959543"/>
  </r>
  <r>
    <x v="852"/>
    <x v="28"/>
    <x v="2"/>
    <x v="6"/>
    <x v="1"/>
    <n v="53.558399999999999"/>
    <m/>
    <n v="66"/>
    <n v="99.217066666666639"/>
    <m/>
    <m/>
    <m/>
    <n v="3.0165972222222215"/>
    <n v="0.99439976954399933"/>
    <n v="9753.5974509213465"/>
    <n v="73.602901974442574"/>
    <m/>
    <n v="0.57711111111111113"/>
    <m/>
    <n v="65.630384789903957"/>
    <n v="38.089333333333336"/>
    <m/>
    <n v="199.09541666666661"/>
  </r>
  <r>
    <x v="852"/>
    <x v="28"/>
    <x v="2"/>
    <x v="7"/>
    <x v="1"/>
    <n v="19.521600000000003"/>
    <m/>
    <n v="36"/>
    <n v="32.258943901705543"/>
    <m/>
    <m/>
    <m/>
    <n v="2.9748002517543752"/>
    <n v="0.88711761948764989"/>
    <n v="3432.7382768903058"/>
    <n v="68.347453103385831"/>
    <m/>
    <n v="0.85749999999999993"/>
    <m/>
    <n v="31.936234301555395"/>
    <n v="30.869999999999997"/>
    <m/>
    <n v="107.0928090631575"/>
  </r>
  <r>
    <x v="852"/>
    <x v="28"/>
    <x v="2"/>
    <x v="8"/>
    <x v="1"/>
    <n v="576.93089053599999"/>
    <m/>
    <n v="108"/>
    <n v="547.20068193333327"/>
    <m/>
    <m/>
    <m/>
    <n v="6.1387817386831287"/>
    <n v="0.92029320987654306"/>
    <n v="113497.37594790808"/>
    <n v="179.54487604119552"/>
    <m/>
    <n v="0.86466851851851856"/>
    <m/>
    <n v="99.391666666666652"/>
    <n v="93.384200000000007"/>
    <m/>
    <n v="662.98842777777793"/>
  </r>
  <r>
    <x v="853"/>
    <x v="28"/>
    <x v="2"/>
    <x v="0"/>
    <x v="0"/>
    <n v="150.53667999999999"/>
    <n v="44"/>
    <m/>
    <n v="202.65933693847836"/>
    <n v="151.10503937499999"/>
    <n v="188.27172948818094"/>
    <n v="6.142010585409035"/>
    <m/>
    <n v="1"/>
    <n v="34583.169946087743"/>
    <n v="149.64164734919774"/>
    <n v="0.74990004612997874"/>
    <m/>
    <n v="32.995602029719066"/>
    <m/>
    <m/>
    <n v="270.24846575799756"/>
    <m/>
  </r>
  <r>
    <x v="853"/>
    <x v="28"/>
    <x v="2"/>
    <x v="1"/>
    <x v="0"/>
    <n v="155.79367999999999"/>
    <n v="46"/>
    <m/>
    <n v="225.85600044567366"/>
    <n v="155.89328937499999"/>
    <n v="202.19995014918945"/>
    <n v="6.4783438651603502"/>
    <m/>
    <n v="1"/>
    <n v="35776.81481019099"/>
    <n v="161.22975347176154"/>
    <n v="0.75789633205048923"/>
    <m/>
    <n v="34.863231274322501"/>
    <m/>
    <m/>
    <n v="298.00381779737609"/>
    <m/>
  </r>
  <r>
    <x v="853"/>
    <x v="28"/>
    <x v="2"/>
    <x v="2"/>
    <x v="0"/>
    <n v="133.44576000000001"/>
    <n v="36"/>
    <m/>
    <n v="165.68570277382793"/>
    <n v="133.57920576000001"/>
    <n v="160.14230128304965"/>
    <n v="6.0502634966467959"/>
    <m/>
    <n v="1"/>
    <n v="27576.218138981392"/>
    <n v="124.12739692695396"/>
    <n v="0.76069094100729384"/>
    <m/>
    <n v="27.384873876262578"/>
    <m/>
    <m/>
    <n v="217.80948587928464"/>
    <m/>
  </r>
  <r>
    <x v="853"/>
    <x v="28"/>
    <x v="2"/>
    <x v="3"/>
    <x v="0"/>
    <n v="181.45819999999998"/>
    <n v="64"/>
    <m/>
    <n v="260.3565632589839"/>
    <n v="181.88959999999997"/>
    <n v="225.47705269310461"/>
    <n v="5.3461560463312496"/>
    <m/>
    <n v="1"/>
    <n v="42382.632681260984"/>
    <n v="180.22576505335326"/>
    <n v="0.7609338870146336"/>
    <m/>
    <n v="48.699768768936551"/>
    <m/>
    <m/>
    <n v="342.15398696519998"/>
    <m/>
  </r>
  <r>
    <x v="853"/>
    <x v="28"/>
    <x v="2"/>
    <x v="4"/>
    <x v="0"/>
    <n v="311.49832049999998"/>
    <n v="96"/>
    <m/>
    <n v="376.25048838633893"/>
    <n v="312.35388435612805"/>
    <n v="398.19673833146965"/>
    <n v="5.1223169346978548"/>
    <m/>
    <n v="1"/>
    <n v="70714.860370868861"/>
    <n v="286.00150301018357"/>
    <n v="0.76513733348719726"/>
    <m/>
    <n v="73.45318401477094"/>
    <m/>
    <m/>
    <n v="491.74242573099406"/>
    <m/>
  </r>
  <r>
    <x v="853"/>
    <x v="28"/>
    <x v="2"/>
    <x v="5"/>
    <x v="1"/>
    <n v="301.05600933333295"/>
    <m/>
    <n v="162"/>
    <n v="419.24903869847458"/>
    <m/>
    <m/>
    <m/>
    <n v="4.5912709809123822"/>
    <n v="0.92987037037037024"/>
    <n v="54355.616531735526"/>
    <n v="554.37658405329898"/>
    <m/>
    <n v="0.82293786008230452"/>
    <m/>
    <n v="150.63899999999998"/>
    <n v="133.31593333333333"/>
    <m/>
    <n v="743.78589890780586"/>
  </r>
  <r>
    <x v="853"/>
    <x v="28"/>
    <x v="2"/>
    <x v="6"/>
    <x v="1"/>
    <n v="35.255359999999996"/>
    <m/>
    <n v="66"/>
    <n v="61.855399999999989"/>
    <m/>
    <m/>
    <m/>
    <n v="2.8992013888888888"/>
    <n v="0.97757085295548185"/>
    <n v="6246.734766530778"/>
    <n v="73.602901974442574"/>
    <m/>
    <n v="0.57711111111111113"/>
    <m/>
    <n v="64.519676295061799"/>
    <n v="38.089333333333336"/>
    <m/>
    <n v="191.34729166666665"/>
  </r>
  <r>
    <x v="853"/>
    <x v="28"/>
    <x v="2"/>
    <x v="7"/>
    <x v="1"/>
    <n v="21.588000000000005"/>
    <m/>
    <n v="36"/>
    <n v="33.652691539945501"/>
    <m/>
    <m/>
    <m/>
    <n v="3.0696981690390501"/>
    <n v="0.80471539950382975"/>
    <n v="3492.7635837810144"/>
    <n v="68.347453103385831"/>
    <m/>
    <n v="0.85749999999999993"/>
    <m/>
    <n v="28.969754382137872"/>
    <n v="30.869999999999997"/>
    <m/>
    <n v="110.5091340854058"/>
  </r>
  <r>
    <x v="853"/>
    <x v="28"/>
    <x v="2"/>
    <x v="8"/>
    <x v="1"/>
    <n v="733.28991752240006"/>
    <m/>
    <n v="108"/>
    <n v="753.46892543333342"/>
    <m/>
    <m/>
    <m/>
    <n v="5.913022968106997"/>
    <n v="0.90673868312757189"/>
    <n v="164202.67727869339"/>
    <n v="179.54487604119552"/>
    <m/>
    <n v="0.86466851851851856"/>
    <m/>
    <n v="97.927777777777763"/>
    <n v="93.384200000000007"/>
    <m/>
    <n v="638.60648055555566"/>
  </r>
  <r>
    <x v="854"/>
    <x v="28"/>
    <x v="2"/>
    <x v="0"/>
    <x v="0"/>
    <n v="145.79908"/>
    <n v="44"/>
    <m/>
    <n v="127.08422694422818"/>
    <n v="146.3469315625"/>
    <n v="167.74478628631758"/>
    <n v="3.8515504832966441"/>
    <m/>
    <n v="1"/>
    <n v="32466.121998167266"/>
    <n v="149.64164734919774"/>
    <n v="0.74990004612997874"/>
    <m/>
    <n v="32.995602029719066"/>
    <m/>
    <m/>
    <n v="169.46822126505234"/>
    <m/>
  </r>
  <r>
    <x v="854"/>
    <x v="28"/>
    <x v="2"/>
    <x v="1"/>
    <x v="0"/>
    <n v="148.68392"/>
    <n v="46"/>
    <m/>
    <n v="128.89300646357961"/>
    <n v="148.81282625"/>
    <n v="167.07063121231101"/>
    <n v="3.6971044206826571"/>
    <m/>
    <n v="1"/>
    <n v="33177.071475428704"/>
    <n v="161.22975347176154"/>
    <n v="0.75789633205048923"/>
    <m/>
    <n v="34.863231274322501"/>
    <m/>
    <m/>
    <n v="170.06680335140223"/>
    <m/>
  </r>
  <r>
    <x v="854"/>
    <x v="28"/>
    <x v="2"/>
    <x v="2"/>
    <x v="0"/>
    <n v="143.10156000000001"/>
    <n v="36"/>
    <m/>
    <n v="148.31219140105762"/>
    <n v="143.24466156"/>
    <n v="181.21745547221664"/>
    <n v="5.4158435080329426"/>
    <m/>
    <n v="1"/>
    <n v="30803.405274698067"/>
    <n v="124.12739692695396"/>
    <n v="0.76069094100729384"/>
    <m/>
    <n v="27.384873876262578"/>
    <m/>
    <m/>
    <n v="194.97036628918593"/>
    <m/>
  </r>
  <r>
    <x v="854"/>
    <x v="28"/>
    <x v="2"/>
    <x v="3"/>
    <x v="0"/>
    <n v="211.17768000000004"/>
    <n v="64"/>
    <m/>
    <n v="201.50381565771264"/>
    <n v="211.58624000000003"/>
    <n v="256.67399015056191"/>
    <n v="4.1376749982895831"/>
    <m/>
    <n v="1"/>
    <n v="48568.463441964239"/>
    <n v="180.22576505335326"/>
    <n v="0.7609338870146336"/>
    <m/>
    <n v="48.699768768936551"/>
    <m/>
    <m/>
    <n v="264.81119989053332"/>
    <m/>
  </r>
  <r>
    <x v="854"/>
    <x v="28"/>
    <x v="2"/>
    <x v="4"/>
    <x v="0"/>
    <n v="274.44144299999988"/>
    <n v="96"/>
    <m/>
    <n v="314.3653630228925"/>
    <n v="275.28072148532186"/>
    <n v="335.55222471796225"/>
    <n v="4.2798058006535937"/>
    <m/>
    <n v="1"/>
    <n v="62360.353527024679"/>
    <n v="286.00150301018357"/>
    <n v="0.76513733348719726"/>
    <m/>
    <n v="73.45318401477094"/>
    <m/>
    <m/>
    <n v="410.86135686274497"/>
    <m/>
  </r>
  <r>
    <x v="854"/>
    <x v="28"/>
    <x v="2"/>
    <x v="5"/>
    <x v="1"/>
    <n v="16.492799999999999"/>
    <m/>
    <n v="162"/>
    <n v="67.537512402216592"/>
    <m/>
    <m/>
    <m/>
    <n v="2.7415304612904916"/>
    <n v="0.93680019048996921"/>
    <n v="4002.1263804052219"/>
    <n v="554.37658405329898"/>
    <m/>
    <n v="0.82293786008230452"/>
    <m/>
    <n v="151.761630859375"/>
    <n v="133.31593333333333"/>
    <m/>
    <n v="444.12793472905963"/>
  </r>
  <r>
    <x v="854"/>
    <x v="28"/>
    <x v="2"/>
    <x v="6"/>
    <x v="1"/>
    <n v="0.27439999999999998"/>
    <m/>
    <n v="66"/>
    <n v="13.844166666666666"/>
    <m/>
    <m/>
    <m/>
    <n v="2.4273958333333332"/>
    <n v="0.97777001173167721"/>
    <n v="56.665847829382002"/>
    <n v="73.602901974442574"/>
    <m/>
    <n v="0.57711111111111113"/>
    <m/>
    <n v="64.532820774290698"/>
    <n v="38.089333333333336"/>
    <m/>
    <n v="160.208125"/>
  </r>
  <r>
    <x v="854"/>
    <x v="28"/>
    <x v="2"/>
    <x v="7"/>
    <x v="1"/>
    <n v="11.004000000000001"/>
    <m/>
    <n v="36"/>
    <n v="19.579303675322027"/>
    <m/>
    <m/>
    <m/>
    <n v="2.7642296816938265"/>
    <n v="0.82929673807388238"/>
    <n v="2356.9294394359836"/>
    <n v="68.347453103385831"/>
    <m/>
    <n v="0.85749999999999993"/>
    <m/>
    <n v="29.854682570659765"/>
    <n v="30.869999999999997"/>
    <m/>
    <n v="99.512268540977757"/>
  </r>
  <r>
    <x v="854"/>
    <x v="28"/>
    <x v="2"/>
    <x v="8"/>
    <x v="1"/>
    <n v="150.38323050000002"/>
    <m/>
    <n v="108"/>
    <n v="128.9481685333333"/>
    <m/>
    <m/>
    <m/>
    <n v="3.4991433641975309"/>
    <n v="0.93526234567901234"/>
    <n v="35843.160677607964"/>
    <n v="179.54487604119552"/>
    <m/>
    <n v="0.86466851851851856"/>
    <m/>
    <n v="101.00833333333333"/>
    <n v="93.384200000000007"/>
    <m/>
    <n v="377.90748333333335"/>
  </r>
  <r>
    <x v="855"/>
    <x v="28"/>
    <x v="2"/>
    <x v="0"/>
    <x v="0"/>
    <n v="157.93008"/>
    <n v="44"/>
    <m/>
    <n v="143.60066016231315"/>
    <n v="158.481593671875"/>
    <n v="182.41047243860729"/>
    <n v="4.3521151707725272"/>
    <m/>
    <n v="1"/>
    <n v="23627.667729157754"/>
    <n v="149.64164734919774"/>
    <n v="0.74990004612997874"/>
    <m/>
    <n v="32.995602029719066"/>
    <m/>
    <m/>
    <n v="191.49306751399121"/>
    <m/>
  </r>
  <r>
    <x v="855"/>
    <x v="28"/>
    <x v="2"/>
    <x v="1"/>
    <x v="0"/>
    <n v="161.66304000000002"/>
    <n v="46"/>
    <m/>
    <n v="159.14041793329196"/>
    <n v="161.79243453125002"/>
    <n v="199.89705466253008"/>
    <n v="4.5647064863577977"/>
    <m/>
    <n v="1"/>
    <n v="24220.780975844762"/>
    <n v="161.22975347176154"/>
    <n v="0.75789633205048923"/>
    <m/>
    <n v="34.863231274322501"/>
    <m/>
    <m/>
    <n v="209.97649837245871"/>
    <m/>
  </r>
  <r>
    <x v="855"/>
    <x v="28"/>
    <x v="2"/>
    <x v="2"/>
    <x v="0"/>
    <n v="158.24759999999998"/>
    <n v="36"/>
    <m/>
    <n v="160.92640847417911"/>
    <n v="158.40584759999999"/>
    <n v="209.07204686780349"/>
    <n v="5.8764706823671506"/>
    <m/>
    <n v="1"/>
    <n v="19980.04620009115"/>
    <n v="124.12739692695396"/>
    <n v="0.76069094100729384"/>
    <m/>
    <n v="27.384873876262578"/>
    <m/>
    <m/>
    <n v="211.55294456521742"/>
    <m/>
  </r>
  <r>
    <x v="855"/>
    <x v="28"/>
    <x v="2"/>
    <x v="3"/>
    <x v="0"/>
    <n v="218.84688116666661"/>
    <n v="64"/>
    <m/>
    <n v="234.36761445406265"/>
    <n v="219.2536611666666"/>
    <n v="275.32955800889994"/>
    <n v="4.812499532925"/>
    <m/>
    <n v="1"/>
    <n v="32397.388697204897"/>
    <n v="180.22576505335326"/>
    <n v="0.7609338870146336"/>
    <m/>
    <n v="48.699768768936551"/>
    <m/>
    <m/>
    <n v="307.9999701072"/>
    <m/>
  </r>
  <r>
    <x v="855"/>
    <x v="28"/>
    <x v="2"/>
    <x v="4"/>
    <x v="0"/>
    <n v="399.10136016666672"/>
    <n v="96"/>
    <m/>
    <n v="405.31895416257362"/>
    <n v="400.07468562279485"/>
    <n v="494.70803835134581"/>
    <n v="5.5180583333333342"/>
    <m/>
    <n v="1"/>
    <n v="55903.562537080019"/>
    <n v="286.00150301018357"/>
    <n v="0.76513733348719726"/>
    <m/>
    <n v="73.45318401477094"/>
    <m/>
    <m/>
    <n v="529.73360000000002"/>
    <m/>
  </r>
  <r>
    <x v="855"/>
    <x v="28"/>
    <x v="2"/>
    <x v="5"/>
    <x v="1"/>
    <n v="402.48961616666634"/>
    <m/>
    <n v="162"/>
    <n v="544.49311087950218"/>
    <m/>
    <m/>
    <m/>
    <n v="4.6211955762178256"/>
    <n v="0.93522530864197528"/>
    <n v="116690.5108364809"/>
    <n v="554.37658405329898"/>
    <m/>
    <n v="0.82293786008230452"/>
    <m/>
    <n v="151.50649999999999"/>
    <n v="133.31593333333333"/>
    <m/>
    <n v="748.63368334728773"/>
  </r>
  <r>
    <x v="855"/>
    <x v="28"/>
    <x v="2"/>
    <x v="6"/>
    <x v="1"/>
    <n v="176.77184016666666"/>
    <m/>
    <n v="66"/>
    <n v="245.66326666666671"/>
    <m/>
    <m/>
    <m/>
    <n v="4.4012500000000001"/>
    <n v="0.98077156960694289"/>
    <n v="57186.122444197426"/>
    <n v="73.602901974442574"/>
    <m/>
    <n v="0.57711111111111113"/>
    <m/>
    <n v="64.730923594058225"/>
    <n v="38.089333333333336"/>
    <m/>
    <n v="290.48250000000002"/>
  </r>
  <r>
    <x v="855"/>
    <x v="28"/>
    <x v="2"/>
    <x v="7"/>
    <x v="1"/>
    <n v="63.145600000000009"/>
    <m/>
    <n v="36"/>
    <n v="93.690577970257223"/>
    <m/>
    <m/>
    <m/>
    <n v="4.5784232339384516"/>
    <n v="0.82932991127033329"/>
    <n v="16955.06136789103"/>
    <n v="68.347453103385831"/>
    <m/>
    <n v="0.85749999999999993"/>
    <m/>
    <n v="29.855876805731999"/>
    <n v="30.869999999999997"/>
    <m/>
    <n v="164.82323642178426"/>
  </r>
  <r>
    <x v="855"/>
    <x v="28"/>
    <x v="2"/>
    <x v="8"/>
    <x v="1"/>
    <n v="197.54598316666676"/>
    <m/>
    <n v="108"/>
    <n v="201.63525496666671"/>
    <m/>
    <m/>
    <m/>
    <n v="4.2504158693415643"/>
    <n v="0.92307098765432105"/>
    <n v="30543.077590630139"/>
    <n v="179.54487604119552"/>
    <m/>
    <n v="0.86466851851851856"/>
    <m/>
    <n v="99.691666666666677"/>
    <n v="93.384200000000007"/>
    <m/>
    <n v="459.04491388888897"/>
  </r>
  <r>
    <x v="856"/>
    <x v="28"/>
    <x v="2"/>
    <x v="0"/>
    <x v="0"/>
    <n v="222.32251999999997"/>
    <n v="44"/>
    <m/>
    <n v="219.71992438875856"/>
    <n v="222.97291062499997"/>
    <n v="291.9255060244775"/>
    <n v="6.6590669929543127"/>
    <m/>
    <n v="1"/>
    <n v="26173.530981426189"/>
    <n v="149.64164734919774"/>
    <n v="0.74990004612997874"/>
    <m/>
    <n v="32.995602029719066"/>
    <m/>
    <m/>
    <n v="292.99894768998973"/>
    <m/>
  </r>
  <r>
    <x v="856"/>
    <x v="28"/>
    <x v="2"/>
    <x v="1"/>
    <x v="0"/>
    <n v="229.35388000000003"/>
    <n v="46"/>
    <m/>
    <n v="233.75541492494182"/>
    <n v="229.45861632812503"/>
    <n v="307.49007385526039"/>
    <n v="6.7049268349691831"/>
    <m/>
    <n v="1"/>
    <n v="27357.321998374537"/>
    <n v="161.22975347176154"/>
    <n v="0.75789633205048923"/>
    <m/>
    <n v="34.863231274322501"/>
    <m/>
    <m/>
    <n v="308.4266344085824"/>
    <m/>
  </r>
  <r>
    <x v="856"/>
    <x v="28"/>
    <x v="2"/>
    <x v="2"/>
    <x v="0"/>
    <n v="161.41243999999998"/>
    <n v="36"/>
    <m/>
    <n v="168.3564527001119"/>
    <n v="161.57385243999997"/>
    <n v="221.31976833517518"/>
    <n v="6.1477899610136451"/>
    <m/>
    <n v="1"/>
    <n v="19210.803353305437"/>
    <n v="124.12739692695396"/>
    <n v="0.76069094100729384"/>
    <m/>
    <n v="27.384873876262578"/>
    <m/>
    <m/>
    <n v="221.32043859649121"/>
    <m/>
  </r>
  <r>
    <x v="856"/>
    <x v="28"/>
    <x v="2"/>
    <x v="3"/>
    <x v="0"/>
    <n v="305.57016199999993"/>
    <n v="64"/>
    <m/>
    <n v="291.35205876837517"/>
    <n v="305.92892664843743"/>
    <n v="383.07539736118457"/>
    <n v="5.9826168816270826"/>
    <m/>
    <n v="1"/>
    <n v="36148.361132367732"/>
    <n v="180.22576505335326"/>
    <n v="0.7609338870146336"/>
    <m/>
    <n v="48.699768768936551"/>
    <m/>
    <m/>
    <n v="382.88748042413329"/>
    <m/>
  </r>
  <r>
    <x v="856"/>
    <x v="28"/>
    <x v="2"/>
    <x v="4"/>
    <x v="0"/>
    <n v="496.4842426666666"/>
    <n v="96"/>
    <m/>
    <n v="487.2379388412146"/>
    <n v="497.31381290358365"/>
    <n v="639.31259457649014"/>
    <n v="6.633312706270627"/>
    <m/>
    <n v="1"/>
    <n v="59258.701904632471"/>
    <n v="286.00150301018357"/>
    <n v="0.76513733348719726"/>
    <m/>
    <n v="73.45318401477094"/>
    <m/>
    <m/>
    <n v="636.79801980198022"/>
    <m/>
  </r>
  <r>
    <x v="856"/>
    <x v="28"/>
    <x v="2"/>
    <x v="5"/>
    <x v="1"/>
    <n v="449.60641666666635"/>
    <m/>
    <n v="162"/>
    <n v="606.84491445400317"/>
    <m/>
    <m/>
    <m/>
    <n v="4.9307317450611929"/>
    <n v="0.91556172839506167"/>
    <n v="62752.53050648608"/>
    <n v="554.37658405329898"/>
    <m/>
    <n v="0.82293786008230452"/>
    <m/>
    <n v="148.321"/>
    <n v="133.31593333333333"/>
    <m/>
    <n v="798.77854269991326"/>
  </r>
  <r>
    <x v="856"/>
    <x v="28"/>
    <x v="2"/>
    <x v="6"/>
    <x v="1"/>
    <n v="135.71487983333333"/>
    <m/>
    <n v="66"/>
    <n v="201.76869999999997"/>
    <m/>
    <m/>
    <m/>
    <n v="4.2726388888888893"/>
    <n v="0.9601804192618576"/>
    <n v="17343.716197170412"/>
    <n v="73.602901974442574"/>
    <m/>
    <n v="0.57711111111111113"/>
    <m/>
    <n v="63.371907671282599"/>
    <n v="38.089333333333336"/>
    <m/>
    <n v="281.99416666666667"/>
  </r>
  <r>
    <x v="856"/>
    <x v="28"/>
    <x v="2"/>
    <x v="7"/>
    <x v="1"/>
    <n v="67.563999999999993"/>
    <m/>
    <n v="36"/>
    <n v="87.191014579595461"/>
    <m/>
    <m/>
    <m/>
    <n v="4.3997719820586996"/>
    <n v="0.87759230471787064"/>
    <n v="7888.6686536726365"/>
    <n v="68.347453103385831"/>
    <m/>
    <n v="0.85749999999999993"/>
    <m/>
    <n v="31.593322969843342"/>
    <n v="30.869999999999997"/>
    <m/>
    <n v="158.3917913541132"/>
  </r>
  <r>
    <x v="856"/>
    <x v="28"/>
    <x v="2"/>
    <x v="8"/>
    <x v="1"/>
    <n v="336.84271216666667"/>
    <m/>
    <n v="108"/>
    <n v="368.06616513333336"/>
    <m/>
    <m/>
    <m/>
    <n v="5.1063004629629631"/>
    <n v="0.95496399176954738"/>
    <n v="46000.992846710978"/>
    <n v="179.54487604119552"/>
    <m/>
    <n v="0.86466851851851856"/>
    <m/>
    <n v="103.13611111111112"/>
    <n v="93.384200000000007"/>
    <m/>
    <n v="551.48045000000002"/>
  </r>
  <r>
    <x v="857"/>
    <x v="28"/>
    <x v="2"/>
    <x v="0"/>
    <x v="0"/>
    <n v="223.08692000000002"/>
    <n v="44"/>
    <m/>
    <n v="234.48724137577392"/>
    <n v="223.74683210937502"/>
    <n v="293.03699230527195"/>
    <n v="7.1066210934588128"/>
    <m/>
    <n v="1"/>
    <n v="15930.112688427"/>
    <n v="149.64164734919774"/>
    <n v="0.74990004612997874"/>
    <m/>
    <n v="32.995602029719066"/>
    <m/>
    <m/>
    <n v="312.69132811218776"/>
    <m/>
  </r>
  <r>
    <x v="857"/>
    <x v="28"/>
    <x v="2"/>
    <x v="1"/>
    <x v="0"/>
    <n v="237.10624000000004"/>
    <n v="46"/>
    <m/>
    <n v="253.09203370016149"/>
    <n v="237.23734351562504"/>
    <n v="312.98348166057417"/>
    <n v="7.2595690201145819"/>
    <m/>
    <n v="0.9974004726164436"/>
    <n v="16857.154639816054"/>
    <n v="161.22975347176154"/>
    <n v="0.75789633205048923"/>
    <m/>
    <n v="34.863231274322501"/>
    <m/>
    <m/>
    <n v="333.94017492527075"/>
    <m/>
  </r>
  <r>
    <x v="857"/>
    <x v="28"/>
    <x v="2"/>
    <x v="2"/>
    <x v="0"/>
    <n v="162.95328000000001"/>
    <n v="36"/>
    <m/>
    <n v="166.31248760112749"/>
    <n v="163.11623328000002"/>
    <n v="219.37280793445311"/>
    <n v="6.073151490585774"/>
    <m/>
    <n v="1"/>
    <n v="11556.884867224604"/>
    <n v="124.12739692695396"/>
    <n v="0.76069094100729384"/>
    <m/>
    <n v="27.384873876262578"/>
    <m/>
    <m/>
    <n v="218.63345366108786"/>
    <m/>
  </r>
  <r>
    <x v="857"/>
    <x v="28"/>
    <x v="2"/>
    <x v="3"/>
    <x v="0"/>
    <n v="301.56924099999998"/>
    <n v="64"/>
    <m/>
    <n v="310.11557032458785"/>
    <n v="301.93679471093748"/>
    <n v="377.70930351944992"/>
    <n v="6.3679064226357678"/>
    <m/>
    <n v="1"/>
    <n v="23501.316887365003"/>
    <n v="180.22576505335326"/>
    <n v="0.7609338870146336"/>
    <m/>
    <n v="48.699768768936551"/>
    <m/>
    <m/>
    <n v="407.54601104868914"/>
    <m/>
  </r>
  <r>
    <x v="857"/>
    <x v="28"/>
    <x v="2"/>
    <x v="4"/>
    <x v="0"/>
    <n v="525.34776099999999"/>
    <n v="96"/>
    <m/>
    <n v="535.70102720498971"/>
    <n v="526.28743379963123"/>
    <n v="673.00888170137364"/>
    <n v="7.2930947022972328"/>
    <m/>
    <n v="1"/>
    <n v="38591.591617017773"/>
    <n v="286.00150301018357"/>
    <n v="0.76513733348719726"/>
    <m/>
    <n v="73.45318401477094"/>
    <m/>
    <m/>
    <n v="700.13709142053438"/>
    <m/>
  </r>
  <r>
    <x v="857"/>
    <x v="28"/>
    <x v="2"/>
    <x v="5"/>
    <x v="1"/>
    <n v="219.51360699999995"/>
    <m/>
    <n v="162"/>
    <n v="302.44350516188069"/>
    <m/>
    <m/>
    <m/>
    <n v="3.8702262446134412"/>
    <n v="0.97273310908564814"/>
    <n v="25131.339628346162"/>
    <n v="554.37658405329898"/>
    <m/>
    <n v="0.82293786008230452"/>
    <m/>
    <n v="157.582763671875"/>
    <n v="133.31593333333333"/>
    <m/>
    <n v="626.97665162737746"/>
  </r>
  <r>
    <x v="857"/>
    <x v="28"/>
    <x v="2"/>
    <x v="6"/>
    <x v="1"/>
    <n v="14.218399999999999"/>
    <m/>
    <n v="66"/>
    <n v="27.323766666666668"/>
    <m/>
    <m/>
    <m/>
    <n v="2.6051041666666666"/>
    <n v="0.96481362690243577"/>
    <n v="1030.1206966085867"/>
    <n v="73.602901974442574"/>
    <m/>
    <n v="0.57711111111111113"/>
    <m/>
    <n v="63.677699375560763"/>
    <n v="38.089333333333336"/>
    <m/>
    <n v="171.93687499999999"/>
  </r>
  <r>
    <x v="857"/>
    <x v="28"/>
    <x v="2"/>
    <x v="7"/>
    <x v="1"/>
    <n v="21.475999999999999"/>
    <m/>
    <n v="36"/>
    <n v="31.316274635487233"/>
    <m/>
    <m/>
    <m/>
    <n v="3.2726689162094265"/>
    <n v="0.98283572370492445"/>
    <n v="2318.9682142296761"/>
    <n v="68.347453103385831"/>
    <m/>
    <n v="0.85749999999999993"/>
    <m/>
    <n v="35.382086053377279"/>
    <n v="30.869999999999997"/>
    <m/>
    <n v="117.81608098353935"/>
  </r>
  <r>
    <x v="857"/>
    <x v="28"/>
    <x v="2"/>
    <x v="8"/>
    <x v="1"/>
    <n v="503.35894816666661"/>
    <m/>
    <n v="108"/>
    <n v="551.52708046666658"/>
    <m/>
    <m/>
    <m/>
    <n v="5.9709686728395068"/>
    <n v="0.95583847736625527"/>
    <n v="50666.775226620397"/>
    <n v="179.54487604119552"/>
    <m/>
    <n v="0.86466851851851856"/>
    <m/>
    <n v="103.23055555555557"/>
    <n v="93.384200000000007"/>
    <m/>
    <n v="644.86461666666673"/>
  </r>
  <r>
    <x v="858"/>
    <x v="28"/>
    <x v="2"/>
    <x v="0"/>
    <x v="0"/>
    <n v="227.21048000000005"/>
    <n v="44"/>
    <m/>
    <n v="235.04410997602974"/>
    <n v="227.86380031250005"/>
    <n v="312.41724748196776"/>
    <n v="7.1234981487631615"/>
    <m/>
    <n v="1"/>
    <n v="23558.985419648034"/>
    <n v="149.64164734919774"/>
    <n v="0.74990004612997874"/>
    <m/>
    <n v="32.995602029719066"/>
    <m/>
    <m/>
    <n v="313.4339185455791"/>
    <m/>
  </r>
  <r>
    <x v="858"/>
    <x v="28"/>
    <x v="2"/>
    <x v="1"/>
    <x v="0"/>
    <n v="242.51471999999998"/>
    <n v="46"/>
    <m/>
    <n v="252.92718290494207"/>
    <n v="242.64570144531248"/>
    <n v="330.35565728901645"/>
    <n v="7.2548405199385"/>
    <m/>
    <n v="1"/>
    <n v="25113.877741202225"/>
    <n v="161.22975347176154"/>
    <n v="0.75789633205048923"/>
    <m/>
    <n v="34.863231274322501"/>
    <m/>
    <m/>
    <n v="333.72266391717102"/>
    <m/>
  </r>
  <r>
    <x v="858"/>
    <x v="28"/>
    <x v="2"/>
    <x v="2"/>
    <x v="0"/>
    <n v="184.92964000000001"/>
    <n v="36"/>
    <m/>
    <n v="193.57668134169887"/>
    <n v="185.11456964000001"/>
    <n v="255.20442712199593"/>
    <n v="7.0687446732954529"/>
    <m/>
    <n v="1"/>
    <n v="18456.531047211272"/>
    <n v="124.12739692695396"/>
    <n v="0.76069094100729384"/>
    <m/>
    <n v="27.384873876262578"/>
    <m/>
    <m/>
    <n v="254.47480823863631"/>
    <m/>
  </r>
  <r>
    <x v="858"/>
    <x v="28"/>
    <x v="2"/>
    <x v="3"/>
    <x v="0"/>
    <n v="319.52844216666654"/>
    <n v="64"/>
    <m/>
    <n v="311.27928627010112"/>
    <n v="319.95848216666656"/>
    <n v="410.54552036829079"/>
    <n v="6.3918021407249999"/>
    <m/>
    <n v="1"/>
    <n v="33623.944707854302"/>
    <n v="180.22576505335326"/>
    <n v="0.7609338870146336"/>
    <m/>
    <n v="48.699768768936551"/>
    <m/>
    <m/>
    <n v="409.07533700639999"/>
    <m/>
  </r>
  <r>
    <x v="858"/>
    <x v="28"/>
    <x v="2"/>
    <x v="4"/>
    <x v="0"/>
    <n v="500.45240200000006"/>
    <n v="96"/>
    <m/>
    <n v="514.06001985265527"/>
    <n v="501.43727451398092"/>
    <n v="647.19699950502013"/>
    <n v="6.9984715672676812"/>
    <m/>
    <n v="1"/>
    <n v="52141.15028435475"/>
    <n v="286.00150301018357"/>
    <n v="0.76513733348719726"/>
    <m/>
    <n v="73.45318401477094"/>
    <m/>
    <m/>
    <n v="671.85327045769736"/>
    <m/>
  </r>
  <r>
    <x v="858"/>
    <x v="28"/>
    <x v="2"/>
    <x v="5"/>
    <x v="1"/>
    <n v="272.08321099999966"/>
    <m/>
    <n v="162"/>
    <n v="381.45012416038912"/>
    <m/>
    <m/>
    <m/>
    <n v="4.1936658330859595"/>
    <n v="0.92623456790123448"/>
    <n v="18078.162811594982"/>
    <n v="554.37658405329898"/>
    <m/>
    <n v="0.82293786008230452"/>
    <m/>
    <n v="150.04999999999998"/>
    <n v="133.31593333333333"/>
    <m/>
    <n v="679.37386495992541"/>
  </r>
  <r>
    <x v="858"/>
    <x v="28"/>
    <x v="2"/>
    <x v="6"/>
    <x v="1"/>
    <n v="4.5449599999999997"/>
    <m/>
    <n v="66"/>
    <n v="12.2057"/>
    <m/>
    <m/>
    <m/>
    <n v="2.1987152777777776"/>
    <n v="0.97360821759260352"/>
    <n v="476.17081654951886"/>
    <n v="73.602901974442574"/>
    <m/>
    <n v="0.57711111111111113"/>
    <m/>
    <n v="64.258142361111837"/>
    <n v="38.089333333333336"/>
    <m/>
    <n v="145.11520833333333"/>
  </r>
  <r>
    <x v="858"/>
    <x v="28"/>
    <x v="2"/>
    <x v="7"/>
    <x v="1"/>
    <n v="15.601600000000001"/>
    <m/>
    <n v="36"/>
    <n v="22.619180214896261"/>
    <m/>
    <m/>
    <m/>
    <n v="2.9038355420683852"/>
    <n v="0.91672368248496461"/>
    <n v="1322.0421080969431"/>
    <n v="68.347453103385831"/>
    <m/>
    <n v="0.85749999999999993"/>
    <m/>
    <n v="33.002052569458726"/>
    <n v="30.869999999999997"/>
    <m/>
    <n v="104.53807951446187"/>
  </r>
  <r>
    <x v="858"/>
    <x v="28"/>
    <x v="2"/>
    <x v="8"/>
    <x v="1"/>
    <n v="307.85734033333341"/>
    <m/>
    <n v="108"/>
    <n v="317.40597586666661"/>
    <m/>
    <m/>
    <m/>
    <n v="5.2335347736625515"/>
    <n v="0.93034979423868325"/>
    <n v="31798.873215405925"/>
    <n v="179.54487604119552"/>
    <m/>
    <n v="0.86466851851851856"/>
    <m/>
    <n v="100.47777777777779"/>
    <n v="93.384200000000007"/>
    <m/>
    <n v="565.22175555555555"/>
  </r>
  <r>
    <x v="859"/>
    <x v="28"/>
    <x v="2"/>
    <x v="0"/>
    <x v="0"/>
    <n v="198.40688000000003"/>
    <n v="44"/>
    <m/>
    <n v="187.4488165492931"/>
    <n v="199.06825695312503"/>
    <n v="242.49321284384894"/>
    <n v="5.6810242886448439"/>
    <m/>
    <n v="1"/>
    <n v="19094.63248762954"/>
    <n v="149.64164734919774"/>
    <n v="0.74990004612997874"/>
    <m/>
    <n v="32.995602029719066"/>
    <m/>
    <m/>
    <n v="249.96506870037314"/>
    <m/>
  </r>
  <r>
    <x v="859"/>
    <x v="28"/>
    <x v="2"/>
    <x v="1"/>
    <x v="0"/>
    <n v="200.15491999999998"/>
    <n v="46"/>
    <m/>
    <n v="214.12130488110964"/>
    <n v="200.25904597656248"/>
    <n v="263.45408945931683"/>
    <n v="6.1417515547049835"/>
    <m/>
    <n v="1"/>
    <n v="19253.163565625451"/>
    <n v="161.22975347176154"/>
    <n v="0.75789633205048923"/>
    <m/>
    <n v="34.863231274322501"/>
    <m/>
    <m/>
    <n v="282.52057151642924"/>
    <m/>
  </r>
  <r>
    <x v="859"/>
    <x v="28"/>
    <x v="2"/>
    <x v="2"/>
    <x v="0"/>
    <n v="143.93512000000001"/>
    <n v="36"/>
    <m/>
    <n v="144.74087753570595"/>
    <n v="144.07905512000002"/>
    <n v="191.16874724027463"/>
    <n v="5.2854315922619044"/>
    <m/>
    <n v="1"/>
    <n v="13814.600960318983"/>
    <n v="124.12739692695396"/>
    <n v="0.76069094100729384"/>
    <m/>
    <n v="27.384873876262578"/>
    <m/>
    <m/>
    <n v="190.27553732142854"/>
    <m/>
  </r>
  <r>
    <x v="859"/>
    <x v="28"/>
    <x v="2"/>
    <x v="3"/>
    <x v="0"/>
    <n v="289.26828149999994"/>
    <n v="64"/>
    <m/>
    <n v="294.83084878162373"/>
    <n v="289.65609888281244"/>
    <n v="373.91491780450741"/>
    <n v="6.0540502806182399"/>
    <m/>
    <n v="1"/>
    <n v="28486.671432881147"/>
    <n v="180.22576505335326"/>
    <n v="0.7609338870146336"/>
    <m/>
    <n v="48.699768768936551"/>
    <m/>
    <m/>
    <n v="387.45921795956735"/>
    <m/>
  </r>
  <r>
    <x v="859"/>
    <x v="28"/>
    <x v="2"/>
    <x v="4"/>
    <x v="0"/>
    <n v="506.14760216666662"/>
    <n v="96"/>
    <m/>
    <n v="516.34457979595209"/>
    <n v="506.98300695799526"/>
    <n v="641.57754560216381"/>
    <n v="7.0295738261273835"/>
    <m/>
    <n v="0.99945968966480447"/>
    <n v="49312.008765014456"/>
    <n v="286.00150301018357"/>
    <n v="0.76513733348719726"/>
    <m/>
    <n v="73.45318401477094"/>
    <m/>
    <m/>
    <n v="674.83908730822884"/>
    <m/>
  </r>
  <r>
    <x v="859"/>
    <x v="28"/>
    <x v="2"/>
    <x v="5"/>
    <x v="1"/>
    <n v="1371.5136536666664"/>
    <m/>
    <n v="162"/>
    <n v="1577.7642704622879"/>
    <m/>
    <m/>
    <m/>
    <n v="7.7460049335387531"/>
    <n v="0.99703338999807101"/>
    <n v="139053.14347754672"/>
    <n v="554.37658405329898"/>
    <m/>
    <n v="0.82293786008230452"/>
    <m/>
    <n v="161.5194091796875"/>
    <n v="133.31593333333333"/>
    <m/>
    <n v="1254.8527992332779"/>
  </r>
  <r>
    <x v="859"/>
    <x v="28"/>
    <x v="2"/>
    <x v="6"/>
    <x v="1"/>
    <n v="601.93504449999989"/>
    <m/>
    <n v="66"/>
    <n v="736.87626666666688"/>
    <m/>
    <m/>
    <m/>
    <n v="7.3001041666666664"/>
    <n v="0.98602084722222239"/>
    <n v="58952.520630397645"/>
    <n v="73.602901974442574"/>
    <m/>
    <n v="0.57711111111111113"/>
    <m/>
    <n v="65.077375916666682"/>
    <n v="38.089333333333336"/>
    <m/>
    <n v="481.80687499999999"/>
  </r>
  <r>
    <x v="859"/>
    <x v="28"/>
    <x v="2"/>
    <x v="7"/>
    <x v="1"/>
    <n v="328.71999583333343"/>
    <m/>
    <n v="36"/>
    <n v="353.81080245945412"/>
    <m/>
    <m/>
    <m/>
    <n v="6.9660871965416495"/>
    <n v="0.99823302083333332"/>
    <n v="32467.91833031892"/>
    <n v="68.347453103385831"/>
    <m/>
    <n v="0.85749999999999993"/>
    <m/>
    <n v="35.936388749999999"/>
    <n v="30.869999999999997"/>
    <m/>
    <n v="250.77913907549939"/>
  </r>
  <r>
    <x v="859"/>
    <x v="28"/>
    <x v="2"/>
    <x v="8"/>
    <x v="1"/>
    <n v="540.85353750000013"/>
    <m/>
    <n v="108"/>
    <n v="567.27195043333313"/>
    <m/>
    <m/>
    <m/>
    <n v="6.0846439557613161"/>
    <n v="0.93860596707818944"/>
    <n v="55761.345311322773"/>
    <n v="179.54487604119552"/>
    <m/>
    <n v="0.86466851851851856"/>
    <m/>
    <n v="101.36944444444445"/>
    <n v="93.384200000000007"/>
    <m/>
    <n v="657.14154722222213"/>
  </r>
  <r>
    <x v="860"/>
    <x v="28"/>
    <x v="2"/>
    <x v="0"/>
    <x v="0"/>
    <n v="208.67979999999997"/>
    <n v="44"/>
    <m/>
    <n v="211.81416737638054"/>
    <n v="209.36925312499997"/>
    <n v="275.80200095928535"/>
    <n v="6.4194666666666667"/>
    <m/>
    <n v="1"/>
    <n v="25012.096113528663"/>
    <n v="149.64164734919774"/>
    <n v="0.74990004612997874"/>
    <m/>
    <n v="32.995602029719066"/>
    <m/>
    <m/>
    <n v="282.45653333333331"/>
    <m/>
  </r>
  <r>
    <x v="860"/>
    <x v="28"/>
    <x v="2"/>
    <x v="1"/>
    <x v="0"/>
    <n v="211.75756000000001"/>
    <n v="46"/>
    <m/>
    <n v="221.62050398992716"/>
    <n v="211.86119769531251"/>
    <n v="279.38677866104331"/>
    <n v="6.3568549411297761"/>
    <m/>
    <n v="1"/>
    <n v="25535.301553900434"/>
    <n v="161.22975347176154"/>
    <n v="0.75789633205048923"/>
    <m/>
    <n v="34.863231274322501"/>
    <m/>
    <m/>
    <n v="292.41532729196967"/>
    <m/>
  </r>
  <r>
    <x v="860"/>
    <x v="28"/>
    <x v="2"/>
    <x v="2"/>
    <x v="0"/>
    <n v="99.057839999999999"/>
    <n v="36"/>
    <m/>
    <n v="95.161042906556503"/>
    <n v="99.156897839999999"/>
    <n v="125.871930191435"/>
    <n v="3.4749491027980532"/>
    <m/>
    <n v="1"/>
    <n v="11807.954234517945"/>
    <n v="124.12739692695396"/>
    <n v="0.76069094100729384"/>
    <m/>
    <n v="27.384873876262578"/>
    <m/>
    <m/>
    <n v="125.09816770072992"/>
    <m/>
  </r>
  <r>
    <x v="860"/>
    <x v="28"/>
    <x v="2"/>
    <x v="3"/>
    <x v="0"/>
    <n v="279.64160216666659"/>
    <n v="64"/>
    <m/>
    <n v="288.51995725088722"/>
    <n v="280.04126036979159"/>
    <n v="358.17761129688176"/>
    <n v="5.9244625702395828"/>
    <m/>
    <n v="1"/>
    <n v="34301.804466822461"/>
    <n v="180.22576505335326"/>
    <n v="0.7609338870146336"/>
    <m/>
    <n v="48.699768768936551"/>
    <m/>
    <m/>
    <n v="379.1656044953333"/>
    <m/>
  </r>
  <r>
    <x v="860"/>
    <x v="28"/>
    <x v="2"/>
    <x v="4"/>
    <x v="0"/>
    <n v="410.44024183333329"/>
    <n v="96"/>
    <m/>
    <n v="469.4470159639273"/>
    <n v="411.33687418432487"/>
    <n v="496.61540699289242"/>
    <n v="6.3911050591016538"/>
    <m/>
    <n v="1"/>
    <n v="50842.47441074346"/>
    <n v="286.00150301018357"/>
    <n v="0.76513733348719726"/>
    <m/>
    <n v="73.45318401477094"/>
    <m/>
    <m/>
    <n v="613.54608567375874"/>
    <m/>
  </r>
  <r>
    <x v="860"/>
    <x v="28"/>
    <x v="2"/>
    <x v="5"/>
    <x v="1"/>
    <n v="125.70240166666663"/>
    <m/>
    <n v="162"/>
    <n v="199.60161252029741"/>
    <m/>
    <m/>
    <m/>
    <n v="3.6457107348768543"/>
    <n v="0.92326851851851854"/>
    <n v="11570.028303188505"/>
    <n v="554.37658405329898"/>
    <m/>
    <n v="0.82293786008230452"/>
    <m/>
    <n v="149.56950000000001"/>
    <n v="133.31593333333333"/>
    <m/>
    <n v="590.60513905005041"/>
  </r>
  <r>
    <x v="860"/>
    <x v="28"/>
    <x v="2"/>
    <x v="6"/>
    <x v="1"/>
    <n v="44.717120000000001"/>
    <m/>
    <n v="66"/>
    <n v="72.615233333333336"/>
    <m/>
    <m/>
    <m/>
    <n v="2.7980555555555551"/>
    <n v="0.96186631944444456"/>
    <n v="6187.3984163717159"/>
    <n v="73.602901974442574"/>
    <m/>
    <n v="0.57711111111111113"/>
    <m/>
    <n v="63.483177083333338"/>
    <n v="38.089333333333336"/>
    <m/>
    <n v="184.67166666666662"/>
  </r>
  <r>
    <x v="860"/>
    <x v="28"/>
    <x v="2"/>
    <x v="7"/>
    <x v="1"/>
    <n v="25.306400000000004"/>
    <m/>
    <n v="36"/>
    <n v="43.274035399292927"/>
    <m/>
    <m/>
    <m/>
    <n v="3.4931637664098454"/>
    <n v="0.87790509259259264"/>
    <n v="3586.2072504885687"/>
    <n v="68.347453103385831"/>
    <m/>
    <n v="0.85749999999999993"/>
    <m/>
    <n v="31.604583333333334"/>
    <n v="30.869999999999997"/>
    <m/>
    <n v="125.75389559075444"/>
  </r>
  <r>
    <x v="860"/>
    <x v="28"/>
    <x v="2"/>
    <x v="8"/>
    <x v="1"/>
    <n v="699.69693216666656"/>
    <m/>
    <n v="108"/>
    <n v="705.55860000000007"/>
    <m/>
    <m/>
    <m/>
    <n v="6.6166666666666663"/>
    <n v="0.91507201646090552"/>
    <n v="89365.778265847897"/>
    <n v="179.54487604119552"/>
    <m/>
    <n v="0.86466851851851856"/>
    <m/>
    <n v="98.827777777777797"/>
    <n v="93.384200000000007"/>
    <m/>
    <n v="714.59999999999991"/>
  </r>
  <r>
    <x v="861"/>
    <x v="28"/>
    <x v="2"/>
    <x v="0"/>
    <x v="0"/>
    <n v="176.43387999999999"/>
    <n v="44"/>
    <m/>
    <n v="168.12206684548312"/>
    <n v="177.00687804687499"/>
    <n v="224.37379095847234"/>
    <n v="5.0952871444520378"/>
    <m/>
    <n v="1"/>
    <n v="22771.941429050145"/>
    <n v="149.64164734919774"/>
    <n v="0.74990004612997874"/>
    <m/>
    <n v="32.995602029719066"/>
    <m/>
    <m/>
    <n v="224.19263435588965"/>
    <m/>
  </r>
  <r>
    <x v="861"/>
    <x v="28"/>
    <x v="2"/>
    <x v="1"/>
    <x v="0"/>
    <n v="182.36455999999998"/>
    <n v="46"/>
    <m/>
    <n v="182.76461809979278"/>
    <n v="182.45733343749998"/>
    <n v="240.56989580825265"/>
    <n v="5.242331574537749"/>
    <m/>
    <n v="1"/>
    <n v="23566.228884054231"/>
    <n v="161.22975347176154"/>
    <n v="0.75789633205048923"/>
    <m/>
    <n v="34.863231274322501"/>
    <m/>
    <m/>
    <n v="241.14725242873646"/>
    <m/>
  </r>
  <r>
    <x v="861"/>
    <x v="28"/>
    <x v="2"/>
    <x v="2"/>
    <x v="0"/>
    <n v="167.82220000000001"/>
    <n v="36"/>
    <m/>
    <n v="173.12408070640015"/>
    <n v="167.9900222"/>
    <n v="227.91547445183349"/>
    <n v="6.3218870931688116"/>
    <m/>
    <n v="1"/>
    <n v="21536.722321405829"/>
    <n v="124.12739692695396"/>
    <n v="0.76069094100729384"/>
    <m/>
    <n v="27.384873876262578"/>
    <m/>
    <m/>
    <n v="227.58793535407722"/>
    <m/>
  </r>
  <r>
    <x v="861"/>
    <x v="28"/>
    <x v="2"/>
    <x v="3"/>
    <x v="0"/>
    <n v="241.56244149999992"/>
    <n v="64"/>
    <m/>
    <n v="237.39595411951771"/>
    <n v="241.98106149999992"/>
    <n v="311.14025112957813"/>
    <n v="4.8746833942041672"/>
    <m/>
    <n v="1"/>
    <n v="32881.677008969331"/>
    <n v="180.22576505335326"/>
    <n v="0.7609338870146336"/>
    <m/>
    <n v="48.699768768936551"/>
    <m/>
    <m/>
    <n v="311.9797372290667"/>
    <m/>
  </r>
  <r>
    <x v="861"/>
    <x v="28"/>
    <x v="2"/>
    <x v="4"/>
    <x v="0"/>
    <n v="416.69432116666667"/>
    <n v="96"/>
    <m/>
    <n v="449.92917334561156"/>
    <n v="417.66484776444094"/>
    <n v="529.06525191368348"/>
    <n v="6.1253869301994301"/>
    <m/>
    <n v="1"/>
    <n v="55542.131919377462"/>
    <n v="286.00150301018357"/>
    <n v="0.76513733348719726"/>
    <m/>
    <n v="73.45318401477094"/>
    <m/>
    <m/>
    <n v="588.03714529914532"/>
    <m/>
  </r>
  <r>
    <x v="861"/>
    <x v="28"/>
    <x v="2"/>
    <x v="5"/>
    <x v="1"/>
    <n v="10.368000000000002"/>
    <m/>
    <n v="162"/>
    <n v="55.928284463604285"/>
    <m/>
    <m/>
    <m/>
    <n v="2.6246073294484624"/>
    <n v="0.92338053385416685"/>
    <n v="1416.9287745176832"/>
    <n v="554.37658405329898"/>
    <m/>
    <n v="0.82293786008230452"/>
    <m/>
    <n v="149.58764648437503"/>
    <n v="133.31593333333333"/>
    <m/>
    <n v="425.18638737065089"/>
  </r>
  <r>
    <x v="861"/>
    <x v="28"/>
    <x v="2"/>
    <x v="6"/>
    <x v="1"/>
    <n v="0"/>
    <m/>
    <n v="66"/>
    <n v="6.7420666666666715"/>
    <m/>
    <m/>
    <m/>
    <n v="1.8627777777777779"/>
    <n v="0.971411458333023"/>
    <n v="0"/>
    <n v="73.602901974442574"/>
    <m/>
    <n v="0.57711111111111113"/>
    <m/>
    <n v="64.113156249979525"/>
    <n v="38.089333333333336"/>
    <m/>
    <n v="122.94333333333334"/>
  </r>
  <r>
    <x v="861"/>
    <x v="28"/>
    <x v="2"/>
    <x v="7"/>
    <x v="1"/>
    <n v="5.6727999999999996"/>
    <m/>
    <n v="36"/>
    <n v="17.784428762252109"/>
    <m/>
    <m/>
    <m/>
    <n v="2.8899362198089933"/>
    <n v="0.82986111111111116"/>
    <n v="940.19444189621413"/>
    <n v="68.347453103385831"/>
    <m/>
    <n v="0.85749999999999993"/>
    <m/>
    <n v="29.875"/>
    <n v="30.869999999999997"/>
    <m/>
    <n v="104.03770391312376"/>
  </r>
  <r>
    <x v="861"/>
    <x v="28"/>
    <x v="2"/>
    <x v="8"/>
    <x v="1"/>
    <n v="469.70702049999994"/>
    <m/>
    <n v="108"/>
    <n v="613.93140000000005"/>
    <m/>
    <m/>
    <m/>
    <n v="6.2374999999999998"/>
    <n v="0.8955246913580247"/>
    <n v="68178.89851349224"/>
    <n v="179.54487604119552"/>
    <m/>
    <n v="0.86466851851851856"/>
    <m/>
    <n v="96.716666666666669"/>
    <n v="93.384200000000007"/>
    <m/>
    <n v="673.65"/>
  </r>
  <r>
    <x v="862"/>
    <x v="28"/>
    <x v="2"/>
    <x v="0"/>
    <x v="0"/>
    <n v="216.66764000000001"/>
    <n v="44"/>
    <m/>
    <n v="232.18761118969704"/>
    <n v="217.34513023437501"/>
    <n v="285.70467803654549"/>
    <n v="7.036926041857523"/>
    <m/>
    <n v="1"/>
    <n v="23944.978197746539"/>
    <n v="149.64164734919774"/>
    <n v="0.74990004612997874"/>
    <m/>
    <n v="32.995602029719066"/>
    <m/>
    <m/>
    <n v="309.624745841731"/>
    <m/>
  </r>
  <r>
    <x v="862"/>
    <x v="28"/>
    <x v="2"/>
    <x v="1"/>
    <x v="0"/>
    <n v="230.35375999999997"/>
    <n v="46"/>
    <m/>
    <n v="239.16376153968247"/>
    <n v="230.44580101562497"/>
    <n v="296.11592652762943"/>
    <n v="6.860057223549199"/>
    <m/>
    <n v="1"/>
    <n v="25421.403806798226"/>
    <n v="161.22975347176154"/>
    <n v="0.75789633205048923"/>
    <m/>
    <n v="34.863231274322501"/>
    <m/>
    <m/>
    <n v="315.56263228326316"/>
    <m/>
  </r>
  <r>
    <x v="862"/>
    <x v="28"/>
    <x v="2"/>
    <x v="2"/>
    <x v="0"/>
    <n v="120.86396000000001"/>
    <n v="36"/>
    <m/>
    <n v="191.87727344938708"/>
    <n v="120.98482396"/>
    <n v="145.79174073916408"/>
    <n v="7.0066882292895194"/>
    <m/>
    <n v="1"/>
    <n v="10294.090641019875"/>
    <n v="124.12739692695396"/>
    <n v="0.76069094100729384"/>
    <m/>
    <n v="27.384873876262578"/>
    <m/>
    <m/>
    <n v="252.24077625442271"/>
    <m/>
  </r>
  <r>
    <x v="862"/>
    <x v="28"/>
    <x v="2"/>
    <x v="3"/>
    <x v="0"/>
    <n v="302.64388049999997"/>
    <n v="64"/>
    <m/>
    <n v="301.44822041614481"/>
    <n v="303.06820049999999"/>
    <n v="396.04436566481411"/>
    <n v="6.1899312468281256"/>
    <m/>
    <n v="1"/>
    <n v="35053.723398865259"/>
    <n v="180.22576505335326"/>
    <n v="0.7609338870146336"/>
    <m/>
    <n v="48.699768768936551"/>
    <m/>
    <m/>
    <n v="396.15559979700004"/>
    <m/>
  </r>
  <r>
    <x v="862"/>
    <x v="28"/>
    <x v="2"/>
    <x v="4"/>
    <x v="0"/>
    <n v="502.44376349999993"/>
    <n v="96"/>
    <m/>
    <n v="484.31598847756169"/>
    <n v="503.48243668589731"/>
    <n v="620.15730066830145"/>
    <n v="6.5935329417465285"/>
    <m/>
    <n v="1"/>
    <n v="55112.044396218676"/>
    <n v="286.00150301018357"/>
    <n v="0.76513733348719726"/>
    <m/>
    <n v="73.45318401477094"/>
    <m/>
    <m/>
    <n v="632.97916240766676"/>
    <m/>
  </r>
  <r>
    <x v="862"/>
    <x v="28"/>
    <x v="2"/>
    <x v="5"/>
    <x v="1"/>
    <n v="319.60321049999976"/>
    <m/>
    <n v="162"/>
    <n v="478.3112511109511"/>
    <m/>
    <m/>
    <m/>
    <n v="5.1079229195544746"/>
    <n v="0.92033024691358023"/>
    <n v="44597.282141511816"/>
    <n v="554.37658405329898"/>
    <m/>
    <n v="0.82293786008230452"/>
    <m/>
    <n v="149.09350000000001"/>
    <n v="133.31593333333333"/>
    <m/>
    <n v="827.48351296782494"/>
  </r>
  <r>
    <x v="862"/>
    <x v="28"/>
    <x v="2"/>
    <x v="6"/>
    <x v="1"/>
    <n v="308.51520083333327"/>
    <m/>
    <n v="66"/>
    <n v="431.36623333333341"/>
    <m/>
    <m/>
    <m/>
    <n v="5.1827777777777788"/>
    <n v="0.99828993055529691"/>
    <n v="41976.254174059817"/>
    <n v="73.602901974442574"/>
    <m/>
    <n v="0.57711111111111113"/>
    <m/>
    <n v="65.887135416649599"/>
    <n v="38.089333333333336"/>
    <m/>
    <n v="342.06333333333339"/>
  </r>
  <r>
    <x v="862"/>
    <x v="28"/>
    <x v="2"/>
    <x v="7"/>
    <x v="1"/>
    <n v="158.88320000000004"/>
    <m/>
    <n v="36"/>
    <n v="185.85553890558114"/>
    <m/>
    <m/>
    <m/>
    <n v="5.5787806426575761"/>
    <n v="0.89270833333333333"/>
    <n v="21705.148606231647"/>
    <n v="68.347453103385831"/>
    <m/>
    <n v="0.85749999999999993"/>
    <m/>
    <n v="32.137500000000003"/>
    <n v="30.869999999999997"/>
    <m/>
    <n v="200.83610313567274"/>
  </r>
  <r>
    <x v="862"/>
    <x v="28"/>
    <x v="2"/>
    <x v="8"/>
    <x v="1"/>
    <n v="507.91659683333336"/>
    <m/>
    <n v="108"/>
    <n v="509.99220000000003"/>
    <m/>
    <m/>
    <m/>
    <n v="5.8874999999999993"/>
    <n v="0.90290637860082301"/>
    <n v="69672.943415215472"/>
    <n v="179.54487604119552"/>
    <m/>
    <n v="0.86466851851851856"/>
    <m/>
    <n v="97.513888888888886"/>
    <n v="93.384200000000007"/>
    <m/>
    <n v="635.84999999999991"/>
  </r>
  <r>
    <x v="863"/>
    <x v="28"/>
    <x v="2"/>
    <x v="0"/>
    <x v="0"/>
    <n v="220.04640000000001"/>
    <n v="44"/>
    <m/>
    <n v="220.41221755451127"/>
    <n v="220.73805039062501"/>
    <n v="293.39831320056169"/>
    <n v="6.6800483699611384"/>
    <m/>
    <n v="1"/>
    <n v="22052.404472450704"/>
    <n v="149.64164734919774"/>
    <n v="0.74990004612997874"/>
    <m/>
    <n v="32.995602029719066"/>
    <m/>
    <m/>
    <n v="293.92212827829007"/>
    <m/>
  </r>
  <r>
    <x v="863"/>
    <x v="28"/>
    <x v="2"/>
    <x v="1"/>
    <x v="0"/>
    <n v="232.87543999999997"/>
    <n v="46"/>
    <m/>
    <n v="240.0013358220728"/>
    <n v="232.99665582031247"/>
    <n v="314.14155580656319"/>
    <n v="6.8840817976284026"/>
    <m/>
    <n v="1"/>
    <n v="23383.915883863472"/>
    <n v="161.22975347176154"/>
    <n v="0.75789633205048923"/>
    <m/>
    <n v="34.863231274322501"/>
    <m/>
    <m/>
    <n v="316.6677626909065"/>
    <m/>
  </r>
  <r>
    <x v="863"/>
    <x v="28"/>
    <x v="2"/>
    <x v="2"/>
    <x v="0"/>
    <n v="125.6794"/>
    <n v="36"/>
    <m/>
    <n v="126.9811698724926"/>
    <n v="125.8050794"/>
    <n v="167.05430808143478"/>
    <n v="4.6369090632387708"/>
    <m/>
    <n v="1"/>
    <n v="11907.427416974182"/>
    <n v="124.12739692695396"/>
    <n v="0.76069094100729384"/>
    <m/>
    <n v="27.384873876262578"/>
    <m/>
    <m/>
    <n v="166.92872627659574"/>
    <m/>
  </r>
  <r>
    <x v="863"/>
    <x v="28"/>
    <x v="2"/>
    <x v="3"/>
    <x v="0"/>
    <n v="295.18104083333333"/>
    <n v="64"/>
    <m/>
    <n v="290.80327601728141"/>
    <n v="295.61048419270833"/>
    <n v="377.90123762251892"/>
    <n v="5.9713481884696762"/>
    <m/>
    <n v="1"/>
    <n v="29754.890584795434"/>
    <n v="180.22576505335326"/>
    <n v="0.7609338870146336"/>
    <m/>
    <n v="48.699768768936551"/>
    <m/>
    <m/>
    <n v="382.16628406205928"/>
    <m/>
  </r>
  <r>
    <x v="863"/>
    <x v="28"/>
    <x v="2"/>
    <x v="4"/>
    <x v="0"/>
    <n v="456.95159900000004"/>
    <n v="96"/>
    <m/>
    <n v="456.28682859504119"/>
    <n v="457.86167737061993"/>
    <n v="591.40495272401677"/>
    <n v="6.2119407717340751"/>
    <m/>
    <n v="1"/>
    <n v="45409.142763042953"/>
    <n v="286.00150301018357"/>
    <n v="0.76513733348719726"/>
    <m/>
    <n v="73.45318401477094"/>
    <m/>
    <m/>
    <n v="596.34631408647124"/>
    <m/>
  </r>
  <r>
    <x v="863"/>
    <x v="28"/>
    <x v="2"/>
    <x v="5"/>
    <x v="1"/>
    <n v="578.63042133333283"/>
    <m/>
    <n v="162"/>
    <n v="701.95060918108618"/>
    <m/>
    <m/>
    <m/>
    <n v="5.2343115415232484"/>
    <n v="0.93861521026234573"/>
    <n v="75981.290862097361"/>
    <n v="554.37658405329898"/>
    <m/>
    <n v="0.82293786008230452"/>
    <m/>
    <n v="152.0556640625"/>
    <n v="133.31593333333333"/>
    <m/>
    <n v="847.95846972676622"/>
  </r>
  <r>
    <x v="863"/>
    <x v="28"/>
    <x v="2"/>
    <x v="6"/>
    <x v="1"/>
    <n v="72.235520000000022"/>
    <m/>
    <n v="66"/>
    <n v="111.73790000000001"/>
    <m/>
    <m/>
    <m/>
    <n v="3.1785763888888892"/>
    <n v="0.99581712963016711"/>
    <n v="7099.6852775550387"/>
    <n v="73.602901974442574"/>
    <m/>
    <n v="0.57711111111111113"/>
    <m/>
    <n v="65.723930555591025"/>
    <n v="38.089333333333336"/>
    <m/>
    <n v="209.78604166666668"/>
  </r>
  <r>
    <x v="863"/>
    <x v="28"/>
    <x v="2"/>
    <x v="7"/>
    <x v="1"/>
    <n v="28.907200000000003"/>
    <m/>
    <n v="36"/>
    <n v="44.629961920185593"/>
    <m/>
    <m/>
    <m/>
    <n v="3.2719226978971481"/>
    <n v="0.87858796296253183"/>
    <n v="3034.1748914444788"/>
    <n v="68.347453103385831"/>
    <m/>
    <n v="0.85749999999999993"/>
    <m/>
    <n v="31.629166666651145"/>
    <n v="30.869999999999997"/>
    <m/>
    <n v="117.78921712429732"/>
  </r>
  <r>
    <x v="863"/>
    <x v="28"/>
    <x v="2"/>
    <x v="8"/>
    <x v="1"/>
    <n v="768.68434466666679"/>
    <m/>
    <n v="108"/>
    <n v="1058.6969999999999"/>
    <m/>
    <m/>
    <m/>
    <n v="7.2874999999999988"/>
    <n v="0.95136316872427995"/>
    <n v="87224.967751529286"/>
    <n v="179.54487604119552"/>
    <m/>
    <n v="0.86466851851851856"/>
    <m/>
    <n v="102.74722222222223"/>
    <n v="93.384200000000007"/>
    <m/>
    <n v="787.04999999999984"/>
  </r>
  <r>
    <x v="864"/>
    <x v="28"/>
    <x v="2"/>
    <x v="0"/>
    <x v="0"/>
    <n v="202.03315999999998"/>
    <n v="44"/>
    <m/>
    <n v="206.91940697517242"/>
    <n v="202.68428304687498"/>
    <n v="252.86234387329449"/>
    <n v="6.2711208235812936"/>
    <m/>
    <n v="1"/>
    <n v="21022.673126179507"/>
    <n v="149.64164734919774"/>
    <n v="0.74990004612997874"/>
    <m/>
    <n v="32.995602029719066"/>
    <m/>
    <m/>
    <n v="275.92931623757693"/>
    <m/>
  </r>
  <r>
    <x v="864"/>
    <x v="28"/>
    <x v="2"/>
    <x v="1"/>
    <x v="0"/>
    <n v="189.76019999999997"/>
    <n v="46"/>
    <m/>
    <n v="216.86660502536685"/>
    <n v="189.86664531249997"/>
    <n v="239.61511527075362"/>
    <n v="6.220496411217443"/>
    <m/>
    <n v="1"/>
    <n v="19773.106053580021"/>
    <n v="161.22975347176154"/>
    <n v="0.75789633205048923"/>
    <m/>
    <n v="34.863231274322501"/>
    <m/>
    <m/>
    <n v="286.14283491600236"/>
    <m/>
  </r>
  <r>
    <x v="864"/>
    <x v="28"/>
    <x v="2"/>
    <x v="2"/>
    <x v="0"/>
    <n v="164.44848000000002"/>
    <n v="36"/>
    <m/>
    <n v="169.45468103617168"/>
    <n v="164.61292848000002"/>
    <n v="222.91917161385072"/>
    <n v="6.1878934261974576"/>
    <m/>
    <n v="1"/>
    <n v="16265.380736547382"/>
    <n v="124.12739692695396"/>
    <n v="0.76069094100729384"/>
    <m/>
    <n v="27.384873876262578"/>
    <m/>
    <m/>
    <n v="222.76416334310846"/>
    <m/>
  </r>
  <r>
    <x v="864"/>
    <x v="28"/>
    <x v="2"/>
    <x v="3"/>
    <x v="0"/>
    <n v="283.58735983333332"/>
    <n v="64"/>
    <m/>
    <n v="317.36019305506545"/>
    <n v="284.00447409114582"/>
    <n v="368.3473166912504"/>
    <n v="6.5166673493015761"/>
    <m/>
    <n v="0.98383476084424237"/>
    <n v="30255.264726658632"/>
    <n v="180.22576505335326"/>
    <n v="0.7609338870146336"/>
    <m/>
    <n v="48.699768768936551"/>
    <m/>
    <m/>
    <n v="417.06671035530087"/>
    <m/>
  </r>
  <r>
    <x v="864"/>
    <x v="28"/>
    <x v="2"/>
    <x v="4"/>
    <x v="0"/>
    <n v="417.23080083333338"/>
    <n v="96"/>
    <m/>
    <n v="480.12306465334939"/>
    <n v="418.11097477043262"/>
    <n v="536.8946812737197"/>
    <n v="6.5364499999999994"/>
    <m/>
    <n v="1"/>
    <n v="43630.189447431534"/>
    <n v="286.00150301018357"/>
    <n v="0.76513733348719726"/>
    <m/>
    <n v="73.45318401477094"/>
    <m/>
    <m/>
    <n v="627.49919999999997"/>
    <m/>
  </r>
  <r>
    <x v="864"/>
    <x v="28"/>
    <x v="2"/>
    <x v="5"/>
    <x v="1"/>
    <n v="304.9536123333333"/>
    <m/>
    <n v="162"/>
    <n v="418.64223164379598"/>
    <m/>
    <m/>
    <m/>
    <n v="4.623140690273341"/>
    <n v="0.93912808641975298"/>
    <n v="40117.040293293787"/>
    <n v="554.37658405329898"/>
    <m/>
    <n v="0.82293786008230452"/>
    <m/>
    <n v="152.13874999999999"/>
    <n v="133.31593333333333"/>
    <m/>
    <n v="748.94879182428122"/>
  </r>
  <r>
    <x v="864"/>
    <x v="28"/>
    <x v="2"/>
    <x v="6"/>
    <x v="1"/>
    <n v="8.753919999999999"/>
    <m/>
    <n v="66"/>
    <n v="22.573033333333338"/>
    <m/>
    <m/>
    <m/>
    <n v="2.3570486111111113"/>
    <n v="0.98726794097222237"/>
    <n v="906.2721013734257"/>
    <n v="73.602901974442574"/>
    <m/>
    <n v="0.57711111111111113"/>
    <m/>
    <n v="65.159684104166672"/>
    <n v="38.089333333333336"/>
    <m/>
    <n v="155.56520833333335"/>
  </r>
  <r>
    <x v="864"/>
    <x v="28"/>
    <x v="2"/>
    <x v="7"/>
    <x v="1"/>
    <n v="9.9231999999999996"/>
    <m/>
    <n v="36"/>
    <n v="18.962822989032102"/>
    <m/>
    <m/>
    <m/>
    <n v="2.88611836917145"/>
    <n v="0.90274305555555556"/>
    <n v="1123.8917240163873"/>
    <n v="68.347453103385831"/>
    <m/>
    <n v="0.85749999999999993"/>
    <m/>
    <n v="32.498750000000001"/>
    <n v="30.869999999999997"/>
    <m/>
    <n v="103.9002612901722"/>
  </r>
  <r>
    <x v="864"/>
    <x v="28"/>
    <x v="2"/>
    <x v="8"/>
    <x v="1"/>
    <n v="1434.0135303333334"/>
    <m/>
    <n v="108"/>
    <n v="1773.1980000000003"/>
    <m/>
    <m/>
    <m/>
    <n v="9.3041666666666689"/>
    <n v="0.94104938271604943"/>
    <n v="174525.27560300552"/>
    <n v="179.54487604119552"/>
    <m/>
    <n v="0.86466851851851856"/>
    <m/>
    <n v="101.63333333333334"/>
    <n v="93.384200000000007"/>
    <m/>
    <n v="1004.8500000000003"/>
  </r>
  <r>
    <x v="865"/>
    <x v="28"/>
    <x v="2"/>
    <x v="0"/>
    <x v="0"/>
    <n v="150.58260000000001"/>
    <n v="44"/>
    <m/>
    <n v="141.34802423695476"/>
    <n v="151.10432851562501"/>
    <n v="182.01915773706151"/>
    <n v="4.2838443774913673"/>
    <m/>
    <n v="1"/>
    <n v="4812.464164259115"/>
    <n v="149.64164734919774"/>
    <n v="0.74990004612997874"/>
    <m/>
    <n v="32.995602029719066"/>
    <m/>
    <m/>
    <n v="188.48915260962016"/>
    <m/>
  </r>
  <r>
    <x v="865"/>
    <x v="28"/>
    <x v="2"/>
    <x v="1"/>
    <x v="0"/>
    <n v="157.97152"/>
    <n v="46"/>
    <m/>
    <n v="152.85499154389322"/>
    <n v="158.10189109375"/>
    <n v="194.41146077880231"/>
    <n v="4.3844183673380304"/>
    <m/>
    <n v="1"/>
    <n v="4965.6314412232678"/>
    <n v="161.22975347176154"/>
    <n v="0.75789633205048923"/>
    <m/>
    <n v="34.863231274322501"/>
    <m/>
    <m/>
    <n v="201.6832448975494"/>
    <m/>
  </r>
  <r>
    <x v="865"/>
    <x v="28"/>
    <x v="2"/>
    <x v="2"/>
    <x v="0"/>
    <n v="137.78435999999999"/>
    <n v="36"/>
    <m/>
    <n v="134.85919277658564"/>
    <n v="137.92214436"/>
    <n v="177.38864196923802"/>
    <n v="4.9245869594266285"/>
    <m/>
    <n v="1"/>
    <n v="4774.8117523760566"/>
    <n v="124.12739692695396"/>
    <n v="0.76069094100729384"/>
    <m/>
    <n v="27.384873876262578"/>
    <m/>
    <m/>
    <n v="177.28513053935862"/>
    <m/>
  </r>
  <r>
    <x v="865"/>
    <x v="28"/>
    <x v="2"/>
    <x v="3"/>
    <x v="0"/>
    <n v="240.78096083333332"/>
    <n v="64"/>
    <m/>
    <n v="279.59211960009566"/>
    <n v="241.14241102864582"/>
    <n v="306.35025236165262"/>
    <n v="5.7411385447570176"/>
    <m/>
    <n v="1"/>
    <n v="8020.2604999722889"/>
    <n v="180.22576505335326"/>
    <n v="0.7609338870146336"/>
    <m/>
    <n v="48.699768768936551"/>
    <m/>
    <m/>
    <n v="367.43286686444912"/>
    <m/>
  </r>
  <r>
    <x v="865"/>
    <x v="28"/>
    <x v="2"/>
    <x v="4"/>
    <x v="0"/>
    <n v="455.75488216666656"/>
    <n v="96"/>
    <m/>
    <n v="508.34439006169134"/>
    <n v="456.58176714097033"/>
    <n v="572.12741158612516"/>
    <n v="6.9206583333333338"/>
    <m/>
    <n v="1"/>
    <n v="14140.378329283934"/>
    <n v="286.00150301018357"/>
    <n v="0.76513733348719726"/>
    <m/>
    <n v="73.45318401477094"/>
    <m/>
    <m/>
    <n v="664.38319999999999"/>
    <m/>
  </r>
  <r>
    <x v="865"/>
    <x v="28"/>
    <x v="2"/>
    <x v="5"/>
    <x v="1"/>
    <n v="144.69120449999988"/>
    <m/>
    <n v="162"/>
    <n v="187.05418436064323"/>
    <m/>
    <m/>
    <m/>
    <n v="3.3436307827539653"/>
    <n v="0.98868174611786264"/>
    <n v="15989.825498437329"/>
    <n v="554.37658405329898"/>
    <m/>
    <n v="0.82293786008230452"/>
    <m/>
    <n v="160.16644287109375"/>
    <n v="133.31593333333333"/>
    <m/>
    <n v="541.66818680614233"/>
  </r>
  <r>
    <x v="865"/>
    <x v="28"/>
    <x v="2"/>
    <x v="6"/>
    <x v="1"/>
    <n v="53.764479666666688"/>
    <m/>
    <n v="66"/>
    <n v="78.663566666666682"/>
    <m/>
    <m/>
    <m/>
    <n v="2.7215277777777782"/>
    <n v="0.93566608796307671"/>
    <n v="4578.9396524536978"/>
    <n v="73.602901974442574"/>
    <m/>
    <n v="0.57711111111111113"/>
    <m/>
    <n v="61.753961805563065"/>
    <n v="38.089333333333336"/>
    <m/>
    <n v="179.62083333333337"/>
  </r>
  <r>
    <x v="865"/>
    <x v="28"/>
    <x v="2"/>
    <x v="7"/>
    <x v="1"/>
    <n v="16.592799999999997"/>
    <m/>
    <n v="36"/>
    <n v="25.085674210743182"/>
    <m/>
    <m/>
    <m/>
    <n v="3.0991728138871135"/>
    <n v="0.96415262548345981"/>
    <n v="1175.9917160839786"/>
    <n v="68.347453103385831"/>
    <m/>
    <n v="0.85749999999999993"/>
    <m/>
    <n v="34.709494517404551"/>
    <n v="30.869999999999997"/>
    <m/>
    <n v="111.57022129993609"/>
  </r>
  <r>
    <x v="865"/>
    <x v="28"/>
    <x v="2"/>
    <x v="8"/>
    <x v="1"/>
    <n v="1374.0549483333334"/>
    <m/>
    <n v="108"/>
    <n v="1753.6338000000001"/>
    <m/>
    <m/>
    <m/>
    <n v="9.3249999999999975"/>
    <n v="0.93312757201646135"/>
    <n v="96306.983145751467"/>
    <n v="179.54487604119552"/>
    <m/>
    <n v="0.86466851851851856"/>
    <m/>
    <n v="100.77777777777783"/>
    <n v="93.384200000000007"/>
    <m/>
    <n v="1007.0999999999997"/>
  </r>
  <r>
    <x v="866"/>
    <x v="28"/>
    <x v="2"/>
    <x v="0"/>
    <x v="0"/>
    <n v="203.85568000000001"/>
    <n v="44"/>
    <m/>
    <n v="201.96190589713149"/>
    <n v="204.51559210937501"/>
    <n v="269.19471398491231"/>
    <n v="6.1208734944501044"/>
    <m/>
    <n v="1"/>
    <n v="29549.180503559819"/>
    <n v="149.64164734919774"/>
    <n v="0.74990004612997874"/>
    <m/>
    <n v="32.995602029719066"/>
    <m/>
    <m/>
    <n v="269.31843375580462"/>
    <m/>
  </r>
  <r>
    <x v="866"/>
    <x v="28"/>
    <x v="2"/>
    <x v="1"/>
    <x v="0"/>
    <n v="215.53196"/>
    <n v="46"/>
    <m/>
    <n v="219.56468468278882"/>
    <n v="215.660622109375"/>
    <n v="289.6797380575486"/>
    <n v="6.2978868182107606"/>
    <m/>
    <n v="1"/>
    <n v="31218.812685098947"/>
    <n v="161.22975347176154"/>
    <n v="0.75789633205048923"/>
    <m/>
    <n v="34.863231274322501"/>
    <m/>
    <m/>
    <n v="289.70279363769498"/>
    <m/>
  </r>
  <r>
    <x v="866"/>
    <x v="28"/>
    <x v="2"/>
    <x v="2"/>
    <x v="0"/>
    <n v="158.13252"/>
    <n v="36"/>
    <m/>
    <n v="160.92615618190663"/>
    <n v="158.29065252000001"/>
    <n v="211.76600047591145"/>
    <n v="5.8764614695340516"/>
    <m/>
    <n v="1"/>
    <n v="21819.496232481444"/>
    <n v="124.12739692695396"/>
    <n v="0.76069094100729384"/>
    <m/>
    <n v="27.384873876262578"/>
    <m/>
    <m/>
    <n v="211.55261290322585"/>
    <m/>
  </r>
  <r>
    <x v="866"/>
    <x v="28"/>
    <x v="2"/>
    <x v="3"/>
    <x v="0"/>
    <n v="256.12636049999998"/>
    <n v="64"/>
    <m/>
    <n v="255.68107933255018"/>
    <n v="257.02076049999999"/>
    <n v="335.73035279903019"/>
    <n v="5.2501497603750007"/>
    <m/>
    <n v="1"/>
    <n v="36535.806982806658"/>
    <n v="180.22576505335326"/>
    <n v="0.7609338870146336"/>
    <m/>
    <n v="48.699768768936551"/>
    <m/>
    <m/>
    <n v="336.00958466400004"/>
    <m/>
  </r>
  <r>
    <x v="866"/>
    <x v="28"/>
    <x v="2"/>
    <x v="4"/>
    <x v="0"/>
    <n v="487.0107238333332"/>
    <n v="96"/>
    <m/>
    <n v="470.71671286828985"/>
    <n v="488.01259316728283"/>
    <n v="617.07673816676299"/>
    <n v="6.4083908571428561"/>
    <m/>
    <n v="1"/>
    <n v="73492.04824194689"/>
    <n v="286.00150301018357"/>
    <n v="0.76513733348719726"/>
    <m/>
    <n v="73.45318401477094"/>
    <m/>
    <m/>
    <n v="615.20552228571421"/>
    <m/>
  </r>
  <r>
    <x v="866"/>
    <x v="28"/>
    <x v="2"/>
    <x v="5"/>
    <x v="1"/>
    <n v="102.89280183333331"/>
    <m/>
    <n v="162"/>
    <n v="168.718994685859"/>
    <m/>
    <m/>
    <m/>
    <n v="3.4468077575076159"/>
    <n v="0.91740210262345678"/>
    <n v="17376.132527477643"/>
    <n v="554.37658405329898"/>
    <m/>
    <n v="0.82293786008230452"/>
    <m/>
    <n v="148.619140625"/>
    <n v="133.31593333333333"/>
    <m/>
    <n v="558.38285671623373"/>
  </r>
  <r>
    <x v="866"/>
    <x v="28"/>
    <x v="2"/>
    <x v="6"/>
    <x v="1"/>
    <n v="79.549119833333336"/>
    <m/>
    <n v="66"/>
    <n v="124.08913333333332"/>
    <m/>
    <m/>
    <m/>
    <n v="3.662048611111111"/>
    <n v="0.9322656250000001"/>
    <n v="11540.817336206426"/>
    <n v="73.602901974442574"/>
    <m/>
    <n v="0.57711111111111113"/>
    <m/>
    <n v="61.529531250000005"/>
    <n v="38.089333333333336"/>
    <m/>
    <n v="241.69520833333334"/>
  </r>
  <r>
    <x v="866"/>
    <x v="28"/>
    <x v="2"/>
    <x v="7"/>
    <x v="1"/>
    <n v="50.707999999999998"/>
    <m/>
    <n v="36"/>
    <n v="58.686977581063026"/>
    <m/>
    <m/>
    <m/>
    <n v="3.9041168498712548"/>
    <n v="0.89792940501646312"/>
    <n v="5854.6408154964829"/>
    <n v="68.347453103385831"/>
    <m/>
    <n v="0.85749999999999993"/>
    <m/>
    <n v="32.325458580592674"/>
    <n v="30.869999999999997"/>
    <m/>
    <n v="140.54820659536517"/>
  </r>
  <r>
    <x v="866"/>
    <x v="28"/>
    <x v="2"/>
    <x v="8"/>
    <x v="1"/>
    <n v="475.41613483333327"/>
    <m/>
    <n v="108"/>
    <n v="537.37560000000008"/>
    <m/>
    <m/>
    <m/>
    <n v="6.0624999999999991"/>
    <n v="0.90588991769547356"/>
    <n v="78724.842104507145"/>
    <n v="179.54487604119552"/>
    <m/>
    <n v="0.86466851851851856"/>
    <m/>
    <n v="97.836111111111137"/>
    <n v="93.384200000000007"/>
    <m/>
    <n v="654.74999999999989"/>
  </r>
  <r>
    <x v="867"/>
    <x v="28"/>
    <x v="2"/>
    <x v="0"/>
    <x v="0"/>
    <n v="177.90331999999998"/>
    <n v="44"/>
    <m/>
    <n v="172.12890353154742"/>
    <n v="178.53588835937498"/>
    <n v="229.0943631649383"/>
    <n v="5.2167226218970431"/>
    <m/>
    <n v="1"/>
    <n v="28990.671409751798"/>
    <n v="149.64164734919774"/>
    <n v="0.74990004612997874"/>
    <m/>
    <n v="32.995602029719066"/>
    <m/>
    <m/>
    <n v="229.5357953634699"/>
    <m/>
  </r>
  <r>
    <x v="867"/>
    <x v="28"/>
    <x v="2"/>
    <x v="1"/>
    <x v="0"/>
    <n v="186.17955999999998"/>
    <n v="46"/>
    <m/>
    <n v="187.62265103626589"/>
    <n v="186.28197699218748"/>
    <n v="244.98524807475687"/>
    <n v="5.3816770327440606"/>
    <m/>
    <n v="1"/>
    <n v="30314.95526426769"/>
    <n v="161.22975347176154"/>
    <n v="0.75789633205048923"/>
    <m/>
    <n v="34.863231274322501"/>
    <m/>
    <m/>
    <n v="247.55714350622679"/>
    <m/>
  </r>
  <r>
    <x v="867"/>
    <x v="28"/>
    <x v="2"/>
    <x v="2"/>
    <x v="0"/>
    <n v="169.53355999999999"/>
    <n v="36"/>
    <m/>
    <n v="174.5137406158494"/>
    <n v="169.70309355999999"/>
    <n v="229.36570619857838"/>
    <n v="6.3726326220957787"/>
    <m/>
    <n v="1"/>
    <n v="25810.752714904767"/>
    <n v="124.12739692695396"/>
    <n v="0.76069094100729384"/>
    <m/>
    <n v="27.384873876262578"/>
    <m/>
    <m/>
    <n v="229.41477439544803"/>
    <m/>
  </r>
  <r>
    <x v="867"/>
    <x v="28"/>
    <x v="2"/>
    <x v="3"/>
    <x v="0"/>
    <n v="218.94880066666664"/>
    <n v="64"/>
    <m/>
    <n v="212.86658631518685"/>
    <n v="219.41942066666664"/>
    <n v="279.93354317746667"/>
    <n v="4.3709978855375002"/>
    <m/>
    <n v="0.99960425064126057"/>
    <n v="35088.445678401884"/>
    <n v="180.22576505335326"/>
    <n v="0.7609338870146336"/>
    <m/>
    <n v="48.699768768936551"/>
    <m/>
    <m/>
    <n v="279.74386467440002"/>
    <m/>
  </r>
  <r>
    <x v="867"/>
    <x v="28"/>
    <x v="2"/>
    <x v="4"/>
    <x v="0"/>
    <n v="419.87008133333325"/>
    <n v="96"/>
    <m/>
    <n v="427.25023857978363"/>
    <n v="420.81965136432132"/>
    <n v="531.6683395538297"/>
    <n v="5.816633333333332"/>
    <m/>
    <n v="1"/>
    <n v="63551.647034194699"/>
    <n v="286.00150301018357"/>
    <n v="0.76513733348719726"/>
    <m/>
    <n v="73.45318401477094"/>
    <m/>
    <m/>
    <n v="558.39679999999987"/>
    <m/>
  </r>
  <r>
    <x v="867"/>
    <x v="28"/>
    <x v="2"/>
    <x v="5"/>
    <x v="1"/>
    <n v="165.69600416666665"/>
    <m/>
    <n v="162"/>
    <n v="248.51373513354861"/>
    <m/>
    <m/>
    <m/>
    <n v="3.7452979989487818"/>
    <n v="0.9245296525366512"/>
    <n v="27754.636645974846"/>
    <n v="554.37658405329898"/>
    <m/>
    <n v="0.82293786008230452"/>
    <m/>
    <n v="149.7738037109375"/>
    <n v="133.31593333333333"/>
    <m/>
    <n v="606.73827582970262"/>
  </r>
  <r>
    <x v="867"/>
    <x v="28"/>
    <x v="2"/>
    <x v="6"/>
    <x v="1"/>
    <n v="131.72208099999997"/>
    <m/>
    <n v="66"/>
    <n v="199.2184666666667"/>
    <m/>
    <m/>
    <m/>
    <n v="4.0180208333333329"/>
    <n v="0.95775405208333331"/>
    <n v="21027.739791224598"/>
    <n v="73.602901974442574"/>
    <m/>
    <n v="0.57711111111111113"/>
    <m/>
    <n v="63.211767437500001"/>
    <n v="38.089333333333336"/>
    <m/>
    <n v="265.18937499999998"/>
  </r>
  <r>
    <x v="867"/>
    <x v="28"/>
    <x v="2"/>
    <x v="7"/>
    <x v="1"/>
    <n v="28.532000000000007"/>
    <m/>
    <n v="36"/>
    <n v="42.873419582183644"/>
    <m/>
    <m/>
    <m/>
    <n v="3.6361556768566836"/>
    <n v="0.8266027330771587"/>
    <n v="4795.6488849780035"/>
    <n v="68.347453103385831"/>
    <m/>
    <n v="0.85749999999999993"/>
    <m/>
    <n v="29.757698390777712"/>
    <n v="30.869999999999997"/>
    <m/>
    <n v="130.90160436684062"/>
  </r>
  <r>
    <x v="867"/>
    <x v="28"/>
    <x v="2"/>
    <x v="8"/>
    <x v="1"/>
    <n v="327.33084550000001"/>
    <m/>
    <n v="108"/>
    <n v="383.9778"/>
    <m/>
    <m/>
    <m/>
    <n v="5.145833333333333"/>
    <n v="0.90486111111111112"/>
    <n v="63395.621456169065"/>
    <n v="179.54487604119552"/>
    <m/>
    <n v="0.86466851851851856"/>
    <m/>
    <n v="97.724999999999994"/>
    <n v="93.384200000000007"/>
    <m/>
    <n v="555.75"/>
  </r>
  <r>
    <x v="868"/>
    <x v="28"/>
    <x v="2"/>
    <x v="0"/>
    <x v="0"/>
    <n v="218.85892000000001"/>
    <n v="44"/>
    <m/>
    <n v="219.44241535269458"/>
    <n v="219.57937898437501"/>
    <n v="245.0352039785368"/>
    <n v="6.6506565073443218"/>
    <m/>
    <n v="0.9988804865394324"/>
    <n v="33223.301909309776"/>
    <n v="149.64164734919774"/>
    <n v="0.74990004612997874"/>
    <m/>
    <n v="32.995602029719066"/>
    <m/>
    <m/>
    <n v="292.62888632315014"/>
    <m/>
  </r>
  <r>
    <x v="868"/>
    <x v="28"/>
    <x v="2"/>
    <x v="1"/>
    <x v="0"/>
    <n v="220.45800000000003"/>
    <n v="46"/>
    <m/>
    <n v="245.55953494478953"/>
    <n v="220.56139355468753"/>
    <n v="266.74211087007035"/>
    <n v="7.0435104827947841"/>
    <m/>
    <n v="1"/>
    <n v="33772.047743203781"/>
    <n v="161.22975347176154"/>
    <n v="0.75789633205048923"/>
    <m/>
    <n v="34.863231274322501"/>
    <m/>
    <m/>
    <n v="324.00148220856005"/>
    <m/>
  </r>
  <r>
    <x v="868"/>
    <x v="28"/>
    <x v="2"/>
    <x v="2"/>
    <x v="0"/>
    <n v="177.63228000000001"/>
    <n v="36"/>
    <m/>
    <n v="184.71888045518378"/>
    <n v="177.80991228000002"/>
    <n v="241.84288255532482"/>
    <n v="6.7452887053571402"/>
    <m/>
    <n v="1"/>
    <n v="26189.874328110513"/>
    <n v="124.12739692695396"/>
    <n v="0.76069094100729384"/>
    <m/>
    <n v="27.384873876262578"/>
    <m/>
    <m/>
    <n v="242.83039339285705"/>
    <m/>
  </r>
  <r>
    <x v="868"/>
    <x v="28"/>
    <x v="2"/>
    <x v="3"/>
    <x v="0"/>
    <n v="250.09600216666658"/>
    <n v="64"/>
    <m/>
    <n v="268.96780181040685"/>
    <n v="250.54208216666657"/>
    <n v="322.04428868194458"/>
    <n v="5.5229790327458321"/>
    <m/>
    <n v="1"/>
    <n v="39717.01965677616"/>
    <n v="180.22576505335326"/>
    <n v="0.7609338870146336"/>
    <m/>
    <n v="48.699768768936551"/>
    <m/>
    <m/>
    <n v="353.47065809573326"/>
    <m/>
  </r>
  <r>
    <x v="868"/>
    <x v="28"/>
    <x v="2"/>
    <x v="4"/>
    <x v="0"/>
    <n v="470.43416116666657"/>
    <n v="96"/>
    <m/>
    <n v="519.67158443728397"/>
    <n v="471.41796417796849"/>
    <n v="576.13110288006965"/>
    <n v="7.0748680456490707"/>
    <m/>
    <n v="1"/>
    <n v="72773.500503613337"/>
    <n v="286.00150301018357"/>
    <n v="0.76513733348719726"/>
    <m/>
    <n v="73.45318401477094"/>
    <m/>
    <m/>
    <n v="679.18733238231084"/>
    <m/>
  </r>
  <r>
    <x v="868"/>
    <x v="28"/>
    <x v="2"/>
    <x v="5"/>
    <x v="1"/>
    <n v="283.41121049999975"/>
    <m/>
    <n v="162"/>
    <n v="369.96453013795616"/>
    <m/>
    <m/>
    <m/>
    <n v="4.0472333780700653"/>
    <n v="0.9325154320987652"/>
    <n v="48620.193421909818"/>
    <n v="554.37658405329898"/>
    <m/>
    <n v="0.82293786008230452"/>
    <m/>
    <n v="151.06749999999997"/>
    <n v="133.31593333333333"/>
    <m/>
    <n v="655.65180724735058"/>
  </r>
  <r>
    <x v="868"/>
    <x v="28"/>
    <x v="2"/>
    <x v="6"/>
    <x v="1"/>
    <n v="85.403360000000006"/>
    <m/>
    <n v="66"/>
    <n v="138.68970000000002"/>
    <m/>
    <m/>
    <m/>
    <n v="3.6053819444444439"/>
    <n v="0.98097743055534214"/>
    <n v="15013.173628813644"/>
    <n v="73.602901974442574"/>
    <m/>
    <n v="0.57711111111111113"/>
    <m/>
    <n v="64.744510416652588"/>
    <n v="38.089333333333336"/>
    <m/>
    <n v="237.9552083333333"/>
  </r>
  <r>
    <x v="868"/>
    <x v="28"/>
    <x v="2"/>
    <x v="7"/>
    <x v="1"/>
    <n v="42.1008"/>
    <m/>
    <n v="36"/>
    <n v="60.502876424316753"/>
    <m/>
    <m/>
    <m/>
    <n v="3.6045934095351586"/>
    <n v="0.83416232918540145"/>
    <n v="6771.6969997687602"/>
    <n v="68.347453103385831"/>
    <m/>
    <n v="0.85749999999999993"/>
    <m/>
    <n v="30.029843850674453"/>
    <n v="30.869999999999997"/>
    <m/>
    <n v="129.76536274326571"/>
  </r>
  <r>
    <x v="868"/>
    <x v="28"/>
    <x v="2"/>
    <x v="8"/>
    <x v="1"/>
    <n v="266.45025916666668"/>
    <m/>
    <n v="108"/>
    <n v="383.9778"/>
    <m/>
    <m/>
    <m/>
    <n v="5.145833333333333"/>
    <n v="0.93243312757201657"/>
    <n v="40146.341187845697"/>
    <n v="179.54487604119552"/>
    <m/>
    <n v="0.86466851851851856"/>
    <m/>
    <n v="100.70277777777778"/>
    <n v="93.384200000000007"/>
    <m/>
    <n v="555.75"/>
  </r>
  <r>
    <x v="869"/>
    <x v="28"/>
    <x v="2"/>
    <x v="0"/>
    <x v="0"/>
    <n v="199.46807999999999"/>
    <n v="44"/>
    <m/>
    <n v="205.07884182574207"/>
    <n v="200.16119523437499"/>
    <n v="238.67604893853411"/>
    <n v="6.215338687896284"/>
    <m/>
    <n v="1"/>
    <n v="29079.932486660582"/>
    <n v="149.64164734919774"/>
    <n v="0.74990004612997874"/>
    <m/>
    <n v="32.995602029719066"/>
    <m/>
    <m/>
    <n v="273.47490226743651"/>
    <m/>
  </r>
  <r>
    <x v="869"/>
    <x v="28"/>
    <x v="2"/>
    <x v="1"/>
    <x v="0"/>
    <n v="199.97151999999997"/>
    <n v="46"/>
    <m/>
    <n v="218.80906022578159"/>
    <n v="200.09603171874997"/>
    <n v="253.97885260281404"/>
    <n v="6.2762128531367374"/>
    <m/>
    <n v="0.99711399754628538"/>
    <n v="29213.488727516778"/>
    <n v="161.22975347176154"/>
    <n v="0.75789633205048923"/>
    <m/>
    <n v="34.863231274322501"/>
    <m/>
    <m/>
    <n v="288.70579124428991"/>
    <m/>
  </r>
  <r>
    <x v="869"/>
    <x v="28"/>
    <x v="2"/>
    <x v="2"/>
    <x v="0"/>
    <n v="129.47339983333333"/>
    <n v="36"/>
    <m/>
    <n v="127.47417944570776"/>
    <n v="129.60287323316666"/>
    <n v="168.13925859066549"/>
    <n v="4.6549120518755931"/>
    <m/>
    <n v="0.99858691828378143"/>
    <n v="18738.054781029845"/>
    <n v="124.12739692695396"/>
    <n v="0.76069094100729384"/>
    <m/>
    <n v="27.384873876262578"/>
    <m/>
    <m/>
    <n v="167.57683386752134"/>
    <m/>
  </r>
  <r>
    <x v="869"/>
    <x v="28"/>
    <x v="2"/>
    <x v="3"/>
    <x v="0"/>
    <n v="234.65092116666662"/>
    <n v="64"/>
    <m/>
    <n v="229.72466873424193"/>
    <n v="235.10746413541662"/>
    <n v="294.29899815832505"/>
    <n v="4.7171613858005266"/>
    <m/>
    <n v="1"/>
    <n v="35773.457945681017"/>
    <n v="180.22576505335326"/>
    <n v="0.7609338870146336"/>
    <m/>
    <n v="48.699768768936551"/>
    <m/>
    <m/>
    <n v="301.8983286912337"/>
    <m/>
  </r>
  <r>
    <x v="869"/>
    <x v="28"/>
    <x v="2"/>
    <x v="4"/>
    <x v="0"/>
    <n v="449.21520049999998"/>
    <n v="96"/>
    <m/>
    <n v="488.7164750732108"/>
    <n v="450.1585033171645"/>
    <n v="561.56560003915729"/>
    <n v="6.6534416666666658"/>
    <m/>
    <n v="1"/>
    <n v="67211.029693156772"/>
    <n v="286.00150301018357"/>
    <n v="0.76513733348719726"/>
    <m/>
    <n v="73.45318401477094"/>
    <m/>
    <m/>
    <n v="638.73039999999992"/>
    <m/>
  </r>
  <r>
    <x v="869"/>
    <x v="28"/>
    <x v="2"/>
    <x v="5"/>
    <x v="1"/>
    <n v="405.21601583333324"/>
    <m/>
    <n v="162"/>
    <n v="547.14228053847944"/>
    <m/>
    <m/>
    <m/>
    <n v="4.5004912143872096"/>
    <n v="0.92482465579185957"/>
    <n v="60544.377263132243"/>
    <n v="554.37658405329898"/>
    <m/>
    <n v="0.82293786008230452"/>
    <m/>
    <n v="149.82159423828125"/>
    <n v="133.31593333333333"/>
    <m/>
    <n v="729.07957673072792"/>
  </r>
  <r>
    <x v="869"/>
    <x v="28"/>
    <x v="2"/>
    <x v="6"/>
    <x v="1"/>
    <n v="91.404320166666636"/>
    <m/>
    <n v="66"/>
    <n v="171.28126666666671"/>
    <m/>
    <m/>
    <m/>
    <n v="4.4480902777777791"/>
    <n v="0.9861111111109494"/>
    <n v="14063.983665773194"/>
    <n v="73.602901974442574"/>
    <m/>
    <n v="0.57711111111111113"/>
    <m/>
    <n v="65.083333333322656"/>
    <n v="38.089333333333336"/>
    <m/>
    <n v="293.57395833333339"/>
  </r>
  <r>
    <x v="869"/>
    <x v="28"/>
    <x v="2"/>
    <x v="7"/>
    <x v="1"/>
    <n v="91.873600000000025"/>
    <m/>
    <n v="36"/>
    <n v="115.82170518136171"/>
    <m/>
    <m/>
    <m/>
    <n v="5.1249018771855832"/>
    <n v="0.90367585661751815"/>
    <n v="14244.623207727103"/>
    <n v="68.347453103385831"/>
    <m/>
    <n v="0.85749999999999993"/>
    <m/>
    <n v="32.532330838230656"/>
    <n v="30.869999999999997"/>
    <m/>
    <n v="184.49646757868101"/>
  </r>
  <r>
    <x v="869"/>
    <x v="28"/>
    <x v="2"/>
    <x v="8"/>
    <x v="1"/>
    <n v="5.0581396666666674"/>
    <m/>
    <n v="108"/>
    <n v="23.155200000000001"/>
    <m/>
    <m/>
    <m/>
    <n v="2.6291666666666664"/>
    <n v="0.89947016460905349"/>
    <n v="973.95592513649888"/>
    <n v="179.54487604119552"/>
    <m/>
    <n v="0.86466851851851856"/>
    <m/>
    <n v="97.142777777777781"/>
    <n v="93.384200000000007"/>
    <m/>
    <n v="283.95"/>
  </r>
  <r>
    <x v="870"/>
    <x v="28"/>
    <x v="2"/>
    <x v="0"/>
    <x v="0"/>
    <n v="140.34440049999995"/>
    <n v="44"/>
    <m/>
    <n v="134.34128772790353"/>
    <n v="140.88102159374995"/>
    <n v="180.1048645519428"/>
    <n v="4.0714907279734627"/>
    <m/>
    <n v="1"/>
    <n v="18726.115478962052"/>
    <n v="149.64164734919774"/>
    <n v="0.74990004612997874"/>
    <m/>
    <n v="32.995602029719066"/>
    <m/>
    <m/>
    <n v="179.14559203083235"/>
    <m/>
  </r>
  <r>
    <x v="870"/>
    <x v="28"/>
    <x v="2"/>
    <x v="1"/>
    <x v="0"/>
    <n v="143.79791999999998"/>
    <n v="46"/>
    <m/>
    <n v="141.49206268624846"/>
    <n v="143.89789558593748"/>
    <n v="187.56493516624681"/>
    <n v="4.0584896326136102"/>
    <m/>
    <n v="1"/>
    <n v="19190.816229738524"/>
    <n v="161.22975347176154"/>
    <n v="0.75789633205048923"/>
    <m/>
    <n v="34.863231274322501"/>
    <m/>
    <m/>
    <n v="186.69052310022607"/>
    <m/>
  </r>
  <r>
    <x v="870"/>
    <x v="28"/>
    <x v="2"/>
    <x v="2"/>
    <x v="0"/>
    <n v="149.45280033333333"/>
    <n v="36"/>
    <m/>
    <n v="153.32320338384886"/>
    <n v="149.60225313366666"/>
    <n v="202.31470954442415"/>
    <n v="5.5988281734154928"/>
    <m/>
    <n v="1"/>
    <n v="17700.521302554087"/>
    <n v="124.12739692695396"/>
    <n v="0.76069094100729384"/>
    <m/>
    <n v="27.384873876262578"/>
    <m/>
    <m/>
    <n v="201.55781424295773"/>
    <m/>
  </r>
  <r>
    <x v="870"/>
    <x v="28"/>
    <x v="2"/>
    <x v="3"/>
    <x v="0"/>
    <n v="147.19767966666669"/>
    <n v="64"/>
    <m/>
    <n v="136.58054132649511"/>
    <n v="147.57760642447928"/>
    <n v="180.94767790159523"/>
    <n v="2.8045418854968744"/>
    <m/>
    <n v="1"/>
    <n v="19274.171147226825"/>
    <n v="180.22576505335326"/>
    <n v="0.7609338870146336"/>
    <m/>
    <n v="48.699768768936551"/>
    <m/>
    <m/>
    <n v="179.49068067179996"/>
    <m/>
  </r>
  <r>
    <x v="870"/>
    <x v="28"/>
    <x v="2"/>
    <x v="4"/>
    <x v="0"/>
    <n v="178.66240083333329"/>
    <n v="96"/>
    <m/>
    <n v="161.28727723990045"/>
    <n v="179.41517514581039"/>
    <n v="213.2001391322525"/>
    <n v="2.1957833333333334"/>
    <m/>
    <n v="1"/>
    <n v="22404.743335390845"/>
    <n v="286.00150301018357"/>
    <n v="0.76513733348719726"/>
    <m/>
    <n v="73.45318401477094"/>
    <m/>
    <m/>
    <n v="210.79520000000002"/>
    <m/>
  </r>
  <r>
    <x v="870"/>
    <x v="28"/>
    <x v="2"/>
    <x v="5"/>
    <x v="1"/>
    <n v="224.0064081666666"/>
    <m/>
    <n v="162"/>
    <n v="303.67504562898483"/>
    <m/>
    <m/>
    <m/>
    <n v="3.8886893536803915"/>
    <n v="0.93634259259259256"/>
    <n v="27950.400083382279"/>
    <n v="554.37658405329898"/>
    <m/>
    <n v="0.82293786008230452"/>
    <m/>
    <n v="151.6875"/>
    <n v="133.31593333333333"/>
    <m/>
    <n v="629.96767529622343"/>
  </r>
  <r>
    <x v="870"/>
    <x v="28"/>
    <x v="2"/>
    <x v="6"/>
    <x v="1"/>
    <n v="85.302559999999986"/>
    <m/>
    <n v="66"/>
    <n v="142.72486666666663"/>
    <m/>
    <m/>
    <m/>
    <n v="4.2277430555555551"/>
    <n v="0.99618055555555551"/>
    <n v="10593.844510859857"/>
    <n v="73.602901974442574"/>
    <m/>
    <n v="0.57711111111111113"/>
    <m/>
    <n v="65.747916666666669"/>
    <n v="38.089333333333336"/>
    <m/>
    <n v="279.03104166666662"/>
  </r>
  <r>
    <x v="870"/>
    <x v="28"/>
    <x v="2"/>
    <x v="7"/>
    <x v="1"/>
    <n v="86.6096"/>
    <m/>
    <n v="36"/>
    <n v="101.61000638069494"/>
    <m/>
    <m/>
    <m/>
    <n v="4.8230711423195931"/>
    <n v="0.94364613489098537"/>
    <n v="10680.779345178675"/>
    <n v="68.347453103385831"/>
    <m/>
    <n v="0.85749999999999993"/>
    <m/>
    <n v="33.971260856075475"/>
    <n v="30.869999999999997"/>
    <m/>
    <n v="173.63056112350534"/>
  </r>
  <r>
    <x v="870"/>
    <x v="28"/>
    <x v="2"/>
    <x v="8"/>
    <x v="1"/>
    <n v="18.028562500000007"/>
    <m/>
    <n v="108"/>
    <n v="26.330399999999997"/>
    <m/>
    <m/>
    <m/>
    <n v="2.395833333333333"/>
    <n v="0.95866769547325126"/>
    <n v="2730.6130081724405"/>
    <n v="179.54487604119552"/>
    <m/>
    <n v="0.86466851851851856"/>
    <m/>
    <n v="103.53611111111114"/>
    <n v="93.384200000000007"/>
    <m/>
    <n v="258.74999999999994"/>
  </r>
  <r>
    <x v="871"/>
    <x v="28"/>
    <x v="2"/>
    <x v="0"/>
    <x v="0"/>
    <n v="148.43444000000002"/>
    <n v="44"/>
    <m/>
    <n v="139.86327779806149"/>
    <n v="148.92516265625002"/>
    <n v="187.89967195683317"/>
    <n v="4.2388460641538517"/>
    <m/>
    <n v="1"/>
    <n v="15589.821101752321"/>
    <n v="149.64164734919774"/>
    <n v="0.74990004612997874"/>
    <m/>
    <n v="32.995602029719066"/>
    <m/>
    <m/>
    <n v="186.50922682276948"/>
    <m/>
  </r>
  <r>
    <x v="871"/>
    <x v="28"/>
    <x v="2"/>
    <x v="1"/>
    <x v="0"/>
    <n v="151.53376"/>
    <n v="46"/>
    <m/>
    <n v="152.00758573017177"/>
    <n v="151.64850609375"/>
    <n v="201.28603448554603"/>
    <n v="4.3601117903872701"/>
    <m/>
    <n v="1"/>
    <n v="15972.878761980966"/>
    <n v="161.22975347176154"/>
    <n v="0.75789633205048923"/>
    <m/>
    <n v="34.863231274322501"/>
    <m/>
    <m/>
    <n v="200.56514235781444"/>
    <m/>
  </r>
  <r>
    <x v="871"/>
    <x v="28"/>
    <x v="2"/>
    <x v="2"/>
    <x v="0"/>
    <n v="139.51895983333333"/>
    <n v="36"/>
    <m/>
    <n v="142.53893488796479"/>
    <n v="139.65847879316667"/>
    <n v="187.55472023891528"/>
    <n v="5.2050243332147916"/>
    <m/>
    <n v="1"/>
    <n v="14375.483116463758"/>
    <n v="124.12739692695396"/>
    <n v="0.76069094100729384"/>
    <m/>
    <n v="27.384873876262578"/>
    <m/>
    <m/>
    <n v="187.38087599573251"/>
    <m/>
  </r>
  <r>
    <x v="871"/>
    <x v="28"/>
    <x v="2"/>
    <x v="3"/>
    <x v="0"/>
    <n v="158.82356133333326"/>
    <n v="64"/>
    <m/>
    <n v="140.74163199335942"/>
    <n v="159.13667168489576"/>
    <n v="186.56934958961921"/>
    <n v="2.889985631371875"/>
    <m/>
    <n v="1"/>
    <n v="18451.614082396867"/>
    <n v="180.22576505335326"/>
    <n v="0.7609338870146336"/>
    <m/>
    <n v="48.699768768936551"/>
    <m/>
    <m/>
    <n v="184.9590804078"/>
    <m/>
  </r>
  <r>
    <x v="871"/>
    <x v="28"/>
    <x v="2"/>
    <x v="4"/>
    <x v="0"/>
    <n v="234.4356013333333"/>
    <n v="96"/>
    <m/>
    <n v="223.99011848987845"/>
    <n v="235.00935863300128"/>
    <n v="292.69221273008213"/>
    <n v="3.0494269444444444"/>
    <m/>
    <n v="1"/>
    <n v="25594.793515782072"/>
    <n v="286.00150301018357"/>
    <n v="0.76513733348719726"/>
    <m/>
    <n v="73.45318401477094"/>
    <m/>
    <m/>
    <n v="292.74498666666665"/>
    <m/>
  </r>
  <r>
    <x v="871"/>
    <x v="28"/>
    <x v="2"/>
    <x v="5"/>
    <x v="1"/>
    <n v="83.424001499999946"/>
    <m/>
    <n v="162"/>
    <n v="124.24590445248286"/>
    <m/>
    <m/>
    <m/>
    <n v="2.9531429623131"/>
    <n v="0.99545679012345667"/>
    <n v="10154.821534219296"/>
    <n v="554.37658405329898"/>
    <m/>
    <n v="0.82293786008230452"/>
    <m/>
    <n v="161.26399999999998"/>
    <n v="133.31593333333333"/>
    <m/>
    <n v="478.40915989472222"/>
  </r>
  <r>
    <x v="871"/>
    <x v="28"/>
    <x v="2"/>
    <x v="6"/>
    <x v="1"/>
    <n v="25.99408"/>
    <m/>
    <n v="66"/>
    <n v="49.245233333333339"/>
    <m/>
    <m/>
    <m/>
    <n v="2.9908333333333341"/>
    <n v="0.9986111111110707"/>
    <n v="2749.0289551309857"/>
    <n v="73.602901974442574"/>
    <m/>
    <n v="0.57711111111111113"/>
    <m/>
    <n v="65.90833333333066"/>
    <n v="38.089333333333336"/>
    <m/>
    <n v="197.39500000000004"/>
  </r>
  <r>
    <x v="871"/>
    <x v="28"/>
    <x v="2"/>
    <x v="7"/>
    <x v="1"/>
    <n v="36.584799999999994"/>
    <m/>
    <n v="36"/>
    <n v="46.286386201162422"/>
    <m/>
    <m/>
    <m/>
    <n v="3.4258400720534907"/>
    <n v="0.9946630916549386"/>
    <n v="3795.8535887056082"/>
    <n v="68.347453103385831"/>
    <m/>
    <n v="0.85749999999999993"/>
    <m/>
    <n v="35.807871299577791"/>
    <n v="30.869999999999997"/>
    <m/>
    <n v="123.33024259392566"/>
  </r>
  <r>
    <x v="871"/>
    <x v="28"/>
    <x v="2"/>
    <x v="8"/>
    <x v="1"/>
    <n v="19.259842166666676"/>
    <m/>
    <n v="108"/>
    <n v="33.652799999999992"/>
    <m/>
    <m/>
    <m/>
    <n v="2.2833333333333332"/>
    <n v="0.9535493827160495"/>
    <n v="1823.2793457120724"/>
    <n v="179.54487604119552"/>
    <m/>
    <n v="0.86466851851851856"/>
    <m/>
    <n v="102.98333333333335"/>
    <n v="93.384200000000007"/>
    <m/>
    <n v="246.6"/>
  </r>
  <r>
    <x v="872"/>
    <x v="28"/>
    <x v="2"/>
    <x v="0"/>
    <x v="0"/>
    <n v="197.40364049999997"/>
    <n v="44"/>
    <m/>
    <n v="198.99079646851038"/>
    <n v="198.02180456249997"/>
    <n v="266.26492631498223"/>
    <n v="6.0308278748567705"/>
    <m/>
    <n v="1"/>
    <n v="26274.528478815588"/>
    <n v="149.64164734919774"/>
    <n v="0.74990004612997874"/>
    <m/>
    <n v="32.995602029719066"/>
    <m/>
    <m/>
    <n v="265.35642649369788"/>
    <m/>
  </r>
  <r>
    <x v="872"/>
    <x v="28"/>
    <x v="2"/>
    <x v="1"/>
    <x v="0"/>
    <n v="209.03007966666672"/>
    <n v="46"/>
    <m/>
    <n v="214.66090252860678"/>
    <n v="209.16154939322922"/>
    <n v="283.33239222750757"/>
    <n v="6.1572291116546332"/>
    <m/>
    <n v="1"/>
    <n v="27915.364842029503"/>
    <n v="161.22975347176154"/>
    <n v="0.75789633205048923"/>
    <m/>
    <n v="34.863231274322501"/>
    <m/>
    <m/>
    <n v="283.23253913611313"/>
    <m/>
  </r>
  <r>
    <x v="872"/>
    <x v="28"/>
    <x v="2"/>
    <x v="2"/>
    <x v="0"/>
    <n v="142.89995983333333"/>
    <n v="36"/>
    <m/>
    <n v="156.1027571625213"/>
    <n v="143.04285979316666"/>
    <n v="195.19396268047558"/>
    <n v="5.7003277746636769"/>
    <m/>
    <n v="1"/>
    <n v="18121.763318015059"/>
    <n v="124.12739692695396"/>
    <n v="0.76069094100729384"/>
    <m/>
    <n v="27.384873876262578"/>
    <m/>
    <m/>
    <n v="205.21179988789237"/>
    <m/>
  </r>
  <r>
    <x v="872"/>
    <x v="28"/>
    <x v="2"/>
    <x v="3"/>
    <x v="0"/>
    <n v="187.87131966666669"/>
    <n v="64"/>
    <m/>
    <n v="185.85871046740394"/>
    <n v="188.28935966666668"/>
    <n v="245.76029205573414"/>
    <n v="3.8164187462416672"/>
    <m/>
    <n v="1"/>
    <n v="24791.854464418066"/>
    <n v="180.22576505335326"/>
    <n v="0.7609338870146336"/>
    <m/>
    <n v="48.699768768936551"/>
    <m/>
    <m/>
    <n v="244.2507997594667"/>
    <m/>
  </r>
  <r>
    <x v="872"/>
    <x v="28"/>
    <x v="2"/>
    <x v="4"/>
    <x v="0"/>
    <n v="278.81952099999995"/>
    <n v="96"/>
    <m/>
    <n v="268.47261179372134"/>
    <n v="279.55187917148572"/>
    <n v="354.97906786677851"/>
    <n v="3.6550166666666666"/>
    <m/>
    <n v="1"/>
    <n v="35756.264512284848"/>
    <n v="286.00150301018357"/>
    <n v="0.76513733348719726"/>
    <m/>
    <n v="73.45318401477094"/>
    <m/>
    <m/>
    <n v="350.88159999999999"/>
    <m/>
  </r>
  <r>
    <x v="872"/>
    <x v="28"/>
    <x v="2"/>
    <x v="5"/>
    <x v="1"/>
    <n v="41.952000000000005"/>
    <m/>
    <n v="162"/>
    <n v="99.512418078064911"/>
    <m/>
    <m/>
    <m/>
    <n v="2.917759908543355"/>
    <n v="0.90595424322434415"/>
    <n v="5639.0895872984438"/>
    <n v="554.37658405329898"/>
    <m/>
    <n v="0.82293786008230452"/>
    <m/>
    <n v="146.76458740234375"/>
    <n v="133.31593333333333"/>
    <m/>
    <n v="472.6771051840235"/>
  </r>
  <r>
    <x v="872"/>
    <x v="28"/>
    <x v="2"/>
    <x v="6"/>
    <x v="1"/>
    <n v="17.615359999999999"/>
    <m/>
    <n v="66"/>
    <n v="44.050399999999982"/>
    <m/>
    <m/>
    <m/>
    <n v="2.8927083333333337"/>
    <n v="0.96513408591303984"/>
    <n v="1951.8407925026277"/>
    <n v="73.602901974442574"/>
    <m/>
    <n v="0.57711111111111113"/>
    <m/>
    <n v="63.698849670260628"/>
    <n v="38.089333333333336"/>
    <m/>
    <n v="190.91875000000002"/>
  </r>
  <r>
    <x v="872"/>
    <x v="28"/>
    <x v="2"/>
    <x v="7"/>
    <x v="1"/>
    <n v="24.903199999999998"/>
    <m/>
    <n v="36"/>
    <n v="32.891467707388223"/>
    <m/>
    <m/>
    <m/>
    <n v="3.0937100642247031"/>
    <n v="0.87652661424400713"/>
    <n v="2923.1236624519561"/>
    <n v="68.347453103385831"/>
    <m/>
    <n v="0.85749999999999993"/>
    <m/>
    <n v="31.554958112784256"/>
    <n v="30.869999999999997"/>
    <m/>
    <n v="111.37356231208931"/>
  </r>
  <r>
    <x v="872"/>
    <x v="28"/>
    <x v="2"/>
    <x v="8"/>
    <x v="1"/>
    <n v="6.1164921666666654"/>
    <m/>
    <n v="108"/>
    <n v="15.8706"/>
    <m/>
    <m/>
    <m/>
    <n v="2.2458333333333331"/>
    <n v="0.91409465020576131"/>
    <n v="702.09727220403477"/>
    <n v="179.54487604119552"/>
    <m/>
    <n v="0.86466851851851856"/>
    <m/>
    <n v="98.722222222222214"/>
    <n v="93.384200000000007"/>
    <m/>
    <n v="242.54999999999998"/>
  </r>
  <r>
    <x v="873"/>
    <x v="28"/>
    <x v="2"/>
    <x v="0"/>
    <x v="0"/>
    <n v="208.59636033333334"/>
    <n v="44"/>
    <m/>
    <n v="218.35129261290484"/>
    <n v="209.21428025520834"/>
    <n v="260.16312857189246"/>
    <n v="6.6175877747657497"/>
    <m/>
    <n v="1"/>
    <n v="31117.397773939356"/>
    <n v="149.64164734919774"/>
    <n v="0.74990004612997874"/>
    <m/>
    <n v="32.995602029719066"/>
    <m/>
    <m/>
    <n v="291.17386208969299"/>
    <m/>
  </r>
  <r>
    <x v="873"/>
    <x v="28"/>
    <x v="2"/>
    <x v="1"/>
    <x v="0"/>
    <n v="213.83879866666672"/>
    <n v="46"/>
    <m/>
    <n v="239.84417067519544"/>
    <n v="213.93328108854172"/>
    <n v="277.70125816122226"/>
    <n v="6.8795737488580322"/>
    <m/>
    <n v="1"/>
    <n v="31940.303851827462"/>
    <n v="161.22975347176154"/>
    <n v="0.75789633205048923"/>
    <m/>
    <n v="34.863231274322501"/>
    <m/>
    <m/>
    <n v="316.46039244746947"/>
    <m/>
  </r>
  <r>
    <x v="873"/>
    <x v="28"/>
    <x v="2"/>
    <x v="2"/>
    <x v="0"/>
    <n v="150.24884"/>
    <n v="36"/>
    <m/>
    <n v="167.06847194423364"/>
    <n v="150.39908883999999"/>
    <n v="219.21268283497798"/>
    <n v="6.1007573998377937"/>
    <m/>
    <n v="0.93687989865683985"/>
    <n v="21424.919470789057"/>
    <n v="124.12739692695396"/>
    <n v="0.76069094100729384"/>
    <m/>
    <n v="27.384873876262578"/>
    <m/>
    <m/>
    <n v="219.62726639416059"/>
    <m/>
  </r>
  <r>
    <x v="873"/>
    <x v="28"/>
    <x v="2"/>
    <x v="3"/>
    <x v="0"/>
    <n v="236.87972099999993"/>
    <n v="64"/>
    <m/>
    <n v="250.61037794568878"/>
    <n v="237.29338099999993"/>
    <n v="310.06477866236366"/>
    <n v="5.1460280876229163"/>
    <m/>
    <n v="0.9998644313978341"/>
    <n v="36630.787168701318"/>
    <n v="180.22576505335326"/>
    <n v="0.7609338870146336"/>
    <m/>
    <n v="48.699768768936551"/>
    <m/>
    <m/>
    <n v="329.34579760786664"/>
    <m/>
  </r>
  <r>
    <x v="873"/>
    <x v="28"/>
    <x v="2"/>
    <x v="4"/>
    <x v="0"/>
    <n v="356.66568066666662"/>
    <n v="96"/>
    <m/>
    <n v="367.51637129180097"/>
    <n v="357.2982157947954"/>
    <n v="440.1700669399421"/>
    <n v="5.0034096713615019"/>
    <m/>
    <n v="0.99513164443399671"/>
    <n v="53575.777143610947"/>
    <n v="286.00150301018357"/>
    <n v="0.76513733348719726"/>
    <m/>
    <n v="73.45318401477094"/>
    <m/>
    <m/>
    <n v="480.32732845070416"/>
    <m/>
  </r>
  <r>
    <x v="873"/>
    <x v="28"/>
    <x v="2"/>
    <x v="5"/>
    <x v="1"/>
    <n v="73.209600166666675"/>
    <m/>
    <n v="162"/>
    <n v="141.22900595887501"/>
    <m/>
    <m/>
    <m/>
    <n v="3.4038978218572384"/>
    <n v="0.93560970353491524"/>
    <n v="8924.2602169845777"/>
    <n v="554.37658405329898"/>
    <m/>
    <n v="0.82293786008230452"/>
    <m/>
    <n v="151.56877197265626"/>
    <n v="133.31593333333333"/>
    <m/>
    <n v="551.43144714087259"/>
  </r>
  <r>
    <x v="873"/>
    <x v="28"/>
    <x v="2"/>
    <x v="6"/>
    <x v="1"/>
    <n v="23.042880000000004"/>
    <m/>
    <n v="66"/>
    <n v="42.944533333333332"/>
    <m/>
    <m/>
    <m/>
    <n v="2.8562499999999997"/>
    <n v="0.99137932683205399"/>
    <n v="2543.6807871569476"/>
    <n v="73.602901974442574"/>
    <m/>
    <n v="0.57711111111111113"/>
    <m/>
    <n v="65.431035570915569"/>
    <n v="38.089333333333336"/>
    <m/>
    <n v="188.51249999999999"/>
  </r>
  <r>
    <x v="873"/>
    <x v="28"/>
    <x v="2"/>
    <x v="7"/>
    <x v="1"/>
    <n v="14.946399999999997"/>
    <m/>
    <n v="36"/>
    <n v="29.62235443813837"/>
    <m/>
    <m/>
    <m/>
    <n v="3.2581558184540658"/>
    <n v="0.83092752830012206"/>
    <n v="1716.6141531741214"/>
    <n v="68.347453103385831"/>
    <m/>
    <n v="0.85749999999999993"/>
    <m/>
    <n v="29.913391018804393"/>
    <n v="30.869999999999997"/>
    <m/>
    <n v="117.29360946434636"/>
  </r>
  <r>
    <x v="873"/>
    <x v="28"/>
    <x v="2"/>
    <x v="8"/>
    <x v="1"/>
    <n v="13.632203666666662"/>
    <m/>
    <n v="108"/>
    <n v="38.372400000000006"/>
    <m/>
    <m/>
    <m/>
    <n v="2.6750000000000003"/>
    <n v="0.89387860082304538"/>
    <n v="1635.3072311162002"/>
    <n v="179.54487604119552"/>
    <m/>
    <n v="0.86466851851851856"/>
    <m/>
    <n v="96.538888888888906"/>
    <n v="93.384200000000007"/>
    <m/>
    <n v="288.90000000000003"/>
  </r>
  <r>
    <x v="874"/>
    <x v="28"/>
    <x v="2"/>
    <x v="0"/>
    <x v="0"/>
    <n v="183.57527983333335"/>
    <n v="44"/>
    <m/>
    <n v="186.94516312897923"/>
    <n v="184.17391264583335"/>
    <n v="231.47023655914307"/>
    <n v="5.665760029491147"/>
    <m/>
    <n v="1"/>
    <n v="23054.994133138116"/>
    <n v="149.64164734919774"/>
    <n v="0.74990004612997874"/>
    <m/>
    <n v="32.995602029719066"/>
    <m/>
    <m/>
    <n v="249.29344129761046"/>
    <m/>
  </r>
  <r>
    <x v="874"/>
    <x v="28"/>
    <x v="2"/>
    <x v="1"/>
    <x v="0"/>
    <n v="194.10020066666667"/>
    <n v="46"/>
    <m/>
    <n v="202.16011247556898"/>
    <n v="194.20017625260417"/>
    <n v="257.06458513504424"/>
    <n v="5.7986625188257896"/>
    <m/>
    <n v="1"/>
    <n v="24275.649850122783"/>
    <n v="161.22975347176154"/>
    <n v="0.75789633205048923"/>
    <m/>
    <n v="34.863231274322501"/>
    <m/>
    <m/>
    <n v="266.73847586598635"/>
    <m/>
  </r>
  <r>
    <x v="874"/>
    <x v="28"/>
    <x v="2"/>
    <x v="2"/>
    <x v="0"/>
    <n v="125.38176016666667"/>
    <n v="36"/>
    <m/>
    <n v="139.53750255248843"/>
    <n v="125.50714192683333"/>
    <n v="176.87183900001926"/>
    <n v="5.0954225015964241"/>
    <m/>
    <n v="0.9375"/>
    <n v="14765.418715576199"/>
    <n v="124.12739692695396"/>
    <n v="0.76069094100729384"/>
    <m/>
    <n v="27.384873876262578"/>
    <m/>
    <m/>
    <n v="183.43521005747127"/>
    <m/>
  </r>
  <r>
    <x v="874"/>
    <x v="28"/>
    <x v="2"/>
    <x v="3"/>
    <x v="0"/>
    <n v="266.34804066666663"/>
    <n v="64"/>
    <m/>
    <n v="267.24720760238716"/>
    <n v="266.78568066666662"/>
    <n v="342.1036921297262"/>
    <n v="5.4876483884427074"/>
    <m/>
    <n v="1"/>
    <n v="33817.104218434557"/>
    <n v="180.22576505335326"/>
    <n v="0.7609338870146336"/>
    <m/>
    <n v="48.699768768936551"/>
    <m/>
    <m/>
    <n v="351.20949686033327"/>
    <m/>
  </r>
  <r>
    <x v="874"/>
    <x v="28"/>
    <x v="2"/>
    <x v="4"/>
    <x v="0"/>
    <n v="285.36648166666657"/>
    <n v="96"/>
    <m/>
    <n v="388.87148065336316"/>
    <n v="286.1771685671016"/>
    <n v="344.85718399315357"/>
    <n v="5.2941405586334245"/>
    <m/>
    <n v="0.99810953689320392"/>
    <n v="34061.085514996143"/>
    <n v="286.00150301018357"/>
    <n v="0.76513733348719726"/>
    <m/>
    <n v="73.45318401477094"/>
    <m/>
    <m/>
    <n v="508.23749362880875"/>
    <m/>
  </r>
  <r>
    <x v="874"/>
    <x v="28"/>
    <x v="2"/>
    <x v="5"/>
    <x v="1"/>
    <n v="10.329600000000001"/>
    <m/>
    <n v="162"/>
    <n v="32.825878121833007"/>
    <m/>
    <m/>
    <m/>
    <n v="2.1419725256929856"/>
    <n v="0.95733617331741494"/>
    <n v="1156.8623637383423"/>
    <n v="554.37658405329898"/>
    <m/>
    <n v="0.82293786008230452"/>
    <m/>
    <n v="155.08846007742122"/>
    <n v="133.31593333333333"/>
    <m/>
    <n v="346.99954916226369"/>
  </r>
  <r>
    <x v="874"/>
    <x v="28"/>
    <x v="2"/>
    <x v="6"/>
    <x v="1"/>
    <n v="1.2521599999999999"/>
    <m/>
    <n v="66"/>
    <n v="6.3874999999999966"/>
    <m/>
    <m/>
    <m/>
    <n v="2.012465277777777"/>
    <n v="0.97369515442041066"/>
    <n v="138.27866242584122"/>
    <n v="73.602901974442574"/>
    <m/>
    <n v="0.57711111111111113"/>
    <m/>
    <n v="64.263880191747106"/>
    <n v="38.089333333333336"/>
    <m/>
    <n v="132.82270833333328"/>
  </r>
  <r>
    <x v="874"/>
    <x v="28"/>
    <x v="2"/>
    <x v="7"/>
    <x v="1"/>
    <n v="11.888800000000002"/>
    <m/>
    <n v="36"/>
    <n v="18.762632556272603"/>
    <m/>
    <m/>
    <m/>
    <n v="2.5611433147841649"/>
    <n v="0.90325183959490785"/>
    <n v="1348.8235933294416"/>
    <n v="68.347453103385831"/>
    <m/>
    <n v="0.85749999999999993"/>
    <m/>
    <n v="32.517066225416684"/>
    <n v="30.869999999999997"/>
    <m/>
    <n v="92.201159332229935"/>
  </r>
  <r>
    <x v="874"/>
    <x v="28"/>
    <x v="2"/>
    <x v="8"/>
    <x v="1"/>
    <n v="9.8701915000000007"/>
    <m/>
    <n v="108"/>
    <n v="17.792999999999999"/>
    <m/>
    <m/>
    <m/>
    <n v="2.4666666666666663"/>
    <n v="0.87520576131687255"/>
    <n v="1273.4799854720786"/>
    <n v="179.54487604119552"/>
    <m/>
    <n v="0.86466851851851856"/>
    <m/>
    <n v="94.52222222222224"/>
    <n v="93.384200000000007"/>
    <m/>
    <n v="266.39999999999998"/>
  </r>
  <r>
    <x v="875"/>
    <x v="28"/>
    <x v="2"/>
    <x v="0"/>
    <x v="0"/>
    <n v="169.56884016666666"/>
    <n v="44"/>
    <m/>
    <n v="188.992436388036"/>
    <n v="170.15209211979166"/>
    <n v="233.16098591190672"/>
    <n v="5.7278068821963286"/>
    <m/>
    <n v="0.99297471511611946"/>
    <n v="19259.791586368265"/>
    <n v="149.64164734919774"/>
    <n v="0.74990004612997874"/>
    <m/>
    <n v="32.995602029719066"/>
    <m/>
    <m/>
    <n v="252.02350281663846"/>
    <m/>
  </r>
  <r>
    <x v="875"/>
    <x v="28"/>
    <x v="2"/>
    <x v="1"/>
    <x v="0"/>
    <n v="175.82096016666665"/>
    <n v="46"/>
    <m/>
    <n v="209.81892498686673"/>
    <n v="175.94937813541665"/>
    <n v="230.07211555581569"/>
    <n v="6.0183441785960543"/>
    <m/>
    <n v="1"/>
    <n v="19813.985367989888"/>
    <n v="161.22975347176154"/>
    <n v="0.75789633205048923"/>
    <m/>
    <n v="34.863231274322501"/>
    <m/>
    <m/>
    <n v="276.8438322154185"/>
    <m/>
  </r>
  <r>
    <x v="875"/>
    <x v="28"/>
    <x v="2"/>
    <x v="2"/>
    <x v="0"/>
    <n v="143.62655983333335"/>
    <n v="36"/>
    <m/>
    <n v="146.52488096605285"/>
    <n v="143.77018639316668"/>
    <n v="191.73003721578556"/>
    <n v="5.350577170014347"/>
    <m/>
    <n v="1"/>
    <n v="16458.225812198172"/>
    <n v="124.12739692695396"/>
    <n v="0.76069094100729384"/>
    <m/>
    <n v="27.384873876262578"/>
    <m/>
    <m/>
    <n v="192.62077812051649"/>
    <m/>
  </r>
  <r>
    <x v="875"/>
    <x v="28"/>
    <x v="2"/>
    <x v="3"/>
    <x v="0"/>
    <n v="175.89740000000003"/>
    <n v="64"/>
    <m/>
    <n v="253.48251270322575"/>
    <n v="176.34637460937503"/>
    <n v="221.72321642363258"/>
    <n v="5.2050044406968752"/>
    <m/>
    <n v="1"/>
    <n v="19943.597252823667"/>
    <n v="180.22576505335326"/>
    <n v="0.7609338870146336"/>
    <m/>
    <n v="48.699768768936551"/>
    <m/>
    <m/>
    <n v="333.12028420460001"/>
    <m/>
  </r>
  <r>
    <x v="875"/>
    <x v="28"/>
    <x v="2"/>
    <x v="4"/>
    <x v="0"/>
    <n v="334.53223999999994"/>
    <n v="96"/>
    <m/>
    <n v="476.2112962873847"/>
    <n v="335.40063971430772"/>
    <n v="426.53382201378588"/>
    <n v="6.4831947406340049"/>
    <m/>
    <n v="0.99919014025974029"/>
    <n v="37629.167284338291"/>
    <n v="286.00150301018357"/>
    <n v="0.76513733348719726"/>
    <m/>
    <n v="73.45318401477094"/>
    <m/>
    <m/>
    <n v="622.38669510086447"/>
    <m/>
  </r>
  <r>
    <x v="875"/>
    <x v="28"/>
    <x v="2"/>
    <x v="5"/>
    <x v="1"/>
    <n v="190.61760866666657"/>
    <m/>
    <n v="162"/>
    <n v="259.78107197445638"/>
    <m/>
    <m/>
    <m/>
    <n v="3.3120324862622676"/>
    <n v="0.94275748809739046"/>
    <n v="16190.776114154962"/>
    <n v="554.37658405329898"/>
    <m/>
    <n v="0.82293786008230452"/>
    <m/>
    <n v="152.72671307177725"/>
    <n v="133.31593333333333"/>
    <m/>
    <n v="536.54926277448737"/>
  </r>
  <r>
    <x v="875"/>
    <x v="28"/>
    <x v="2"/>
    <x v="6"/>
    <x v="1"/>
    <n v="41.065920166666665"/>
    <m/>
    <n v="66"/>
    <n v="69.497633333333326"/>
    <m/>
    <m/>
    <m/>
    <n v="2.8374999999999999"/>
    <n v="0.94182401673050153"/>
    <n v="3809.0659960091784"/>
    <n v="73.602901974442574"/>
    <m/>
    <n v="0.57711111111111113"/>
    <m/>
    <n v="62.160385104213098"/>
    <n v="38.089333333333336"/>
    <m/>
    <n v="187.27500000000001"/>
  </r>
  <r>
    <x v="875"/>
    <x v="28"/>
    <x v="2"/>
    <x v="7"/>
    <x v="1"/>
    <n v="71.791999666666669"/>
    <m/>
    <n v="36"/>
    <n v="81.041437893685156"/>
    <m/>
    <m/>
    <m/>
    <n v="3.8039314963197395"/>
    <n v="0.9410260761588608"/>
    <n v="6876.099930215536"/>
    <n v="68.347453103385831"/>
    <m/>
    <n v="0.85749999999999993"/>
    <m/>
    <n v="33.876938741718988"/>
    <n v="30.869999999999997"/>
    <m/>
    <n v="136.94153386751063"/>
  </r>
  <r>
    <x v="875"/>
    <x v="28"/>
    <x v="2"/>
    <x v="8"/>
    <x v="1"/>
    <n v="10.313318499999998"/>
    <m/>
    <n v="108"/>
    <n v="21.8916"/>
    <m/>
    <m/>
    <m/>
    <n v="2.6083333333333334"/>
    <n v="0.8666923868312757"/>
    <n v="935.52143186449439"/>
    <n v="179.54487604119552"/>
    <m/>
    <n v="0.86466851851851856"/>
    <m/>
    <n v="93.602777777777774"/>
    <n v="93.384200000000007"/>
    <m/>
    <n v="281.7"/>
  </r>
  <r>
    <x v="876"/>
    <x v="28"/>
    <x v="2"/>
    <x v="0"/>
    <x v="0"/>
    <n v="198.36683866666672"/>
    <n v="44"/>
    <m/>
    <n v="208.33157846685475"/>
    <n v="199.01112577604172"/>
    <n v="234.8586138132934"/>
    <n v="6.3139196029583271"/>
    <m/>
    <n v="1"/>
    <n v="21601.224889030596"/>
    <n v="149.64164734919774"/>
    <n v="0.74990004612997874"/>
    <m/>
    <n v="32.995602029719066"/>
    <m/>
    <m/>
    <n v="277.81246253016639"/>
    <m/>
  </r>
  <r>
    <x v="876"/>
    <x v="28"/>
    <x v="2"/>
    <x v="1"/>
    <x v="0"/>
    <n v="214.09332116666667"/>
    <n v="46"/>
    <m/>
    <n v="225.5663000733918"/>
    <n v="214.18047936979167"/>
    <n v="246.83935602641662"/>
    <n v="6.4700342403294693"/>
    <m/>
    <n v="1"/>
    <n v="23426.854074095671"/>
    <n v="161.22975347176154"/>
    <n v="0.75789633205048923"/>
    <m/>
    <n v="34.863231274322501"/>
    <m/>
    <m/>
    <n v="297.62157505515557"/>
    <m/>
  </r>
  <r>
    <x v="876"/>
    <x v="28"/>
    <x v="2"/>
    <x v="2"/>
    <x v="0"/>
    <n v="172.52340016666668"/>
    <n v="36"/>
    <m/>
    <n v="183.25606366680876"/>
    <n v="172.69592356683333"/>
    <n v="225.44569019624083"/>
    <n v="6.6918717425847465"/>
    <m/>
    <n v="1"/>
    <n v="18048.027262963216"/>
    <n v="124.12739692695396"/>
    <n v="0.76069094100729384"/>
    <m/>
    <n v="27.384873876262578"/>
    <m/>
    <m/>
    <n v="240.90738273305087"/>
    <m/>
  </r>
  <r>
    <x v="876"/>
    <x v="28"/>
    <x v="2"/>
    <x v="3"/>
    <x v="0"/>
    <n v="181.58055950000002"/>
    <n v="64"/>
    <m/>
    <n v="217.55589387978597"/>
    <n v="181.99108196093763"/>
    <n v="227.8367368801658"/>
    <n v="4.4672880257812508"/>
    <m/>
    <n v="1"/>
    <n v="20191.411307356924"/>
    <n v="180.22576505335326"/>
    <n v="0.7609338870146336"/>
    <m/>
    <n v="48.699768768936551"/>
    <m/>
    <m/>
    <n v="285.90643365000005"/>
    <m/>
  </r>
  <r>
    <x v="876"/>
    <x v="28"/>
    <x v="2"/>
    <x v="4"/>
    <x v="0"/>
    <n v="399.40039999999999"/>
    <n v="96"/>
    <m/>
    <n v="416.5449556876066"/>
    <n v="400.36859525997158"/>
    <n v="501.78397217274835"/>
    <n v="5.6708903946742755"/>
    <m/>
    <n v="1"/>
    <n v="43455.175572931745"/>
    <n v="286.00150301018357"/>
    <n v="0.76513733348719726"/>
    <m/>
    <n v="73.45318401477094"/>
    <m/>
    <m/>
    <n v="544.4054778887305"/>
    <m/>
  </r>
  <r>
    <x v="876"/>
    <x v="28"/>
    <x v="2"/>
    <x v="5"/>
    <x v="1"/>
    <n v="1013.1264406666663"/>
    <m/>
    <n v="162"/>
    <n v="1230.3345746172267"/>
    <m/>
    <m/>
    <m/>
    <n v="6.6811172862081136"/>
    <n v="0.96722939573688271"/>
    <n v="72121.843003111891"/>
    <n v="554.37658405329898"/>
    <m/>
    <n v="0.82293786008230452"/>
    <m/>
    <n v="156.691162109375"/>
    <n v="133.31593333333333"/>
    <m/>
    <n v="1082.3410003657143"/>
  </r>
  <r>
    <x v="876"/>
    <x v="28"/>
    <x v="2"/>
    <x v="6"/>
    <x v="1"/>
    <n v="351.86256033333336"/>
    <m/>
    <n v="66"/>
    <n v="500.91746666666671"/>
    <m/>
    <m/>
    <m/>
    <n v="6.8211805555555562"/>
    <n v="0.9288842663098219"/>
    <n v="24828.403364006474"/>
    <n v="73.602901974442574"/>
    <m/>
    <n v="0.57711111111111113"/>
    <m/>
    <n v="61.306361576448246"/>
    <n v="38.089333333333336"/>
    <m/>
    <n v="450.19791666666669"/>
  </r>
  <r>
    <x v="876"/>
    <x v="28"/>
    <x v="2"/>
    <x v="7"/>
    <x v="1"/>
    <n v="374.73519750000008"/>
    <m/>
    <n v="36"/>
    <n v="407.58106025001769"/>
    <m/>
    <m/>
    <m/>
    <n v="8.1062084562025625"/>
    <n v="0.98738944469795698"/>
    <n v="27880.548971178629"/>
    <n v="68.347453103385831"/>
    <m/>
    <n v="0.85749999999999993"/>
    <m/>
    <n v="35.546020009126451"/>
    <n v="30.869999999999997"/>
    <m/>
    <n v="291.82350442329226"/>
  </r>
  <r>
    <x v="876"/>
    <x v="28"/>
    <x v="2"/>
    <x v="8"/>
    <x v="1"/>
    <n v="70.108949333333314"/>
    <m/>
    <n v="108"/>
    <n v="92.982600000000019"/>
    <m/>
    <m/>
    <m/>
    <n v="3.3625000000000003"/>
    <n v="0.91651234567901241"/>
    <n v="6190.5699611302025"/>
    <n v="179.54487604119552"/>
    <m/>
    <n v="0.86466851851851856"/>
    <m/>
    <n v="98.983333333333334"/>
    <n v="93.384200000000007"/>
    <m/>
    <n v="363.15000000000003"/>
  </r>
  <r>
    <x v="877"/>
    <x v="28"/>
    <x v="2"/>
    <x v="0"/>
    <x v="0"/>
    <n v="117.64508000000001"/>
    <n v="44"/>
    <m/>
    <n v="137.99945396732821"/>
    <n v="118.16192570312501"/>
    <n v="156.86146766476151"/>
    <n v="4.1823590260008716"/>
    <m/>
    <n v="0.99533563138303338"/>
    <n v="10776.253156537929"/>
    <n v="149.64164734919774"/>
    <n v="0.74990004612997874"/>
    <m/>
    <n v="32.995602029719066"/>
    <m/>
    <m/>
    <n v="184.02379714403835"/>
    <m/>
  </r>
  <r>
    <x v="877"/>
    <x v="28"/>
    <x v="2"/>
    <x v="1"/>
    <x v="0"/>
    <n v="122.44288016666667"/>
    <n v="46"/>
    <m/>
    <n v="148.36838816769355"/>
    <n v="122.55005790104167"/>
    <n v="162.05320339161423"/>
    <n v="4.2557268143119584"/>
    <m/>
    <n v="1"/>
    <n v="11371.926596606907"/>
    <n v="161.22975347176154"/>
    <n v="0.75789633205048923"/>
    <m/>
    <n v="34.863231274322501"/>
    <m/>
    <m/>
    <n v="195.76343345835008"/>
    <m/>
  </r>
  <r>
    <x v="877"/>
    <x v="28"/>
    <x v="2"/>
    <x v="2"/>
    <x v="0"/>
    <n v="116.43687983333334"/>
    <n v="36"/>
    <m/>
    <n v="117.56746354536774"/>
    <n v="116.55331671316667"/>
    <n v="154.75093959898678"/>
    <n v="4.2931533691406241"/>
    <m/>
    <n v="1"/>
    <n v="10752.641890516687"/>
    <n v="124.12739692695396"/>
    <n v="0.76069094100729384"/>
    <m/>
    <n v="27.384873876262578"/>
    <m/>
    <m/>
    <n v="154.55352128906247"/>
    <m/>
  </r>
  <r>
    <x v="877"/>
    <x v="28"/>
    <x v="2"/>
    <x v="3"/>
    <x v="0"/>
    <n v="238.31835983333335"/>
    <n v="64"/>
    <m/>
    <n v="248.6996948343749"/>
    <n v="238.72417983333335"/>
    <n v="304.00439753188004"/>
    <n v="5.106794161885416"/>
    <m/>
    <n v="1"/>
    <n v="23867.314732834599"/>
    <n v="180.22576505335326"/>
    <n v="0.7609338870146336"/>
    <m/>
    <n v="48.699768768936551"/>
    <m/>
    <m/>
    <n v="326.83482636066663"/>
    <m/>
  </r>
  <r>
    <x v="877"/>
    <x v="28"/>
    <x v="2"/>
    <x v="4"/>
    <x v="0"/>
    <n v="236.16096033333335"/>
    <n v="96"/>
    <m/>
    <n v="238.30967388792246"/>
    <n v="236.77623876102587"/>
    <n v="291.73147699758823"/>
    <n v="3.2443749999999998"/>
    <m/>
    <n v="1"/>
    <n v="26330.150103687261"/>
    <n v="286.00150301018357"/>
    <n v="0.76513733348719726"/>
    <m/>
    <n v="73.45318401477094"/>
    <m/>
    <m/>
    <n v="311.45999999999998"/>
    <m/>
  </r>
  <r>
    <x v="877"/>
    <x v="28"/>
    <x v="2"/>
    <x v="5"/>
    <x v="1"/>
    <n v="564.67202016666647"/>
    <m/>
    <n v="162"/>
    <n v="654.32305559242627"/>
    <m/>
    <m/>
    <m/>
    <n v="5.364452452921733"/>
    <n v="0.98866667570891209"/>
    <n v="54769.822704298684"/>
    <n v="554.37658405329898"/>
    <m/>
    <n v="0.82293786008230452"/>
    <m/>
    <n v="160.16400146484375"/>
    <n v="133.31593333333333"/>
    <m/>
    <n v="869.04129737332073"/>
  </r>
  <r>
    <x v="877"/>
    <x v="28"/>
    <x v="2"/>
    <x v="6"/>
    <x v="1"/>
    <n v="166.87999983333333"/>
    <m/>
    <n v="66"/>
    <n v="235.08469999999997"/>
    <m/>
    <m/>
    <m/>
    <n v="4.9618055555555554"/>
    <n v="0.94864458463979318"/>
    <n v="16045.285289676982"/>
    <n v="73.602901974442574"/>
    <m/>
    <n v="0.57711111111111113"/>
    <m/>
    <n v="62.610542586226352"/>
    <n v="38.089333333333336"/>
    <m/>
    <n v="327.47916666666663"/>
  </r>
  <r>
    <x v="877"/>
    <x v="28"/>
    <x v="2"/>
    <x v="7"/>
    <x v="1"/>
    <n v="202.7143993333334"/>
    <m/>
    <n v="36"/>
    <n v="212.75184421316706"/>
    <m/>
    <m/>
    <m/>
    <n v="6.0500944871820543"/>
    <n v="0.99895138198950206"/>
    <n v="19546.894383695351"/>
    <n v="68.347453103385831"/>
    <m/>
    <n v="0.85749999999999993"/>
    <m/>
    <n v="35.962249751622075"/>
    <n v="30.869999999999997"/>
    <m/>
    <n v="217.80340153855394"/>
  </r>
  <r>
    <x v="877"/>
    <x v="28"/>
    <x v="2"/>
    <x v="8"/>
    <x v="1"/>
    <n v="82.302027833333327"/>
    <m/>
    <n v="108"/>
    <n v="122.09400000000001"/>
    <m/>
    <m/>
    <m/>
    <n v="3.6541666666666672"/>
    <n v="0.91630658436213996"/>
    <n v="8999.2297295048793"/>
    <n v="179.54487604119552"/>
    <m/>
    <n v="0.86466851851851856"/>
    <m/>
    <n v="98.961111111111123"/>
    <n v="93.384200000000007"/>
    <m/>
    <n v="394.65000000000003"/>
  </r>
  <r>
    <x v="878"/>
    <x v="28"/>
    <x v="2"/>
    <x v="0"/>
    <x v="0"/>
    <n v="140.43091999999999"/>
    <n v="44"/>
    <m/>
    <n v="129.90462745998028"/>
    <n v="140.91456257812499"/>
    <n v="176.69372862162336"/>
    <n v="3.9370285574112414"/>
    <m/>
    <n v="1"/>
    <n v="14125.329884982541"/>
    <n v="149.64164734919774"/>
    <n v="0.74990004612997874"/>
    <m/>
    <n v="32.995602029719066"/>
    <m/>
    <m/>
    <n v="173.22925652609462"/>
    <m/>
  </r>
  <r>
    <x v="878"/>
    <x v="28"/>
    <x v="2"/>
    <x v="1"/>
    <x v="0"/>
    <n v="146.66539983333334"/>
    <n v="46"/>
    <m/>
    <n v="144.30433871524036"/>
    <n v="146.78222112239584"/>
    <n v="192.20794341875836"/>
    <n v="4.1391555928874419"/>
    <m/>
    <n v="1"/>
    <n v="14730.958860413266"/>
    <n v="161.22975347176154"/>
    <n v="0.75789633205048923"/>
    <m/>
    <n v="34.863231274322501"/>
    <m/>
    <m/>
    <n v="190.40115727282233"/>
    <m/>
  </r>
  <r>
    <x v="878"/>
    <x v="28"/>
    <x v="2"/>
    <x v="2"/>
    <x v="0"/>
    <n v="142.46120000000002"/>
    <n v="36"/>
    <m/>
    <n v="147.26074526217207"/>
    <n v="142.60366120000003"/>
    <n v="194.13901315241634"/>
    <n v="5.3774483653846152"/>
    <m/>
    <n v="1"/>
    <n v="13464.289572683403"/>
    <n v="124.12739692695396"/>
    <n v="0.76069094100729384"/>
    <m/>
    <n v="27.384873876262578"/>
    <m/>
    <m/>
    <n v="193.58814115384615"/>
    <m/>
  </r>
  <r>
    <x v="878"/>
    <x v="28"/>
    <x v="2"/>
    <x v="3"/>
    <x v="0"/>
    <n v="234.41600199999993"/>
    <n v="64"/>
    <m/>
    <n v="233.75326358076435"/>
    <n v="234.78686199999993"/>
    <n v="297.5382774882853"/>
    <n v="4.7998844653624992"/>
    <m/>
    <n v="1"/>
    <n v="24127.076792435404"/>
    <n v="180.22576505335326"/>
    <n v="0.7609338870146336"/>
    <m/>
    <n v="48.699768768936551"/>
    <m/>
    <m/>
    <n v="307.19260578319995"/>
    <m/>
  </r>
  <r>
    <x v="878"/>
    <x v="28"/>
    <x v="2"/>
    <x v="4"/>
    <x v="0"/>
    <n v="234.49607933333331"/>
    <n v="96"/>
    <m/>
    <n v="253.92669279437652"/>
    <n v="235.1604812391052"/>
    <n v="286.90484630992671"/>
    <n v="3.4569868713017748"/>
    <m/>
    <n v="0.99972997674074071"/>
    <n v="23362.799938805016"/>
    <n v="286.00150301018357"/>
    <n v="0.76513733348719726"/>
    <m/>
    <n v="73.45318401477094"/>
    <m/>
    <m/>
    <n v="331.8707396449704"/>
    <m/>
  </r>
  <r>
    <x v="878"/>
    <x v="28"/>
    <x v="2"/>
    <x v="5"/>
    <x v="1"/>
    <n v="34.060800166666667"/>
    <m/>
    <n v="162"/>
    <n v="79.312216975828022"/>
    <m/>
    <m/>
    <m/>
    <n v="2.7908115790037766"/>
    <n v="0.98969862196180558"/>
    <n v="3556.2339006014977"/>
    <n v="554.37658405329898"/>
    <m/>
    <n v="0.82293786008230452"/>
    <m/>
    <n v="160.3311767578125"/>
    <n v="133.31593333333333"/>
    <m/>
    <n v="452.11147579861182"/>
  </r>
  <r>
    <x v="878"/>
    <x v="28"/>
    <x v="2"/>
    <x v="6"/>
    <x v="1"/>
    <n v="16.28368"/>
    <m/>
    <n v="66"/>
    <n v="38.800533333333334"/>
    <m/>
    <m/>
    <m/>
    <n v="2.5270138888888884"/>
    <n v="0.94860639038558847"/>
    <n v="1630.7141765816843"/>
    <n v="73.602901974442574"/>
    <m/>
    <n v="0.57711111111111113"/>
    <m/>
    <n v="62.608021765448839"/>
    <n v="38.089333333333336"/>
    <m/>
    <n v="166.78291666666664"/>
  </r>
  <r>
    <x v="878"/>
    <x v="28"/>
    <x v="2"/>
    <x v="7"/>
    <x v="1"/>
    <n v="25.564"/>
    <m/>
    <n v="36"/>
    <n v="30.811238075316602"/>
    <m/>
    <m/>
    <m/>
    <n v="2.9600715406660196"/>
    <n v="0.99895138198950206"/>
    <n v="2685.4937103558927"/>
    <n v="68.347453103385831"/>
    <m/>
    <n v="0.85749999999999993"/>
    <m/>
    <n v="35.962249751622075"/>
    <n v="30.869999999999997"/>
    <m/>
    <n v="106.56257546397671"/>
  </r>
  <r>
    <x v="878"/>
    <x v="28"/>
    <x v="2"/>
    <x v="8"/>
    <x v="1"/>
    <n v="82.942193833333363"/>
    <m/>
    <n v="108"/>
    <n v="73.553399999999996"/>
    <m/>
    <m/>
    <m/>
    <n v="3.1833333333333331"/>
    <n v="0.94519032921810708"/>
    <n v="10847.673560395922"/>
    <n v="179.54487604119552"/>
    <m/>
    <n v="0.86466851851851856"/>
    <m/>
    <n v="102.08055555555556"/>
    <n v="93.384200000000007"/>
    <m/>
    <n v="343.79999999999995"/>
  </r>
  <r>
    <x v="879"/>
    <x v="28"/>
    <x v="2"/>
    <x v="0"/>
    <x v="0"/>
    <n v="200.53852033333331"/>
    <n v="44"/>
    <m/>
    <n v="219.34131737492038"/>
    <n v="201.12323713020831"/>
    <n v="268.60649802386274"/>
    <n v="6.6475925239175861"/>
    <m/>
    <n v="0.9514496721434933"/>
    <n v="29715.009084976624"/>
    <n v="149.64164734919774"/>
    <n v="0.74990004612997874"/>
    <m/>
    <n v="32.995602029719066"/>
    <m/>
    <m/>
    <n v="292.49407105237378"/>
    <m/>
  </r>
  <r>
    <x v="879"/>
    <x v="28"/>
    <x v="2"/>
    <x v="1"/>
    <x v="0"/>
    <n v="224.60116099999996"/>
    <n v="46"/>
    <m/>
    <n v="235.95713273204379"/>
    <n v="224.71883678124996"/>
    <n v="297.26863565609381"/>
    <n v="6.7680798396283812"/>
    <m/>
    <n v="1"/>
    <n v="33823.618873001367"/>
    <n v="161.22975347176154"/>
    <n v="0.75789633205048923"/>
    <m/>
    <n v="34.863231274322501"/>
    <m/>
    <m/>
    <n v="311.33167262290556"/>
    <m/>
  </r>
  <r>
    <x v="879"/>
    <x v="28"/>
    <x v="2"/>
    <x v="2"/>
    <x v="0"/>
    <n v="171.97964000000002"/>
    <n v="36"/>
    <m/>
    <n v="175.86118204675708"/>
    <n v="172.15161964000001"/>
    <n v="231.16597734560509"/>
    <n v="6.4218364795608904"/>
    <m/>
    <n v="1"/>
    <n v="24189.187513736677"/>
    <n v="124.12739692695396"/>
    <n v="0.76069094100729384"/>
    <m/>
    <n v="27.384873876262578"/>
    <m/>
    <m/>
    <n v="231.18611326419204"/>
    <m/>
  </r>
  <r>
    <x v="879"/>
    <x v="28"/>
    <x v="2"/>
    <x v="3"/>
    <x v="0"/>
    <n v="247.32036216666657"/>
    <n v="64"/>
    <m/>
    <n v="295.8910529692248"/>
    <n v="247.71452720572907"/>
    <n v="307.52275215171323"/>
    <n v="6.0758204905063273"/>
    <m/>
    <n v="1"/>
    <n v="37858.130658824317"/>
    <n v="180.22576505335326"/>
    <n v="0.7609338870146336"/>
    <m/>
    <n v="48.699768768936551"/>
    <m/>
    <m/>
    <n v="388.85251139240495"/>
    <m/>
  </r>
  <r>
    <x v="879"/>
    <x v="28"/>
    <x v="2"/>
    <x v="4"/>
    <x v="0"/>
    <n v="409.6288023333334"/>
    <n v="96"/>
    <m/>
    <n v="472.80786000841499"/>
    <n v="410.51043235579135"/>
    <n v="500.60265009758803"/>
    <n v="6.4368599721059958"/>
    <m/>
    <n v="0.99972996284916205"/>
    <n v="61829.624223068909"/>
    <n v="286.00150301018357"/>
    <n v="0.76513733348719726"/>
    <m/>
    <n v="73.45318401477094"/>
    <m/>
    <m/>
    <n v="617.9385573221756"/>
    <m/>
  </r>
  <r>
    <x v="879"/>
    <x v="28"/>
    <x v="2"/>
    <x v="5"/>
    <x v="1"/>
    <n v="38.976000666666657"/>
    <m/>
    <n v="162"/>
    <n v="63.303558562302193"/>
    <m/>
    <m/>
    <m/>
    <n v="2.5577222694114319"/>
    <n v="0.92074547284915109"/>
    <n v="4897.6579422439963"/>
    <n v="554.37658405329898"/>
    <m/>
    <n v="0.82293786008230452"/>
    <m/>
    <n v="149.16076660156247"/>
    <n v="133.31593333333333"/>
    <m/>
    <n v="414.35100764465199"/>
  </r>
  <r>
    <x v="879"/>
    <x v="28"/>
    <x v="2"/>
    <x v="6"/>
    <x v="1"/>
    <n v="19.602240166666661"/>
    <m/>
    <n v="66"/>
    <n v="39.522200000000012"/>
    <m/>
    <m/>
    <m/>
    <n v="2.8021180555555554"/>
    <n v="0.94931211141664507"/>
    <n v="2253.5126175841647"/>
    <n v="73.602901974442574"/>
    <m/>
    <n v="0.57711111111111113"/>
    <m/>
    <n v="62.654599353498575"/>
    <n v="38.089333333333336"/>
    <m/>
    <n v="184.93979166666665"/>
  </r>
  <r>
    <x v="879"/>
    <x v="28"/>
    <x v="2"/>
    <x v="7"/>
    <x v="1"/>
    <n v="35.324800000000003"/>
    <m/>
    <n v="36"/>
    <n v="57.559505405480458"/>
    <m/>
    <m/>
    <m/>
    <n v="3.7402854425707566"/>
    <n v="0.87823590271018526"/>
    <n v="4046.2749319358682"/>
    <n v="68.347453103385831"/>
    <m/>
    <n v="0.85749999999999993"/>
    <m/>
    <n v="31.616492497566668"/>
    <n v="30.869999999999997"/>
    <m/>
    <n v="134.65027593254723"/>
  </r>
  <r>
    <x v="879"/>
    <x v="28"/>
    <x v="2"/>
    <x v="8"/>
    <x v="1"/>
    <n v="43.923679833333338"/>
    <m/>
    <n v="108"/>
    <n v="64.8108"/>
    <m/>
    <m/>
    <m/>
    <n v="2.9333333333333331"/>
    <n v="0.93161008230452691"/>
    <n v="6192.2477157450603"/>
    <n v="179.54487604119552"/>
    <m/>
    <n v="0.86466851851851856"/>
    <m/>
    <n v="100.61388888888891"/>
    <n v="93.384200000000007"/>
    <m/>
    <n v="316.79999999999995"/>
  </r>
  <r>
    <x v="880"/>
    <x v="28"/>
    <x v="2"/>
    <x v="0"/>
    <x v="0"/>
    <n v="166.70192033333333"/>
    <n v="44"/>
    <m/>
    <n v="170.72331406454001"/>
    <n v="167.16285783333333"/>
    <n v="218.67530125303432"/>
    <n v="5.1741233243985034"/>
    <m/>
    <n v="1"/>
    <n v="22229.547091324454"/>
    <n v="149.64164734919774"/>
    <n v="0.74990004612997874"/>
    <m/>
    <n v="32.995602029719066"/>
    <m/>
    <m/>
    <n v="227.66142627353415"/>
    <m/>
  </r>
  <r>
    <x v="880"/>
    <x v="28"/>
    <x v="2"/>
    <x v="1"/>
    <x v="0"/>
    <n v="173.95784083333334"/>
    <n v="46"/>
    <m/>
    <n v="176.40730195591007"/>
    <n v="174.04475489583334"/>
    <n v="211.65458467524138"/>
    <n v="5.0599814047023726"/>
    <m/>
    <n v="1"/>
    <n v="22938.19907558566"/>
    <n v="161.22975347176154"/>
    <n v="0.75789633205048923"/>
    <m/>
    <n v="34.863231274322501"/>
    <m/>
    <m/>
    <n v="232.75914461630913"/>
    <m/>
  </r>
  <r>
    <x v="880"/>
    <x v="28"/>
    <x v="2"/>
    <x v="2"/>
    <x v="0"/>
    <n v="159.85563999999999"/>
    <n v="36"/>
    <m/>
    <n v="165.34555382161827"/>
    <n v="160.01549563999998"/>
    <n v="216.82907438517296"/>
    <n v="6.0378424442896943"/>
    <m/>
    <n v="1"/>
    <n v="20089.692178033543"/>
    <n v="124.12739692695396"/>
    <n v="0.76069094100729384"/>
    <m/>
    <n v="27.384873876262578"/>
    <m/>
    <m/>
    <n v="217.36232799442899"/>
    <m/>
  </r>
  <r>
    <x v="880"/>
    <x v="28"/>
    <x v="2"/>
    <x v="3"/>
    <x v="0"/>
    <n v="183.49660033333333"/>
    <n v="64"/>
    <m/>
    <n v="186.51795597023548"/>
    <n v="183.88527220833333"/>
    <n v="233.79267979882655"/>
    <n v="3.8299556791572922"/>
    <m/>
    <n v="1"/>
    <n v="23762.881753558038"/>
    <n v="180.22576505335326"/>
    <n v="0.7609338870146336"/>
    <m/>
    <n v="48.699768768936551"/>
    <m/>
    <m/>
    <n v="245.1171634660667"/>
    <m/>
  </r>
  <r>
    <x v="880"/>
    <x v="28"/>
    <x v="2"/>
    <x v="4"/>
    <x v="0"/>
    <n v="385.70895999999999"/>
    <n v="96"/>
    <m/>
    <n v="452.68728324745075"/>
    <n v="386.66855247573005"/>
    <n v="490.87024612801457"/>
    <n v="6.1629361520450683"/>
    <m/>
    <n v="0.99972993415300548"/>
    <n v="52202.702254573087"/>
    <n v="286.00150301018357"/>
    <n v="0.76513733348719726"/>
    <m/>
    <n v="73.45318401477094"/>
    <m/>
    <m/>
    <n v="591.6418705963265"/>
    <m/>
  </r>
  <r>
    <x v="880"/>
    <x v="28"/>
    <x v="2"/>
    <x v="5"/>
    <x v="1"/>
    <n v="9.984"/>
    <m/>
    <n v="162"/>
    <n v="30.761094135157666"/>
    <m/>
    <m/>
    <m/>
    <n v="2.1430077663319196"/>
    <n v="0.91668701171875"/>
    <n v="1520.7853647921415"/>
    <n v="554.37658405329898"/>
    <m/>
    <n v="0.82293786008230452"/>
    <m/>
    <n v="148.5032958984375"/>
    <n v="133.31593333333333"/>
    <m/>
    <n v="347.16725814577097"/>
  </r>
  <r>
    <x v="880"/>
    <x v="28"/>
    <x v="2"/>
    <x v="6"/>
    <x v="1"/>
    <n v="9.5412800000000004"/>
    <m/>
    <n v="66"/>
    <n v="25.715633333333329"/>
    <m/>
    <m/>
    <m/>
    <n v="2.4563888888888892"/>
    <n v="0.93120643082494448"/>
    <n v="1237.9635422640897"/>
    <n v="73.602901974442574"/>
    <m/>
    <n v="0.57711111111111113"/>
    <m/>
    <n v="61.459624434446333"/>
    <n v="38.089333333333336"/>
    <m/>
    <n v="162.1216666666667"/>
  </r>
  <r>
    <x v="880"/>
    <x v="28"/>
    <x v="2"/>
    <x v="7"/>
    <x v="1"/>
    <n v="16.620799999999996"/>
    <m/>
    <n v="36"/>
    <n v="28.756975168806825"/>
    <m/>
    <m/>
    <m/>
    <n v="2.9037624899357115"/>
    <n v="0.83329579939038434"/>
    <n v="2200.630275552835"/>
    <n v="68.347453103385831"/>
    <m/>
    <n v="0.85749999999999993"/>
    <m/>
    <n v="29.998648778053838"/>
    <n v="30.869999999999997"/>
    <m/>
    <n v="104.53544963768562"/>
  </r>
  <r>
    <x v="880"/>
    <x v="28"/>
    <x v="2"/>
    <x v="8"/>
    <x v="1"/>
    <n v="15.644984166666665"/>
    <m/>
    <n v="108"/>
    <n v="16.605113733333326"/>
    <m/>
    <m/>
    <m/>
    <n v="1.9793083590534977"/>
    <n v="0.91221707818930053"/>
    <n v="2496.0730499441811"/>
    <n v="179.54487604119552"/>
    <m/>
    <n v="0.86466851851851856"/>
    <m/>
    <n v="98.51944444444446"/>
    <n v="93.384200000000007"/>
    <m/>
    <n v="213.76530277777775"/>
  </r>
  <r>
    <x v="881"/>
    <x v="28"/>
    <x v="2"/>
    <x v="0"/>
    <x v="0"/>
    <n v="195.89892083333331"/>
    <n v="44"/>
    <m/>
    <n v="222.42335328233619"/>
    <n v="196.48510247395831"/>
    <n v="265.34770263694719"/>
    <n v="6.7409999999999988"/>
    <m/>
    <n v="1"/>
    <n v="31414.302666242915"/>
    <n v="149.64164734919774"/>
    <n v="0.74990004612997874"/>
    <m/>
    <n v="32.995602029719066"/>
    <m/>
    <m/>
    <n v="296.60399999999993"/>
    <m/>
  </r>
  <r>
    <x v="881"/>
    <x v="28"/>
    <x v="2"/>
    <x v="1"/>
    <x v="0"/>
    <n v="208.83744083333329"/>
    <n v="46"/>
    <m/>
    <n v="223.88586070515342"/>
    <n v="208.95169864583329"/>
    <n v="270.49174056551107"/>
    <n v="6.4218333333333337"/>
    <m/>
    <n v="1"/>
    <n v="33396.99581199696"/>
    <n v="161.22975347176154"/>
    <n v="0.75789633205048923"/>
    <m/>
    <n v="34.863231274322501"/>
    <m/>
    <m/>
    <n v="295.40433333333334"/>
    <m/>
  </r>
  <r>
    <x v="881"/>
    <x v="28"/>
    <x v="2"/>
    <x v="2"/>
    <x v="0"/>
    <n v="170.93356000000003"/>
    <n v="36"/>
    <m/>
    <n v="177.59407465218445"/>
    <n v="171.10449356000004"/>
    <n v="232.84230933757013"/>
    <n v="6.4851156684027806"/>
    <m/>
    <n v="1"/>
    <n v="27099.282040226168"/>
    <n v="124.12739692695396"/>
    <n v="0.76069094100729384"/>
    <m/>
    <n v="27.384873876262578"/>
    <m/>
    <m/>
    <n v="233.46416406250012"/>
    <m/>
  </r>
  <r>
    <x v="881"/>
    <x v="28"/>
    <x v="2"/>
    <x v="3"/>
    <x v="0"/>
    <n v="192.49916099999996"/>
    <n v="64"/>
    <m/>
    <n v="193.76736486242871"/>
    <n v="192.90711998437496"/>
    <n v="245.87441484518172"/>
    <n v="3.9788148847643896"/>
    <m/>
    <n v="0.9993737963629975"/>
    <n v="29328.840773794771"/>
    <n v="180.22576505335326"/>
    <n v="0.7609338870146336"/>
    <m/>
    <n v="48.699768768936551"/>
    <m/>
    <m/>
    <n v="254.64415262492093"/>
    <m/>
  </r>
  <r>
    <x v="881"/>
    <x v="28"/>
    <x v="2"/>
    <x v="4"/>
    <x v="0"/>
    <n v="413.00391999999999"/>
    <n v="96"/>
    <m/>
    <n v="485.75418302425305"/>
    <n v="413.85485447541873"/>
    <n v="504.37310670038437"/>
    <n v="6.6131126858513198"/>
    <m/>
    <n v="0.99973005850144092"/>
    <n v="65827.112924463305"/>
    <n v="286.00150301018357"/>
    <n v="0.76513733348719726"/>
    <m/>
    <n v="73.45318401477094"/>
    <m/>
    <m/>
    <n v="634.8588178417267"/>
    <m/>
  </r>
  <r>
    <x v="881"/>
    <x v="28"/>
    <x v="2"/>
    <x v="5"/>
    <x v="1"/>
    <n v="139.68000299999989"/>
    <m/>
    <n v="162"/>
    <n v="193.01133836567399"/>
    <m/>
    <m/>
    <m/>
    <n v="3.5335111942663491"/>
    <n v="0.90674167209201384"/>
    <n v="21275.310646675018"/>
    <n v="554.37658405329898"/>
    <m/>
    <n v="0.82293786008230452"/>
    <m/>
    <n v="146.89215087890625"/>
    <n v="133.31593333333333"/>
    <m/>
    <n v="572.4288134711486"/>
  </r>
  <r>
    <x v="881"/>
    <x v="28"/>
    <x v="2"/>
    <x v="6"/>
    <x v="1"/>
    <n v="46.368000000000002"/>
    <m/>
    <n v="66"/>
    <n v="108.2581666666667"/>
    <m/>
    <m/>
    <m/>
    <n v="4.1732638888888891"/>
    <n v="0.93510645775816748"/>
    <n v="6153.3059943613034"/>
    <n v="73.602901974442574"/>
    <m/>
    <n v="0.57711111111111113"/>
    <m/>
    <n v="61.717026212039052"/>
    <n v="38.089333333333336"/>
    <m/>
    <n v="275.4354166666667"/>
  </r>
  <r>
    <x v="881"/>
    <x v="28"/>
    <x v="2"/>
    <x v="7"/>
    <x v="1"/>
    <n v="83.524000000000001"/>
    <m/>
    <n v="36"/>
    <n v="102.79639183672833"/>
    <m/>
    <m/>
    <m/>
    <n v="5.0466621274038292"/>
    <n v="0.85999566479746847"/>
    <n v="10675.16227619709"/>
    <n v="68.347453103385831"/>
    <m/>
    <n v="0.85749999999999993"/>
    <m/>
    <n v="30.959843932708864"/>
    <n v="30.869999999999997"/>
    <m/>
    <n v="181.67983658653785"/>
  </r>
  <r>
    <x v="881"/>
    <x v="28"/>
    <x v="2"/>
    <x v="8"/>
    <x v="1"/>
    <n v="3.9041793333333303"/>
    <m/>
    <n v="108"/>
    <n v="11.523204166666671"/>
    <m/>
    <m/>
    <m/>
    <n v="2.2250992283950608"/>
    <n v="0.91175411522633731"/>
    <n v="747.44472231560167"/>
    <n v="179.54487604119552"/>
    <m/>
    <n v="0.86466851851851856"/>
    <m/>
    <n v="98.469444444444434"/>
    <n v="93.384200000000007"/>
    <m/>
    <n v="240.31071666666656"/>
  </r>
  <r>
    <x v="882"/>
    <x v="29"/>
    <x v="2"/>
    <x v="0"/>
    <x v="0"/>
    <n v="181.41704049999996"/>
    <n v="44"/>
    <m/>
    <n v="183.68813096030982"/>
    <n v="182.04155221874996"/>
    <n v="240.59919238144471"/>
    <n v="5.567048929577413"/>
    <m/>
    <n v="1"/>
    <n v="26418.914390361955"/>
    <n v="137.19477123177759"/>
    <n v="0.74990004612997874"/>
    <m/>
    <n v="32.995602029719066"/>
    <m/>
    <m/>
    <n v="244.95015290140617"/>
    <m/>
  </r>
  <r>
    <x v="882"/>
    <x v="29"/>
    <x v="2"/>
    <x v="1"/>
    <x v="0"/>
    <n v="193.53208050000001"/>
    <n v="46"/>
    <m/>
    <n v="199.19904198957457"/>
    <n v="193.62192425000001"/>
    <n v="252.20047090102824"/>
    <n v="5.7137286105860419"/>
    <m/>
    <n v="1"/>
    <n v="28116.514997428501"/>
    <n v="147.819003166252"/>
    <n v="0.75789633205048923"/>
    <m/>
    <n v="34.863231274322501"/>
    <m/>
    <m/>
    <n v="262.83151608695795"/>
    <m/>
  </r>
  <r>
    <x v="882"/>
    <x v="29"/>
    <x v="2"/>
    <x v="2"/>
    <x v="0"/>
    <n v="178.98916083333327"/>
    <n v="36"/>
    <m/>
    <n v="187.69783934338133"/>
    <n v="179.31795941111105"/>
    <n v="246.0664441701733"/>
    <n v="6.8540698851302464"/>
    <m/>
    <n v="1"/>
    <n v="25688.03704907692"/>
    <n v="113.80274226231852"/>
    <n v="0.76069094100729384"/>
    <m/>
    <n v="27.384873876262578"/>
    <m/>
    <m/>
    <n v="246.74651586468886"/>
    <m/>
  </r>
  <r>
    <x v="882"/>
    <x v="29"/>
    <x v="2"/>
    <x v="3"/>
    <x v="0"/>
    <n v="281.67524099999997"/>
    <n v="64"/>
    <m/>
    <n v="282.02827465333644"/>
    <n v="282.09137869531247"/>
    <n v="370.5898752207591"/>
    <n v="5.7911624999999987"/>
    <m/>
    <n v="0.99989090469365771"/>
    <n v="42247.777579227928"/>
    <n v="165.23496663243236"/>
    <n v="0.7609338870146336"/>
    <m/>
    <n v="48.699768768936551"/>
    <m/>
    <m/>
    <n v="370.63439999999991"/>
    <m/>
  </r>
  <r>
    <x v="882"/>
    <x v="29"/>
    <x v="2"/>
    <x v="4"/>
    <x v="0"/>
    <n v="377.89752166666671"/>
    <n v="96"/>
    <m/>
    <n v="423.45187690601119"/>
    <n v="378.72791251496318"/>
    <n v="482.6770230277084"/>
    <n v="5.7649220055710302"/>
    <m/>
    <n v="1"/>
    <n v="56305.24748854441"/>
    <n v="262.21250215097331"/>
    <n v="0.76513733348719726"/>
    <m/>
    <n v="73.45318401477094"/>
    <m/>
    <m/>
    <n v="553.4325125348189"/>
    <m/>
  </r>
  <r>
    <x v="882"/>
    <x v="29"/>
    <x v="2"/>
    <x v="5"/>
    <x v="1"/>
    <n v="301.42080866666652"/>
    <m/>
    <n v="162"/>
    <n v="377.51631531847949"/>
    <m/>
    <m/>
    <m/>
    <n v="4.4879556686935942"/>
    <n v="0.95070921450617307"/>
    <n v="43112.671797132076"/>
    <n v="534.99291505915744"/>
    <m/>
    <n v="0.89791768219832735"/>
    <m/>
    <n v="154.01489275000003"/>
    <n v="145.46266451612902"/>
    <m/>
    <n v="727.04881832836224"/>
  </r>
  <r>
    <x v="882"/>
    <x v="29"/>
    <x v="2"/>
    <x v="6"/>
    <x v="1"/>
    <n v="91.422240000000002"/>
    <m/>
    <n v="66"/>
    <n v="166.84356666666665"/>
    <m/>
    <m/>
    <m/>
    <n v="4.3218402777777785"/>
    <n v="0.91340799195268518"/>
    <n v="14222.363848957668"/>
    <n v="135.18172746667108"/>
    <m/>
    <n v="0.91276989247311824"/>
    <m/>
    <n v="60.284927468877221"/>
    <n v="60.242812903225804"/>
    <m/>
    <n v="285.24145833333336"/>
  </r>
  <r>
    <x v="882"/>
    <x v="29"/>
    <x v="2"/>
    <x v="7"/>
    <x v="1"/>
    <n v="112.5544"/>
    <m/>
    <n v="36"/>
    <n v="145.62511136019879"/>
    <m/>
    <m/>
    <m/>
    <n v="5.1973564491357678"/>
    <n v="0.89551227541713319"/>
    <n v="17420.550968270818"/>
    <n v="125.50381785083331"/>
    <m/>
    <n v="0.82846881720430099"/>
    <m/>
    <n v="32.238441915016793"/>
    <n v="29.824877419354834"/>
    <m/>
    <n v="187.10483216888764"/>
  </r>
  <r>
    <x v="882"/>
    <x v="29"/>
    <x v="2"/>
    <x v="8"/>
    <x v="1"/>
    <n v="70.379149666666663"/>
    <m/>
    <n v="108"/>
    <n v="60.957656433333327"/>
    <m/>
    <m/>
    <m/>
    <n v="2.2654819187242801"/>
    <n v="0.92986111111111125"/>
    <n v="14109.266559208383"/>
    <n v="82.544016371756982"/>
    <m/>
    <n v="0.94166642771804054"/>
    <m/>
    <n v="100.42500000000001"/>
    <n v="101.69997419354839"/>
    <m/>
    <n v="244.67204722222226"/>
  </r>
  <r>
    <x v="883"/>
    <x v="29"/>
    <x v="2"/>
    <x v="0"/>
    <x v="0"/>
    <n v="121.51188016666666"/>
    <n v="44"/>
    <m/>
    <n v="138.69271626169086"/>
    <n v="121.99186063541666"/>
    <n v="160.50850671578326"/>
    <n v="4.2033697744557177"/>
    <m/>
    <n v="1"/>
    <n v="18050.645729053984"/>
    <n v="137.19477123177759"/>
    <n v="0.74990004612997874"/>
    <m/>
    <n v="32.995602029719066"/>
    <m/>
    <m/>
    <n v="184.94827007605159"/>
    <m/>
  </r>
  <r>
    <x v="883"/>
    <x v="29"/>
    <x v="2"/>
    <x v="1"/>
    <x v="0"/>
    <n v="122.74863950000004"/>
    <n v="46"/>
    <m/>
    <n v="149.41834243257995"/>
    <n v="122.85740414843754"/>
    <n v="162.19332997040163"/>
    <n v="4.285843192699974"/>
    <m/>
    <n v="1"/>
    <n v="18234.976727404442"/>
    <n v="147.819003166252"/>
    <n v="0.75789633205048923"/>
    <m/>
    <n v="34.863231274322501"/>
    <m/>
    <m/>
    <n v="197.1487868641988"/>
    <m/>
  </r>
  <r>
    <x v="883"/>
    <x v="29"/>
    <x v="2"/>
    <x v="2"/>
    <x v="0"/>
    <n v="101.82760000000003"/>
    <n v="36"/>
    <m/>
    <n v="108.32446837120348"/>
    <n v="102.09468657777781"/>
    <n v="125.63870072873691"/>
    <n v="3.9556314504373153"/>
    <m/>
    <n v="1"/>
    <n v="14473.146459011354"/>
    <n v="113.80274226231852"/>
    <n v="0.76069094100729384"/>
    <m/>
    <n v="27.384873876262578"/>
    <m/>
    <m/>
    <n v="142.40273221574336"/>
    <m/>
  </r>
  <r>
    <x v="883"/>
    <x v="29"/>
    <x v="2"/>
    <x v="3"/>
    <x v="0"/>
    <n v="135.79271999999997"/>
    <n v="64"/>
    <m/>
    <n v="170.72400386998117"/>
    <n v="136.15600124999997"/>
    <n v="165.68011726768785"/>
    <n v="3.5056430078756051"/>
    <m/>
    <n v="1"/>
    <n v="21265.508544577762"/>
    <n v="165.23496663243236"/>
    <n v="0.7609338870146336"/>
    <m/>
    <n v="48.699768768936551"/>
    <m/>
    <m/>
    <n v="224.36115250403873"/>
    <m/>
  </r>
  <r>
    <x v="883"/>
    <x v="29"/>
    <x v="2"/>
    <x v="4"/>
    <x v="0"/>
    <n v="171.69543983333335"/>
    <n v="96"/>
    <m/>
    <n v="243.18474375318547"/>
    <n v="172.33078877339216"/>
    <n v="211.59767085849163"/>
    <n v="3.310744755520505"/>
    <m/>
    <n v="1"/>
    <n v="24882.819241982765"/>
    <n v="262.21250215097331"/>
    <n v="0.76513733348719726"/>
    <m/>
    <n v="73.45318401477094"/>
    <m/>
    <m/>
    <n v="317.83149652996849"/>
    <m/>
  </r>
  <r>
    <x v="883"/>
    <x v="29"/>
    <x v="2"/>
    <x v="5"/>
    <x v="1"/>
    <n v="69.081600999999978"/>
    <m/>
    <n v="162"/>
    <n v="108.12588900001843"/>
    <m/>
    <m/>
    <m/>
    <n v="3.0511013708449135"/>
    <n v="0.97084625154320991"/>
    <n v="9452.2464415491286"/>
    <n v="534.99291505915744"/>
    <m/>
    <n v="0.89791768219832735"/>
    <m/>
    <n v="157.27709275000001"/>
    <n v="145.46266451612902"/>
    <m/>
    <n v="494.27842207687598"/>
  </r>
  <r>
    <x v="883"/>
    <x v="29"/>
    <x v="2"/>
    <x v="6"/>
    <x v="1"/>
    <n v="53.77008"/>
    <m/>
    <n v="66"/>
    <n v="99.158866666666682"/>
    <m/>
    <m/>
    <m/>
    <n v="3.5631249999999999"/>
    <n v="0.91913517846115356"/>
    <n v="8178.8839718858453"/>
    <n v="135.18172746667108"/>
    <m/>
    <n v="0.91276989247311824"/>
    <m/>
    <n v="60.662921778436136"/>
    <n v="60.242812903225804"/>
    <m/>
    <n v="235.16624999999999"/>
  </r>
  <r>
    <x v="883"/>
    <x v="29"/>
    <x v="2"/>
    <x v="7"/>
    <x v="1"/>
    <n v="58.783200000000015"/>
    <m/>
    <n v="36"/>
    <n v="61.674968771912859"/>
    <m/>
    <m/>
    <m/>
    <n v="3.4799645637235037"/>
    <n v="0.87692474366091766"/>
    <n v="6684.7928631193899"/>
    <n v="125.50381785083331"/>
    <m/>
    <n v="0.82846881720430099"/>
    <m/>
    <n v="31.569290771793035"/>
    <n v="29.824877419354834"/>
    <m/>
    <n v="125.27872429404613"/>
  </r>
  <r>
    <x v="883"/>
    <x v="29"/>
    <x v="2"/>
    <x v="8"/>
    <x v="1"/>
    <n v="96.679983666666715"/>
    <m/>
    <n v="108"/>
    <n v="106.16211086666665"/>
    <m/>
    <m/>
    <m/>
    <n v="3.3435204989711931"/>
    <n v="0.89915123456790136"/>
    <n v="11944.809267821889"/>
    <n v="82.544016371756982"/>
    <m/>
    <n v="0.94166642771804054"/>
    <m/>
    <n v="97.108333333333348"/>
    <n v="101.69997419354839"/>
    <m/>
    <n v="361.10021388888885"/>
  </r>
  <r>
    <x v="884"/>
    <x v="29"/>
    <x v="2"/>
    <x v="0"/>
    <x v="0"/>
    <n v="130.14512000000002"/>
    <n v="44"/>
    <m/>
    <n v="165.04006577684538"/>
    <n v="130.60215125000002"/>
    <n v="156.11191837991851"/>
    <n v="5.0018807242308885"/>
    <m/>
    <n v="1"/>
    <n v="13083.426791805519"/>
    <n v="137.19477123177759"/>
    <n v="0.74990004612997874"/>
    <m/>
    <n v="32.995602029719066"/>
    <m/>
    <m/>
    <n v="220.0827518661591"/>
    <m/>
  </r>
  <r>
    <x v="884"/>
    <x v="29"/>
    <x v="2"/>
    <x v="1"/>
    <x v="0"/>
    <n v="132.86784016666667"/>
    <n v="46"/>
    <m/>
    <n v="181.9315313180104"/>
    <n v="132.95585286197917"/>
    <n v="170.36359292500549"/>
    <n v="5.2184357177473322"/>
    <m/>
    <n v="0.99957548175049526"/>
    <n v="13417.301929758711"/>
    <n v="147.819003166252"/>
    <n v="0.75789633205048923"/>
    <m/>
    <n v="34.863231274322501"/>
    <m/>
    <m/>
    <n v="240.04804301637728"/>
    <m/>
  </r>
  <r>
    <x v="884"/>
    <x v="29"/>
    <x v="2"/>
    <x v="2"/>
    <x v="0"/>
    <n v="156.67456000000001"/>
    <n v="36"/>
    <m/>
    <n v="181.69812399045836"/>
    <n v="156.98550577777777"/>
    <n v="204.40524430200972"/>
    <n v="6.6349812239944512"/>
    <m/>
    <n v="1"/>
    <n v="15246.059836722636"/>
    <n v="113.80274226231852"/>
    <n v="0.76069094100729384"/>
    <m/>
    <n v="27.384873876262578"/>
    <m/>
    <m/>
    <n v="238.85932406380024"/>
    <m/>
  </r>
  <r>
    <x v="884"/>
    <x v="29"/>
    <x v="2"/>
    <x v="3"/>
    <x v="0"/>
    <n v="160.12108049999995"/>
    <n v="64"/>
    <m/>
    <n v="245.1377768174884"/>
    <n v="160.50084124218745"/>
    <n v="206.96354484528629"/>
    <n v="5.0336538142630989"/>
    <m/>
    <n v="1"/>
    <n v="16155.849954182102"/>
    <n v="165.23496663243236"/>
    <n v="0.7609338870146336"/>
    <m/>
    <n v="48.699768768936551"/>
    <m/>
    <m/>
    <n v="322.15384411283833"/>
    <m/>
  </r>
  <r>
    <x v="884"/>
    <x v="29"/>
    <x v="2"/>
    <x v="4"/>
    <x v="0"/>
    <n v="254.59504050000001"/>
    <n v="96"/>
    <m/>
    <n v="317.89436243832643"/>
    <n v="255.37994212595009"/>
    <n v="295.64201283765362"/>
    <n v="4.3278500000000006"/>
    <m/>
    <n v="1"/>
    <n v="24473.344293423761"/>
    <n v="262.21250215097331"/>
    <n v="0.76513733348719726"/>
    <m/>
    <n v="73.45318401477094"/>
    <m/>
    <m/>
    <n v="415.47360000000003"/>
    <m/>
  </r>
  <r>
    <x v="884"/>
    <x v="29"/>
    <x v="2"/>
    <x v="5"/>
    <x v="1"/>
    <n v="4.8959999999999999"/>
    <m/>
    <n v="162"/>
    <n v="30.189008908510203"/>
    <m/>
    <m/>
    <m/>
    <n v="2.0275519524001449"/>
    <n v="0.94198480092592596"/>
    <n v="513.2957795242753"/>
    <n v="534.99291505915744"/>
    <m/>
    <n v="0.89791768219832735"/>
    <m/>
    <n v="152.60153775000001"/>
    <n v="145.46266451612902"/>
    <m/>
    <n v="328.46341628882345"/>
  </r>
  <r>
    <x v="884"/>
    <x v="29"/>
    <x v="2"/>
    <x v="6"/>
    <x v="1"/>
    <n v="10.389120000000002"/>
    <m/>
    <n v="66"/>
    <n v="17.12296666666667"/>
    <m/>
    <m/>
    <m/>
    <n v="2.5085069444444446"/>
    <n v="0.94860120523992852"/>
    <n v="1278.5899905985614"/>
    <n v="135.18172746667108"/>
    <m/>
    <n v="0.91276989247311824"/>
    <m/>
    <n v="62.607679545835282"/>
    <n v="60.242812903225804"/>
    <m/>
    <n v="165.56145833333335"/>
  </r>
  <r>
    <x v="884"/>
    <x v="29"/>
    <x v="2"/>
    <x v="7"/>
    <x v="1"/>
    <n v="9.1783999999999999"/>
    <m/>
    <n v="36"/>
    <n v="18.032121588523818"/>
    <m/>
    <m/>
    <m/>
    <n v="2.8065799354111776"/>
    <n v="0.89226205499602318"/>
    <n v="1098.187010227507"/>
    <n v="125.50381785083331"/>
    <m/>
    <n v="0.82846881720430099"/>
    <m/>
    <n v="32.121433979856832"/>
    <n v="29.824877419354834"/>
    <m/>
    <n v="101.0368776748024"/>
  </r>
  <r>
    <x v="884"/>
    <x v="29"/>
    <x v="2"/>
    <x v="8"/>
    <x v="1"/>
    <n v="95.969149000000016"/>
    <m/>
    <n v="108"/>
    <n v="118.35446653333334"/>
    <m/>
    <m/>
    <m/>
    <n v="3.9469194444444438"/>
    <n v="0.92098765432098784"/>
    <n v="11460.402689426079"/>
    <n v="82.544016371756982"/>
    <m/>
    <n v="0.94166642771804054"/>
    <m/>
    <n v="99.466666666666683"/>
    <n v="101.69997419354839"/>
    <m/>
    <n v="426.26729999999992"/>
  </r>
  <r>
    <x v="885"/>
    <x v="29"/>
    <x v="2"/>
    <x v="0"/>
    <x v="0"/>
    <n v="170.05239983333337"/>
    <n v="44"/>
    <m/>
    <n v="170.98387008517605"/>
    <n v="170.57583733333337"/>
    <n v="220.94705804521945"/>
    <n v="5.1820200137936947"/>
    <m/>
    <n v="1"/>
    <n v="18516.366725691954"/>
    <n v="137.19477123177759"/>
    <n v="0.74990004612997874"/>
    <m/>
    <n v="32.995602029719066"/>
    <m/>
    <m/>
    <n v="228.00888060692256"/>
    <m/>
  </r>
  <r>
    <x v="885"/>
    <x v="29"/>
    <x v="2"/>
    <x v="1"/>
    <x v="0"/>
    <n v="179.86808033333332"/>
    <n v="46"/>
    <m/>
    <n v="185.5817822693212"/>
    <n v="179.96610279427082"/>
    <n v="235.31716454650672"/>
    <n v="5.3231377438615688"/>
    <m/>
    <n v="1"/>
    <n v="19718.025005221185"/>
    <n v="147.819003166252"/>
    <n v="0.75789633205048923"/>
    <m/>
    <n v="34.863231274322501"/>
    <m/>
    <m/>
    <n v="244.86433621763217"/>
    <m/>
  </r>
  <r>
    <x v="885"/>
    <x v="29"/>
    <x v="2"/>
    <x v="2"/>
    <x v="0"/>
    <n v="1.39384"/>
    <n v="36"/>
    <m/>
    <n v="146.53989362982787"/>
    <n v="1.5805777777777819"/>
    <n v="1.9355122993848783"/>
    <n v="5.3511253800898393"/>
    <m/>
    <n v="1"/>
    <n v="180.17808573911398"/>
    <n v="113.80274226231852"/>
    <n v="0.76069094100729384"/>
    <m/>
    <n v="27.384873876262578"/>
    <m/>
    <m/>
    <n v="192.64051368323422"/>
    <m/>
  </r>
  <r>
    <x v="885"/>
    <x v="29"/>
    <x v="2"/>
    <x v="3"/>
    <x v="0"/>
    <n v="216.41060049999996"/>
    <n v="64"/>
    <m/>
    <n v="231.78580490233043"/>
    <n v="216.81672842968746"/>
    <n v="273.70813018085261"/>
    <n v="4.7594847113560927"/>
    <m/>
    <n v="1"/>
    <n v="24199.506732773621"/>
    <n v="165.23496663243236"/>
    <n v="0.7609338870146336"/>
    <m/>
    <n v="48.699768768936551"/>
    <m/>
    <m/>
    <n v="304.60702152678994"/>
    <m/>
  </r>
  <r>
    <x v="885"/>
    <x v="29"/>
    <x v="2"/>
    <x v="4"/>
    <x v="0"/>
    <n v="413.27775883333339"/>
    <n v="96"/>
    <m/>
    <n v="482.9504001280514"/>
    <n v="414.11381286420533"/>
    <n v="527.11064780408276"/>
    <n v="6.5749416666666667"/>
    <m/>
    <n v="1"/>
    <n v="47561.519734897527"/>
    <n v="262.21250215097331"/>
    <n v="0.76513733348719726"/>
    <m/>
    <n v="73.45318401477094"/>
    <m/>
    <m/>
    <n v="631.19439999999997"/>
    <m/>
  </r>
  <r>
    <x v="885"/>
    <x v="29"/>
    <x v="2"/>
    <x v="5"/>
    <x v="1"/>
    <n v="385.76641483333304"/>
    <m/>
    <n v="162"/>
    <n v="447.93195398481691"/>
    <m/>
    <m/>
    <m/>
    <n v="4.4205794456595013"/>
    <n v="0.99772210648148141"/>
    <n v="69348.229224596784"/>
    <n v="534.99291505915744"/>
    <m/>
    <n v="0.89791768219832735"/>
    <m/>
    <n v="161.63098124999999"/>
    <n v="145.46266451612902"/>
    <m/>
    <n v="716.13387019683921"/>
  </r>
  <r>
    <x v="885"/>
    <x v="29"/>
    <x v="2"/>
    <x v="6"/>
    <x v="1"/>
    <n v="129.28944000000001"/>
    <m/>
    <n v="66"/>
    <n v="201.15690000000006"/>
    <m/>
    <m/>
    <m/>
    <n v="4.4984722222222224"/>
    <n v="0.95020284656821274"/>
    <n v="19433.788855756629"/>
    <n v="135.18172746667108"/>
    <m/>
    <n v="0.91276989247311824"/>
    <m/>
    <n v="62.713387873502043"/>
    <n v="60.242812903225804"/>
    <m/>
    <n v="296.8991666666667"/>
  </r>
  <r>
    <x v="885"/>
    <x v="29"/>
    <x v="2"/>
    <x v="7"/>
    <x v="1"/>
    <n v="126.30800000000001"/>
    <m/>
    <n v="36"/>
    <n v="131.55676491142214"/>
    <m/>
    <m/>
    <m/>
    <n v="4.8651895890641041"/>
    <n v="1"/>
    <n v="19604.276399374678"/>
    <n v="125.50381785083331"/>
    <m/>
    <n v="0.82846881720430099"/>
    <m/>
    <n v="36"/>
    <n v="29.824877419354834"/>
    <m/>
    <n v="175.14682520630774"/>
  </r>
  <r>
    <x v="885"/>
    <x v="29"/>
    <x v="2"/>
    <x v="8"/>
    <x v="1"/>
    <n v="31.853647166666665"/>
    <m/>
    <n v="108"/>
    <n v="36.34284233333333"/>
    <m/>
    <m/>
    <m/>
    <n v="2.5535915380658443"/>
    <n v="0.90228909465020601"/>
    <n v="4044.9882142012702"/>
    <n v="82.544016371756982"/>
    <m/>
    <n v="0.94166642771804054"/>
    <m/>
    <n v="97.447222222222251"/>
    <n v="101.69997419354839"/>
    <m/>
    <n v="275.78788611111116"/>
  </r>
  <r>
    <x v="886"/>
    <x v="29"/>
    <x v="2"/>
    <x v="0"/>
    <x v="0"/>
    <n v="118.23448"/>
    <n v="44"/>
    <m/>
    <n v="104.97203037952536"/>
    <n v="118.695661640625"/>
    <n v="138.63221982469014"/>
    <n v="3.1813946078321984"/>
    <m/>
    <n v="1"/>
    <n v="22490.68942445593"/>
    <n v="137.19477123177759"/>
    <n v="0.74990004612997874"/>
    <m/>
    <n v="32.995602029719066"/>
    <m/>
    <m/>
    <n v="139.98136274461672"/>
    <m/>
  </r>
  <r>
    <x v="886"/>
    <x v="29"/>
    <x v="2"/>
    <x v="1"/>
    <x v="0"/>
    <n v="121.44607999999999"/>
    <n v="46"/>
    <m/>
    <n v="110.98090990589962"/>
    <n v="121.54691007812499"/>
    <n v="145.11867413192624"/>
    <n v="3.1833225392288687"/>
    <m/>
    <n v="0.99374160355731611"/>
    <n v="23027.271836582982"/>
    <n v="147.819003166252"/>
    <n v="0.75789633205048923"/>
    <m/>
    <n v="34.863231274322501"/>
    <m/>
    <m/>
    <n v="146.43283680452797"/>
    <m/>
  </r>
  <r>
    <x v="886"/>
    <x v="29"/>
    <x v="2"/>
    <x v="2"/>
    <x v="0"/>
    <n v="85.894759999999991"/>
    <n v="36"/>
    <m/>
    <n v="80.2830266149614"/>
    <n v="86.149100977777778"/>
    <n v="106.54989636328666"/>
    <n v="2.9316558833798885"/>
    <m/>
    <n v="1"/>
    <n v="15767.133382782118"/>
    <n v="113.80274226231852"/>
    <n v="0.76069094100729384"/>
    <m/>
    <n v="27.384873876262578"/>
    <m/>
    <m/>
    <n v="105.53961180167599"/>
    <m/>
  </r>
  <r>
    <x v="886"/>
    <x v="29"/>
    <x v="2"/>
    <x v="3"/>
    <x v="0"/>
    <n v="144.61356000000001"/>
    <n v="64"/>
    <m/>
    <n v="171.82115866801593"/>
    <n v="145.01407269531251"/>
    <n v="178.80767214606709"/>
    <n v="3.5281719608002149"/>
    <m/>
    <n v="0.9998557795004307"/>
    <n v="29965.971871901074"/>
    <n v="165.23496663243236"/>
    <n v="0.7609338870146336"/>
    <m/>
    <n v="48.699768768936551"/>
    <m/>
    <m/>
    <n v="225.80300549121375"/>
    <m/>
  </r>
  <r>
    <x v="886"/>
    <x v="29"/>
    <x v="2"/>
    <x v="4"/>
    <x v="0"/>
    <n v="202.60520000000005"/>
    <n v="96"/>
    <m/>
    <n v="261.73967958291678"/>
    <n v="203.36196315324895"/>
    <n v="231.70980566496777"/>
    <n v="3.5633537619047626"/>
    <m/>
    <n v="1"/>
    <n v="39274.763721272284"/>
    <n v="262.21250215097331"/>
    <n v="0.76513733348719726"/>
    <m/>
    <n v="73.45318401477094"/>
    <m/>
    <m/>
    <n v="342.08196114285721"/>
    <m/>
  </r>
  <r>
    <x v="886"/>
    <x v="29"/>
    <x v="2"/>
    <x v="5"/>
    <x v="1"/>
    <n v="379.6800153333329"/>
    <m/>
    <n v="162"/>
    <n v="475.32346915713947"/>
    <m/>
    <m/>
    <m/>
    <n v="4.4848863424564653"/>
    <n v="0.92092676080246916"/>
    <n v="71966.662195566634"/>
    <n v="534.99291505915744"/>
    <m/>
    <n v="0.89791768219832735"/>
    <m/>
    <n v="149.19013525"/>
    <n v="145.46266451612902"/>
    <m/>
    <n v="726.55158747794735"/>
  </r>
  <r>
    <x v="886"/>
    <x v="29"/>
    <x v="2"/>
    <x v="6"/>
    <x v="1"/>
    <n v="151.31088000000003"/>
    <m/>
    <n v="66"/>
    <n v="244.94926666666666"/>
    <m/>
    <m/>
    <m/>
    <n v="4.6629513888888896"/>
    <n v="0.94977892296265187"/>
    <n v="30516.628158217285"/>
    <n v="135.18172746667108"/>
    <m/>
    <n v="0.91276989247311824"/>
    <m/>
    <n v="62.685408915535021"/>
    <n v="60.242812903225804"/>
    <m/>
    <n v="307.75479166666673"/>
  </r>
  <r>
    <x v="886"/>
    <x v="29"/>
    <x v="2"/>
    <x v="7"/>
    <x v="1"/>
    <n v="134.41120000000001"/>
    <m/>
    <n v="36"/>
    <n v="167.24559811422122"/>
    <m/>
    <m/>
    <m/>
    <n v="5.3632058094894495"/>
    <n v="0.93812344299027361"/>
    <n v="25500.365609766235"/>
    <n v="125.50381785083331"/>
    <m/>
    <n v="0.82846881720430099"/>
    <m/>
    <n v="33.772443947649847"/>
    <n v="29.824877419354834"/>
    <m/>
    <n v="193.07540914162018"/>
  </r>
  <r>
    <x v="886"/>
    <x v="29"/>
    <x v="2"/>
    <x v="8"/>
    <x v="1"/>
    <n v="63.290770000000002"/>
    <m/>
    <n v="108"/>
    <n v="65.258003266666648"/>
    <m/>
    <m/>
    <m/>
    <n v="2.9981841049382716"/>
    <n v="0.8958847736625517"/>
    <n v="13604.928900354826"/>
    <n v="82.544016371756982"/>
    <m/>
    <n v="0.94166642771804054"/>
    <m/>
    <n v="96.755555555555588"/>
    <n v="101.69997419354839"/>
    <m/>
    <n v="323.80388333333332"/>
  </r>
  <r>
    <x v="887"/>
    <x v="29"/>
    <x v="2"/>
    <x v="0"/>
    <x v="0"/>
    <n v="195.54695999999998"/>
    <n v="44"/>
    <m/>
    <n v="194.47835755050801"/>
    <n v="196.11922562499998"/>
    <n v="261.55283114474776"/>
    <n v="5.8940690754889635"/>
    <m/>
    <n v="1"/>
    <n v="28542.871392946439"/>
    <n v="137.19477123177759"/>
    <n v="0.74990004612997874"/>
    <m/>
    <n v="32.995602029719066"/>
    <m/>
    <m/>
    <n v="259.33903932151441"/>
    <m/>
  </r>
  <r>
    <x v="887"/>
    <x v="29"/>
    <x v="2"/>
    <x v="1"/>
    <x v="0"/>
    <n v="203.1478413333333"/>
    <n v="46"/>
    <m/>
    <n v="203.8380860116543"/>
    <n v="203.2668598880208"/>
    <n v="270.01646412084244"/>
    <n v="5.846792697089592"/>
    <m/>
    <n v="1"/>
    <n v="29542.733347072022"/>
    <n v="147.819003166252"/>
    <n v="0.75789633205048923"/>
    <m/>
    <n v="34.863231274322501"/>
    <m/>
    <m/>
    <n v="268.95246406612125"/>
    <m/>
  </r>
  <r>
    <x v="887"/>
    <x v="29"/>
    <x v="2"/>
    <x v="2"/>
    <x v="0"/>
    <n v="162.72564049999997"/>
    <n v="36"/>
    <m/>
    <n v="163.77904603383215"/>
    <n v="163.04142467777774"/>
    <n v="216.24555057744274"/>
    <n v="5.9806390481789684"/>
    <m/>
    <n v="1"/>
    <n v="23486.692344009472"/>
    <n v="113.80274226231852"/>
    <n v="0.76069094100729384"/>
    <m/>
    <n v="27.384873876262578"/>
    <m/>
    <m/>
    <n v="215.30300573444288"/>
    <m/>
  </r>
  <r>
    <x v="887"/>
    <x v="29"/>
    <x v="2"/>
    <x v="3"/>
    <x v="0"/>
    <n v="201.54904000000002"/>
    <n v="64"/>
    <m/>
    <n v="195.11699618604879"/>
    <n v="201.93368355468752"/>
    <n v="257.79942656094306"/>
    <n v="4.0065281852119465"/>
    <m/>
    <n v="1"/>
    <n v="30408.184757222651"/>
    <n v="165.23496663243236"/>
    <n v="0.7609338870146336"/>
    <m/>
    <n v="48.699768768936551"/>
    <m/>
    <m/>
    <n v="256.41780385356458"/>
    <m/>
  </r>
  <r>
    <x v="887"/>
    <x v="29"/>
    <x v="2"/>
    <x v="4"/>
    <x v="0"/>
    <n v="296.06416133333335"/>
    <n v="96"/>
    <m/>
    <n v="373.74227598617369"/>
    <n v="296.77212088018757"/>
    <n v="383.98276282256847"/>
    <n v="5.0881698458574194"/>
    <m/>
    <n v="0.99973000000000012"/>
    <n v="43398.987617671213"/>
    <n v="262.21250215097331"/>
    <n v="0.76513733348719726"/>
    <m/>
    <n v="73.45318401477094"/>
    <m/>
    <m/>
    <n v="488.46430520231229"/>
    <m/>
  </r>
  <r>
    <x v="887"/>
    <x v="29"/>
    <x v="2"/>
    <x v="5"/>
    <x v="1"/>
    <n v="72.230401499999971"/>
    <m/>
    <n v="162"/>
    <n v="125.613694306398"/>
    <m/>
    <m/>
    <m/>
    <n v="2.8193268223556367"/>
    <n v="0.9087849721689869"/>
    <n v="8172.356730198273"/>
    <n v="534.99291505915744"/>
    <m/>
    <n v="0.89791768219832735"/>
    <m/>
    <n v="147.22316549137588"/>
    <n v="145.46266451612902"/>
    <m/>
    <n v="456.73094522161313"/>
  </r>
  <r>
    <x v="887"/>
    <x v="29"/>
    <x v="2"/>
    <x v="6"/>
    <x v="1"/>
    <n v="3.04976"/>
    <m/>
    <n v="66"/>
    <n v="16.707566666666665"/>
    <m/>
    <m/>
    <m/>
    <n v="2.1765624999999997"/>
    <n v="0.940412401758289"/>
    <n v="364.89444118349888"/>
    <n v="135.18172746667108"/>
    <m/>
    <n v="0.91276989247311824"/>
    <m/>
    <n v="62.06721851604707"/>
    <n v="60.242812903225804"/>
    <m/>
    <n v="143.65312499999999"/>
  </r>
  <r>
    <x v="887"/>
    <x v="29"/>
    <x v="2"/>
    <x v="7"/>
    <x v="1"/>
    <n v="3.5784000000000002"/>
    <m/>
    <n v="36"/>
    <n v="11.029817648628708"/>
    <m/>
    <m/>
    <m/>
    <n v="2.2553641848115986"/>
    <n v="0.87594859092985167"/>
    <n v="608.22417203040675"/>
    <n v="125.50381785083331"/>
    <m/>
    <n v="0.82846881720430099"/>
    <m/>
    <n v="31.534149273474661"/>
    <n v="29.824877419354834"/>
    <m/>
    <n v="81.193110653217545"/>
  </r>
  <r>
    <x v="887"/>
    <x v="29"/>
    <x v="2"/>
    <x v="8"/>
    <x v="1"/>
    <n v="72.145839999999993"/>
    <m/>
    <n v="108"/>
    <n v="80.166306866666673"/>
    <m/>
    <m/>
    <m/>
    <n v="3.0397957561728397"/>
    <n v="0.87734053497942399"/>
    <n v="11618.08127108203"/>
    <n v="82.544016371756982"/>
    <m/>
    <n v="0.94166642771804054"/>
    <m/>
    <n v="94.752777777777794"/>
    <n v="101.69997419354839"/>
    <m/>
    <n v="328.2979416666667"/>
  </r>
  <r>
    <x v="888"/>
    <x v="29"/>
    <x v="2"/>
    <x v="0"/>
    <x v="0"/>
    <n v="206.64112"/>
    <n v="44"/>
    <m/>
    <n v="211.3845576627231"/>
    <n v="207.26465515625"/>
    <n v="269.29132234971587"/>
    <n v="6.4064464552678713"/>
    <m/>
    <n v="1"/>
    <n v="28274.756991575738"/>
    <n v="137.19477123177759"/>
    <n v="0.74990004612997874"/>
    <m/>
    <n v="32.995602029719066"/>
    <m/>
    <m/>
    <n v="281.88364403178633"/>
    <m/>
  </r>
  <r>
    <x v="888"/>
    <x v="29"/>
    <x v="2"/>
    <x v="1"/>
    <x v="0"/>
    <n v="223.24036183333325"/>
    <n v="46"/>
    <m/>
    <n v="227.13765836341045"/>
    <n v="223.37036671614575"/>
    <n v="297.47648239678927"/>
    <n v="6.5151063186361053"/>
    <m/>
    <n v="0.99320175312646641"/>
    <n v="30529.855096596206"/>
    <n v="147.819003166252"/>
    <n v="0.75789633205048923"/>
    <m/>
    <n v="34.863231274322501"/>
    <m/>
    <m/>
    <n v="299.69489065726083"/>
    <m/>
  </r>
  <r>
    <x v="888"/>
    <x v="29"/>
    <x v="2"/>
    <x v="2"/>
    <x v="0"/>
    <n v="165.76391999999998"/>
    <n v="36"/>
    <m/>
    <n v="171.54122369332799"/>
    <n v="166.08216817777776"/>
    <n v="224.6395883734404"/>
    <n v="6.2640866804218245"/>
    <m/>
    <n v="1"/>
    <n v="21778.884627564428"/>
    <n v="113.80274226231852"/>
    <n v="0.76069094100729384"/>
    <m/>
    <n v="27.384873876262578"/>
    <m/>
    <m/>
    <n v="225.50712049518569"/>
    <m/>
  </r>
  <r>
    <x v="888"/>
    <x v="29"/>
    <x v="2"/>
    <x v="3"/>
    <x v="0"/>
    <n v="322.65464283333324"/>
    <n v="64"/>
    <m/>
    <n v="335.4297523427104"/>
    <n v="323.09299244270824"/>
    <n v="438.53793499767312"/>
    <n v="6.8877072894166664"/>
    <m/>
    <n v="1"/>
    <n v="44683.29768147719"/>
    <n v="165.23496663243236"/>
    <n v="0.7609338870146336"/>
    <m/>
    <n v="48.699768768936551"/>
    <m/>
    <m/>
    <n v="440.81326652266665"/>
    <m/>
  </r>
  <r>
    <x v="888"/>
    <x v="29"/>
    <x v="2"/>
    <x v="4"/>
    <x v="0"/>
    <n v="368.18768266666666"/>
    <n v="96"/>
    <m/>
    <n v="366.70587074142395"/>
    <n v="368.99438282253413"/>
    <n v="471.3459750498501"/>
    <n v="4.9923754247015601"/>
    <m/>
    <n v="1"/>
    <n v="48487.245881325129"/>
    <n v="262.21250215097331"/>
    <n v="0.76513733348719726"/>
    <m/>
    <n v="73.45318401477094"/>
    <m/>
    <m/>
    <n v="479.26804077134977"/>
    <m/>
  </r>
  <r>
    <x v="888"/>
    <x v="29"/>
    <x v="2"/>
    <x v="5"/>
    <x v="1"/>
    <n v="136.18560216666665"/>
    <m/>
    <n v="162"/>
    <n v="207.56384191333385"/>
    <m/>
    <m/>
    <m/>
    <n v="3.4816652398355181"/>
    <n v="0.90314549575617287"/>
    <n v="17550.498965893668"/>
    <n v="534.99291505915744"/>
    <m/>
    <n v="0.89791768219832735"/>
    <m/>
    <n v="146.3095703125"/>
    <n v="145.46266451612902"/>
    <m/>
    <n v="564.02976885335397"/>
  </r>
  <r>
    <x v="888"/>
    <x v="29"/>
    <x v="2"/>
    <x v="6"/>
    <x v="1"/>
    <n v="104.87680000000002"/>
    <m/>
    <n v="66"/>
    <n v="147.12046666666669"/>
    <m/>
    <m/>
    <m/>
    <n v="3.764305555555556"/>
    <n v="0.93744702067665509"/>
    <n v="13481.461001301544"/>
    <n v="135.18172746667108"/>
    <m/>
    <n v="0.91276989247311824"/>
    <m/>
    <n v="61.871503364659233"/>
    <n v="60.242812903225804"/>
    <m/>
    <n v="248.44416666666669"/>
  </r>
  <r>
    <x v="888"/>
    <x v="29"/>
    <x v="2"/>
    <x v="7"/>
    <x v="1"/>
    <n v="39.384800000000006"/>
    <m/>
    <n v="36"/>
    <n v="52.125330387451598"/>
    <m/>
    <m/>
    <m/>
    <n v="3.5151466198832986"/>
    <n v="0.83265062150058133"/>
    <n v="5077.0806610344825"/>
    <n v="125.50381785083331"/>
    <m/>
    <n v="0.82846881720430099"/>
    <m/>
    <n v="29.97542237402093"/>
    <n v="29.824877419354834"/>
    <m/>
    <n v="126.54527831579875"/>
  </r>
  <r>
    <x v="888"/>
    <x v="29"/>
    <x v="2"/>
    <x v="8"/>
    <x v="1"/>
    <n v="50.944716833333324"/>
    <m/>
    <n v="108"/>
    <n v="45.067588733333338"/>
    <m/>
    <m/>
    <m/>
    <n v="2.9336609567901237"/>
    <n v="0.87142489711934201"/>
    <n v="7120.4555631570774"/>
    <n v="82.544016371756982"/>
    <m/>
    <n v="0.94166642771804054"/>
    <m/>
    <n v="94.113888888888937"/>
    <n v="101.69997419354839"/>
    <m/>
    <n v="316.83538333333337"/>
  </r>
  <r>
    <x v="889"/>
    <x v="29"/>
    <x v="2"/>
    <x v="0"/>
    <x v="0"/>
    <n v="183.48652183333323"/>
    <n v="44"/>
    <m/>
    <n v="182.76752424013839"/>
    <n v="184.09321128645823"/>
    <n v="244.67202802891168"/>
    <n v="5.5391480378360756"/>
    <m/>
    <n v="1"/>
    <n v="35074.869039674144"/>
    <n v="137.19477123177759"/>
    <n v="0.74990004612997874"/>
    <m/>
    <n v="32.995602029719066"/>
    <m/>
    <m/>
    <n v="243.72251366478733"/>
    <m/>
  </r>
  <r>
    <x v="889"/>
    <x v="29"/>
    <x v="2"/>
    <x v="1"/>
    <x v="0"/>
    <n v="195.01916116666663"/>
    <n v="46"/>
    <m/>
    <n v="195.82551098769784"/>
    <n v="195.12157815885413"/>
    <n v="255.98723527097857"/>
    <n v="5.6169638851556316"/>
    <m/>
    <n v="1"/>
    <n v="37386.298303391173"/>
    <n v="147.819003166252"/>
    <n v="0.75789633205048923"/>
    <m/>
    <n v="34.863231274322501"/>
    <m/>
    <m/>
    <n v="258.38033871715908"/>
    <m/>
  </r>
  <r>
    <x v="889"/>
    <x v="29"/>
    <x v="2"/>
    <x v="2"/>
    <x v="0"/>
    <n v="119.07168066666661"/>
    <n v="36"/>
    <m/>
    <n v="119.59564355726486"/>
    <n v="119.35254324444439"/>
    <n v="157.38224457359476"/>
    <n v="4.3672154232899825"/>
    <m/>
    <n v="1"/>
    <n v="23405.735327473922"/>
    <n v="113.80274226231852"/>
    <n v="0.76069094100729384"/>
    <m/>
    <n v="27.384873876262578"/>
    <m/>
    <m/>
    <n v="157.21975523843938"/>
    <m/>
  </r>
  <r>
    <x v="889"/>
    <x v="29"/>
    <x v="2"/>
    <x v="3"/>
    <x v="0"/>
    <n v="198.94280199999994"/>
    <n v="64"/>
    <m/>
    <n v="213.98065575479731"/>
    <n v="199.40160199999994"/>
    <n v="255.22000464530038"/>
    <n v="4.3938741633468741"/>
    <m/>
    <n v="0.99925571504518873"/>
    <n v="33692.493552000116"/>
    <n v="165.23496663243236"/>
    <n v="0.7609338870146336"/>
    <m/>
    <n v="48.699768768936551"/>
    <m/>
    <m/>
    <n v="281.20794645419994"/>
    <m/>
  </r>
  <r>
    <x v="889"/>
    <x v="29"/>
    <x v="2"/>
    <x v="4"/>
    <x v="0"/>
    <n v="253.70240050000001"/>
    <n v="96"/>
    <m/>
    <n v="255.86484656274524"/>
    <n v="254.39410253471183"/>
    <n v="323.31276760843343"/>
    <n v="3.483373117103985"/>
    <m/>
    <n v="1"/>
    <n v="47423.825622904878"/>
    <n v="262.21250215097331"/>
    <n v="0.76513733348719726"/>
    <m/>
    <n v="73.45318401477094"/>
    <m/>
    <m/>
    <n v="334.40381924198255"/>
    <m/>
  </r>
  <r>
    <x v="889"/>
    <x v="29"/>
    <x v="2"/>
    <x v="5"/>
    <x v="1"/>
    <n v="66.086400166666678"/>
    <m/>
    <n v="162"/>
    <n v="120.36499990759748"/>
    <m/>
    <m/>
    <m/>
    <n v="2.9577573092030036"/>
    <n v="0.90991135585455252"/>
    <n v="14285.129859627667"/>
    <n v="534.99291505915744"/>
    <m/>
    <n v="0.89791768219832735"/>
    <m/>
    <n v="147.4056396484375"/>
    <n v="145.46266451612902"/>
    <m/>
    <n v="479.15668409088659"/>
  </r>
  <r>
    <x v="889"/>
    <x v="29"/>
    <x v="2"/>
    <x v="6"/>
    <x v="1"/>
    <n v="83.056960000000004"/>
    <m/>
    <n v="66"/>
    <n v="110.76256666666667"/>
    <m/>
    <m/>
    <m/>
    <n v="3.3884027777777774"/>
    <n v="0.95766744760422418"/>
    <n v="17799.289805909277"/>
    <n v="135.18172746667108"/>
    <m/>
    <n v="0.91276989247311824"/>
    <m/>
    <n v="63.206051541878793"/>
    <n v="60.242812903225804"/>
    <m/>
    <n v="223.6345833333333"/>
  </r>
  <r>
    <x v="889"/>
    <x v="29"/>
    <x v="2"/>
    <x v="7"/>
    <x v="1"/>
    <n v="18.653600000000001"/>
    <m/>
    <n v="36"/>
    <n v="32.470918300275201"/>
    <m/>
    <m/>
    <m/>
    <n v="3.1523577178154305"/>
    <n v="0.83375121713101952"/>
    <n v="3671.4008974309863"/>
    <n v="125.50381785083331"/>
    <m/>
    <n v="0.82846881720430099"/>
    <m/>
    <n v="30.015043816716702"/>
    <n v="29.824877419354834"/>
    <m/>
    <n v="113.4848778413555"/>
  </r>
  <r>
    <x v="889"/>
    <x v="29"/>
    <x v="2"/>
    <x v="8"/>
    <x v="1"/>
    <n v="28.914704666666669"/>
    <m/>
    <n v="108"/>
    <n v="33.987887166666667"/>
    <m/>
    <m/>
    <m/>
    <n v="2.6487826388888891"/>
    <n v="0.88768004115226351"/>
    <n v="5721.8908198229656"/>
    <n v="82.544016371756982"/>
    <m/>
    <n v="0.94166642771804054"/>
    <m/>
    <n v="95.869444444444454"/>
    <n v="101.69997419354839"/>
    <m/>
    <n v="286.06852500000002"/>
  </r>
  <r>
    <x v="890"/>
    <x v="29"/>
    <x v="2"/>
    <x v="0"/>
    <x v="0"/>
    <n v="204.75784116666659"/>
    <n v="44"/>
    <m/>
    <n v="212.5955786715129"/>
    <n v="205.39333921354159"/>
    <n v="268.18895653641317"/>
    <n v="6.4431489530037531"/>
    <m/>
    <n v="1"/>
    <n v="52614.892259460474"/>
    <n v="137.19477123177759"/>
    <n v="0.74990004612997874"/>
    <m/>
    <n v="32.995602029719066"/>
    <m/>
    <m/>
    <n v="283.49855393216512"/>
    <m/>
  </r>
  <r>
    <x v="890"/>
    <x v="29"/>
    <x v="2"/>
    <x v="1"/>
    <x v="0"/>
    <n v="219.78180049999995"/>
    <n v="46"/>
    <m/>
    <n v="228.87142700788172"/>
    <n v="219.91400264843745"/>
    <n v="286.9169386193052"/>
    <n v="6.5648368967006876"/>
    <m/>
    <n v="1"/>
    <n v="56884.396477157687"/>
    <n v="147.819003166252"/>
    <n v="0.75789633205048923"/>
    <m/>
    <n v="34.863231274322501"/>
    <m/>
    <m/>
    <n v="301.98249724823165"/>
    <m/>
  </r>
  <r>
    <x v="890"/>
    <x v="29"/>
    <x v="2"/>
    <x v="2"/>
    <x v="0"/>
    <n v="152.47035999999997"/>
    <n v="36"/>
    <m/>
    <n v="153.6235239686701"/>
    <n v="152.77796817777775"/>
    <n v="201.46862647795382"/>
    <n v="5.6097948328267506"/>
    <m/>
    <n v="1"/>
    <n v="42297.837935654999"/>
    <n v="113.80274226231852"/>
    <n v="0.76069094100729384"/>
    <m/>
    <n v="27.384873876262578"/>
    <m/>
    <m/>
    <n v="201.95261398176302"/>
    <m/>
  </r>
  <r>
    <x v="890"/>
    <x v="29"/>
    <x v="2"/>
    <x v="3"/>
    <x v="0"/>
    <n v="313.23124249999989"/>
    <n v="64"/>
    <m/>
    <n v="324.21691176603252"/>
    <n v="313.6547824999999"/>
    <n v="407.65078869104786"/>
    <n v="6.6574630632093736"/>
    <m/>
    <n v="0.9992781644753802"/>
    <n v="89212.675552953762"/>
    <n v="165.23496663243236"/>
    <n v="0.7609338870146336"/>
    <m/>
    <n v="48.699768768936551"/>
    <m/>
    <m/>
    <n v="426.07763604539991"/>
    <m/>
  </r>
  <r>
    <x v="890"/>
    <x v="29"/>
    <x v="2"/>
    <x v="4"/>
    <x v="0"/>
    <n v="399.76272283333333"/>
    <n v="96"/>
    <m/>
    <n v="457.14893625288823"/>
    <n v="400.53250953095096"/>
    <n v="515.31127557538991"/>
    <n v="6.2236776034236811"/>
    <m/>
    <n v="0.99600165304012345"/>
    <n v="109061.39117132657"/>
    <n v="262.21250215097331"/>
    <n v="0.76513733348719726"/>
    <m/>
    <n v="73.45318401477094"/>
    <m/>
    <m/>
    <n v="597.47304992867339"/>
    <m/>
  </r>
  <r>
    <x v="890"/>
    <x v="29"/>
    <x v="2"/>
    <x v="5"/>
    <x v="1"/>
    <n v="599.78882266666642"/>
    <m/>
    <n v="162"/>
    <n v="726.21402939799498"/>
    <m/>
    <m/>
    <m/>
    <n v="5.5679824006587753"/>
    <n v="0.96270299840856477"/>
    <n v="192316.45292266281"/>
    <n v="534.99291505915744"/>
    <m/>
    <n v="0.89791768219832735"/>
    <m/>
    <n v="155.9578857421875"/>
    <n v="145.46266451612902"/>
    <m/>
    <n v="902.01314890672154"/>
  </r>
  <r>
    <x v="890"/>
    <x v="29"/>
    <x v="2"/>
    <x v="6"/>
    <x v="1"/>
    <n v="249.01296033333335"/>
    <m/>
    <n v="66"/>
    <n v="380.41286666666667"/>
    <m/>
    <m/>
    <m/>
    <n v="5.8063194444444441"/>
    <n v="0.97548544757010192"/>
    <n v="78962.715920993141"/>
    <n v="135.18172746667108"/>
    <m/>
    <n v="0.91276989247311824"/>
    <m/>
    <n v="64.382039539626732"/>
    <n v="60.242812903225804"/>
    <m/>
    <n v="383.21708333333333"/>
  </r>
  <r>
    <x v="890"/>
    <x v="29"/>
    <x v="2"/>
    <x v="7"/>
    <x v="1"/>
    <n v="245.24079850000007"/>
    <m/>
    <n v="36"/>
    <n v="288.14283550113646"/>
    <m/>
    <m/>
    <m/>
    <n v="6.9423887120637851"/>
    <n v="0.9240000588269488"/>
    <n v="70664.584158020822"/>
    <n v="125.50381785083331"/>
    <m/>
    <n v="0.82846881720430099"/>
    <m/>
    <n v="33.264002117770154"/>
    <n v="29.824877419354834"/>
    <m/>
    <n v="249.92599363429628"/>
  </r>
  <r>
    <x v="890"/>
    <x v="29"/>
    <x v="2"/>
    <x v="8"/>
    <x v="1"/>
    <n v="8.7295333333333336E-2"/>
    <m/>
    <n v="108"/>
    <n v="1.7609808999999998"/>
    <m/>
    <m/>
    <m/>
    <n v="1.6681907407407401"/>
    <n v="0.86388888888888893"/>
    <n v="44.600339394395206"/>
    <n v="82.544016371756982"/>
    <m/>
    <n v="0.94166642771804054"/>
    <m/>
    <n v="93.300000000000011"/>
    <n v="101.69997419354839"/>
    <m/>
    <n v="180.16459999999992"/>
  </r>
  <r>
    <x v="891"/>
    <x v="29"/>
    <x v="2"/>
    <x v="0"/>
    <x v="0"/>
    <n v="211.80096199999994"/>
    <n v="44"/>
    <m/>
    <n v="213.463605521792"/>
    <n v="212.45086434374994"/>
    <n v="285.61946372712305"/>
    <n v="6.4694563029801913"/>
    <m/>
    <n v="1"/>
    <n v="25976.245610306036"/>
    <n v="137.19477123177759"/>
    <n v="0.74990004612997874"/>
    <m/>
    <n v="32.995602029719066"/>
    <m/>
    <m/>
    <n v="284.65607733112842"/>
    <m/>
  </r>
  <r>
    <x v="891"/>
    <x v="29"/>
    <x v="2"/>
    <x v="1"/>
    <x v="0"/>
    <n v="223.01804133333331"/>
    <n v="46"/>
    <m/>
    <n v="229.60403338251757"/>
    <n v="223.12155695833331"/>
    <n v="302.32988006168824"/>
    <n v="6.5858506222750988"/>
    <m/>
    <n v="1"/>
    <n v="27345.252777330861"/>
    <n v="147.819003166252"/>
    <n v="0.75789633205048923"/>
    <m/>
    <n v="34.863231274322501"/>
    <m/>
    <m/>
    <n v="302.94912862465452"/>
    <m/>
  </r>
  <r>
    <x v="891"/>
    <x v="29"/>
    <x v="2"/>
    <x v="2"/>
    <x v="0"/>
    <n v="160.55116000000001"/>
    <n v="36"/>
    <m/>
    <n v="165.85877013143349"/>
    <n v="160.86521937777778"/>
    <n v="214.21501161906986"/>
    <n v="6.0565833124103285"/>
    <m/>
    <n v="1"/>
    <n v="19606.642710241838"/>
    <n v="113.80274226231852"/>
    <n v="0.76069094100729384"/>
    <m/>
    <n v="27.384873876262578"/>
    <m/>
    <m/>
    <n v="218.03699924677181"/>
    <m/>
  </r>
  <r>
    <x v="891"/>
    <x v="29"/>
    <x v="2"/>
    <x v="3"/>
    <x v="0"/>
    <n v="160.77796083333328"/>
    <n v="64"/>
    <m/>
    <n v="158.89373793169082"/>
    <n v="161.17456727864578"/>
    <n v="209.72107019437482"/>
    <n v="3.2627205826291763"/>
    <m/>
    <n v="1"/>
    <n v="19639.335039885249"/>
    <n v="165.23496663243236"/>
    <n v="0.7609338870146336"/>
    <m/>
    <n v="48.699768768936551"/>
    <m/>
    <m/>
    <n v="208.81411728826728"/>
    <m/>
  </r>
  <r>
    <x v="891"/>
    <x v="29"/>
    <x v="2"/>
    <x v="4"/>
    <x v="0"/>
    <n v="478.71096383333321"/>
    <n v="96"/>
    <m/>
    <n v="473.97197260197913"/>
    <n v="479.4943762248501"/>
    <n v="616.27213690875578"/>
    <n v="6.4527083333333319"/>
    <m/>
    <n v="0.99918982201963535"/>
    <n v="58643.867116046531"/>
    <n v="262.21250215097331"/>
    <n v="0.76513733348719726"/>
    <m/>
    <n v="73.45318401477094"/>
    <m/>
    <m/>
    <n v="619.45999999999981"/>
    <m/>
  </r>
  <r>
    <x v="891"/>
    <x v="29"/>
    <x v="2"/>
    <x v="5"/>
    <x v="1"/>
    <n v="454.50241516666648"/>
    <m/>
    <n v="162"/>
    <n v="584.56258215675825"/>
    <m/>
    <m/>
    <m/>
    <n v="4.9385124838049981"/>
    <n v="0.95648984555844907"/>
    <n v="56419.877974759722"/>
    <n v="534.99291505915744"/>
    <m/>
    <n v="0.89791768219832735"/>
    <m/>
    <n v="154.95135498046875"/>
    <n v="145.46266451612902"/>
    <m/>
    <n v="800.03902237640966"/>
  </r>
  <r>
    <x v="891"/>
    <x v="29"/>
    <x v="2"/>
    <x v="6"/>
    <x v="1"/>
    <n v="103.80047999999999"/>
    <m/>
    <n v="66"/>
    <n v="172.89850000000004"/>
    <m/>
    <m/>
    <m/>
    <n v="4.5069791666666665"/>
    <n v="0.99940961606361178"/>
    <n v="12786.924131225951"/>
    <n v="135.18172746667108"/>
    <m/>
    <n v="0.91276989247311824"/>
    <m/>
    <n v="65.961034660198379"/>
    <n v="60.242812903225804"/>
    <m/>
    <n v="297.46062499999999"/>
  </r>
  <r>
    <x v="891"/>
    <x v="29"/>
    <x v="2"/>
    <x v="7"/>
    <x v="1"/>
    <n v="85.069599999999994"/>
    <m/>
    <n v="36"/>
    <n v="108.84383988746679"/>
    <m/>
    <m/>
    <m/>
    <n v="5.0678450756774529"/>
    <n v="0.92610119593960349"/>
    <n v="10707.021414059411"/>
    <n v="125.50381785083331"/>
    <m/>
    <n v="0.82846881720430099"/>
    <m/>
    <n v="33.339643053825725"/>
    <n v="29.824877419354834"/>
    <m/>
    <n v="182.44242272438831"/>
  </r>
  <r>
    <x v="891"/>
    <x v="29"/>
    <x v="2"/>
    <x v="8"/>
    <x v="1"/>
    <n v="11.210381500000002"/>
    <m/>
    <n v="108"/>
    <n v="14.811540033333332"/>
    <m/>
    <m/>
    <m/>
    <n v="2.1458484310699588"/>
    <n v="0.88158436213991775"/>
    <n v="1363.9769003039439"/>
    <n v="82.544016371756982"/>
    <m/>
    <n v="0.94166642771804054"/>
    <m/>
    <n v="95.211111111111123"/>
    <n v="101.69997419354839"/>
    <m/>
    <n v="231.75163055555555"/>
  </r>
  <r>
    <x v="892"/>
    <x v="29"/>
    <x v="2"/>
    <x v="0"/>
    <x v="0"/>
    <n v="105.61375983333333"/>
    <n v="44"/>
    <m/>
    <n v="93.445853457043015"/>
    <n v="106.05443366145833"/>
    <n v="127.30003715984475"/>
    <n v="2.8320699641387526"/>
    <m/>
    <n v="1"/>
    <n v="13439.62892029762"/>
    <n v="137.19477123177759"/>
    <n v="0.74990004612997874"/>
    <m/>
    <n v="32.995602029719066"/>
    <m/>
    <m/>
    <n v="124.61107842210511"/>
    <m/>
  </r>
  <r>
    <x v="892"/>
    <x v="29"/>
    <x v="2"/>
    <x v="1"/>
    <x v="0"/>
    <n v="101.47535983333333"/>
    <n v="46"/>
    <m/>
    <n v="98.835750325632034"/>
    <n v="101.57155123958333"/>
    <n v="131.85328872306962"/>
    <n v="2.8349566782246778"/>
    <m/>
    <n v="0.98716852340823347"/>
    <n v="12945.613624380749"/>
    <n v="147.819003166252"/>
    <n v="0.75789633205048923"/>
    <m/>
    <n v="34.863231274322501"/>
    <m/>
    <m/>
    <n v="130.40800719833518"/>
    <m/>
  </r>
  <r>
    <x v="892"/>
    <x v="29"/>
    <x v="2"/>
    <x v="2"/>
    <x v="0"/>
    <n v="86.098040000000026"/>
    <n v="36"/>
    <m/>
    <n v="80.542108972040481"/>
    <n v="86.352515377777806"/>
    <n v="106.6886484083286"/>
    <n v="2.9411166666666673"/>
    <m/>
    <n v="1"/>
    <n v="12428.322689519835"/>
    <n v="113.80274226231852"/>
    <n v="0.76069094100729384"/>
    <m/>
    <n v="27.384873876262578"/>
    <m/>
    <m/>
    <n v="105.88020000000002"/>
    <m/>
  </r>
  <r>
    <x v="892"/>
    <x v="29"/>
    <x v="2"/>
    <x v="3"/>
    <x v="0"/>
    <n v="1.55792"/>
    <n v="64"/>
    <m/>
    <n v="126.41804731159654"/>
    <n v="1.568906328125"/>
    <n v="2.2772763688306057"/>
    <n v="2.5958654529019669"/>
    <m/>
    <n v="1"/>
    <n v="171.19769572904079"/>
    <n v="165.23496663243236"/>
    <n v="0.7609338870146336"/>
    <m/>
    <n v="48.699768768936551"/>
    <m/>
    <m/>
    <n v="166.13538898572588"/>
    <m/>
  </r>
  <r>
    <x v="892"/>
    <x v="29"/>
    <x v="2"/>
    <x v="4"/>
    <x v="0"/>
    <n v="172.47439983333336"/>
    <n v="96"/>
    <m/>
    <n v="255.46461642089199"/>
    <n v="173.13884477106268"/>
    <n v="210.98400483304715"/>
    <n v="3.4779243384401117"/>
    <m/>
    <n v="1"/>
    <n v="21833.003222689778"/>
    <n v="262.21250215097331"/>
    <n v="0.76513733348719726"/>
    <m/>
    <n v="73.45318401477094"/>
    <m/>
    <m/>
    <n v="333.88073649025074"/>
    <m/>
  </r>
  <r>
    <x v="892"/>
    <x v="29"/>
    <x v="2"/>
    <x v="5"/>
    <x v="1"/>
    <n v="465.44641533333311"/>
    <m/>
    <n v="162"/>
    <n v="545.4269935855948"/>
    <m/>
    <m/>
    <m/>
    <n v="4.7034875383991439"/>
    <n v="0.99956408842110345"/>
    <n v="78914.937141876682"/>
    <n v="534.99291505915744"/>
    <m/>
    <n v="0.89791768219832735"/>
    <m/>
    <n v="161.92938232421875"/>
    <n v="145.46266451612902"/>
    <m/>
    <n v="761.96498122066134"/>
  </r>
  <r>
    <x v="892"/>
    <x v="29"/>
    <x v="2"/>
    <x v="6"/>
    <x v="1"/>
    <n v="162.38320016666665"/>
    <m/>
    <n v="66"/>
    <n v="244.53313333333341"/>
    <m/>
    <m/>
    <m/>
    <n v="4.7636111111111106"/>
    <n v="0.99740759359553566"/>
    <n v="27606.567042299168"/>
    <n v="135.18172746667108"/>
    <m/>
    <n v="0.91276989247311824"/>
    <m/>
    <n v="65.828901177305355"/>
    <n v="60.242812903225804"/>
    <m/>
    <n v="314.39833333333331"/>
  </r>
  <r>
    <x v="892"/>
    <x v="29"/>
    <x v="2"/>
    <x v="7"/>
    <x v="1"/>
    <n v="152.75119999999998"/>
    <m/>
    <n v="36"/>
    <n v="171.26813720371408"/>
    <m/>
    <m/>
    <m/>
    <n v="5.6718989377165556"/>
    <n v="0.98863503857813539"/>
    <n v="25567.486430333949"/>
    <n v="125.50381785083331"/>
    <m/>
    <n v="0.82846881720430099"/>
    <m/>
    <n v="35.590861388812876"/>
    <n v="29.824877419354834"/>
    <m/>
    <n v="204.188361757796"/>
  </r>
  <r>
    <x v="892"/>
    <x v="29"/>
    <x v="2"/>
    <x v="8"/>
    <x v="1"/>
    <n v="16.778160833333335"/>
    <m/>
    <n v="108"/>
    <n v="11.372337800000004"/>
    <m/>
    <m/>
    <m/>
    <n v="2.0487604938271606"/>
    <n v="0.87397119341563789"/>
    <n v="2023.9132518659853"/>
    <n v="82.544016371756982"/>
    <m/>
    <n v="0.94166642771804054"/>
    <m/>
    <n v="94.388888888888886"/>
    <n v="101.69997419354839"/>
    <m/>
    <n v="221.26613333333336"/>
  </r>
  <r>
    <x v="893"/>
    <x v="29"/>
    <x v="2"/>
    <x v="0"/>
    <x v="0"/>
    <n v="162.10264116666664"/>
    <n v="44"/>
    <m/>
    <n v="178.14096478080191"/>
    <n v="162.61899858854164"/>
    <n v="205.25770393804359"/>
    <n v="5.3989305793041984"/>
    <m/>
    <n v="1"/>
    <n v="39333.019964411578"/>
    <n v="137.19477123177759"/>
    <n v="0.74990004612997874"/>
    <m/>
    <n v="32.995602029719066"/>
    <m/>
    <m/>
    <n v="237.55294548938474"/>
    <m/>
  </r>
  <r>
    <x v="893"/>
    <x v="29"/>
    <x v="2"/>
    <x v="1"/>
    <x v="0"/>
    <n v="167.07151950000002"/>
    <n v="46"/>
    <m/>
    <n v="186.22068389049431"/>
    <n v="167.18687594531252"/>
    <n v="202.51236955452231"/>
    <n v="5.3414636877807062"/>
    <m/>
    <n v="0.99691301377981845"/>
    <n v="40750.609215409022"/>
    <n v="147.819003166252"/>
    <n v="0.75789633205048923"/>
    <m/>
    <n v="34.863231274322501"/>
    <m/>
    <m/>
    <n v="245.70732963791249"/>
    <m/>
  </r>
  <r>
    <x v="893"/>
    <x v="29"/>
    <x v="2"/>
    <x v="2"/>
    <x v="0"/>
    <n v="165.23527966666668"/>
    <n v="36"/>
    <m/>
    <n v="169.27179049747755"/>
    <n v="165.55310224444446"/>
    <n v="222.41651259324212"/>
    <n v="6.1812149021509164"/>
    <m/>
    <n v="1"/>
    <n v="37519.256290529302"/>
    <n v="113.80274226231852"/>
    <n v="0.76069094100729384"/>
    <m/>
    <n v="27.384873876262578"/>
    <m/>
    <m/>
    <n v="222.52373647743298"/>
    <m/>
  </r>
  <r>
    <x v="893"/>
    <x v="29"/>
    <x v="2"/>
    <x v="3"/>
    <x v="0"/>
    <n v="283.5364009999999"/>
    <n v="64"/>
    <m/>
    <n v="285.00599737494923"/>
    <n v="283.9811031484374"/>
    <n v="372.77323420161486"/>
    <n v="5.8523069940476198"/>
    <m/>
    <n v="1"/>
    <n v="65435.108689155066"/>
    <n v="165.23496663243236"/>
    <n v="0.7609338870146336"/>
    <m/>
    <n v="48.699768768936551"/>
    <m/>
    <m/>
    <n v="374.54764761904767"/>
    <m/>
  </r>
  <r>
    <x v="893"/>
    <x v="29"/>
    <x v="2"/>
    <x v="4"/>
    <x v="0"/>
    <n v="269.50392066666666"/>
    <n v="96"/>
    <m/>
    <n v="333.08167166732687"/>
    <n v="270.33285197576902"/>
    <n v="336.79756477708315"/>
    <n v="4.5346117548879352"/>
    <m/>
    <n v="1"/>
    <n v="58827.54948120255"/>
    <n v="262.21250215097331"/>
    <n v="0.76513733348719726"/>
    <m/>
    <n v="73.45318401477094"/>
    <m/>
    <m/>
    <n v="435.32272846924178"/>
    <m/>
  </r>
  <r>
    <x v="893"/>
    <x v="29"/>
    <x v="2"/>
    <x v="5"/>
    <x v="1"/>
    <n v="675.93602649999957"/>
    <m/>
    <n v="162"/>
    <n v="850.76759374658275"/>
    <m/>
    <m/>
    <m/>
    <n v="5.6247870036527345"/>
    <n v="0.96013839156539349"/>
    <n v="185720.74678485113"/>
    <n v="534.99291505915744"/>
    <m/>
    <n v="0.89791768219832735"/>
    <m/>
    <n v="155.54241943359375"/>
    <n v="145.46266451612902"/>
    <m/>
    <n v="911.21549459174298"/>
  </r>
  <r>
    <x v="893"/>
    <x v="29"/>
    <x v="2"/>
    <x v="6"/>
    <x v="1"/>
    <n v="228.3332813333333"/>
    <m/>
    <n v="66"/>
    <n v="340.2738333333333"/>
    <m/>
    <m/>
    <m/>
    <n v="5.4026736111111111"/>
    <n v="1"/>
    <n v="70669.344136392901"/>
    <n v="135.18172746667108"/>
    <m/>
    <n v="0.91276989247311824"/>
    <m/>
    <n v="66"/>
    <n v="60.242812903225804"/>
    <m/>
    <n v="356.57645833333333"/>
  </r>
  <r>
    <x v="893"/>
    <x v="29"/>
    <x v="2"/>
    <x v="7"/>
    <x v="1"/>
    <n v="178.80799999999999"/>
    <m/>
    <n v="36"/>
    <n v="226.24260418672648"/>
    <m/>
    <m/>
    <m/>
    <n v="6.3489541210022411"/>
    <n v="0.94272162418667738"/>
    <n v="47954.163543609546"/>
    <n v="125.50381785083331"/>
    <m/>
    <n v="0.82846881720430099"/>
    <m/>
    <n v="33.937978470720388"/>
    <n v="29.824877419354834"/>
    <m/>
    <n v="228.56234835608069"/>
  </r>
  <r>
    <x v="893"/>
    <x v="29"/>
    <x v="2"/>
    <x v="8"/>
    <x v="1"/>
    <n v="13.777696000000002"/>
    <m/>
    <n v="108"/>
    <n v="14.540521033333334"/>
    <m/>
    <m/>
    <m/>
    <n v="1.1659219393004117"/>
    <n v="0.45895061728395087"/>
    <n v="2014.1565996229263"/>
    <n v="82.544016371756982"/>
    <m/>
    <n v="0.94166642771804054"/>
    <m/>
    <n v="49.566666666666691"/>
    <n v="101.69997419354839"/>
    <m/>
    <n v="125.91956944444446"/>
  </r>
  <r>
    <x v="894"/>
    <x v="29"/>
    <x v="2"/>
    <x v="0"/>
    <x v="0"/>
    <n v="194.88728016666664"/>
    <n v="44"/>
    <m/>
    <n v="200.93235639286326"/>
    <n v="195.51618641666664"/>
    <n v="279.28727458786074"/>
    <n v="6.0896708661925283"/>
    <m/>
    <n v="1"/>
    <n v="31700.465175221176"/>
    <n v="137.19477123177759"/>
    <n v="0.74990004612997874"/>
    <m/>
    <n v="32.995602029719066"/>
    <m/>
    <m/>
    <n v="267.94551811247123"/>
    <m/>
  </r>
  <r>
    <x v="894"/>
    <x v="29"/>
    <x v="2"/>
    <x v="1"/>
    <x v="0"/>
    <n v="205.73140033333331"/>
    <n v="46"/>
    <m/>
    <n v="214.37992735013415"/>
    <n v="205.84224017708331"/>
    <n v="282.21024656998247"/>
    <n v="6.1491697560469509"/>
    <m/>
    <n v="1"/>
    <n v="33233.143099536705"/>
    <n v="147.819003166252"/>
    <n v="0.75789633205048923"/>
    <m/>
    <n v="34.863231274322501"/>
    <m/>
    <m/>
    <n v="282.86180877815974"/>
    <m/>
  </r>
  <r>
    <x v="894"/>
    <x v="29"/>
    <x v="2"/>
    <x v="2"/>
    <x v="0"/>
    <n v="125.06060016666663"/>
    <n v="36"/>
    <m/>
    <n v="128.03806315237765"/>
    <n v="125.34625634444441"/>
    <n v="168.64265331306518"/>
    <n v="4.6755031164617495"/>
    <m/>
    <n v="1"/>
    <n v="19672.428770465373"/>
    <n v="113.80274226231852"/>
    <n v="0.76069094100729384"/>
    <m/>
    <n v="27.384873876262578"/>
    <m/>
    <m/>
    <n v="168.31811219262298"/>
    <m/>
  </r>
  <r>
    <x v="894"/>
    <x v="29"/>
    <x v="2"/>
    <x v="3"/>
    <x v="0"/>
    <n v="324.90528183333328"/>
    <n v="64"/>
    <m/>
    <n v="326.33987595739472"/>
    <n v="325.38862183333327"/>
    <n v="426.06120474165084"/>
    <n v="6.7010559640593748"/>
    <m/>
    <n v="0.99960179156411932"/>
    <n v="57471.103375278792"/>
    <n v="165.23496663243236"/>
    <n v="0.7609338870146336"/>
    <m/>
    <n v="48.699768768936551"/>
    <m/>
    <m/>
    <n v="428.86758169979998"/>
    <m/>
  </r>
  <r>
    <x v="894"/>
    <x v="29"/>
    <x v="2"/>
    <x v="4"/>
    <x v="0"/>
    <n v="370.20648349999993"/>
    <n v="96"/>
    <m/>
    <n v="458.68684449456794"/>
    <n v="371.17391793032152"/>
    <n v="464.19347289939549"/>
    <n v="6.2446148611111134"/>
    <m/>
    <n v="1"/>
    <n v="62164.129302475776"/>
    <n v="262.21250215097331"/>
    <n v="0.76513733348719726"/>
    <m/>
    <n v="73.45318401477094"/>
    <m/>
    <m/>
    <n v="599.48302666666689"/>
    <m/>
  </r>
  <r>
    <x v="894"/>
    <x v="29"/>
    <x v="2"/>
    <x v="5"/>
    <x v="1"/>
    <n v="329.5872101666663"/>
    <m/>
    <n v="162"/>
    <n v="444.01842368165649"/>
    <m/>
    <m/>
    <m/>
    <n v="4.5303041568723481"/>
    <n v="0.94253163278838736"/>
    <n v="60631.484432440651"/>
    <n v="534.99291505915744"/>
    <m/>
    <n v="0.89791768219832735"/>
    <m/>
    <n v="152.69012451171875"/>
    <n v="145.46266451612902"/>
    <m/>
    <n v="733.90927341332042"/>
  </r>
  <r>
    <x v="894"/>
    <x v="29"/>
    <x v="2"/>
    <x v="6"/>
    <x v="1"/>
    <n v="96.454400000000007"/>
    <m/>
    <n v="66"/>
    <n v="190.63360000000006"/>
    <m/>
    <m/>
    <m/>
    <n v="4.7656944444444447"/>
    <n v="0.97886344044623119"/>
    <n v="18060.992434071781"/>
    <n v="135.18172746667108"/>
    <m/>
    <n v="0.91276989247311824"/>
    <m/>
    <n v="64.604987069451255"/>
    <n v="60.242812903225804"/>
    <m/>
    <n v="314.53583333333336"/>
  </r>
  <r>
    <x v="894"/>
    <x v="29"/>
    <x v="2"/>
    <x v="7"/>
    <x v="1"/>
    <n v="125.5744"/>
    <m/>
    <n v="36"/>
    <n v="149.00530999553388"/>
    <m/>
    <m/>
    <m/>
    <n v="5.6946226392143666"/>
    <n v="0.87362213492448371"/>
    <n v="18696.920210372533"/>
    <n v="125.50381785083331"/>
    <m/>
    <n v="0.82846881720430099"/>
    <m/>
    <n v="31.450396857281412"/>
    <n v="29.824877419354834"/>
    <m/>
    <n v="205.00641501171719"/>
  </r>
  <r>
    <x v="894"/>
    <x v="29"/>
    <x v="2"/>
    <x v="8"/>
    <x v="1"/>
    <n v="26.975916166666668"/>
    <m/>
    <n v="108"/>
    <n v="9.855322933333337"/>
    <m/>
    <m/>
    <m/>
    <n v="1.0616495113168725"/>
    <n v="0.34750514403292182"/>
    <n v="2166.3857702828805"/>
    <n v="82.544016371756982"/>
    <m/>
    <n v="0.94166642771804054"/>
    <m/>
    <n v="37.530555555555559"/>
    <n v="101.69997419354839"/>
    <m/>
    <n v="114.65814722222223"/>
  </r>
  <r>
    <x v="895"/>
    <x v="29"/>
    <x v="2"/>
    <x v="0"/>
    <x v="0"/>
    <n v="181.84404033333328"/>
    <n v="44"/>
    <m/>
    <n v="179.08792809156256"/>
    <n v="182.40531963020828"/>
    <n v="236.27464903501433"/>
    <n v="5.4276302620651826"/>
    <m/>
    <n v="1"/>
    <n v="37365.608514194711"/>
    <n v="137.19477123177759"/>
    <n v="0.74990004612997874"/>
    <m/>
    <n v="32.995602029719066"/>
    <m/>
    <m/>
    <n v="238.81573153086805"/>
    <m/>
  </r>
  <r>
    <x v="895"/>
    <x v="29"/>
    <x v="2"/>
    <x v="1"/>
    <x v="0"/>
    <n v="192.22812116666663"/>
    <n v="46"/>
    <m/>
    <n v="197.74519544444956"/>
    <n v="192.35934675260413"/>
    <n v="249.99438528304574"/>
    <n v="5.6720271821187449"/>
    <m/>
    <n v="1"/>
    <n v="39217.431430958473"/>
    <n v="147.819003166252"/>
    <n v="0.75789633205048923"/>
    <m/>
    <n v="34.863231274322501"/>
    <m/>
    <m/>
    <n v="260.91325037746225"/>
    <m/>
  </r>
  <r>
    <x v="895"/>
    <x v="29"/>
    <x v="2"/>
    <x v="2"/>
    <x v="0"/>
    <n v="141.3157205"/>
    <n v="36"/>
    <m/>
    <n v="143.09856304545499"/>
    <n v="141.61439107777778"/>
    <n v="188.49703833365109"/>
    <n v="5.2254599999999982"/>
    <m/>
    <n v="1"/>
    <n v="27713.776262826017"/>
    <n v="113.80274226231852"/>
    <n v="0.76069094100729384"/>
    <m/>
    <n v="27.384873876262578"/>
    <m/>
    <m/>
    <n v="188.11655999999994"/>
    <m/>
  </r>
  <r>
    <x v="895"/>
    <x v="29"/>
    <x v="2"/>
    <x v="3"/>
    <x v="0"/>
    <n v="224.21923933333335"/>
    <n v="64"/>
    <m/>
    <n v="242.2842925902284"/>
    <n v="224.62342333333333"/>
    <n v="287.86332855645446"/>
    <n v="4.9750604307750006"/>
    <m/>
    <n v="1"/>
    <n v="46163.116846574711"/>
    <n v="165.23496663243236"/>
    <n v="0.7609338870146336"/>
    <m/>
    <n v="48.699768768936551"/>
    <m/>
    <m/>
    <n v="318.40386756960004"/>
    <m/>
  </r>
  <r>
    <x v="895"/>
    <x v="29"/>
    <x v="2"/>
    <x v="4"/>
    <x v="0"/>
    <n v="362.40848049999994"/>
    <n v="96"/>
    <m/>
    <n v="351.68284316975985"/>
    <n v="363.22473046102431"/>
    <n v="457.52509994968398"/>
    <n v="4.787850218978102"/>
    <m/>
    <n v="1"/>
    <n v="79514.411251563128"/>
    <n v="262.21250215097331"/>
    <n v="0.76513733348719726"/>
    <m/>
    <n v="73.45318401477094"/>
    <m/>
    <m/>
    <n v="459.6336210218978"/>
    <m/>
  </r>
  <r>
    <x v="895"/>
    <x v="29"/>
    <x v="2"/>
    <x v="5"/>
    <x v="1"/>
    <n v="52.4544"/>
    <m/>
    <n v="162"/>
    <n v="107.49322755071121"/>
    <m/>
    <m/>
    <m/>
    <n v="2.968772432616174"/>
    <n v="0.89882819562466099"/>
    <n v="12904.440840150788"/>
    <n v="534.99291505915744"/>
    <m/>
    <n v="0.89791768219832735"/>
    <m/>
    <n v="145.61016769119507"/>
    <n v="145.46266451612902"/>
    <m/>
    <n v="480.9411340838202"/>
  </r>
  <r>
    <x v="895"/>
    <x v="29"/>
    <x v="2"/>
    <x v="6"/>
    <x v="1"/>
    <n v="82.386080000000007"/>
    <m/>
    <n v="66"/>
    <n v="119.38116666666669"/>
    <m/>
    <m/>
    <m/>
    <n v="3.9284374999999998"/>
    <n v="0.96914072625267911"/>
    <n v="21750.546090312113"/>
    <n v="135.18172746667108"/>
    <m/>
    <n v="0.91276989247311824"/>
    <m/>
    <n v="63.96328793267682"/>
    <n v="60.242812903225804"/>
    <m/>
    <n v="259.27687499999996"/>
  </r>
  <r>
    <x v="895"/>
    <x v="29"/>
    <x v="2"/>
    <x v="7"/>
    <x v="1"/>
    <n v="43.707999999999998"/>
    <m/>
    <n v="36"/>
    <n v="60.644017549265868"/>
    <m/>
    <m/>
    <m/>
    <n v="4.0963604605502484"/>
    <n v="0.74404805636605953"/>
    <n v="10501.199950914215"/>
    <n v="125.50381785083331"/>
    <m/>
    <n v="0.82846881720430099"/>
    <m/>
    <n v="26.785730029178143"/>
    <n v="29.824877419354834"/>
    <m/>
    <n v="147.46897657980895"/>
  </r>
  <r>
    <x v="895"/>
    <x v="29"/>
    <x v="2"/>
    <x v="8"/>
    <x v="1"/>
    <n v="20.4661805"/>
    <m/>
    <n v="108"/>
    <n v="12.639050566666663"/>
    <m/>
    <m/>
    <m/>
    <n v="2.1667376286008229"/>
    <n v="0.76280864197530884"/>
    <n v="3489.104403083988"/>
    <n v="82.544016371756982"/>
    <m/>
    <n v="0.94166642771804054"/>
    <m/>
    <n v="82.383333333333354"/>
    <n v="101.69997419354839"/>
    <m/>
    <n v="234.00766388888886"/>
  </r>
  <r>
    <x v="896"/>
    <x v="29"/>
    <x v="2"/>
    <x v="0"/>
    <x v="0"/>
    <n v="209.72084000000004"/>
    <n v="44"/>
    <m/>
    <n v="212.53402642904089"/>
    <n v="210.35633804687504"/>
    <n v="279.4647740245818"/>
    <n v="6.4412834849205653"/>
    <m/>
    <n v="1"/>
    <n v="39598.647517947851"/>
    <n v="137.19477123177759"/>
    <n v="0.74990004612997874"/>
    <m/>
    <n v="32.995602029719066"/>
    <m/>
    <m/>
    <n v="283.41647333650485"/>
    <m/>
  </r>
  <r>
    <x v="896"/>
    <x v="29"/>
    <x v="2"/>
    <x v="1"/>
    <x v="0"/>
    <n v="224.59052066666666"/>
    <n v="46"/>
    <m/>
    <n v="234.07920265372849"/>
    <n v="224.69952945572916"/>
    <n v="296.67002585366168"/>
    <n v="6.7142142049848568"/>
    <m/>
    <n v="1"/>
    <n v="42761.006556516673"/>
    <n v="147.819003166252"/>
    <n v="0.75789633205048923"/>
    <m/>
    <n v="34.863231274322501"/>
    <m/>
    <m/>
    <n v="308.8538534293034"/>
    <m/>
  </r>
  <r>
    <x v="896"/>
    <x v="29"/>
    <x v="2"/>
    <x v="2"/>
    <x v="0"/>
    <n v="172.83616016666667"/>
    <n v="36"/>
    <m/>
    <n v="177.12800828131614"/>
    <n v="173.16005314444445"/>
    <n v="232.04637959633894"/>
    <n v="6.4680965514634732"/>
    <m/>
    <n v="1"/>
    <n v="32173.898664717974"/>
    <n v="113.80274226231852"/>
    <n v="0.76069094100729384"/>
    <m/>
    <n v="27.384873876262578"/>
    <m/>
    <m/>
    <n v="232.85147585268504"/>
    <m/>
  </r>
  <r>
    <x v="896"/>
    <x v="29"/>
    <x v="2"/>
    <x v="3"/>
    <x v="0"/>
    <n v="209.70376033333332"/>
    <n v="64"/>
    <m/>
    <n v="240.06937324340493"/>
    <n v="210.1387266882075"/>
    <n v="264.7031870635924"/>
    <n v="4.9295793247489641"/>
    <m/>
    <n v="0.99615134855480603"/>
    <n v="34553.68633472568"/>
    <n v="165.23496663243236"/>
    <n v="0.7609338870146336"/>
    <m/>
    <n v="48.699768768936551"/>
    <m/>
    <m/>
    <n v="315.4930767839337"/>
    <m/>
  </r>
  <r>
    <x v="896"/>
    <x v="29"/>
    <x v="2"/>
    <x v="4"/>
    <x v="0"/>
    <n v="390.59496299999989"/>
    <n v="96"/>
    <m/>
    <n v="465.19110480010318"/>
    <n v="391.51011164899626"/>
    <n v="495.90256887697336"/>
    <n v="6.3331646005509636"/>
    <m/>
    <n v="1"/>
    <n v="76198.976427275193"/>
    <n v="262.21250215097331"/>
    <n v="0.76513733348719726"/>
    <m/>
    <n v="73.45318401477094"/>
    <m/>
    <m/>
    <n v="607.98380165289245"/>
    <m/>
  </r>
  <r>
    <x v="896"/>
    <x v="29"/>
    <x v="2"/>
    <x v="5"/>
    <x v="1"/>
    <n v="18.086400000000001"/>
    <m/>
    <n v="162"/>
    <n v="44.621539542933306"/>
    <m/>
    <m/>
    <m/>
    <n v="2.2588668117958877"/>
    <n v="0.86263209213445213"/>
    <n v="3554.7284307553546"/>
    <n v="534.99291505915744"/>
    <m/>
    <n v="0.89791768219832735"/>
    <m/>
    <n v="139.74639892578125"/>
    <n v="145.46266451612902"/>
    <m/>
    <n v="365.93642351093382"/>
  </r>
  <r>
    <x v="896"/>
    <x v="29"/>
    <x v="2"/>
    <x v="6"/>
    <x v="1"/>
    <n v="12.862079999999999"/>
    <m/>
    <n v="66"/>
    <n v="28.050400000000007"/>
    <m/>
    <m/>
    <m/>
    <n v="2.2695486111111105"/>
    <n v="0.91772059861049171"/>
    <n v="2370.1911518398042"/>
    <n v="135.18172746667108"/>
    <m/>
    <n v="0.91276989247311824"/>
    <m/>
    <n v="60.56955950829245"/>
    <n v="60.242812903225804"/>
    <m/>
    <n v="149.79020833333328"/>
  </r>
  <r>
    <x v="896"/>
    <x v="29"/>
    <x v="2"/>
    <x v="7"/>
    <x v="1"/>
    <n v="6.9776000000000007"/>
    <m/>
    <n v="36"/>
    <n v="13.309829107231046"/>
    <m/>
    <m/>
    <m/>
    <n v="2.2110201852934157"/>
    <n v="0.83340603159481796"/>
    <n v="1461.2474531607786"/>
    <n v="125.50381785083331"/>
    <m/>
    <n v="0.82846881720430099"/>
    <m/>
    <n v="30.002617137413445"/>
    <n v="29.824877419354834"/>
    <m/>
    <n v="79.596726670562958"/>
  </r>
  <r>
    <x v="896"/>
    <x v="29"/>
    <x v="2"/>
    <x v="8"/>
    <x v="1"/>
    <n v="60.778327166666664"/>
    <m/>
    <n v="108"/>
    <n v="28.496950966666667"/>
    <m/>
    <m/>
    <m/>
    <n v="2.4844871913580251"/>
    <n v="0.75843621399176964"/>
    <n v="17161.047320195808"/>
    <n v="82.544016371756982"/>
    <m/>
    <n v="0.94166642771804054"/>
    <m/>
    <n v="81.911111111111126"/>
    <n v="101.69997419354839"/>
    <m/>
    <n v="268.32461666666671"/>
  </r>
  <r>
    <x v="897"/>
    <x v="29"/>
    <x v="2"/>
    <x v="0"/>
    <x v="0"/>
    <n v="208.83940083333334"/>
    <n v="44"/>
    <m/>
    <n v="212.12047654855647"/>
    <n v="209.44242817708334"/>
    <n v="282.87936944444084"/>
    <n v="6.4287500000000009"/>
    <m/>
    <n v="1"/>
    <n v="34510.951610834658"/>
    <n v="137.19477123177759"/>
    <n v="0.74990004612997874"/>
    <m/>
    <n v="32.995602029719066"/>
    <m/>
    <m/>
    <n v="282.86500000000001"/>
    <m/>
  </r>
  <r>
    <x v="897"/>
    <x v="29"/>
    <x v="2"/>
    <x v="1"/>
    <x v="0"/>
    <n v="226.22768049999999"/>
    <n v="46"/>
    <m/>
    <n v="233.61154012298022"/>
    <n v="226.33644514843749"/>
    <n v="304.57617306143749"/>
    <n v="6.7007999999999992"/>
    <m/>
    <n v="1"/>
    <n v="37236.681293814581"/>
    <n v="147.819003166252"/>
    <n v="0.75789633205048923"/>
    <m/>
    <n v="34.863231274322501"/>
    <m/>
    <m/>
    <n v="308.23679999999996"/>
    <m/>
  </r>
  <r>
    <x v="897"/>
    <x v="29"/>
    <x v="2"/>
    <x v="2"/>
    <x v="0"/>
    <n v="162.56268000000003"/>
    <n v="36"/>
    <m/>
    <n v="166.45755680519457"/>
    <n v="162.8783521777778"/>
    <n v="217.97579119207614"/>
    <n v="6.0784489115168538"/>
    <m/>
    <n v="1"/>
    <n v="25632.032183242656"/>
    <n v="113.80274226231852"/>
    <n v="0.76069094100729384"/>
    <m/>
    <n v="27.384873876262578"/>
    <m/>
    <m/>
    <n v="218.82416081460673"/>
    <m/>
  </r>
  <r>
    <x v="897"/>
    <x v="29"/>
    <x v="2"/>
    <x v="3"/>
    <x v="0"/>
    <n v="216.79644083333329"/>
    <n v="64"/>
    <m/>
    <n v="217.31636753725874"/>
    <n v="217.15308083333329"/>
    <n v="285.87361474294812"/>
    <n v="4.4623695970374984"/>
    <m/>
    <n v="0.99466835925103136"/>
    <n v="32708.52013781256"/>
    <n v="165.23496663243236"/>
    <n v="0.7609338870146336"/>
    <m/>
    <n v="48.699768768936551"/>
    <m/>
    <m/>
    <n v="285.59165421039989"/>
    <m/>
  </r>
  <r>
    <x v="897"/>
    <x v="29"/>
    <x v="2"/>
    <x v="4"/>
    <x v="0"/>
    <n v="338.13920066666662"/>
    <n v="96"/>
    <m/>
    <n v="428.67036463898938"/>
    <n v="339.09675537437499"/>
    <n v="415.09794309663596"/>
    <n v="5.8359670909948127"/>
    <m/>
    <n v="1"/>
    <n v="55436.342042725308"/>
    <n v="262.21250215097331"/>
    <n v="0.76513733348719726"/>
    <m/>
    <n v="73.45318401477094"/>
    <m/>
    <m/>
    <n v="560.25284073550199"/>
    <m/>
  </r>
  <r>
    <x v="897"/>
    <x v="29"/>
    <x v="2"/>
    <x v="5"/>
    <x v="1"/>
    <n v="9.235199999999999"/>
    <m/>
    <n v="162"/>
    <n v="33.17881464560827"/>
    <m/>
    <m/>
    <m/>
    <n v="2.1829604819462993"/>
    <n v="0.92049379701967593"/>
    <n v="1826.9850741107703"/>
    <n v="534.99291505915744"/>
    <m/>
    <n v="0.89791768219832735"/>
    <m/>
    <n v="149.1199951171875"/>
    <n v="145.46266451612902"/>
    <m/>
    <n v="353.63959807530051"/>
  </r>
  <r>
    <x v="897"/>
    <x v="29"/>
    <x v="2"/>
    <x v="6"/>
    <x v="1"/>
    <n v="0.97440000000000004"/>
    <m/>
    <n v="66"/>
    <n v="53.871274400592078"/>
    <m/>
    <m/>
    <m/>
    <n v="3.350016191884603"/>
    <n v="0.23041491587661392"/>
    <n v="133.6682846528492"/>
    <n v="135.18172746667108"/>
    <m/>
    <n v="0.91276989247311824"/>
    <m/>
    <n v="15.207384447856519"/>
    <n v="60.242812903225804"/>
    <m/>
    <n v="221.1010686643838"/>
  </r>
  <r>
    <x v="897"/>
    <x v="29"/>
    <x v="2"/>
    <x v="7"/>
    <x v="1"/>
    <n v="17.701599999999999"/>
    <m/>
    <n v="36"/>
    <n v="31.399625613284496"/>
    <m/>
    <m/>
    <m/>
    <n v="3.3039563212526435"/>
    <n v="0.81545420492147591"/>
    <n v="2863.9698887854438"/>
    <n v="125.50381785083331"/>
    <m/>
    <n v="0.82846881720430099"/>
    <m/>
    <n v="29.356351377173134"/>
    <n v="29.824877419354834"/>
    <m/>
    <n v="118.94242756509516"/>
  </r>
  <r>
    <x v="897"/>
    <x v="29"/>
    <x v="2"/>
    <x v="8"/>
    <x v="1"/>
    <n v="40.063563000000016"/>
    <m/>
    <n v="108"/>
    <n v="30.967107200000008"/>
    <m/>
    <m/>
    <m/>
    <n v="2.0288943930041157"/>
    <n v="0.70308641975308628"/>
    <n v="6213.6325844258699"/>
    <n v="82.544016371756982"/>
    <m/>
    <n v="0.94166642771804054"/>
    <m/>
    <n v="75.933333333333323"/>
    <n v="101.69997419354839"/>
    <m/>
    <n v="219.12059444444449"/>
  </r>
  <r>
    <x v="898"/>
    <x v="29"/>
    <x v="2"/>
    <x v="0"/>
    <x v="0"/>
    <n v="94.230639999999994"/>
    <n v="44"/>
    <m/>
    <n v="109.35719057430177"/>
    <n v="94.684253281249994"/>
    <n v="112.64394931590341"/>
    <n v="3.3142959621044037"/>
    <m/>
    <n v="1"/>
    <n v="11437.453535183125"/>
    <n v="137.19477123177759"/>
    <n v="0.74990004612997874"/>
    <m/>
    <n v="32.995602029719066"/>
    <m/>
    <m/>
    <n v="145.82902233259375"/>
    <m/>
  </r>
  <r>
    <x v="898"/>
    <x v="29"/>
    <x v="2"/>
    <x v="1"/>
    <x v="0"/>
    <n v="96.632480000000001"/>
    <n v="46"/>
    <m/>
    <n v="121.81451988010025"/>
    <n v="96.746249531250001"/>
    <n v="122.18149263750468"/>
    <n v="3.4940685480814624"/>
    <m/>
    <n v="1"/>
    <n v="11720.498325584555"/>
    <n v="147.819003166252"/>
    <n v="0.75789633205048923"/>
    <m/>
    <n v="34.863231274322501"/>
    <m/>
    <m/>
    <n v="160.72715321174726"/>
    <m/>
  </r>
  <r>
    <x v="898"/>
    <x v="29"/>
    <x v="2"/>
    <x v="2"/>
    <x v="0"/>
    <n v="132.46043950000004"/>
    <n v="36"/>
    <m/>
    <n v="129.6900428554197"/>
    <n v="132.7520092777778"/>
    <n v="170.71591862790427"/>
    <n v="4.7358276485558708"/>
    <m/>
    <n v="1"/>
    <n v="15495.411511228176"/>
    <n v="113.80274226231852"/>
    <n v="0.76069094100729384"/>
    <m/>
    <n v="27.384873876262578"/>
    <m/>
    <m/>
    <n v="170.48979534801134"/>
    <m/>
  </r>
  <r>
    <x v="898"/>
    <x v="29"/>
    <x v="2"/>
    <x v="3"/>
    <x v="0"/>
    <n v="136.66267999999999"/>
    <n v="64"/>
    <m/>
    <n v="151.17377571216738"/>
    <n v="137.04218"/>
    <n v="169.39089660381455"/>
    <n v="3.1041990451624999"/>
    <m/>
    <n v="0.97723988439306353"/>
    <n v="16982.961223695256"/>
    <n v="165.23496663243236"/>
    <n v="0.7609338870146336"/>
    <m/>
    <n v="48.699768768936551"/>
    <m/>
    <m/>
    <n v="198.66873889039999"/>
    <m/>
  </r>
  <r>
    <x v="898"/>
    <x v="29"/>
    <x v="2"/>
    <x v="4"/>
    <x v="0"/>
    <n v="172.98344"/>
    <n v="96"/>
    <m/>
    <n v="169.70599391095368"/>
    <n v="173.73020377933184"/>
    <n v="211.53873434282286"/>
    <n v="2.3103966994382024"/>
    <m/>
    <n v="0.99917805299145301"/>
    <n v="21485.004523396365"/>
    <n v="262.21250215097331"/>
    <n v="0.76513733348719726"/>
    <m/>
    <n v="73.45318401477094"/>
    <m/>
    <m/>
    <n v="221.79808314606743"/>
    <m/>
  </r>
  <r>
    <x v="898"/>
    <x v="29"/>
    <x v="2"/>
    <x v="5"/>
    <x v="1"/>
    <n v="16.396799999999999"/>
    <m/>
    <n v="162"/>
    <n v="37.227491763035459"/>
    <m/>
    <m/>
    <m/>
    <n v="1.9739517121069874"/>
    <n v="0.98885166497878085"/>
    <n v="4159.1902591881981"/>
    <n v="534.99291505915744"/>
    <m/>
    <n v="0.89791768219832735"/>
    <m/>
    <n v="160.1939697265625"/>
    <n v="145.46266451612902"/>
    <m/>
    <n v="319.78017736133194"/>
  </r>
  <r>
    <x v="898"/>
    <x v="29"/>
    <x v="2"/>
    <x v="6"/>
    <x v="1"/>
    <n v="0"/>
    <m/>
    <n v="66"/>
    <n v="68.89866740485833"/>
    <m/>
    <m/>
    <m/>
    <n v="3.2081489077143961"/>
    <n v="1.7703440662454614E-4"/>
    <n v="0"/>
    <n v="135.18172746667108"/>
    <m/>
    <n v="0.91276989247311824"/>
    <m/>
    <n v="1.1684270837220045E-2"/>
    <n v="60.242812903225804"/>
    <m/>
    <n v="211.73782790915016"/>
  </r>
  <r>
    <x v="898"/>
    <x v="29"/>
    <x v="2"/>
    <x v="7"/>
    <x v="1"/>
    <n v="12.594399999999998"/>
    <m/>
    <n v="36"/>
    <n v="38.222441795080293"/>
    <m/>
    <m/>
    <m/>
    <n v="3.2081489077143961"/>
    <n v="0.6268151351070067"/>
    <n v="3283.9257442915277"/>
    <n v="125.50381785083331"/>
    <m/>
    <n v="0.82846881720430099"/>
    <m/>
    <n v="22.565344863852243"/>
    <n v="29.824877419354834"/>
    <m/>
    <n v="115.49336067771826"/>
  </r>
  <r>
    <x v="898"/>
    <x v="29"/>
    <x v="2"/>
    <x v="8"/>
    <x v="1"/>
    <n v="1.4657298333333335"/>
    <m/>
    <n v="108"/>
    <n v="4.6556530999999994"/>
    <m/>
    <m/>
    <m/>
    <n v="1.5969762088477368"/>
    <n v="0.71887860082304555"/>
    <n v="199.73376140853929"/>
    <n v="82.544016371756982"/>
    <m/>
    <n v="0.94166642771804054"/>
    <m/>
    <n v="77.638888888888914"/>
    <n v="101.69997419354839"/>
    <m/>
    <n v="172.47343055555558"/>
  </r>
  <r>
    <x v="899"/>
    <x v="29"/>
    <x v="2"/>
    <x v="0"/>
    <x v="0"/>
    <n v="165.73032000000001"/>
    <n v="44"/>
    <m/>
    <n v="198.86184717387985"/>
    <n v="166.27182390625001"/>
    <n v="214.41262700755371"/>
    <n v="6.026919799637704"/>
    <m/>
    <n v="1"/>
    <n v="17027.475568904876"/>
    <n v="137.19477123177759"/>
    <n v="0.74990004612997874"/>
    <m/>
    <n v="32.995602029719066"/>
    <m/>
    <m/>
    <n v="265.18447118405896"/>
    <m/>
  </r>
  <r>
    <x v="899"/>
    <x v="29"/>
    <x v="2"/>
    <x v="1"/>
    <x v="0"/>
    <n v="170.03280000000004"/>
    <n v="46"/>
    <m/>
    <n v="217.99001187282465"/>
    <n v="170.13521699218754"/>
    <n v="221.94889308803735"/>
    <n v="6.2527196678231842"/>
    <m/>
    <n v="1"/>
    <n v="17488.104369448494"/>
    <n v="147.819003166252"/>
    <n v="0.75789633205048923"/>
    <m/>
    <n v="34.863231274322501"/>
    <m/>
    <m/>
    <n v="287.6251047198665"/>
    <m/>
  </r>
  <r>
    <x v="899"/>
    <x v="29"/>
    <x v="2"/>
    <x v="2"/>
    <x v="0"/>
    <n v="131.38383983333333"/>
    <n v="36"/>
    <m/>
    <n v="131.92929072411846"/>
    <n v="131.6745808111111"/>
    <n v="173.54129082142555"/>
    <n v="4.8175971640488653"/>
    <m/>
    <n v="1"/>
    <n v="13660.120677968203"/>
    <n v="113.80274226231852"/>
    <n v="0.76069094100729384"/>
    <m/>
    <n v="27.384873876262578"/>
    <m/>
    <m/>
    <n v="173.43349790575914"/>
    <m/>
  </r>
  <r>
    <x v="899"/>
    <x v="29"/>
    <x v="2"/>
    <x v="3"/>
    <x v="0"/>
    <n v="193.4673986666667"/>
    <n v="64"/>
    <m/>
    <n v="209.83288675043167"/>
    <n v="193.8671789401042"/>
    <n v="242.24661372676525"/>
    <n v="4.308703964201877"/>
    <m/>
    <n v="1"/>
    <n v="20202.717970327762"/>
    <n v="165.23496663243236"/>
    <n v="0.7609338870146336"/>
    <m/>
    <n v="48.699768768936551"/>
    <m/>
    <m/>
    <n v="275.75705370892013"/>
    <m/>
  </r>
  <r>
    <x v="899"/>
    <x v="29"/>
    <x v="2"/>
    <x v="4"/>
    <x v="0"/>
    <n v="364.48271966666664"/>
    <n v="96"/>
    <m/>
    <n v="498.52988588704966"/>
    <n v="365.29067315778008"/>
    <n v="464.88193808452934"/>
    <n v="6.7870425574308486"/>
    <m/>
    <n v="0.98378841371994341"/>
    <n v="37401.020455959057"/>
    <n v="262.21250215097331"/>
    <n v="0.76513733348719726"/>
    <m/>
    <n v="73.45318401477094"/>
    <m/>
    <m/>
    <n v="651.5560855133615"/>
    <m/>
  </r>
  <r>
    <x v="899"/>
    <x v="29"/>
    <x v="2"/>
    <x v="5"/>
    <x v="1"/>
    <n v="85.612800333333354"/>
    <m/>
    <n v="162"/>
    <n v="145.35892604394752"/>
    <m/>
    <m/>
    <m/>
    <n v="3.47853542096269"/>
    <n v="0.99564728913483791"/>
    <n v="10311.800515427101"/>
    <n v="534.99291505915744"/>
    <m/>
    <n v="0.89791768219832735"/>
    <m/>
    <n v="161.29486083984375"/>
    <n v="145.46266451612902"/>
    <m/>
    <n v="563.52273819595575"/>
  </r>
  <r>
    <x v="899"/>
    <x v="29"/>
    <x v="2"/>
    <x v="6"/>
    <x v="1"/>
    <n v="0"/>
    <m/>
    <n v="66"/>
    <n v="122.50511031240215"/>
    <m/>
    <m/>
    <m/>
    <n v="4.443566329910527"/>
    <n v="1.7703440662454614E-4"/>
    <n v="0"/>
    <n v="135.18172746667108"/>
    <m/>
    <n v="0.91276989247311824"/>
    <m/>
    <n v="1.1684270837220045E-2"/>
    <n v="60.242812903225804"/>
    <m/>
    <n v="293.27537777409481"/>
  </r>
  <r>
    <x v="899"/>
    <x v="29"/>
    <x v="2"/>
    <x v="7"/>
    <x v="1"/>
    <n v="17.987200000000005"/>
    <m/>
    <n v="36"/>
    <n v="65.882435546770154"/>
    <m/>
    <m/>
    <m/>
    <n v="4.443566329910527"/>
    <n v="0.83349852663495938"/>
    <n v="2478.7849809775817"/>
    <n v="125.50381785083331"/>
    <m/>
    <n v="0.82846881720430099"/>
    <m/>
    <n v="30.005946958858537"/>
    <n v="29.824877419354834"/>
    <m/>
    <n v="159.96838787677896"/>
  </r>
  <r>
    <x v="899"/>
    <x v="29"/>
    <x v="2"/>
    <x v="8"/>
    <x v="1"/>
    <n v="36.198458500000008"/>
    <m/>
    <n v="108"/>
    <n v="25.59688839999999"/>
    <m/>
    <m/>
    <m/>
    <n v="2.2422243312757204"/>
    <n v="0.81237139917695478"/>
    <n v="5791.155130634801"/>
    <n v="82.544016371756982"/>
    <m/>
    <n v="0.94166642771804054"/>
    <m/>
    <n v="87.736111111111114"/>
    <n v="101.69997419354839"/>
    <m/>
    <n v="242.16022777777781"/>
  </r>
  <r>
    <x v="900"/>
    <x v="29"/>
    <x v="2"/>
    <x v="0"/>
    <x v="0"/>
    <n v="171.76320000000001"/>
    <n v="44"/>
    <m/>
    <n v="201.70786797962072"/>
    <n v="172.35279960937501"/>
    <n v="214.51529964587468"/>
    <n v="6.1131743496585669"/>
    <m/>
    <n v="1"/>
    <n v="46001.932340976251"/>
    <n v="137.19477123177759"/>
    <n v="0.74990004612997874"/>
    <m/>
    <n v="32.995602029719066"/>
    <m/>
    <m/>
    <n v="268.97967138497694"/>
    <m/>
  </r>
  <r>
    <x v="900"/>
    <x v="29"/>
    <x v="2"/>
    <x v="1"/>
    <x v="0"/>
    <n v="172.95264016666664"/>
    <n v="46"/>
    <m/>
    <n v="219.66327733924894"/>
    <n v="173.04504739322914"/>
    <n v="217.02793668193669"/>
    <n v="6.3007148021025667"/>
    <m/>
    <n v="1"/>
    <n v="46472.702569673609"/>
    <n v="147.819003166252"/>
    <n v="0.75789633205048923"/>
    <m/>
    <n v="34.863231274322501"/>
    <m/>
    <m/>
    <n v="289.83288089671805"/>
    <m/>
  </r>
  <r>
    <x v="900"/>
    <x v="29"/>
    <x v="2"/>
    <x v="2"/>
    <x v="0"/>
    <n v="160.31092000000001"/>
    <n v="36"/>
    <m/>
    <n v="176.34481634381436"/>
    <n v="160.62477777777778"/>
    <n v="207.25900734080372"/>
    <n v="6.4394971158392451"/>
    <m/>
    <n v="1"/>
    <n v="40611.560731230275"/>
    <n v="113.80274226231852"/>
    <n v="0.76069094100729384"/>
    <m/>
    <n v="27.384873876262578"/>
    <m/>
    <m/>
    <n v="231.82189617021282"/>
    <m/>
  </r>
  <r>
    <x v="900"/>
    <x v="29"/>
    <x v="2"/>
    <x v="3"/>
    <x v="0"/>
    <n v="192.66631983333332"/>
    <n v="64"/>
    <m/>
    <n v="253.3568488228052"/>
    <n v="193.11415983333333"/>
    <n v="243.49140403268137"/>
    <n v="5.2024240612906247"/>
    <m/>
    <n v="1"/>
    <n v="55519.393748678827"/>
    <n v="165.23496663243236"/>
    <n v="0.7609338870146336"/>
    <m/>
    <n v="48.699768768936551"/>
    <m/>
    <m/>
    <n v="332.95513992259998"/>
    <m/>
  </r>
  <r>
    <x v="900"/>
    <x v="29"/>
    <x v="2"/>
    <x v="4"/>
    <x v="0"/>
    <n v="328.44728399999985"/>
    <n v="96"/>
    <m/>
    <n v="471.96605825770416"/>
    <n v="329.37178267129894"/>
    <n v="402.56925954114615"/>
    <n v="6.4253995873452538"/>
    <m/>
    <n v="0.99973000000000001"/>
    <n v="86853.55906336417"/>
    <n v="262.21250215097331"/>
    <n v="0.76513733348719726"/>
    <m/>
    <n v="73.45318401477094"/>
    <m/>
    <m/>
    <n v="616.83836038514437"/>
    <m/>
  </r>
  <r>
    <x v="900"/>
    <x v="29"/>
    <x v="2"/>
    <x v="5"/>
    <x v="1"/>
    <n v="101.47200199999996"/>
    <m/>
    <n v="162"/>
    <n v="156.16337510734795"/>
    <m/>
    <m/>
    <m/>
    <n v="3.2562871588827131"/>
    <n v="0.97744087577160499"/>
    <n v="29076.20186715377"/>
    <n v="534.99291505915744"/>
    <m/>
    <n v="0.89791768219832735"/>
    <m/>
    <n v="158.345421875"/>
    <n v="145.46266451612902"/>
    <m/>
    <n v="527.51851973899954"/>
  </r>
  <r>
    <x v="900"/>
    <x v="29"/>
    <x v="2"/>
    <x v="6"/>
    <x v="1"/>
    <n v="0"/>
    <m/>
    <n v="66"/>
    <n v="98.149164351434493"/>
    <m/>
    <m/>
    <m/>
    <n v="4.1275837806675666"/>
    <n v="0"/>
    <n v="0"/>
    <n v="135.18172746667108"/>
    <m/>
    <n v="0.91276989247311824"/>
    <m/>
    <n v="0"/>
    <n v="60.242812903225804"/>
    <m/>
    <n v="272.42052952405942"/>
  </r>
  <r>
    <x v="900"/>
    <x v="29"/>
    <x v="2"/>
    <x v="7"/>
    <x v="1"/>
    <n v="9.3688000000000002"/>
    <m/>
    <n v="36"/>
    <n v="54.210552554333994"/>
    <m/>
    <m/>
    <m/>
    <n v="4.1275837806675666"/>
    <n v="0.48058484079032215"/>
    <n v="2266.8511071875646"/>
    <n v="125.50381785083331"/>
    <m/>
    <n v="0.82846881720430099"/>
    <m/>
    <n v="17.301054268451598"/>
    <n v="29.824877419354834"/>
    <m/>
    <n v="148.59301610403239"/>
  </r>
  <r>
    <x v="900"/>
    <x v="29"/>
    <x v="2"/>
    <x v="8"/>
    <x v="1"/>
    <n v="27.725825166666667"/>
    <m/>
    <n v="108"/>
    <n v="35.992346166666664"/>
    <m/>
    <m/>
    <m/>
    <n v="2.6040032921810705"/>
    <n v="0.86859053497942396"/>
    <n v="6095.6893173020244"/>
    <n v="82.544016371756982"/>
    <m/>
    <n v="0.94166642771804054"/>
    <m/>
    <n v="93.807777777777787"/>
    <n v="101.69997419354839"/>
    <m/>
    <n v="281.23235555555561"/>
  </r>
  <r>
    <x v="901"/>
    <x v="29"/>
    <x v="2"/>
    <x v="0"/>
    <x v="0"/>
    <n v="148.63828016666665"/>
    <n v="44"/>
    <m/>
    <n v="137.22595920809914"/>
    <n v="149.16196180729165"/>
    <n v="164.35482769050572"/>
    <n v="4.1589166666666673"/>
    <m/>
    <n v="0.99878555074126651"/>
    <n v="35616.011996448527"/>
    <n v="137.19477123177759"/>
    <n v="0.74990004612997874"/>
    <m/>
    <n v="32.995602029719066"/>
    <m/>
    <m/>
    <n v="182.99233333333336"/>
    <m/>
  </r>
  <r>
    <x v="901"/>
    <x v="29"/>
    <x v="2"/>
    <x v="1"/>
    <x v="0"/>
    <n v="158.25908049999998"/>
    <n v="46"/>
    <m/>
    <n v="160.00886731048516"/>
    <n v="158.37529143749998"/>
    <n v="183.34676977586392"/>
    <n v="4.5896166666666671"/>
    <m/>
    <n v="1"/>
    <n v="37429.256009873541"/>
    <n v="147.819003166252"/>
    <n v="0.75789633205048923"/>
    <m/>
    <n v="34.863231274322501"/>
    <m/>
    <m/>
    <n v="211.12236666666669"/>
    <m/>
  </r>
  <r>
    <x v="901"/>
    <x v="29"/>
    <x v="2"/>
    <x v="2"/>
    <x v="0"/>
    <n v="151.80031983333333"/>
    <n v="36"/>
    <m/>
    <n v="149.52879296286017"/>
    <n v="152.10739041111111"/>
    <n v="197.2578661126492"/>
    <n v="5.4602695502086238"/>
    <m/>
    <n v="1"/>
    <n v="34185.011704016819"/>
    <n v="113.80274226231852"/>
    <n v="0.76069094100729384"/>
    <m/>
    <n v="27.384873876262578"/>
    <m/>
    <m/>
    <n v="196.56970380751045"/>
    <m/>
  </r>
  <r>
    <x v="901"/>
    <x v="29"/>
    <x v="2"/>
    <x v="3"/>
    <x v="0"/>
    <n v="180.88952099999997"/>
    <n v="64"/>
    <m/>
    <n v="202.19092879196523"/>
    <n v="181.33960099999999"/>
    <n v="232.19839495699654"/>
    <n v="4.1517841645468749"/>
    <m/>
    <n v="1"/>
    <n v="38133.470732530026"/>
    <n v="165.23496663243236"/>
    <n v="0.7609338870146336"/>
    <m/>
    <n v="48.699768768936551"/>
    <m/>
    <m/>
    <n v="265.714186531"/>
    <m/>
  </r>
  <r>
    <x v="901"/>
    <x v="29"/>
    <x v="2"/>
    <x v="4"/>
    <x v="0"/>
    <n v="256.00568149999992"/>
    <n v="96"/>
    <m/>
    <n v="341.43696788139601"/>
    <n v="256.82070352677772"/>
    <n v="321.55896435925695"/>
    <n v="4.6483617076794843"/>
    <m/>
    <n v="0.99973000000000001"/>
    <n v="51245.085567515634"/>
    <n v="262.21250215097331"/>
    <n v="0.76513733348719726"/>
    <m/>
    <n v="73.45318401477094"/>
    <m/>
    <m/>
    <n v="446.24272393723049"/>
    <m/>
  </r>
  <r>
    <x v="901"/>
    <x v="29"/>
    <x v="2"/>
    <x v="5"/>
    <x v="1"/>
    <n v="183.18720483333317"/>
    <m/>
    <n v="162"/>
    <n v="238.38694650928178"/>
    <m/>
    <m/>
    <m/>
    <n v="3.7577528678007242"/>
    <n v="0.98656699098186729"/>
    <n v="49943.554233383642"/>
    <n v="534.99291505915744"/>
    <m/>
    <n v="0.89791768219832735"/>
    <m/>
    <n v="159.8238525390625"/>
    <n v="145.46266451612902"/>
    <m/>
    <n v="608.75596458371729"/>
  </r>
  <r>
    <x v="901"/>
    <x v="29"/>
    <x v="2"/>
    <x v="6"/>
    <x v="1"/>
    <n v="0"/>
    <m/>
    <n v="66"/>
    <n v="41.467330344074398"/>
    <m/>
    <m/>
    <m/>
    <n v="3.2558797821329257"/>
    <n v="0"/>
    <n v="0"/>
    <n v="135.18172746667108"/>
    <m/>
    <n v="0.91276989247311824"/>
    <m/>
    <n v="0"/>
    <n v="60.242812903225804"/>
    <m/>
    <n v="214.88806562077309"/>
  </r>
  <r>
    <x v="901"/>
    <x v="29"/>
    <x v="2"/>
    <x v="7"/>
    <x v="1"/>
    <n v="3.8640000000000003"/>
    <m/>
    <n v="36"/>
    <n v="26.006223182635559"/>
    <m/>
    <m/>
    <m/>
    <n v="3.2558797821329257"/>
    <n v="0.48008678405238991"/>
    <n v="611.23795260389136"/>
    <n v="125.50381785083331"/>
    <m/>
    <n v="0.82846881720430099"/>
    <m/>
    <n v="17.283124225886038"/>
    <n v="29.824877419354834"/>
    <m/>
    <n v="117.21167215678533"/>
  </r>
  <r>
    <x v="901"/>
    <x v="29"/>
    <x v="2"/>
    <x v="8"/>
    <x v="1"/>
    <n v="17.287799333333332"/>
    <m/>
    <n v="108"/>
    <n v="17.442106199999994"/>
    <m/>
    <m/>
    <m/>
    <n v="2.1251906893004109"/>
    <n v="0.906172839506173"/>
    <n v="3246.2101370777918"/>
    <n v="82.544016371756982"/>
    <m/>
    <n v="0.94166642771804054"/>
    <m/>
    <n v="97.866666666666688"/>
    <n v="101.69997419354839"/>
    <m/>
    <n v="229.52059444444438"/>
  </r>
  <r>
    <x v="902"/>
    <x v="29"/>
    <x v="2"/>
    <x v="0"/>
    <x v="0"/>
    <n v="209.76788049999996"/>
    <n v="44"/>
    <m/>
    <n v="209.06013446030005"/>
    <n v="210.38824182812496"/>
    <n v="277.47599088050629"/>
    <n v="6.3360000000000012"/>
    <m/>
    <n v="1"/>
    <n v="39702.807037638566"/>
    <n v="137.19477123177759"/>
    <n v="0.74990004612997874"/>
    <m/>
    <n v="32.995602029719066"/>
    <m/>
    <m/>
    <n v="278.78400000000005"/>
    <m/>
  </r>
  <r>
    <x v="902"/>
    <x v="29"/>
    <x v="2"/>
    <x v="1"/>
    <x v="0"/>
    <n v="225.57668066666665"/>
    <n v="46"/>
    <m/>
    <n v="225.59996957614095"/>
    <n v="225.69643164322915"/>
    <n v="296.44704867112006"/>
    <n v="6.471000000000001"/>
    <m/>
    <n v="1"/>
    <n v="42448.350448985359"/>
    <n v="147.819003166252"/>
    <n v="0.75789633205048923"/>
    <m/>
    <n v="34.863231274322501"/>
    <m/>
    <m/>
    <n v="297.66600000000005"/>
    <m/>
  </r>
  <r>
    <x v="902"/>
    <x v="29"/>
    <x v="2"/>
    <x v="2"/>
    <x v="0"/>
    <n v="181.96584016666665"/>
    <n v="36"/>
    <m/>
    <n v="185.79778842376248"/>
    <n v="182.29701314444443"/>
    <n v="243.06977009057323"/>
    <n v="6.7846866581632659"/>
    <m/>
    <n v="1"/>
    <n v="32107.540270464568"/>
    <n v="113.80274226231852"/>
    <n v="0.76069094100729384"/>
    <m/>
    <n v="27.384873876262578"/>
    <m/>
    <m/>
    <n v="244.24871969387758"/>
    <m/>
  </r>
  <r>
    <x v="902"/>
    <x v="29"/>
    <x v="2"/>
    <x v="3"/>
    <x v="0"/>
    <n v="256.50799966666671"/>
    <n v="64"/>
    <m/>
    <n v="270.21075102692288"/>
    <n v="256.95782876822921"/>
    <n v="324.14873941130134"/>
    <n v="5.5485017251104178"/>
    <m/>
    <n v="1"/>
    <n v="50639.670651412707"/>
    <n v="165.23496663243236"/>
    <n v="0.7609338870146336"/>
    <m/>
    <n v="48.699768768936551"/>
    <m/>
    <m/>
    <n v="355.10411040706674"/>
    <m/>
  </r>
  <r>
    <x v="902"/>
    <x v="29"/>
    <x v="2"/>
    <x v="4"/>
    <x v="0"/>
    <n v="395.66464266666662"/>
    <n v="96"/>
    <m/>
    <n v="440.31388735681071"/>
    <n v="396.58302893967823"/>
    <n v="510.71032249263016"/>
    <n v="5.9944833333333323"/>
    <m/>
    <n v="1"/>
    <n v="74219.818023786822"/>
    <n v="262.21250215097331"/>
    <n v="0.76513733348719726"/>
    <m/>
    <n v="73.45318401477094"/>
    <m/>
    <m/>
    <n v="575.47039999999993"/>
    <m/>
  </r>
  <r>
    <x v="902"/>
    <x v="29"/>
    <x v="2"/>
    <x v="5"/>
    <x v="1"/>
    <n v="61.420800500000006"/>
    <m/>
    <n v="162"/>
    <n v="120.0296876565814"/>
    <m/>
    <m/>
    <m/>
    <n v="3.2217111324377883"/>
    <n v="0.9485108175395448"/>
    <n v="12246.618413202406"/>
    <n v="534.99291505915744"/>
    <m/>
    <n v="0.89791768219832735"/>
    <m/>
    <n v="153.65875244140625"/>
    <n v="145.46266451612902"/>
    <m/>
    <n v="521.91720345492172"/>
  </r>
  <r>
    <x v="902"/>
    <x v="29"/>
    <x v="2"/>
    <x v="6"/>
    <x v="1"/>
    <n v="0"/>
    <m/>
    <n v="66"/>
    <n v="39.965475823443313"/>
    <m/>
    <m/>
    <m/>
    <n v="2.8536992282117843"/>
    <n v="0"/>
    <n v="0"/>
    <n v="135.18172746667108"/>
    <m/>
    <n v="0.91276989247311824"/>
    <m/>
    <n v="0"/>
    <n v="60.242812903225804"/>
    <m/>
    <n v="188.34414906197776"/>
  </r>
  <r>
    <x v="902"/>
    <x v="29"/>
    <x v="2"/>
    <x v="7"/>
    <x v="1"/>
    <n v="11.015199999999998"/>
    <m/>
    <n v="36"/>
    <n v="23.701775223597505"/>
    <m/>
    <m/>
    <m/>
    <n v="2.8536992282117843"/>
    <n v="0.59663206072854491"/>
    <n v="2263.8398480786154"/>
    <n v="125.50381785083331"/>
    <m/>
    <n v="0.82846881720430099"/>
    <m/>
    <n v="21.478754186227619"/>
    <n v="29.824877419354834"/>
    <m/>
    <n v="102.73317221562424"/>
  </r>
  <r>
    <x v="902"/>
    <x v="29"/>
    <x v="2"/>
    <x v="8"/>
    <x v="1"/>
    <n v="9.5908456666666702"/>
    <m/>
    <n v="108"/>
    <n v="9.7449614666666715"/>
    <m/>
    <m/>
    <m/>
    <n v="1.9385881944444445"/>
    <n v="0.93083847736625525"/>
    <n v="2431.0348482214763"/>
    <n v="82.544016371756982"/>
    <m/>
    <n v="0.94166642771804054"/>
    <m/>
    <n v="100.53055555555557"/>
    <n v="101.69997419354839"/>
    <m/>
    <n v="209.367525"/>
  </r>
  <r>
    <x v="903"/>
    <x v="29"/>
    <x v="2"/>
    <x v="0"/>
    <x v="0"/>
    <n v="209.90340116666661"/>
    <n v="44"/>
    <m/>
    <n v="212.83637817445688"/>
    <n v="210.54695585416661"/>
    <n v="279.43283932867371"/>
    <n v="6.4504468802465142"/>
    <m/>
    <n v="1"/>
    <n v="59040.62209395122"/>
    <n v="137.19477123177759"/>
    <n v="0.74990004612997874"/>
    <m/>
    <n v="32.995602029719066"/>
    <m/>
    <m/>
    <n v="283.81966273084663"/>
    <m/>
  </r>
  <r>
    <x v="903"/>
    <x v="29"/>
    <x v="2"/>
    <x v="1"/>
    <x v="0"/>
    <n v="223.81520066666661"/>
    <n v="46"/>
    <m/>
    <n v="233.94260625135166"/>
    <n v="223.90834031510411"/>
    <n v="293.06548538427649"/>
    <n v="6.7102961400957479"/>
    <m/>
    <n v="1"/>
    <n v="63190.329960446914"/>
    <n v="147.819003166252"/>
    <n v="0.75789633205048923"/>
    <m/>
    <n v="34.863231274322501"/>
    <m/>
    <m/>
    <n v="308.67362244440443"/>
    <m/>
  </r>
  <r>
    <x v="903"/>
    <x v="29"/>
    <x v="2"/>
    <x v="2"/>
    <x v="0"/>
    <n v="175.12432000000004"/>
    <n v="36"/>
    <m/>
    <n v="180.24306351585918"/>
    <n v="175.45004977777782"/>
    <n v="220.72058747638653"/>
    <n v="6.5818474947257384"/>
    <m/>
    <n v="1"/>
    <n v="45760.563453927025"/>
    <n v="113.80274226231852"/>
    <n v="0.76069094100729384"/>
    <m/>
    <n v="27.384873876262578"/>
    <m/>
    <m/>
    <n v="236.94650981012657"/>
    <m/>
  </r>
  <r>
    <x v="903"/>
    <x v="29"/>
    <x v="2"/>
    <x v="3"/>
    <x v="0"/>
    <n v="218.27232066666664"/>
    <n v="64"/>
    <m/>
    <n v="221.72840319611504"/>
    <n v="218.75291148697914"/>
    <n v="271.83466349507489"/>
    <n v="4.552966241957721"/>
    <m/>
    <n v="0.9584493499888751"/>
    <n v="60628.472920790904"/>
    <n v="165.23496663243236"/>
    <n v="0.7609338870146336"/>
    <m/>
    <n v="48.699768768936551"/>
    <m/>
    <m/>
    <n v="291.38983948529415"/>
    <m/>
  </r>
  <r>
    <x v="903"/>
    <x v="29"/>
    <x v="2"/>
    <x v="4"/>
    <x v="0"/>
    <n v="344.0992819999999"/>
    <n v="96"/>
    <m/>
    <n v="479.80188319963031"/>
    <n v="345.03224878710824"/>
    <n v="454.72726775848395"/>
    <n v="6.532077399165507"/>
    <m/>
    <n v="0.99864961002785513"/>
    <n v="101788.90170971445"/>
    <n v="262.21250215097331"/>
    <n v="0.76513733348719726"/>
    <m/>
    <n v="73.45318401477094"/>
    <m/>
    <m/>
    <n v="627.07943031988862"/>
    <m/>
  </r>
  <r>
    <x v="903"/>
    <x v="29"/>
    <x v="2"/>
    <x v="5"/>
    <x v="1"/>
    <n v="30.1248"/>
    <m/>
    <n v="162"/>
    <n v="75.537395684957517"/>
    <m/>
    <m/>
    <m/>
    <n v="2.8380251643094598"/>
    <n v="0.96964292173032407"/>
    <n v="9728.8663392612089"/>
    <n v="534.99291505915744"/>
    <m/>
    <n v="0.89791768219832735"/>
    <m/>
    <n v="157.0821533203125"/>
    <n v="145.46266451612902"/>
    <m/>
    <n v="459.76007661813247"/>
  </r>
  <r>
    <x v="903"/>
    <x v="29"/>
    <x v="2"/>
    <x v="6"/>
    <x v="1"/>
    <n v="0"/>
    <m/>
    <n v="66"/>
    <n v="49.294422458569976"/>
    <m/>
    <m/>
    <m/>
    <n v="3.2729104800018884"/>
    <n v="0"/>
    <n v="0"/>
    <n v="135.18172746667108"/>
    <m/>
    <n v="0.91276989247311824"/>
    <m/>
    <n v="0"/>
    <n v="60.242812903225804"/>
    <m/>
    <n v="216.01209168012463"/>
  </r>
  <r>
    <x v="903"/>
    <x v="29"/>
    <x v="2"/>
    <x v="7"/>
    <x v="1"/>
    <n v="22.607200000000006"/>
    <m/>
    <n v="36"/>
    <n v="29.472663689173363"/>
    <m/>
    <m/>
    <m/>
    <n v="3.2729104800018884"/>
    <n v="1"/>
    <n v="6445.222846270367"/>
    <n v="125.50381785083331"/>
    <m/>
    <n v="0.82846881720430099"/>
    <m/>
    <n v="36"/>
    <n v="29.824877419354834"/>
    <m/>
    <n v="117.82477728006799"/>
  </r>
  <r>
    <x v="903"/>
    <x v="29"/>
    <x v="2"/>
    <x v="8"/>
    <x v="1"/>
    <n v="106.65742183333333"/>
    <m/>
    <n v="108"/>
    <n v="122.84815556666669"/>
    <m/>
    <m/>
    <m/>
    <n v="3.6784931069958855"/>
    <n v="0.94578189300411575"/>
    <n v="27119.794845153228"/>
    <n v="82.544016371756982"/>
    <m/>
    <n v="0.94166642771804054"/>
    <m/>
    <n v="102.1444444444445"/>
    <n v="101.69997419354839"/>
    <m/>
    <n v="397.27725555555566"/>
  </r>
  <r>
    <x v="904"/>
    <x v="29"/>
    <x v="2"/>
    <x v="0"/>
    <x v="0"/>
    <n v="150.95976083333332"/>
    <n v="44"/>
    <m/>
    <n v="176.48449237172457"/>
    <n v="151.55619638020832"/>
    <n v="175.55228206948888"/>
    <n v="5.3487277550737033"/>
    <m/>
    <n v="1"/>
    <n v="27469.759218452902"/>
    <n v="137.19477123177759"/>
    <n v="0.74990004612997874"/>
    <m/>
    <n v="32.995602029719066"/>
    <m/>
    <m/>
    <n v="235.34402122324295"/>
    <m/>
  </r>
  <r>
    <x v="904"/>
    <x v="29"/>
    <x v="2"/>
    <x v="1"/>
    <x v="0"/>
    <n v="152.93515999999997"/>
    <n v="46"/>
    <m/>
    <n v="188.91628653370083"/>
    <n v="153.02720101562497"/>
    <n v="183.26326422722653"/>
    <n v="5.4187830453008416"/>
    <m/>
    <n v="1"/>
    <n v="27945.927418670155"/>
    <n v="147.819003166252"/>
    <n v="0.75789633205048923"/>
    <m/>
    <n v="34.863231274322501"/>
    <m/>
    <m/>
    <n v="249.26402008383872"/>
    <m/>
  </r>
  <r>
    <x v="904"/>
    <x v="29"/>
    <x v="2"/>
    <x v="2"/>
    <x v="0"/>
    <n v="153.0370796666667"/>
    <n v="36"/>
    <m/>
    <n v="163.79753266461904"/>
    <n v="153.34511344444448"/>
    <n v="196.69506222961391"/>
    <n v="5.9813141154029559"/>
    <m/>
    <n v="1"/>
    <n v="33853.885453899646"/>
    <n v="113.80274226231852"/>
    <n v="0.76069094100729384"/>
    <m/>
    <n v="27.384873876262578"/>
    <m/>
    <m/>
    <n v="215.3273081545064"/>
    <m/>
  </r>
  <r>
    <x v="904"/>
    <x v="29"/>
    <x v="2"/>
    <x v="3"/>
    <x v="0"/>
    <n v="200.35624116666656"/>
    <n v="64"/>
    <m/>
    <n v="231.76160548745548"/>
    <n v="200.81146116666656"/>
    <n v="256.57590597038308"/>
    <n v="4.7589878010937507"/>
    <m/>
    <n v="1"/>
    <n v="41761.404543160454"/>
    <n v="165.23496663243236"/>
    <n v="0.7609338870146336"/>
    <m/>
    <n v="48.699768768936551"/>
    <m/>
    <m/>
    <n v="304.57521927000005"/>
    <m/>
  </r>
  <r>
    <x v="904"/>
    <x v="29"/>
    <x v="2"/>
    <x v="4"/>
    <x v="0"/>
    <n v="420.14448199999998"/>
    <n v="96"/>
    <m/>
    <n v="494.96473177774124"/>
    <n v="421.09711613088371"/>
    <n v="531.6881807562736"/>
    <n v="6.7385061439706568"/>
    <m/>
    <n v="0.99839041422708619"/>
    <n v="98616.248136365612"/>
    <n v="262.21250215097331"/>
    <n v="0.76513733348719726"/>
    <m/>
    <n v="73.45318401477094"/>
    <m/>
    <m/>
    <n v="646.89658982118306"/>
    <m/>
  </r>
  <r>
    <x v="904"/>
    <x v="29"/>
    <x v="2"/>
    <x v="5"/>
    <x v="1"/>
    <n v="0.99839999999999995"/>
    <m/>
    <n v="162"/>
    <n v="17.445300759382476"/>
    <m/>
    <m/>
    <m/>
    <n v="1.1206298595577422"/>
    <n v="0.36694750373746149"/>
    <n v="124.07217078074882"/>
    <n v="534.99291505915744"/>
    <m/>
    <n v="0.89791768219832735"/>
    <m/>
    <n v="59.445495605468764"/>
    <n v="145.46266451612902"/>
    <m/>
    <n v="181.54203724835423"/>
  </r>
  <r>
    <x v="904"/>
    <x v="29"/>
    <x v="2"/>
    <x v="6"/>
    <x v="1"/>
    <n v="0"/>
    <m/>
    <n v="66"/>
    <n v="164.43290855154379"/>
    <m/>
    <m/>
    <m/>
    <n v="4.5234706308597881"/>
    <n v="0"/>
    <n v="0"/>
    <n v="135.18172746667108"/>
    <m/>
    <n v="0.91276989247311824"/>
    <m/>
    <n v="0"/>
    <n v="60.242812903225804"/>
    <m/>
    <n v="298.54906163674599"/>
  </r>
  <r>
    <x v="904"/>
    <x v="29"/>
    <x v="2"/>
    <x v="7"/>
    <x v="1"/>
    <n v="30.055200000000003"/>
    <m/>
    <n v="36"/>
    <n v="44.74090253280486"/>
    <m/>
    <m/>
    <m/>
    <n v="3.8287989873117585"/>
    <n v="0.68384941434817859"/>
    <n v="7463.1976552666838"/>
    <n v="125.50381785083331"/>
    <m/>
    <n v="0.82846881720430099"/>
    <m/>
    <n v="24.618578916534428"/>
    <n v="29.824877419354834"/>
    <m/>
    <n v="137.8367635432233"/>
  </r>
  <r>
    <x v="904"/>
    <x v="29"/>
    <x v="2"/>
    <x v="8"/>
    <x v="1"/>
    <n v="156.91209116666661"/>
    <m/>
    <n v="108"/>
    <n v="137.82519196666672"/>
    <m/>
    <m/>
    <m/>
    <n v="3.8975988168724274"/>
    <n v="0.89801954732510292"/>
    <n v="34774.504301606765"/>
    <n v="82.544016371756982"/>
    <m/>
    <n v="0.94166642771804054"/>
    <m/>
    <n v="96.986111111111114"/>
    <n v="101.69997419354839"/>
    <m/>
    <n v="420.94067222222213"/>
  </r>
  <r>
    <x v="905"/>
    <x v="29"/>
    <x v="2"/>
    <x v="0"/>
    <x v="0"/>
    <n v="203.78624116666663"/>
    <n v="44"/>
    <m/>
    <n v="214.52584823671214"/>
    <n v="204.39927827604163"/>
    <n v="265.61552529519923"/>
    <n v="6.5016497666412993"/>
    <m/>
    <n v="1"/>
    <n v="29176.195094651863"/>
    <n v="137.19477123177759"/>
    <n v="0.74990004612997874"/>
    <m/>
    <n v="32.995602029719066"/>
    <m/>
    <m/>
    <n v="286.07258973221718"/>
    <m/>
  </r>
  <r>
    <x v="905"/>
    <x v="29"/>
    <x v="2"/>
    <x v="1"/>
    <x v="0"/>
    <n v="219.10756133333328"/>
    <n v="46"/>
    <m/>
    <n v="234.63598418552482"/>
    <n v="219.23695586458328"/>
    <n v="288.61273189235084"/>
    <n v="6.7301846561290812"/>
    <m/>
    <n v="1"/>
    <n v="31271.22386990393"/>
    <n v="147.819003166252"/>
    <n v="0.75789633205048923"/>
    <m/>
    <n v="34.863231274322501"/>
    <m/>
    <m/>
    <n v="309.58849418193773"/>
    <m/>
  </r>
  <r>
    <x v="905"/>
    <x v="29"/>
    <x v="2"/>
    <x v="2"/>
    <x v="0"/>
    <n v="169.03683999999998"/>
    <n v="36"/>
    <m/>
    <n v="172.95340317331727"/>
    <n v="169.35768657777777"/>
    <n v="226.23314366036723"/>
    <n v="6.3156545454545485"/>
    <m/>
    <n v="1"/>
    <n v="24634.888855434485"/>
    <n v="113.80274226231852"/>
    <n v="0.76069094100729384"/>
    <m/>
    <n v="27.384873876262578"/>
    <m/>
    <m/>
    <n v="227.36356363636375"/>
    <m/>
  </r>
  <r>
    <x v="905"/>
    <x v="29"/>
    <x v="2"/>
    <x v="3"/>
    <x v="0"/>
    <n v="257.65460083333329"/>
    <n v="64"/>
    <m/>
    <n v="272.56581515899643"/>
    <n v="258.08819458333329"/>
    <n v="332.89568252359567"/>
    <n v="5.5968605611296915"/>
    <m/>
    <n v="1"/>
    <n v="38931.848169449149"/>
    <n v="165.23496663243236"/>
    <n v="0.7609338870146336"/>
    <m/>
    <n v="48.699768768936551"/>
    <m/>
    <m/>
    <n v="358.19907591230026"/>
    <m/>
  </r>
  <r>
    <x v="905"/>
    <x v="29"/>
    <x v="2"/>
    <x v="4"/>
    <x v="0"/>
    <n v="361.74824116666673"/>
    <n v="96"/>
    <m/>
    <n v="421.55181606035404"/>
    <n v="362.63314905089891"/>
    <n v="463.78174653884798"/>
    <n v="5.7390543611504006"/>
    <m/>
    <n v="1"/>
    <n v="53766.929216796212"/>
    <n v="262.21250215097331"/>
    <n v="0.76513733348719726"/>
    <m/>
    <n v="73.45318401477094"/>
    <m/>
    <m/>
    <n v="550.94921867043843"/>
    <m/>
  </r>
  <r>
    <x v="905"/>
    <x v="29"/>
    <x v="2"/>
    <x v="5"/>
    <x v="1"/>
    <n v="255.26400783333327"/>
    <m/>
    <n v="162"/>
    <n v="527.61554235439814"/>
    <m/>
    <m/>
    <m/>
    <n v="4.9262003624172257"/>
    <n v="0.78617237232349546"/>
    <n v="32548.803210063856"/>
    <n v="534.99291505915744"/>
    <m/>
    <n v="0.89791768219832735"/>
    <m/>
    <n v="127.35992431640626"/>
    <n v="145.46266451612902"/>
    <m/>
    <n v="798.04445871159055"/>
  </r>
  <r>
    <x v="905"/>
    <x v="29"/>
    <x v="2"/>
    <x v="6"/>
    <x v="1"/>
    <n v="19.705279999999998"/>
    <m/>
    <n v="66"/>
    <n v="114.98281916446145"/>
    <m/>
    <m/>
    <m/>
    <n v="3.8928200776115749"/>
    <n v="0.36510426415545744"/>
    <n v="3469.3148123039336"/>
    <n v="135.18172746667108"/>
    <m/>
    <n v="0.91276989247311824"/>
    <m/>
    <n v="24.09688143426019"/>
    <n v="60.242812903225804"/>
    <m/>
    <n v="256.92612512236394"/>
  </r>
  <r>
    <x v="905"/>
    <x v="29"/>
    <x v="2"/>
    <x v="7"/>
    <x v="1"/>
    <n v="55.227200000000011"/>
    <m/>
    <n v="36"/>
    <n v="64.169446121692232"/>
    <m/>
    <m/>
    <m/>
    <n v="3.9622581644521659"/>
    <n v="0.93819454475800534"/>
    <n v="8437.4502997327618"/>
    <n v="125.50381785083331"/>
    <m/>
    <n v="0.82846881720430099"/>
    <m/>
    <n v="33.775003611288192"/>
    <n v="29.824877419354834"/>
    <m/>
    <n v="142.64129392027797"/>
  </r>
  <r>
    <x v="905"/>
    <x v="29"/>
    <x v="2"/>
    <x v="8"/>
    <x v="1"/>
    <n v="18.42845766666667"/>
    <m/>
    <n v="108"/>
    <n v="33.1170483"/>
    <m/>
    <m/>
    <m/>
    <n v="2.6299177983539104"/>
    <n v="0.91869855967078207"/>
    <n v="2572.4745340588033"/>
    <n v="82.544016371756982"/>
    <m/>
    <n v="0.94166642771804054"/>
    <m/>
    <n v="99.219444444444463"/>
    <n v="101.69997419354839"/>
    <m/>
    <n v="284.03112222222234"/>
  </r>
  <r>
    <x v="906"/>
    <x v="29"/>
    <x v="2"/>
    <x v="0"/>
    <x v="0"/>
    <n v="161.9755206666666"/>
    <n v="44"/>
    <m/>
    <n v="193.96649948858834"/>
    <n v="162.4594073854166"/>
    <n v="191.72053092349191"/>
    <n v="5.87855615769287"/>
    <m/>
    <n v="1"/>
    <n v="22047.140514729948"/>
    <n v="137.19477123177759"/>
    <n v="0.74990004612997874"/>
    <m/>
    <n v="32.995602029719066"/>
    <m/>
    <m/>
    <n v="258.65647093848628"/>
    <m/>
  </r>
  <r>
    <x v="906"/>
    <x v="29"/>
    <x v="2"/>
    <x v="1"/>
    <x v="0"/>
    <n v="167.61556133333326"/>
    <n v="46"/>
    <m/>
    <n v="201.4068195951906"/>
    <n v="167.69344219270826"/>
    <n v="190.22242232643575"/>
    <n v="5.7770554315638245"/>
    <m/>
    <n v="1"/>
    <n v="22689.45940531278"/>
    <n v="147.819003166252"/>
    <n v="0.75789633205048923"/>
    <m/>
    <n v="34.863231274322501"/>
    <m/>
    <m/>
    <n v="265.74454985193591"/>
    <m/>
  </r>
  <r>
    <x v="906"/>
    <x v="29"/>
    <x v="2"/>
    <x v="2"/>
    <x v="0"/>
    <n v="0.33235999999999993"/>
    <n v="36"/>
    <m/>
    <n v="140.22759493104724"/>
    <n v="0.51824657777777139"/>
    <n v="0.5721209185155941"/>
    <n v="5.1206222663160634"/>
    <m/>
    <n v="1"/>
    <n v="38.785241240064401"/>
    <n v="113.80274226231852"/>
    <n v="0.76069094100729384"/>
    <m/>
    <n v="27.384873876262578"/>
    <m/>
    <m/>
    <n v="184.34240158737828"/>
    <m/>
  </r>
  <r>
    <x v="906"/>
    <x v="29"/>
    <x v="2"/>
    <x v="3"/>
    <x v="0"/>
    <n v="204.78164066666665"/>
    <n v="64"/>
    <m/>
    <n v="209.60223173392441"/>
    <n v="205.21792066666666"/>
    <n v="252.37615947190278"/>
    <n v="4.3039676990750007"/>
    <m/>
    <n v="1"/>
    <n v="29615.466557340351"/>
    <n v="165.23496663243236"/>
    <n v="0.7609338870146336"/>
    <m/>
    <n v="48.699768768936551"/>
    <m/>
    <m/>
    <n v="275.45393274080004"/>
    <m/>
  </r>
  <r>
    <x v="906"/>
    <x v="29"/>
    <x v="2"/>
    <x v="4"/>
    <x v="0"/>
    <n v="301.19432000000006"/>
    <n v="96"/>
    <m/>
    <n v="360.84596319601667"/>
    <n v="301.97181578248455"/>
    <n v="370.13331051788327"/>
    <n v="4.9125979770114938"/>
    <m/>
    <n v="0.97748823409044383"/>
    <n v="42877.820989097127"/>
    <n v="262.21250215097331"/>
    <n v="0.76513733348719726"/>
    <m/>
    <n v="73.45318401477094"/>
    <m/>
    <m/>
    <n v="471.60940579310341"/>
    <m/>
  </r>
  <r>
    <x v="906"/>
    <x v="29"/>
    <x v="2"/>
    <x v="5"/>
    <x v="1"/>
    <n v="15.763199999999999"/>
    <m/>
    <n v="162"/>
    <n v="48.337404310858552"/>
    <m/>
    <m/>
    <m/>
    <n v="1.9085018775419211"/>
    <n v="0.53102206006462194"/>
    <n v="2668.3975493679741"/>
    <n v="534.99291505915744"/>
    <m/>
    <n v="0.89791768219832735"/>
    <m/>
    <n v="86.02557373046875"/>
    <n v="145.46266451612902"/>
    <m/>
    <n v="309.1773041617912"/>
  </r>
  <r>
    <x v="906"/>
    <x v="29"/>
    <x v="2"/>
    <x v="6"/>
    <x v="1"/>
    <n v="11.791360000000003"/>
    <m/>
    <n v="66"/>
    <n v="32.769600000000004"/>
    <m/>
    <m/>
    <m/>
    <n v="2.578819444444445"/>
    <n v="0.94794839556947108"/>
    <n v="3926.8377815218078"/>
    <n v="135.18172746667108"/>
    <m/>
    <n v="0.91276989247311824"/>
    <m/>
    <n v="62.564594107585094"/>
    <n v="60.242812903225804"/>
    <m/>
    <n v="170.20208333333338"/>
  </r>
  <r>
    <x v="906"/>
    <x v="29"/>
    <x v="2"/>
    <x v="7"/>
    <x v="1"/>
    <n v="16.956799999999998"/>
    <m/>
    <n v="36"/>
    <n v="21.771867345427005"/>
    <m/>
    <m/>
    <m/>
    <n v="2.7646196946818313"/>
    <n v="1"/>
    <n v="5409.0464949014604"/>
    <n v="125.50381785083331"/>
    <m/>
    <n v="0.82846881720430099"/>
    <m/>
    <n v="36"/>
    <n v="29.824877419354834"/>
    <m/>
    <n v="99.526309008545923"/>
  </r>
  <r>
    <x v="906"/>
    <x v="29"/>
    <x v="2"/>
    <x v="8"/>
    <x v="1"/>
    <n v="18.252204666666668"/>
    <m/>
    <n v="108"/>
    <n v="22.171750166666662"/>
    <m/>
    <m/>
    <m/>
    <n v="2.2640281893004115"/>
    <n v="0.94418724279835442"/>
    <n v="3128.9497640350601"/>
    <n v="82.544016371756982"/>
    <m/>
    <n v="0.94166642771804054"/>
    <m/>
    <n v="101.97222222222227"/>
    <n v="101.69997419354839"/>
    <m/>
    <n v="244.51504444444444"/>
  </r>
  <r>
    <x v="907"/>
    <x v="29"/>
    <x v="2"/>
    <x v="0"/>
    <x v="0"/>
    <n v="137.79276033333329"/>
    <n v="44"/>
    <m/>
    <n v="130.7845520026591"/>
    <n v="138.31497713020829"/>
    <n v="172.34388962353833"/>
    <n v="3.9636964915767181"/>
    <m/>
    <n v="1"/>
    <n v="36341.101532441869"/>
    <n v="137.19477123177759"/>
    <n v="0.74990004612997874"/>
    <m/>
    <n v="32.995602029719066"/>
    <m/>
    <m/>
    <n v="174.4026456293756"/>
    <m/>
  </r>
  <r>
    <x v="907"/>
    <x v="29"/>
    <x v="2"/>
    <x v="1"/>
    <x v="0"/>
    <n v="146.41480000000001"/>
    <n v="46"/>
    <m/>
    <n v="150.11410142551162"/>
    <n v="146.52380878906251"/>
    <n v="189.38015317392347"/>
    <n v="4.3058000058667476"/>
    <m/>
    <n v="0.99685711825718659"/>
    <n v="38436.837422348151"/>
    <n v="147.819003166252"/>
    <n v="0.75789633205048923"/>
    <m/>
    <n v="34.863231274322501"/>
    <m/>
    <m/>
    <n v="198.06680026987038"/>
    <m/>
  </r>
  <r>
    <x v="907"/>
    <x v="29"/>
    <x v="2"/>
    <x v="2"/>
    <x v="0"/>
    <n v="125.01747999999999"/>
    <n v="36"/>
    <m/>
    <n v="120.10546207141498"/>
    <n v="125.30311377777777"/>
    <n v="158.32516465033922"/>
    <n v="4.3858322157738083"/>
    <m/>
    <n v="1"/>
    <n v="26286.872836672457"/>
    <n v="113.80274226231852"/>
    <n v="0.76069094100729384"/>
    <m/>
    <n v="27.384873876262578"/>
    <m/>
    <m/>
    <n v="157.88995976785711"/>
    <m/>
  </r>
  <r>
    <x v="907"/>
    <x v="29"/>
    <x v="2"/>
    <x v="3"/>
    <x v="0"/>
    <n v="208.05008133333328"/>
    <n v="64"/>
    <m/>
    <n v="219.57503170801692"/>
    <n v="208.33535965364578"/>
    <n v="223.71503866143559"/>
    <n v="4.5087489583333342"/>
    <m/>
    <n v="0.81705230935446094"/>
    <n v="46956.095252041996"/>
    <n v="165.23496663243236"/>
    <n v="0.7609338870146336"/>
    <m/>
    <n v="48.699768768936551"/>
    <m/>
    <m/>
    <n v="288.55993333333339"/>
    <m/>
  </r>
  <r>
    <x v="907"/>
    <x v="29"/>
    <x v="2"/>
    <x v="4"/>
    <x v="0"/>
    <n v="362.79544399999986"/>
    <n v="96"/>
    <m/>
    <n v="413.08352486772333"/>
    <n v="363.6424967184326"/>
    <n v="451.54634451696893"/>
    <n v="5.623766081871346"/>
    <m/>
    <n v="1"/>
    <n v="88332.87259045009"/>
    <n v="262.21250215097331"/>
    <n v="0.76513733348719726"/>
    <m/>
    <n v="73.45318401477094"/>
    <m/>
    <m/>
    <n v="539.88154385964924"/>
    <m/>
  </r>
  <r>
    <x v="907"/>
    <x v="29"/>
    <x v="2"/>
    <x v="5"/>
    <x v="1"/>
    <n v="227.40480599999987"/>
    <m/>
    <n v="162"/>
    <n v="310.18294649409063"/>
    <m/>
    <m/>
    <m/>
    <n v="4.0550159721876735"/>
    <n v="0.94268648124035492"/>
    <n v="41249.820803235692"/>
    <n v="534.99291505915744"/>
    <m/>
    <n v="0.89791768219832735"/>
    <m/>
    <n v="152.7152099609375"/>
    <n v="145.46266451612902"/>
    <m/>
    <n v="656.91258749440306"/>
  </r>
  <r>
    <x v="907"/>
    <x v="29"/>
    <x v="2"/>
    <x v="6"/>
    <x v="1"/>
    <n v="5.9483199999999998"/>
    <m/>
    <n v="66"/>
    <n v="32.769600000000004"/>
    <m/>
    <m/>
    <m/>
    <n v="2.578819444444445"/>
    <n v="0.32912745764303208"/>
    <n v="730.72891229664197"/>
    <n v="135.18172746667108"/>
    <m/>
    <n v="0.91276989247311824"/>
    <m/>
    <n v="21.722412204440118"/>
    <n v="60.242812903225804"/>
    <m/>
    <n v="170.20208333333338"/>
  </r>
  <r>
    <x v="907"/>
    <x v="29"/>
    <x v="2"/>
    <x v="7"/>
    <x v="1"/>
    <n v="4.5864000000000003"/>
    <m/>
    <n v="36"/>
    <n v="14.910288673741125"/>
    <m/>
    <m/>
    <m/>
    <n v="2.9571802546861847"/>
    <n v="0.31526103953132345"/>
    <n v="567.41036797708477"/>
    <n v="125.50381785083331"/>
    <m/>
    <n v="0.82846881720430099"/>
    <m/>
    <n v="11.349397423127645"/>
    <n v="29.824877419354834"/>
    <m/>
    <n v="106.45848916870266"/>
  </r>
  <r>
    <x v="907"/>
    <x v="29"/>
    <x v="2"/>
    <x v="8"/>
    <x v="1"/>
    <n v="10.13706483333333"/>
    <m/>
    <n v="108"/>
    <n v="10.501243500000003"/>
    <m/>
    <m/>
    <m/>
    <n v="2.1947271347736632"/>
    <n v="0.89115226337448572"/>
    <n v="1265.5296429366501"/>
    <n v="82.544016371756982"/>
    <m/>
    <n v="0.94166642771804054"/>
    <m/>
    <n v="96.244444444444454"/>
    <n v="101.69997419354839"/>
    <m/>
    <n v="237.03053055555563"/>
  </r>
  <r>
    <x v="908"/>
    <x v="29"/>
    <x v="2"/>
    <x v="0"/>
    <x v="0"/>
    <n v="60.756920000000001"/>
    <n v="44"/>
    <m/>
    <n v="55.396246594126339"/>
    <n v="61.200035234375001"/>
    <n v="68.94284097713998"/>
    <n v="1.6788978890044517"/>
    <m/>
    <n v="1"/>
    <n v="8849.6295136753524"/>
    <n v="137.19477123177759"/>
    <n v="0.74990004612997874"/>
    <m/>
    <n v="32.995602029719066"/>
    <m/>
    <m/>
    <n v="73.871507116195872"/>
    <m/>
  </r>
  <r>
    <x v="908"/>
    <x v="29"/>
    <x v="2"/>
    <x v="1"/>
    <x v="0"/>
    <n v="61.758199999999995"/>
    <n v="46"/>
    <m/>
    <n v="60.154588579801988"/>
    <n v="61.869650195312495"/>
    <n v="73.070751014379226"/>
    <n v="1.7254450141604372"/>
    <m/>
    <n v="0.99883147311765708"/>
    <n v="9076.740226004591"/>
    <n v="147.819003166252"/>
    <n v="0.75789633205048923"/>
    <m/>
    <n v="34.863231274322501"/>
    <m/>
    <m/>
    <n v="79.370470651380103"/>
    <m/>
  </r>
  <r>
    <x v="908"/>
    <x v="29"/>
    <x v="2"/>
    <x v="2"/>
    <x v="0"/>
    <n v="50.181040000000003"/>
    <n v="36"/>
    <m/>
    <n v="45.678865674787971"/>
    <n v="50.406798577777778"/>
    <n v="59.886700359219233"/>
    <n v="1.6680327205882357"/>
    <m/>
    <n v="1"/>
    <n v="6919.6264298423912"/>
    <n v="113.80274226231852"/>
    <n v="0.76069094100729384"/>
    <m/>
    <n v="27.384873876262578"/>
    <m/>
    <m/>
    <n v="60.049177941176488"/>
    <m/>
  </r>
  <r>
    <x v="908"/>
    <x v="29"/>
    <x v="2"/>
    <x v="3"/>
    <x v="0"/>
    <n v="74.691119999999998"/>
    <n v="64"/>
    <m/>
    <n v="68.723853389972902"/>
    <n v="75.077686"/>
    <n v="91.234359234126742"/>
    <n v="1.4111741210937503"/>
    <m/>
    <n v="1"/>
    <n v="11664.32907297384"/>
    <n v="165.23496663243236"/>
    <n v="0.7609338870146336"/>
    <m/>
    <n v="48.699768768936551"/>
    <m/>
    <m/>
    <n v="90.315143750000018"/>
    <m/>
  </r>
  <r>
    <x v="908"/>
    <x v="29"/>
    <x v="2"/>
    <x v="4"/>
    <x v="0"/>
    <n v="151.68831983333334"/>
    <n v="96"/>
    <m/>
    <n v="152.2630892870165"/>
    <n v="152.4196254178043"/>
    <n v="184.65188582553651"/>
    <n v="2.0729270123456791"/>
    <m/>
    <n v="0.99948320413436698"/>
    <n v="23641.901915333205"/>
    <n v="262.21250215097331"/>
    <n v="0.76513733348719726"/>
    <m/>
    <n v="73.45318401477094"/>
    <m/>
    <m/>
    <n v="199.00099318518519"/>
    <m/>
  </r>
  <r>
    <x v="908"/>
    <x v="29"/>
    <x v="2"/>
    <x v="5"/>
    <x v="1"/>
    <n v="181.05600649999991"/>
    <m/>
    <n v="162"/>
    <n v="242.62786516576017"/>
    <m/>
    <m/>
    <m/>
    <n v="3.6728950612833384"/>
    <n v="0.95627584575135027"/>
    <n v="41223.882756664876"/>
    <n v="534.99291505915744"/>
    <m/>
    <n v="0.89791768219832735"/>
    <m/>
    <n v="154.91668701171875"/>
    <n v="145.46266451612902"/>
    <m/>
    <n v="595.00899992790085"/>
  </r>
  <r>
    <x v="908"/>
    <x v="29"/>
    <x v="2"/>
    <x v="6"/>
    <x v="1"/>
    <n v="4.8731200000000001"/>
    <m/>
    <n v="66"/>
    <n v="39.867966666666675"/>
    <m/>
    <m/>
    <m/>
    <n v="2.4356423611111109"/>
    <n v="0.48083935163284947"/>
    <n v="619.84617124664157"/>
    <n v="135.18172746667108"/>
    <m/>
    <n v="0.91276989247311824"/>
    <m/>
    <n v="31.735397207768063"/>
    <n v="60.242812903225804"/>
    <m/>
    <n v="160.75239583333331"/>
  </r>
  <r>
    <x v="908"/>
    <x v="29"/>
    <x v="2"/>
    <x v="7"/>
    <x v="1"/>
    <n v="45.584000000000003"/>
    <m/>
    <n v="36"/>
    <n v="64.713864497419365"/>
    <m/>
    <m/>
    <m/>
    <n v="3.6251163446894328"/>
    <n v="0.8348505150462352"/>
    <n v="6061.5889110450116"/>
    <n v="125.50381785083331"/>
    <m/>
    <n v="0.82846881720430099"/>
    <m/>
    <n v="30.054618541664468"/>
    <n v="29.824877419354834"/>
    <m/>
    <n v="130.50418840881957"/>
  </r>
  <r>
    <x v="908"/>
    <x v="29"/>
    <x v="2"/>
    <x v="8"/>
    <x v="1"/>
    <n v="36.835300000000018"/>
    <m/>
    <n v="108"/>
    <n v="38.425021499999978"/>
    <m/>
    <m/>
    <m/>
    <n v="2.4595795267489708"/>
    <n v="0.86589506172839537"/>
    <n v="4600.7289700000019"/>
    <n v="82.544016371756982"/>
    <m/>
    <n v="0.94166642771804054"/>
    <m/>
    <n v="93.516666666666694"/>
    <n v="101.69997419354839"/>
    <m/>
    <n v="265.63458888888886"/>
  </r>
  <r>
    <x v="909"/>
    <x v="29"/>
    <x v="2"/>
    <x v="0"/>
    <x v="0"/>
    <n v="94.915520000000001"/>
    <n v="44"/>
    <m/>
    <n v="98.980645627896209"/>
    <n v="95.394035625000001"/>
    <n v="112.03374682497322"/>
    <n v="2.9998132944731415"/>
    <m/>
    <n v="0.99921920511751205"/>
    <n v="26243.999380136662"/>
    <n v="137.19477123177759"/>
    <n v="0.74990004612997874"/>
    <m/>
    <n v="32.995602029719066"/>
    <m/>
    <m/>
    <n v="131.99178495681824"/>
    <m/>
  </r>
  <r>
    <x v="909"/>
    <x v="29"/>
    <x v="2"/>
    <x v="1"/>
    <x v="0"/>
    <n v="96.154240000000001"/>
    <n v="46"/>
    <m/>
    <n v="109.25863897044063"/>
    <n v="96.247623789062501"/>
    <n v="121.05507781227266"/>
    <n v="3.1339217558675316"/>
    <m/>
    <n v="1"/>
    <n v="26732.772164864087"/>
    <n v="147.819003166252"/>
    <n v="0.75789633205048923"/>
    <m/>
    <n v="34.863231274322501"/>
    <m/>
    <m/>
    <n v="144.16040076990646"/>
    <m/>
  </r>
  <r>
    <x v="909"/>
    <x v="29"/>
    <x v="2"/>
    <x v="2"/>
    <x v="0"/>
    <n v="96.713400000000007"/>
    <n v="36"/>
    <m/>
    <n v="103.13334576216806"/>
    <n v="96.976387377777783"/>
    <n v="119.65135894407321"/>
    <n v="3.7660697737068949"/>
    <m/>
    <n v="1"/>
    <n v="25656.957688317358"/>
    <n v="113.80274226231852"/>
    <n v="0.76069094100729384"/>
    <m/>
    <n v="27.384873876262578"/>
    <m/>
    <m/>
    <n v="135.57851185344822"/>
    <m/>
  </r>
  <r>
    <x v="909"/>
    <x v="29"/>
    <x v="2"/>
    <x v="3"/>
    <x v="0"/>
    <n v="115.36699999999999"/>
    <n v="64"/>
    <m/>
    <n v="138.21019677067187"/>
    <n v="115.75554980468759"/>
    <n v="140.96910471446287"/>
    <n v="2.8380051951874998"/>
    <m/>
    <n v="1"/>
    <n v="30081.745445275119"/>
    <n v="165.23496663243236"/>
    <n v="0.7609338870146336"/>
    <m/>
    <n v="48.699768768936551"/>
    <m/>
    <m/>
    <n v="181.63233249199999"/>
    <m/>
  </r>
  <r>
    <x v="909"/>
    <x v="29"/>
    <x v="2"/>
    <x v="4"/>
    <x v="0"/>
    <n v="167.12807950000001"/>
    <n v="96"/>
    <m/>
    <n v="220.61869577286751"/>
    <n v="167.85861965836929"/>
    <n v="207.90419480894289"/>
    <n v="3.0035280121894044"/>
    <m/>
    <n v="1"/>
    <n v="44706.14637286801"/>
    <n v="262.21250215097331"/>
    <n v="0.76513733348719726"/>
    <m/>
    <n v="73.45318401477094"/>
    <m/>
    <m/>
    <n v="288.33868917018282"/>
    <m/>
  </r>
  <r>
    <x v="909"/>
    <x v="29"/>
    <x v="2"/>
    <x v="5"/>
    <x v="1"/>
    <n v="224.60160716666667"/>
    <m/>
    <n v="162"/>
    <n v="338.65865338072553"/>
    <m/>
    <m/>
    <m/>
    <n v="4.0324156752352378"/>
    <n v="0.9534979926215279"/>
    <n v="43881.355502015933"/>
    <n v="534.99291505915744"/>
    <m/>
    <n v="0.89791768219832735"/>
    <m/>
    <n v="154.46667480468753"/>
    <n v="145.46266451612902"/>
    <m/>
    <n v="653.25133938810848"/>
  </r>
  <r>
    <x v="909"/>
    <x v="29"/>
    <x v="2"/>
    <x v="6"/>
    <x v="1"/>
    <n v="49.103040166666659"/>
    <m/>
    <n v="66"/>
    <n v="72.43576666666668"/>
    <m/>
    <m/>
    <m/>
    <n v="2.8489583333333335"/>
    <n v="0.90043167789588519"/>
    <n v="8889.3789142725927"/>
    <n v="135.18172746667108"/>
    <m/>
    <n v="0.91276989247311824"/>
    <m/>
    <n v="59.428490741128421"/>
    <n v="60.242812903225804"/>
    <m/>
    <n v="188.03125"/>
  </r>
  <r>
    <x v="909"/>
    <x v="29"/>
    <x v="2"/>
    <x v="7"/>
    <x v="1"/>
    <n v="2.2231999999999998"/>
    <m/>
    <n v="36"/>
    <n v="43.104077345385981"/>
    <m/>
    <m/>
    <m/>
    <n v="3.0826237219264816"/>
    <n v="0.27136900669129815"/>
    <n v="275.4109372267344"/>
    <n v="125.50381785083331"/>
    <m/>
    <n v="0.82846881720430099"/>
    <m/>
    <n v="9.7692842408867335"/>
    <n v="29.824877419354834"/>
    <m/>
    <n v="110.97445398935334"/>
  </r>
  <r>
    <x v="909"/>
    <x v="29"/>
    <x v="2"/>
    <x v="8"/>
    <x v="1"/>
    <n v="22.838949500000012"/>
    <m/>
    <n v="108"/>
    <n v="24.999187966666661"/>
    <m/>
    <m/>
    <m/>
    <n v="2.2578073045267488"/>
    <n v="0.88577674897119352"/>
    <n v="6727.2510875192393"/>
    <n v="82.544016371756982"/>
    <m/>
    <n v="0.94166642771804054"/>
    <m/>
    <n v="95.663888888888906"/>
    <n v="101.69997419354839"/>
    <m/>
    <n v="243.84318888888887"/>
  </r>
  <r>
    <x v="910"/>
    <x v="29"/>
    <x v="2"/>
    <x v="0"/>
    <x v="0"/>
    <n v="206.13068066666662"/>
    <n v="44"/>
    <m/>
    <n v="214.98339495133504"/>
    <n v="206.73297558854162"/>
    <n v="272.0950304094232"/>
    <n v="6.5155166666666666"/>
    <m/>
    <n v="1"/>
    <n v="46505.833139407245"/>
    <n v="137.19477123177759"/>
    <n v="0.74990004612997874"/>
    <m/>
    <n v="32.995602029719066"/>
    <m/>
    <m/>
    <n v="286.68273333333332"/>
    <m/>
  </r>
  <r>
    <x v="910"/>
    <x v="29"/>
    <x v="2"/>
    <x v="1"/>
    <x v="0"/>
    <n v="220.11892066666664"/>
    <n v="46"/>
    <m/>
    <n v="233.28033942587419"/>
    <n v="220.22231422135414"/>
    <n v="282.09513188882545"/>
    <n v="6.6913"/>
    <m/>
    <n v="0.99852774766161301"/>
    <n v="49176.357354122738"/>
    <n v="147.819003166252"/>
    <n v="0.75789633205048923"/>
    <m/>
    <n v="34.863231274322501"/>
    <m/>
    <m/>
    <n v="307.7998"/>
    <m/>
  </r>
  <r>
    <x v="910"/>
    <x v="29"/>
    <x v="2"/>
    <x v="2"/>
    <x v="0"/>
    <n v="166.84136033333331"/>
    <n v="36"/>
    <m/>
    <n v="168.24652523507518"/>
    <n v="167.16045971111109"/>
    <n v="221.4675750571655"/>
    <n v="6.1437757937206561"/>
    <m/>
    <n v="1"/>
    <n v="37521.287305708451"/>
    <n v="113.80274226231852"/>
    <n v="0.76069094100729384"/>
    <m/>
    <n v="27.384873876262578"/>
    <m/>
    <m/>
    <n v="221.17592857394362"/>
    <m/>
  </r>
  <r>
    <x v="910"/>
    <x v="29"/>
    <x v="2"/>
    <x v="3"/>
    <x v="0"/>
    <n v="242.68300083333332"/>
    <n v="64"/>
    <m/>
    <n v="284.85861876001564"/>
    <n v="243.13893345052082"/>
    <n v="307.65349296538432"/>
    <n v="5.8492807247519103"/>
    <m/>
    <n v="1"/>
    <n v="55516.578839410889"/>
    <n v="165.23496663243236"/>
    <n v="0.7609338870146336"/>
    <m/>
    <n v="48.699768768936551"/>
    <m/>
    <m/>
    <n v="374.35396638412226"/>
    <m/>
  </r>
  <r>
    <x v="910"/>
    <x v="29"/>
    <x v="2"/>
    <x v="4"/>
    <x v="0"/>
    <n v="361.26552283333325"/>
    <n v="96"/>
    <m/>
    <n v="406.84894016409942"/>
    <n v="362.1397083847811"/>
    <n v="465.08332404204458"/>
    <n v="5.5388877367424252"/>
    <m/>
    <n v="1"/>
    <n v="83735.934809263854"/>
    <n v="262.21250215097331"/>
    <n v="0.76513733348719726"/>
    <m/>
    <n v="73.45318401477094"/>
    <m/>
    <m/>
    <n v="531.73322272727285"/>
    <m/>
  </r>
  <r>
    <x v="910"/>
    <x v="29"/>
    <x v="2"/>
    <x v="5"/>
    <x v="1"/>
    <n v="499.08481666666637"/>
    <m/>
    <n v="162"/>
    <n v="606.87583344310758"/>
    <m/>
    <m/>
    <m/>
    <n v="4.8965979054110322"/>
    <n v="0.96258309220679006"/>
    <n v="108893.41406926076"/>
    <n v="534.99291505915744"/>
    <m/>
    <n v="0.89791768219832735"/>
    <m/>
    <n v="155.9384609375"/>
    <n v="145.46266451612902"/>
    <m/>
    <n v="793.24886067658724"/>
  </r>
  <r>
    <x v="910"/>
    <x v="29"/>
    <x v="2"/>
    <x v="6"/>
    <x v="1"/>
    <n v="96.757919999999999"/>
    <m/>
    <n v="66"/>
    <n v="163.60973333333331"/>
    <m/>
    <m/>
    <m/>
    <n v="3.9557638888888893"/>
    <n v="0.91117500857550826"/>
    <n v="22162.031251636745"/>
    <n v="135.18172746667108"/>
    <m/>
    <n v="0.91276989247311824"/>
    <m/>
    <n v="60.137550565983545"/>
    <n v="60.242812903225804"/>
    <m/>
    <n v="261.08041666666668"/>
  </r>
  <r>
    <x v="910"/>
    <x v="29"/>
    <x v="2"/>
    <x v="7"/>
    <x v="1"/>
    <n v="0"/>
    <m/>
    <n v="36"/>
    <n v="85.544030000000006"/>
    <m/>
    <m/>
    <m/>
    <n v="3.9557638888888893"/>
    <n v="0"/>
    <n v="0"/>
    <n v="125.50381785083331"/>
    <m/>
    <n v="0.82846881720430099"/>
    <m/>
    <n v="0"/>
    <n v="29.824877419354834"/>
    <m/>
    <n v="142.40750000000003"/>
  </r>
  <r>
    <x v="910"/>
    <x v="29"/>
    <x v="2"/>
    <x v="8"/>
    <x v="1"/>
    <n v="31.532733500000006"/>
    <m/>
    <n v="108"/>
    <n v="48.983981366666669"/>
    <m/>
    <m/>
    <m/>
    <n v="2.6923377314814818"/>
    <n v="0.91754115226337463"/>
    <n v="5313.357983399349"/>
    <n v="82.544016371756982"/>
    <m/>
    <n v="0.94166642771804054"/>
    <m/>
    <n v="99.094444444444463"/>
    <n v="101.69997419354839"/>
    <m/>
    <n v="290.77247500000004"/>
  </r>
  <r>
    <x v="911"/>
    <x v="29"/>
    <x v="2"/>
    <x v="0"/>
    <x v="0"/>
    <n v="200.89916000000002"/>
    <n v="44"/>
    <m/>
    <n v="212.49442670489319"/>
    <n v="201.52293929687502"/>
    <n v="268.17606835500868"/>
    <n v="6.440083333333332"/>
    <m/>
    <n v="1"/>
    <n v="30110.549638339937"/>
    <n v="137.19477123177759"/>
    <n v="0.74990004612997874"/>
    <m/>
    <n v="32.995602029719066"/>
    <m/>
    <m/>
    <n v="283.36366666666663"/>
    <m/>
  </r>
  <r>
    <x v="911"/>
    <x v="29"/>
    <x v="2"/>
    <x v="1"/>
    <x v="0"/>
    <n v="215.33596"/>
    <n v="46"/>
    <m/>
    <n v="235.5447062971414"/>
    <n v="215.4404521875"/>
    <n v="280.41874784765571"/>
    <n v="6.7562499999999996"/>
    <m/>
    <n v="1"/>
    <n v="32087.103278427971"/>
    <n v="147.819003166252"/>
    <n v="0.75789633205048923"/>
    <m/>
    <n v="34.863231274322501"/>
    <m/>
    <m/>
    <n v="310.78749999999997"/>
    <m/>
  </r>
  <r>
    <x v="911"/>
    <x v="29"/>
    <x v="2"/>
    <x v="2"/>
    <x v="0"/>
    <n v="178.15"/>
    <n v="36"/>
    <m/>
    <n v="183.19954817340721"/>
    <n v="178.47812657777777"/>
    <n v="234.61061894921326"/>
    <n v="6.6898079940476194"/>
    <m/>
    <n v="1"/>
    <n v="25982.15229859401"/>
    <n v="113.80274226231852"/>
    <n v="0.76069094100729384"/>
    <m/>
    <n v="27.384873876262578"/>
    <m/>
    <m/>
    <n v="240.8330877857143"/>
    <m/>
  </r>
  <r>
    <x v="911"/>
    <x v="29"/>
    <x v="2"/>
    <x v="3"/>
    <x v="0"/>
    <n v="233.31336099999999"/>
    <n v="64"/>
    <m/>
    <n v="271.56092477629539"/>
    <n v="233.63928873437499"/>
    <n v="287.2907472362071"/>
    <n v="5.5762261637166581"/>
    <m/>
    <n v="1"/>
    <n v="35217.977117222857"/>
    <n v="165.23496663243236"/>
    <n v="0.7609338870146336"/>
    <m/>
    <n v="48.699768768936551"/>
    <m/>
    <m/>
    <n v="356.87847447786612"/>
    <m/>
  </r>
  <r>
    <x v="911"/>
    <x v="29"/>
    <x v="2"/>
    <x v="4"/>
    <x v="0"/>
    <n v="276.40144099999998"/>
    <n v="96"/>
    <m/>
    <n v="411.7212226993106"/>
    <n v="277.26675921510946"/>
    <n v="357.59757103576243"/>
    <n v="5.6052195452346387"/>
    <m/>
    <n v="1"/>
    <n v="44065.350552472642"/>
    <n v="262.21250215097331"/>
    <n v="0.76513733348719726"/>
    <m/>
    <n v="73.45318401477094"/>
    <m/>
    <m/>
    <n v="538.10107634252529"/>
    <m/>
  </r>
  <r>
    <x v="911"/>
    <x v="29"/>
    <x v="2"/>
    <x v="5"/>
    <x v="1"/>
    <n v="27.552000333333332"/>
    <m/>
    <n v="162"/>
    <n v="56.387320751216571"/>
    <m/>
    <m/>
    <m/>
    <n v="2.3937007146465707"/>
    <n v="0.97690836588541663"/>
    <n v="4739.5576309028083"/>
    <n v="534.99291505915744"/>
    <m/>
    <n v="0.89791768219832735"/>
    <m/>
    <n v="158.2591552734375"/>
    <n v="145.46266451612902"/>
    <m/>
    <n v="387.77951577274445"/>
  </r>
  <r>
    <x v="911"/>
    <x v="29"/>
    <x v="2"/>
    <x v="6"/>
    <x v="1"/>
    <n v="17.786720000000003"/>
    <m/>
    <n v="66"/>
    <n v="44.38323333333333"/>
    <m/>
    <m/>
    <m/>
    <n v="3.0355555555555545"/>
    <n v="0.83516845414116558"/>
    <n v="3930.8957083013652"/>
    <n v="135.18172746667108"/>
    <m/>
    <n v="0.91276989247311824"/>
    <m/>
    <n v="55.121117973316927"/>
    <n v="60.242812903225804"/>
    <m/>
    <n v="200.34666666666661"/>
  </r>
  <r>
    <x v="911"/>
    <x v="29"/>
    <x v="2"/>
    <x v="7"/>
    <x v="1"/>
    <n v="2.1280000000000001"/>
    <m/>
    <n v="36"/>
    <n v="17.460511407716819"/>
    <m/>
    <m/>
    <m/>
    <n v="2.9065783593527459"/>
    <n v="0.3536415157361858"/>
    <n v="294.15293429002884"/>
    <n v="125.50381785083331"/>
    <m/>
    <n v="0.82846881720430099"/>
    <m/>
    <n v="12.731094566502689"/>
    <n v="29.824877419354834"/>
    <m/>
    <n v="104.63682093669885"/>
  </r>
  <r>
    <x v="911"/>
    <x v="29"/>
    <x v="2"/>
    <x v="8"/>
    <x v="1"/>
    <n v="13.574838666666668"/>
    <m/>
    <n v="108"/>
    <n v="21.794588433333331"/>
    <m/>
    <m/>
    <m/>
    <n v="2.2508235596707822"/>
    <n v="0.91779835390946518"/>
    <n v="1927.9973644301174"/>
    <n v="82.544016371756982"/>
    <m/>
    <n v="0.94166642771804054"/>
    <m/>
    <n v="99.122222222222234"/>
    <n v="101.69997419354839"/>
    <m/>
    <n v="243.08894444444448"/>
  </r>
  <r>
    <x v="912"/>
    <x v="29"/>
    <x v="2"/>
    <x v="0"/>
    <x v="0"/>
    <n v="166.77136000000004"/>
    <n v="44"/>
    <m/>
    <n v="159.5527204547476"/>
    <n v="167.33605726562504"/>
    <n v="208.49285075451246"/>
    <n v="4.8355753688336653"/>
    <m/>
    <n v="0.99381304177897012"/>
    <n v="27378.49636582255"/>
    <n v="137.19477123177759"/>
    <n v="0.74990004612997874"/>
    <m/>
    <n v="32.995602029719066"/>
    <m/>
    <m/>
    <n v="212.76531622868129"/>
    <m/>
  </r>
  <r>
    <x v="912"/>
    <x v="29"/>
    <x v="2"/>
    <x v="1"/>
    <x v="0"/>
    <n v="166.24272033333335"/>
    <n v="46"/>
    <m/>
    <n v="167.65258847996776"/>
    <n v="166.34525939583335"/>
    <n v="214.63603538990665"/>
    <n v="4.8088654537150539"/>
    <m/>
    <n v="1"/>
    <n v="27468.240206563092"/>
    <n v="147.819003166252"/>
    <n v="0.75789633205048923"/>
    <m/>
    <n v="34.863231274322501"/>
    <m/>
    <m/>
    <n v="221.20781087089247"/>
    <m/>
  </r>
  <r>
    <x v="912"/>
    <x v="29"/>
    <x v="2"/>
    <x v="2"/>
    <x v="0"/>
    <n v="144.22631983333332"/>
    <n v="36"/>
    <m/>
    <n v="141.96208862911371"/>
    <n v="144.5273200111111"/>
    <n v="186.67915562747837"/>
    <n v="5.1839599214721073"/>
    <m/>
    <n v="1"/>
    <n v="21993.003586943207"/>
    <n v="113.80274226231852"/>
    <n v="0.76069094100729384"/>
    <m/>
    <n v="27.384873876262578"/>
    <m/>
    <m/>
    <n v="186.62255717299587"/>
    <m/>
  </r>
  <r>
    <x v="912"/>
    <x v="29"/>
    <x v="2"/>
    <x v="3"/>
    <x v="0"/>
    <n v="136.10883950000002"/>
    <n v="64"/>
    <m/>
    <n v="147.42436492280726"/>
    <n v="136.47229950000002"/>
    <n v="166.94662508982594"/>
    <n v="3.0272087250000004"/>
    <m/>
    <n v="1"/>
    <n v="22161.120892897849"/>
    <n v="165.23496663243236"/>
    <n v="0.7609338870146336"/>
    <m/>
    <n v="48.699768768936551"/>
    <m/>
    <m/>
    <n v="193.74135840000002"/>
    <m/>
  </r>
  <r>
    <x v="912"/>
    <x v="29"/>
    <x v="2"/>
    <x v="4"/>
    <x v="0"/>
    <n v="336.78232216666675"/>
    <n v="96"/>
    <m/>
    <n v="397.43469512735544"/>
    <n v="337.57069227955793"/>
    <n v="417.66028070655949"/>
    <n v="5.4107211342592585"/>
    <m/>
    <n v="0.9980976467297934"/>
    <n v="56738.468752708126"/>
    <n v="262.21250215097331"/>
    <n v="0.76513733348719726"/>
    <m/>
    <n v="73.45318401477094"/>
    <m/>
    <m/>
    <n v="519.42922888888882"/>
    <m/>
  </r>
  <r>
    <x v="912"/>
    <x v="29"/>
    <x v="2"/>
    <x v="5"/>
    <x v="1"/>
    <n v="115.87200233333326"/>
    <m/>
    <n v="162"/>
    <n v="179.94877353308408"/>
    <m/>
    <m/>
    <m/>
    <n v="3.3878588535724163"/>
    <n v="0.97029961480034721"/>
    <n v="15969.333245837255"/>
    <n v="534.99291505915744"/>
    <m/>
    <n v="0.89791768219832735"/>
    <m/>
    <n v="157.18853759765625"/>
    <n v="145.46266451612902"/>
    <m/>
    <n v="548.83313427873145"/>
  </r>
  <r>
    <x v="912"/>
    <x v="29"/>
    <x v="2"/>
    <x v="6"/>
    <x v="1"/>
    <n v="10.808"/>
    <m/>
    <n v="66"/>
    <n v="26.480699999999999"/>
    <m/>
    <m/>
    <m/>
    <n v="2.2566666666666664"/>
    <n v="0.93523617395737646"/>
    <n v="1413.0625887104973"/>
    <n v="135.18172746667108"/>
    <m/>
    <n v="0.91276989247311824"/>
    <m/>
    <n v="61.725587481186849"/>
    <n v="60.242812903225804"/>
    <m/>
    <n v="148.93999999999997"/>
  </r>
  <r>
    <x v="912"/>
    <x v="29"/>
    <x v="2"/>
    <x v="7"/>
    <x v="1"/>
    <n v="10.695999999999998"/>
    <m/>
    <n v="36"/>
    <n v="20.149166491254217"/>
    <m/>
    <m/>
    <m/>
    <n v="2.9520298106102629"/>
    <n v="0.95311866373569798"/>
    <n v="1618.5167818695229"/>
    <n v="125.50381785083331"/>
    <m/>
    <n v="0.82846881720430099"/>
    <m/>
    <n v="34.312271894485129"/>
    <n v="29.824877419354834"/>
    <m/>
    <n v="106.27307318196947"/>
  </r>
  <r>
    <x v="912"/>
    <x v="29"/>
    <x v="2"/>
    <x v="8"/>
    <x v="1"/>
    <n v="19.309723999999999"/>
    <m/>
    <n v="108"/>
    <n v="23.892840466666652"/>
    <m/>
    <m/>
    <m/>
    <n v="2.4840101594650208"/>
    <n v="0.9433641975308642"/>
    <n v="2393.5686493807384"/>
    <n v="82.544016371756982"/>
    <m/>
    <n v="0.94166642771804054"/>
    <m/>
    <n v="101.88333333333334"/>
    <n v="101.69997419354839"/>
    <m/>
    <n v="268.27309722222225"/>
  </r>
  <r>
    <x v="913"/>
    <x v="30"/>
    <x v="2"/>
    <x v="0"/>
    <x v="0"/>
    <n v="135.98059999999998"/>
    <n v="44"/>
    <m/>
    <n v="156.20472268635069"/>
    <n v="136.46302187499998"/>
    <n v="167.68986145678997"/>
    <n v="4.7341073681776571"/>
    <m/>
    <n v="1"/>
    <n v="18584.149243048087"/>
    <n v="136.09270445326973"/>
    <n v="0.74990004612997874"/>
    <m/>
    <n v="32.995602029719066"/>
    <m/>
    <m/>
    <n v="208.3007241998169"/>
    <m/>
  </r>
  <r>
    <x v="913"/>
    <x v="30"/>
    <x v="2"/>
    <x v="1"/>
    <x v="0"/>
    <n v="130.70567999999997"/>
    <n v="46"/>
    <m/>
    <n v="165.53103315144946"/>
    <n v="130.83116828124997"/>
    <n v="161.37819434527535"/>
    <n v="4.7480117906731873"/>
    <m/>
    <n v="1"/>
    <n v="17892.326055920337"/>
    <n v="146.63159338992415"/>
    <n v="0.75789633205048923"/>
    <m/>
    <n v="34.863231274322501"/>
    <m/>
    <m/>
    <n v="218.40854237096661"/>
    <m/>
  </r>
  <r>
    <x v="913"/>
    <x v="30"/>
    <x v="2"/>
    <x v="2"/>
    <x v="0"/>
    <n v="143.64867999999998"/>
    <n v="36"/>
    <m/>
    <n v="148.96830429938839"/>
    <n v="143.79232868"/>
    <n v="196.42378700969135"/>
    <n v="5.4398024607487887"/>
    <m/>
    <n v="0.98520382486160041"/>
    <n v="18546.961269847896"/>
    <n v="112.88858044387344"/>
    <n v="0.76069094100729384"/>
    <m/>
    <n v="27.384873876262578"/>
    <m/>
    <m/>
    <n v="195.83288858695639"/>
    <m/>
  </r>
  <r>
    <x v="913"/>
    <x v="30"/>
    <x v="2"/>
    <x v="3"/>
    <x v="0"/>
    <n v="124.70808"/>
    <n v="64"/>
    <m/>
    <n v="161.3569410478527"/>
    <n v="125.0938221875"/>
    <n v="160.23803520781345"/>
    <n v="3.3132999422119482"/>
    <m/>
    <n v="1"/>
    <n v="17307.612021066783"/>
    <n v="163.90765681050178"/>
    <n v="0.7609338870146336"/>
    <m/>
    <n v="48.699768768936551"/>
    <m/>
    <m/>
    <n v="212.05119630156469"/>
    <m/>
  </r>
  <r>
    <x v="913"/>
    <x v="30"/>
    <x v="2"/>
    <x v="4"/>
    <x v="0"/>
    <n v="283.88920149999996"/>
    <n v="96"/>
    <m/>
    <n v="417.58930855224111"/>
    <n v="284.67257032616146"/>
    <n v="357.46592132092644"/>
    <n v="5.6851083333333339"/>
    <m/>
    <n v="0.97089551227967474"/>
    <n v="40414.878634640547"/>
    <n v="260.10618508848245"/>
    <n v="0.76513733348719726"/>
    <m/>
    <n v="73.45318401477094"/>
    <m/>
    <m/>
    <n v="545.77040000000011"/>
    <m/>
  </r>
  <r>
    <x v="913"/>
    <x v="30"/>
    <x v="2"/>
    <x v="5"/>
    <x v="1"/>
    <n v="831.07203299999946"/>
    <m/>
    <n v="162"/>
    <n v="1002.9370828713156"/>
    <m/>
    <m/>
    <m/>
    <n v="6.7968307195236894"/>
    <n v="0.97584326473283201"/>
    <n v="107058.70369042235"/>
    <n v="564.09295229901545"/>
    <m/>
    <n v="0.94079999999999997"/>
    <m/>
    <n v="158.08660888671878"/>
    <n v="152.40959999999998"/>
    <m/>
    <n v="1101.0865765628378"/>
  </r>
  <r>
    <x v="913"/>
    <x v="30"/>
    <x v="2"/>
    <x v="6"/>
    <x v="1"/>
    <n v="49.932959833333342"/>
    <m/>
    <n v="66"/>
    <n v="90.519599999999997"/>
    <m/>
    <m/>
    <m/>
    <n v="3.2330555555555551"/>
    <n v="0.93958333333333333"/>
    <n v="7128.5733228983718"/>
    <n v="146.61056088048934"/>
    <m/>
    <n v="0.92936666666666667"/>
    <m/>
    <n v="62.012500000000003"/>
    <n v="61.338200000000001"/>
    <m/>
    <n v="213.38166666666663"/>
  </r>
  <r>
    <x v="913"/>
    <x v="30"/>
    <x v="2"/>
    <x v="7"/>
    <x v="1"/>
    <n v="54.230400000000003"/>
    <m/>
    <n v="36"/>
    <n v="67.98813923841152"/>
    <m/>
    <m/>
    <m/>
    <n v="4.2029613008417037"/>
    <n v="0.9290127700611871"/>
    <n v="7604.317107921549"/>
    <n v="178.66969045069783"/>
    <m/>
    <n v="0.93889444444444448"/>
    <m/>
    <n v="33.444459722202737"/>
    <n v="33.800200000000004"/>
    <m/>
    <n v="151.30660683030135"/>
  </r>
  <r>
    <x v="913"/>
    <x v="30"/>
    <x v="2"/>
    <x v="8"/>
    <x v="1"/>
    <n v="83.966458166666669"/>
    <m/>
    <n v="108"/>
    <n v="89.292139633333306"/>
    <m/>
    <m/>
    <m/>
    <n v="3.1629571244855961"/>
    <n v="0.93037551440329214"/>
    <n v="11847.175747451589"/>
    <n v="102.10214544823954"/>
    <m/>
    <n v="0.93963045267489709"/>
    <m/>
    <n v="100.48055555555555"/>
    <n v="101.48008888888889"/>
    <m/>
    <n v="341.59936944444439"/>
  </r>
  <r>
    <x v="914"/>
    <x v="30"/>
    <x v="2"/>
    <x v="0"/>
    <x v="0"/>
    <n v="163.24812000000003"/>
    <n v="44"/>
    <m/>
    <n v="159.38949389150196"/>
    <n v="163.78156726562503"/>
    <n v="192.59526847844137"/>
    <n v="4.8306284500564711"/>
    <m/>
    <n v="1"/>
    <n v="26723.097984164189"/>
    <n v="136.09270445326973"/>
    <n v="0.74990004612997874"/>
    <m/>
    <n v="32.995602029719066"/>
    <m/>
    <m/>
    <n v="212.54765180248472"/>
    <m/>
  </r>
  <r>
    <x v="914"/>
    <x v="30"/>
    <x v="2"/>
    <x v="1"/>
    <x v="0"/>
    <n v="164.38492016666666"/>
    <n v="46"/>
    <m/>
    <n v="172.78590262922143"/>
    <n v="164.50918774479166"/>
    <n v="197.40228570714416"/>
    <n v="4.9561069445815207"/>
    <m/>
    <n v="1"/>
    <n v="26845.444876842434"/>
    <n v="146.63159338992415"/>
    <n v="0.75789633205048923"/>
    <m/>
    <n v="34.863231274322501"/>
    <m/>
    <m/>
    <n v="227.98091945074995"/>
    <m/>
  </r>
  <r>
    <x v="914"/>
    <x v="30"/>
    <x v="2"/>
    <x v="2"/>
    <x v="0"/>
    <n v="118.22551999999999"/>
    <n v="36"/>
    <m/>
    <n v="114.95534441941443"/>
    <n v="118.34374551999998"/>
    <n v="148.44946942113114"/>
    <n v="4.1977678969359289"/>
    <m/>
    <n v="1"/>
    <n v="17718.490913745663"/>
    <n v="112.88858044387344"/>
    <n v="0.76069094100729384"/>
    <m/>
    <n v="27.384873876262578"/>
    <m/>
    <m/>
    <n v="151.11964428969344"/>
    <m/>
  </r>
  <r>
    <x v="914"/>
    <x v="30"/>
    <x v="2"/>
    <x v="3"/>
    <x v="0"/>
    <n v="153.64608066666665"/>
    <n v="64"/>
    <m/>
    <n v="156.0460933479111"/>
    <n v="154.03624066666666"/>
    <n v="188.35221320184075"/>
    <n v="3.2042471102541672"/>
    <m/>
    <n v="1"/>
    <n v="24708.127457575923"/>
    <n v="163.90765681050178"/>
    <n v="0.7609338870146336"/>
    <m/>
    <n v="48.699768768936551"/>
    <m/>
    <m/>
    <n v="205.0718150562667"/>
    <m/>
  </r>
  <r>
    <x v="914"/>
    <x v="30"/>
    <x v="2"/>
    <x v="4"/>
    <x v="0"/>
    <n v="179.05104016666667"/>
    <n v="96"/>
    <m/>
    <n v="192.22692014755725"/>
    <n v="179.76790514629883"/>
    <n v="232.39622078384031"/>
    <n v="2.6169991502192977"/>
    <m/>
    <n v="0.97779374366008032"/>
    <n v="28322.867355352166"/>
    <n v="260.10618508848245"/>
    <n v="0.76513733348719726"/>
    <m/>
    <n v="73.45318401477094"/>
    <m/>
    <m/>
    <n v="251.23191842105257"/>
    <m/>
  </r>
  <r>
    <x v="914"/>
    <x v="30"/>
    <x v="2"/>
    <x v="5"/>
    <x v="1"/>
    <n v="728.77442633333271"/>
    <m/>
    <n v="162"/>
    <n v="857.292865108407"/>
    <m/>
    <m/>
    <m/>
    <n v="6.0924361577528465"/>
    <n v="0.97999930676118829"/>
    <n v="89938.173205885963"/>
    <n v="564.09295229901545"/>
    <m/>
    <n v="0.94079999999999997"/>
    <m/>
    <n v="158.7598876953125"/>
    <n v="152.40959999999998"/>
    <m/>
    <n v="986.97465755596113"/>
  </r>
  <r>
    <x v="914"/>
    <x v="30"/>
    <x v="2"/>
    <x v="6"/>
    <x v="1"/>
    <n v="94.654560499999988"/>
    <m/>
    <n v="66"/>
    <n v="140.61876666666672"/>
    <m/>
    <m/>
    <m/>
    <n v="4.2496527777777784"/>
    <n v="0.864336426005473"/>
    <n v="11122.642746551512"/>
    <n v="146.61056088048934"/>
    <m/>
    <n v="0.92936666666666667"/>
    <m/>
    <n v="57.046204116361217"/>
    <n v="61.338200000000001"/>
    <m/>
    <n v="280.47708333333338"/>
  </r>
  <r>
    <x v="914"/>
    <x v="30"/>
    <x v="2"/>
    <x v="7"/>
    <x v="1"/>
    <n v="33.174399999999999"/>
    <m/>
    <n v="36"/>
    <n v="35.224250190338743"/>
    <m/>
    <m/>
    <m/>
    <n v="3.513390515475487"/>
    <n v="0.94120353636687359"/>
    <n v="3840.2390329986256"/>
    <n v="178.66969045069783"/>
    <m/>
    <n v="0.93889444444444448"/>
    <m/>
    <n v="33.883327309207452"/>
    <n v="33.800200000000004"/>
    <m/>
    <n v="126.48205855711753"/>
  </r>
  <r>
    <x v="914"/>
    <x v="30"/>
    <x v="2"/>
    <x v="8"/>
    <x v="1"/>
    <n v="68.477774333333329"/>
    <m/>
    <n v="108"/>
    <n v="65.303423600000002"/>
    <m/>
    <m/>
    <m/>
    <n v="2.8482925668724275"/>
    <n v="0.92260802469135805"/>
    <n v="10911.143181608526"/>
    <n v="102.10214544823954"/>
    <m/>
    <n v="0.93963045267489709"/>
    <m/>
    <n v="99.641666666666666"/>
    <n v="101.48008888888889"/>
    <m/>
    <n v="307.61559722222216"/>
  </r>
  <r>
    <x v="915"/>
    <x v="30"/>
    <x v="2"/>
    <x v="0"/>
    <x v="0"/>
    <n v="122.40312"/>
    <n v="44"/>
    <m/>
    <n v="182.31451130419549"/>
    <n v="122.7908153125"/>
    <n v="142.19087175076768"/>
    <n v="5.5254185433557241"/>
    <m/>
    <n v="1"/>
    <n v="18231.82711651878"/>
    <n v="136.09270445326973"/>
    <n v="0.74990004612997874"/>
    <m/>
    <n v="32.995602029719066"/>
    <m/>
    <m/>
    <n v="243.11841590765187"/>
    <m/>
  </r>
  <r>
    <x v="915"/>
    <x v="30"/>
    <x v="2"/>
    <x v="1"/>
    <x v="0"/>
    <n v="118.09084016666662"/>
    <n v="46"/>
    <m/>
    <n v="181.81640880082517"/>
    <n v="118.17860872135412"/>
    <n v="137.81020771967613"/>
    <n v="5.2151335993556271"/>
    <m/>
    <n v="1"/>
    <n v="17610.498285478759"/>
    <n v="146.63159338992415"/>
    <n v="0.75789633205048923"/>
    <m/>
    <n v="34.863231274322501"/>
    <m/>
    <m/>
    <n v="239.89614557035884"/>
    <m/>
  </r>
  <r>
    <x v="915"/>
    <x v="30"/>
    <x v="2"/>
    <x v="2"/>
    <x v="0"/>
    <n v="107.24783983333336"/>
    <n v="36"/>
    <m/>
    <n v="106.78050172297442"/>
    <n v="107.35508767316669"/>
    <n v="137.75181758761659"/>
    <n v="3.8992511780575549"/>
    <m/>
    <n v="1"/>
    <n v="15283.685777253835"/>
    <n v="112.88858044387344"/>
    <n v="0.76069094100729384"/>
    <m/>
    <n v="27.384873876262578"/>
    <m/>
    <m/>
    <n v="140.37304241007197"/>
    <m/>
  </r>
  <r>
    <x v="915"/>
    <x v="30"/>
    <x v="2"/>
    <x v="3"/>
    <x v="0"/>
    <n v="179.34615999999997"/>
    <n v="64"/>
    <m/>
    <n v="191.24029541118091"/>
    <n v="179.74245999999997"/>
    <n v="230.52376037787019"/>
    <n v="3.9269240952364584"/>
    <m/>
    <n v="1"/>
    <n v="27408.188647624069"/>
    <n v="163.90765681050178"/>
    <n v="0.7609338870146336"/>
    <m/>
    <n v="48.699768768936551"/>
    <m/>
    <m/>
    <n v="251.32314209513333"/>
    <m/>
  </r>
  <r>
    <x v="915"/>
    <x v="30"/>
    <x v="2"/>
    <x v="4"/>
    <x v="0"/>
    <n v="228.32880116666661"/>
    <n v="96"/>
    <m/>
    <n v="268.26130374007255"/>
    <n v="228.88680209286346"/>
    <n v="290.72896308060427"/>
    <n v="3.6521398947951265"/>
    <m/>
    <n v="0.79866888519134782"/>
    <n v="33796.151537055404"/>
    <n v="260.10618508848245"/>
    <n v="0.76513733348719726"/>
    <m/>
    <n v="73.45318401477094"/>
    <m/>
    <m/>
    <n v="350.60542990033213"/>
    <m/>
  </r>
  <r>
    <x v="915"/>
    <x v="30"/>
    <x v="2"/>
    <x v="5"/>
    <x v="1"/>
    <n v="32.448000333333326"/>
    <m/>
    <n v="162"/>
    <n v="73.247023673812535"/>
    <m/>
    <m/>
    <m/>
    <n v="2.7671705756275125"/>
    <n v="0.97737328800154322"/>
    <n v="4182.021085014223"/>
    <n v="564.09295229901545"/>
    <m/>
    <n v="0.94079999999999997"/>
    <m/>
    <n v="158.33447265625"/>
    <n v="152.40959999999998"/>
    <m/>
    <n v="448.28163325165701"/>
  </r>
  <r>
    <x v="915"/>
    <x v="30"/>
    <x v="2"/>
    <x v="6"/>
    <x v="1"/>
    <n v="27.38176"/>
    <m/>
    <n v="66"/>
    <n v="55.381200000000007"/>
    <m/>
    <m/>
    <m/>
    <n v="3.291875000000001"/>
    <n v="0.87176337625215272"/>
    <n v="3553.0477020223875"/>
    <n v="146.61056088048934"/>
    <m/>
    <n v="0.92936666666666667"/>
    <m/>
    <n v="57.536382832642083"/>
    <n v="61.338200000000001"/>
    <m/>
    <n v="217.26375000000007"/>
  </r>
  <r>
    <x v="915"/>
    <x v="30"/>
    <x v="2"/>
    <x v="7"/>
    <x v="1"/>
    <n v="14.638400000000001"/>
    <m/>
    <n v="36"/>
    <n v="15.798342085817293"/>
    <m/>
    <m/>
    <m/>
    <n v="2.6872820038462115"/>
    <n v="0.65472852614864618"/>
    <n v="1653.3702668907426"/>
    <n v="178.66969045069783"/>
    <m/>
    <n v="0.93889444444444448"/>
    <m/>
    <n v="23.570226941351262"/>
    <n v="33.800200000000004"/>
    <m/>
    <n v="96.742152138463609"/>
  </r>
  <r>
    <x v="915"/>
    <x v="30"/>
    <x v="2"/>
    <x v="8"/>
    <x v="1"/>
    <n v="184.20892300000008"/>
    <m/>
    <n v="108"/>
    <n v="180.79252666666667"/>
    <m/>
    <m/>
    <m/>
    <n v="4.3410163580246905"/>
    <n v="0.94318415637860098"/>
    <n v="27023.953161064874"/>
    <n v="102.10214544823954"/>
    <m/>
    <n v="0.93963045267489709"/>
    <m/>
    <n v="101.86388888888891"/>
    <n v="101.48008888888889"/>
    <m/>
    <n v="468.82976666666656"/>
  </r>
  <r>
    <x v="916"/>
    <x v="30"/>
    <x v="2"/>
    <x v="0"/>
    <x v="0"/>
    <n v="185.23903999999999"/>
    <n v="44"/>
    <m/>
    <n v="181.69405091640118"/>
    <n v="186.31301460937499"/>
    <n v="244.57577699078305"/>
    <n v="5.5066142073343514"/>
    <m/>
    <n v="1"/>
    <n v="34969.789841304242"/>
    <n v="136.09270445326973"/>
    <n v="0.74990004612997874"/>
    <m/>
    <n v="32.995602029719066"/>
    <m/>
    <m/>
    <n v="242.29102512271146"/>
    <m/>
  </r>
  <r>
    <x v="916"/>
    <x v="30"/>
    <x v="2"/>
    <x v="1"/>
    <x v="0"/>
    <n v="189.23128033333333"/>
    <n v="46"/>
    <m/>
    <n v="189.40552411330418"/>
    <n v="189.33809185677083"/>
    <n v="247.69326583549048"/>
    <n v="5.4328160985125118"/>
    <m/>
    <n v="1"/>
    <n v="35812.801583099004"/>
    <n v="146.63159338992415"/>
    <n v="0.75789633205048923"/>
    <m/>
    <n v="34.863231274322501"/>
    <m/>
    <m/>
    <n v="249.90954053157554"/>
    <m/>
  </r>
  <r>
    <x v="916"/>
    <x v="30"/>
    <x v="2"/>
    <x v="2"/>
    <x v="0"/>
    <n v="176.49855983333333"/>
    <n v="36"/>
    <m/>
    <n v="181.13619840555597"/>
    <n v="176.67505839316667"/>
    <n v="238.31729491155858"/>
    <n v="6.6144616631799149"/>
    <m/>
    <n v="1"/>
    <n v="31910.490301656489"/>
    <n v="112.88858044387344"/>
    <n v="0.76069094100729384"/>
    <m/>
    <n v="27.384873876262578"/>
    <m/>
    <m/>
    <n v="238.12061987447694"/>
    <m/>
  </r>
  <r>
    <x v="916"/>
    <x v="30"/>
    <x v="2"/>
    <x v="3"/>
    <x v="0"/>
    <n v="202.39407983333334"/>
    <n v="64"/>
    <m/>
    <n v="229.98971515600107"/>
    <n v="202.82827983333334"/>
    <n v="254.33143529111277"/>
    <n v="4.7226038432999999"/>
    <m/>
    <n v="1"/>
    <n v="38406.258165313637"/>
    <n v="163.90765681050178"/>
    <n v="0.7609338870146336"/>
    <m/>
    <n v="48.699768768936551"/>
    <m/>
    <m/>
    <n v="302.2466459712"/>
    <m/>
  </r>
  <r>
    <x v="916"/>
    <x v="30"/>
    <x v="2"/>
    <x v="4"/>
    <x v="0"/>
    <n v="365.09592150000003"/>
    <n v="96"/>
    <m/>
    <n v="426.75363375778619"/>
    <n v="365.91382179682904"/>
    <n v="451.03823288200658"/>
    <n v="5.8098724988146042"/>
    <m/>
    <n v="0.98753105178069522"/>
    <n v="69593.610703609942"/>
    <n v="260.10618508848245"/>
    <n v="0.76513733348719726"/>
    <m/>
    <n v="73.45318401477094"/>
    <m/>
    <m/>
    <n v="557.74775988620195"/>
    <m/>
  </r>
  <r>
    <x v="916"/>
    <x v="30"/>
    <x v="2"/>
    <x v="5"/>
    <x v="1"/>
    <n v="37.363200833333309"/>
    <m/>
    <n v="162"/>
    <n v="61.163938665662741"/>
    <m/>
    <m/>
    <m/>
    <n v="2.3628362387031276"/>
    <n v="0.99498381438078709"/>
    <n v="4246.3242348322283"/>
    <n v="564.09295229901545"/>
    <m/>
    <n v="0.94079999999999997"/>
    <m/>
    <n v="161.1873779296875"/>
    <n v="152.40959999999998"/>
    <m/>
    <n v="382.77947066990669"/>
  </r>
  <r>
    <x v="916"/>
    <x v="30"/>
    <x v="2"/>
    <x v="6"/>
    <x v="1"/>
    <n v="23.283679999999997"/>
    <m/>
    <n v="66"/>
    <n v="43.463166666666666"/>
    <m/>
    <m/>
    <m/>
    <n v="2.768333333333334"/>
    <n v="0.94402559486849513"/>
    <n v="6238.2163171856719"/>
    <n v="146.61056088048934"/>
    <m/>
    <n v="0.92936666666666667"/>
    <m/>
    <n v="62.30568926132068"/>
    <n v="61.338200000000001"/>
    <m/>
    <n v="182.71000000000004"/>
  </r>
  <r>
    <x v="916"/>
    <x v="30"/>
    <x v="2"/>
    <x v="7"/>
    <x v="1"/>
    <n v="12.375999999999999"/>
    <m/>
    <n v="36"/>
    <n v="18.081131951745853"/>
    <m/>
    <m/>
    <m/>
    <n v="2.7308428600076673"/>
    <n v="0.94200430508865751"/>
    <n v="3177.1203284948065"/>
    <n v="178.66969045069783"/>
    <m/>
    <n v="0.93889444444444448"/>
    <m/>
    <n v="33.91215498319167"/>
    <n v="33.800200000000004"/>
    <m/>
    <n v="98.310342960276017"/>
  </r>
  <r>
    <x v="916"/>
    <x v="30"/>
    <x v="2"/>
    <x v="8"/>
    <x v="1"/>
    <n v="231.35587633333336"/>
    <m/>
    <n v="108"/>
    <n v="239.60404896666668"/>
    <m/>
    <m/>
    <m/>
    <n v="4.7221823045267479"/>
    <n v="0.95234053497942395"/>
    <n v="45878.434160301869"/>
    <n v="102.10214544823954"/>
    <m/>
    <n v="0.93963045267489709"/>
    <m/>
    <n v="102.85277777777779"/>
    <n v="101.48008888888889"/>
    <m/>
    <n v="509.99568888888876"/>
  </r>
  <r>
    <x v="917"/>
    <x v="30"/>
    <x v="2"/>
    <x v="0"/>
    <x v="0"/>
    <n v="183.94796000000002"/>
    <n v="44"/>
    <m/>
    <n v="185.29422513734451"/>
    <n v="184.56002054687502"/>
    <n v="231.79717192086963"/>
    <n v="5.6157249372340727"/>
    <m/>
    <n v="1"/>
    <n v="37832.293822882937"/>
    <n v="136.09270445326973"/>
    <n v="0.74990004612997874"/>
    <m/>
    <n v="32.995602029719066"/>
    <m/>
    <m/>
    <n v="247.0918972382992"/>
    <m/>
  </r>
  <r>
    <x v="917"/>
    <x v="30"/>
    <x v="2"/>
    <x v="1"/>
    <x v="0"/>
    <n v="190.65732"/>
    <n v="46"/>
    <m/>
    <n v="203.60071469840432"/>
    <n v="190.7861041796875"/>
    <n v="248.95791244439727"/>
    <n v="5.8399840535825636"/>
    <m/>
    <n v="1"/>
    <n v="39125.9578174907"/>
    <n v="146.63159338992415"/>
    <n v="0.75789633205048923"/>
    <m/>
    <n v="34.863231274322501"/>
    <m/>
    <m/>
    <n v="268.63926646479791"/>
    <m/>
  </r>
  <r>
    <x v="917"/>
    <x v="30"/>
    <x v="2"/>
    <x v="2"/>
    <x v="0"/>
    <n v="140.70336033333334"/>
    <n v="36"/>
    <m/>
    <n v="138.69564520152034"/>
    <n v="140.84406369366667"/>
    <n v="182.32018859656344"/>
    <n v="5.064680809859154"/>
    <m/>
    <n v="1"/>
    <n v="27678.766388500742"/>
    <n v="112.88858044387344"/>
    <n v="0.76069094100729384"/>
    <m/>
    <n v="27.384873876262578"/>
    <m/>
    <m/>
    <n v="182.32850915492955"/>
    <m/>
  </r>
  <r>
    <x v="917"/>
    <x v="30"/>
    <x v="2"/>
    <x v="3"/>
    <x v="0"/>
    <n v="215.97996033333334"/>
    <n v="64"/>
    <m/>
    <n v="291.87765014398605"/>
    <n v="216.43174033333335"/>
    <n v="283.58767842947731"/>
    <n v="5.9934093635812502"/>
    <m/>
    <n v="1"/>
    <n v="46127.236197619357"/>
    <n v="163.90765681050178"/>
    <n v="0.7609338870146336"/>
    <m/>
    <n v="48.699768768936551"/>
    <m/>
    <m/>
    <n v="383.57819926920001"/>
    <m/>
  </r>
  <r>
    <x v="917"/>
    <x v="30"/>
    <x v="2"/>
    <x v="4"/>
    <x v="0"/>
    <n v="401.80336116666666"/>
    <n v="96"/>
    <m/>
    <n v="412.98464736695939"/>
    <n v="402.67527287908268"/>
    <n v="508.95512164980278"/>
    <n v="5.6224199523319642"/>
    <m/>
    <n v="1"/>
    <n v="83018.55768425994"/>
    <n v="260.10618508848245"/>
    <n v="0.76513733348719726"/>
    <m/>
    <n v="73.45318401477094"/>
    <m/>
    <m/>
    <n v="539.75231542386859"/>
    <m/>
  </r>
  <r>
    <x v="917"/>
    <x v="30"/>
    <x v="2"/>
    <x v="5"/>
    <x v="1"/>
    <n v="46.406400666666656"/>
    <m/>
    <n v="162"/>
    <n v="84.539757770407206"/>
    <m/>
    <m/>
    <m/>
    <n v="2.7613209722893224"/>
    <n v="0.9970703125"/>
    <n v="11756.486415579573"/>
    <n v="564.09295229901545"/>
    <m/>
    <n v="0.94079999999999997"/>
    <m/>
    <n v="161.525390625"/>
    <n v="152.40959999999998"/>
    <m/>
    <n v="447.33399751087023"/>
  </r>
  <r>
    <x v="917"/>
    <x v="30"/>
    <x v="2"/>
    <x v="6"/>
    <x v="1"/>
    <n v="16.357600000000001"/>
    <m/>
    <n v="66"/>
    <n v="19.276266666666665"/>
    <m/>
    <m/>
    <m/>
    <n v="2.2429166666666669"/>
    <n v="0.949746353842289"/>
    <n v="4233.4583557115002"/>
    <n v="146.61056088048934"/>
    <m/>
    <n v="0.92936666666666667"/>
    <m/>
    <n v="62.683259353591076"/>
    <n v="61.338200000000001"/>
    <m/>
    <n v="148.03250000000003"/>
  </r>
  <r>
    <x v="917"/>
    <x v="30"/>
    <x v="2"/>
    <x v="7"/>
    <x v="1"/>
    <n v="7.7056000000000004"/>
    <m/>
    <n v="36"/>
    <n v="11.923518227131254"/>
    <m/>
    <m/>
    <m/>
    <n v="2.2454417286958752"/>
    <n v="0.92268575967561839"/>
    <n v="1776.0131221333768"/>
    <n v="178.66969045069783"/>
    <m/>
    <n v="0.93889444444444448"/>
    <m/>
    <n v="33.21668734832226"/>
    <n v="33.800200000000004"/>
    <m/>
    <n v="80.835902233051513"/>
  </r>
  <r>
    <x v="917"/>
    <x v="30"/>
    <x v="2"/>
    <x v="8"/>
    <x v="1"/>
    <n v="171.0215086666667"/>
    <m/>
    <n v="108"/>
    <n v="183.68226880000003"/>
    <m/>
    <m/>
    <m/>
    <n v="4.3286051697530867"/>
    <n v="0.94140946502057621"/>
    <n v="37575.17473380507"/>
    <n v="102.10214544823954"/>
    <m/>
    <n v="0.93963045267489709"/>
    <m/>
    <n v="101.67222222222223"/>
    <n v="101.48008888888889"/>
    <m/>
    <n v="467.48935833333337"/>
  </r>
  <r>
    <x v="918"/>
    <x v="30"/>
    <x v="2"/>
    <x v="0"/>
    <x v="0"/>
    <n v="119.97467999999999"/>
    <n v="44"/>
    <m/>
    <n v="123.61899959459971"/>
    <n v="120.41510968749999"/>
    <n v="140.78797277508951"/>
    <n v="3.7465295975886836"/>
    <m/>
    <n v="0.96156229474487087"/>
    <n v="23667.039016504001"/>
    <n v="136.09270445326973"/>
    <n v="0.74990004612997874"/>
    <m/>
    <n v="32.995602029719066"/>
    <m/>
    <m/>
    <n v="164.84730229390209"/>
    <m/>
  </r>
  <r>
    <x v="918"/>
    <x v="30"/>
    <x v="2"/>
    <x v="1"/>
    <x v="0"/>
    <n v="127.58956099999995"/>
    <n v="46"/>
    <m/>
    <n v="128.64445894276298"/>
    <n v="127.67281295312495"/>
    <n v="137.84766548256027"/>
    <n v="3.6899752042637624"/>
    <m/>
    <n v="1"/>
    <n v="24996.837771661085"/>
    <n v="146.63159338992415"/>
    <n v="0.75789633205048923"/>
    <m/>
    <n v="34.863231274322501"/>
    <m/>
    <m/>
    <n v="169.73885939613308"/>
    <m/>
  </r>
  <r>
    <x v="918"/>
    <x v="30"/>
    <x v="2"/>
    <x v="2"/>
    <x v="0"/>
    <n v="155.76399999999998"/>
    <n v="36"/>
    <m/>
    <n v="154.65196748511136"/>
    <n v="155.91976399999999"/>
    <n v="202.94483952210729"/>
    <n v="5.6473499999999959"/>
    <m/>
    <n v="0.99964666666666668"/>
    <n v="29500.565026448337"/>
    <n v="112.88858044387344"/>
    <n v="0.76069094100729384"/>
    <m/>
    <n v="27.384873876262578"/>
    <m/>
    <m/>
    <n v="203.30459999999985"/>
    <m/>
  </r>
  <r>
    <x v="918"/>
    <x v="30"/>
    <x v="2"/>
    <x v="3"/>
    <x v="0"/>
    <n v="222.59048099999995"/>
    <n v="64"/>
    <m/>
    <n v="231.60231141709863"/>
    <n v="223.03844099999995"/>
    <n v="283.35986688142168"/>
    <n v="4.7557168600937505"/>
    <m/>
    <n v="1"/>
    <n v="44663.144136118397"/>
    <n v="163.90765681050178"/>
    <n v="0.7609338870146336"/>
    <m/>
    <n v="48.699768768936551"/>
    <m/>
    <m/>
    <n v="304.36587904600003"/>
    <m/>
  </r>
  <r>
    <x v="918"/>
    <x v="30"/>
    <x v="2"/>
    <x v="4"/>
    <x v="0"/>
    <n v="260.60832099999993"/>
    <n v="96"/>
    <m/>
    <n v="352.19510104354544"/>
    <n v="261.07075588095171"/>
    <n v="330.45524307486221"/>
    <n v="4.7948241559238793"/>
    <m/>
    <n v="0.94371482176360211"/>
    <n v="54255.450725550887"/>
    <n v="260.10618508848245"/>
    <n v="0.76513733348719726"/>
    <m/>
    <n v="73.45318401477094"/>
    <m/>
    <m/>
    <n v="460.30311896869239"/>
    <m/>
  </r>
  <r>
    <x v="918"/>
    <x v="30"/>
    <x v="2"/>
    <x v="5"/>
    <x v="1"/>
    <n v="19.103999999999999"/>
    <m/>
    <n v="162"/>
    <n v="44.329504032135013"/>
    <m/>
    <m/>
    <m/>
    <n v="2.3747882920934402"/>
    <n v="0.99425892771026236"/>
    <n v="2921.3267477703544"/>
    <n v="564.09295229901545"/>
    <m/>
    <n v="0.94079999999999997"/>
    <m/>
    <n v="161.0699462890625"/>
    <n v="152.40959999999998"/>
    <m/>
    <n v="384.71570331913733"/>
  </r>
  <r>
    <x v="918"/>
    <x v="30"/>
    <x v="2"/>
    <x v="6"/>
    <x v="1"/>
    <n v="16.665600000000001"/>
    <m/>
    <n v="66"/>
    <n v="34.086333333333329"/>
    <m/>
    <m/>
    <m/>
    <n v="2.6771527777777773"/>
    <n v="0.89661431699168781"/>
    <n v="3507.2773312682243"/>
    <n v="146.61056088048934"/>
    <m/>
    <n v="0.92936666666666667"/>
    <m/>
    <n v="59.176544921451395"/>
    <n v="61.338200000000001"/>
    <m/>
    <n v="176.6920833333333"/>
  </r>
  <r>
    <x v="918"/>
    <x v="30"/>
    <x v="2"/>
    <x v="7"/>
    <x v="1"/>
    <n v="54.935999999999993"/>
    <m/>
    <n v="36"/>
    <n v="67.851717928367179"/>
    <m/>
    <m/>
    <m/>
    <n v="3.4882764553116252"/>
    <n v="0.82134055366004355"/>
    <n v="13551.245563682365"/>
    <n v="178.66969045069783"/>
    <m/>
    <n v="0.93889444444444448"/>
    <m/>
    <n v="29.568259931761567"/>
    <n v="33.800200000000004"/>
    <m/>
    <n v="125.5779523912185"/>
  </r>
  <r>
    <x v="918"/>
    <x v="30"/>
    <x v="2"/>
    <x v="8"/>
    <x v="1"/>
    <n v="172.89628099999999"/>
    <m/>
    <n v="108"/>
    <n v="167.77975320000002"/>
    <m/>
    <m/>
    <m/>
    <n v="4.1558160751028801"/>
    <n v="0.92844650205761325"/>
    <n v="32081.690439265436"/>
    <n v="102.10214544823954"/>
    <m/>
    <n v="0.93963045267489709"/>
    <m/>
    <n v="100.27222222222223"/>
    <n v="101.48008888888889"/>
    <m/>
    <n v="448.82813611111106"/>
  </r>
  <r>
    <x v="919"/>
    <x v="30"/>
    <x v="2"/>
    <x v="0"/>
    <x v="0"/>
    <n v="155.38936000000001"/>
    <n v="44"/>
    <m/>
    <n v="153.43134101477364"/>
    <n v="155.90425257812501"/>
    <n v="203.48288124378948"/>
    <n v="4.6500542974357115"/>
    <m/>
    <n v="0.97394710194397027"/>
    <n v="24546.341900492258"/>
    <n v="136.09270445326973"/>
    <n v="0.74990004612997874"/>
    <m/>
    <n v="32.995602029719066"/>
    <m/>
    <m/>
    <n v="204.6023890871713"/>
    <m/>
  </r>
  <r>
    <x v="919"/>
    <x v="30"/>
    <x v="2"/>
    <x v="1"/>
    <x v="0"/>
    <n v="168.96851966666668"/>
    <n v="46"/>
    <m/>
    <n v="167.52391344762972"/>
    <n v="169.03138587760418"/>
    <n v="219.61159786722712"/>
    <n v="4.8051746015583641"/>
    <m/>
    <n v="1"/>
    <n v="26772.854911332583"/>
    <n v="146.63159338992415"/>
    <n v="0.75789633205048923"/>
    <m/>
    <n v="34.863231274322501"/>
    <m/>
    <m/>
    <n v="221.03803167168473"/>
    <m/>
  </r>
  <r>
    <x v="919"/>
    <x v="30"/>
    <x v="2"/>
    <x v="2"/>
    <x v="0"/>
    <n v="157.69572000000002"/>
    <n v="36"/>
    <m/>
    <n v="155.9323845803093"/>
    <n v="157.85341572000002"/>
    <n v="204.06159857623589"/>
    <n v="5.6941063626907082"/>
    <m/>
    <n v="0.99929363964744977"/>
    <n v="23300.860503859076"/>
    <n v="112.88858044387344"/>
    <n v="0.76069094100729384"/>
    <m/>
    <n v="27.384873876262578"/>
    <m/>
    <m/>
    <n v="204.98782905686551"/>
    <m/>
  </r>
  <r>
    <x v="919"/>
    <x v="30"/>
    <x v="2"/>
    <x v="3"/>
    <x v="0"/>
    <n v="263.83363983333328"/>
    <n v="64"/>
    <m/>
    <n v="267.26659238462639"/>
    <n v="264.26796600520828"/>
    <n v="338.10422057776458"/>
    <n v="5.4880464351425022"/>
    <m/>
    <n v="1"/>
    <n v="42515.056911048501"/>
    <n v="163.90765681050178"/>
    <n v="0.7609338870146336"/>
    <m/>
    <n v="48.699768768936551"/>
    <m/>
    <m/>
    <n v="351.23497184912014"/>
    <m/>
  </r>
  <r>
    <x v="919"/>
    <x v="30"/>
    <x v="2"/>
    <x v="4"/>
    <x v="0"/>
    <n v="324.00872016666671"/>
    <n v="96"/>
    <m/>
    <n v="356.63732614592379"/>
    <n v="324.90831759103611"/>
    <n v="391.54369181434265"/>
    <n v="4.8553011136209756"/>
    <m/>
    <n v="1"/>
    <n v="50131.233835520557"/>
    <n v="260.10618508848245"/>
    <n v="0.76513733348719726"/>
    <m/>
    <n v="73.45318401477094"/>
    <m/>
    <m/>
    <n v="466.10890690761369"/>
    <m/>
  </r>
  <r>
    <x v="919"/>
    <x v="30"/>
    <x v="2"/>
    <x v="5"/>
    <x v="1"/>
    <n v="28.2624"/>
    <m/>
    <n v="162"/>
    <n v="88.394049967293682"/>
    <m/>
    <m/>
    <m/>
    <n v="3.023503328136087"/>
    <n v="0.88631674684124229"/>
    <n v="6814.2310184798935"/>
    <n v="564.09295229901545"/>
    <m/>
    <n v="0.94079999999999997"/>
    <m/>
    <n v="143.58331298828125"/>
    <n v="152.40959999999998"/>
    <m/>
    <n v="489.8075391580461"/>
  </r>
  <r>
    <x v="919"/>
    <x v="30"/>
    <x v="2"/>
    <x v="6"/>
    <x v="1"/>
    <n v="24.120320000000003"/>
    <m/>
    <n v="66"/>
    <n v="62.726399999999998"/>
    <m/>
    <m/>
    <m/>
    <n v="3.0528472222222227"/>
    <n v="0.93461052754423934"/>
    <n v="4308.5479308559497"/>
    <n v="146.61056088048934"/>
    <m/>
    <n v="0.92936666666666667"/>
    <m/>
    <n v="61.684294817919799"/>
    <n v="61.338200000000001"/>
    <m/>
    <n v="201.48791666666671"/>
  </r>
  <r>
    <x v="919"/>
    <x v="30"/>
    <x v="2"/>
    <x v="7"/>
    <x v="1"/>
    <n v="51.570399999999999"/>
    <m/>
    <n v="36"/>
    <n v="67.864737951290664"/>
    <m/>
    <m/>
    <m/>
    <n v="3.616813047389098"/>
    <n v="0.83065852650337213"/>
    <n v="10892.662411158781"/>
    <n v="178.66969045069783"/>
    <m/>
    <n v="0.93889444444444448"/>
    <m/>
    <n v="29.903706954121397"/>
    <n v="33.800200000000004"/>
    <m/>
    <n v="130.20526970600753"/>
  </r>
  <r>
    <x v="919"/>
    <x v="30"/>
    <x v="2"/>
    <x v="8"/>
    <x v="1"/>
    <n v="47.574286499999992"/>
    <m/>
    <n v="108"/>
    <n v="54.990361600000021"/>
    <m/>
    <m/>
    <m/>
    <n v="2.8742488940329221"/>
    <n v="0.95185185185185184"/>
    <n v="6006.3699393008646"/>
    <n v="102.10214544823954"/>
    <m/>
    <n v="0.93963045267489709"/>
    <m/>
    <n v="102.8"/>
    <n v="101.48008888888889"/>
    <m/>
    <n v="310.41888055555557"/>
  </r>
  <r>
    <x v="920"/>
    <x v="30"/>
    <x v="2"/>
    <x v="0"/>
    <x v="0"/>
    <n v="125.55759999999999"/>
    <n v="44"/>
    <m/>
    <n v="202.75846132090709"/>
    <n v="126.10789296874999"/>
    <n v="164.64781644743209"/>
    <n v="6.1450147549447047"/>
    <m/>
    <n v="1"/>
    <n v="25484.418443386705"/>
    <n v="136.09270445326973"/>
    <n v="0.74990004612997874"/>
    <m/>
    <n v="32.995602029719066"/>
    <m/>
    <m/>
    <n v="270.380649217567"/>
    <m/>
  </r>
  <r>
    <x v="920"/>
    <x v="30"/>
    <x v="2"/>
    <x v="1"/>
    <x v="0"/>
    <n v="138.09684016666665"/>
    <n v="46"/>
    <m/>
    <n v="205.32991592367182"/>
    <n v="138.21622493229165"/>
    <n v="181.41546723085389"/>
    <n v="5.8895836220121556"/>
    <m/>
    <n v="1"/>
    <n v="27668.739588915309"/>
    <n v="146.63159338992415"/>
    <n v="0.75789633205048923"/>
    <m/>
    <n v="34.863231274322501"/>
    <m/>
    <m/>
    <n v="270.92084661255916"/>
    <m/>
  </r>
  <r>
    <x v="920"/>
    <x v="30"/>
    <x v="2"/>
    <x v="2"/>
    <x v="0"/>
    <n v="159.66860000000003"/>
    <n v="36"/>
    <m/>
    <n v="160.93932904452731"/>
    <n v="159.82826860000003"/>
    <n v="210.82909357936467"/>
    <n v="5.8769424964936858"/>
    <m/>
    <n v="1"/>
    <n v="28354.05765664711"/>
    <n v="112.88858044387344"/>
    <n v="0.76069094100729384"/>
    <m/>
    <n v="27.384873876262578"/>
    <m/>
    <m/>
    <n v="211.56992987377268"/>
    <m/>
  </r>
  <r>
    <x v="920"/>
    <x v="30"/>
    <x v="2"/>
    <x v="3"/>
    <x v="0"/>
    <n v="0.86828000000000005"/>
    <n v="64"/>
    <m/>
    <n v="170.5586063247913"/>
    <n v="0.93224484287500009"/>
    <n v="1.2755076554930773"/>
    <n v="3.5022467382552165"/>
    <m/>
    <n v="1"/>
    <n v="146.55978899786959"/>
    <n v="163.90765681050178"/>
    <n v="0.7609338870146336"/>
    <m/>
    <n v="48.699768768936551"/>
    <m/>
    <m/>
    <n v="224.14379124833386"/>
    <m/>
  </r>
  <r>
    <x v="920"/>
    <x v="30"/>
    <x v="2"/>
    <x v="4"/>
    <x v="0"/>
    <n v="381.51344116666667"/>
    <n v="96"/>
    <m/>
    <n v="485.84352484812808"/>
    <n v="382.30771360657036"/>
    <n v="481.88609714790414"/>
    <n v="6.6143289956011744"/>
    <m/>
    <n v="0.99095354973622674"/>
    <n v="73519.003031590706"/>
    <n v="260.10618508848245"/>
    <n v="0.76513733348719726"/>
    <m/>
    <n v="73.45318401477094"/>
    <m/>
    <m/>
    <n v="634.97558357771277"/>
    <m/>
  </r>
  <r>
    <x v="920"/>
    <x v="30"/>
    <x v="2"/>
    <x v="5"/>
    <x v="1"/>
    <n v="334.71361133333318"/>
    <m/>
    <n v="162"/>
    <n v="360.86551774617027"/>
    <m/>
    <m/>
    <m/>
    <n v="4.1025940070105067"/>
    <n v="0.97107197325906636"/>
    <n v="47173.427012062202"/>
    <n v="564.09295229901545"/>
    <m/>
    <n v="0.94079999999999997"/>
    <m/>
    <n v="157.31365966796875"/>
    <n v="152.40959999999998"/>
    <m/>
    <n v="664.62022913570206"/>
  </r>
  <r>
    <x v="920"/>
    <x v="30"/>
    <x v="2"/>
    <x v="6"/>
    <x v="1"/>
    <n v="182.45247983333334"/>
    <m/>
    <n v="66"/>
    <n v="298.49169999999992"/>
    <m/>
    <m/>
    <m/>
    <n v="5.4054166666666674"/>
    <n v="0.94620328875416992"/>
    <n v="29607.298203616821"/>
    <n v="146.61056088048934"/>
    <m/>
    <n v="0.92936666666666667"/>
    <m/>
    <n v="62.449417057775214"/>
    <n v="61.338200000000001"/>
    <m/>
    <n v="356.75750000000005"/>
  </r>
  <r>
    <x v="920"/>
    <x v="30"/>
    <x v="2"/>
    <x v="7"/>
    <x v="1"/>
    <n v="184.08319983333328"/>
    <m/>
    <n v="36"/>
    <n v="233.23490292313886"/>
    <m/>
    <m/>
    <m/>
    <n v="6.3802157263103823"/>
    <n v="0.78642277403826988"/>
    <n v="29857.627348108301"/>
    <n v="178.66969045069783"/>
    <m/>
    <n v="0.93889444444444448"/>
    <m/>
    <n v="28.311219865377716"/>
    <n v="33.800200000000004"/>
    <m/>
    <n v="229.68776614717376"/>
  </r>
  <r>
    <x v="920"/>
    <x v="30"/>
    <x v="2"/>
    <x v="8"/>
    <x v="1"/>
    <n v="20.628299666666663"/>
    <m/>
    <n v="108"/>
    <n v="29.806436966666656"/>
    <m/>
    <m/>
    <m/>
    <n v="2.6496888374485597"/>
    <n v="0.96255144032921824"/>
    <n v="6802.1916705891781"/>
    <n v="102.10214544823954"/>
    <m/>
    <n v="0.93963045267489709"/>
    <m/>
    <n v="103.95555555555558"/>
    <n v="101.48008888888889"/>
    <m/>
    <n v="286.16639444444445"/>
  </r>
  <r>
    <x v="921"/>
    <x v="30"/>
    <x v="2"/>
    <x v="0"/>
    <x v="0"/>
    <n v="153.41871999999998"/>
    <n v="44"/>
    <m/>
    <n v="147.08600462450795"/>
    <n v="153.97243093749998"/>
    <n v="197.2841784714619"/>
    <n v="4.4577457472067916"/>
    <m/>
    <n v="0.98447440537638498"/>
    <n v="28787.583362495083"/>
    <n v="136.09270445326973"/>
    <n v="0.74990004612997874"/>
    <m/>
    <n v="32.995602029719066"/>
    <m/>
    <m/>
    <n v="196.14081287709882"/>
    <m/>
  </r>
  <r>
    <x v="921"/>
    <x v="30"/>
    <x v="2"/>
    <x v="1"/>
    <x v="0"/>
    <n v="164.69627983333334"/>
    <n v="46"/>
    <m/>
    <n v="161.65724509344517"/>
    <n v="164.76231987239584"/>
    <n v="213.00004215033175"/>
    <n v="4.6368979347163695"/>
    <m/>
    <n v="1"/>
    <n v="30954.487877097017"/>
    <n v="146.63159338992415"/>
    <n v="0.75789633205048923"/>
    <m/>
    <n v="34.863231274322501"/>
    <m/>
    <m/>
    <n v="213.29730499695299"/>
    <m/>
  </r>
  <r>
    <x v="921"/>
    <x v="30"/>
    <x v="2"/>
    <x v="2"/>
    <x v="0"/>
    <n v="121.56900049999996"/>
    <n v="36"/>
    <m/>
    <n v="121.24458973628914"/>
    <n v="121.69056950049996"/>
    <n v="159.52034428574899"/>
    <n v="4.4274291816762723"/>
    <m/>
    <n v="1"/>
    <n v="20587.636828383787"/>
    <n v="112.88858044387344"/>
    <n v="0.76069094100729384"/>
    <m/>
    <n v="27.384873876262578"/>
    <m/>
    <m/>
    <n v="159.38745054034581"/>
    <m/>
  </r>
  <r>
    <x v="921"/>
    <x v="30"/>
    <x v="2"/>
    <x v="3"/>
    <x v="0"/>
    <n v="191.09048033333332"/>
    <n v="64"/>
    <m/>
    <n v="178.78942966969547"/>
    <n v="191.53237009895832"/>
    <n v="234.83039323930717"/>
    <n v="3.6712582870360033"/>
    <m/>
    <n v="1"/>
    <n v="35754.346231393392"/>
    <n v="163.90765681050178"/>
    <n v="0.7609338870146336"/>
    <m/>
    <n v="48.699768768936551"/>
    <m/>
    <m/>
    <n v="234.96053037030421"/>
    <m/>
  </r>
  <r>
    <x v="921"/>
    <x v="30"/>
    <x v="2"/>
    <x v="4"/>
    <x v="0"/>
    <n v="288.59936033333332"/>
    <n v="96"/>
    <m/>
    <n v="297.7770724315132"/>
    <n v="289.49680386951002"/>
    <n v="345.93205475646653"/>
    <n v="4.053970926183843"/>
    <m/>
    <n v="1"/>
    <n v="54868.891310227176"/>
    <n v="260.10618508848245"/>
    <n v="0.76513733348719726"/>
    <m/>
    <n v="73.45318401477094"/>
    <m/>
    <m/>
    <n v="389.1812089136489"/>
    <m/>
  </r>
  <r>
    <x v="921"/>
    <x v="30"/>
    <x v="2"/>
    <x v="5"/>
    <x v="1"/>
    <n v="44.256000333333326"/>
    <m/>
    <n v="162"/>
    <n v="90.413446711898615"/>
    <m/>
    <m/>
    <m/>
    <n v="3.0559862989200663"/>
    <n v="0.95835292486496915"/>
    <n v="7166.2019774547907"/>
    <n v="564.09295229901545"/>
    <m/>
    <n v="0.94079999999999997"/>
    <m/>
    <n v="155.253173828125"/>
    <n v="152.40959999999998"/>
    <m/>
    <n v="495.06978042505074"/>
  </r>
  <r>
    <x v="921"/>
    <x v="30"/>
    <x v="2"/>
    <x v="6"/>
    <x v="1"/>
    <n v="59.861759999999997"/>
    <m/>
    <n v="66"/>
    <n v="133.49281999999999"/>
    <m/>
    <m/>
    <m/>
    <n v="3.9883819444444448"/>
    <n v="0.95434460998430837"/>
    <n v="11867.95064916262"/>
    <n v="146.61056088048934"/>
    <m/>
    <n v="0.92936666666666667"/>
    <m/>
    <n v="62.98674425896435"/>
    <n v="61.338200000000001"/>
    <m/>
    <n v="263.23320833333338"/>
  </r>
  <r>
    <x v="921"/>
    <x v="30"/>
    <x v="2"/>
    <x v="7"/>
    <x v="1"/>
    <n v="60.776800000000001"/>
    <m/>
    <n v="36"/>
    <n v="101.48557548306424"/>
    <m/>
    <m/>
    <m/>
    <n v="4.7356276176370242"/>
    <n v="0.70779059457496896"/>
    <n v="10269.148375044882"/>
    <n v="178.66969045069783"/>
    <m/>
    <n v="0.93889444444444448"/>
    <m/>
    <n v="25.480461404698882"/>
    <n v="33.800200000000004"/>
    <m/>
    <n v="170.48259423493286"/>
  </r>
  <r>
    <x v="921"/>
    <x v="30"/>
    <x v="2"/>
    <x v="8"/>
    <x v="1"/>
    <n v="17.960388333333334"/>
    <m/>
    <n v="108"/>
    <n v="16.922829833333328"/>
    <m/>
    <m/>
    <m/>
    <n v="1.8401817386831274"/>
    <n v="0.9501800411522634"/>
    <n v="3013.4334442308946"/>
    <n v="102.10214544823954"/>
    <m/>
    <n v="0.93963045267489709"/>
    <m/>
    <n v="102.61944444444444"/>
    <n v="101.48008888888889"/>
    <m/>
    <n v="198.73962777777777"/>
  </r>
  <r>
    <x v="922"/>
    <x v="30"/>
    <x v="2"/>
    <x v="0"/>
    <x v="0"/>
    <n v="112.25760000000002"/>
    <n v="44"/>
    <m/>
    <n v="130.98910244724547"/>
    <n v="112.75369375000002"/>
    <n v="146.21074375767992"/>
    <n v="3.9698958160928202"/>
    <m/>
    <n v="0.94110445897532391"/>
    <n v="15649.320899774821"/>
    <n v="136.09270445326973"/>
    <n v="0.74990004612997874"/>
    <m/>
    <n v="32.995602029719066"/>
    <m/>
    <m/>
    <n v="174.67541590808409"/>
    <m/>
  </r>
  <r>
    <x v="922"/>
    <x v="30"/>
    <x v="2"/>
    <x v="1"/>
    <x v="0"/>
    <n v="116.9504"/>
    <n v="46"/>
    <m/>
    <n v="132.58726976245418"/>
    <n v="117.045370703125"/>
    <n v="144.84355473642771"/>
    <n v="3.803068875606705"/>
    <m/>
    <n v="1"/>
    <n v="16250.048343275812"/>
    <n v="146.63159338992415"/>
    <n v="0.75789633205048923"/>
    <m/>
    <n v="34.863231274322501"/>
    <m/>
    <m/>
    <n v="174.94116827790845"/>
    <m/>
  </r>
  <r>
    <x v="922"/>
    <x v="30"/>
    <x v="2"/>
    <x v="2"/>
    <x v="0"/>
    <n v="86.144239999999996"/>
    <n v="36"/>
    <m/>
    <n v="84.349192315414186"/>
    <n v="86.230384239999992"/>
    <n v="104.97936697220953"/>
    <n v="3.0801380607609343"/>
    <m/>
    <n v="1"/>
    <n v="12442.344601920393"/>
    <n v="112.88858044387344"/>
    <n v="0.76069094100729384"/>
    <m/>
    <n v="27.384873876262578"/>
    <m/>
    <m/>
    <n v="110.88497018739363"/>
    <m/>
  </r>
  <r>
    <x v="922"/>
    <x v="30"/>
    <x v="2"/>
    <x v="3"/>
    <x v="0"/>
    <n v="148.91884000000002"/>
    <n v="64"/>
    <m/>
    <n v="150.51522166889364"/>
    <n v="149.35145718750002"/>
    <n v="184.60067166245665"/>
    <n v="3.0906763106624995"/>
    <m/>
    <n v="1"/>
    <n v="19371.554039973613"/>
    <n v="163.90765681050178"/>
    <n v="0.7609338870146336"/>
    <m/>
    <n v="48.699768768936551"/>
    <m/>
    <m/>
    <n v="197.80328388239997"/>
    <m/>
  </r>
  <r>
    <x v="922"/>
    <x v="30"/>
    <x v="2"/>
    <x v="4"/>
    <x v="0"/>
    <n v="316.29248199999995"/>
    <n v="96"/>
    <m/>
    <n v="442.58687784299292"/>
    <n v="317.24835749734427"/>
    <n v="395.13401766602323"/>
    <n v="6.0254280842882411"/>
    <m/>
    <n v="1"/>
    <n v="42602.176078823293"/>
    <n v="260.10618508848245"/>
    <n v="0.76513733348719726"/>
    <m/>
    <n v="73.45318401477094"/>
    <m/>
    <m/>
    <n v="578.44109609167117"/>
    <m/>
  </r>
  <r>
    <x v="922"/>
    <x v="30"/>
    <x v="2"/>
    <x v="5"/>
    <x v="1"/>
    <n v="56.889602333333258"/>
    <m/>
    <n v="162"/>
    <n v="91.870437716960907"/>
    <m/>
    <m/>
    <m/>
    <n v="2.6908313576515321"/>
    <n v="0.98355403947241515"/>
    <n v="11638.889117238205"/>
    <n v="564.09295229901545"/>
    <m/>
    <n v="0.94079999999999997"/>
    <m/>
    <n v="159.33575439453125"/>
    <n v="152.40959999999998"/>
    <m/>
    <n v="435.91467993954819"/>
  </r>
  <r>
    <x v="922"/>
    <x v="30"/>
    <x v="2"/>
    <x v="6"/>
    <x v="1"/>
    <n v="41.581119999999999"/>
    <m/>
    <n v="66"/>
    <n v="49.725866666666661"/>
    <m/>
    <m/>
    <m/>
    <n v="3.1247916666666669"/>
    <n v="0.92915324257131837"/>
    <n v="7857.3931064669396"/>
    <n v="146.61056088048934"/>
    <m/>
    <n v="0.92936666666666667"/>
    <m/>
    <n v="61.32411400970701"/>
    <n v="61.338200000000001"/>
    <m/>
    <n v="206.23625000000001"/>
  </r>
  <r>
    <x v="922"/>
    <x v="30"/>
    <x v="2"/>
    <x v="7"/>
    <x v="1"/>
    <n v="22.036000000000001"/>
    <m/>
    <n v="36"/>
    <n v="32.649972547193919"/>
    <m/>
    <m/>
    <m/>
    <n v="3.2044667474989144"/>
    <n v="0.80137543919248744"/>
    <n v="3637.4742118578088"/>
    <n v="178.66969045069783"/>
    <m/>
    <n v="0.93889444444444448"/>
    <m/>
    <n v="28.849515810929546"/>
    <n v="33.800200000000004"/>
    <m/>
    <n v="115.36080290996091"/>
  </r>
  <r>
    <x v="922"/>
    <x v="30"/>
    <x v="2"/>
    <x v="8"/>
    <x v="1"/>
    <n v="27.245285166666665"/>
    <m/>
    <n v="108"/>
    <n v="16.716512000000002"/>
    <m/>
    <m/>
    <m/>
    <n v="1.6607975823045269"/>
    <n v="0.82890946502057627"/>
    <n v="3402.9361173166662"/>
    <n v="102.10214544823954"/>
    <m/>
    <n v="0.93963045267489709"/>
    <m/>
    <n v="89.52222222222224"/>
    <n v="101.48008888888889"/>
    <m/>
    <n v="179.36613888888891"/>
  </r>
  <r>
    <x v="923"/>
    <x v="30"/>
    <x v="2"/>
    <x v="0"/>
    <x v="0"/>
    <n v="135.39427999999998"/>
    <n v="44"/>
    <m/>
    <n v="132.83368191378622"/>
    <n v="135.88304953124998"/>
    <n v="178.88563087615518"/>
    <n v="4.0257996139650132"/>
    <m/>
    <n v="0.97369889184102376"/>
    <n v="17166.942797052801"/>
    <n v="136.09270445326973"/>
    <n v="0.74990004612997874"/>
    <m/>
    <n v="32.995602029719066"/>
    <m/>
    <m/>
    <n v="177.13518301446058"/>
    <m/>
  </r>
  <r>
    <x v="923"/>
    <x v="30"/>
    <x v="2"/>
    <x v="1"/>
    <x v="0"/>
    <n v="145.08703966666667"/>
    <n v="46"/>
    <m/>
    <n v="142.90261837284302"/>
    <n v="145.18042345572917"/>
    <n v="189.50884473049618"/>
    <n v="4.0989493271122512"/>
    <m/>
    <n v="1"/>
    <n v="18336.025870764002"/>
    <n v="146.63159338992415"/>
    <n v="0.75789633205048923"/>
    <m/>
    <n v="34.863231274322501"/>
    <m/>
    <m/>
    <n v="188.55166904716356"/>
    <m/>
  </r>
  <r>
    <x v="923"/>
    <x v="30"/>
    <x v="2"/>
    <x v="2"/>
    <x v="0"/>
    <n v="104.51084"/>
    <n v="36"/>
    <m/>
    <n v="105.84698856309765"/>
    <n v="104.61535084"/>
    <n v="128.67562193660743"/>
    <n v="3.8651625361271669"/>
    <m/>
    <n v="1"/>
    <n v="13123.850350235465"/>
    <n v="112.88858044387344"/>
    <n v="0.76069094100729384"/>
    <m/>
    <n v="27.384873876262578"/>
    <m/>
    <m/>
    <n v="139.14585130057802"/>
    <m/>
  </r>
  <r>
    <x v="923"/>
    <x v="30"/>
    <x v="2"/>
    <x v="3"/>
    <x v="0"/>
    <n v="202.4626805"/>
    <n v="64"/>
    <m/>
    <n v="208.90327498833483"/>
    <n v="202.89077850000001"/>
    <n v="259.91115204925319"/>
    <n v="4.2896153363583336"/>
    <m/>
    <n v="1"/>
    <n v="26018.857479130187"/>
    <n v="163.90765681050178"/>
    <n v="0.7609338870146336"/>
    <m/>
    <n v="48.699768768936551"/>
    <m/>
    <m/>
    <n v="274.53538152693335"/>
    <m/>
  </r>
  <r>
    <x v="923"/>
    <x v="30"/>
    <x v="2"/>
    <x v="4"/>
    <x v="0"/>
    <n v="347.57016266666665"/>
    <n v="96"/>
    <m/>
    <n v="333.23567112150317"/>
    <n v="348.46843339639918"/>
    <n v="436.66703506105773"/>
    <n v="4.5367083209693373"/>
    <m/>
    <n v="1"/>
    <n v="44922.088668051132"/>
    <n v="260.10618508848245"/>
    <n v="0.76513733348719726"/>
    <m/>
    <n v="73.45318401477094"/>
    <m/>
    <m/>
    <n v="435.52399881305638"/>
    <m/>
  </r>
  <r>
    <x v="923"/>
    <x v="30"/>
    <x v="2"/>
    <x v="5"/>
    <x v="1"/>
    <n v="126.06720233333328"/>
    <m/>
    <n v="162"/>
    <n v="176.66716837456306"/>
    <m/>
    <m/>
    <m/>
    <n v="3.4717618347321086"/>
    <n v="0.99621165301111081"/>
    <n v="26259.387569357437"/>
    <n v="564.09295229901545"/>
    <m/>
    <n v="0.94079999999999997"/>
    <m/>
    <n v="161.38628778779994"/>
    <n v="152.40959999999998"/>
    <m/>
    <n v="562.42541722660155"/>
  </r>
  <r>
    <x v="923"/>
    <x v="30"/>
    <x v="2"/>
    <x v="6"/>
    <x v="1"/>
    <n v="12.987520000000002"/>
    <m/>
    <n v="66"/>
    <n v="20.666866666666664"/>
    <m/>
    <m/>
    <m/>
    <n v="2.1135763888888897"/>
    <n v="0.92831081657810488"/>
    <n v="1615.0956166236865"/>
    <n v="146.61056088048934"/>
    <m/>
    <n v="0.92936666666666667"/>
    <m/>
    <n v="61.268513894154921"/>
    <n v="61.338200000000001"/>
    <m/>
    <n v="139.49604166666671"/>
  </r>
  <r>
    <x v="923"/>
    <x v="30"/>
    <x v="2"/>
    <x v="7"/>
    <x v="1"/>
    <n v="4.8944000000000001"/>
    <m/>
    <n v="36"/>
    <n v="12.947343673498196"/>
    <m/>
    <m/>
    <m/>
    <n v="2.5556053278179598"/>
    <n v="0.79508063221207703"/>
    <n v="906.64188195897134"/>
    <n v="178.66969045069783"/>
    <m/>
    <n v="0.93889444444444448"/>
    <m/>
    <n v="28.622902759634773"/>
    <n v="33.800200000000004"/>
    <m/>
    <n v="92.001791801446558"/>
  </r>
  <r>
    <x v="923"/>
    <x v="30"/>
    <x v="2"/>
    <x v="8"/>
    <x v="1"/>
    <n v="24.441858666666665"/>
    <m/>
    <n v="108"/>
    <n v="20.975319233333337"/>
    <m/>
    <m/>
    <m/>
    <n v="2.1821370627572017"/>
    <n v="0.9213991769547325"/>
    <n v="3857.4147447665364"/>
    <n v="102.10214544823954"/>
    <m/>
    <n v="0.93963045267489709"/>
    <m/>
    <n v="99.511111111111106"/>
    <n v="101.48008888888889"/>
    <m/>
    <n v="235.67080277777777"/>
  </r>
  <r>
    <x v="924"/>
    <x v="30"/>
    <x v="2"/>
    <x v="0"/>
    <x v="0"/>
    <n v="165.06531999999999"/>
    <n v="44"/>
    <m/>
    <n v="180.35368817230807"/>
    <n v="165.60169695312499"/>
    <n v="214.60353666340669"/>
    <n v="5.4659917406527061"/>
    <m/>
    <n v="0.98992089963936447"/>
    <n v="41801.695250463585"/>
    <n v="136.09270445326973"/>
    <n v="0.74990004612997874"/>
    <m/>
    <n v="32.995602029719066"/>
    <m/>
    <m/>
    <n v="240.50363658871908"/>
    <m/>
  </r>
  <r>
    <x v="924"/>
    <x v="30"/>
    <x v="2"/>
    <x v="1"/>
    <x v="0"/>
    <n v="178.26592233333318"/>
    <n v="46"/>
    <m/>
    <n v="193.52375322940094"/>
    <n v="178.33855416927068"/>
    <n v="228.20076187766804"/>
    <n v="5.5509413831051058"/>
    <m/>
    <n v="1"/>
    <n v="45278.162701435642"/>
    <n v="146.63159338992415"/>
    <n v="0.75789633205048923"/>
    <m/>
    <n v="34.863231274322501"/>
    <m/>
    <m/>
    <n v="255.34330362283487"/>
    <m/>
  </r>
  <r>
    <x v="924"/>
    <x v="30"/>
    <x v="2"/>
    <x v="2"/>
    <x v="0"/>
    <n v="119.67396016666666"/>
    <n v="36"/>
    <m/>
    <n v="116.82590091560635"/>
    <n v="119.79363412683333"/>
    <n v="153.89101664116805"/>
    <n v="4.2660740905172458"/>
    <m/>
    <n v="1"/>
    <n v="27121.615699375834"/>
    <n v="112.88858044387344"/>
    <n v="0.76069094100729384"/>
    <m/>
    <n v="27.384873876262578"/>
    <m/>
    <m/>
    <n v="153.57866725862084"/>
    <m/>
  </r>
  <r>
    <x v="924"/>
    <x v="30"/>
    <x v="2"/>
    <x v="3"/>
    <x v="0"/>
    <n v="241.48292149999989"/>
    <n v="64"/>
    <m/>
    <n v="252.58773305042885"/>
    <n v="241.9353214999999"/>
    <n v="312.14490460634221"/>
    <n v="5.1866310546333336"/>
    <m/>
    <n v="1"/>
    <n v="60321.228817739895"/>
    <n v="163.90765681050178"/>
    <n v="0.7609338870146336"/>
    <m/>
    <n v="48.699768768936551"/>
    <m/>
    <m/>
    <n v="331.94438749653335"/>
    <m/>
  </r>
  <r>
    <x v="924"/>
    <x v="30"/>
    <x v="2"/>
    <x v="4"/>
    <x v="0"/>
    <n v="275.3777608333333"/>
    <n v="96"/>
    <m/>
    <n v="283.91598876830369"/>
    <n v="276.13177655456326"/>
    <n v="373.50758428903606"/>
    <n v="3.8652645569620248"/>
    <m/>
    <n v="0.9774217465351186"/>
    <n v="65783.445250659439"/>
    <n v="260.10618508848245"/>
    <n v="0.76513733348719726"/>
    <m/>
    <n v="73.45318401477094"/>
    <m/>
    <m/>
    <n v="371.06539746835438"/>
    <m/>
  </r>
  <r>
    <x v="924"/>
    <x v="30"/>
    <x v="2"/>
    <x v="5"/>
    <x v="1"/>
    <n v="230.97600699999984"/>
    <m/>
    <n v="162"/>
    <n v="289.91097767835856"/>
    <m/>
    <m/>
    <m/>
    <n v="4.0149744633631199"/>
    <n v="0.99452002254533178"/>
    <n v="42636.092174153986"/>
    <n v="564.09295229901545"/>
    <m/>
    <n v="0.94079999999999997"/>
    <m/>
    <n v="161.11224365234375"/>
    <n v="152.40959999999998"/>
    <m/>
    <n v="650.42586306482542"/>
  </r>
  <r>
    <x v="924"/>
    <x v="30"/>
    <x v="2"/>
    <x v="6"/>
    <x v="1"/>
    <n v="31.823680000000003"/>
    <m/>
    <n v="66"/>
    <n v="56.306600000000003"/>
    <m/>
    <m/>
    <m/>
    <n v="3.2680555555555553"/>
    <n v="0.97021606477788069"/>
    <n v="5075.769373199224"/>
    <n v="146.61056088048934"/>
    <m/>
    <n v="0.92936666666666667"/>
    <m/>
    <n v="64.034260275340131"/>
    <n v="61.338200000000001"/>
    <m/>
    <n v="215.69166666666663"/>
  </r>
  <r>
    <x v="924"/>
    <x v="30"/>
    <x v="2"/>
    <x v="7"/>
    <x v="1"/>
    <n v="33.521599999999999"/>
    <m/>
    <n v="36"/>
    <n v="46.771021945670995"/>
    <m/>
    <m/>
    <m/>
    <n v="3.6597409240210816"/>
    <n v="0.80555956041234689"/>
    <n v="5044.3802609035811"/>
    <n v="178.66969045069783"/>
    <m/>
    <n v="0.93889444444444448"/>
    <m/>
    <n v="29.000144174844486"/>
    <n v="33.800200000000004"/>
    <m/>
    <n v="131.75067326475894"/>
  </r>
  <r>
    <x v="924"/>
    <x v="30"/>
    <x v="2"/>
    <x v="8"/>
    <x v="1"/>
    <n v="25.174308499999992"/>
    <m/>
    <n v="108"/>
    <n v="33.311240299999987"/>
    <m/>
    <m/>
    <m/>
    <n v="2.7772488425925927"/>
    <n v="0.94014917695473266"/>
    <n v="6193.6652498641788"/>
    <n v="102.10214544823954"/>
    <m/>
    <n v="0.93963045267489709"/>
    <m/>
    <n v="101.53611111111113"/>
    <n v="101.48008888888889"/>
    <m/>
    <n v="299.94287500000002"/>
  </r>
  <r>
    <x v="925"/>
    <x v="30"/>
    <x v="2"/>
    <x v="0"/>
    <x v="0"/>
    <n v="140.24807999999999"/>
    <n v="44"/>
    <m/>
    <n v="155.90324899345867"/>
    <n v="140.76492570312499"/>
    <n v="180.80536670903837"/>
    <n v="4.7249705840504737"/>
    <m/>
    <n v="0.9994627740725136"/>
    <n v="20298.946218488312"/>
    <n v="136.09270445326973"/>
    <n v="0.74990004612997874"/>
    <m/>
    <n v="32.995602029719066"/>
    <m/>
    <m/>
    <n v="207.89870569822085"/>
    <m/>
  </r>
  <r>
    <x v="925"/>
    <x v="30"/>
    <x v="2"/>
    <x v="1"/>
    <x v="0"/>
    <n v="148.54532033333331"/>
    <n v="46"/>
    <m/>
    <n v="167.9959559426465"/>
    <n v="148.63736134895831"/>
    <n v="191.73030942732805"/>
    <n v="4.8187144393118553"/>
    <m/>
    <n v="1"/>
    <n v="21692.564670588217"/>
    <n v="146.63159338992415"/>
    <n v="0.75789633205048923"/>
    <m/>
    <n v="34.863231274322501"/>
    <m/>
    <m/>
    <n v="221.66086420834534"/>
    <m/>
  </r>
  <r>
    <x v="925"/>
    <x v="30"/>
    <x v="2"/>
    <x v="2"/>
    <x v="0"/>
    <n v="78.006599999999992"/>
    <n v="36"/>
    <m/>
    <n v="72.311127705269584"/>
    <n v="78.084606599999987"/>
    <n v="96.071401473521874"/>
    <n v="2.640549963165959"/>
    <m/>
    <n v="1"/>
    <n v="11287.525843461275"/>
    <n v="112.88858044387344"/>
    <n v="0.76069094100729384"/>
    <m/>
    <n v="27.384873876262578"/>
    <m/>
    <m/>
    <n v="95.059798673974527"/>
    <m/>
  </r>
  <r>
    <x v="925"/>
    <x v="30"/>
    <x v="2"/>
    <x v="3"/>
    <x v="0"/>
    <n v="128.85656"/>
    <n v="64"/>
    <m/>
    <n v="136.04816988380094"/>
    <n v="129.76396"/>
    <n v="157.71524362877494"/>
    <n v="2.7936101817916663"/>
    <m/>
    <n v="0.96859268407433619"/>
    <n v="19199.976430942235"/>
    <n v="163.90765681050178"/>
    <n v="0.7609338870146336"/>
    <m/>
    <n v="48.699768768936551"/>
    <m/>
    <m/>
    <n v="178.79105163466664"/>
    <m/>
  </r>
  <r>
    <x v="925"/>
    <x v="30"/>
    <x v="2"/>
    <x v="4"/>
    <x v="0"/>
    <n v="230.35264049999998"/>
    <n v="96"/>
    <m/>
    <n v="220.61743984361621"/>
    <n v="231.11680665750336"/>
    <n v="273.62752914035002"/>
    <n v="3.0035109138257581"/>
    <m/>
    <n v="0.97866287339971547"/>
    <n v="32894.711401815461"/>
    <n v="260.10618508848245"/>
    <n v="0.76513733348719726"/>
    <m/>
    <n v="73.45318401477094"/>
    <m/>
    <m/>
    <n v="288.33704772727276"/>
    <m/>
  </r>
  <r>
    <x v="925"/>
    <x v="30"/>
    <x v="2"/>
    <x v="5"/>
    <x v="1"/>
    <n v="496.41601916666627"/>
    <m/>
    <n v="162"/>
    <n v="600.14309416091442"/>
    <m/>
    <m/>
    <m/>
    <n v="5.2016701252341511"/>
    <n v="0.99678736557195213"/>
    <n v="104342.14554445891"/>
    <n v="564.09295229901545"/>
    <m/>
    <n v="0.94079999999999997"/>
    <m/>
    <n v="161.47955322265625"/>
    <n v="152.40959999999998"/>
    <m/>
    <n v="842.67056028793252"/>
  </r>
  <r>
    <x v="925"/>
    <x v="30"/>
    <x v="2"/>
    <x v="6"/>
    <x v="1"/>
    <n v="3.1102400000000001"/>
    <m/>
    <n v="66"/>
    <n v="17.295499999999997"/>
    <m/>
    <m/>
    <m/>
    <n v="2.2319583333333335"/>
    <n v="0.93004283882960226"/>
    <n v="397.1437062380009"/>
    <n v="146.61056088048934"/>
    <m/>
    <n v="0.92936666666666667"/>
    <m/>
    <n v="61.382827362753751"/>
    <n v="61.338200000000001"/>
    <m/>
    <n v="147.30925000000002"/>
  </r>
  <r>
    <x v="925"/>
    <x v="30"/>
    <x v="2"/>
    <x v="7"/>
    <x v="1"/>
    <n v="3.0295999999999998"/>
    <m/>
    <n v="36"/>
    <n v="6.8279758085008133"/>
    <m/>
    <m/>
    <m/>
    <n v="2.0107580032133883"/>
    <n v="0.79066641338143662"/>
    <n v="436.30187917049471"/>
    <n v="178.66969045069783"/>
    <m/>
    <n v="0.93889444444444448"/>
    <m/>
    <n v="28.463990881731718"/>
    <n v="33.800200000000004"/>
    <m/>
    <n v="72.387288115681983"/>
  </r>
  <r>
    <x v="925"/>
    <x v="30"/>
    <x v="2"/>
    <x v="8"/>
    <x v="1"/>
    <n v="118.47305266666667"/>
    <m/>
    <n v="108"/>
    <n v="128.11137699999998"/>
    <m/>
    <m/>
    <m/>
    <n v="3.7371170010288055"/>
    <n v="0.95298353909465028"/>
    <n v="19834.964194618835"/>
    <n v="102.10214544823954"/>
    <m/>
    <n v="0.93963045267489709"/>
    <m/>
    <n v="102.92222222222223"/>
    <n v="101.48008888888889"/>
    <m/>
    <n v="403.60863611111097"/>
  </r>
  <r>
    <x v="926"/>
    <x v="30"/>
    <x v="2"/>
    <x v="0"/>
    <x v="0"/>
    <n v="191.54799999999997"/>
    <n v="44"/>
    <m/>
    <n v="196.08088655141205"/>
    <n v="192.09194531249997"/>
    <n v="255.55263400833061"/>
    <n v="5.9426370331052736"/>
    <m/>
    <n v="0.99780398398733727"/>
    <n v="28255.787189329538"/>
    <n v="136.09270445326973"/>
    <n v="0.74990004612997874"/>
    <m/>
    <n v="32.995602029719066"/>
    <m/>
    <m/>
    <n v="261.47602945663203"/>
    <m/>
  </r>
  <r>
    <x v="926"/>
    <x v="30"/>
    <x v="2"/>
    <x v="1"/>
    <x v="0"/>
    <n v="200.60739966666662"/>
    <n v="46"/>
    <m/>
    <n v="210.71979931211879"/>
    <n v="200.70920630729162"/>
    <n v="264.23911369424826"/>
    <n v="6.0441844203729422"/>
    <m/>
    <n v="1"/>
    <n v="29601.196177445599"/>
    <n v="146.63159338992415"/>
    <n v="0.75789633205048923"/>
    <m/>
    <n v="34.863231274322501"/>
    <m/>
    <m/>
    <n v="278.03248333715533"/>
    <m/>
  </r>
  <r>
    <x v="926"/>
    <x v="30"/>
    <x v="2"/>
    <x v="2"/>
    <x v="0"/>
    <n v="131.80720033333333"/>
    <n v="36"/>
    <m/>
    <n v="127.40689198355653"/>
    <n v="131.93900753366665"/>
    <n v="168.35706607680098"/>
    <n v="4.6524549486420614"/>
    <m/>
    <n v="1"/>
    <n v="19014.57482676478"/>
    <n v="112.88858044387344"/>
    <n v="0.76069094100729384"/>
    <m/>
    <n v="27.384873876262578"/>
    <m/>
    <m/>
    <n v="167.4883781511142"/>
    <m/>
  </r>
  <r>
    <x v="926"/>
    <x v="30"/>
    <x v="2"/>
    <x v="3"/>
    <x v="0"/>
    <n v="263.03676116666662"/>
    <n v="64"/>
    <m/>
    <n v="265.35113738041792"/>
    <n v="263.42318116666661"/>
    <n v="325.15676436287629"/>
    <n v="5.4487145234593761"/>
    <m/>
    <n v="0.98970178004373943"/>
    <n v="39428.781131650991"/>
    <n v="163.90765681050178"/>
    <n v="0.7609338870146336"/>
    <m/>
    <n v="48.699768768936551"/>
    <m/>
    <m/>
    <n v="348.71772950140007"/>
    <m/>
  </r>
  <r>
    <x v="926"/>
    <x v="30"/>
    <x v="2"/>
    <x v="4"/>
    <x v="0"/>
    <n v="386.7421604999999"/>
    <n v="96"/>
    <m/>
    <n v="407.14293537447355"/>
    <n v="387.56432181412708"/>
    <n v="469.09353412277767"/>
    <n v="5.5428902209685003"/>
    <m/>
    <n v="0.99811125999999994"/>
    <n v="56968.919121847299"/>
    <n v="260.10618508848245"/>
    <n v="0.76513733348719726"/>
    <m/>
    <n v="73.45318401477094"/>
    <m/>
    <m/>
    <n v="532.11746121297597"/>
    <m/>
  </r>
  <r>
    <x v="926"/>
    <x v="30"/>
    <x v="2"/>
    <x v="5"/>
    <x v="1"/>
    <n v="121.8048039999999"/>
    <m/>
    <n v="162"/>
    <n v="161.50224990471278"/>
    <m/>
    <m/>
    <m/>
    <n v="3.0097393717136072"/>
    <n v="0.98789474477189176"/>
    <n v="19020.317607223842"/>
    <n v="564.09295229901545"/>
    <m/>
    <n v="0.94079999999999997"/>
    <m/>
    <n v="160.03894865304648"/>
    <n v="152.40959999999998"/>
    <m/>
    <n v="487.57777821760436"/>
  </r>
  <r>
    <x v="926"/>
    <x v="30"/>
    <x v="2"/>
    <x v="6"/>
    <x v="1"/>
    <n v="20.445599999999999"/>
    <m/>
    <n v="66"/>
    <n v="73.503200000000007"/>
    <m/>
    <m/>
    <m/>
    <n v="3.7008333333333332"/>
    <n v="0.94914120563302817"/>
    <n v="5044.1452523678636"/>
    <n v="146.61056088048934"/>
    <m/>
    <n v="0.92936666666666667"/>
    <m/>
    <n v="62.643319571779863"/>
    <n v="61.338200000000001"/>
    <m/>
    <n v="244.255"/>
  </r>
  <r>
    <x v="926"/>
    <x v="30"/>
    <x v="2"/>
    <x v="7"/>
    <x v="1"/>
    <n v="19.504800000000003"/>
    <m/>
    <n v="36"/>
    <n v="36.148560000000003"/>
    <m/>
    <m/>
    <m/>
    <n v="3.6379166666666674"/>
    <n v="0.82986186626200498"/>
    <n v="4036.4731397298324"/>
    <n v="178.66969045069783"/>
    <m/>
    <n v="0.93889444444444448"/>
    <m/>
    <n v="29.875027185432181"/>
    <n v="33.800200000000004"/>
    <m/>
    <n v="130.96500000000003"/>
  </r>
  <r>
    <x v="926"/>
    <x v="30"/>
    <x v="2"/>
    <x v="8"/>
    <x v="1"/>
    <n v="200.80750433333333"/>
    <m/>
    <n v="108"/>
    <n v="214.24190686666665"/>
    <m/>
    <m/>
    <m/>
    <n v="4.4262650205761309"/>
    <n v="0.96185699588477391"/>
    <n v="38947.506010180165"/>
    <n v="102.10214544823954"/>
    <m/>
    <n v="0.93963045267489709"/>
    <m/>
    <n v="103.88055555555559"/>
    <n v="101.48008888888889"/>
    <m/>
    <n v="478.03662222222215"/>
  </r>
  <r>
    <x v="927"/>
    <x v="30"/>
    <x v="2"/>
    <x v="0"/>
    <x v="0"/>
    <n v="147.42868000000001"/>
    <n v="44"/>
    <m/>
    <n v="166.5455434963433"/>
    <n v="147.73849445312501"/>
    <n v="180.77513061600476"/>
    <n v="5.0475073419280578"/>
    <m/>
    <n v="1"/>
    <n v="24777.203651466236"/>
    <n v="136.09270445326973"/>
    <n v="0.74990004612997874"/>
    <m/>
    <n v="32.995602029719066"/>
    <m/>
    <m/>
    <n v="222.09032304483455"/>
    <m/>
  </r>
  <r>
    <x v="927"/>
    <x v="30"/>
    <x v="2"/>
    <x v="1"/>
    <x v="0"/>
    <n v="146.13900000000001"/>
    <n v="46"/>
    <m/>
    <n v="178.77397077212956"/>
    <n v="146.25264746093751"/>
    <n v="181.4140445501499"/>
    <n v="5.1278657840244515"/>
    <m/>
    <n v="1"/>
    <n v="24445.763825182035"/>
    <n v="146.63159338992415"/>
    <n v="0.75789633205048923"/>
    <m/>
    <n v="34.863231274322501"/>
    <m/>
    <m/>
    <n v="235.88182606512476"/>
    <m/>
  </r>
  <r>
    <x v="927"/>
    <x v="30"/>
    <x v="2"/>
    <x v="2"/>
    <x v="0"/>
    <n v="125.68136"/>
    <n v="36"/>
    <m/>
    <n v="121.8398365304564"/>
    <n v="125.80704136"/>
    <n v="160.49301910026077"/>
    <n v="4.4491655167368913"/>
    <m/>
    <n v="1"/>
    <n v="20319.333049987879"/>
    <n v="112.88858044387344"/>
    <n v="0.76069094100729384"/>
    <m/>
    <n v="27.384873876262578"/>
    <m/>
    <m/>
    <n v="160.16995860252808"/>
    <m/>
  </r>
  <r>
    <x v="927"/>
    <x v="30"/>
    <x v="2"/>
    <x v="3"/>
    <x v="0"/>
    <n v="101.48152"/>
    <n v="64"/>
    <m/>
    <n v="113.69581655495314"/>
    <n v="101.89411015625001"/>
    <n v="121.26561389740463"/>
    <n v="2.3346274413416666"/>
    <m/>
    <n v="1"/>
    <n v="16847.402145869019"/>
    <n v="163.90765681050178"/>
    <n v="0.7609338870146336"/>
    <m/>
    <n v="48.699768768936551"/>
    <m/>
    <m/>
    <n v="149.41615624586666"/>
    <m/>
  </r>
  <r>
    <x v="927"/>
    <x v="30"/>
    <x v="2"/>
    <x v="4"/>
    <x v="0"/>
    <n v="207.4077608333333"/>
    <n v="96"/>
    <m/>
    <n v="383.35363296380604"/>
    <n v="208.13887092234927"/>
    <n v="249.58588167605726"/>
    <n v="5.2190199527186758"/>
    <m/>
    <n v="1"/>
    <n v="34802.937583164508"/>
    <n v="260.10618508848245"/>
    <n v="0.76513733348719726"/>
    <m/>
    <n v="73.45318401477094"/>
    <m/>
    <m/>
    <n v="501.02591546099291"/>
    <m/>
  </r>
  <r>
    <x v="927"/>
    <x v="30"/>
    <x v="2"/>
    <x v="5"/>
    <x v="1"/>
    <n v="274.54080683333314"/>
    <m/>
    <n v="162"/>
    <n v="359.05820955610278"/>
    <m/>
    <m/>
    <m/>
    <n v="4.3608758542380093"/>
    <n v="0.98074491524402008"/>
    <n v="57179.140105618433"/>
    <n v="564.09295229901545"/>
    <m/>
    <n v="0.94079999999999997"/>
    <m/>
    <n v="158.88067626953125"/>
    <n v="152.40959999999998"/>
    <m/>
    <n v="706.46188838655746"/>
  </r>
  <r>
    <x v="927"/>
    <x v="30"/>
    <x v="2"/>
    <x v="6"/>
    <x v="1"/>
    <n v="106.92416000000001"/>
    <m/>
    <n v="66"/>
    <n v="183.97719999999998"/>
    <m/>
    <m/>
    <m/>
    <n v="4.2983333333333338"/>
    <n v="0.96896529569979106"/>
    <n v="19594.050422918153"/>
    <n v="146.61056088048934"/>
    <m/>
    <n v="0.92936666666666667"/>
    <m/>
    <n v="63.951709516186213"/>
    <n v="61.338200000000001"/>
    <m/>
    <n v="283.69000000000005"/>
  </r>
  <r>
    <x v="927"/>
    <x v="30"/>
    <x v="2"/>
    <x v="7"/>
    <x v="1"/>
    <n v="65.895200000000003"/>
    <m/>
    <n v="36"/>
    <n v="81.387479999999996"/>
    <m/>
    <m/>
    <m/>
    <n v="4.2554166666666662"/>
    <n v="0.83146856881043074"/>
    <n v="11821.638954369007"/>
    <n v="178.66969045069783"/>
    <m/>
    <n v="0.93889444444444448"/>
    <m/>
    <n v="29.932868477175507"/>
    <n v="33.800200000000004"/>
    <m/>
    <n v="153.19499999999999"/>
  </r>
  <r>
    <x v="927"/>
    <x v="30"/>
    <x v="2"/>
    <x v="8"/>
    <x v="1"/>
    <n v="237.68270866666663"/>
    <m/>
    <n v="108"/>
    <n v="250.04643870000001"/>
    <m/>
    <m/>
    <m/>
    <n v="4.7074413323045281"/>
    <n v="0.96224279835390958"/>
    <n v="46054.946669818673"/>
    <n v="102.10214544823954"/>
    <m/>
    <n v="0.93963045267489709"/>
    <m/>
    <n v="103.92222222222223"/>
    <n v="101.48008888888889"/>
    <m/>
    <n v="508.40366388888901"/>
  </r>
  <r>
    <x v="928"/>
    <x v="30"/>
    <x v="2"/>
    <x v="0"/>
    <x v="0"/>
    <n v="144.15743999999998"/>
    <n v="44"/>
    <m/>
    <n v="137.98127693801086"/>
    <n v="144.72189312499998"/>
    <n v="175.66187709550317"/>
    <n v="4.1818081335122006"/>
    <m/>
    <n v="0.98878870271288377"/>
    <n v="36551.189536666403"/>
    <n v="136.09270445326973"/>
    <n v="0.74990004612997874"/>
    <m/>
    <n v="32.995602029719066"/>
    <m/>
    <m/>
    <n v="183.99955787453683"/>
    <m/>
  </r>
  <r>
    <x v="928"/>
    <x v="30"/>
    <x v="2"/>
    <x v="1"/>
    <x v="0"/>
    <n v="148.14688016666665"/>
    <n v="46"/>
    <m/>
    <n v="148.45580295706392"/>
    <n v="148.25503446354165"/>
    <n v="183.95219686844442"/>
    <n v="4.2582341776909454"/>
    <m/>
    <n v="1"/>
    <n v="37593.610347358954"/>
    <n v="146.63159338992415"/>
    <n v="0.75789633205048923"/>
    <m/>
    <n v="34.863231274322501"/>
    <m/>
    <m/>
    <n v="195.87877217378349"/>
    <m/>
  </r>
  <r>
    <x v="928"/>
    <x v="30"/>
    <x v="2"/>
    <x v="2"/>
    <x v="0"/>
    <n v="154.18899983333333"/>
    <n v="36"/>
    <m/>
    <n v="153.80339565195627"/>
    <n v="154.34318883316666"/>
    <n v="202.23037030525407"/>
    <n v="5.6163631188118863"/>
    <m/>
    <n v="1"/>
    <n v="38551.792918638253"/>
    <n v="112.88858044387344"/>
    <n v="0.76069094100729384"/>
    <m/>
    <n v="27.384873876262578"/>
    <m/>
    <m/>
    <n v="202.18907227722792"/>
    <m/>
  </r>
  <r>
    <x v="928"/>
    <x v="30"/>
    <x v="2"/>
    <x v="3"/>
    <x v="0"/>
    <n v="185.3275208333333"/>
    <n v="64"/>
    <m/>
    <n v="196.56321062956064"/>
    <n v="185.7565979817708"/>
    <n v="218.03032557039205"/>
    <n v="4.0362247213571925"/>
    <m/>
    <n v="1"/>
    <n v="46930.966621256768"/>
    <n v="163.90765681050178"/>
    <n v="0.7609338870146336"/>
    <m/>
    <n v="48.699768768936551"/>
    <m/>
    <m/>
    <n v="258.31838216686032"/>
    <m/>
  </r>
  <r>
    <x v="928"/>
    <x v="30"/>
    <x v="2"/>
    <x v="4"/>
    <x v="0"/>
    <n v="352.72328216666654"/>
    <n v="96"/>
    <m/>
    <n v="408.14628963727552"/>
    <n v="353.59088707407642"/>
    <n v="442.3058739241398"/>
    <n v="5.5565500000000005"/>
    <m/>
    <n v="0.99498009077718985"/>
    <n v="87919.345631287753"/>
    <n v="260.10618508848245"/>
    <n v="0.76513733348719726"/>
    <m/>
    <n v="73.45318401477094"/>
    <m/>
    <m/>
    <n v="533.42880000000002"/>
    <m/>
  </r>
  <r>
    <x v="928"/>
    <x v="30"/>
    <x v="2"/>
    <x v="5"/>
    <x v="1"/>
    <n v="225.6768059999998"/>
    <m/>
    <n v="162"/>
    <n v="315.88633415905639"/>
    <m/>
    <m/>
    <m/>
    <n v="4.1989632250028253"/>
    <n v="0.99557156032986116"/>
    <n v="63979.994164260766"/>
    <n v="564.09295229901545"/>
    <m/>
    <n v="0.94079999999999997"/>
    <m/>
    <n v="161.2825927734375"/>
    <n v="152.40959999999998"/>
    <m/>
    <n v="680.2320424504577"/>
  </r>
  <r>
    <x v="928"/>
    <x v="30"/>
    <x v="2"/>
    <x v="6"/>
    <x v="1"/>
    <n v="55.844320000000003"/>
    <m/>
    <n v="66"/>
    <n v="112.52600000000001"/>
    <m/>
    <m/>
    <m/>
    <n v="4.0895833333333327"/>
    <n v="0.93152727657263967"/>
    <n v="8942.0325987368178"/>
    <n v="146.61056088048934"/>
    <m/>
    <n v="0.92936666666666667"/>
    <m/>
    <n v="61.480800253794222"/>
    <n v="61.338200000000001"/>
    <m/>
    <n v="269.91249999999997"/>
  </r>
  <r>
    <x v="928"/>
    <x v="30"/>
    <x v="2"/>
    <x v="7"/>
    <x v="1"/>
    <n v="55.759200000000007"/>
    <m/>
    <n v="36"/>
    <n v="72.827090110288964"/>
    <m/>
    <m/>
    <m/>
    <n v="4.3389581103724151"/>
    <n v="0.80737270159371333"/>
    <n v="9596.0930675870841"/>
    <n v="178.66969045069783"/>
    <m/>
    <n v="0.93889444444444448"/>
    <m/>
    <n v="29.065417257373682"/>
    <n v="33.800200000000004"/>
    <m/>
    <n v="156.20249197340695"/>
  </r>
  <r>
    <x v="928"/>
    <x v="30"/>
    <x v="2"/>
    <x v="8"/>
    <x v="1"/>
    <n v="106.68652266666665"/>
    <m/>
    <n v="108"/>
    <n v="114.19567960000001"/>
    <m/>
    <m/>
    <m/>
    <n v="3.3570439043209874"/>
    <n v="0.93829732510288077"/>
    <n v="16071.399663184871"/>
    <n v="102.10214544823954"/>
    <m/>
    <n v="0.93963045267489709"/>
    <m/>
    <n v="101.33611111111112"/>
    <n v="101.48008888888889"/>
    <m/>
    <n v="362.56074166666662"/>
  </r>
  <r>
    <x v="929"/>
    <x v="30"/>
    <x v="2"/>
    <x v="0"/>
    <x v="0"/>
    <n v="133.15232"/>
    <n v="44"/>
    <m/>
    <n v="157.80144092770928"/>
    <n v="133.700903984375"/>
    <n v="171.78317859180939"/>
    <n v="4.7824992187012647"/>
    <m/>
    <n v="1"/>
    <n v="17183.870805439128"/>
    <n v="136.09270445326973"/>
    <n v="0.74990004612997874"/>
    <m/>
    <n v="32.995602029719066"/>
    <m/>
    <m/>
    <n v="210.42996562285566"/>
    <m/>
  </r>
  <r>
    <x v="929"/>
    <x v="30"/>
    <x v="2"/>
    <x v="1"/>
    <x v="0"/>
    <n v="134.90876"/>
    <n v="46"/>
    <m/>
    <n v="167.11833274478556"/>
    <n v="135.016914296875"/>
    <n v="176.48481145006434"/>
    <n v="4.7935411215847825"/>
    <m/>
    <n v="1"/>
    <n v="17435.22055133717"/>
    <n v="146.63159338992415"/>
    <n v="0.75789633205048923"/>
    <m/>
    <n v="34.863231274322501"/>
    <m/>
    <m/>
    <n v="220.5028915929"/>
    <m/>
  </r>
  <r>
    <x v="929"/>
    <x v="30"/>
    <x v="2"/>
    <x v="2"/>
    <x v="0"/>
    <n v="150.15112016666669"/>
    <n v="36"/>
    <m/>
    <n v="154.1028585166581"/>
    <n v="150.30127128683336"/>
    <n v="194.88240405666593"/>
    <n v="5.6272984572784788"/>
    <m/>
    <n v="1"/>
    <n v="19095.689375116785"/>
    <n v="112.88858044387344"/>
    <n v="0.76069094100729384"/>
    <m/>
    <n v="27.384873876262578"/>
    <m/>
    <m/>
    <n v="202.58274446202523"/>
    <m/>
  </r>
  <r>
    <x v="929"/>
    <x v="30"/>
    <x v="2"/>
    <x v="3"/>
    <x v="0"/>
    <n v="187.62463999999997"/>
    <n v="64"/>
    <m/>
    <n v="194.87635750414103"/>
    <n v="188.05469371093747"/>
    <n v="225.4161862845273"/>
    <n v="4.0015869157153805"/>
    <m/>
    <n v="1"/>
    <n v="24668.524334078633"/>
    <n v="163.90765681050178"/>
    <n v="0.7609338870146336"/>
    <m/>
    <n v="48.699768768936551"/>
    <m/>
    <m/>
    <n v="256.10156260578435"/>
    <m/>
  </r>
  <r>
    <x v="929"/>
    <x v="30"/>
    <x v="2"/>
    <x v="4"/>
    <x v="0"/>
    <n v="269.62040016666668"/>
    <n v="96"/>
    <m/>
    <n v="302.72037934128076"/>
    <n v="270.51242563762497"/>
    <n v="326.11142459129911"/>
    <n v="4.121269668587896"/>
    <m/>
    <n v="1"/>
    <n v="35199.321795986136"/>
    <n v="260.10618508848245"/>
    <n v="0.76513733348719726"/>
    <m/>
    <n v="73.45318401477094"/>
    <m/>
    <m/>
    <n v="395.64188818443802"/>
    <m/>
  </r>
  <r>
    <x v="929"/>
    <x v="30"/>
    <x v="2"/>
    <x v="5"/>
    <x v="1"/>
    <n v="178.46400499999999"/>
    <m/>
    <n v="162"/>
    <n v="250.12078049751122"/>
    <m/>
    <m/>
    <m/>
    <n v="3.3930816888318636"/>
    <n v="0.99105835030864209"/>
    <n v="31132.141894159311"/>
    <n v="564.09295229901545"/>
    <m/>
    <n v="0.94079999999999997"/>
    <m/>
    <n v="160.55145275000001"/>
    <n v="152.40959999999998"/>
    <m/>
    <n v="549.6792335907619"/>
  </r>
  <r>
    <x v="929"/>
    <x v="30"/>
    <x v="2"/>
    <x v="6"/>
    <x v="1"/>
    <n v="65.129119833333334"/>
    <m/>
    <n v="66"/>
    <n v="119.70520000000002"/>
    <m/>
    <m/>
    <m/>
    <n v="3.7401736111111119"/>
    <n v="0.98566373125367934"/>
    <n v="12773.96834558608"/>
    <n v="146.61056088048934"/>
    <m/>
    <n v="0.92936666666666667"/>
    <m/>
    <n v="65.053806262742839"/>
    <n v="61.338200000000001"/>
    <m/>
    <n v="246.8514583333334"/>
  </r>
  <r>
    <x v="929"/>
    <x v="30"/>
    <x v="2"/>
    <x v="7"/>
    <x v="1"/>
    <n v="44.570399999999999"/>
    <m/>
    <n v="36"/>
    <n v="82.600820808076378"/>
    <m/>
    <m/>
    <m/>
    <n v="4.2583527446821972"/>
    <n v="0.83330479526477441"/>
    <n v="7856.068038158036"/>
    <n v="178.66969045069783"/>
    <m/>
    <n v="0.93889444444444448"/>
    <m/>
    <n v="29.998972629531877"/>
    <n v="33.800200000000004"/>
    <m/>
    <n v="153.3006988085591"/>
  </r>
  <r>
    <x v="929"/>
    <x v="30"/>
    <x v="2"/>
    <x v="8"/>
    <x v="1"/>
    <n v="153.37372033333335"/>
    <m/>
    <n v="108"/>
    <n v="162.35901256666668"/>
    <m/>
    <m/>
    <m/>
    <n v="4.1669880401234574"/>
    <n v="0.93238168724279857"/>
    <n v="24452.760742233902"/>
    <n v="102.10214544823954"/>
    <m/>
    <n v="0.93963045267489709"/>
    <m/>
    <n v="100.69722222222225"/>
    <n v="101.48008888888889"/>
    <m/>
    <n v="450.03470833333341"/>
  </r>
  <r>
    <x v="930"/>
    <x v="30"/>
    <x v="2"/>
    <x v="0"/>
    <x v="0"/>
    <n v="144.70120000000003"/>
    <n v="44"/>
    <m/>
    <n v="170.42927953593474"/>
    <n v="145.26345585937503"/>
    <n v="164.4058284150116"/>
    <n v="5.1652119995394985"/>
    <m/>
    <n v="1"/>
    <n v="24701.777318927714"/>
    <n v="136.09270445326973"/>
    <n v="0.74990004612997874"/>
    <m/>
    <n v="32.995602029719066"/>
    <m/>
    <m/>
    <n v="227.26932797973794"/>
    <m/>
  </r>
  <r>
    <x v="930"/>
    <x v="30"/>
    <x v="2"/>
    <x v="1"/>
    <x v="0"/>
    <n v="143.38380050000001"/>
    <n v="46"/>
    <m/>
    <n v="187.00931239678584"/>
    <n v="143.49097823437501"/>
    <n v="176.35706276421584"/>
    <n v="5.364084324981147"/>
    <m/>
    <n v="1"/>
    <n v="24440.210696066144"/>
    <n v="146.63159338992415"/>
    <n v="0.75789633205048923"/>
    <m/>
    <n v="34.863231274322501"/>
    <m/>
    <m/>
    <n v="246.74787894913277"/>
    <m/>
  </r>
  <r>
    <x v="930"/>
    <x v="30"/>
    <x v="2"/>
    <x v="2"/>
    <x v="0"/>
    <n v="139.94988033333331"/>
    <n v="36"/>
    <m/>
    <n v="139.81282357460194"/>
    <n v="140.08983021366666"/>
    <n v="182.96473253224005"/>
    <n v="5.1054762642450138"/>
    <m/>
    <n v="1"/>
    <n v="24715.128199726892"/>
    <n v="112.88858044387344"/>
    <n v="0.76069094100729384"/>
    <m/>
    <n v="27.384873876262578"/>
    <m/>
    <m/>
    <n v="183.79714551282049"/>
    <m/>
  </r>
  <r>
    <x v="930"/>
    <x v="30"/>
    <x v="2"/>
    <x v="3"/>
    <x v="0"/>
    <n v="181.49152033333334"/>
    <n v="64"/>
    <m/>
    <n v="235.23156344019077"/>
    <n v="181.90448420052084"/>
    <n v="228.40902428523651"/>
    <n v="4.8302398427450992"/>
    <m/>
    <n v="1"/>
    <n v="31698.41095381679"/>
    <n v="163.90765681050178"/>
    <n v="0.7609338870146336"/>
    <m/>
    <n v="48.699768768936551"/>
    <m/>
    <m/>
    <n v="309.13534993568635"/>
    <m/>
  </r>
  <r>
    <x v="930"/>
    <x v="30"/>
    <x v="2"/>
    <x v="4"/>
    <x v="0"/>
    <n v="284.31368016666664"/>
    <n v="96"/>
    <m/>
    <n v="365.96212799158877"/>
    <n v="285.14546117172813"/>
    <n v="330.99031711791503"/>
    <n v="4.9822500263296456"/>
    <m/>
    <n v="0.98867791842475383"/>
    <n v="50553.317603613374"/>
    <n v="260.10618508848245"/>
    <n v="0.76513733348719726"/>
    <m/>
    <n v="73.45318401477094"/>
    <m/>
    <m/>
    <n v="478.29600252764601"/>
    <m/>
  </r>
  <r>
    <x v="930"/>
    <x v="30"/>
    <x v="2"/>
    <x v="5"/>
    <x v="1"/>
    <n v="763.96802833333277"/>
    <m/>
    <n v="162"/>
    <n v="908.06776863483606"/>
    <m/>
    <m/>
    <m/>
    <n v="6.3484333414477083"/>
    <n v="0.99894290123456797"/>
    <n v="124227.07513954844"/>
    <n v="564.09295229901545"/>
    <m/>
    <n v="0.94079999999999997"/>
    <m/>
    <n v="161.82875000000001"/>
    <n v="152.40959999999998"/>
    <m/>
    <n v="1028.4462013145287"/>
  </r>
  <r>
    <x v="930"/>
    <x v="30"/>
    <x v="2"/>
    <x v="6"/>
    <x v="1"/>
    <n v="302.46047950000008"/>
    <m/>
    <n v="66"/>
    <n v="462.35696666666666"/>
    <m/>
    <m/>
    <m/>
    <n v="6.5898611111111114"/>
    <n v="0.98135527444757886"/>
    <n v="48773.64458152149"/>
    <n v="146.61056088048934"/>
    <m/>
    <n v="0.92936666666666667"/>
    <m/>
    <n v="64.769448113540207"/>
    <n v="61.338200000000001"/>
    <m/>
    <n v="434.93083333333334"/>
  </r>
  <r>
    <x v="930"/>
    <x v="30"/>
    <x v="2"/>
    <x v="7"/>
    <x v="1"/>
    <n v="238.32479899999996"/>
    <m/>
    <n v="36"/>
    <n v="296.97170499996417"/>
    <m/>
    <m/>
    <m/>
    <n v="7.1605526128079076"/>
    <n v="0.83333812878992597"/>
    <n v="38843.589742681965"/>
    <n v="178.66969045069783"/>
    <m/>
    <n v="0.93889444444444448"/>
    <m/>
    <n v="30.000172636437334"/>
    <n v="33.800200000000004"/>
    <m/>
    <n v="257.77989406108469"/>
  </r>
  <r>
    <x v="930"/>
    <x v="30"/>
    <x v="2"/>
    <x v="8"/>
    <x v="1"/>
    <n v="153.40863916666669"/>
    <m/>
    <n v="108"/>
    <n v="163.26998936666664"/>
    <m/>
    <m/>
    <m/>
    <n v="3.9811599022633746"/>
    <n v="0.92186213991769561"/>
    <n v="28838.23090022408"/>
    <n v="102.10214544823954"/>
    <m/>
    <n v="0.93963045267489709"/>
    <m/>
    <n v="99.561111111111131"/>
    <n v="101.48008888888889"/>
    <m/>
    <n v="429.96526944444446"/>
  </r>
  <r>
    <x v="931"/>
    <x v="30"/>
    <x v="2"/>
    <x v="0"/>
    <x v="0"/>
    <n v="180.61231999999998"/>
    <n v="44"/>
    <m/>
    <n v="219.60771750244564"/>
    <n v="181.22608953124998"/>
    <n v="229.37790857540324"/>
    <n v="6.655666331065742"/>
    <m/>
    <n v="1"/>
    <n v="42537.050472028095"/>
    <n v="136.09270445326973"/>
    <n v="0.74990004612997874"/>
    <m/>
    <n v="32.995602029719066"/>
    <m/>
    <m/>
    <n v="292.84931856689263"/>
    <m/>
  </r>
  <r>
    <x v="931"/>
    <x v="30"/>
    <x v="2"/>
    <x v="1"/>
    <x v="0"/>
    <n v="181.75304000000003"/>
    <n v="46"/>
    <m/>
    <n v="240.79150970619878"/>
    <n v="181.84935347656253"/>
    <n v="228.47058385732748"/>
    <n v="6.9067467616963754"/>
    <m/>
    <n v="1"/>
    <n v="42699.704557858407"/>
    <n v="146.63159338992415"/>
    <n v="0.75789633205048923"/>
    <m/>
    <n v="34.863231274322501"/>
    <m/>
    <m/>
    <n v="317.71035103803325"/>
    <m/>
  </r>
  <r>
    <x v="931"/>
    <x v="30"/>
    <x v="2"/>
    <x v="2"/>
    <x v="0"/>
    <n v="174.26695999999998"/>
    <n v="36"/>
    <m/>
    <n v="177.15429095516822"/>
    <n v="174.44122695999999"/>
    <n v="232.57955973649288"/>
    <n v="6.469056302966103"/>
    <m/>
    <n v="1"/>
    <n v="40772.815372436344"/>
    <n v="112.88858044387344"/>
    <n v="0.76069094100729384"/>
    <m/>
    <n v="27.384873876262578"/>
    <m/>
    <m/>
    <n v="232.8860269067797"/>
    <m/>
  </r>
  <r>
    <x v="931"/>
    <x v="30"/>
    <x v="2"/>
    <x v="3"/>
    <x v="0"/>
    <n v="218.25160016666663"/>
    <n v="64"/>
    <m/>
    <n v="301.33387757185903"/>
    <n v="218.71204938541663"/>
    <n v="283.58657940170218"/>
    <n v="6.1875833333333343"/>
    <m/>
    <n v="0.9999272664479365"/>
    <n v="51469.313950118478"/>
    <n v="163.90765681050178"/>
    <n v="0.7609338870146336"/>
    <m/>
    <n v="48.699768768936551"/>
    <m/>
    <m/>
    <n v="396.0053333333334"/>
    <m/>
  </r>
  <r>
    <x v="931"/>
    <x v="30"/>
    <x v="2"/>
    <x v="4"/>
    <x v="0"/>
    <n v="228.97224116666663"/>
    <n v="96"/>
    <m/>
    <n v="391.66706780356168"/>
    <n v="229.91012694844963"/>
    <n v="290.11929834518179"/>
    <n v="5.3322000000000012"/>
    <m/>
    <n v="0.97780030417814512"/>
    <n v="50968.900862642775"/>
    <n v="260.10618508848245"/>
    <n v="0.76513733348719726"/>
    <m/>
    <n v="73.45318401477094"/>
    <m/>
    <m/>
    <n v="511.89120000000014"/>
    <m/>
  </r>
  <r>
    <x v="931"/>
    <x v="30"/>
    <x v="2"/>
    <x v="5"/>
    <x v="1"/>
    <n v="497.20321766666638"/>
    <m/>
    <n v="162"/>
    <n v="548.67341704871251"/>
    <m/>
    <m/>
    <m/>
    <n v="4.8695957083178394"/>
    <n v="0.98096352160493838"/>
    <n v="95569.194441753352"/>
    <n v="564.09295229901545"/>
    <m/>
    <n v="0.94079999999999997"/>
    <m/>
    <n v="158.91609050000002"/>
    <n v="152.40959999999998"/>
    <m/>
    <n v="788.87450474748994"/>
  </r>
  <r>
    <x v="931"/>
    <x v="30"/>
    <x v="2"/>
    <x v="6"/>
    <x v="1"/>
    <n v="195.93280016666665"/>
    <m/>
    <n v="66"/>
    <n v="345.69456666666673"/>
    <m/>
    <m/>
    <m/>
    <n v="5.7540972222222235"/>
    <n v="0.93948680306571608"/>
    <n v="42951.874432309371"/>
    <n v="146.61056088048934"/>
    <m/>
    <n v="0.92936666666666667"/>
    <m/>
    <n v="62.006129002337261"/>
    <n v="61.338200000000001"/>
    <m/>
    <n v="379.77041666666673"/>
  </r>
  <r>
    <x v="931"/>
    <x v="30"/>
    <x v="2"/>
    <x v="7"/>
    <x v="1"/>
    <n v="163.74959983333335"/>
    <m/>
    <n v="36"/>
    <n v="208.91876782815945"/>
    <m/>
    <m/>
    <m/>
    <n v="6.1494298917067525"/>
    <n v="0.83333812878992597"/>
    <n v="39239.475130090563"/>
    <n v="178.66969045069783"/>
    <m/>
    <n v="0.93889444444444448"/>
    <m/>
    <n v="30.000172636437334"/>
    <n v="33.800200000000004"/>
    <m/>
    <n v="221.37947610144309"/>
  </r>
  <r>
    <x v="931"/>
    <x v="30"/>
    <x v="2"/>
    <x v="8"/>
    <x v="1"/>
    <n v="48.413152833333349"/>
    <m/>
    <n v="108"/>
    <n v="53.839841466666655"/>
    <m/>
    <m/>
    <m/>
    <n v="2.8321227880658442"/>
    <n v="0.91949588477366273"/>
    <n v="11059.192516782885"/>
    <n v="102.10214544823954"/>
    <m/>
    <n v="0.93963045267489709"/>
    <m/>
    <n v="99.305555555555571"/>
    <n v="101.48008888888889"/>
    <m/>
    <n v="305.86926111111114"/>
  </r>
  <r>
    <x v="932"/>
    <x v="30"/>
    <x v="2"/>
    <x v="0"/>
    <x v="0"/>
    <n v="177.04232000000005"/>
    <n v="44"/>
    <m/>
    <n v="216.50057343471926"/>
    <n v="177.63069890625005"/>
    <n v="226.6730117246293"/>
    <n v="6.5614979002267537"/>
    <m/>
    <n v="1"/>
    <n v="23745.671085007871"/>
    <n v="136.09270445326973"/>
    <n v="0.74990004612997874"/>
    <m/>
    <n v="32.995602029719066"/>
    <m/>
    <m/>
    <n v="288.70590760997715"/>
    <m/>
  </r>
  <r>
    <x v="932"/>
    <x v="30"/>
    <x v="2"/>
    <x v="1"/>
    <x v="0"/>
    <n v="179.88739999999999"/>
    <n v="46"/>
    <m/>
    <n v="240.20592215493087"/>
    <n v="179.95319589843749"/>
    <n v="231.04892545331509"/>
    <n v="6.8899500526747657"/>
    <m/>
    <n v="1"/>
    <n v="24183.517602222269"/>
    <n v="146.63159338992415"/>
    <n v="0.75789633205048923"/>
    <m/>
    <n v="34.863231274322501"/>
    <m/>
    <m/>
    <n v="316.93770242303924"/>
    <m/>
  </r>
  <r>
    <x v="932"/>
    <x v="30"/>
    <x v="2"/>
    <x v="2"/>
    <x v="0"/>
    <n v="139.62116016666667"/>
    <n v="36"/>
    <m/>
    <n v="137.68543808187246"/>
    <n v="139.76078132683332"/>
    <n v="180.88858605281195"/>
    <n v="5.0277915722379598"/>
    <m/>
    <n v="1"/>
    <n v="17884.785718822797"/>
    <n v="112.88858044387344"/>
    <n v="0.76069094100729384"/>
    <m/>
    <n v="27.384873876262578"/>
    <m/>
    <m/>
    <n v="181.00049660056655"/>
    <m/>
  </r>
  <r>
    <x v="932"/>
    <x v="30"/>
    <x v="2"/>
    <x v="3"/>
    <x v="0"/>
    <n v="232.05924216666656"/>
    <n v="64"/>
    <m/>
    <n v="257.02230106667508"/>
    <n v="232.52323142447906"/>
    <n v="294.58213691018875"/>
    <n v="5.2776903784935083"/>
    <m/>
    <n v="0.99971287814347476"/>
    <n v="30900.037021858501"/>
    <n v="163.90765681050178"/>
    <n v="0.7609338870146336"/>
    <m/>
    <n v="48.699768768936551"/>
    <m/>
    <m/>
    <n v="337.77218422358453"/>
    <m/>
  </r>
  <r>
    <x v="932"/>
    <x v="30"/>
    <x v="2"/>
    <x v="4"/>
    <x v="0"/>
    <n v="292.09543816666672"/>
    <n v="96"/>
    <m/>
    <n v="469.88318829827347"/>
    <n v="293.01254594182188"/>
    <n v="338.08262418729822"/>
    <n v="6.3970431588613392"/>
    <m/>
    <n v="0.97775642633228843"/>
    <n v="38856.678930180686"/>
    <n v="260.10618508848245"/>
    <n v="0.76513733348719726"/>
    <m/>
    <n v="73.45318401477094"/>
    <m/>
    <m/>
    <n v="614.11614325068854"/>
    <m/>
  </r>
  <r>
    <x v="932"/>
    <x v="30"/>
    <x v="2"/>
    <x v="5"/>
    <x v="1"/>
    <n v="543.2064164999997"/>
    <m/>
    <n v="162"/>
    <n v="624.32534000504018"/>
    <m/>
    <m/>
    <m/>
    <n v="4.7709393136111311"/>
    <n v="0.99397549845679001"/>
    <n v="85496.607539973367"/>
    <n v="564.09295229901545"/>
    <m/>
    <n v="0.94079999999999997"/>
    <m/>
    <n v="161.02403074999998"/>
    <n v="152.40959999999998"/>
    <m/>
    <n v="772.89216880500328"/>
  </r>
  <r>
    <x v="932"/>
    <x v="30"/>
    <x v="2"/>
    <x v="6"/>
    <x v="1"/>
    <n v="169.90736016666665"/>
    <m/>
    <n v="66"/>
    <n v="304.99796666666674"/>
    <m/>
    <m/>
    <m/>
    <n v="5.4148958333333335"/>
    <n v="0.96325280673807645"/>
    <n v="25652.603053249997"/>
    <n v="146.61056088048934"/>
    <m/>
    <n v="0.92936666666666667"/>
    <m/>
    <n v="63.574685244713045"/>
    <n v="61.338200000000001"/>
    <m/>
    <n v="357.38312500000001"/>
  </r>
  <r>
    <x v="932"/>
    <x v="30"/>
    <x v="2"/>
    <x v="7"/>
    <x v="1"/>
    <n v="162.84240000000003"/>
    <m/>
    <n v="36"/>
    <n v="210.3233455795191"/>
    <m/>
    <m/>
    <m/>
    <n v="6.3772098771235752"/>
    <n v="0.82697235141722503"/>
    <n v="25383.519237610526"/>
    <n v="178.66969045069783"/>
    <m/>
    <n v="0.93889444444444448"/>
    <m/>
    <n v="29.7710046510201"/>
    <n v="33.800200000000004"/>
    <m/>
    <n v="229.57955557644871"/>
  </r>
  <r>
    <x v="932"/>
    <x v="30"/>
    <x v="2"/>
    <x v="8"/>
    <x v="1"/>
    <n v="25.570046333333337"/>
    <m/>
    <n v="108"/>
    <n v="29.184644333333324"/>
    <m/>
    <m/>
    <m/>
    <n v="2.2921797582304526"/>
    <n v="0.9287037037037037"/>
    <n v="5191.4895257651333"/>
    <n v="102.10214544823954"/>
    <m/>
    <n v="0.93963045267489709"/>
    <m/>
    <n v="100.3"/>
    <n v="101.48008888888889"/>
    <m/>
    <n v="247.55541388888889"/>
  </r>
  <r>
    <x v="933"/>
    <x v="30"/>
    <x v="2"/>
    <x v="0"/>
    <x v="0"/>
    <n v="126.50484"/>
    <n v="44"/>
    <m/>
    <n v="155.60025844678842"/>
    <n v="127.00532828125"/>
    <n v="162.88463224498676"/>
    <n v="4.7157878285305905"/>
    <m/>
    <n v="1"/>
    <n v="21489.615764771868"/>
    <n v="136.09270445326973"/>
    <n v="0.74990004612997874"/>
    <m/>
    <n v="32.995602029719066"/>
    <m/>
    <m/>
    <n v="207.49466445534597"/>
    <m/>
  </r>
  <r>
    <x v="933"/>
    <x v="30"/>
    <x v="2"/>
    <x v="1"/>
    <x v="0"/>
    <n v="127.02116000000001"/>
    <n v="46"/>
    <m/>
    <n v="169.96487460366808"/>
    <n v="127.08854281250001"/>
    <n v="165.34224004756476"/>
    <n v="4.8751899462873585"/>
    <m/>
    <n v="1"/>
    <n v="21621.131092896852"/>
    <n v="146.63159338992415"/>
    <n v="0.75789633205048923"/>
    <m/>
    <n v="34.863231274322501"/>
    <m/>
    <m/>
    <n v="224.25873752921848"/>
    <m/>
  </r>
  <r>
    <x v="933"/>
    <x v="30"/>
    <x v="2"/>
    <x v="2"/>
    <x v="0"/>
    <n v="157.00131999999999"/>
    <n v="36"/>
    <m/>
    <n v="161.05045020720382"/>
    <n v="157.15832132"/>
    <n v="206.09830833835656"/>
    <n v="5.8810002534575707"/>
    <m/>
    <n v="1"/>
    <n v="27154.029760330999"/>
    <n v="112.88858044387344"/>
    <n v="0.76069094100729384"/>
    <m/>
    <n v="27.384873876262578"/>
    <m/>
    <m/>
    <n v="211.71600912447255"/>
    <m/>
  </r>
  <r>
    <x v="933"/>
    <x v="30"/>
    <x v="2"/>
    <x v="3"/>
    <x v="0"/>
    <n v="131.86684016666666"/>
    <n v="64"/>
    <m/>
    <n v="155.6893506784198"/>
    <n v="132.23746016666666"/>
    <n v="167.40026169456712"/>
    <n v="3.196921763984375"/>
    <m/>
    <n v="0.99961063028976138"/>
    <n v="22217.307294670332"/>
    <n v="163.90765681050178"/>
    <n v="0.7609338870146336"/>
    <m/>
    <n v="48.699768768936551"/>
    <m/>
    <m/>
    <n v="204.602992895"/>
    <m/>
  </r>
  <r>
    <x v="933"/>
    <x v="30"/>
    <x v="2"/>
    <x v="4"/>
    <x v="0"/>
    <n v="289.61351983333344"/>
    <n v="96"/>
    <m/>
    <n v="353.22277776322869"/>
    <n v="290.44155758448358"/>
    <n v="343.84523134227794"/>
    <n v="4.808815063649222"/>
    <m/>
    <n v="0.97778341715224648"/>
    <n v="48735.31525668133"/>
    <n v="260.10618508848245"/>
    <n v="0.76513733348719726"/>
    <m/>
    <n v="73.45318401477094"/>
    <m/>
    <m/>
    <n v="461.64624611032531"/>
    <m/>
  </r>
  <r>
    <x v="933"/>
    <x v="30"/>
    <x v="2"/>
    <x v="5"/>
    <x v="1"/>
    <n v="452.94721533333319"/>
    <m/>
    <n v="162"/>
    <n v="557.65409443668511"/>
    <m/>
    <m/>
    <m/>
    <n v="5.2902755370294603"/>
    <n v="0.99665895061728405"/>
    <n v="79207.459510254994"/>
    <n v="564.09295229901545"/>
    <m/>
    <n v="0.94079999999999997"/>
    <m/>
    <n v="161.45875000000001"/>
    <n v="152.40959999999998"/>
    <m/>
    <n v="857.02463699877262"/>
  </r>
  <r>
    <x v="933"/>
    <x v="30"/>
    <x v="2"/>
    <x v="6"/>
    <x v="1"/>
    <n v="139.6584"/>
    <m/>
    <n v="66"/>
    <n v="244.54920000000007"/>
    <m/>
    <m/>
    <m/>
    <n v="5.3569791666666662"/>
    <n v="0.99688656632118278"/>
    <n v="23916.867017563967"/>
    <n v="146.61056088048934"/>
    <m/>
    <n v="0.92936666666666667"/>
    <m/>
    <n v="65.794513377198058"/>
    <n v="61.338200000000001"/>
    <m/>
    <n v="353.56062499999996"/>
  </r>
  <r>
    <x v="933"/>
    <x v="30"/>
    <x v="2"/>
    <x v="7"/>
    <x v="1"/>
    <n v="127.38319999999997"/>
    <m/>
    <n v="36"/>
    <n v="163.88501158251114"/>
    <m/>
    <m/>
    <m/>
    <n v="5.9052703165866589"/>
    <n v="0.8248890060952504"/>
    <n v="20455.208657309999"/>
    <n v="178.66969045069783"/>
    <m/>
    <n v="0.93889444444444448"/>
    <m/>
    <n v="29.696004219429014"/>
    <n v="33.800200000000004"/>
    <m/>
    <n v="212.58973139711972"/>
  </r>
  <r>
    <x v="933"/>
    <x v="30"/>
    <x v="2"/>
    <x v="8"/>
    <x v="1"/>
    <n v="51.237363666666681"/>
    <m/>
    <n v="108"/>
    <n v="59.309375366666664"/>
    <m/>
    <m/>
    <m/>
    <n v="3.0450972222222226"/>
    <n v="0.94097222222222232"/>
    <n v="8145.3556532434341"/>
    <n v="102.10214544823954"/>
    <m/>
    <n v="0.93963045267489709"/>
    <m/>
    <n v="101.62500000000001"/>
    <n v="101.48008888888889"/>
    <m/>
    <n v="328.87050000000005"/>
  </r>
  <r>
    <x v="934"/>
    <x v="30"/>
    <x v="2"/>
    <x v="0"/>
    <x v="0"/>
    <n v="153.18268"/>
    <n v="44"/>
    <m/>
    <n v="146.82578293690372"/>
    <n v="153.675111640625"/>
    <n v="189.76506901250082"/>
    <n v="4.4498591904659923"/>
    <m/>
    <n v="1"/>
    <n v="24790.402771315705"/>
    <n v="136.09270445326973"/>
    <n v="0.74990004612997874"/>
    <m/>
    <n v="32.995602029719066"/>
    <m/>
    <m/>
    <n v="195.79380438050367"/>
    <m/>
  </r>
  <r>
    <x v="934"/>
    <x v="30"/>
    <x v="2"/>
    <x v="1"/>
    <x v="0"/>
    <n v="149.36628000000002"/>
    <n v="46"/>
    <m/>
    <n v="153.34902610809732"/>
    <n v="149.45966378906252"/>
    <n v="196.24295883074291"/>
    <n v="4.3985890149270839"/>
    <m/>
    <n v="1"/>
    <n v="24071.488671146646"/>
    <n v="146.63159338992415"/>
    <n v="0.75789633205048923"/>
    <m/>
    <n v="34.863231274322501"/>
    <m/>
    <m/>
    <n v="202.33509468664585"/>
    <m/>
  </r>
  <r>
    <x v="934"/>
    <x v="30"/>
    <x v="2"/>
    <x v="2"/>
    <x v="0"/>
    <n v="124.73384"/>
    <n v="36"/>
    <m/>
    <n v="120.35227052900689"/>
    <n v="124.85857384000001"/>
    <n v="155.24483086006805"/>
    <n v="4.3948447990965249"/>
    <m/>
    <n v="1"/>
    <n v="19571.459966455739"/>
    <n v="112.88858044387344"/>
    <n v="0.76069094100729384"/>
    <m/>
    <n v="27.384873876262578"/>
    <m/>
    <m/>
    <n v="158.2144127674749"/>
    <m/>
  </r>
  <r>
    <x v="934"/>
    <x v="30"/>
    <x v="2"/>
    <x v="3"/>
    <x v="0"/>
    <n v="206.00524033333332"/>
    <n v="64"/>
    <m/>
    <n v="203.38203120363187"/>
    <n v="206.37242783333332"/>
    <n v="254.44117207768804"/>
    <n v="4.1762422357405597"/>
    <m/>
    <n v="1"/>
    <n v="34269.302606420453"/>
    <n v="163.90765681050178"/>
    <n v="0.7609338870146336"/>
    <m/>
    <n v="48.699768768936551"/>
    <m/>
    <m/>
    <n v="267.27950308739582"/>
    <m/>
  </r>
  <r>
    <x v="934"/>
    <x v="30"/>
    <x v="2"/>
    <x v="4"/>
    <x v="0"/>
    <n v="226.74008149999995"/>
    <n v="96"/>
    <m/>
    <n v="228.28902818631917"/>
    <n v="227.54525957898835"/>
    <n v="275.91910166391136"/>
    <n v="3.1079527899078112"/>
    <m/>
    <n v="0.97776513215515481"/>
    <n v="38651.13817825084"/>
    <n v="260.10618508848245"/>
    <n v="0.76513733348719726"/>
    <m/>
    <n v="73.45318401477094"/>
    <m/>
    <m/>
    <n v="298.36346783114988"/>
    <m/>
  </r>
  <r>
    <x v="934"/>
    <x v="30"/>
    <x v="2"/>
    <x v="5"/>
    <x v="1"/>
    <n v="270.33600799999988"/>
    <m/>
    <n v="162"/>
    <n v="354.86721735328643"/>
    <m/>
    <m/>
    <m/>
    <n v="4.6300803935597816"/>
    <n v="0.98730405246913577"/>
    <n v="43940.766273734633"/>
    <n v="564.09295229901545"/>
    <m/>
    <n v="0.94079999999999997"/>
    <m/>
    <n v="159.94325649999999"/>
    <n v="152.40959999999998"/>
    <m/>
    <n v="750.07302375668462"/>
  </r>
  <r>
    <x v="934"/>
    <x v="30"/>
    <x v="2"/>
    <x v="6"/>
    <x v="1"/>
    <n v="94.171840000000003"/>
    <m/>
    <n v="66"/>
    <n v="186.09110000000001"/>
    <m/>
    <m/>
    <m/>
    <n v="4.9999652777777781"/>
    <n v="0.9958598332677937"/>
    <n v="15523.558444800303"/>
    <n v="146.61056088048934"/>
    <m/>
    <n v="0.92936666666666667"/>
    <m/>
    <n v="65.726748995674384"/>
    <n v="61.338200000000001"/>
    <m/>
    <n v="329.99770833333338"/>
  </r>
  <r>
    <x v="934"/>
    <x v="30"/>
    <x v="2"/>
    <x v="7"/>
    <x v="1"/>
    <n v="87.337599999999995"/>
    <m/>
    <n v="36"/>
    <n v="118.50501849906433"/>
    <m/>
    <m/>
    <m/>
    <n v="5.3162180437524658"/>
    <n v="0.83333812878992597"/>
    <n v="14536.415192091416"/>
    <n v="178.66969045069783"/>
    <m/>
    <n v="0.93889444444444448"/>
    <m/>
    <n v="30.000172636437334"/>
    <n v="33.800200000000004"/>
    <m/>
    <n v="191.38384957508876"/>
  </r>
  <r>
    <x v="934"/>
    <x v="30"/>
    <x v="2"/>
    <x v="8"/>
    <x v="1"/>
    <n v="31.501139500000001"/>
    <m/>
    <n v="108"/>
    <n v="45.265233833333312"/>
    <m/>
    <m/>
    <m/>
    <n v="3.0059389917695474"/>
    <n v="0.95869341563786026"/>
    <n v="6246.1487548056266"/>
    <n v="102.10214544823954"/>
    <m/>
    <n v="0.93963045267489709"/>
    <m/>
    <n v="103.53888888888891"/>
    <n v="101.48008888888889"/>
    <m/>
    <n v="324.6414111111111"/>
  </r>
  <r>
    <x v="935"/>
    <x v="30"/>
    <x v="2"/>
    <x v="0"/>
    <x v="0"/>
    <n v="116.55196000000001"/>
    <n v="44"/>
    <m/>
    <n v="110.81913297491442"/>
    <n v="117.03291703125001"/>
    <n v="144.50234038987452"/>
    <n v="3.35860315187157"/>
    <m/>
    <n v="1"/>
    <n v="33123.913569832934"/>
    <n v="136.09270445326973"/>
    <n v="0.74990004612997874"/>
    <m/>
    <n v="32.995602029719066"/>
    <m/>
    <m/>
    <n v="147.77853868234908"/>
    <m/>
  </r>
  <r>
    <x v="935"/>
    <x v="30"/>
    <x v="2"/>
    <x v="1"/>
    <x v="0"/>
    <n v="119.35252"/>
    <n v="46"/>
    <m/>
    <n v="119.0078499120573"/>
    <n v="119.436504375"/>
    <n v="151.65656118990736"/>
    <n v="3.4135633893381834"/>
    <m/>
    <n v="1"/>
    <n v="33841.656057928973"/>
    <n v="146.63159338992415"/>
    <n v="0.75789633205048923"/>
    <m/>
    <n v="34.863231274322501"/>
    <m/>
    <m/>
    <n v="157.02391590955642"/>
    <m/>
  </r>
  <r>
    <x v="935"/>
    <x v="30"/>
    <x v="2"/>
    <x v="2"/>
    <x v="0"/>
    <n v="106.05392000000001"/>
    <n v="36"/>
    <m/>
    <n v="106.04454827439196"/>
    <n v="106.15997392"/>
    <n v="131.42729010452169"/>
    <n v="3.8723767271505385"/>
    <m/>
    <n v="1"/>
    <n v="30095.686056110608"/>
    <n v="112.88858044387344"/>
    <n v="0.76069094100729384"/>
    <m/>
    <n v="27.384873876262578"/>
    <m/>
    <m/>
    <n v="139.4055621774194"/>
    <m/>
  </r>
  <r>
    <x v="935"/>
    <x v="30"/>
    <x v="2"/>
    <x v="3"/>
    <x v="0"/>
    <n v="145.84219983333335"/>
    <n v="64"/>
    <m/>
    <n v="138.63398180481713"/>
    <n v="146.19115983333336"/>
    <n v="172.91198012579454"/>
    <n v="2.8467071879250003"/>
    <m/>
    <n v="1"/>
    <n v="42591.672008995432"/>
    <n v="163.90765681050178"/>
    <n v="0.7609338870146336"/>
    <m/>
    <n v="48.699768768936551"/>
    <m/>
    <m/>
    <n v="182.18926002720002"/>
    <m/>
  </r>
  <r>
    <x v="935"/>
    <x v="30"/>
    <x v="2"/>
    <x v="4"/>
    <x v="0"/>
    <n v="176.88440116666663"/>
    <n v="96"/>
    <m/>
    <n v="167.01290562101195"/>
    <n v="177.58025004085516"/>
    <n v="208.69076855610408"/>
    <n v="2.2737326892109508"/>
    <m/>
    <n v="0.99946000000000002"/>
    <n v="44646.644009924916"/>
    <n v="260.10618508848245"/>
    <n v="0.76513733348719726"/>
    <m/>
    <n v="73.45318401477094"/>
    <m/>
    <m/>
    <n v="218.27833816425129"/>
    <m/>
  </r>
  <r>
    <x v="935"/>
    <x v="30"/>
    <x v="2"/>
    <x v="5"/>
    <x v="1"/>
    <n v="22.195200000000003"/>
    <m/>
    <n v="162"/>
    <n v="65.864907554705923"/>
    <m/>
    <m/>
    <m/>
    <n v="2.5341604796349384"/>
    <n v="0.99801582098765429"/>
    <n v="5353.3054958591238"/>
    <n v="564.09295229901545"/>
    <m/>
    <n v="0.94079999999999997"/>
    <m/>
    <n v="161.678563"/>
    <n v="152.40959999999998"/>
    <m/>
    <n v="410.53399770086003"/>
  </r>
  <r>
    <x v="935"/>
    <x v="30"/>
    <x v="2"/>
    <x v="6"/>
    <x v="1"/>
    <n v="38.87856"/>
    <m/>
    <n v="66"/>
    <n v="71.338006666666686"/>
    <m/>
    <m/>
    <m/>
    <n v="2.9745277777777779"/>
    <n v="0.98197237134174631"/>
    <n v="10050.096819131879"/>
    <n v="146.61056088048934"/>
    <m/>
    <n v="0.92936666666666667"/>
    <m/>
    <n v="64.810176508555259"/>
    <n v="61.338200000000001"/>
    <m/>
    <n v="196.31883333333334"/>
  </r>
  <r>
    <x v="935"/>
    <x v="30"/>
    <x v="2"/>
    <x v="7"/>
    <x v="1"/>
    <n v="18.261599999999998"/>
    <m/>
    <n v="36"/>
    <n v="31.086236956525674"/>
    <m/>
    <m/>
    <m/>
    <n v="3.1322812443288908"/>
    <n v="0.89958850354748909"/>
    <n v="4105.0679446362556"/>
    <n v="178.66969045069783"/>
    <m/>
    <n v="0.93889444444444448"/>
    <m/>
    <n v="32.385186127709609"/>
    <n v="33.800200000000004"/>
    <m/>
    <n v="112.76212479584007"/>
  </r>
  <r>
    <x v="935"/>
    <x v="30"/>
    <x v="2"/>
    <x v="8"/>
    <x v="1"/>
    <n v="48.132977833333342"/>
    <m/>
    <n v="108"/>
    <n v="49.55652916666665"/>
    <m/>
    <m/>
    <m/>
    <n v="2.8070340277777777"/>
    <n v="0.92597736625514426"/>
    <n v="9928.037121718502"/>
    <n v="102.10214544823954"/>
    <m/>
    <n v="0.93963045267489709"/>
    <m/>
    <n v="100.00555555555557"/>
    <n v="101.48008888888889"/>
    <m/>
    <n v="303.15967499999999"/>
  </r>
  <r>
    <x v="936"/>
    <x v="30"/>
    <x v="2"/>
    <x v="0"/>
    <x v="0"/>
    <n v="178.34795999999997"/>
    <n v="44"/>
    <m/>
    <n v="179.83057284154441"/>
    <n v="178.93975687499997"/>
    <n v="229.53082994104341"/>
    <n v="5.4501376480287105"/>
    <m/>
    <n v="1"/>
    <n v="31950.818639563295"/>
    <n v="136.09270445326973"/>
    <n v="0.74990004612997874"/>
    <m/>
    <n v="32.995602029719066"/>
    <m/>
    <m/>
    <n v="239.80605651326326"/>
    <m/>
  </r>
  <r>
    <x v="936"/>
    <x v="30"/>
    <x v="2"/>
    <x v="1"/>
    <x v="0"/>
    <n v="185.0788805"/>
    <n v="46"/>
    <m/>
    <n v="192.09154075533709"/>
    <n v="185.17409534375"/>
    <n v="241.07893665482118"/>
    <n v="5.5098604958289261"/>
    <m/>
    <n v="1"/>
    <n v="33186.946395758641"/>
    <n v="146.63159338992415"/>
    <n v="0.75789633205048923"/>
    <m/>
    <n v="34.863231274322501"/>
    <m/>
    <m/>
    <n v="253.45358280813059"/>
    <m/>
  </r>
  <r>
    <x v="936"/>
    <x v="30"/>
    <x v="2"/>
    <x v="2"/>
    <x v="0"/>
    <n v="128.541"/>
    <n v="36"/>
    <m/>
    <n v="122.70184764141689"/>
    <n v="128.66954100000001"/>
    <n v="162.08921931812591"/>
    <n v="4.4806431534371898"/>
    <m/>
    <n v="1"/>
    <n v="22170.398149895416"/>
    <n v="112.88858044387344"/>
    <n v="0.76069094100729384"/>
    <m/>
    <n v="27.384873876262578"/>
    <m/>
    <m/>
    <n v="161.30315352373884"/>
    <m/>
  </r>
  <r>
    <x v="936"/>
    <x v="30"/>
    <x v="2"/>
    <x v="3"/>
    <x v="0"/>
    <n v="234.53472049999996"/>
    <n v="64"/>
    <m/>
    <n v="261.40831367652379"/>
    <n v="234.94676049999995"/>
    <n v="286.28341133565948"/>
    <n v="5.3677526666875002"/>
    <m/>
    <n v="1"/>
    <n v="44591.251895029469"/>
    <n v="163.90765681050178"/>
    <n v="0.7609338870146336"/>
    <m/>
    <n v="48.699768768936551"/>
    <m/>
    <m/>
    <n v="343.53617066800001"/>
    <m/>
  </r>
  <r>
    <x v="936"/>
    <x v="30"/>
    <x v="2"/>
    <x v="4"/>
    <x v="0"/>
    <n v="397.84248583333306"/>
    <n v="96"/>
    <m/>
    <n v="472.70503440091852"/>
    <n v="398.77267839126455"/>
    <n v="470.91682964154728"/>
    <n v="6.4354600925925922"/>
    <m/>
    <n v="1"/>
    <n v="72461.77398868122"/>
    <n v="260.10618508848245"/>
    <n v="0.76513733348719726"/>
    <m/>
    <n v="73.45318401477094"/>
    <m/>
    <m/>
    <n v="617.80416888888885"/>
    <m/>
  </r>
  <r>
    <x v="936"/>
    <x v="30"/>
    <x v="2"/>
    <x v="5"/>
    <x v="1"/>
    <n v="22.214400000000001"/>
    <m/>
    <n v="162"/>
    <n v="49.103382696827254"/>
    <m/>
    <m/>
    <m/>
    <n v="2.3373481348049614"/>
    <n v="0.99765353732638884"/>
    <n v="3934.5044206124162"/>
    <n v="564.09295229901545"/>
    <m/>
    <n v="0.94079999999999997"/>
    <m/>
    <n v="161.619873046875"/>
    <n v="152.40959999999998"/>
    <m/>
    <n v="378.65039783840376"/>
  </r>
  <r>
    <x v="936"/>
    <x v="30"/>
    <x v="2"/>
    <x v="6"/>
    <x v="1"/>
    <n v="3.2849599999999994"/>
    <m/>
    <n v="66"/>
    <n v="19.400666666666666"/>
    <m/>
    <m/>
    <m/>
    <n v="2.6440625"/>
    <n v="0.98147311212543975"/>
    <n v="473.53582567210339"/>
    <n v="146.61056088048934"/>
    <m/>
    <n v="0.92936666666666667"/>
    <m/>
    <n v="64.777225400279022"/>
    <n v="61.338200000000001"/>
    <m/>
    <n v="174.50812500000001"/>
  </r>
  <r>
    <x v="936"/>
    <x v="30"/>
    <x v="2"/>
    <x v="7"/>
    <x v="1"/>
    <n v="5.6279999999999983"/>
    <m/>
    <n v="36"/>
    <n v="14.601936111470028"/>
    <m/>
    <m/>
    <m/>
    <n v="2.6325399363265753"/>
    <n v="0.93034153161694666"/>
    <n v="858.82074877036541"/>
    <n v="178.66969045069783"/>
    <m/>
    <n v="0.93889444444444448"/>
    <m/>
    <n v="33.492295138210082"/>
    <n v="33.800200000000004"/>
    <m/>
    <n v="94.771437707756718"/>
  </r>
  <r>
    <x v="936"/>
    <x v="30"/>
    <x v="2"/>
    <x v="8"/>
    <x v="1"/>
    <n v="24.566566500000011"/>
    <m/>
    <n v="108"/>
    <n v="39.669804466666669"/>
    <m/>
    <m/>
    <m/>
    <n v="2.8170332561728397"/>
    <n v="0.9466820987654323"/>
    <n v="4523.9181981014272"/>
    <n v="102.10214544823954"/>
    <m/>
    <n v="0.93963045267489709"/>
    <m/>
    <n v="102.24166666666669"/>
    <n v="101.48008888888889"/>
    <m/>
    <n v="304.23959166666668"/>
  </r>
  <r>
    <x v="937"/>
    <x v="30"/>
    <x v="2"/>
    <x v="0"/>
    <x v="0"/>
    <n v="172.78464"/>
    <n v="44"/>
    <m/>
    <n v="182.46787279876173"/>
    <n v="173.376192734375"/>
    <n v="227.66088806301383"/>
    <n v="5.5300664808119988"/>
    <m/>
    <n v="1"/>
    <n v="32685.463115452145"/>
    <n v="136.09270445326973"/>
    <n v="0.74990004612997874"/>
    <m/>
    <n v="32.995602029719066"/>
    <m/>
    <m/>
    <n v="243.32292515572794"/>
    <m/>
  </r>
  <r>
    <x v="937"/>
    <x v="30"/>
    <x v="2"/>
    <x v="1"/>
    <x v="0"/>
    <n v="179.77539999999996"/>
    <n v="46"/>
    <m/>
    <n v="196.48932337110313"/>
    <n v="179.85022910156246"/>
    <n v="231.02083161149019"/>
    <n v="5.6360043572846221"/>
    <m/>
    <n v="1"/>
    <n v="34028.343741591714"/>
    <n v="146.63159338992415"/>
    <n v="0.75789633205048923"/>
    <m/>
    <n v="34.863231274322501"/>
    <m/>
    <m/>
    <n v="259.25620043509264"/>
    <m/>
  </r>
  <r>
    <x v="937"/>
    <x v="30"/>
    <x v="2"/>
    <x v="2"/>
    <x v="0"/>
    <n v="105.21307999999999"/>
    <n v="36"/>
    <m/>
    <n v="100.94130194370558"/>
    <n v="105.31829307999999"/>
    <n v="133.17584760276253"/>
    <n v="3.6860239853506238"/>
    <m/>
    <n v="1"/>
    <n v="19302.005388960046"/>
    <n v="112.88858044387344"/>
    <n v="0.76069094100729384"/>
    <m/>
    <n v="27.384873876262578"/>
    <m/>
    <m/>
    <n v="132.69686347262245"/>
    <m/>
  </r>
  <r>
    <x v="937"/>
    <x v="30"/>
    <x v="2"/>
    <x v="3"/>
    <x v="0"/>
    <n v="191.44804116666663"/>
    <n v="64"/>
    <m/>
    <n v="201.331656871886"/>
    <n v="191.84484116666664"/>
    <n v="244.24026519554724"/>
    <n v="4.1341398935000004"/>
    <m/>
    <n v="1"/>
    <n v="37786.810556564342"/>
    <n v="163.90765681050178"/>
    <n v="0.7609338870146336"/>
    <m/>
    <n v="48.699768768936551"/>
    <m/>
    <m/>
    <n v="264.58495318400003"/>
    <m/>
  </r>
  <r>
    <x v="937"/>
    <x v="30"/>
    <x v="2"/>
    <x v="4"/>
    <x v="0"/>
    <n v="398.09056083333331"/>
    <n v="96"/>
    <m/>
    <n v="395.67026633236662"/>
    <n v="399.05912692468956"/>
    <n v="498.63029291829787"/>
    <n v="5.3866999999999994"/>
    <m/>
    <n v="1"/>
    <n v="75379.680329977913"/>
    <n v="260.10618508848245"/>
    <n v="0.76513733348719726"/>
    <m/>
    <n v="73.45318401477094"/>
    <m/>
    <m/>
    <n v="517.1232"/>
    <m/>
  </r>
  <r>
    <x v="937"/>
    <x v="30"/>
    <x v="2"/>
    <x v="5"/>
    <x v="1"/>
    <n v="59.635200833333322"/>
    <m/>
    <n v="162"/>
    <n v="78.761546337427731"/>
    <m/>
    <m/>
    <m/>
    <n v="2.9539915437115538"/>
    <n v="0.98920167522665892"/>
    <n v="11545.028083713501"/>
    <n v="564.09295229901545"/>
    <m/>
    <n v="0.94079999999999997"/>
    <m/>
    <n v="160.25067138671875"/>
    <n v="152.40959999999998"/>
    <m/>
    <n v="478.5466300812717"/>
  </r>
  <r>
    <x v="937"/>
    <x v="30"/>
    <x v="2"/>
    <x v="6"/>
    <x v="1"/>
    <n v="40.894560000000006"/>
    <m/>
    <n v="66"/>
    <n v="80.244033333333334"/>
    <m/>
    <m/>
    <m/>
    <n v="3.31732638888889"/>
    <n v="0.97589575226150971"/>
    <n v="7828.4990503878098"/>
    <n v="146.61056088048934"/>
    <m/>
    <n v="0.92936666666666667"/>
    <m/>
    <n v="64.409119649259637"/>
    <n v="61.338200000000001"/>
    <m/>
    <n v="218.94354166666673"/>
  </r>
  <r>
    <x v="937"/>
    <x v="30"/>
    <x v="2"/>
    <x v="7"/>
    <x v="1"/>
    <n v="11.060000000000002"/>
    <m/>
    <n v="36"/>
    <n v="20.639805112335974"/>
    <m/>
    <m/>
    <m/>
    <n v="2.8192413126747056"/>
    <n v="0.93034153161694666"/>
    <n v="2137.4082372057846"/>
    <n v="178.66969045069783"/>
    <m/>
    <n v="0.93889444444444448"/>
    <m/>
    <n v="33.492295138210082"/>
    <n v="33.800200000000004"/>
    <m/>
    <n v="101.4926872562894"/>
  </r>
  <r>
    <x v="937"/>
    <x v="30"/>
    <x v="2"/>
    <x v="8"/>
    <x v="1"/>
    <n v="9.5625790000000066"/>
    <m/>
    <n v="108"/>
    <n v="11.877580400000001"/>
    <m/>
    <m/>
    <m/>
    <n v="1.8784150462962959"/>
    <n v="0.94650205761316886"/>
    <n v="1770.4567656223571"/>
    <n v="102.10214544823954"/>
    <m/>
    <n v="0.93963045267489709"/>
    <m/>
    <n v="102.22222222222224"/>
    <n v="101.48008888888889"/>
    <m/>
    <n v="202.86882499999996"/>
  </r>
  <r>
    <x v="938"/>
    <x v="30"/>
    <x v="2"/>
    <x v="0"/>
    <x v="0"/>
    <n v="146.87260000000001"/>
    <n v="44"/>
    <m/>
    <n v="142.10972289627136"/>
    <n v="147.44364492187501"/>
    <n v="189.03826972099051"/>
    <n v="4.3069292316070928"/>
    <m/>
    <n v="1"/>
    <n v="27920.00907316642"/>
    <n v="136.09270445326973"/>
    <n v="0.74990004612997874"/>
    <m/>
    <n v="32.995602029719066"/>
    <m/>
    <m/>
    <n v="189.50488619071209"/>
    <m/>
  </r>
  <r>
    <x v="938"/>
    <x v="30"/>
    <x v="2"/>
    <x v="1"/>
    <x v="0"/>
    <n v="150.38464016666668"/>
    <n v="46"/>
    <m/>
    <n v="151.06148114720884"/>
    <n v="150.46984524479168"/>
    <n v="194.45497789459924"/>
    <n v="4.3329741858572"/>
    <m/>
    <n v="1"/>
    <n v="28753.73852430172"/>
    <n v="146.63159338992415"/>
    <n v="0.75789633205048923"/>
    <m/>
    <n v="34.863231274322501"/>
    <m/>
    <m/>
    <n v="199.31681254943121"/>
    <m/>
  </r>
  <r>
    <x v="938"/>
    <x v="30"/>
    <x v="2"/>
    <x v="2"/>
    <x v="0"/>
    <n v="145.09628049999998"/>
    <n v="36"/>
    <m/>
    <n v="144.15386592824231"/>
    <n v="145.24137678049999"/>
    <n v="189.25815094287509"/>
    <n v="5.2639959774726588"/>
    <m/>
    <n v="1"/>
    <n v="26099.326999467976"/>
    <n v="112.88858044387344"/>
    <n v="0.76069094100729384"/>
    <m/>
    <n v="27.384873876262578"/>
    <m/>
    <m/>
    <n v="189.50385518901572"/>
    <m/>
  </r>
  <r>
    <x v="938"/>
    <x v="30"/>
    <x v="2"/>
    <x v="3"/>
    <x v="0"/>
    <n v="165.95488000000003"/>
    <n v="64"/>
    <m/>
    <n v="163.43081052748985"/>
    <n v="166.40470910156253"/>
    <n v="200.47103798252999"/>
    <n v="3.355884733311818"/>
    <m/>
    <n v="1"/>
    <n v="31752.3474923391"/>
    <n v="163.90765681050178"/>
    <n v="0.7609338870146336"/>
    <m/>
    <n v="48.699768768936551"/>
    <m/>
    <m/>
    <n v="214.77662293195635"/>
    <m/>
  </r>
  <r>
    <x v="938"/>
    <x v="30"/>
    <x v="2"/>
    <x v="4"/>
    <x v="0"/>
    <n v="210.46647999999993"/>
    <n v="96"/>
    <m/>
    <n v="188.04301156342194"/>
    <n v="211.30661345155815"/>
    <n v="245.80359436588276"/>
    <n v="2.5600389429763557"/>
    <m/>
    <n v="1"/>
    <n v="38942.151253809207"/>
    <n v="260.10618508848245"/>
    <n v="0.76513733348719726"/>
    <m/>
    <n v="73.45318401477094"/>
    <m/>
    <m/>
    <n v="245.76373852573016"/>
    <m/>
  </r>
  <r>
    <x v="938"/>
    <x v="30"/>
    <x v="2"/>
    <x v="5"/>
    <x v="1"/>
    <n v="618.68162266666627"/>
    <m/>
    <n v="162"/>
    <n v="722.55446389643362"/>
    <m/>
    <m/>
    <m/>
    <n v="5.3561258333018467"/>
    <n v="0.99785585756655093"/>
    <n v="95590.07006759556"/>
    <n v="564.09295229901545"/>
    <m/>
    <n v="0.94079999999999997"/>
    <m/>
    <n v="161.65264892578125"/>
    <n v="152.40959999999998"/>
    <m/>
    <n v="867.69238499489916"/>
  </r>
  <r>
    <x v="938"/>
    <x v="30"/>
    <x v="2"/>
    <x v="6"/>
    <x v="1"/>
    <n v="62.895839833333341"/>
    <m/>
    <n v="66"/>
    <n v="99.334666666666664"/>
    <m/>
    <m/>
    <m/>
    <n v="3.2910625000000002"/>
    <n v="0.96127138785568733"/>
    <n v="10170.71481450234"/>
    <n v="146.61056088048934"/>
    <m/>
    <n v="0.92936666666666667"/>
    <m/>
    <n v="63.443911598475367"/>
    <n v="61.338200000000001"/>
    <m/>
    <n v="217.21012500000001"/>
  </r>
  <r>
    <x v="938"/>
    <x v="30"/>
    <x v="2"/>
    <x v="7"/>
    <x v="1"/>
    <n v="55.389600000000002"/>
    <m/>
    <n v="36"/>
    <n v="81.362001702919557"/>
    <m/>
    <m/>
    <m/>
    <n v="3.859310398932795"/>
    <n v="0.92533761399376291"/>
    <n v="8623.9904376312279"/>
    <n v="178.66969045069783"/>
    <m/>
    <n v="0.93889444444444448"/>
    <m/>
    <n v="33.312154103775462"/>
    <n v="33.800200000000004"/>
    <m/>
    <n v="138.93517436158061"/>
  </r>
  <r>
    <x v="938"/>
    <x v="30"/>
    <x v="2"/>
    <x v="8"/>
    <x v="1"/>
    <n v="174.05855533333335"/>
    <m/>
    <n v="108"/>
    <n v="194.0054178"/>
    <m/>
    <m/>
    <m/>
    <n v="4.2153056069958845"/>
    <n v="0.96226851851851869"/>
    <n v="33866.853529508931"/>
    <n v="102.10214544823954"/>
    <m/>
    <n v="0.93963045267489709"/>
    <m/>
    <n v="103.92500000000001"/>
    <n v="101.48008888888889"/>
    <m/>
    <n v="455.25300555555555"/>
  </r>
  <r>
    <x v="939"/>
    <x v="30"/>
    <x v="2"/>
    <x v="0"/>
    <x v="0"/>
    <n v="180.19427999999996"/>
    <n v="44"/>
    <m/>
    <n v="182.2894507683225"/>
    <n v="180.80048117187496"/>
    <n v="232.37063173431119"/>
    <n v="5.5246590319562827"/>
    <m/>
    <n v="1"/>
    <n v="31183.497042540261"/>
    <n v="136.09270445326973"/>
    <n v="0.74990004612997874"/>
    <m/>
    <n v="32.995602029719066"/>
    <m/>
    <m/>
    <n v="243.08499740607644"/>
    <m/>
  </r>
  <r>
    <x v="939"/>
    <x v="30"/>
    <x v="2"/>
    <x v="1"/>
    <x v="0"/>
    <n v="194.27688066666667"/>
    <n v="46"/>
    <m/>
    <n v="208.23613844794954"/>
    <n v="194.35769121354167"/>
    <n v="248.00655805673904"/>
    <n v="5.9729442979463521"/>
    <m/>
    <n v="0.99942468342266022"/>
    <n v="33450.762141362909"/>
    <n v="146.63159338992415"/>
    <n v="0.75789633205048923"/>
    <m/>
    <n v="34.863231274322501"/>
    <m/>
    <m/>
    <n v="274.75543770553219"/>
    <m/>
  </r>
  <r>
    <x v="939"/>
    <x v="30"/>
    <x v="2"/>
    <x v="2"/>
    <x v="0"/>
    <n v="158.05020000000002"/>
    <n v="36"/>
    <m/>
    <n v="157.05074470209939"/>
    <n v="158.20825020000001"/>
    <n v="205.75486179554852"/>
    <n v="5.7349449704142037"/>
    <m/>
    <n v="1"/>
    <n v="26005.684338680989"/>
    <n v="112.88858044387344"/>
    <n v="0.76069094100729384"/>
    <m/>
    <n v="27.384873876262578"/>
    <m/>
    <m/>
    <n v="206.45801893491134"/>
    <m/>
  </r>
  <r>
    <x v="939"/>
    <x v="30"/>
    <x v="2"/>
    <x v="3"/>
    <x v="0"/>
    <n v="170.61659999999998"/>
    <n v="64"/>
    <m/>
    <n v="182.78174809130385"/>
    <n v="171.03884121093748"/>
    <n v="220.62958891006059"/>
    <n v="3.7532364672723526"/>
    <m/>
    <n v="1"/>
    <n v="27974.377975773237"/>
    <n v="163.90765681050178"/>
    <n v="0.7609338870146336"/>
    <m/>
    <n v="48.699768768936551"/>
    <m/>
    <m/>
    <n v="240.20713390543057"/>
    <m/>
  </r>
  <r>
    <x v="939"/>
    <x v="30"/>
    <x v="2"/>
    <x v="4"/>
    <x v="0"/>
    <n v="331.28368299999988"/>
    <n v="96"/>
    <m/>
    <n v="395.46195091700378"/>
    <n v="332.21539060406167"/>
    <n v="385.88067194045141"/>
    <n v="5.383863970246396"/>
    <m/>
    <n v="0.99946000000000002"/>
    <n v="56928.958284373388"/>
    <n v="260.10618508848245"/>
    <n v="0.76513733348719726"/>
    <m/>
    <n v="73.45318401477094"/>
    <m/>
    <m/>
    <n v="516.85094114365404"/>
    <m/>
  </r>
  <r>
    <x v="939"/>
    <x v="30"/>
    <x v="2"/>
    <x v="5"/>
    <x v="1"/>
    <n v="329.45281383333327"/>
    <m/>
    <n v="162"/>
    <n v="403.00906119192632"/>
    <m/>
    <m/>
    <m/>
    <n v="3.6315921846978299"/>
    <n v="0.9951168107397762"/>
    <n v="38869.171540782962"/>
    <n v="564.09295229901545"/>
    <m/>
    <n v="0.94079999999999997"/>
    <m/>
    <n v="161.20892333984375"/>
    <n v="152.40959999999998"/>
    <m/>
    <n v="588.31793392104839"/>
  </r>
  <r>
    <x v="939"/>
    <x v="30"/>
    <x v="2"/>
    <x v="6"/>
    <x v="1"/>
    <n v="36.548960000000001"/>
    <m/>
    <n v="66"/>
    <n v="59.352666666666678"/>
    <m/>
    <m/>
    <m/>
    <n v="3.2427430555555552"/>
    <n v="0.96461932086006175"/>
    <n v="4368.892056139689"/>
    <n v="146.61056088048934"/>
    <m/>
    <n v="0.92936666666666667"/>
    <m/>
    <n v="63.664875176764077"/>
    <n v="61.338200000000001"/>
    <m/>
    <n v="214.02104166666663"/>
  </r>
  <r>
    <x v="939"/>
    <x v="30"/>
    <x v="2"/>
    <x v="7"/>
    <x v="1"/>
    <n v="24.460799999999999"/>
    <m/>
    <n v="36"/>
    <n v="33.045811766012214"/>
    <m/>
    <m/>
    <m/>
    <n v="3.3728129559462907"/>
    <n v="0.93159820435061336"/>
    <n v="3256.4625407322178"/>
    <n v="178.66969045069783"/>
    <m/>
    <n v="0.93889444444444448"/>
    <m/>
    <n v="33.53753535662208"/>
    <n v="33.800200000000004"/>
    <m/>
    <n v="121.42126641406647"/>
  </r>
  <r>
    <x v="939"/>
    <x v="30"/>
    <x v="2"/>
    <x v="8"/>
    <x v="1"/>
    <n v="149.58676600000001"/>
    <m/>
    <n v="108"/>
    <n v="166.29063556666662"/>
    <m/>
    <m/>
    <m/>
    <n v="4.1880075102880641"/>
    <n v="0.94269547325102876"/>
    <n v="27370.15029688986"/>
    <n v="102.10214544823954"/>
    <m/>
    <n v="0.93963045267489709"/>
    <m/>
    <n v="101.8111111111111"/>
    <n v="101.48008888888889"/>
    <m/>
    <n v="452.30481111111089"/>
  </r>
  <r>
    <x v="940"/>
    <x v="30"/>
    <x v="2"/>
    <x v="0"/>
    <x v="0"/>
    <n v="209.65588000000002"/>
    <n v="44"/>
    <m/>
    <n v="209.27536817622052"/>
    <n v="210.27282335937502"/>
    <n v="280.78525373198966"/>
    <n v="6.342523103161648"/>
    <m/>
    <n v="1"/>
    <n v="34117.76943611505"/>
    <n v="136.09270445326973"/>
    <n v="0.74990004612997874"/>
    <m/>
    <n v="32.995602029719066"/>
    <m/>
    <m/>
    <n v="279.07101653911252"/>
    <m/>
  </r>
  <r>
    <x v="940"/>
    <x v="30"/>
    <x v="2"/>
    <x v="1"/>
    <x v="0"/>
    <n v="224.09128000000001"/>
    <n v="46"/>
    <m/>
    <n v="217.91345838608882"/>
    <n v="224.16940500000001"/>
    <n v="285.4412497143876"/>
    <n v="6.2505238447758744"/>
    <m/>
    <n v="1"/>
    <n v="36436.876139857552"/>
    <n v="146.63159338992415"/>
    <n v="0.75789633205048923"/>
    <m/>
    <n v="34.863231274322501"/>
    <m/>
    <m/>
    <n v="287.52409685969025"/>
    <m/>
  </r>
  <r>
    <x v="940"/>
    <x v="30"/>
    <x v="2"/>
    <x v="2"/>
    <x v="0"/>
    <n v="168.59303983333334"/>
    <n v="36"/>
    <m/>
    <n v="173.40513136868049"/>
    <n v="168.76163287316666"/>
    <n v="227.77648880049125"/>
    <n v="6.3321500822755077"/>
    <m/>
    <n v="1"/>
    <n v="27083.235824996402"/>
    <n v="112.88858044387344"/>
    <n v="0.76069094100729384"/>
    <m/>
    <n v="27.384873876262578"/>
    <m/>
    <m/>
    <n v="227.95740296191826"/>
    <m/>
  </r>
  <r>
    <x v="940"/>
    <x v="30"/>
    <x v="2"/>
    <x v="3"/>
    <x v="0"/>
    <n v="269.02652183333328"/>
    <n v="64"/>
    <m/>
    <n v="254.62110492865185"/>
    <n v="269.41092124739578"/>
    <n v="333.37844185544873"/>
    <n v="5.228384268860502"/>
    <m/>
    <n v="1"/>
    <n v="44096.906243068253"/>
    <n v="163.90765681050178"/>
    <n v="0.7609338870146336"/>
    <m/>
    <n v="48.699768768936551"/>
    <m/>
    <m/>
    <n v="334.61659320707213"/>
    <m/>
  </r>
  <r>
    <x v="940"/>
    <x v="30"/>
    <x v="2"/>
    <x v="4"/>
    <x v="0"/>
    <n v="437.65792299999993"/>
    <n v="96"/>
    <m/>
    <n v="478.29408037138177"/>
    <n v="438.53279761481616"/>
    <n v="533.39390225924387"/>
    <n v="6.5115500000000006"/>
    <m/>
    <n v="0.99946000000000002"/>
    <n v="73848.694414059151"/>
    <n v="260.10618508848245"/>
    <n v="0.76513733348719726"/>
    <m/>
    <n v="73.45318401477094"/>
    <m/>
    <m/>
    <n v="625.10880000000009"/>
    <m/>
  </r>
  <r>
    <x v="940"/>
    <x v="30"/>
    <x v="2"/>
    <x v="5"/>
    <x v="1"/>
    <n v="11.961600000000001"/>
    <m/>
    <n v="162"/>
    <n v="44.684292761762933"/>
    <m/>
    <m/>
    <m/>
    <n v="2.4102582631004137"/>
    <n v="0.99281405225212194"/>
    <n v="2285.940134978342"/>
    <n v="564.09295229901545"/>
    <m/>
    <n v="0.94079999999999997"/>
    <m/>
    <n v="160.83587646484375"/>
    <n v="152.40959999999998"/>
    <m/>
    <n v="390.46183862226701"/>
  </r>
  <r>
    <x v="940"/>
    <x v="30"/>
    <x v="2"/>
    <x v="6"/>
    <x v="1"/>
    <n v="3.1348799999999994"/>
    <m/>
    <n v="66"/>
    <n v="10.699200000000005"/>
    <m/>
    <m/>
    <m/>
    <n v="2.4979513888888891"/>
    <n v="1"/>
    <n v="539.9379323647496"/>
    <n v="146.61056088048934"/>
    <m/>
    <n v="0.92936666666666667"/>
    <m/>
    <n v="66"/>
    <n v="61.338200000000001"/>
    <m/>
    <n v="164.86479166666669"/>
  </r>
  <r>
    <x v="940"/>
    <x v="30"/>
    <x v="2"/>
    <x v="7"/>
    <x v="1"/>
    <n v="6.6639999999999997"/>
    <m/>
    <n v="36"/>
    <n v="19.140366425045329"/>
    <m/>
    <m/>
    <m/>
    <n v="3.0692072196803024"/>
    <n v="0.92507951215049233"/>
    <n v="1306.8502579423987"/>
    <n v="178.66969045069783"/>
    <m/>
    <n v="0.93889444444444448"/>
    <m/>
    <n v="33.302862437417723"/>
    <n v="33.800200000000004"/>
    <m/>
    <n v="110.49145990849088"/>
  </r>
  <r>
    <x v="940"/>
    <x v="30"/>
    <x v="2"/>
    <x v="8"/>
    <x v="1"/>
    <n v="26.755600000000001"/>
    <m/>
    <n v="108"/>
    <n v="30.507101333333321"/>
    <m/>
    <m/>
    <m/>
    <n v="2.3220528034979417"/>
    <n v="0.93747427983539089"/>
    <n v="6993.6497830288272"/>
    <n v="102.10214544823954"/>
    <m/>
    <n v="0.93963045267489709"/>
    <m/>
    <n v="101.24722222222222"/>
    <n v="101.48008888888889"/>
    <m/>
    <n v="250.7817027777777"/>
  </r>
  <r>
    <x v="941"/>
    <x v="30"/>
    <x v="2"/>
    <x v="0"/>
    <x v="0"/>
    <n v="138.97632000000002"/>
    <n v="44"/>
    <m/>
    <n v="146.01157229947643"/>
    <n v="139.48022625000002"/>
    <n v="176.18577210623479"/>
    <n v="4.425182852186305"/>
    <m/>
    <n v="1"/>
    <n v="21751.698170659045"/>
    <n v="136.09270445326973"/>
    <n v="0.74990004612997874"/>
    <m/>
    <n v="32.995602029719066"/>
    <m/>
    <m/>
    <n v="194.70804549619743"/>
    <m/>
  </r>
  <r>
    <x v="941"/>
    <x v="30"/>
    <x v="2"/>
    <x v="1"/>
    <x v="0"/>
    <n v="145.84248016666663"/>
    <n v="46"/>
    <m/>
    <n v="164.6180657117755"/>
    <n v="145.92109344791663"/>
    <n v="185.44744956116779"/>
    <n v="4.72182467587335"/>
    <m/>
    <n v="1"/>
    <n v="22445.477389317541"/>
    <n v="146.63159338992415"/>
    <n v="0.75789633205048923"/>
    <m/>
    <n v="34.863231274322501"/>
    <m/>
    <m/>
    <n v="217.2039350901741"/>
    <m/>
  </r>
  <r>
    <x v="941"/>
    <x v="30"/>
    <x v="2"/>
    <x v="2"/>
    <x v="0"/>
    <n v="139.07348000000002"/>
    <n v="36"/>
    <m/>
    <n v="154.89167586151657"/>
    <n v="139.21255348000003"/>
    <n v="183.3044353922227"/>
    <n v="5.6561033131424381"/>
    <m/>
    <n v="1"/>
    <n v="21284.743732510069"/>
    <n v="112.88858044387344"/>
    <n v="0.76069094100729384"/>
    <m/>
    <n v="27.384873876262578"/>
    <m/>
    <m/>
    <n v="203.61971927312777"/>
    <m/>
  </r>
  <r>
    <x v="941"/>
    <x v="30"/>
    <x v="2"/>
    <x v="3"/>
    <x v="0"/>
    <n v="155.21856116666663"/>
    <n v="64"/>
    <m/>
    <n v="171.99476341571099"/>
    <n v="155.59563636197913"/>
    <n v="202.22314711452012"/>
    <n v="3.531736756939571"/>
    <m/>
    <n v="1"/>
    <n v="21592.358718628464"/>
    <n v="163.90765681050178"/>
    <n v="0.7609338870146336"/>
    <m/>
    <n v="48.699768768936551"/>
    <m/>
    <m/>
    <n v="226.03115244413254"/>
    <m/>
  </r>
  <r>
    <x v="941"/>
    <x v="30"/>
    <x v="2"/>
    <x v="4"/>
    <x v="0"/>
    <n v="309.68560299999984"/>
    <n v="96"/>
    <m/>
    <n v="429.75866481388846"/>
    <n v="310.49176000070258"/>
    <n v="362.09038309223865"/>
    <n v="5.8507833333333368"/>
    <m/>
    <n v="0.99973038626609445"/>
    <n v="48192.997807575019"/>
    <n v="260.10618508848245"/>
    <n v="0.76513733348719726"/>
    <m/>
    <n v="73.45318401477094"/>
    <m/>
    <m/>
    <n v="561.67520000000036"/>
    <m/>
  </r>
  <r>
    <x v="941"/>
    <x v="30"/>
    <x v="2"/>
    <x v="5"/>
    <x v="1"/>
    <n v="108.38400083333332"/>
    <m/>
    <n v="162"/>
    <n v="188.52088737197718"/>
    <m/>
    <m/>
    <m/>
    <n v="3.6892771690685318"/>
    <n v="0.99855851538387341"/>
    <n v="17585.266754609878"/>
    <n v="564.09295229901545"/>
    <m/>
    <n v="0.94079999999999997"/>
    <m/>
    <n v="161.7664794921875"/>
    <n v="152.40959999999998"/>
    <m/>
    <n v="597.6629013891021"/>
  </r>
  <r>
    <x v="941"/>
    <x v="30"/>
    <x v="2"/>
    <x v="6"/>
    <x v="1"/>
    <n v="14.855679999999998"/>
    <m/>
    <n v="66"/>
    <n v="52.412866666666666"/>
    <m/>
    <m/>
    <m/>
    <n v="2.9600694444444446"/>
    <n v="1"/>
    <n v="2703.1151463556944"/>
    <n v="146.61056088048934"/>
    <m/>
    <n v="0.92936666666666667"/>
    <m/>
    <n v="66"/>
    <n v="61.338200000000001"/>
    <m/>
    <n v="195.36458333333334"/>
  </r>
  <r>
    <x v="941"/>
    <x v="30"/>
    <x v="2"/>
    <x v="7"/>
    <x v="1"/>
    <n v="31.253600000000002"/>
    <m/>
    <n v="36"/>
    <n v="47.933470083321055"/>
    <m/>
    <m/>
    <m/>
    <n v="3.4799886961917488"/>
    <n v="0.92904759346448906"/>
    <n v="5723.5380782961684"/>
    <n v="178.66969045069783"/>
    <m/>
    <n v="0.93889444444444448"/>
    <m/>
    <n v="33.445713364721605"/>
    <n v="33.800200000000004"/>
    <m/>
    <n v="125.27959306290296"/>
  </r>
  <r>
    <x v="941"/>
    <x v="30"/>
    <x v="2"/>
    <x v="8"/>
    <x v="1"/>
    <n v="13.623058666666667"/>
    <m/>
    <n v="108"/>
    <n v="20.950072966666664"/>
    <m/>
    <m/>
    <m/>
    <n v="2.2049847993827156"/>
    <n v="0.90697016460905366"/>
    <n v="2883.1202813235059"/>
    <n v="102.10214544823954"/>
    <m/>
    <n v="0.93963045267489709"/>
    <m/>
    <n v="97.952777777777797"/>
    <n v="101.48008888888889"/>
    <m/>
    <n v="238.13835833333329"/>
  </r>
  <r>
    <x v="942"/>
    <x v="30"/>
    <x v="2"/>
    <x v="0"/>
    <x v="0"/>
    <n v="107.39876"/>
    <n v="44"/>
    <m/>
    <n v="130.57086779902244"/>
    <n v="107.899980703125"/>
    <n v="138.00078958025188"/>
    <n v="3.9572203495913651"/>
    <m/>
    <n v="1"/>
    <n v="14167.102592303727"/>
    <n v="136.09270445326973"/>
    <n v="0.74990004612997874"/>
    <m/>
    <n v="32.995602029719066"/>
    <m/>
    <m/>
    <n v="174.11769538202006"/>
    <m/>
  </r>
  <r>
    <x v="942"/>
    <x v="30"/>
    <x v="2"/>
    <x v="1"/>
    <x v="0"/>
    <n v="110.50312000000001"/>
    <n v="46"/>
    <m/>
    <n v="141.24353410722148"/>
    <n v="110.57270007812501"/>
    <n v="141.18037905372705"/>
    <n v="4.051360959511813"/>
    <m/>
    <n v="1"/>
    <n v="14528.465525003767"/>
    <n v="146.63159338992415"/>
    <n v="0.75789633205048923"/>
    <m/>
    <n v="34.863231274322501"/>
    <m/>
    <m/>
    <n v="186.3626041375434"/>
    <m/>
  </r>
  <r>
    <x v="942"/>
    <x v="30"/>
    <x v="2"/>
    <x v="2"/>
    <x v="0"/>
    <n v="123.25068033333332"/>
    <n v="36"/>
    <m/>
    <n v="121.54431254012478"/>
    <n v="123.37393101366665"/>
    <n v="160.44349304739387"/>
    <n v="4.4383740122126447"/>
    <m/>
    <n v="1"/>
    <n v="16397.448661688526"/>
    <n v="112.88858044387344"/>
    <n v="0.76069094100729384"/>
    <m/>
    <n v="27.384873876262578"/>
    <m/>
    <m/>
    <n v="159.78146443965522"/>
    <m/>
  </r>
  <r>
    <x v="942"/>
    <x v="30"/>
    <x v="2"/>
    <x v="3"/>
    <x v="0"/>
    <n v="137.01436033333334"/>
    <n v="64"/>
    <m/>
    <n v="145.40808283960357"/>
    <n v="137.42732420052084"/>
    <n v="172.23949071002744"/>
    <n v="2.9858064322546234"/>
    <m/>
    <n v="1"/>
    <n v="18050.343487854185"/>
    <n v="163.90765681050178"/>
    <n v="0.7609338870146336"/>
    <m/>
    <n v="48.699768768936551"/>
    <m/>
    <m/>
    <n v="191.0916116642959"/>
    <m/>
  </r>
  <r>
    <x v="942"/>
    <x v="30"/>
    <x v="2"/>
    <x v="4"/>
    <x v="0"/>
    <n v="286.73680150000001"/>
    <n v="96"/>
    <m/>
    <n v="359.35356005067166"/>
    <n v="287.53088151349027"/>
    <n v="343.56598450028662"/>
    <n v="4.8922802308802309"/>
    <m/>
    <n v="0.99972993092485551"/>
    <n v="40221.520074998298"/>
    <n v="260.10618508848245"/>
    <n v="0.76513733348719726"/>
    <m/>
    <n v="73.45318401477094"/>
    <m/>
    <m/>
    <n v="469.65890216450214"/>
    <m/>
  </r>
  <r>
    <x v="942"/>
    <x v="30"/>
    <x v="2"/>
    <x v="5"/>
    <x v="1"/>
    <n v="669.83042549999936"/>
    <m/>
    <n v="162"/>
    <n v="809.6431015203184"/>
    <m/>
    <m/>
    <m/>
    <n v="6.1830163555394995"/>
    <n v="0.99787544909818671"/>
    <n v="115359.00430872566"/>
    <n v="564.09295229901545"/>
    <m/>
    <n v="0.94079999999999997"/>
    <m/>
    <n v="161.65582275390625"/>
    <n v="152.40959999999998"/>
    <m/>
    <n v="1001.648649597399"/>
  </r>
  <r>
    <x v="942"/>
    <x v="30"/>
    <x v="2"/>
    <x v="6"/>
    <x v="1"/>
    <n v="209.27424133333326"/>
    <m/>
    <n v="66"/>
    <n v="303.12720000000002"/>
    <m/>
    <m/>
    <m/>
    <n v="4.2700000000000005"/>
    <n v="0.99694444444444441"/>
    <n v="39658.281666345843"/>
    <n v="146.61056088048934"/>
    <m/>
    <n v="0.92936666666666667"/>
    <m/>
    <n v="65.798333333333332"/>
    <n v="61.338200000000001"/>
    <m/>
    <n v="281.82000000000005"/>
  </r>
  <r>
    <x v="942"/>
    <x v="30"/>
    <x v="2"/>
    <x v="7"/>
    <x v="1"/>
    <n v="104.4008"/>
    <m/>
    <n v="36"/>
    <n v="133.41828000000001"/>
    <m/>
    <m/>
    <m/>
    <n v="4.5845833333333337"/>
    <n v="0.83333333333333326"/>
    <n v="19482.420234178771"/>
    <n v="178.66969045069783"/>
    <m/>
    <n v="0.93889444444444448"/>
    <m/>
    <n v="29.999999999999996"/>
    <n v="33.800200000000004"/>
    <m/>
    <n v="165.04500000000002"/>
  </r>
  <r>
    <x v="942"/>
    <x v="30"/>
    <x v="2"/>
    <x v="8"/>
    <x v="1"/>
    <n v="5.2402130000000007"/>
    <m/>
    <n v="108"/>
    <n v="7.923924999999997"/>
    <m/>
    <m/>
    <m/>
    <n v="1.8490484310699584"/>
    <n v="0.90352366255144045"/>
    <n v="809.21825303620312"/>
    <n v="102.10214544823954"/>
    <m/>
    <n v="0.93963045267489709"/>
    <m/>
    <n v="97.580555555555563"/>
    <n v="101.48008888888889"/>
    <m/>
    <n v="199.69723055555551"/>
  </r>
  <r>
    <x v="943"/>
    <x v="31"/>
    <x v="2"/>
    <x v="0"/>
    <x v="0"/>
    <n v="183.76259999999996"/>
    <n v="44"/>
    <m/>
    <n v="198.00705886065535"/>
    <n v="184.35049062499996"/>
    <n v="230.9969260538135"/>
    <n v="6.0010136709222888"/>
    <m/>
    <n v="1"/>
    <n v="39938.134273739073"/>
    <n v="132.12602792670071"/>
    <n v="0.74990004612997874"/>
    <m/>
    <n v="32.995602029719066"/>
    <m/>
    <m/>
    <n v="264.04460152058073"/>
    <m/>
  </r>
  <r>
    <x v="943"/>
    <x v="31"/>
    <x v="2"/>
    <x v="1"/>
    <x v="0"/>
    <n v="198.49059966666667"/>
    <n v="46"/>
    <m/>
    <n v="217.44539814563842"/>
    <n v="198.55737212760417"/>
    <n v="252.16196111268479"/>
    <n v="6.2370982320790063"/>
    <m/>
    <n v="0.99647448084066059"/>
    <n v="43216.46896094281"/>
    <n v="142.357741225035"/>
    <n v="0.75789633205048923"/>
    <m/>
    <n v="34.863231274322501"/>
    <m/>
    <m/>
    <n v="286.90651867563429"/>
    <m/>
  </r>
  <r>
    <x v="943"/>
    <x v="31"/>
    <x v="2"/>
    <x v="2"/>
    <x v="0"/>
    <n v="156.0540803333333"/>
    <n v="36"/>
    <m/>
    <n v="165.30549371412846"/>
    <n v="156.2766803333333"/>
    <n v="200.02260571393248"/>
    <n v="6.0363795890042988"/>
    <m/>
    <n v="1"/>
    <n v="35843.369460641326"/>
    <n v="109.59823153087812"/>
    <n v="0.76069094100729384"/>
    <m/>
    <n v="27.384873876262578"/>
    <m/>
    <m/>
    <n v="217.30966520415475"/>
    <m/>
  </r>
  <r>
    <x v="943"/>
    <x v="31"/>
    <x v="2"/>
    <x v="3"/>
    <x v="0"/>
    <n v="257.63892266666653"/>
    <n v="64"/>
    <m/>
    <n v="283.81845810599231"/>
    <n v="258.05445001041653"/>
    <n v="329.70614504537355"/>
    <n v="5.8279220883493741"/>
    <m/>
    <n v="1"/>
    <n v="56836.526201913388"/>
    <n v="159.13026145042647"/>
    <n v="0.7609338870146336"/>
    <m/>
    <n v="48.699768768936551"/>
    <m/>
    <m/>
    <n v="372.98701365435994"/>
    <m/>
  </r>
  <r>
    <x v="943"/>
    <x v="31"/>
    <x v="2"/>
    <x v="4"/>
    <x v="0"/>
    <n v="302.86200049999997"/>
    <n v="96"/>
    <m/>
    <n v="372.74797604082369"/>
    <n v="303.78081053336956"/>
    <n v="338.02531475218797"/>
    <n v="5.0746333333333329"/>
    <m/>
    <n v="0.99973000000000001"/>
    <n v="61969.842871149471"/>
    <n v="252.52490361604194"/>
    <n v="0.76513733348719726"/>
    <m/>
    <n v="73.45318401477094"/>
    <m/>
    <m/>
    <n v="487.16479999999996"/>
    <m/>
  </r>
  <r>
    <x v="943"/>
    <x v="31"/>
    <x v="2"/>
    <x v="5"/>
    <x v="1"/>
    <n v="108.92160299999992"/>
    <m/>
    <n v="162"/>
    <n v="167.56181061367937"/>
    <m/>
    <m/>
    <m/>
    <n v="3.2081522760431849"/>
    <n v="0.99220233493381071"/>
    <n v="19584.066670590615"/>
    <n v="719.70989327425968"/>
    <m/>
    <n v="0.94079999999999997"/>
    <m/>
    <n v="160.73677825927734"/>
    <n v="152.40959999999998"/>
    <m/>
    <n v="519.72066871899597"/>
  </r>
  <r>
    <x v="943"/>
    <x v="31"/>
    <x v="2"/>
    <x v="6"/>
    <x v="1"/>
    <n v="14.869119999999997"/>
    <m/>
    <n v="66"/>
    <n v="31.144833333333327"/>
    <m/>
    <m/>
    <m/>
    <n v="2.8214583333333327"/>
    <n v="0.98475391134885493"/>
    <n v="3426.9938311608926"/>
    <n v="210.96204847056089"/>
    <m/>
    <n v="0.93516236559139776"/>
    <m/>
    <n v="64.99375814902443"/>
    <n v="61.720716129032255"/>
    <m/>
    <n v="186.21624999999997"/>
  </r>
  <r>
    <x v="943"/>
    <x v="31"/>
    <x v="2"/>
    <x v="7"/>
    <x v="1"/>
    <n v="11.368000000000002"/>
    <m/>
    <n v="36"/>
    <n v="22.019322202467464"/>
    <m/>
    <m/>
    <m/>
    <n v="3.0108646442470715"/>
    <n v="0.81969942946619856"/>
    <n v="2351.4803708363847"/>
    <n v="247.18236262163626"/>
    <m/>
    <n v="0.94569999999999999"/>
    <m/>
    <n v="29.509179460783148"/>
    <n v="34.045200000000001"/>
    <m/>
    <n v="108.39112719289457"/>
  </r>
  <r>
    <x v="943"/>
    <x v="31"/>
    <x v="2"/>
    <x v="8"/>
    <x v="1"/>
    <n v="52.32731016666667"/>
    <m/>
    <n v="108"/>
    <n v="62.909485333333329"/>
    <m/>
    <m/>
    <m/>
    <n v="3.0277837705761317"/>
    <n v="0.94176954732510298"/>
    <n v="11489.90447211945"/>
    <n v="209.52126502765475"/>
    <m/>
    <n v="0.95649717244125854"/>
    <m/>
    <n v="101.71111111111112"/>
    <n v="103.30169462365592"/>
    <m/>
    <n v="327.0006472222222"/>
  </r>
  <r>
    <x v="944"/>
    <x v="31"/>
    <x v="2"/>
    <x v="0"/>
    <x v="0"/>
    <n v="193.2487214999999"/>
    <n v="44"/>
    <m/>
    <n v="213.02776266180209"/>
    <n v="193.8461336093749"/>
    <n v="256.12936076833313"/>
    <n v="6.4562471831830335"/>
    <m/>
    <n v="1"/>
    <n v="40650.581523181681"/>
    <n v="132.12602792670071"/>
    <n v="0.74990004612997874"/>
    <m/>
    <n v="32.995602029719066"/>
    <m/>
    <m/>
    <n v="284.0748760600535"/>
    <m/>
  </r>
  <r>
    <x v="944"/>
    <x v="31"/>
    <x v="2"/>
    <x v="1"/>
    <x v="0"/>
    <n v="208.48128016666666"/>
    <n v="46"/>
    <m/>
    <n v="234.57375304347806"/>
    <n v="208.56477626041666"/>
    <n v="268.5153989025722"/>
    <n v="6.7283996482634283"/>
    <m/>
    <n v="1"/>
    <n v="43784.236915283771"/>
    <n v="142.357741225035"/>
    <n v="0.75789633205048923"/>
    <m/>
    <n v="34.863231274322501"/>
    <m/>
    <m/>
    <n v="309.50638382011772"/>
    <m/>
  </r>
  <r>
    <x v="944"/>
    <x v="31"/>
    <x v="2"/>
    <x v="2"/>
    <x v="0"/>
    <n v="138.13772"/>
    <n v="36"/>
    <m/>
    <n v="143.73739922832067"/>
    <n v="138.33032"/>
    <n v="174.38131042878041"/>
    <n v="5.2487880673758864"/>
    <m/>
    <n v="1"/>
    <n v="28189.733870451761"/>
    <n v="109.59823153087812"/>
    <n v="0.76069094100729384"/>
    <m/>
    <n v="27.384873876262578"/>
    <m/>
    <m/>
    <n v="188.9563704255319"/>
    <m/>
  </r>
  <r>
    <x v="944"/>
    <x v="31"/>
    <x v="2"/>
    <x v="3"/>
    <x v="0"/>
    <n v="225.73935900000006"/>
    <n v="64"/>
    <m/>
    <n v="313.74064352428769"/>
    <n v="226.14060411718756"/>
    <n v="296.41755076608808"/>
    <n v="6.4423435974178407"/>
    <m/>
    <n v="1"/>
    <n v="45861.221941952426"/>
    <n v="159.13026145042647"/>
    <n v="0.7609338870146336"/>
    <m/>
    <n v="48.699768768936551"/>
    <m/>
    <m/>
    <n v="412.3099902347418"/>
    <m/>
  </r>
  <r>
    <x v="944"/>
    <x v="31"/>
    <x v="2"/>
    <x v="4"/>
    <x v="0"/>
    <n v="467.61008149999998"/>
    <n v="96"/>
    <m/>
    <n v="489.31245469570854"/>
    <n v="468.5521703589435"/>
    <n v="577.98878164494988"/>
    <n v="6.6615554010199354"/>
    <m/>
    <n v="0.99112088362735995"/>
    <n v="98164.076257603258"/>
    <n v="252.52490361604194"/>
    <n v="0.76513733348719726"/>
    <m/>
    <n v="73.45318401477094"/>
    <m/>
    <m/>
    <n v="639.5093184979138"/>
    <m/>
  </r>
  <r>
    <x v="944"/>
    <x v="31"/>
    <x v="2"/>
    <x v="5"/>
    <x v="1"/>
    <n v="95.654401499999977"/>
    <m/>
    <n v="162"/>
    <n v="142.47947103156872"/>
    <m/>
    <m/>
    <m/>
    <n v="3.4024057267987118"/>
    <n v="0.9870289932062597"/>
    <n v="19613.782560647651"/>
    <n v="719.70989327425968"/>
    <m/>
    <n v="0.94079999999999997"/>
    <m/>
    <n v="159.89869689941406"/>
    <n v="152.40959999999998"/>
    <m/>
    <n v="551.18972774139127"/>
  </r>
  <r>
    <x v="944"/>
    <x v="31"/>
    <x v="2"/>
    <x v="6"/>
    <x v="1"/>
    <n v="44.889599999999994"/>
    <m/>
    <n v="66"/>
    <n v="63.719200000000001"/>
    <m/>
    <m/>
    <m/>
    <n v="3.3695833333333334"/>
    <n v="0.96204664795539874"/>
    <n v="8029.3892118276563"/>
    <n v="210.96204847056089"/>
    <m/>
    <n v="0.93516236559139776"/>
    <m/>
    <n v="63.49507876505632"/>
    <n v="61.720716129032255"/>
    <m/>
    <n v="222.39250000000001"/>
  </r>
  <r>
    <x v="944"/>
    <x v="31"/>
    <x v="2"/>
    <x v="7"/>
    <x v="1"/>
    <n v="24.253599999999995"/>
    <m/>
    <n v="36"/>
    <n v="34.626600000000003"/>
    <m/>
    <m/>
    <m/>
    <n v="3.2441666666666666"/>
    <n v="0.83231661033214421"/>
    <n v="4243.8722506797812"/>
    <n v="247.18236262163626"/>
    <m/>
    <n v="0.94569999999999999"/>
    <m/>
    <n v="29.963397971957193"/>
    <n v="34.045200000000001"/>
    <m/>
    <n v="116.78999999999999"/>
  </r>
  <r>
    <x v="944"/>
    <x v="31"/>
    <x v="2"/>
    <x v="8"/>
    <x v="1"/>
    <n v="162.41086483333336"/>
    <m/>
    <n v="108"/>
    <n v="171.53890506666667"/>
    <m/>
    <m/>
    <m/>
    <n v="4.2199504115226345"/>
    <n v="0.94848251028806596"/>
    <n v="37013.642371693801"/>
    <n v="209.52126502765475"/>
    <m/>
    <n v="0.95649717244125854"/>
    <m/>
    <n v="102.43611111111112"/>
    <n v="103.30169462365592"/>
    <m/>
    <n v="455.75464444444452"/>
  </r>
  <r>
    <x v="945"/>
    <x v="31"/>
    <x v="2"/>
    <x v="0"/>
    <x v="0"/>
    <n v="157.30287999999999"/>
    <n v="44"/>
    <m/>
    <n v="164.5903627857771"/>
    <n v="157.86074132812499"/>
    <n v="200.62019546705827"/>
    <n v="4.9882515444795015"/>
    <m/>
    <n v="1"/>
    <n v="25252.875277764"/>
    <n v="132.12602792670071"/>
    <n v="0.74990004612997874"/>
    <m/>
    <n v="32.995602029719066"/>
    <m/>
    <m/>
    <n v="219.48306795709806"/>
    <m/>
  </r>
  <r>
    <x v="945"/>
    <x v="31"/>
    <x v="2"/>
    <x v="1"/>
    <x v="0"/>
    <n v="165.22436000000005"/>
    <n v="46"/>
    <m/>
    <n v="179.17322948304573"/>
    <n v="165.30712367187505"/>
    <n v="212.93569077858859"/>
    <n v="5.1393179270508567"/>
    <m/>
    <n v="1"/>
    <n v="26316.218695147345"/>
    <n v="142.357741225035"/>
    <n v="0.75789633205048923"/>
    <m/>
    <n v="34.863231274322501"/>
    <m/>
    <m/>
    <n v="236.4086246443394"/>
    <m/>
  </r>
  <r>
    <x v="945"/>
    <x v="31"/>
    <x v="2"/>
    <x v="2"/>
    <x v="0"/>
    <n v="146.08552"/>
    <n v="36"/>
    <m/>
    <n v="155.82200553505143"/>
    <n v="146.29772"/>
    <n v="188.54830144698437"/>
    <n v="5.6900757052644"/>
    <m/>
    <n v="1"/>
    <n v="23191.753269621087"/>
    <n v="109.59823153087812"/>
    <n v="0.76069094100729384"/>
    <m/>
    <n v="27.384873876262578"/>
    <m/>
    <m/>
    <n v="204.84272538951839"/>
    <m/>
  </r>
  <r>
    <x v="945"/>
    <x v="31"/>
    <x v="2"/>
    <x v="3"/>
    <x v="0"/>
    <n v="189.45247999999998"/>
    <n v="64"/>
    <m/>
    <n v="260.53920987558428"/>
    <n v="189.85311476562498"/>
    <n v="246.75044952020394"/>
    <n v="5.3499065080114061"/>
    <m/>
    <n v="0.97349455204588853"/>
    <n v="29585.185853053903"/>
    <n v="159.13026145042647"/>
    <n v="0.7609338870146336"/>
    <m/>
    <n v="48.699768768936551"/>
    <m/>
    <m/>
    <n v="342.39401651272999"/>
    <m/>
  </r>
  <r>
    <x v="945"/>
    <x v="31"/>
    <x v="2"/>
    <x v="4"/>
    <x v="0"/>
    <n v="387.23944233333316"/>
    <n v="96"/>
    <m/>
    <n v="450.0323730030708"/>
    <n v="388.20209973334886"/>
    <n v="471.44094717360883"/>
    <n v="6.1267919020715604"/>
    <m/>
    <n v="1"/>
    <n v="59813.402623883681"/>
    <n v="252.52490361604194"/>
    <n v="0.76513733348719726"/>
    <m/>
    <n v="73.45318401477094"/>
    <m/>
    <m/>
    <n v="588.17202259886983"/>
    <m/>
  </r>
  <r>
    <x v="945"/>
    <x v="31"/>
    <x v="2"/>
    <x v="5"/>
    <x v="1"/>
    <n v="25.401600333333334"/>
    <m/>
    <n v="162"/>
    <n v="48.788853442291419"/>
    <m/>
    <m/>
    <m/>
    <n v="2.1339550831588947"/>
    <n v="0.99702698507426701"/>
    <n v="3585.5031891533345"/>
    <n v="719.70989327425968"/>
    <m/>
    <n v="0.94079999999999997"/>
    <m/>
    <n v="161.51837158203125"/>
    <n v="152.40959999999998"/>
    <m/>
    <n v="345.70072347174096"/>
  </r>
  <r>
    <x v="945"/>
    <x v="31"/>
    <x v="2"/>
    <x v="6"/>
    <x v="1"/>
    <n v="19.847519999999999"/>
    <m/>
    <n v="66"/>
    <n v="31.267533333333329"/>
    <m/>
    <m/>
    <m/>
    <n v="2.5918402777777776"/>
    <n v="0.95299193492795509"/>
    <n v="2751.7029459049295"/>
    <n v="210.96204847056089"/>
    <m/>
    <n v="0.93516236559139776"/>
    <m/>
    <n v="62.897467705245035"/>
    <n v="61.720716129032255"/>
    <m/>
    <n v="171.06145833333332"/>
  </r>
  <r>
    <x v="945"/>
    <x v="31"/>
    <x v="2"/>
    <x v="7"/>
    <x v="1"/>
    <n v="8.8872"/>
    <m/>
    <n v="36"/>
    <n v="15.258563048386875"/>
    <m/>
    <m/>
    <m/>
    <n v="2.4109093808910687"/>
    <n v="0.81518951762855851"/>
    <n v="1561.2233782436929"/>
    <n v="247.18236262163626"/>
    <m/>
    <n v="0.94569999999999999"/>
    <m/>
    <n v="29.346822634628108"/>
    <n v="34.045200000000001"/>
    <m/>
    <n v="86.792737712078477"/>
  </r>
  <r>
    <x v="945"/>
    <x v="31"/>
    <x v="2"/>
    <x v="8"/>
    <x v="1"/>
    <n v="316.28424833333338"/>
    <m/>
    <n v="108"/>
    <n v="342.84856740000004"/>
    <m/>
    <m/>
    <m/>
    <n v="5.1941558641975307"/>
    <n v="0.96082818930041147"/>
    <n v="53450.197434398935"/>
    <n v="209.52126502765475"/>
    <m/>
    <n v="0.95649717244125854"/>
    <m/>
    <n v="103.76944444444445"/>
    <n v="103.30169462365592"/>
    <m/>
    <n v="560.96883333333335"/>
  </r>
  <r>
    <x v="946"/>
    <x v="31"/>
    <x v="2"/>
    <x v="0"/>
    <x v="0"/>
    <n v="130.95152000000002"/>
    <n v="44"/>
    <m/>
    <n v="123.48266472228272"/>
    <n v="131.41807273437502"/>
    <n v="165.39226749068123"/>
    <n v="3.7423976871542504"/>
    <m/>
    <n v="1"/>
    <n v="24220.96502833621"/>
    <n v="132.12602792670071"/>
    <n v="0.74990004612997874"/>
    <m/>
    <n v="32.995602029719066"/>
    <m/>
    <m/>
    <n v="164.66549823478701"/>
    <m/>
  </r>
  <r>
    <x v="946"/>
    <x v="31"/>
    <x v="2"/>
    <x v="1"/>
    <x v="0"/>
    <n v="139.57243983333331"/>
    <n v="46"/>
    <m/>
    <n v="134.45883533469438"/>
    <n v="139.65947596614581"/>
    <n v="177.0155474068724"/>
    <n v="3.8567519538478954"/>
    <m/>
    <n v="1"/>
    <n v="25857.319829189753"/>
    <n v="142.357741225035"/>
    <n v="0.75789633205048923"/>
    <m/>
    <n v="34.863231274322501"/>
    <m/>
    <m/>
    <n v="177.41058987700319"/>
    <m/>
  </r>
  <r>
    <x v="946"/>
    <x v="31"/>
    <x v="2"/>
    <x v="2"/>
    <x v="0"/>
    <n v="142.60679999999999"/>
    <n v="36"/>
    <m/>
    <n v="139.9838880620793"/>
    <n v="142.8124"/>
    <n v="184.02697903961814"/>
    <n v="5.1117229421829995"/>
    <m/>
    <n v="1"/>
    <n v="25503.385280138202"/>
    <n v="109.59823153087812"/>
    <n v="0.76069094100729384"/>
    <m/>
    <n v="27.384873876262578"/>
    <m/>
    <m/>
    <n v="184.02202591858799"/>
    <m/>
  </r>
  <r>
    <x v="946"/>
    <x v="31"/>
    <x v="2"/>
    <x v="3"/>
    <x v="0"/>
    <n v="116.72276000000001"/>
    <n v="64"/>
    <m/>
    <n v="107.35861836706975"/>
    <n v="117.02854613281251"/>
    <n v="141.88715909634541"/>
    <n v="2.204499550633372"/>
    <m/>
    <n v="0.99864745586805881"/>
    <n v="22537.068380725123"/>
    <n v="159.13026145042647"/>
    <n v="0.7609338870146336"/>
    <m/>
    <n v="48.699768768936551"/>
    <m/>
    <m/>
    <n v="141.08797124053581"/>
    <m/>
  </r>
  <r>
    <x v="946"/>
    <x v="31"/>
    <x v="2"/>
    <x v="4"/>
    <x v="0"/>
    <n v="322.43848099999997"/>
    <n v="96"/>
    <m/>
    <n v="287.80078515170442"/>
    <n v="323.34442877290763"/>
    <n v="375.72693156264336"/>
    <n v="3.9181526166902394"/>
    <m/>
    <n v="1"/>
    <n v="60129.925136413331"/>
    <n v="252.52490361604194"/>
    <n v="0.76513733348719726"/>
    <m/>
    <n v="73.45318401477094"/>
    <m/>
    <m/>
    <n v="376.14265120226298"/>
    <m/>
  </r>
  <r>
    <x v="946"/>
    <x v="31"/>
    <x v="2"/>
    <x v="5"/>
    <x v="1"/>
    <n v="24.134400000000003"/>
    <m/>
    <n v="162"/>
    <n v="48.962911373217892"/>
    <m/>
    <m/>
    <m/>
    <n v="2.2836270094868332"/>
    <n v="0.99562506028163578"/>
    <n v="4166.5237018915595"/>
    <n v="719.70989327425968"/>
    <m/>
    <n v="0.94079999999999997"/>
    <m/>
    <n v="161.291259765625"/>
    <n v="152.40959999999998"/>
    <m/>
    <n v="369.94757553686696"/>
  </r>
  <r>
    <x v="946"/>
    <x v="31"/>
    <x v="2"/>
    <x v="6"/>
    <x v="1"/>
    <n v="0.18479999999999999"/>
    <m/>
    <n v="66"/>
    <n v="11.798966666666663"/>
    <m/>
    <m/>
    <m/>
    <n v="2.1428124999999998"/>
    <n v="0.94117800125601092"/>
    <n v="28.608240852103204"/>
    <n v="210.96204847056089"/>
    <m/>
    <n v="0.93516236559139776"/>
    <m/>
    <n v="62.117748082896718"/>
    <n v="61.720716129032255"/>
    <m/>
    <n v="141.425625"/>
  </r>
  <r>
    <x v="946"/>
    <x v="31"/>
    <x v="2"/>
    <x v="7"/>
    <x v="1"/>
    <n v="4.3288000000000002"/>
    <m/>
    <n v="36"/>
    <n v="12.277817153441921"/>
    <m/>
    <m/>
    <m/>
    <n v="2.1959059112456574"/>
    <n v="0.78550181502799643"/>
    <n v="734.57238563391206"/>
    <n v="247.18236262163626"/>
    <m/>
    <n v="0.94569999999999999"/>
    <m/>
    <n v="28.278065341007871"/>
    <n v="34.045200000000001"/>
    <m/>
    <n v="79.052612804843662"/>
  </r>
  <r>
    <x v="946"/>
    <x v="31"/>
    <x v="2"/>
    <x v="8"/>
    <x v="1"/>
    <n v="308.11506850000001"/>
    <m/>
    <n v="108"/>
    <n v="315.57648430000006"/>
    <m/>
    <m/>
    <m/>
    <n v="5.1136754372427982"/>
    <n v="0.96033950617283959"/>
    <n v="54343.697553490958"/>
    <n v="209.52126502765475"/>
    <m/>
    <n v="0.95649717244125854"/>
    <m/>
    <n v="103.71666666666667"/>
    <n v="103.30169462365592"/>
    <m/>
    <n v="552.27694722222225"/>
  </r>
  <r>
    <x v="947"/>
    <x v="31"/>
    <x v="2"/>
    <x v="0"/>
    <x v="0"/>
    <n v="171.45408033333331"/>
    <n v="44"/>
    <m/>
    <n v="170.64332906897073"/>
    <n v="171.98069166145831"/>
    <n v="226.88234094913551"/>
    <n v="5.1716992135883038"/>
    <m/>
    <n v="1"/>
    <n v="27871.162280012984"/>
    <n v="132.12602792670071"/>
    <n v="0.74990004612997874"/>
    <m/>
    <n v="32.995602029719066"/>
    <m/>
    <m/>
    <n v="227.55476539788538"/>
    <m/>
  </r>
  <r>
    <x v="947"/>
    <x v="31"/>
    <x v="2"/>
    <x v="1"/>
    <x v="0"/>
    <n v="185.08196149999995"/>
    <n v="46"/>
    <m/>
    <n v="184.35795272976259"/>
    <n v="185.16216169531245"/>
    <n v="242.29017159439178"/>
    <n v="5.2880340115101738"/>
    <m/>
    <n v="1"/>
    <n v="30082.623552608853"/>
    <n v="142.357741225035"/>
    <n v="0.75789633205048923"/>
    <m/>
    <n v="34.863231274322501"/>
    <m/>
    <m/>
    <n v="243.24956452946799"/>
    <m/>
  </r>
  <r>
    <x v="947"/>
    <x v="31"/>
    <x v="2"/>
    <x v="2"/>
    <x v="0"/>
    <n v="131.05288000000002"/>
    <n v="36"/>
    <m/>
    <n v="126.34080620461714"/>
    <n v="131.22608000000002"/>
    <n v="166.10766766935072"/>
    <n v="4.6135252174424046"/>
    <m/>
    <n v="1"/>
    <n v="21373.655752196257"/>
    <n v="109.59823153087812"/>
    <n v="0.76069094100729384"/>
    <m/>
    <n v="27.384873876262578"/>
    <m/>
    <m/>
    <n v="166.08690782792655"/>
    <m/>
  </r>
  <r>
    <x v="947"/>
    <x v="31"/>
    <x v="2"/>
    <x v="3"/>
    <x v="0"/>
    <n v="198.40632133333327"/>
    <n v="64"/>
    <m/>
    <n v="192.32378202519536"/>
    <n v="198.78540133333325"/>
    <n v="253.28330437299996"/>
    <n v="3.9491723859656243"/>
    <m/>
    <n v="1"/>
    <n v="32368.50259365017"/>
    <n v="159.13026145042647"/>
    <n v="0.7609338870146336"/>
    <m/>
    <n v="48.699768768936551"/>
    <m/>
    <m/>
    <n v="252.74703270179995"/>
    <m/>
  </r>
  <r>
    <x v="947"/>
    <x v="31"/>
    <x v="2"/>
    <x v="4"/>
    <x v="0"/>
    <n v="311.91048000000001"/>
    <n v="96"/>
    <m/>
    <n v="282.08808457145324"/>
    <n v="312.66074010378628"/>
    <n v="369.91168715837597"/>
    <n v="3.8403792613636365"/>
    <m/>
    <n v="0.99959672096317276"/>
    <n v="51376.487280632013"/>
    <n v="252.52490361604194"/>
    <n v="0.76513733348719726"/>
    <m/>
    <n v="73.45318401477094"/>
    <m/>
    <m/>
    <n v="368.67640909090909"/>
    <m/>
  </r>
  <r>
    <x v="947"/>
    <x v="31"/>
    <x v="2"/>
    <x v="5"/>
    <x v="1"/>
    <n v="433.51681249999979"/>
    <m/>
    <n v="162"/>
    <n v="536.8014250568549"/>
    <m/>
    <m/>
    <m/>
    <n v="5.3126941664228715"/>
    <n v="0.99909455099223576"/>
    <n v="65794.868445299042"/>
    <n v="719.70989327425968"/>
    <m/>
    <n v="0.94079999999999997"/>
    <m/>
    <n v="161.85331726074219"/>
    <n v="152.40959999999998"/>
    <m/>
    <n v="860.65645496050513"/>
  </r>
  <r>
    <x v="947"/>
    <x v="31"/>
    <x v="2"/>
    <x v="6"/>
    <x v="1"/>
    <n v="120.83120016666665"/>
    <m/>
    <n v="66"/>
    <n v="212.52199999999996"/>
    <m/>
    <m/>
    <m/>
    <n v="5.1035069444444439"/>
    <n v="1"/>
    <n v="17343.337459850602"/>
    <n v="210.96204847056089"/>
    <m/>
    <n v="0.93516236559139776"/>
    <m/>
    <n v="66"/>
    <n v="61.720716129032255"/>
    <m/>
    <n v="336.83145833333327"/>
  </r>
  <r>
    <x v="947"/>
    <x v="31"/>
    <x v="2"/>
    <x v="7"/>
    <x v="1"/>
    <n v="86.133600000000001"/>
    <m/>
    <n v="36"/>
    <n v="118.15595927977162"/>
    <m/>
    <m/>
    <m/>
    <n v="5.2249633725792277"/>
    <n v="0.87174935788230989"/>
    <n v="12830.854526613426"/>
    <n v="247.18236262163626"/>
    <m/>
    <n v="0.94569999999999999"/>
    <m/>
    <n v="31.382976883763156"/>
    <n v="34.045200000000001"/>
    <m/>
    <n v="188.09868141285219"/>
  </r>
  <r>
    <x v="947"/>
    <x v="31"/>
    <x v="2"/>
    <x v="8"/>
    <x v="1"/>
    <n v="65.758318499999987"/>
    <m/>
    <n v="108"/>
    <n v="76.501022433333333"/>
    <m/>
    <m/>
    <m/>
    <n v="1.9351722222222223"/>
    <n v="0.95144032921810717"/>
    <n v="9957.360369925058"/>
    <n v="209.52126502765475"/>
    <m/>
    <n v="0.95649717244125854"/>
    <m/>
    <n v="102.75555555555557"/>
    <n v="103.30169462365592"/>
    <m/>
    <n v="208.99860000000001"/>
  </r>
  <r>
    <x v="948"/>
    <x v="31"/>
    <x v="2"/>
    <x v="0"/>
    <x v="0"/>
    <n v="143.10351983333337"/>
    <n v="44"/>
    <m/>
    <n v="138.18217377540407"/>
    <n v="143.61401788020837"/>
    <n v="185.69350131980963"/>
    <n v="4.1878967279016059"/>
    <m/>
    <n v="1"/>
    <n v="18366.808837829172"/>
    <n v="132.12602792670071"/>
    <n v="0.74990004612997874"/>
    <m/>
    <n v="32.995602029719066"/>
    <m/>
    <m/>
    <n v="184.26745602767068"/>
    <m/>
  </r>
  <r>
    <x v="948"/>
    <x v="31"/>
    <x v="2"/>
    <x v="1"/>
    <x v="0"/>
    <n v="152.77332016666665"/>
    <n v="46"/>
    <m/>
    <n v="149.29422755386418"/>
    <n v="152.85352036197915"/>
    <n v="196.77252231171778"/>
    <n v="4.2822831417758591"/>
    <m/>
    <n v="1"/>
    <n v="19604.666083845033"/>
    <n v="142.357741225035"/>
    <n v="0.75789633205048923"/>
    <m/>
    <n v="34.863231274322501"/>
    <m/>
    <m/>
    <n v="196.98502452168952"/>
    <m/>
  </r>
  <r>
    <x v="948"/>
    <x v="31"/>
    <x v="2"/>
    <x v="2"/>
    <x v="0"/>
    <n v="2.2400000000000002E-3"/>
    <n v="36"/>
    <m/>
    <n v="87.150526876218692"/>
    <n v="2.2400000000000002E-3"/>
    <n v="0"/>
    <n v="3.1824330201411457"/>
    <m/>
    <n v="1"/>
    <n v="0.25641275081880005"/>
    <n v="109.59823153087812"/>
    <n v="0.76069094100729384"/>
    <m/>
    <n v="27.384873876262578"/>
    <m/>
    <m/>
    <n v="114.56758872508125"/>
    <m/>
  </r>
  <r>
    <x v="948"/>
    <x v="31"/>
    <x v="2"/>
    <x v="3"/>
    <x v="0"/>
    <n v="207.31508016666669"/>
    <n v="64"/>
    <m/>
    <n v="198.94385341238052"/>
    <n v="207.65150594791669"/>
    <n v="261.69507945792725"/>
    <n v="4.0851087888383999"/>
    <m/>
    <n v="1"/>
    <n v="26769.147991638918"/>
    <n v="159.13026145042647"/>
    <n v="0.7609338870146336"/>
    <m/>
    <n v="48.699768768936551"/>
    <m/>
    <m/>
    <n v="261.44696248565759"/>
    <m/>
  </r>
  <r>
    <x v="948"/>
    <x v="31"/>
    <x v="2"/>
    <x v="4"/>
    <x v="0"/>
    <n v="395.03632399999987"/>
    <n v="96"/>
    <m/>
    <n v="382.3493169494368"/>
    <n v="395.82804119173949"/>
    <n v="497.21685180541652"/>
    <n v="5.2053470802919719"/>
    <m/>
    <n v="0.99252437005595529"/>
    <n v="50897.283896993285"/>
    <n v="252.52490361604194"/>
    <n v="0.76513733348719726"/>
    <m/>
    <n v="73.45318401477094"/>
    <m/>
    <m/>
    <n v="499.7133197080293"/>
    <m/>
  </r>
  <r>
    <x v="948"/>
    <x v="31"/>
    <x v="2"/>
    <x v="5"/>
    <x v="1"/>
    <n v="377.26081133333304"/>
    <m/>
    <n v="162"/>
    <n v="459.69719515093419"/>
    <m/>
    <m/>
    <m/>
    <n v="4.9041647050809241"/>
    <n v="0.99878617274908377"/>
    <n v="43647.78410678533"/>
    <n v="719.70989327425968"/>
    <m/>
    <n v="0.94079999999999997"/>
    <m/>
    <n v="161.80335998535156"/>
    <n v="152.40959999999998"/>
    <m/>
    <n v="794.47468222310965"/>
  </r>
  <r>
    <x v="948"/>
    <x v="31"/>
    <x v="2"/>
    <x v="6"/>
    <x v="1"/>
    <n v="162.44816000000003"/>
    <m/>
    <n v="66"/>
    <n v="251.38439999999994"/>
    <m/>
    <m/>
    <m/>
    <n v="5.2216666666666658"/>
    <n v="0.99756898367844671"/>
    <n v="20054.342322383312"/>
    <n v="210.96204847056089"/>
    <m/>
    <n v="0.93516236559139776"/>
    <m/>
    <n v="65.839552922777486"/>
    <n v="61.720716129032255"/>
    <m/>
    <n v="344.62999999999994"/>
  </r>
  <r>
    <x v="948"/>
    <x v="31"/>
    <x v="2"/>
    <x v="7"/>
    <x v="1"/>
    <n v="179.91120000000004"/>
    <m/>
    <n v="36"/>
    <n v="193.41383999999999"/>
    <m/>
    <m/>
    <m/>
    <n v="5.9891666666666667"/>
    <n v="0.97033493632946"/>
    <n v="22624.243780841491"/>
    <n v="247.18236262163626"/>
    <m/>
    <n v="0.94569999999999999"/>
    <m/>
    <n v="34.932057707860558"/>
    <n v="34.045200000000001"/>
    <m/>
    <n v="215.61"/>
  </r>
  <r>
    <x v="948"/>
    <x v="31"/>
    <x v="2"/>
    <x v="8"/>
    <x v="1"/>
    <n v="62.832678333333341"/>
    <m/>
    <n v="108"/>
    <n v="82.409135100000015"/>
    <m/>
    <m/>
    <m/>
    <n v="3.3832420267489707"/>
    <n v="0.94909979423868318"/>
    <n v="9266.2896635414454"/>
    <n v="209.52126502765475"/>
    <m/>
    <n v="0.95649717244125854"/>
    <m/>
    <n v="102.50277777777778"/>
    <n v="103.30169462365592"/>
    <m/>
    <n v="365.39013888888883"/>
  </r>
  <r>
    <x v="949"/>
    <x v="31"/>
    <x v="2"/>
    <x v="0"/>
    <x v="0"/>
    <n v="172.05552016666667"/>
    <n v="44"/>
    <m/>
    <n v="181.22561035641363"/>
    <n v="172.56699477604167"/>
    <n v="212.20324466484152"/>
    <n v="5.4924171467816878"/>
    <m/>
    <n v="1"/>
    <n v="24690.578976512606"/>
    <n v="132.12602792670071"/>
    <n v="0.74990004612997874"/>
    <m/>
    <n v="32.995602029719066"/>
    <m/>
    <m/>
    <n v="241.66635445839427"/>
    <m/>
  </r>
  <r>
    <x v="949"/>
    <x v="31"/>
    <x v="2"/>
    <x v="1"/>
    <x v="0"/>
    <n v="183.24824016666665"/>
    <n v="46"/>
    <m/>
    <n v="199.85175662657841"/>
    <n v="183.33442180729165"/>
    <n v="226.92007181089778"/>
    <n v="5.7324507603451371"/>
    <m/>
    <n v="1"/>
    <n v="26295.751339350547"/>
    <n v="142.357741225035"/>
    <n v="0.75789633205048923"/>
    <m/>
    <n v="34.863231274322501"/>
    <m/>
    <m/>
    <n v="263.69273497587631"/>
    <m/>
  </r>
  <r>
    <x v="949"/>
    <x v="31"/>
    <x v="2"/>
    <x v="2"/>
    <x v="0"/>
    <n v="151.79192033333331"/>
    <n v="36"/>
    <m/>
    <n v="149.50804283715794"/>
    <n v="151.9989203333333"/>
    <n v="196.93289272113572"/>
    <n v="5.4595118280516406"/>
    <m/>
    <n v="0.99858604388825245"/>
    <n v="20082.064398171628"/>
    <n v="109.59823153087812"/>
    <n v="0.76069094100729384"/>
    <m/>
    <n v="27.384873876262578"/>
    <m/>
    <m/>
    <n v="196.54242580985905"/>
    <m/>
  </r>
  <r>
    <x v="949"/>
    <x v="31"/>
    <x v="2"/>
    <x v="3"/>
    <x v="0"/>
    <n v="230.95408033333334"/>
    <n v="64"/>
    <m/>
    <n v="220.58176947096388"/>
    <n v="231.29453443489584"/>
    <n v="290.93090629683809"/>
    <n v="4.5294212898124337"/>
    <m/>
    <n v="1"/>
    <n v="34073.008738638498"/>
    <n v="159.13026145042647"/>
    <n v="0.7609338870146336"/>
    <m/>
    <n v="48.699768768936551"/>
    <m/>
    <m/>
    <n v="289.88296254799576"/>
    <m/>
  </r>
  <r>
    <x v="949"/>
    <x v="31"/>
    <x v="2"/>
    <x v="4"/>
    <x v="0"/>
    <n v="306.42920283333331"/>
    <n v="96"/>
    <m/>
    <n v="339.76422003821091"/>
    <n v="307.25401644498163"/>
    <n v="358.97557318392751"/>
    <n v="4.6255887283236987"/>
    <m/>
    <n v="0.99959500000000001"/>
    <n v="43409.905972241701"/>
    <n v="252.52490361604194"/>
    <n v="0.76513733348719726"/>
    <m/>
    <n v="73.45318401477094"/>
    <m/>
    <m/>
    <n v="444.05651791907508"/>
    <m/>
  </r>
  <r>
    <x v="949"/>
    <x v="31"/>
    <x v="2"/>
    <x v="5"/>
    <x v="1"/>
    <n v="321.9456118333332"/>
    <m/>
    <n v="162"/>
    <n v="397.89298910367489"/>
    <m/>
    <m/>
    <m/>
    <n v="4.4643476224799521"/>
    <n v="0.99427880181206596"/>
    <n v="38824.612594420279"/>
    <n v="719.70989327425968"/>
    <m/>
    <n v="0.94079999999999997"/>
    <m/>
    <n v="161.07316589355469"/>
    <n v="152.40959999999998"/>
    <m/>
    <n v="723.22431484175229"/>
  </r>
  <r>
    <x v="949"/>
    <x v="31"/>
    <x v="2"/>
    <x v="6"/>
    <x v="1"/>
    <n v="154.41328000000001"/>
    <m/>
    <n v="66"/>
    <n v="261.11959999999999"/>
    <m/>
    <m/>
    <m/>
    <n v="5.5070833333333331"/>
    <n v="0.92000526619014344"/>
    <n v="17018.08135635249"/>
    <n v="210.96204847056089"/>
    <m/>
    <n v="0.93516236559139776"/>
    <m/>
    <n v="60.720347568549471"/>
    <n v="61.720716129032255"/>
    <m/>
    <n v="363.46749999999997"/>
  </r>
  <r>
    <x v="949"/>
    <x v="31"/>
    <x v="2"/>
    <x v="7"/>
    <x v="1"/>
    <n v="190.33280000000002"/>
    <m/>
    <n v="36"/>
    <n v="219.44964000000004"/>
    <m/>
    <m/>
    <m/>
    <n v="6.5820833333333333"/>
    <n v="0.98918528449877685"/>
    <n v="20300.554598188734"/>
    <n v="247.18236262163626"/>
    <m/>
    <n v="0.94569999999999999"/>
    <m/>
    <n v="35.610670241955965"/>
    <n v="34.045200000000001"/>
    <m/>
    <n v="236.95499999999998"/>
  </r>
  <r>
    <x v="949"/>
    <x v="31"/>
    <x v="2"/>
    <x v="8"/>
    <x v="1"/>
    <n v="15.345685333333337"/>
    <m/>
    <n v="108"/>
    <n v="20.016637633333339"/>
    <m/>
    <m/>
    <m/>
    <n v="2.1481584876543209"/>
    <n v="0.93881172839506166"/>
    <n v="2307.7055874865155"/>
    <n v="209.52126502765475"/>
    <m/>
    <n v="0.95649717244125854"/>
    <m/>
    <n v="101.39166666666667"/>
    <n v="103.30169462365592"/>
    <m/>
    <n v="232.00111666666666"/>
  </r>
  <r>
    <x v="950"/>
    <x v="31"/>
    <x v="2"/>
    <x v="0"/>
    <x v="0"/>
    <n v="189.46899983333333"/>
    <n v="44"/>
    <m/>
    <n v="192.0463519421111"/>
    <n v="190.05420491145833"/>
    <n v="233.09176207421709"/>
    <n v="5.8203621127790122"/>
    <m/>
    <n v="0.997114961928661"/>
    <n v="23628.747673680606"/>
    <n v="132.12602792670071"/>
    <n v="0.74990004612997874"/>
    <m/>
    <n v="32.995602029719066"/>
    <m/>
    <m/>
    <n v="256.09593296227655"/>
    <m/>
  </r>
  <r>
    <x v="950"/>
    <x v="31"/>
    <x v="2"/>
    <x v="1"/>
    <x v="0"/>
    <n v="200.1062"/>
    <n v="46"/>
    <m/>
    <n v="217.05978681897022"/>
    <n v="200.197264453125"/>
    <n v="253.09105818056292"/>
    <n v="6.2260375439966538"/>
    <m/>
    <n v="1"/>
    <n v="24984.340953822128"/>
    <n v="142.357741225035"/>
    <n v="0.75789633205048923"/>
    <m/>
    <n v="34.863231274322501"/>
    <m/>
    <m/>
    <n v="286.39772702384607"/>
    <m/>
  </r>
  <r>
    <x v="950"/>
    <x v="31"/>
    <x v="2"/>
    <x v="2"/>
    <x v="0"/>
    <n v="158.25152016666669"/>
    <n v="36"/>
    <m/>
    <n v="158.38159667640014"/>
    <n v="158.45772016666669"/>
    <n v="208.21426391165727"/>
    <n v="5.7835430388338045"/>
    <m/>
    <n v="1"/>
    <n v="18640.57485058119"/>
    <n v="109.59823153087812"/>
    <n v="0.76069094100729384"/>
    <m/>
    <n v="27.384873876262578"/>
    <m/>
    <m/>
    <n v="208.20754939801697"/>
    <m/>
  </r>
  <r>
    <x v="950"/>
    <x v="31"/>
    <x v="2"/>
    <x v="3"/>
    <x v="0"/>
    <n v="258.48872083333328"/>
    <n v="64"/>
    <m/>
    <n v="311.30403057847974"/>
    <n v="258.95588391927078"/>
    <n v="331.20138925777826"/>
    <n v="6.3923102398187766"/>
    <m/>
    <n v="1"/>
    <n v="33555.251142394278"/>
    <n v="159.13026145042647"/>
    <n v="0.7609338870146336"/>
    <m/>
    <n v="48.699768768936551"/>
    <m/>
    <m/>
    <n v="409.1078553484017"/>
    <m/>
  </r>
  <r>
    <x v="950"/>
    <x v="31"/>
    <x v="2"/>
    <x v="4"/>
    <x v="0"/>
    <n v="446.58432049999993"/>
    <n v="96"/>
    <m/>
    <n v="502.13731295585734"/>
    <n v="447.44629766330627"/>
    <n v="583.71608684255227"/>
    <n v="6.8361544797687861"/>
    <m/>
    <n v="0.99959493025210089"/>
    <n v="56435.116138458674"/>
    <n v="252.52490361604194"/>
    <n v="0.76513733348719726"/>
    <m/>
    <n v="73.45318401477094"/>
    <m/>
    <m/>
    <n v="656.27083005780344"/>
    <m/>
  </r>
  <r>
    <x v="950"/>
    <x v="31"/>
    <x v="2"/>
    <x v="5"/>
    <x v="1"/>
    <n v="57.696000166666664"/>
    <m/>
    <n v="162"/>
    <n v="111.06440395774443"/>
    <m/>
    <m/>
    <m/>
    <n v="3.0663494632353263"/>
    <n v="0.95785089186680172"/>
    <n v="6448.1025154428335"/>
    <n v="719.70989327425968"/>
    <m/>
    <n v="0.94079999999999997"/>
    <m/>
    <n v="155.17184448242188"/>
    <n v="152.40959999999998"/>
    <m/>
    <n v="496.74861304412286"/>
  </r>
  <r>
    <x v="950"/>
    <x v="31"/>
    <x v="2"/>
    <x v="6"/>
    <x v="1"/>
    <n v="35.348320000000001"/>
    <m/>
    <n v="66"/>
    <n v="72.998400000000004"/>
    <m/>
    <m/>
    <m/>
    <n v="3.5916666666666668"/>
    <n v="0.86996355833872852"/>
    <n v="4139.6622068690131"/>
    <n v="210.96204847056089"/>
    <m/>
    <n v="0.93516236559139776"/>
    <m/>
    <n v="57.417594850356082"/>
    <n v="61.720716129032255"/>
    <m/>
    <n v="237.05"/>
  </r>
  <r>
    <x v="950"/>
    <x v="31"/>
    <x v="2"/>
    <x v="7"/>
    <x v="1"/>
    <n v="84.73360000000001"/>
    <m/>
    <n v="36"/>
    <n v="83.828413494726064"/>
    <m/>
    <m/>
    <m/>
    <n v="4.2741204883655479"/>
    <n v="1"/>
    <n v="10385.678133864505"/>
    <n v="247.18236262163626"/>
    <m/>
    <n v="0.94569999999999999"/>
    <m/>
    <n v="36"/>
    <n v="34.045200000000001"/>
    <m/>
    <n v="153.86833758115972"/>
  </r>
  <r>
    <x v="950"/>
    <x v="31"/>
    <x v="2"/>
    <x v="8"/>
    <x v="1"/>
    <n v="79.269970333333319"/>
    <m/>
    <n v="108"/>
    <n v="84.944676333333362"/>
    <m/>
    <m/>
    <m/>
    <n v="2.8749279835390951"/>
    <n v="0.9467078189300413"/>
    <n v="14161.744560564179"/>
    <n v="209.52126502765475"/>
    <m/>
    <n v="0.95649717244125854"/>
    <m/>
    <n v="102.24444444444445"/>
    <n v="103.30169462365592"/>
    <m/>
    <n v="310.49222222222227"/>
  </r>
  <r>
    <x v="951"/>
    <x v="31"/>
    <x v="2"/>
    <x v="0"/>
    <x v="0"/>
    <n v="197.53384149999997"/>
    <n v="44"/>
    <m/>
    <n v="205.84200655498302"/>
    <n v="198.16689814062497"/>
    <n v="266.09483214768039"/>
    <n v="6.2384679742949247"/>
    <m/>
    <n v="1"/>
    <n v="25016.126053405082"/>
    <n v="132.12602792670071"/>
    <n v="0.74990004612997874"/>
    <m/>
    <n v="32.995602029719066"/>
    <m/>
    <m/>
    <n v="274.49259086897666"/>
    <m/>
  </r>
  <r>
    <x v="951"/>
    <x v="31"/>
    <x v="2"/>
    <x v="1"/>
    <x v="0"/>
    <n v="216.78607983333336"/>
    <n v="46"/>
    <m/>
    <n v="225.3014007556817"/>
    <n v="216.87482495052086"/>
    <n v="288.82215094887687"/>
    <n v="6.4624359969071739"/>
    <m/>
    <n v="1"/>
    <n v="27613.515262460598"/>
    <n v="142.357741225035"/>
    <n v="0.75789633205048923"/>
    <m/>
    <n v="34.863231274322501"/>
    <m/>
    <m/>
    <n v="297.27205585772998"/>
    <m/>
  </r>
  <r>
    <x v="951"/>
    <x v="31"/>
    <x v="2"/>
    <x v="2"/>
    <x v="0"/>
    <n v="172.60096049999996"/>
    <n v="36"/>
    <m/>
    <n v="178.82285622347703"/>
    <n v="172.82736049999997"/>
    <n v="234.55097282247488"/>
    <n v="6.5299864820075761"/>
    <m/>
    <n v="0.99750349973352281"/>
    <n v="21195.121168074162"/>
    <n v="109.59823153087812"/>
    <n v="0.76069094100729384"/>
    <m/>
    <n v="27.384873876262578"/>
    <m/>
    <m/>
    <n v="235.07951335227273"/>
    <m/>
  </r>
  <r>
    <x v="951"/>
    <x v="31"/>
    <x v="2"/>
    <x v="3"/>
    <x v="0"/>
    <n v="197.07632083333331"/>
    <n v="64"/>
    <m/>
    <n v="193.63580573632535"/>
    <n v="197.50783938802081"/>
    <n v="254.32363704501574"/>
    <n v="3.9761134525106239"/>
    <m/>
    <n v="0.98339240815357909"/>
    <n v="24006.840298526211"/>
    <n v="159.13026145042647"/>
    <n v="0.7609338870146336"/>
    <m/>
    <n v="48.699768768936551"/>
    <m/>
    <m/>
    <n v="254.47126096067993"/>
    <m/>
  </r>
  <r>
    <x v="951"/>
    <x v="31"/>
    <x v="2"/>
    <x v="4"/>
    <x v="0"/>
    <n v="466.97000299999991"/>
    <n v="96"/>
    <m/>
    <n v="487.73627622336255"/>
    <n v="467.88867136718869"/>
    <n v="542.0275933921572"/>
    <n v="6.6400971280602636"/>
    <m/>
    <n v="0.99248047021561947"/>
    <n v="60703.718499905168"/>
    <n v="252.52490361604194"/>
    <n v="0.76513733348719726"/>
    <m/>
    <n v="73.45318401477094"/>
    <m/>
    <m/>
    <n v="637.44932429378537"/>
    <m/>
  </r>
  <r>
    <x v="951"/>
    <x v="31"/>
    <x v="2"/>
    <x v="5"/>
    <x v="1"/>
    <n v="18.777600333333325"/>
    <m/>
    <n v="162"/>
    <n v="47.261978343725204"/>
    <m/>
    <m/>
    <m/>
    <n v="2.4240785910553844"/>
    <n v="0.96037386670524694"/>
    <n v="2656.0303574067234"/>
    <n v="719.70989327425968"/>
    <m/>
    <n v="0.94079999999999997"/>
    <m/>
    <n v="155.58056640625"/>
    <n v="152.40959999999998"/>
    <m/>
    <n v="392.7007317509723"/>
  </r>
  <r>
    <x v="951"/>
    <x v="31"/>
    <x v="2"/>
    <x v="6"/>
    <x v="1"/>
    <n v="5.4062399999999995"/>
    <m/>
    <n v="66"/>
    <n v="14.497800000000009"/>
    <m/>
    <m/>
    <m/>
    <n v="2.2777986111111113"/>
    <n v="0.95660892022975563"/>
    <n v="686.97240529129772"/>
    <n v="210.96204847056089"/>
    <m/>
    <n v="0.93516236559139776"/>
    <m/>
    <n v="63.13618873516387"/>
    <n v="61.720716129032255"/>
    <m/>
    <n v="150.33470833333334"/>
  </r>
  <r>
    <x v="951"/>
    <x v="31"/>
    <x v="2"/>
    <x v="7"/>
    <x v="1"/>
    <n v="25.278400000000001"/>
    <m/>
    <n v="36"/>
    <n v="24.225637312019952"/>
    <m/>
    <m/>
    <m/>
    <n v="2.7655603607731738"/>
    <n v="0.99831577663470861"/>
    <n v="3329.0308102194854"/>
    <n v="247.18236262163626"/>
    <m/>
    <n v="0.94569999999999999"/>
    <m/>
    <n v="35.939367958849509"/>
    <n v="34.045200000000001"/>
    <m/>
    <n v="99.56017298783425"/>
  </r>
  <r>
    <x v="951"/>
    <x v="31"/>
    <x v="2"/>
    <x v="8"/>
    <x v="1"/>
    <n v="57.662299000000004"/>
    <m/>
    <n v="108"/>
    <n v="67.610623733333313"/>
    <m/>
    <m/>
    <m/>
    <n v="3.1108753858024691"/>
    <n v="0.93114711934156391"/>
    <n v="7914.6153102340468"/>
    <n v="209.52126502765475"/>
    <m/>
    <n v="0.95649717244125854"/>
    <m/>
    <n v="100.5638888888889"/>
    <n v="103.30169462365592"/>
    <m/>
    <n v="335.97454166666665"/>
  </r>
  <r>
    <x v="952"/>
    <x v="31"/>
    <x v="2"/>
    <x v="0"/>
    <x v="0"/>
    <n v="136.92784"/>
    <n v="44"/>
    <m/>
    <n v="134.13042181101093"/>
    <n v="137.42735171875"/>
    <n v="179.88274135535323"/>
    <n v="4.0650999999999993"/>
    <m/>
    <n v="1"/>
    <n v="24333.691216087645"/>
    <n v="132.12602792670071"/>
    <n v="0.74990004612997874"/>
    <m/>
    <n v="32.995602029719066"/>
    <m/>
    <m/>
    <n v="178.86439999999996"/>
    <m/>
  </r>
  <r>
    <x v="952"/>
    <x v="31"/>
    <x v="2"/>
    <x v="1"/>
    <x v="0"/>
    <n v="139.13115983333336"/>
    <n v="46"/>
    <m/>
    <n v="138.51975260684733"/>
    <n v="139.21209245052086"/>
    <n v="183.4115334750546"/>
    <n v="3.9732333333333334"/>
    <m/>
    <n v="0.99589869729284541"/>
    <n v="24725.018506637563"/>
    <n v="142.357741225035"/>
    <n v="0.75789633205048923"/>
    <m/>
    <n v="34.863231274322501"/>
    <m/>
    <m/>
    <n v="182.76873333333333"/>
    <m/>
  </r>
  <r>
    <x v="952"/>
    <x v="31"/>
    <x v="2"/>
    <x v="2"/>
    <x v="0"/>
    <n v="142.25623950000002"/>
    <n v="36"/>
    <m/>
    <n v="140.83650801774382"/>
    <n v="142.44503950000001"/>
    <n v="185.01222758442464"/>
    <n v="5.1428576466741376"/>
    <m/>
    <n v="0.99964666666666668"/>
    <n v="23494.039809732229"/>
    <n v="109.59823153087812"/>
    <n v="0.76069094100729384"/>
    <m/>
    <n v="27.384873876262578"/>
    <m/>
    <m/>
    <n v="185.14287528026895"/>
    <m/>
  </r>
  <r>
    <x v="952"/>
    <x v="31"/>
    <x v="2"/>
    <x v="3"/>
    <x v="0"/>
    <n v="193.63288083333333"/>
    <n v="64"/>
    <m/>
    <n v="194.7769140609241"/>
    <n v="194.56891598958333"/>
    <n v="244.44209897703939"/>
    <n v="3.9995449462003148"/>
    <m/>
    <n v="0.96856013700291377"/>
    <n v="31034.73993215607"/>
    <n v="159.13026145042647"/>
    <n v="0.7609338870146336"/>
    <m/>
    <n v="48.699768768936551"/>
    <m/>
    <m/>
    <n v="255.97087655682014"/>
    <m/>
  </r>
  <r>
    <x v="952"/>
    <x v="31"/>
    <x v="2"/>
    <x v="4"/>
    <x v="0"/>
    <n v="240.61016066666667"/>
    <n v="96"/>
    <m/>
    <n v="272.38191722909153"/>
    <n v="241.41933191349941"/>
    <n v="291.70582614035322"/>
    <n v="3.7082383954154716"/>
    <m/>
    <n v="0.99673941037460922"/>
    <n v="41700.374634141859"/>
    <n v="252.52490361604194"/>
    <n v="0.76513733348719726"/>
    <m/>
    <n v="73.45318401477094"/>
    <m/>
    <m/>
    <n v="355.9908859598853"/>
    <m/>
  </r>
  <r>
    <x v="952"/>
    <x v="31"/>
    <x v="2"/>
    <x v="5"/>
    <x v="1"/>
    <n v="133.03680533333321"/>
    <m/>
    <n v="162"/>
    <n v="204.14599978419145"/>
    <m/>
    <m/>
    <m/>
    <n v="3.242814030039503"/>
    <n v="0.99032682253990645"/>
    <n v="18478.823772014483"/>
    <n v="719.70989327425968"/>
    <m/>
    <n v="0.94079999999999997"/>
    <m/>
    <n v="160.43294525146484"/>
    <n v="152.40959999999998"/>
    <m/>
    <n v="525.33587286639943"/>
  </r>
  <r>
    <x v="952"/>
    <x v="31"/>
    <x v="2"/>
    <x v="6"/>
    <x v="1"/>
    <n v="7.9452800000000003"/>
    <m/>
    <n v="66"/>
    <n v="9.3796999999999962"/>
    <m/>
    <m/>
    <m/>
    <n v="2.2910763888888885"/>
    <n v="0.98525949723108064"/>
    <n v="838.6764934623684"/>
    <n v="210.96204847056089"/>
    <m/>
    <n v="0.93516236559139776"/>
    <m/>
    <n v="65.027126817251329"/>
    <n v="61.720716129032255"/>
    <m/>
    <n v="151.21104166666663"/>
  </r>
  <r>
    <x v="952"/>
    <x v="31"/>
    <x v="2"/>
    <x v="7"/>
    <x v="1"/>
    <n v="4.2280000000000006"/>
    <m/>
    <n v="36"/>
    <n v="8.8816404991457016"/>
    <m/>
    <m/>
    <m/>
    <n v="2.3441437379364332"/>
    <n v="0.9974884834437131"/>
    <n v="487.99143188647048"/>
    <n v="247.18236262163626"/>
    <m/>
    <n v="0.94569999999999999"/>
    <m/>
    <n v="35.909585403973672"/>
    <n v="34.045200000000001"/>
    <m/>
    <n v="84.389174565711599"/>
  </r>
  <r>
    <x v="952"/>
    <x v="31"/>
    <x v="2"/>
    <x v="8"/>
    <x v="1"/>
    <n v="39.528152166666665"/>
    <m/>
    <n v="108"/>
    <n v="32.528228699999993"/>
    <m/>
    <m/>
    <m/>
    <n v="2.4448440586419751"/>
    <n v="0.96121399176954747"/>
    <n v="6594.4887601507744"/>
    <n v="209.52126502765475"/>
    <m/>
    <n v="0.95649717244125854"/>
    <m/>
    <n v="103.81111111111113"/>
    <n v="103.30169462365592"/>
    <m/>
    <n v="264.04315833333328"/>
  </r>
  <r>
    <x v="953"/>
    <x v="31"/>
    <x v="2"/>
    <x v="0"/>
    <x v="0"/>
    <n v="118.63768033333331"/>
    <n v="44"/>
    <m/>
    <n v="118.29950692602233"/>
    <n v="119.09812955208331"/>
    <n v="152.88538482044959"/>
    <n v="3.585311364207576"/>
    <m/>
    <n v="1"/>
    <n v="8885.4228633346884"/>
    <n v="132.12602792670071"/>
    <n v="0.74990004612997874"/>
    <m/>
    <n v="32.995602029719066"/>
    <m/>
    <m/>
    <n v="157.75370002513336"/>
    <m/>
  </r>
  <r>
    <x v="953"/>
    <x v="31"/>
    <x v="2"/>
    <x v="1"/>
    <x v="0"/>
    <n v="120.1975608333333"/>
    <n v="46"/>
    <m/>
    <n v="119.94097213765778"/>
    <n v="120.2542014583333"/>
    <n v="151.41965671101951"/>
    <n v="3.4403286142325196"/>
    <m/>
    <n v="0.99884759551998181"/>
    <n v="9054.234405469746"/>
    <n v="142.357741225035"/>
    <n v="0.75789633205048923"/>
    <m/>
    <n v="34.863231274322501"/>
    <m/>
    <m/>
    <n v="158.25511625469591"/>
    <m/>
  </r>
  <r>
    <x v="953"/>
    <x v="31"/>
    <x v="2"/>
    <x v="2"/>
    <x v="0"/>
    <n v="90.716639999999998"/>
    <n v="36"/>
    <m/>
    <n v="86.430769684566087"/>
    <n v="90.902039999999985"/>
    <n v="114.86270094780585"/>
    <n v="3.156149999999998"/>
    <m/>
    <n v="1"/>
    <n v="7474.778521865217"/>
    <n v="109.59823153087812"/>
    <n v="0.76069094100729384"/>
    <m/>
    <n v="27.384873876262578"/>
    <m/>
    <m/>
    <n v="113.62139999999992"/>
    <m/>
  </r>
  <r>
    <x v="953"/>
    <x v="31"/>
    <x v="2"/>
    <x v="3"/>
    <x v="0"/>
    <n v="202.40108066666662"/>
    <n v="64"/>
    <m/>
    <n v="196.45492601094713"/>
    <n v="202.79611435816662"/>
    <n v="259.89976837429208"/>
    <n v="4.0340012073375"/>
    <m/>
    <n v="0.96872399927963138"/>
    <n v="17814.684546620698"/>
    <n v="159.13026145042647"/>
    <n v="0.7609338870146336"/>
    <m/>
    <n v="48.699768768936551"/>
    <m/>
    <m/>
    <n v="258.1760772696"/>
    <m/>
  </r>
  <r>
    <x v="953"/>
    <x v="31"/>
    <x v="2"/>
    <x v="4"/>
    <x v="0"/>
    <n v="350.90720283333332"/>
    <n v="96"/>
    <m/>
    <n v="388.57708611083166"/>
    <n v="351.70644376679559"/>
    <n v="468.70519768682038"/>
    <n v="5.290132637853949"/>
    <m/>
    <n v="0.99896275587392547"/>
    <n v="32678.317337979934"/>
    <n v="252.52490361604194"/>
    <n v="0.76513733348719726"/>
    <m/>
    <n v="73.45318401477094"/>
    <m/>
    <m/>
    <n v="507.85273323397911"/>
    <m/>
  </r>
  <r>
    <x v="953"/>
    <x v="31"/>
    <x v="2"/>
    <x v="5"/>
    <x v="1"/>
    <n v="1010.2080371666661"/>
    <m/>
    <n v="162"/>
    <n v="1179.7819903911529"/>
    <m/>
    <m/>
    <m/>
    <n v="6.9028247962471383"/>
    <n v="0.99490431797357248"/>
    <n v="91455.598026019143"/>
    <n v="719.70989327425968"/>
    <m/>
    <n v="0.94079999999999997"/>
    <m/>
    <n v="161.17449951171875"/>
    <n v="152.40959999999998"/>
    <m/>
    <n v="1118.2576169920364"/>
  </r>
  <r>
    <x v="953"/>
    <x v="31"/>
    <x v="2"/>
    <x v="6"/>
    <x v="1"/>
    <n v="425.66496216666656"/>
    <m/>
    <n v="66"/>
    <n v="570.72319999999991"/>
    <m/>
    <m/>
    <m/>
    <n v="6.573645833333333"/>
    <n v="0.98905078894705578"/>
    <n v="40628.501454932164"/>
    <n v="210.96204847056089"/>
    <m/>
    <n v="0.93516236559139776"/>
    <m/>
    <n v="65.277352070505685"/>
    <n v="61.720716129032255"/>
    <m/>
    <n v="433.86062499999997"/>
  </r>
  <r>
    <x v="953"/>
    <x v="31"/>
    <x v="2"/>
    <x v="7"/>
    <x v="1"/>
    <n v="207.1999963333335"/>
    <m/>
    <n v="36"/>
    <n v="228.02934651358831"/>
    <m/>
    <m/>
    <m/>
    <n v="5.9222731740523118"/>
    <n v="1"/>
    <n v="20050.448286814022"/>
    <n v="247.18236262163626"/>
    <m/>
    <n v="0.94569999999999999"/>
    <m/>
    <n v="36"/>
    <n v="34.045200000000001"/>
    <m/>
    <n v="213.20183426588324"/>
  </r>
  <r>
    <x v="953"/>
    <x v="31"/>
    <x v="2"/>
    <x v="8"/>
    <x v="1"/>
    <n v="107.948561"/>
    <m/>
    <n v="108"/>
    <n v="121.43499076666666"/>
    <m/>
    <m/>
    <m/>
    <n v="3.8192107510288067"/>
    <n v="0.95956790123456792"/>
    <n v="12702.002995595018"/>
    <n v="209.52126502765475"/>
    <m/>
    <n v="0.95649717244125854"/>
    <m/>
    <n v="103.63333333333334"/>
    <n v="103.30169462365592"/>
    <m/>
    <n v="412.47476111111115"/>
  </r>
  <r>
    <x v="954"/>
    <x v="31"/>
    <x v="2"/>
    <x v="0"/>
    <x v="0"/>
    <n v="149.1624401666667"/>
    <n v="44"/>
    <m/>
    <n v="149.72796836984668"/>
    <n v="149.6773327447917"/>
    <n v="199.12822856321588"/>
    <n v="4.5378159257402553"/>
    <m/>
    <n v="1"/>
    <n v="16848.670355864284"/>
    <n v="132.12602792670071"/>
    <n v="0.74990004612997874"/>
    <m/>
    <n v="32.995602029719066"/>
    <m/>
    <m/>
    <n v="199.66390073257122"/>
    <m/>
  </r>
  <r>
    <x v="954"/>
    <x v="31"/>
    <x v="2"/>
    <x v="1"/>
    <x v="0"/>
    <n v="158.86051999999998"/>
    <n v="46"/>
    <m/>
    <n v="156.78034588250762"/>
    <n v="158.94413816406248"/>
    <n v="205.23351208563821"/>
    <n v="4.4970113254527737"/>
    <m/>
    <n v="1"/>
    <n v="17930.67809566806"/>
    <n v="142.357741225035"/>
    <n v="0.75789633205048923"/>
    <m/>
    <n v="34.863231274322501"/>
    <m/>
    <m/>
    <n v="206.8625209708276"/>
    <m/>
  </r>
  <r>
    <x v="954"/>
    <x v="31"/>
    <x v="2"/>
    <x v="2"/>
    <x v="0"/>
    <n v="166.35023966666662"/>
    <n v="36"/>
    <m/>
    <n v="168.66644153315855"/>
    <n v="166.52023966666661"/>
    <n v="222.23868463733714"/>
    <n v="6.1591096711005822"/>
    <m/>
    <n v="1"/>
    <n v="18364.544488137843"/>
    <n v="109.59823153087812"/>
    <n v="0.76069094100729384"/>
    <m/>
    <n v="27.384873876262578"/>
    <m/>
    <m/>
    <n v="221.72794815962095"/>
    <m/>
  </r>
  <r>
    <x v="954"/>
    <x v="31"/>
    <x v="2"/>
    <x v="3"/>
    <x v="0"/>
    <n v="279.73232183333329"/>
    <n v="64"/>
    <m/>
    <n v="286.73048896763845"/>
    <n v="280.12250594563329"/>
    <n v="376.39175706391256"/>
    <n v="5.8877176671633658"/>
    <m/>
    <n v="0.96878126756175853"/>
    <n v="34293.290690962735"/>
    <n v="159.13026145042647"/>
    <n v="0.7609338870146336"/>
    <m/>
    <n v="48.699768768936551"/>
    <m/>
    <m/>
    <n v="376.81393069845541"/>
    <m/>
  </r>
  <r>
    <x v="954"/>
    <x v="31"/>
    <x v="2"/>
    <x v="4"/>
    <x v="0"/>
    <n v="409.24856"/>
    <n v="96"/>
    <m/>
    <n v="404.25504600310614"/>
    <n v="410.08560429296386"/>
    <n v="529.25447112223833"/>
    <n v="5.5035741666666658"/>
    <m/>
    <n v="0.99540799700141447"/>
    <n v="47831.848331871945"/>
    <n v="252.52490361604194"/>
    <n v="0.76513733348719726"/>
    <m/>
    <n v="73.45318401477094"/>
    <m/>
    <m/>
    <n v="528.34311999999989"/>
    <m/>
  </r>
  <r>
    <x v="954"/>
    <x v="31"/>
    <x v="2"/>
    <x v="5"/>
    <x v="1"/>
    <n v="1148.6208483333332"/>
    <m/>
    <n v="162"/>
    <n v="1428.3693722125092"/>
    <m/>
    <m/>
    <m/>
    <n v="6.9578900680390534"/>
    <n v="0.98400068871768909"/>
    <n v="115730.30676540211"/>
    <n v="719.70989327425968"/>
    <m/>
    <n v="0.94079999999999997"/>
    <m/>
    <n v="159.40811157226563"/>
    <n v="152.40959999999998"/>
    <m/>
    <n v="1127.1781910223267"/>
  </r>
  <r>
    <x v="954"/>
    <x v="31"/>
    <x v="2"/>
    <x v="6"/>
    <x v="1"/>
    <n v="494.77680216666653"/>
    <m/>
    <n v="66"/>
    <n v="640.57613333333336"/>
    <m/>
    <m/>
    <m/>
    <n v="7.2186458333333334"/>
    <n v="0.97470460794979541"/>
    <n v="48817.213576055685"/>
    <n v="210.96204847056089"/>
    <m/>
    <n v="0.93516236559139776"/>
    <m/>
    <n v="64.330504124686499"/>
    <n v="61.720716129032255"/>
    <m/>
    <n v="476.43062500000002"/>
  </r>
  <r>
    <x v="954"/>
    <x v="31"/>
    <x v="2"/>
    <x v="7"/>
    <x v="1"/>
    <n v="216.73119866666673"/>
    <m/>
    <n v="36"/>
    <n v="224.26486860639613"/>
    <m/>
    <m/>
    <m/>
    <n v="6.0433943618546317"/>
    <n v="1"/>
    <n v="21797.230048674435"/>
    <n v="247.18236262163626"/>
    <m/>
    <n v="0.94569999999999999"/>
    <m/>
    <n v="36"/>
    <n v="34.045200000000001"/>
    <m/>
    <n v="217.56219702676674"/>
  </r>
  <r>
    <x v="954"/>
    <x v="31"/>
    <x v="2"/>
    <x v="8"/>
    <x v="1"/>
    <n v="120.56897016666665"/>
    <m/>
    <n v="108"/>
    <n v="134.04123620000004"/>
    <m/>
    <m/>
    <m/>
    <n v="3.9020643261316881"/>
    <n v="0.94783950617283952"/>
    <n v="17676.195243911061"/>
    <n v="209.52126502765475"/>
    <m/>
    <n v="0.95649717244125854"/>
    <m/>
    <n v="102.36666666666667"/>
    <n v="103.30169462365592"/>
    <m/>
    <n v="421.42294722222232"/>
  </r>
  <r>
    <x v="955"/>
    <x v="31"/>
    <x v="2"/>
    <x v="0"/>
    <x v="0"/>
    <n v="104.72895983333335"/>
    <n v="44"/>
    <m/>
    <n v="113.28322034536976"/>
    <n v="105.19087389583335"/>
    <n v="133.03605618762904"/>
    <n v="3.4332824187701081"/>
    <m/>
    <n v="1"/>
    <n v="10228.605555805583"/>
    <n v="132.12602792670071"/>
    <n v="0.74990004612997874"/>
    <m/>
    <n v="32.995602029719066"/>
    <m/>
    <m/>
    <n v="151.06442642588476"/>
    <m/>
  </r>
  <r>
    <x v="955"/>
    <x v="31"/>
    <x v="2"/>
    <x v="1"/>
    <x v="0"/>
    <n v="143.55823950000004"/>
    <n v="46"/>
    <m/>
    <n v="138.57288661516506"/>
    <n v="143.63599828906254"/>
    <n v="183.9495376673753"/>
    <n v="3.9747574034317035"/>
    <m/>
    <n v="1"/>
    <n v="13616.93238114721"/>
    <n v="142.357741225035"/>
    <n v="0.75789633205048923"/>
    <m/>
    <n v="34.863231274322501"/>
    <m/>
    <m/>
    <n v="182.83884055785836"/>
    <m/>
  </r>
  <r>
    <x v="955"/>
    <x v="31"/>
    <x v="2"/>
    <x v="2"/>
    <x v="0"/>
    <n v="123.18599983333336"/>
    <n v="36"/>
    <m/>
    <n v="118.47296587216022"/>
    <n v="123.32539983333335"/>
    <n v="157.00306384122359"/>
    <n v="4.3262191532258072"/>
    <m/>
    <n v="1"/>
    <n v="11798.640580798949"/>
    <n v="109.59823153087812"/>
    <n v="0.76069094100729384"/>
    <m/>
    <n v="27.384873876262578"/>
    <m/>
    <m/>
    <n v="155.74388951612906"/>
    <m/>
  </r>
  <r>
    <x v="955"/>
    <x v="31"/>
    <x v="2"/>
    <x v="3"/>
    <x v="0"/>
    <n v="192.26368033333335"/>
    <n v="64"/>
    <m/>
    <n v="192.81012762197614"/>
    <n v="192.60533671058334"/>
    <n v="252.90886499871155"/>
    <n v="3.9591589959449927"/>
    <m/>
    <n v="0.96876231011845837"/>
    <n v="19019.801735994028"/>
    <n v="159.13026145042647"/>
    <n v="0.7609338870146336"/>
    <m/>
    <n v="48.699768768936551"/>
    <m/>
    <m/>
    <n v="253.38617574047953"/>
    <m/>
  </r>
  <r>
    <x v="955"/>
    <x v="31"/>
    <x v="2"/>
    <x v="4"/>
    <x v="0"/>
    <n v="295.20287983333338"/>
    <n v="96"/>
    <m/>
    <n v="266.99312455465395"/>
    <n v="295.84997346706831"/>
    <n v="352.11085221244792"/>
    <n v="3.6348747591522161"/>
    <m/>
    <n v="0.99752645502645498"/>
    <n v="27151.478214272462"/>
    <n v="252.52490361604194"/>
    <n v="0.76513733348719726"/>
    <m/>
    <n v="73.45318401477094"/>
    <m/>
    <m/>
    <n v="348.94797687861274"/>
    <m/>
  </r>
  <r>
    <x v="955"/>
    <x v="31"/>
    <x v="2"/>
    <x v="5"/>
    <x v="1"/>
    <n v="47.750400666666664"/>
    <m/>
    <n v="162"/>
    <n v="83.890094115972531"/>
    <m/>
    <m/>
    <m/>
    <n v="2.6434445994515197"/>
    <n v="0.98801346767095877"/>
    <n v="4096.1239493987869"/>
    <n v="719.70989327425968"/>
    <m/>
    <n v="0.94079999999999997"/>
    <m/>
    <n v="160.05818176269531"/>
    <n v="152.40959999999998"/>
    <m/>
    <n v="428.23802511114616"/>
  </r>
  <r>
    <x v="955"/>
    <x v="31"/>
    <x v="2"/>
    <x v="6"/>
    <x v="1"/>
    <n v="47.948319999999995"/>
    <m/>
    <n v="66"/>
    <n v="72.588266666666698"/>
    <m/>
    <m/>
    <m/>
    <n v="3.3970486111111113"/>
    <n v="0.9610214155112432"/>
    <n v="5257.3574808034145"/>
    <n v="210.96204847056089"/>
    <m/>
    <n v="0.93516236559139776"/>
    <m/>
    <n v="63.427413423742053"/>
    <n v="61.720716129032255"/>
    <m/>
    <n v="224.20520833333336"/>
  </r>
  <r>
    <x v="955"/>
    <x v="31"/>
    <x v="2"/>
    <x v="7"/>
    <x v="1"/>
    <n v="33.409600000000005"/>
    <m/>
    <n v="36"/>
    <n v="37.18928402399451"/>
    <m/>
    <m/>
    <m/>
    <n v="3.374149900174777"/>
    <n v="0.99568560588576416"/>
    <n v="3579.7553164531541"/>
    <n v="247.18236262163626"/>
    <m/>
    <n v="0.94569999999999999"/>
    <m/>
    <n v="35.844681811887511"/>
    <n v="34.045200000000001"/>
    <m/>
    <n v="121.46939640629198"/>
  </r>
  <r>
    <x v="955"/>
    <x v="31"/>
    <x v="2"/>
    <x v="8"/>
    <x v="1"/>
    <n v="48.620999666666663"/>
    <m/>
    <n v="108"/>
    <n v="54.821203366666666"/>
    <m/>
    <m/>
    <m/>
    <n v="3.088840740740741"/>
    <n v="0.94002057613168732"/>
    <n v="5212.276330775785"/>
    <n v="209.52126502765475"/>
    <m/>
    <n v="0.95649717244125854"/>
    <m/>
    <n v="101.52222222222223"/>
    <n v="103.30169462365592"/>
    <m/>
    <n v="333.59480000000002"/>
  </r>
  <r>
    <x v="956"/>
    <x v="31"/>
    <x v="2"/>
    <x v="0"/>
    <x v="0"/>
    <n v="190.71892083333327"/>
    <n v="44"/>
    <m/>
    <n v="188.60036319735474"/>
    <n v="191.31730950520827"/>
    <n v="253.35055993193384"/>
    <n v="5.7159242928037148"/>
    <m/>
    <n v="1"/>
    <n v="26110.131740573499"/>
    <n v="132.12602792670071"/>
    <n v="0.74990004612997874"/>
    <m/>
    <n v="32.995602029719066"/>
    <m/>
    <m/>
    <n v="251.50066888336346"/>
    <m/>
  </r>
  <r>
    <x v="956"/>
    <x v="31"/>
    <x v="2"/>
    <x v="1"/>
    <x v="0"/>
    <n v="207.36407983333334"/>
    <n v="46"/>
    <m/>
    <n v="201.72338821969419"/>
    <n v="207.45123803645834"/>
    <n v="266.8590756155856"/>
    <n v="5.7861357322970708"/>
    <m/>
    <n v="1"/>
    <n v="28474.118409183309"/>
    <n v="142.357741225035"/>
    <n v="0.75789633205048923"/>
    <m/>
    <n v="34.863231274322501"/>
    <m/>
    <m/>
    <n v="266.16224368566526"/>
    <m/>
  </r>
  <r>
    <x v="956"/>
    <x v="31"/>
    <x v="2"/>
    <x v="2"/>
    <x v="0"/>
    <n v="156.80672033333332"/>
    <n v="36"/>
    <m/>
    <n v="159.35681193800355"/>
    <n v="157.00152033333333"/>
    <n v="211.14497934850971"/>
    <n v="5.8191544959473154"/>
    <m/>
    <n v="1"/>
    <n v="20080.194359116245"/>
    <n v="109.59823153087812"/>
    <n v="0.76069094100729384"/>
    <m/>
    <n v="27.384873876262578"/>
    <m/>
    <m/>
    <n v="209.48956185410336"/>
    <m/>
  </r>
  <r>
    <x v="956"/>
    <x v="31"/>
    <x v="2"/>
    <x v="3"/>
    <x v="0"/>
    <n v="291.04068116666667"/>
    <n v="64"/>
    <m/>
    <n v="298.76379800400412"/>
    <n v="291.47486684079166"/>
    <n v="390.91616784601331"/>
    <n v="6.1348093749999997"/>
    <m/>
    <n v="0.95599770518697269"/>
    <n v="40931.404383665489"/>
    <n v="159.13026145042647"/>
    <n v="0.7609338870146336"/>
    <m/>
    <n v="48.699768768936551"/>
    <m/>
    <m/>
    <n v="392.62779999999998"/>
    <m/>
  </r>
  <r>
    <x v="956"/>
    <x v="31"/>
    <x v="2"/>
    <x v="4"/>
    <x v="0"/>
    <n v="437.33424066666663"/>
    <n v="96"/>
    <m/>
    <n v="436.41345537270689"/>
    <n v="438.20493836135233"/>
    <n v="575.03205414180218"/>
    <n v="5.9413824087591234"/>
    <m/>
    <n v="0.99541000000000002"/>
    <n v="60292.196191082112"/>
    <n v="252.52490361604194"/>
    <n v="0.76513733348719726"/>
    <m/>
    <n v="73.45318401477094"/>
    <m/>
    <m/>
    <n v="570.37271124087579"/>
    <m/>
  </r>
  <r>
    <x v="956"/>
    <x v="31"/>
    <x v="2"/>
    <x v="5"/>
    <x v="1"/>
    <n v="18.873600499999984"/>
    <m/>
    <n v="162"/>
    <n v="36.578069910605755"/>
    <m/>
    <m/>
    <m/>
    <n v="2.0923935959878768"/>
    <n v="0.97870946813512727"/>
    <n v="2073.1972415541413"/>
    <n v="719.70989327425968"/>
    <m/>
    <n v="0.94079999999999997"/>
    <m/>
    <n v="158.55093383789063"/>
    <n v="152.40959999999998"/>
    <m/>
    <n v="338.96776255003601"/>
  </r>
  <r>
    <x v="956"/>
    <x v="31"/>
    <x v="2"/>
    <x v="6"/>
    <x v="1"/>
    <n v="25.905600166666659"/>
    <m/>
    <n v="66"/>
    <n v="37.140999999999998"/>
    <m/>
    <m/>
    <m/>
    <n v="2.4452777777777781"/>
    <n v="0.97858359346663504"/>
    <n v="3098.6328236148606"/>
    <n v="210.96204847056089"/>
    <m/>
    <n v="0.93516236559139776"/>
    <m/>
    <n v="64.586517168797911"/>
    <n v="61.720716129032255"/>
    <m/>
    <n v="161.38833333333335"/>
  </r>
  <r>
    <x v="956"/>
    <x v="31"/>
    <x v="2"/>
    <x v="7"/>
    <x v="1"/>
    <n v="20.775999999999996"/>
    <m/>
    <n v="36"/>
    <n v="25.272635723212005"/>
    <m/>
    <m/>
    <m/>
    <n v="2.6784203532919046"/>
    <n v="1"/>
    <n v="2546.8406374825117"/>
    <n v="247.18236262163626"/>
    <m/>
    <n v="0.94569999999999999"/>
    <m/>
    <n v="36"/>
    <n v="34.045200000000001"/>
    <m/>
    <n v="96.423132718508569"/>
  </r>
  <r>
    <x v="956"/>
    <x v="31"/>
    <x v="2"/>
    <x v="8"/>
    <x v="1"/>
    <n v="80.06643733333334"/>
    <m/>
    <n v="108"/>
    <n v="89.395392733333338"/>
    <m/>
    <m/>
    <m/>
    <n v="3.4379093621399175"/>
    <n v="0.9559670781893006"/>
    <n v="10776.869167343253"/>
    <n v="209.52126502765475"/>
    <m/>
    <n v="0.95649717244125854"/>
    <m/>
    <n v="103.24444444444447"/>
    <n v="103.30169462365592"/>
    <m/>
    <n v="371.29421111111111"/>
  </r>
  <r>
    <x v="957"/>
    <x v="31"/>
    <x v="2"/>
    <x v="0"/>
    <x v="0"/>
    <n v="177.20892033333334"/>
    <n v="44"/>
    <m/>
    <n v="193.38424740486451"/>
    <n v="177.74676213020834"/>
    <n v="234.90018927439201"/>
    <n v="5.8609098033939118"/>
    <m/>
    <n v="1"/>
    <n v="26156.598791474098"/>
    <n v="132.12602792670071"/>
    <n v="0.74990004612997874"/>
    <m/>
    <n v="32.995602029719066"/>
    <m/>
    <m/>
    <n v="257.88003134933211"/>
    <m/>
  </r>
  <r>
    <x v="957"/>
    <x v="31"/>
    <x v="2"/>
    <x v="1"/>
    <x v="0"/>
    <n v="188.97872133333331"/>
    <n v="46"/>
    <m/>
    <n v="208.52033086103665"/>
    <n v="189.06136293489581"/>
    <n v="248.91372743000255"/>
    <n v="5.9810959351497699"/>
    <m/>
    <n v="1"/>
    <n v="27664.527157536373"/>
    <n v="142.357741225035"/>
    <n v="0.75789633205048923"/>
    <m/>
    <n v="34.863231274322501"/>
    <m/>
    <m/>
    <n v="275.13041301688941"/>
    <m/>
  </r>
  <r>
    <x v="957"/>
    <x v="31"/>
    <x v="2"/>
    <x v="2"/>
    <x v="0"/>
    <n v="168.25787983333336"/>
    <n v="36"/>
    <m/>
    <n v="168.52788307821373"/>
    <n v="168.43847983333336"/>
    <n v="222.49157629974115"/>
    <n v="6.1540500000000007"/>
    <m/>
    <n v="1"/>
    <n v="25020.120669093001"/>
    <n v="109.59823153087812"/>
    <n v="0.76069094100729384"/>
    <m/>
    <n v="27.384873876262578"/>
    <m/>
    <m/>
    <n v="221.54580000000001"/>
    <m/>
  </r>
  <r>
    <x v="957"/>
    <x v="31"/>
    <x v="2"/>
    <x v="3"/>
    <x v="0"/>
    <n v="292.18196116666655"/>
    <n v="64"/>
    <m/>
    <n v="289.72067316472334"/>
    <n v="292.62049110866656"/>
    <n v="380.31835586263469"/>
    <n v="5.9491180448791674"/>
    <m/>
    <n v="0.97064460901012539"/>
    <n v="44236.175091047262"/>
    <n v="159.13026145042647"/>
    <n v="0.7609338870146336"/>
    <m/>
    <n v="48.699768768936551"/>
    <m/>
    <m/>
    <n v="380.74355487226671"/>
    <m/>
  </r>
  <r>
    <x v="957"/>
    <x v="31"/>
    <x v="2"/>
    <x v="4"/>
    <x v="0"/>
    <n v="425.34296183333333"/>
    <n v="96"/>
    <m/>
    <n v="454.16076363063905"/>
    <n v="426.25397334847389"/>
    <n v="493.42820223798049"/>
    <n v="6.1829962815405031"/>
    <m/>
    <n v="0.99540602132768363"/>
    <n v="62106.791697084045"/>
    <n v="252.52490361604194"/>
    <n v="0.76513733348719726"/>
    <m/>
    <n v="73.45318401477094"/>
    <m/>
    <m/>
    <n v="593.56764302788827"/>
    <m/>
  </r>
  <r>
    <x v="957"/>
    <x v="31"/>
    <x v="2"/>
    <x v="5"/>
    <x v="1"/>
    <n v="88.55040116666666"/>
    <m/>
    <n v="162"/>
    <n v="139.38111539189023"/>
    <m/>
    <m/>
    <m/>
    <n v="3.3216331150428751"/>
    <n v="0.98457341135284049"/>
    <n v="11802.964662621303"/>
    <n v="719.70989327425968"/>
    <m/>
    <n v="0.94079999999999997"/>
    <m/>
    <n v="159.50089263916016"/>
    <n v="152.40959999999998"/>
    <m/>
    <n v="538.10456463694572"/>
  </r>
  <r>
    <x v="957"/>
    <x v="31"/>
    <x v="2"/>
    <x v="6"/>
    <x v="1"/>
    <n v="31.767680000000002"/>
    <m/>
    <n v="66"/>
    <n v="49.057566666666659"/>
    <m/>
    <m/>
    <m/>
    <n v="3.0223611111111115"/>
    <n v="0.99121776812445395"/>
    <n v="3295.7975374214834"/>
    <n v="210.96204847056089"/>
    <m/>
    <n v="0.93516236559139776"/>
    <m/>
    <n v="65.42037269621396"/>
    <n v="61.720716129032255"/>
    <m/>
    <n v="199.47583333333336"/>
  </r>
  <r>
    <x v="957"/>
    <x v="31"/>
    <x v="2"/>
    <x v="7"/>
    <x v="1"/>
    <n v="29.534400000000002"/>
    <m/>
    <n v="36"/>
    <n v="29.144969999537196"/>
    <m/>
    <m/>
    <m/>
    <n v="2.9744512560809286"/>
    <n v="0.99825838596898719"/>
    <n v="3246.5906183420511"/>
    <n v="247.18236262163626"/>
    <m/>
    <n v="0.94569999999999999"/>
    <m/>
    <n v="35.937301894883539"/>
    <n v="34.045200000000001"/>
    <m/>
    <n v="107.08024521891343"/>
  </r>
  <r>
    <x v="957"/>
    <x v="31"/>
    <x v="2"/>
    <x v="8"/>
    <x v="1"/>
    <n v="51.917437166666666"/>
    <m/>
    <n v="108"/>
    <n v="64.14387476666667"/>
    <m/>
    <m/>
    <m/>
    <n v="2.9149689300411521"/>
    <n v="0.94380144032921809"/>
    <n v="6349.2635323522973"/>
    <n v="209.52126502765475"/>
    <m/>
    <n v="0.95649717244125854"/>
    <m/>
    <n v="101.93055555555556"/>
    <n v="103.30169462365592"/>
    <m/>
    <n v="314.81664444444442"/>
  </r>
  <r>
    <x v="958"/>
    <x v="31"/>
    <x v="2"/>
    <x v="0"/>
    <x v="0"/>
    <n v="151.91344000000004"/>
    <n v="44"/>
    <m/>
    <n v="154.89770699315019"/>
    <n v="152.41636968750004"/>
    <n v="188.78175980299446"/>
    <n v="4.6944955528810839"/>
    <m/>
    <n v="1"/>
    <n v="29233.035738027225"/>
    <n v="132.12602792670071"/>
    <n v="0.74990004612997874"/>
    <m/>
    <n v="32.995602029719066"/>
    <m/>
    <m/>
    <n v="206.55780432676769"/>
    <m/>
  </r>
  <r>
    <x v="958"/>
    <x v="31"/>
    <x v="2"/>
    <x v="1"/>
    <x v="0"/>
    <n v="160.17932133333329"/>
    <n v="46"/>
    <m/>
    <n v="170.32826083064816"/>
    <n v="160.26306156770829"/>
    <n v="201.52451484018431"/>
    <n v="4.8856131404003982"/>
    <m/>
    <n v="1"/>
    <n v="30915.467468289648"/>
    <n v="142.357741225035"/>
    <n v="0.75789633205048923"/>
    <m/>
    <n v="34.863231274322501"/>
    <m/>
    <m/>
    <n v="224.73820445841832"/>
    <m/>
  </r>
  <r>
    <x v="958"/>
    <x v="31"/>
    <x v="2"/>
    <x v="2"/>
    <x v="0"/>
    <n v="135.10952016666667"/>
    <n v="36"/>
    <m/>
    <n v="131.87210200125136"/>
    <n v="135.29992016666668"/>
    <n v="173.54535230502486"/>
    <n v="4.8155088315217371"/>
    <m/>
    <n v="1"/>
    <n v="25609.780344816056"/>
    <n v="109.59823153087812"/>
    <n v="0.76069094100729384"/>
    <m/>
    <n v="27.384873876262578"/>
    <m/>
    <m/>
    <n v="173.35831793478255"/>
    <m/>
  </r>
  <r>
    <x v="958"/>
    <x v="31"/>
    <x v="2"/>
    <x v="3"/>
    <x v="0"/>
    <n v="274.06624199999987"/>
    <n v="64"/>
    <m/>
    <n v="273.17111695292846"/>
    <n v="274.49490207487486"/>
    <n v="346.21528640919587"/>
    <n v="5.6092898150919428"/>
    <m/>
    <n v="0.9998842628299115"/>
    <n v="54297.153136816894"/>
    <n v="159.13026145042647"/>
    <n v="0.7609338870146336"/>
    <m/>
    <n v="48.699768768936551"/>
    <m/>
    <m/>
    <n v="358.99454816588434"/>
    <m/>
  </r>
  <r>
    <x v="958"/>
    <x v="31"/>
    <x v="2"/>
    <x v="4"/>
    <x v="0"/>
    <n v="391.84656249999995"/>
    <n v="96"/>
    <m/>
    <n v="394.66504033027945"/>
    <n v="392.65952370684619"/>
    <n v="488.6085053734077"/>
    <n v="5.3730147388970231"/>
    <m/>
    <n v="0.99541000000000002"/>
    <n v="73925.802356601824"/>
    <n v="252.52490361604194"/>
    <n v="0.76513733348719726"/>
    <m/>
    <n v="73.45318401477094"/>
    <m/>
    <m/>
    <n v="515.80941493411422"/>
    <m/>
  </r>
  <r>
    <x v="958"/>
    <x v="31"/>
    <x v="2"/>
    <x v="5"/>
    <x v="1"/>
    <n v="59.80800083333331"/>
    <m/>
    <n v="162"/>
    <n v="102.56455725502968"/>
    <m/>
    <m/>
    <m/>
    <n v="2.7963779448615882"/>
    <n v="0.99410798814561629"/>
    <n v="11793.330615521149"/>
    <n v="719.70989327425968"/>
    <m/>
    <n v="0.94079999999999997"/>
    <m/>
    <n v="161.04549407958984"/>
    <n v="152.40959999999998"/>
    <m/>
    <n v="453.0132270675773"/>
  </r>
  <r>
    <x v="958"/>
    <x v="31"/>
    <x v="2"/>
    <x v="6"/>
    <x v="1"/>
    <n v="20.202560000000005"/>
    <m/>
    <n v="66"/>
    <n v="35.469133333333332"/>
    <m/>
    <m/>
    <m/>
    <n v="2.7618749999999999"/>
    <n v="0.93714511796045097"/>
    <n v="3433.0233252070097"/>
    <n v="210.96204847056089"/>
    <m/>
    <n v="0.93516236559139776"/>
    <m/>
    <n v="61.851577785389765"/>
    <n v="61.720716129032255"/>
    <m/>
    <n v="182.28375"/>
  </r>
  <r>
    <x v="958"/>
    <x v="31"/>
    <x v="2"/>
    <x v="7"/>
    <x v="1"/>
    <n v="22.932000000000002"/>
    <m/>
    <n v="36"/>
    <n v="30.103645597767656"/>
    <m/>
    <m/>
    <m/>
    <n v="3.1960678559019744"/>
    <n v="1"/>
    <n v="3711.5194226932299"/>
    <n v="247.18236262163626"/>
    <m/>
    <n v="0.94569999999999999"/>
    <m/>
    <n v="36"/>
    <n v="34.045200000000001"/>
    <m/>
    <n v="115.05844281247107"/>
  </r>
  <r>
    <x v="958"/>
    <x v="31"/>
    <x v="2"/>
    <x v="8"/>
    <x v="1"/>
    <n v="48.493797666666651"/>
    <m/>
    <n v="108"/>
    <n v="61.371256533333323"/>
    <m/>
    <m/>
    <m/>
    <n v="3.0447645318930046"/>
    <n v="0.93822016460905366"/>
    <n v="9480.9134467804324"/>
    <n v="209.52126502765475"/>
    <m/>
    <n v="0.95649717244125854"/>
    <m/>
    <n v="101.3277777777778"/>
    <n v="103.30169462365592"/>
    <m/>
    <n v="328.83456944444447"/>
  </r>
  <r>
    <x v="959"/>
    <x v="31"/>
    <x v="2"/>
    <x v="0"/>
    <x v="0"/>
    <n v="175.80583983333335"/>
    <n v="44"/>
    <m/>
    <n v="198.9327808471636"/>
    <n v="176.37883788020835"/>
    <n v="215.2491051210888"/>
    <n v="6.0290695913954018"/>
    <m/>
    <n v="1"/>
    <n v="23826.099781506178"/>
    <n v="132.12602792670071"/>
    <n v="0.74990004612997874"/>
    <m/>
    <n v="32.995602029719066"/>
    <m/>
    <m/>
    <n v="265.27906202139769"/>
    <m/>
  </r>
  <r>
    <x v="959"/>
    <x v="31"/>
    <x v="2"/>
    <x v="1"/>
    <x v="0"/>
    <n v="177.23691933333333"/>
    <n v="46"/>
    <m/>
    <n v="219.32851402125993"/>
    <n v="177.31675331770833"/>
    <n v="224.89285086932432"/>
    <n v="6.2911126136147901"/>
    <m/>
    <n v="0.99882655690085675"/>
    <n v="24030.04107964184"/>
    <n v="142.357741225035"/>
    <n v="0.75789633205048923"/>
    <m/>
    <n v="34.863231274322501"/>
    <m/>
    <m/>
    <n v="289.39118022628037"/>
    <m/>
  </r>
  <r>
    <x v="959"/>
    <x v="31"/>
    <x v="2"/>
    <x v="2"/>
    <x v="0"/>
    <n v="168.80947983333331"/>
    <n v="36"/>
    <m/>
    <n v="172.40962132722396"/>
    <n v="169.01507983333332"/>
    <n v="226.0550554928696"/>
    <n v="6.2957975306459222"/>
    <m/>
    <n v="1"/>
    <n v="22449.826207391914"/>
    <n v="109.59823153087812"/>
    <n v="0.76069094100729384"/>
    <m/>
    <n v="27.384873876262578"/>
    <m/>
    <m/>
    <n v="226.64871110325319"/>
    <m/>
  </r>
  <r>
    <x v="959"/>
    <x v="31"/>
    <x v="2"/>
    <x v="3"/>
    <x v="0"/>
    <n v="241.52072316666656"/>
    <n v="64"/>
    <m/>
    <n v="294.74653510266478"/>
    <n v="241.94854061741657"/>
    <n v="310.65959124467349"/>
    <n v="6.0523189853556492"/>
    <m/>
    <n v="0.99980608109322899"/>
    <n v="33923.096123852396"/>
    <n v="159.13026145042647"/>
    <n v="0.7609338870146336"/>
    <m/>
    <n v="48.699768768936551"/>
    <m/>
    <m/>
    <n v="387.34841506276155"/>
    <m/>
  </r>
  <r>
    <x v="959"/>
    <x v="31"/>
    <x v="2"/>
    <x v="4"/>
    <x v="0"/>
    <n v="445.1529685000001"/>
    <n v="96"/>
    <m/>
    <n v="523.67903737569452"/>
    <n v="446.02829393743144"/>
    <n v="563.01351007676283"/>
    <n v="7.1294259656652352"/>
    <m/>
    <n v="0.994873034893617"/>
    <n v="63528.103491142632"/>
    <n v="252.52490361604194"/>
    <n v="0.76513733348719726"/>
    <m/>
    <n v="73.45318401477094"/>
    <m/>
    <m/>
    <n v="684.42489270386261"/>
    <m/>
  </r>
  <r>
    <x v="959"/>
    <x v="31"/>
    <x v="2"/>
    <x v="5"/>
    <x v="1"/>
    <n v="78.700802499999938"/>
    <m/>
    <n v="162"/>
    <n v="118.64560314516224"/>
    <m/>
    <m/>
    <m/>
    <n v="2.7198564941887535"/>
    <n v="0.98138446572386184"/>
    <n v="14064.336232060299"/>
    <n v="719.70989327425968"/>
    <m/>
    <n v="0.94079999999999997"/>
    <m/>
    <n v="158.98428344726563"/>
    <n v="152.40959999999998"/>
    <m/>
    <n v="440.61675205857807"/>
  </r>
  <r>
    <x v="959"/>
    <x v="31"/>
    <x v="2"/>
    <x v="6"/>
    <x v="1"/>
    <n v="44.130239999999993"/>
    <m/>
    <n v="66"/>
    <n v="66.428566666666669"/>
    <m/>
    <m/>
    <m/>
    <n v="2.9726736111111109"/>
    <n v="0.98734017718041123"/>
    <n v="7155.9393342137073"/>
    <n v="210.96204847056089"/>
    <m/>
    <n v="0.93516236559139776"/>
    <m/>
    <n v="65.164451693907139"/>
    <n v="61.720716129032255"/>
    <m/>
    <n v="196.19645833333331"/>
  </r>
  <r>
    <x v="959"/>
    <x v="31"/>
    <x v="2"/>
    <x v="7"/>
    <x v="1"/>
    <n v="33.997599999999998"/>
    <m/>
    <n v="36"/>
    <n v="40.125293484102698"/>
    <m/>
    <m/>
    <m/>
    <n v="3.099545475863021"/>
    <n v="0.99741343176557351"/>
    <n v="5384.4976875525554"/>
    <n v="247.18236262163626"/>
    <m/>
    <n v="0.94569999999999999"/>
    <m/>
    <n v="35.906883543560646"/>
    <n v="34.045200000000001"/>
    <m/>
    <n v="111.58363713106876"/>
  </r>
  <r>
    <x v="959"/>
    <x v="31"/>
    <x v="2"/>
    <x v="8"/>
    <x v="1"/>
    <n v="17.308584000000003"/>
    <m/>
    <n v="108"/>
    <n v="17.384741200000001"/>
    <m/>
    <m/>
    <m/>
    <n v="1.8903083076131686"/>
    <n v="0.93824588477366266"/>
    <n v="3775.8744383906078"/>
    <n v="209.52126502765475"/>
    <m/>
    <n v="0.95649717244125854"/>
    <m/>
    <n v="101.33055555555556"/>
    <n v="103.30169462365592"/>
    <m/>
    <n v="204.15329722222222"/>
  </r>
  <r>
    <x v="960"/>
    <x v="31"/>
    <x v="2"/>
    <x v="0"/>
    <x v="0"/>
    <n v="160.44924"/>
    <n v="44"/>
    <m/>
    <n v="187.18566079007488"/>
    <n v="161.00148609375"/>
    <n v="198.87248663262062"/>
    <n v="5.6730488087920676"/>
    <m/>
    <n v="1"/>
    <n v="24163.616169590419"/>
    <n v="132.12602792670071"/>
    <n v="0.74990004612997874"/>
    <m/>
    <n v="32.995602029719066"/>
    <m/>
    <m/>
    <n v="249.61414758685098"/>
    <m/>
  </r>
  <r>
    <x v="960"/>
    <x v="31"/>
    <x v="2"/>
    <x v="1"/>
    <x v="0"/>
    <n v="161.47152016666666"/>
    <n v="46"/>
    <m/>
    <n v="201.04141408167584"/>
    <n v="161.56136391666666"/>
    <n v="204.45064372983873"/>
    <n v="5.7665743172161736"/>
    <m/>
    <n v="1"/>
    <n v="24365.759477569536"/>
    <n v="142.357741225035"/>
    <n v="0.75789633205048923"/>
    <m/>
    <n v="34.863231274322501"/>
    <m/>
    <m/>
    <n v="265.26241859194397"/>
    <m/>
  </r>
  <r>
    <x v="960"/>
    <x v="31"/>
    <x v="2"/>
    <x v="2"/>
    <x v="0"/>
    <n v="174.9890805"/>
    <n v="36"/>
    <m/>
    <n v="173.41785454954942"/>
    <n v="175.19408050000001"/>
    <n v="226.52728575620048"/>
    <n v="6.3326146884272987"/>
    <m/>
    <n v="1"/>
    <n v="26687.932384786465"/>
    <n v="109.59823153087812"/>
    <n v="0.76069094100729384"/>
    <m/>
    <n v="27.384873876262578"/>
    <m/>
    <m/>
    <n v="227.97412878338275"/>
    <m/>
  </r>
  <r>
    <x v="960"/>
    <x v="31"/>
    <x v="2"/>
    <x v="3"/>
    <x v="0"/>
    <n v="219.21088249999994"/>
    <n v="64"/>
    <m/>
    <n v="248.19336925672368"/>
    <n v="219.62966152837993"/>
    <n v="284.5705573757329"/>
    <n v="5.0963972834104165"/>
    <m/>
    <n v="1"/>
    <n v="33424.901812495977"/>
    <n v="159.13026145042647"/>
    <n v="0.7609338870146336"/>
    <m/>
    <n v="48.699768768936551"/>
    <m/>
    <m/>
    <n v="326.16942613826666"/>
    <m/>
  </r>
  <r>
    <x v="960"/>
    <x v="31"/>
    <x v="2"/>
    <x v="4"/>
    <x v="0"/>
    <n v="384.78664233333319"/>
    <n v="96"/>
    <m/>
    <n v="490.85949089977214"/>
    <n v="385.71364563334834"/>
    <n v="490.93358138806303"/>
    <n v="6.6826169278252614"/>
    <m/>
    <n v="0.99487000000000003"/>
    <n v="59271.959759249476"/>
    <n v="252.52490361604194"/>
    <n v="0.76513733348719726"/>
    <m/>
    <n v="73.45318401477094"/>
    <m/>
    <m/>
    <n v="641.53122507122509"/>
    <m/>
  </r>
  <r>
    <x v="960"/>
    <x v="31"/>
    <x v="2"/>
    <x v="5"/>
    <x v="1"/>
    <n v="205.90080516666654"/>
    <m/>
    <n v="162"/>
    <n v="281.13716722037941"/>
    <m/>
    <m/>
    <m/>
    <n v="4.0202746690323705"/>
    <n v="0.99466488685136956"/>
    <n v="28599.1198903841"/>
    <n v="719.70989327425968"/>
    <m/>
    <n v="0.94079999999999997"/>
    <m/>
    <n v="161.13571166992188"/>
    <n v="152.40959999999998"/>
    <m/>
    <n v="651.284496383244"/>
  </r>
  <r>
    <x v="960"/>
    <x v="31"/>
    <x v="2"/>
    <x v="6"/>
    <x v="1"/>
    <n v="62.000960000000006"/>
    <m/>
    <n v="66"/>
    <n v="103.75226666666667"/>
    <m/>
    <m/>
    <m/>
    <n v="3.7020486111111115"/>
    <n v="0.99492349070522645"/>
    <n v="9030.5669705952168"/>
    <n v="210.96204847056089"/>
    <m/>
    <n v="0.93516236559139776"/>
    <m/>
    <n v="65.664950386544945"/>
    <n v="61.720716129032255"/>
    <m/>
    <n v="244.33520833333336"/>
  </r>
  <r>
    <x v="960"/>
    <x v="31"/>
    <x v="2"/>
    <x v="7"/>
    <x v="1"/>
    <n v="34.232800000000005"/>
    <m/>
    <n v="36"/>
    <n v="41.447590740820104"/>
    <m/>
    <m/>
    <m/>
    <n v="3.486238114385285"/>
    <n v="0.9911525806167204"/>
    <n v="4440.3457202269183"/>
    <n v="247.18236262163626"/>
    <m/>
    <n v="0.94569999999999999"/>
    <m/>
    <n v="35.681492902201931"/>
    <n v="34.045200000000001"/>
    <m/>
    <n v="125.50457211787025"/>
  </r>
  <r>
    <x v="960"/>
    <x v="31"/>
    <x v="2"/>
    <x v="8"/>
    <x v="1"/>
    <n v="14.760391666666667"/>
    <m/>
    <n v="108"/>
    <n v="21.00901236666666"/>
    <m/>
    <m/>
    <m/>
    <n v="2.3172150462962962"/>
    <n v="0.95349794238683139"/>
    <n v="3249.4001041515417"/>
    <n v="209.52126502765475"/>
    <m/>
    <n v="0.95649717244125854"/>
    <m/>
    <n v="102.97777777777779"/>
    <n v="103.30169462365592"/>
    <m/>
    <n v="250.25922499999999"/>
  </r>
  <r>
    <x v="961"/>
    <x v="31"/>
    <x v="2"/>
    <x v="0"/>
    <x v="0"/>
    <n v="120.78136083333332"/>
    <n v="44"/>
    <m/>
    <n v="120.04822944772292"/>
    <n v="121.29063817708332"/>
    <n v="160.9395901396077"/>
    <n v="3.6383100190017976"/>
    <m/>
    <n v="1"/>
    <n v="17332.375166994301"/>
    <n v="132.12602792670071"/>
    <n v="0.74990004612997874"/>
    <m/>
    <n v="32.995602029719066"/>
    <m/>
    <m/>
    <n v="160.08564083607911"/>
    <m/>
  </r>
  <r>
    <x v="961"/>
    <x v="31"/>
    <x v="2"/>
    <x v="1"/>
    <x v="0"/>
    <n v="128.33408066666664"/>
    <n v="46"/>
    <m/>
    <n v="123.08575830860121"/>
    <n v="128.46725937760414"/>
    <n v="163.10133529891223"/>
    <n v="3.5305321339865716"/>
    <m/>
    <n v="1"/>
    <n v="18493.782249164673"/>
    <n v="142.357741225035"/>
    <n v="0.75789633205048923"/>
    <m/>
    <n v="34.863231274322501"/>
    <m/>
    <m/>
    <n v="162.40447816338229"/>
    <m/>
  </r>
  <r>
    <x v="961"/>
    <x v="31"/>
    <x v="2"/>
    <x v="2"/>
    <x v="0"/>
    <n v="71.451519999999988"/>
    <n v="36"/>
    <m/>
    <n v="65.748645092173916"/>
    <n v="71.694302577777762"/>
    <n v="86.91725329287506"/>
    <n v="2.4009110061728403"/>
    <m/>
    <n v="1"/>
    <n v="10150.917024531895"/>
    <n v="109.59823153087812"/>
    <n v="0.76069094100729384"/>
    <m/>
    <n v="27.384873876262578"/>
    <m/>
    <m/>
    <n v="86.432796222222251"/>
    <m/>
  </r>
  <r>
    <x v="961"/>
    <x v="31"/>
    <x v="2"/>
    <x v="3"/>
    <x v="0"/>
    <n v="152.76491999999999"/>
    <n v="64"/>
    <m/>
    <n v="149.57493401392477"/>
    <n v="153.09183567449998"/>
    <n v="197.78289590476734"/>
    <n v="3.0713684642653183"/>
    <m/>
    <n v="1"/>
    <n v="21673.479094033497"/>
    <n v="159.13026145042647"/>
    <n v="0.7609338870146336"/>
    <m/>
    <n v="48.699768768936551"/>
    <m/>
    <m/>
    <n v="196.56758171298037"/>
    <m/>
  </r>
  <r>
    <x v="961"/>
    <x v="31"/>
    <x v="2"/>
    <x v="4"/>
    <x v="0"/>
    <n v="340.86303833333346"/>
    <n v="96"/>
    <m/>
    <n v="372.49764144240692"/>
    <n v="341.56043367501059"/>
    <n v="405.99221607519195"/>
    <n v="5.0712252496433674"/>
    <m/>
    <n v="0.99541000000000002"/>
    <n v="47834.807003640439"/>
    <n v="252.52490361604194"/>
    <n v="0.76513733348719726"/>
    <m/>
    <n v="73.45318401477094"/>
    <m/>
    <m/>
    <n v="486.83762396576327"/>
    <m/>
  </r>
  <r>
    <x v="961"/>
    <x v="31"/>
    <x v="2"/>
    <x v="5"/>
    <x v="1"/>
    <n v="93.715201166666631"/>
    <m/>
    <n v="162"/>
    <n v="143.28610996029761"/>
    <m/>
    <m/>
    <m/>
    <n v="3.334834511568523"/>
    <n v="0.99178285951967593"/>
    <n v="14149.932913356599"/>
    <n v="719.70989327425968"/>
    <m/>
    <n v="0.94079999999999997"/>
    <m/>
    <n v="160.6688232421875"/>
    <n v="152.40959999999998"/>
    <m/>
    <n v="540.24319087410072"/>
  </r>
  <r>
    <x v="961"/>
    <x v="31"/>
    <x v="2"/>
    <x v="6"/>
    <x v="1"/>
    <n v="26.436480000000003"/>
    <m/>
    <n v="66"/>
    <n v="49.26359999999999"/>
    <m/>
    <m/>
    <m/>
    <n v="2.9373263888888883"/>
    <n v="0.98560716073236498"/>
    <n v="3957.1063880208385"/>
    <n v="210.96204847056089"/>
    <m/>
    <n v="0.93516236559139776"/>
    <m/>
    <n v="65.050072608336095"/>
    <n v="61.720716129032255"/>
    <m/>
    <n v="193.86354166666663"/>
  </r>
  <r>
    <x v="961"/>
    <x v="31"/>
    <x v="2"/>
    <x v="7"/>
    <x v="1"/>
    <n v="32.647999999999996"/>
    <m/>
    <n v="36"/>
    <n v="37.263171600004576"/>
    <m/>
    <m/>
    <m/>
    <n v="3.2523438788705405"/>
    <n v="0.99989157371153092"/>
    <n v="4831.9153064270267"/>
    <n v="247.18236262163626"/>
    <m/>
    <n v="0.94569999999999999"/>
    <m/>
    <n v="35.996096653615112"/>
    <n v="34.045200000000001"/>
    <m/>
    <n v="117.08437963933946"/>
  </r>
  <r>
    <x v="961"/>
    <x v="31"/>
    <x v="2"/>
    <x v="8"/>
    <x v="1"/>
    <n v="14.084476166666661"/>
    <m/>
    <n v="108"/>
    <n v="15.295772133333335"/>
    <m/>
    <m/>
    <m/>
    <n v="2.1023415637860086"/>
    <n v="0.92705761316872426"/>
    <n v="2196.486032599902"/>
    <n v="209.52126502765475"/>
    <m/>
    <n v="0.95649717244125854"/>
    <m/>
    <n v="100.12222222222222"/>
    <n v="103.30169462365592"/>
    <m/>
    <n v="227.05288888888893"/>
  </r>
  <r>
    <x v="962"/>
    <x v="31"/>
    <x v="2"/>
    <x v="0"/>
    <x v="0"/>
    <n v="126.80723999999999"/>
    <n v="44"/>
    <m/>
    <n v="122.85200676542169"/>
    <n v="127.27623414062499"/>
    <n v="155.12480225829242"/>
    <n v="3.7232842926996499"/>
    <m/>
    <n v="1"/>
    <n v="16203.768657768187"/>
    <n v="132.12602792670071"/>
    <n v="0.74990004612997874"/>
    <m/>
    <n v="32.995602029719066"/>
    <m/>
    <m/>
    <n v="163.8245088787846"/>
    <m/>
  </r>
  <r>
    <x v="962"/>
    <x v="31"/>
    <x v="2"/>
    <x v="1"/>
    <x v="0"/>
    <n v="131.05596"/>
    <n v="46"/>
    <m/>
    <n v="132.59054555784741"/>
    <n v="131.1901152734375"/>
    <n v="164.80355549055372"/>
    <n v="3.8031628369313863"/>
    <m/>
    <n v="1"/>
    <n v="16753.898140840949"/>
    <n v="142.357741225035"/>
    <n v="0.75789633205048923"/>
    <m/>
    <n v="34.863231274322501"/>
    <m/>
    <m/>
    <n v="174.94549049884378"/>
    <m/>
  </r>
  <r>
    <x v="962"/>
    <x v="31"/>
    <x v="2"/>
    <x v="2"/>
    <x v="0"/>
    <n v="106.16564"/>
    <n v="36"/>
    <m/>
    <n v="97.66563102939854"/>
    <n v="106.32903999999999"/>
    <n v="129.03813064490504"/>
    <n v="3.5664079181338084"/>
    <m/>
    <n v="1"/>
    <n v="12697.168202964831"/>
    <n v="109.59823153087812"/>
    <n v="0.76069094100729384"/>
    <m/>
    <n v="27.384873876262578"/>
    <m/>
    <m/>
    <n v="128.3906850528171"/>
    <m/>
  </r>
  <r>
    <x v="962"/>
    <x v="31"/>
    <x v="2"/>
    <x v="3"/>
    <x v="0"/>
    <n v="161.59024049999999"/>
    <n v="64"/>
    <m/>
    <n v="179.0187451759401"/>
    <n v="161.92702862337498"/>
    <n v="207.9544860599911"/>
    <n v="3.6759670466880801"/>
    <m/>
    <n v="1"/>
    <n v="18978.054994903319"/>
    <n v="159.13026145042647"/>
    <n v="0.7609338870146336"/>
    <m/>
    <n v="48.699768768936551"/>
    <m/>
    <m/>
    <n v="235.26189098803712"/>
    <m/>
  </r>
  <r>
    <x v="962"/>
    <x v="31"/>
    <x v="2"/>
    <x v="4"/>
    <x v="0"/>
    <n v="130.32432049999997"/>
    <n v="96"/>
    <m/>
    <n v="141.046817017743"/>
    <n v="130.84880830678694"/>
    <n v="145.86193857498131"/>
    <n v="1.920227406199021"/>
    <m/>
    <n v="0.84105566964350387"/>
    <n v="16478.667695342043"/>
    <n v="252.52490361604194"/>
    <n v="0.76513733348719726"/>
    <m/>
    <n v="73.45318401477094"/>
    <m/>
    <m/>
    <n v="184.34183099510602"/>
    <m/>
  </r>
  <r>
    <x v="962"/>
    <x v="31"/>
    <x v="2"/>
    <x v="5"/>
    <x v="1"/>
    <n v="438.2976161666661"/>
    <m/>
    <n v="162"/>
    <n v="533.94840706894252"/>
    <m/>
    <m/>
    <m/>
    <n v="4.7000483534083228"/>
    <n v="0.99561385166497873"/>
    <n v="62463.756445212981"/>
    <n v="719.70989327425968"/>
    <m/>
    <n v="0.94079999999999997"/>
    <m/>
    <n v="161.28944396972656"/>
    <n v="152.40959999999998"/>
    <m/>
    <n v="761.40783325214829"/>
  </r>
  <r>
    <x v="962"/>
    <x v="31"/>
    <x v="2"/>
    <x v="6"/>
    <x v="1"/>
    <n v="202.5240005"/>
    <m/>
    <n v="66"/>
    <n v="278.56476666666663"/>
    <m/>
    <m/>
    <m/>
    <n v="4.378298611111112"/>
    <n v="0.97948662354365734"/>
    <n v="29654.195130919517"/>
    <n v="210.96204847056089"/>
    <m/>
    <n v="0.93516236559139776"/>
    <m/>
    <n v="64.646117153881391"/>
    <n v="61.720716129032255"/>
    <m/>
    <n v="288.96770833333341"/>
  </r>
  <r>
    <x v="962"/>
    <x v="31"/>
    <x v="2"/>
    <x v="7"/>
    <x v="1"/>
    <n v="122.24799950000002"/>
    <m/>
    <n v="36"/>
    <n v="133.21240560453231"/>
    <m/>
    <m/>
    <m/>
    <n v="4.604584750460762"/>
    <n v="0.99829752330755894"/>
    <n v="17986.614482506917"/>
    <n v="247.18236262163626"/>
    <m/>
    <n v="0.94569999999999999"/>
    <m/>
    <n v="35.938710839072122"/>
    <n v="34.045200000000001"/>
    <m/>
    <n v="165.76505101658742"/>
  </r>
  <r>
    <x v="962"/>
    <x v="31"/>
    <x v="2"/>
    <x v="8"/>
    <x v="1"/>
    <n v="229.31732483333337"/>
    <m/>
    <n v="108"/>
    <n v="234.16024313333335"/>
    <m/>
    <m/>
    <m/>
    <n v="4.1449921553497946"/>
    <n v="0.95635288065843616"/>
    <n v="37412.626345005177"/>
    <n v="209.52126502765475"/>
    <m/>
    <n v="0.95649717244125854"/>
    <m/>
    <n v="103.28611111111111"/>
    <n v="103.30169462365592"/>
    <m/>
    <n v="447.65915277777782"/>
  </r>
  <r>
    <x v="963"/>
    <x v="31"/>
    <x v="2"/>
    <x v="0"/>
    <x v="0"/>
    <n v="158.29436000000001"/>
    <n v="44"/>
    <m/>
    <n v="192.75176291197252"/>
    <n v="158.85026820312501"/>
    <n v="203.47252947279296"/>
    <n v="5.8417410519850925"/>
    <m/>
    <n v="1"/>
    <n v="25467.674040836402"/>
    <n v="132.12602792670071"/>
    <n v="0.74990004612997874"/>
    <m/>
    <n v="32.995602029719066"/>
    <m/>
    <m/>
    <n v="257.03660628734406"/>
    <m/>
  </r>
  <r>
    <x v="963"/>
    <x v="31"/>
    <x v="2"/>
    <x v="1"/>
    <x v="0"/>
    <n v="160.22439983333334"/>
    <n v="46"/>
    <m/>
    <n v="202.92227094876645"/>
    <n v="160.29581096614584"/>
    <n v="205.48550975976602"/>
    <n v="5.8205239024479907"/>
    <m/>
    <n v="1"/>
    <n v="25712.998367865581"/>
    <n v="142.357741225035"/>
    <n v="0.75789633205048923"/>
    <m/>
    <n v="34.863231274322501"/>
    <m/>
    <m/>
    <n v="267.74409951260759"/>
    <m/>
  </r>
  <r>
    <x v="963"/>
    <x v="31"/>
    <x v="2"/>
    <x v="2"/>
    <x v="0"/>
    <n v="175.22064049999997"/>
    <n v="36"/>
    <m/>
    <n v="178.68775976497813"/>
    <n v="175.44264049999998"/>
    <n v="234.09000861343554"/>
    <n v="6.5250532309322065"/>
    <m/>
    <n v="1"/>
    <n v="27097.899377134767"/>
    <n v="109.59823153087812"/>
    <n v="0.76069094100729384"/>
    <m/>
    <n v="27.384873876262578"/>
    <m/>
    <m/>
    <n v="234.90191631355944"/>
    <m/>
  </r>
  <r>
    <x v="963"/>
    <x v="31"/>
    <x v="2"/>
    <x v="3"/>
    <x v="0"/>
    <n v="234.70384099999995"/>
    <n v="64"/>
    <m/>
    <n v="267.41027060600402"/>
    <n v="235.12590895824997"/>
    <n v="303.49139548404708"/>
    <n v="5.4909967206368604"/>
    <m/>
    <n v="1"/>
    <n v="38050.302474879005"/>
    <n v="159.13026145042647"/>
    <n v="0.7609338870146336"/>
    <m/>
    <n v="48.699768768936551"/>
    <m/>
    <m/>
    <n v="351.42379012075907"/>
    <m/>
  </r>
  <r>
    <x v="963"/>
    <x v="31"/>
    <x v="2"/>
    <x v="4"/>
    <x v="0"/>
    <n v="395.2037606666666"/>
    <n v="96"/>
    <m/>
    <n v="469.5689584148372"/>
    <n v="396.03180618100856"/>
    <n v="488.07476359802337"/>
    <n v="6.3927651974951836"/>
    <m/>
    <n v="0.99514000000000002"/>
    <n v="63834.75129559818"/>
    <n v="252.52490361604194"/>
    <n v="0.76513733348719726"/>
    <m/>
    <n v="73.45318401477094"/>
    <m/>
    <m/>
    <n v="613.70545895953762"/>
    <m/>
  </r>
  <r>
    <x v="963"/>
    <x v="31"/>
    <x v="2"/>
    <x v="5"/>
    <x v="1"/>
    <n v="122.01600216666665"/>
    <m/>
    <n v="162"/>
    <n v="195.27191941666604"/>
    <m/>
    <m/>
    <m/>
    <n v="3.7587252799344899"/>
    <n v="0.98708880389178255"/>
    <n v="13822.085361736044"/>
    <n v="719.70989327425968"/>
    <m/>
    <n v="0.94079999999999997"/>
    <m/>
    <n v="159.90838623046878"/>
    <n v="152.40959999999998"/>
    <m/>
    <n v="608.9134953493874"/>
  </r>
  <r>
    <x v="963"/>
    <x v="31"/>
    <x v="2"/>
    <x v="6"/>
    <x v="1"/>
    <n v="41.34704"/>
    <m/>
    <n v="66"/>
    <n v="68.514100000000013"/>
    <m/>
    <m/>
    <m/>
    <n v="3.5183333333333326"/>
    <n v="0.96442843251497778"/>
    <n v="5097.664915992963"/>
    <n v="210.96204847056089"/>
    <m/>
    <n v="0.93516236559139776"/>
    <m/>
    <n v="63.652276545988535"/>
    <n v="61.720716129032255"/>
    <m/>
    <n v="232.20999999999995"/>
  </r>
  <r>
    <x v="963"/>
    <x v="31"/>
    <x v="2"/>
    <x v="7"/>
    <x v="1"/>
    <n v="64.484000000000009"/>
    <m/>
    <n v="36"/>
    <n v="70.2072"/>
    <m/>
    <m/>
    <m/>
    <n v="4.0995833333333342"/>
    <n v="1"/>
    <n v="7679.7563073221218"/>
    <n v="247.18236262163626"/>
    <m/>
    <n v="0.94569999999999999"/>
    <m/>
    <n v="36"/>
    <n v="34.045200000000001"/>
    <m/>
    <n v="147.58500000000004"/>
  </r>
  <r>
    <x v="963"/>
    <x v="31"/>
    <x v="2"/>
    <x v="8"/>
    <x v="1"/>
    <n v="196.17336983333334"/>
    <m/>
    <n v="108"/>
    <n v="223.17132339999995"/>
    <m/>
    <m/>
    <m/>
    <n v="4.6408603652263372"/>
    <n v="0.95426954732510305"/>
    <n v="30257.134658009232"/>
    <n v="209.52126502765475"/>
    <m/>
    <n v="0.95649717244125854"/>
    <m/>
    <n v="103.06111111111113"/>
    <n v="103.30169462365592"/>
    <m/>
    <n v="501.21291944444442"/>
  </r>
  <r>
    <x v="964"/>
    <x v="31"/>
    <x v="2"/>
    <x v="0"/>
    <x v="0"/>
    <n v="208.02180033333329"/>
    <n v="44"/>
    <m/>
    <n v="207.5975661809756"/>
    <n v="208.63972025520829"/>
    <n v="278.4089074539981"/>
    <n v="6.2916738416832931"/>
    <m/>
    <n v="1"/>
    <n v="19066.432448830139"/>
    <n v="132.12602792670071"/>
    <n v="0.74990004612997874"/>
    <m/>
    <n v="32.995602029719066"/>
    <m/>
    <m/>
    <n v="276.83364903406488"/>
    <m/>
  </r>
  <r>
    <x v="964"/>
    <x v="31"/>
    <x v="2"/>
    <x v="1"/>
    <x v="0"/>
    <n v="224.1383203333333"/>
    <n v="46"/>
    <m/>
    <n v="219.21911947621632"/>
    <n v="224.2586816614583"/>
    <n v="288.7706982020556"/>
    <n v="6.2879747935951018"/>
    <m/>
    <n v="1"/>
    <n v="19902.081488191361"/>
    <n v="142.357741225035"/>
    <n v="0.75789633205048923"/>
    <m/>
    <n v="34.863231274322501"/>
    <m/>
    <m/>
    <n v="289.24684050537468"/>
    <m/>
  </r>
  <r>
    <x v="964"/>
    <x v="31"/>
    <x v="2"/>
    <x v="2"/>
    <x v="0"/>
    <n v="139.86448049999998"/>
    <n v="36"/>
    <m/>
    <n v="144.0221873061034"/>
    <n v="140.07868049999999"/>
    <n v="188.56794656977289"/>
    <n v="5.2591875338503193"/>
    <m/>
    <n v="1"/>
    <n v="10483.819188328711"/>
    <n v="109.59823153087812"/>
    <n v="0.76069094100729384"/>
    <m/>
    <n v="27.384873876262578"/>
    <m/>
    <m/>
    <n v="189.33075121861151"/>
    <m/>
  </r>
  <r>
    <x v="964"/>
    <x v="31"/>
    <x v="2"/>
    <x v="3"/>
    <x v="0"/>
    <n v="317.74092166666662"/>
    <n v="64"/>
    <m/>
    <n v="316.2995855892305"/>
    <n v="318.1683663499166"/>
    <n v="413.89709108748809"/>
    <n v="6.4948888585069451"/>
    <m/>
    <n v="1"/>
    <n v="29783.525769086806"/>
    <n v="159.13026145042647"/>
    <n v="0.7609338870146336"/>
    <m/>
    <n v="48.699768768936551"/>
    <m/>
    <m/>
    <n v="415.67288694444449"/>
    <m/>
  </r>
  <r>
    <x v="964"/>
    <x v="31"/>
    <x v="2"/>
    <x v="4"/>
    <x v="0"/>
    <n v="396.39040083333327"/>
    <n v="96"/>
    <m/>
    <n v="467.12008841678607"/>
    <n v="397.29613363933453"/>
    <n v="491.39058110879591"/>
    <n v="6.3594260028653276"/>
    <m/>
    <n v="0.99514093486370159"/>
    <n v="40663.840302964723"/>
    <n v="252.52490361604194"/>
    <n v="0.76513733348719726"/>
    <m/>
    <n v="73.45318401477094"/>
    <m/>
    <m/>
    <n v="610.50489627507147"/>
    <m/>
  </r>
  <r>
    <x v="964"/>
    <x v="31"/>
    <x v="2"/>
    <x v="5"/>
    <x v="1"/>
    <n v="174.89280533333317"/>
    <m/>
    <n v="162"/>
    <n v="204.94964375493922"/>
    <m/>
    <m/>
    <m/>
    <n v="3.5704158882346047"/>
    <n v="0.99273874730239675"/>
    <n v="13623.063541502501"/>
    <n v="719.70989327425968"/>
    <m/>
    <n v="0.94079999999999997"/>
    <m/>
    <n v="160.82367706298828"/>
    <n v="152.40959999999998"/>
    <m/>
    <n v="578.4073738940059"/>
  </r>
  <r>
    <x v="964"/>
    <x v="31"/>
    <x v="2"/>
    <x v="6"/>
    <x v="1"/>
    <n v="114.72720016666669"/>
    <m/>
    <n v="66"/>
    <n v="170.86240000000001"/>
    <m/>
    <m/>
    <m/>
    <n v="4.2379444444444436"/>
    <n v="0.97074564932184448"/>
    <n v="8066.0425266401016"/>
    <n v="210.96204847056089"/>
    <m/>
    <n v="0.93516236559139776"/>
    <m/>
    <n v="64.06921285524173"/>
    <n v="61.720716129032255"/>
    <m/>
    <n v="279.7043333333333"/>
  </r>
  <r>
    <x v="964"/>
    <x v="31"/>
    <x v="2"/>
    <x v="7"/>
    <x v="1"/>
    <n v="152.73439900000002"/>
    <m/>
    <n v="36"/>
    <n v="168.82747813151366"/>
    <m/>
    <m/>
    <m/>
    <n v="5.5485563910222764"/>
    <n v="1"/>
    <n v="11803.609839760597"/>
    <n v="247.18236262163626"/>
    <m/>
    <n v="0.94569999999999999"/>
    <m/>
    <n v="36"/>
    <n v="34.045200000000001"/>
    <m/>
    <n v="199.74803007680194"/>
  </r>
  <r>
    <x v="964"/>
    <x v="31"/>
    <x v="2"/>
    <x v="8"/>
    <x v="1"/>
    <n v="146.30280033333338"/>
    <m/>
    <n v="108"/>
    <n v="158.41658360000002"/>
    <m/>
    <m/>
    <m/>
    <n v="4.1386437757201646"/>
    <n v="0.94624485596707819"/>
    <n v="26487.524357153565"/>
    <n v="209.52126502765475"/>
    <m/>
    <n v="0.95649717244125854"/>
    <m/>
    <n v="102.19444444444444"/>
    <n v="103.30169462365592"/>
    <m/>
    <n v="446.9735277777778"/>
  </r>
  <r>
    <x v="965"/>
    <x v="31"/>
    <x v="2"/>
    <x v="0"/>
    <x v="0"/>
    <n v="136.32303983333335"/>
    <n v="44"/>
    <m/>
    <n v="140.56512331898622"/>
    <n v="136.85917264583335"/>
    <n v="178.87925133501633"/>
    <n v="4.2601169450516325"/>
    <m/>
    <n v="1"/>
    <n v="21963.444417559891"/>
    <n v="132.12602792670071"/>
    <n v="0.74990004612997874"/>
    <m/>
    <n v="32.995602029719066"/>
    <m/>
    <m/>
    <n v="187.44514558227183"/>
    <m/>
  </r>
  <r>
    <x v="965"/>
    <x v="31"/>
    <x v="2"/>
    <x v="1"/>
    <x v="0"/>
    <n v="143.24100066666665"/>
    <n v="46"/>
    <m/>
    <n v="149.90608709717887"/>
    <n v="143.30496551041665"/>
    <n v="185.45587233952372"/>
    <n v="4.2998334238624585"/>
    <m/>
    <n v="1"/>
    <n v="22975.517728657458"/>
    <n v="142.357741225035"/>
    <n v="0.75789633205048923"/>
    <m/>
    <n v="34.863231274322501"/>
    <m/>
    <m/>
    <n v="197.79233749767309"/>
    <m/>
  </r>
  <r>
    <x v="965"/>
    <x v="31"/>
    <x v="2"/>
    <x v="2"/>
    <x v="0"/>
    <n v="107.40128049999997"/>
    <n v="36"/>
    <m/>
    <n v="102.24829717411613"/>
    <n v="107.59988049999997"/>
    <n v="135.21629783861496"/>
    <n v="3.7337508887614685"/>
    <m/>
    <n v="1"/>
    <n v="16710.362222783548"/>
    <n v="109.59823153087812"/>
    <n v="0.76069094100729384"/>
    <m/>
    <n v="27.384873876262578"/>
    <m/>
    <m/>
    <n v="134.41503199541287"/>
    <m/>
  </r>
  <r>
    <x v="965"/>
    <x v="31"/>
    <x v="2"/>
    <x v="3"/>
    <x v="0"/>
    <n v="227.05144066666665"/>
    <n v="64"/>
    <m/>
    <n v="218.2117197847175"/>
    <n v="227.47063805729164"/>
    <n v="286.66598813874901"/>
    <n v="4.4807547407474591"/>
    <m/>
    <n v="0.99985979225365373"/>
    <n v="42047.173783843515"/>
    <n v="159.13026145042647"/>
    <n v="0.7609338870146336"/>
    <m/>
    <n v="48.699768768936551"/>
    <m/>
    <m/>
    <n v="286.76830340783738"/>
    <m/>
  </r>
  <r>
    <x v="965"/>
    <x v="31"/>
    <x v="2"/>
    <x v="4"/>
    <x v="0"/>
    <n v="435.09592516666652"/>
    <n v="96"/>
    <m/>
    <n v="425.26000986826671"/>
    <n v="435.90719169197854"/>
    <n v="555.3644790369766"/>
    <n v="5.7895381333333322"/>
    <m/>
    <n v="0.99302973684210527"/>
    <n v="79602.836037955902"/>
    <n v="252.52490361604194"/>
    <n v="0.76513733348719726"/>
    <m/>
    <n v="73.45318401477094"/>
    <m/>
    <m/>
    <n v="555.79566079999995"/>
    <m/>
  </r>
  <r>
    <x v="965"/>
    <x v="31"/>
    <x v="2"/>
    <x v="5"/>
    <x v="1"/>
    <n v="79.929600666666659"/>
    <m/>
    <n v="162"/>
    <n v="124.36363665282724"/>
    <m/>
    <m/>
    <m/>
    <n v="3.2483913822797095"/>
    <n v="0.99793120961130399"/>
    <n v="8873.3924200351648"/>
    <n v="719.70989327425968"/>
    <m/>
    <n v="0.94079999999999997"/>
    <m/>
    <n v="161.66485595703125"/>
    <n v="152.40959999999998"/>
    <m/>
    <n v="526.23940392931297"/>
  </r>
  <r>
    <x v="965"/>
    <x v="31"/>
    <x v="2"/>
    <x v="6"/>
    <x v="1"/>
    <n v="21.161279999999994"/>
    <m/>
    <n v="66"/>
    <n v="48.251366666666662"/>
    <m/>
    <m/>
    <m/>
    <n v="3.3222916666666666"/>
    <n v="0.97696259284606257"/>
    <n v="2392.3140691087056"/>
    <n v="210.96204847056089"/>
    <m/>
    <n v="0.93516236559139776"/>
    <m/>
    <n v="64.479531127840133"/>
    <n v="61.720716129032255"/>
    <m/>
    <n v="219.27125000000001"/>
  </r>
  <r>
    <x v="965"/>
    <x v="31"/>
    <x v="2"/>
    <x v="7"/>
    <x v="1"/>
    <n v="78.892799999999994"/>
    <m/>
    <n v="36"/>
    <n v="86.400504948144331"/>
    <m/>
    <m/>
    <m/>
    <n v="4.5798036322795275"/>
    <n v="1"/>
    <n v="9611.554983711816"/>
    <n v="247.18236262163626"/>
    <m/>
    <n v="0.94569999999999999"/>
    <m/>
    <n v="36"/>
    <n v="34.045200000000001"/>
    <m/>
    <n v="164.87293076206299"/>
  </r>
  <r>
    <x v="965"/>
    <x v="31"/>
    <x v="2"/>
    <x v="8"/>
    <x v="1"/>
    <n v="187.07220916666662"/>
    <m/>
    <n v="108"/>
    <n v="194.97718043333339"/>
    <m/>
    <m/>
    <m/>
    <n v="4.2640599794238678"/>
    <n v="0.96980452674897122"/>
    <n v="36073.840688435957"/>
    <n v="209.52126502765475"/>
    <m/>
    <n v="0.95649717244125854"/>
    <m/>
    <n v="104.73888888888889"/>
    <n v="103.30169462365592"/>
    <m/>
    <n v="460.51847777777772"/>
  </r>
  <r>
    <x v="966"/>
    <x v="31"/>
    <x v="2"/>
    <x v="0"/>
    <x v="0"/>
    <n v="190.20456000000001"/>
    <n v="44"/>
    <m/>
    <n v="188.41039966771226"/>
    <n v="190.79660101562501"/>
    <n v="250.41683273236185"/>
    <n v="5.7101670549308796"/>
    <m/>
    <n v="1"/>
    <n v="26017.403556865105"/>
    <n v="132.12602792670071"/>
    <n v="0.74990004612997874"/>
    <m/>
    <n v="32.995602029719066"/>
    <m/>
    <m/>
    <n v="251.24735041695871"/>
    <m/>
  </r>
  <r>
    <x v="966"/>
    <x v="31"/>
    <x v="2"/>
    <x v="1"/>
    <x v="0"/>
    <n v="210.90944099999996"/>
    <n v="46"/>
    <m/>
    <n v="215.80711125227779"/>
    <n v="211.03920174218746"/>
    <n v="284.00191584545252"/>
    <n v="6.1901064062075113"/>
    <m/>
    <n v="1"/>
    <n v="29157.351394761132"/>
    <n v="142.357741225035"/>
    <n v="0.75789633205048923"/>
    <m/>
    <n v="34.863231274322501"/>
    <m/>
    <m/>
    <n v="284.74489468554555"/>
    <m/>
  </r>
  <r>
    <x v="966"/>
    <x v="31"/>
    <x v="2"/>
    <x v="2"/>
    <x v="0"/>
    <n v="141.62008"/>
    <n v="36"/>
    <m/>
    <n v="137.05809884874196"/>
    <n v="141.80127999999999"/>
    <n v="180.21900785256375"/>
    <n v="5.0048833333333329"/>
    <m/>
    <n v="1"/>
    <n v="18593.206002705105"/>
    <n v="109.59823153087812"/>
    <n v="0.76069094100729384"/>
    <m/>
    <n v="27.384873876262578"/>
    <m/>
    <m/>
    <n v="180.17579999999998"/>
    <m/>
  </r>
  <r>
    <x v="966"/>
    <x v="31"/>
    <x v="2"/>
    <x v="3"/>
    <x v="0"/>
    <n v="241.93736016666668"/>
    <n v="64"/>
    <m/>
    <n v="240.50767922969365"/>
    <n v="242.32086930729167"/>
    <n v="315.82195432446611"/>
    <n v="4.9385794904041305"/>
    <m/>
    <n v="1"/>
    <n v="35958.518162429245"/>
    <n v="159.13026145042647"/>
    <n v="0.7609338870146336"/>
    <m/>
    <n v="48.699768768936551"/>
    <m/>
    <m/>
    <n v="316.06908738586435"/>
    <m/>
  </r>
  <r>
    <x v="966"/>
    <x v="31"/>
    <x v="2"/>
    <x v="4"/>
    <x v="0"/>
    <n v="321.88184083333334"/>
    <n v="96"/>
    <m/>
    <n v="307.93883045471102"/>
    <n v="322.67344837442295"/>
    <n v="404.06104001125885"/>
    <n v="4.1923142554689887"/>
    <m/>
    <n v="0.99541170237099019"/>
    <n v="46266.566585382534"/>
    <n v="252.52490361604194"/>
    <n v="0.76513733348719726"/>
    <m/>
    <n v="73.45318401477094"/>
    <m/>
    <m/>
    <n v="402.46216852502289"/>
    <m/>
  </r>
  <r>
    <x v="966"/>
    <x v="31"/>
    <x v="2"/>
    <x v="5"/>
    <x v="1"/>
    <n v="205.70880633333323"/>
    <m/>
    <n v="162"/>
    <n v="250.47463841812512"/>
    <m/>
    <m/>
    <m/>
    <n v="3.830344036380366"/>
    <n v="0.9911197615258488"/>
    <n v="23374.666316460607"/>
    <n v="719.70989327425968"/>
    <m/>
    <n v="0.94079999999999997"/>
    <m/>
    <n v="160.5614013671875"/>
    <n v="152.40959999999998"/>
    <m/>
    <n v="620.51573389361931"/>
  </r>
  <r>
    <x v="966"/>
    <x v="31"/>
    <x v="2"/>
    <x v="6"/>
    <x v="1"/>
    <n v="158.50239999999999"/>
    <m/>
    <n v="66"/>
    <n v="237.60113333333334"/>
    <m/>
    <m/>
    <m/>
    <n v="5.3541319444444442"/>
    <n v="0.93597159561350241"/>
    <n v="17854.211270915668"/>
    <n v="210.96204847056089"/>
    <m/>
    <n v="0.93516236559139776"/>
    <m/>
    <n v="61.774125310491158"/>
    <n v="61.720716129032255"/>
    <m/>
    <n v="353.37270833333332"/>
  </r>
  <r>
    <x v="966"/>
    <x v="31"/>
    <x v="2"/>
    <x v="7"/>
    <x v="1"/>
    <n v="210.21280000000002"/>
    <m/>
    <n v="36"/>
    <n v="226.11648188883038"/>
    <m/>
    <m/>
    <m/>
    <n v="6.5864610111747668"/>
    <n v="1"/>
    <n v="24153.698464197056"/>
    <n v="247.18236262163626"/>
    <m/>
    <n v="0.94569999999999999"/>
    <m/>
    <n v="36"/>
    <n v="34.045200000000001"/>
    <m/>
    <n v="237.11259640229162"/>
  </r>
  <r>
    <x v="966"/>
    <x v="31"/>
    <x v="2"/>
    <x v="8"/>
    <x v="1"/>
    <n v="22.378362499999998"/>
    <m/>
    <n v="108"/>
    <n v="22.299908966666663"/>
    <m/>
    <m/>
    <m/>
    <n v="2.249718904320988"/>
    <n v="0.96736111111111112"/>
    <n v="3220.6983431549893"/>
    <n v="209.52126502765475"/>
    <m/>
    <n v="0.95649717244125854"/>
    <m/>
    <n v="104.47499999999999"/>
    <n v="103.30169462365592"/>
    <m/>
    <n v="242.96964166666669"/>
  </r>
  <r>
    <x v="967"/>
    <x v="31"/>
    <x v="2"/>
    <x v="0"/>
    <x v="0"/>
    <n v="143.59016066666663"/>
    <n v="44"/>
    <m/>
    <n v="140.04779939173039"/>
    <n v="144.15583449479163"/>
    <n v="175.44123641443201"/>
    <n v="4.2444383728955648"/>
    <m/>
    <n v="1"/>
    <n v="31063.392037038724"/>
    <n v="132.12602792670071"/>
    <n v="0.74990004612997874"/>
    <m/>
    <n v="32.995602029719066"/>
    <m/>
    <m/>
    <n v="186.75528840740486"/>
    <m/>
  </r>
  <r>
    <x v="967"/>
    <x v="31"/>
    <x v="2"/>
    <x v="1"/>
    <x v="0"/>
    <n v="150.1894801666667"/>
    <n v="46"/>
    <m/>
    <n v="151.79487727588568"/>
    <n v="150.2983668854167"/>
    <n v="188.29631120437023"/>
    <n v="4.3540105643531026"/>
    <m/>
    <n v="1"/>
    <n v="32231.006905432601"/>
    <n v="142.357741225035"/>
    <n v="0.75789633205048923"/>
    <m/>
    <n v="34.863231274322501"/>
    <m/>
    <m/>
    <n v="200.28448596024273"/>
    <m/>
  </r>
  <r>
    <x v="967"/>
    <x v="31"/>
    <x v="2"/>
    <x v="2"/>
    <x v="0"/>
    <n v="119.78680049999998"/>
    <n v="36"/>
    <m/>
    <n v="115.97093062229123"/>
    <n v="119.97880049999998"/>
    <n v="153.05248303414334"/>
    <n v="4.2348535598995669"/>
    <m/>
    <n v="0.99965341583714462"/>
    <n v="24978.36778219997"/>
    <n v="109.59823153087812"/>
    <n v="0.76069094100729384"/>
    <m/>
    <n v="27.384873876262578"/>
    <m/>
    <m/>
    <n v="152.45472815638442"/>
    <m/>
  </r>
  <r>
    <x v="967"/>
    <x v="31"/>
    <x v="2"/>
    <x v="3"/>
    <x v="0"/>
    <n v="136.12256049999999"/>
    <n v="64"/>
    <m/>
    <n v="130.23241551346214"/>
    <n v="136.52074049999999"/>
    <n v="172.40390476895055"/>
    <n v="2.6741896071697919"/>
    <m/>
    <n v="0.98667633463246629"/>
    <n v="28329.016070584905"/>
    <n v="159.13026145042647"/>
    <n v="0.7609338870146336"/>
    <m/>
    <n v="48.699768768936551"/>
    <m/>
    <m/>
    <n v="171.14813485886668"/>
    <m/>
  </r>
  <r>
    <x v="967"/>
    <x v="31"/>
    <x v="2"/>
    <x v="4"/>
    <x v="0"/>
    <n v="188.72783966666665"/>
    <n v="96"/>
    <m/>
    <n v="174.42114363352783"/>
    <n v="189.4303364478537"/>
    <n v="225.68042180799063"/>
    <n v="2.3745892839506171"/>
    <m/>
    <n v="0.99541000000000002"/>
    <n v="41569.730440101353"/>
    <n v="252.52490361604194"/>
    <n v="0.76513733348719726"/>
    <m/>
    <n v="73.45318401477094"/>
    <m/>
    <m/>
    <n v="227.96057125925924"/>
    <m/>
  </r>
  <r>
    <x v="967"/>
    <x v="31"/>
    <x v="2"/>
    <x v="5"/>
    <x v="1"/>
    <n v="61.612800666666665"/>
    <m/>
    <n v="162"/>
    <n v="97.560022422949444"/>
    <m/>
    <m/>
    <m/>
    <n v="3.0629757955026484"/>
    <n v="0.99738430989583338"/>
    <n v="9789.4965619034792"/>
    <n v="719.70989327425968"/>
    <m/>
    <n v="0.94079999999999997"/>
    <m/>
    <n v="161.57625820312501"/>
    <n v="152.40959999999998"/>
    <m/>
    <n v="496.20207887142902"/>
  </r>
  <r>
    <x v="967"/>
    <x v="31"/>
    <x v="2"/>
    <x v="6"/>
    <x v="1"/>
    <n v="27.905920000000002"/>
    <m/>
    <n v="66"/>
    <n v="56.974000000000011"/>
    <m/>
    <m/>
    <m/>
    <n v="3.1501041666666669"/>
    <n v="0.89342450674781648"/>
    <n v="4240.8897942398316"/>
    <n v="210.96204847056089"/>
    <m/>
    <n v="0.93516236559139776"/>
    <m/>
    <n v="58.966017445355888"/>
    <n v="61.720716129032255"/>
    <m/>
    <n v="207.90687500000001"/>
  </r>
  <r>
    <x v="967"/>
    <x v="31"/>
    <x v="2"/>
    <x v="7"/>
    <x v="1"/>
    <n v="47.633600000000008"/>
    <m/>
    <n v="36"/>
    <n v="60.087249315523984"/>
    <m/>
    <m/>
    <m/>
    <n v="4.0500573041792167"/>
    <n v="0.99858509456734867"/>
    <n v="7247.9527822660466"/>
    <n v="247.18236262163626"/>
    <m/>
    <n v="0.94569999999999999"/>
    <m/>
    <n v="35.94906340442455"/>
    <n v="34.045200000000001"/>
    <m/>
    <n v="145.80206295045181"/>
  </r>
  <r>
    <x v="967"/>
    <x v="31"/>
    <x v="2"/>
    <x v="8"/>
    <x v="1"/>
    <n v="27.588646333333326"/>
    <m/>
    <n v="108"/>
    <n v="29.01787623333334"/>
    <m/>
    <m/>
    <m/>
    <n v="2.2080120113168729"/>
    <n v="0.92384259259259249"/>
    <n v="8070.3851022104536"/>
    <n v="209.52126502765475"/>
    <m/>
    <n v="0.95649717244125854"/>
    <m/>
    <n v="99.774999999999991"/>
    <n v="103.30169462365592"/>
    <m/>
    <n v="238.46529722222226"/>
  </r>
  <r>
    <x v="968"/>
    <x v="31"/>
    <x v="2"/>
    <x v="0"/>
    <x v="0"/>
    <n v="160.25744033333334"/>
    <n v="44"/>
    <m/>
    <n v="164.53542914003668"/>
    <n v="160.82970595833334"/>
    <n v="198.44889672535632"/>
    <n v="4.9865866666666667"/>
    <m/>
    <n v="1"/>
    <n v="23790.961612608913"/>
    <n v="132.12602792670071"/>
    <n v="0.74990004612997874"/>
    <m/>
    <n v="32.995602029719066"/>
    <m/>
    <m/>
    <n v="219.40981333333335"/>
    <m/>
  </r>
  <r>
    <x v="968"/>
    <x v="31"/>
    <x v="2"/>
    <x v="1"/>
    <x v="0"/>
    <n v="164.87687983333333"/>
    <n v="46"/>
    <m/>
    <n v="176.77636102263432"/>
    <n v="164.98027338802083"/>
    <n v="205.50885826101876"/>
    <n v="5.0705673157965077"/>
    <m/>
    <n v="0.99823482994105917"/>
    <n v="24281.018563496131"/>
    <n v="142.357741225035"/>
    <n v="0.75789633205048923"/>
    <m/>
    <n v="34.863231274322501"/>
    <m/>
    <m/>
    <n v="233.24609652663935"/>
    <m/>
  </r>
  <r>
    <x v="968"/>
    <x v="31"/>
    <x v="2"/>
    <x v="2"/>
    <x v="0"/>
    <n v="159.22256116666662"/>
    <n v="36"/>
    <m/>
    <n v="163.58981980011777"/>
    <n v="159.38776116666662"/>
    <n v="207.72259862334064"/>
    <n v="5.973729166666665"/>
    <m/>
    <n v="1"/>
    <n v="21301.387234535989"/>
    <n v="109.59823153087812"/>
    <n v="0.76069094100729384"/>
    <m/>
    <n v="27.384873876262578"/>
    <m/>
    <m/>
    <n v="215.05424999999994"/>
    <m/>
  </r>
  <r>
    <x v="968"/>
    <x v="31"/>
    <x v="2"/>
    <x v="3"/>
    <x v="0"/>
    <n v="283.91356133333329"/>
    <n v="64"/>
    <m/>
    <n v="285.75330277972131"/>
    <n v="284.26085137239579"/>
    <n v="367.74170229365154"/>
    <n v="5.8676521470876226"/>
    <m/>
    <n v="1"/>
    <n v="42086.905720520132"/>
    <n v="159.13026145042647"/>
    <n v="0.7609338870146336"/>
    <m/>
    <n v="48.699768768936551"/>
    <m/>
    <m/>
    <n v="375.52973741360785"/>
    <m/>
  </r>
  <r>
    <x v="968"/>
    <x v="31"/>
    <x v="2"/>
    <x v="4"/>
    <x v="0"/>
    <n v="448.06048033333332"/>
    <n v="96"/>
    <m/>
    <n v="469.12586551024572"/>
    <n v="448.91377692456331"/>
    <n v="583.90961328781555"/>
    <n v="6.3867328803051988"/>
    <m/>
    <n v="0.99513481416430594"/>
    <n v="68369.849279427115"/>
    <n v="252.52490361604194"/>
    <n v="0.76513733348719726"/>
    <m/>
    <n v="73.45318401477094"/>
    <m/>
    <m/>
    <n v="613.12635650929906"/>
    <m/>
  </r>
  <r>
    <x v="968"/>
    <x v="31"/>
    <x v="2"/>
    <x v="5"/>
    <x v="1"/>
    <n v="176.65920516666651"/>
    <m/>
    <n v="162"/>
    <n v="252.78263527147683"/>
    <m/>
    <m/>
    <m/>
    <n v="4.0371643442212557"/>
    <n v="0.97960768711419755"/>
    <n v="23140.934209164487"/>
    <n v="719.70989327425968"/>
    <m/>
    <n v="0.94079999999999997"/>
    <m/>
    <n v="158.6964453125"/>
    <n v="152.40959999999998"/>
    <m/>
    <n v="654.02062376384345"/>
  </r>
  <r>
    <x v="968"/>
    <x v="31"/>
    <x v="2"/>
    <x v="6"/>
    <x v="1"/>
    <n v="62.069279999999999"/>
    <m/>
    <n v="66"/>
    <n v="81.526699999999991"/>
    <m/>
    <m/>
    <m/>
    <n v="3.159930555555555"/>
    <n v="0.99086483588701779"/>
    <n v="9831.7993520693544"/>
    <n v="210.96204847056089"/>
    <m/>
    <n v="0.93516236559139776"/>
    <m/>
    <n v="65.397079168543172"/>
    <n v="61.720716129032255"/>
    <m/>
    <n v="208.55541666666664"/>
  </r>
  <r>
    <x v="968"/>
    <x v="31"/>
    <x v="2"/>
    <x v="7"/>
    <x v="1"/>
    <n v="31.332000000000001"/>
    <m/>
    <n v="36"/>
    <n v="42.141957043100817"/>
    <m/>
    <m/>
    <m/>
    <n v="3.5536600979997264"/>
    <n v="0.99481768321042863"/>
    <n v="4788.723565358433"/>
    <n v="247.18236262163626"/>
    <m/>
    <n v="0.94569999999999999"/>
    <m/>
    <n v="35.813436595575432"/>
    <n v="34.045200000000001"/>
    <m/>
    <n v="127.93176352799014"/>
  </r>
  <r>
    <x v="968"/>
    <x v="31"/>
    <x v="2"/>
    <x v="8"/>
    <x v="1"/>
    <n v="6.227897999999997"/>
    <m/>
    <n v="108"/>
    <n v="8.4899274333333299"/>
    <m/>
    <m/>
    <m/>
    <n v="1.8994939043209875"/>
    <n v="0.89711934156378614"/>
    <n v="1183.4610881078761"/>
    <n v="209.52126502765475"/>
    <m/>
    <n v="0.95649717244125854"/>
    <m/>
    <n v="96.8888888888889"/>
    <n v="103.30169462365592"/>
    <m/>
    <n v="205.14534166666664"/>
  </r>
  <r>
    <x v="969"/>
    <x v="31"/>
    <x v="2"/>
    <x v="0"/>
    <x v="0"/>
    <n v="98.641479999999987"/>
    <n v="44"/>
    <m/>
    <n v="122.5220558088874"/>
    <n v="99.023071796874987"/>
    <n v="115.87546355189792"/>
    <n v="3.7132844461674637"/>
    <m/>
    <n v="1"/>
    <n v="17646.117888611872"/>
    <n v="132.12602792670071"/>
    <n v="0.74990004612997874"/>
    <m/>
    <n v="32.995602029719066"/>
    <m/>
    <m/>
    <n v="163.3845156313684"/>
    <m/>
  </r>
  <r>
    <x v="969"/>
    <x v="31"/>
    <x v="2"/>
    <x v="1"/>
    <x v="0"/>
    <n v="128.52168033333331"/>
    <n v="46"/>
    <m/>
    <n v="141.87904137467586"/>
    <n v="128.57844302864581"/>
    <n v="138.31245794055295"/>
    <n v="4.0695895414368177"/>
    <m/>
    <n v="1"/>
    <n v="24106.933944764285"/>
    <n v="142.357741225035"/>
    <n v="0.75789633205048923"/>
    <m/>
    <n v="34.863231274322501"/>
    <m/>
    <m/>
    <n v="187.20111890609363"/>
    <m/>
  </r>
  <r>
    <x v="969"/>
    <x v="31"/>
    <x v="2"/>
    <x v="2"/>
    <x v="0"/>
    <n v="104.5436"/>
    <n v="36"/>
    <m/>
    <n v="103.15415971440638"/>
    <n v="104.6752"/>
    <n v="136.54077903665703"/>
    <n v="3.7668298265861728"/>
    <m/>
    <n v="0.99964479175916876"/>
    <n v="13233.40863581267"/>
    <n v="109.59823153087812"/>
    <n v="0.76069094100729384"/>
    <m/>
    <n v="27.384873876262578"/>
    <m/>
    <m/>
    <n v="135.60587375710222"/>
    <m/>
  </r>
  <r>
    <x v="969"/>
    <x v="31"/>
    <x v="2"/>
    <x v="3"/>
    <x v="0"/>
    <n v="284.7090414999999"/>
    <n v="64"/>
    <m/>
    <n v="279.23557860081246"/>
    <n v="285.0984457968749"/>
    <n v="364.95397224306362"/>
    <n v="5.7338173395789225"/>
    <m/>
    <n v="0.99980530865757933"/>
    <n v="48890.525099301805"/>
    <n v="159.13026145042647"/>
    <n v="0.7609338870146336"/>
    <m/>
    <n v="48.699768768936551"/>
    <m/>
    <m/>
    <n v="366.96430973305104"/>
    <m/>
  </r>
  <r>
    <x v="969"/>
    <x v="31"/>
    <x v="2"/>
    <x v="4"/>
    <x v="0"/>
    <n v="0.54488000000000003"/>
    <n v="96"/>
    <m/>
    <n v="357.15443496988115"/>
    <n v="0.5595295572397444"/>
    <n v="0.7082558748359713"/>
    <n v="4.8623410919540238"/>
    <m/>
    <n v="1"/>
    <n v="-1.3817413254399999"/>
    <n v="252.52490361604194"/>
    <n v="0.76513733348719726"/>
    <m/>
    <n v="73.45318401477094"/>
    <m/>
    <m/>
    <n v="466.78474482758628"/>
    <m/>
  </r>
  <r>
    <x v="969"/>
    <x v="31"/>
    <x v="2"/>
    <x v="5"/>
    <x v="1"/>
    <n v="22.944000000000006"/>
    <m/>
    <n v="162"/>
    <n v="73.506093081275637"/>
    <m/>
    <m/>
    <m/>
    <n v="2.7837093489497531"/>
    <n v="0.99154097945601849"/>
    <n v="3600.4970917006845"/>
    <n v="719.70989327425968"/>
    <m/>
    <n v="0.94079999999999997"/>
    <m/>
    <n v="160.629638671875"/>
    <n v="152.40959999999998"/>
    <m/>
    <n v="450.96091452986002"/>
  </r>
  <r>
    <x v="969"/>
    <x v="31"/>
    <x v="2"/>
    <x v="6"/>
    <x v="1"/>
    <n v="5.6840000000000002"/>
    <m/>
    <n v="66"/>
    <n v="18.597399999999993"/>
    <m/>
    <m/>
    <m/>
    <n v="2.189409722222222"/>
    <n v="0.97886778521638729"/>
    <n v="964.15411104093653"/>
    <n v="210.96204847056089"/>
    <m/>
    <n v="0.93516236559139776"/>
    <m/>
    <n v="64.605273824281568"/>
    <n v="61.720716129032255"/>
    <m/>
    <n v="144.50104166666665"/>
  </r>
  <r>
    <x v="969"/>
    <x v="31"/>
    <x v="2"/>
    <x v="7"/>
    <x v="1"/>
    <n v="7.0280000000000005"/>
    <m/>
    <n v="36"/>
    <n v="16.275140284268101"/>
    <m/>
    <m/>
    <m/>
    <n v="2.9231332327657533"/>
    <n v="1"/>
    <n v="1208.5498951048437"/>
    <n v="247.18236262163626"/>
    <m/>
    <n v="0.94569999999999999"/>
    <m/>
    <n v="36"/>
    <n v="34.045200000000001"/>
    <m/>
    <n v="105.23279637956712"/>
  </r>
  <r>
    <x v="969"/>
    <x v="31"/>
    <x v="2"/>
    <x v="8"/>
    <x v="1"/>
    <n v="88.15996016666665"/>
    <m/>
    <n v="108"/>
    <n v="107.89595266666667"/>
    <m/>
    <m/>
    <m/>
    <n v="3.2796614454732507"/>
    <n v="0.97373971193415665"/>
    <n v="18474.984324289035"/>
    <n v="209.52126502765475"/>
    <m/>
    <n v="0.95649717244125854"/>
    <m/>
    <n v="105.16388888888892"/>
    <n v="103.30169462365592"/>
    <m/>
    <n v="354.20343611111105"/>
  </r>
  <r>
    <x v="970"/>
    <x v="31"/>
    <x v="2"/>
    <x v="0"/>
    <x v="0"/>
    <n v="121.60931999999998"/>
    <n v="44"/>
    <m/>
    <n v="110.0116427753195"/>
    <n v="122.11249382812498"/>
    <n v="145.39019907786658"/>
    <n v="3.3341304903675422"/>
    <m/>
    <n v="1"/>
    <n v="24658.632315353861"/>
    <n v="132.12602792670071"/>
    <n v="0.74990004612997874"/>
    <m/>
    <n v="32.995602029719066"/>
    <m/>
    <m/>
    <n v="146.70174157617186"/>
    <m/>
  </r>
  <r>
    <x v="970"/>
    <x v="31"/>
    <x v="2"/>
    <x v="1"/>
    <x v="0"/>
    <n v="125.44952033333333"/>
    <n v="46"/>
    <m/>
    <n v="117.3216779381107"/>
    <n v="125.57513068489583"/>
    <n v="153.26457189708555"/>
    <n v="3.3651980510630568"/>
    <m/>
    <n v="1"/>
    <n v="26007.786164355966"/>
    <n v="142.357741225035"/>
    <n v="0.75789633205048923"/>
    <m/>
    <n v="34.863231274322501"/>
    <m/>
    <m/>
    <n v="154.79911034890063"/>
    <m/>
  </r>
  <r>
    <x v="970"/>
    <x v="31"/>
    <x v="2"/>
    <x v="2"/>
    <x v="0"/>
    <n v="80.727919999999997"/>
    <n v="36"/>
    <m/>
    <n v="72.241696730769362"/>
    <n v="80.899720000000002"/>
    <n v="95.89719797042126"/>
    <n v="2.6380145863439242"/>
    <m/>
    <n v="1"/>
    <n v="15507.933465452643"/>
    <n v="109.59823153087812"/>
    <n v="0.76069094100729384"/>
    <m/>
    <n v="27.384873876262578"/>
    <m/>
    <m/>
    <n v="94.968525108381272"/>
    <m/>
  </r>
  <r>
    <x v="970"/>
    <x v="31"/>
    <x v="2"/>
    <x v="3"/>
    <x v="0"/>
    <n v="99.068759999999997"/>
    <n v="64"/>
    <m/>
    <n v="88.853179453170426"/>
    <n v="99.407871328124997"/>
    <n v="117.99470685430845"/>
    <n v="1.8245092676876524"/>
    <m/>
    <n v="0.96974671422868897"/>
    <n v="19884.239737198033"/>
    <n v="159.13026145042647"/>
    <n v="0.7609338870146336"/>
    <m/>
    <n v="48.699768768936551"/>
    <m/>
    <m/>
    <n v="116.76859313200976"/>
    <m/>
  </r>
  <r>
    <x v="970"/>
    <x v="31"/>
    <x v="2"/>
    <x v="4"/>
    <x v="0"/>
    <n v="148.18440033333331"/>
    <n v="96"/>
    <m/>
    <n v="127.8464909974424"/>
    <n v="148.81074797723537"/>
    <n v="164.1354533454514"/>
    <n v="1.7405166666666667"/>
    <m/>
    <n v="0.99722763722634988"/>
    <n v="30582.002262470069"/>
    <n v="252.52490361604194"/>
    <n v="0.76513733348719726"/>
    <m/>
    <n v="73.45318401477094"/>
    <m/>
    <m/>
    <n v="167.08960000000002"/>
    <m/>
  </r>
  <r>
    <x v="970"/>
    <x v="31"/>
    <x v="2"/>
    <x v="5"/>
    <x v="1"/>
    <n v="890.16963383333314"/>
    <m/>
    <n v="162"/>
    <n v="1077.8205028025707"/>
    <m/>
    <m/>
    <m/>
    <n v="6.0082972399859758"/>
    <n v="0.99398266827618631"/>
    <n v="145791.33758133667"/>
    <n v="719.70989327425968"/>
    <m/>
    <n v="0.94079999999999997"/>
    <m/>
    <n v="161.02519226074219"/>
    <n v="152.40959999999998"/>
    <m/>
    <n v="973.34415287772811"/>
  </r>
  <r>
    <x v="970"/>
    <x v="31"/>
    <x v="2"/>
    <x v="6"/>
    <x v="1"/>
    <n v="290.91216116666664"/>
    <m/>
    <n v="66"/>
    <n v="495.81581666666659"/>
    <m/>
    <m/>
    <m/>
    <n v="5.5178298611111112"/>
    <n v="0.88340004636503244"/>
    <n v="50581.928309656054"/>
    <n v="210.96204847056089"/>
    <m/>
    <n v="0.93516236559139776"/>
    <m/>
    <n v="58.304403060092142"/>
    <n v="61.720716129032255"/>
    <m/>
    <n v="364.17677083333336"/>
  </r>
  <r>
    <x v="970"/>
    <x v="31"/>
    <x v="2"/>
    <x v="7"/>
    <x v="1"/>
    <n v="234.75199566666686"/>
    <m/>
    <n v="36"/>
    <n v="268.75985380142168"/>
    <m/>
    <m/>
    <m/>
    <n v="6.0431631727772652"/>
    <n v="0.99506593317595549"/>
    <n v="39474.463468989459"/>
    <n v="247.18236262163626"/>
    <m/>
    <n v="0.94569999999999999"/>
    <m/>
    <n v="35.822373594334394"/>
    <n v="34.045200000000001"/>
    <m/>
    <n v="217.55387421998154"/>
  </r>
  <r>
    <x v="970"/>
    <x v="31"/>
    <x v="2"/>
    <x v="8"/>
    <x v="1"/>
    <n v="378.85420950000008"/>
    <m/>
    <n v="108"/>
    <n v="417.63109219999996"/>
    <m/>
    <m/>
    <m/>
    <n v="5.6868777520576126"/>
    <n v="0.97746913580246919"/>
    <n v="75299.811865321579"/>
    <n v="209.52126502765475"/>
    <m/>
    <n v="0.95649717244125854"/>
    <m/>
    <n v="105.56666666666668"/>
    <n v="103.30169462365592"/>
    <m/>
    <n v="614.18279722222212"/>
  </r>
  <r>
    <x v="971"/>
    <x v="31"/>
    <x v="2"/>
    <x v="0"/>
    <x v="0"/>
    <n v="169.24431999999999"/>
    <n v="44"/>
    <m/>
    <n v="174.58883925746528"/>
    <n v="169.83855828124999"/>
    <n v="210.13521262320774"/>
    <n v="5.291276064616536"/>
    <m/>
    <n v="1"/>
    <n v="25314.989169094777"/>
    <n v="132.12602792670071"/>
    <n v="0.74990004612997874"/>
    <m/>
    <n v="32.995602029719066"/>
    <m/>
    <m/>
    <n v="232.81614684312757"/>
    <m/>
  </r>
  <r>
    <x v="971"/>
    <x v="31"/>
    <x v="2"/>
    <x v="1"/>
    <x v="0"/>
    <n v="182.56056083333328"/>
    <n v="46"/>
    <m/>
    <n v="189.46510571855464"/>
    <n v="182.67811454427078"/>
    <n v="227.00815078911765"/>
    <n v="5.4345251083510329"/>
    <m/>
    <n v="0.99141824276312407"/>
    <n v="26418.938328553326"/>
    <n v="142.357741225035"/>
    <n v="0.75789633205048923"/>
    <m/>
    <n v="34.863231274322501"/>
    <m/>
    <m/>
    <n v="249.98815498414751"/>
    <m/>
  </r>
  <r>
    <x v="971"/>
    <x v="31"/>
    <x v="2"/>
    <x v="2"/>
    <x v="0"/>
    <n v="174.11800099999996"/>
    <n v="36"/>
    <m/>
    <n v="175.91626544266342"/>
    <n v="174.29320099999998"/>
    <n v="231.09587328698655"/>
    <n v="6.4238479328965985"/>
    <m/>
    <n v="1"/>
    <n v="25160.669153943629"/>
    <n v="109.59823153087812"/>
    <n v="0.76069094100729384"/>
    <m/>
    <n v="27.384873876262578"/>
    <m/>
    <m/>
    <n v="231.25852558427755"/>
    <m/>
  </r>
  <r>
    <x v="971"/>
    <x v="31"/>
    <x v="2"/>
    <x v="3"/>
    <x v="0"/>
    <n v="213.21160000000003"/>
    <n v="64"/>
    <m/>
    <n v="210.49832177800346"/>
    <n v="213.58293789062503"/>
    <n v="264.02500085161557"/>
    <n v="4.3223679926848257"/>
    <m/>
    <n v="0.99980488166449721"/>
    <n v="33207.604806194286"/>
    <n v="159.13026145042647"/>
    <n v="0.7609338870146336"/>
    <m/>
    <n v="48.699768768936551"/>
    <m/>
    <m/>
    <n v="276.63155153182885"/>
    <m/>
  </r>
  <r>
    <x v="971"/>
    <x v="31"/>
    <x v="2"/>
    <x v="4"/>
    <x v="0"/>
    <n v="359.31112049999996"/>
    <n v="96"/>
    <m/>
    <n v="398.81094139470895"/>
    <n v="360.13269728736469"/>
    <n v="434.19792455797801"/>
    <n v="5.4294575074446154"/>
    <m/>
    <n v="0.99692065656565654"/>
    <n v="52617.37195811564"/>
    <n v="252.52490361604194"/>
    <n v="0.76513733348719726"/>
    <m/>
    <n v="73.45318401477094"/>
    <m/>
    <m/>
    <n v="521.22792071468302"/>
    <m/>
  </r>
  <r>
    <x v="971"/>
    <x v="31"/>
    <x v="2"/>
    <x v="5"/>
    <x v="1"/>
    <n v="1626.6048631666663"/>
    <m/>
    <n v="162"/>
    <n v="1849.2431424862384"/>
    <m/>
    <m/>
    <m/>
    <n v="8.5699557054680575"/>
    <n v="0.99438589590567128"/>
    <n v="220334.49669579935"/>
    <n v="719.70989327425968"/>
    <m/>
    <n v="0.94079999999999997"/>
    <m/>
    <n v="161.09051513671875"/>
    <n v="152.40959999999998"/>
    <m/>
    <n v="1388.3328242858254"/>
  </r>
  <r>
    <x v="971"/>
    <x v="31"/>
    <x v="2"/>
    <x v="6"/>
    <x v="1"/>
    <n v="520.35872233333316"/>
    <m/>
    <n v="66"/>
    <n v="947.77553333333321"/>
    <m/>
    <m/>
    <m/>
    <n v="9.0421666666666667"/>
    <n v="0.76970439541151081"/>
    <n v="73252.473055491573"/>
    <n v="210.96204847056089"/>
    <m/>
    <n v="0.93516236559139776"/>
    <m/>
    <n v="50.800490097159717"/>
    <n v="61.720716129032255"/>
    <m/>
    <n v="596.78300000000002"/>
  </r>
  <r>
    <x v="971"/>
    <x v="31"/>
    <x v="2"/>
    <x v="7"/>
    <x v="1"/>
    <n v="508.23358933333373"/>
    <m/>
    <n v="36"/>
    <n v="589.66392361886653"/>
    <m/>
    <m/>
    <m/>
    <n v="10.948094469485802"/>
    <n v="1"/>
    <n v="69809.536622946718"/>
    <n v="247.18236262163626"/>
    <m/>
    <n v="0.94569999999999999"/>
    <m/>
    <n v="36"/>
    <n v="34.045200000000001"/>
    <m/>
    <n v="394.13140090148886"/>
  </r>
  <r>
    <x v="971"/>
    <x v="31"/>
    <x v="2"/>
    <x v="8"/>
    <x v="1"/>
    <n v="250.82522850000004"/>
    <m/>
    <n v="108"/>
    <n v="271.59924663333328"/>
    <m/>
    <m/>
    <m/>
    <n v="4.9338140689300412"/>
    <n v="0.97528292181069975"/>
    <n v="39965.896637715952"/>
    <n v="209.52126502765475"/>
    <m/>
    <n v="0.95649717244125854"/>
    <m/>
    <n v="105.33055555555558"/>
    <n v="103.30169462365592"/>
    <m/>
    <n v="532.85191944444443"/>
  </r>
  <r>
    <x v="972"/>
    <x v="31"/>
    <x v="2"/>
    <x v="0"/>
    <x v="0"/>
    <n v="203.43764033333332"/>
    <n v="44"/>
    <m/>
    <n v="192.8207649236933"/>
    <n v="204.05995478645832"/>
    <n v="253.34099941236565"/>
    <n v="5.8438323007417798"/>
    <m/>
    <n v="1"/>
    <n v="31473.634838631006"/>
    <n v="132.12602792670071"/>
    <n v="0.74990004612997874"/>
    <m/>
    <n v="32.995602029719066"/>
    <m/>
    <m/>
    <n v="257.1286212326383"/>
    <m/>
  </r>
  <r>
    <x v="972"/>
    <x v="31"/>
    <x v="2"/>
    <x v="1"/>
    <x v="0"/>
    <n v="224.54684133333328"/>
    <n v="46"/>
    <m/>
    <n v="213.80287274177857"/>
    <n v="224.66109914583328"/>
    <n v="281.15955701368136"/>
    <n v="6.1326178018171493"/>
    <m/>
    <n v="0.99940795113963821"/>
    <n v="36022.463760777173"/>
    <n v="142.357741225035"/>
    <n v="0.75789633205048923"/>
    <m/>
    <n v="34.863231274322501"/>
    <m/>
    <m/>
    <n v="282.10041888358887"/>
    <m/>
  </r>
  <r>
    <x v="972"/>
    <x v="31"/>
    <x v="2"/>
    <x v="2"/>
    <x v="0"/>
    <n v="173.16907950000001"/>
    <n v="36"/>
    <m/>
    <n v="175.58845684512798"/>
    <n v="173.33547949999999"/>
    <n v="230.33282809663419"/>
    <n v="6.4118775072150109"/>
    <m/>
    <n v="1"/>
    <n v="27873.193195078937"/>
    <n v="109.59823153087812"/>
    <n v="0.76069094100729384"/>
    <m/>
    <n v="27.384873876262578"/>
    <m/>
    <m/>
    <n v="230.82759025974039"/>
    <m/>
  </r>
  <r>
    <x v="972"/>
    <x v="31"/>
    <x v="2"/>
    <x v="3"/>
    <x v="0"/>
    <n v="263.15072000000004"/>
    <n v="64"/>
    <m/>
    <n v="257.89794505973481"/>
    <n v="263.54317605468754"/>
    <n v="338.40899034843039"/>
    <n v="5.2956708333333324"/>
    <m/>
    <n v="0.97632871179739644"/>
    <n v="42235.258212118599"/>
    <n v="159.13026145042647"/>
    <n v="0.7609338870146336"/>
    <m/>
    <n v="48.699768768936551"/>
    <m/>
    <m/>
    <n v="338.92293333333328"/>
    <m/>
  </r>
  <r>
    <x v="972"/>
    <x v="31"/>
    <x v="2"/>
    <x v="4"/>
    <x v="0"/>
    <n v="352.89184166666661"/>
    <n v="96"/>
    <m/>
    <n v="413.20512045902842"/>
    <n v="353.70862797557294"/>
    <n v="441.82692831008643"/>
    <n v="5.6254214980787713"/>
    <m/>
    <n v="0.99973004356435646"/>
    <n v="56497.901744766903"/>
    <n v="252.52490361604194"/>
    <n v="0.76513733348719726"/>
    <m/>
    <n v="73.45318401477094"/>
    <m/>
    <m/>
    <n v="540.04046381556202"/>
    <m/>
  </r>
  <r>
    <x v="972"/>
    <x v="31"/>
    <x v="2"/>
    <x v="5"/>
    <x v="1"/>
    <n v="315.57121199999972"/>
    <m/>
    <n v="162"/>
    <n v="354.01062342121196"/>
    <m/>
    <m/>
    <m/>
    <n v="4.1799092184399624"/>
    <n v="0.98182113082320599"/>
    <n v="37597.894052853"/>
    <n v="719.70989327425968"/>
    <m/>
    <n v="0.94079999999999997"/>
    <m/>
    <n v="159.05502319335938"/>
    <n v="152.40959999999998"/>
    <m/>
    <n v="677.14529338727391"/>
  </r>
  <r>
    <x v="972"/>
    <x v="31"/>
    <x v="2"/>
    <x v="6"/>
    <x v="1"/>
    <n v="127.68448000000001"/>
    <m/>
    <n v="66"/>
    <n v="199.86386666666667"/>
    <m/>
    <m/>
    <m/>
    <n v="4.6745833333333344"/>
    <n v="0.88568751252130762"/>
    <n v="16610.73074412228"/>
    <n v="210.96204847056089"/>
    <m/>
    <n v="0.93516236559139776"/>
    <m/>
    <n v="58.455375826406303"/>
    <n v="61.720716129032255"/>
    <m/>
    <n v="308.52250000000009"/>
  </r>
  <r>
    <x v="972"/>
    <x v="31"/>
    <x v="2"/>
    <x v="7"/>
    <x v="1"/>
    <n v="244.43999816666675"/>
    <m/>
    <n v="36"/>
    <n v="252.08376843571958"/>
    <m/>
    <m/>
    <m/>
    <n v="6.2947857785814891"/>
    <n v="1"/>
    <n v="33348.210962814839"/>
    <n v="247.18236262163626"/>
    <m/>
    <n v="0.94569999999999999"/>
    <m/>
    <n v="36"/>
    <n v="34.045200000000001"/>
    <m/>
    <n v="226.61228802893362"/>
  </r>
  <r>
    <x v="972"/>
    <x v="31"/>
    <x v="2"/>
    <x v="8"/>
    <x v="1"/>
    <n v="95.96665466666667"/>
    <m/>
    <n v="108"/>
    <n v="119.45929830000001"/>
    <m/>
    <m/>
    <m/>
    <n v="3.7105374228395056"/>
    <n v="0.96954732510288077"/>
    <n v="16128.342013827525"/>
    <n v="209.52126502765475"/>
    <m/>
    <n v="0.95649717244125854"/>
    <m/>
    <n v="104.71111111111112"/>
    <n v="103.30169462365592"/>
    <m/>
    <n v="400.73804166666662"/>
  </r>
  <r>
    <x v="973"/>
    <x v="31"/>
    <x v="2"/>
    <x v="0"/>
    <x v="0"/>
    <n v="171.41348033333333"/>
    <n v="44"/>
    <m/>
    <n v="180.6822998960703"/>
    <n v="171.95986705208333"/>
    <n v="213.71550284916398"/>
    <n v="5.4759509989643522"/>
    <m/>
    <n v="1"/>
    <n v="45828.567288775303"/>
    <n v="132.12602792670071"/>
    <n v="0.74990004612997874"/>
    <m/>
    <n v="32.995602029719066"/>
    <m/>
    <m/>
    <n v="240.9418439544315"/>
    <m/>
  </r>
  <r>
    <x v="973"/>
    <x v="31"/>
    <x v="2"/>
    <x v="1"/>
    <x v="0"/>
    <n v="175.21588049999997"/>
    <n v="46"/>
    <m/>
    <n v="196.13731316975935"/>
    <n v="175.27886878124997"/>
    <n v="223.00702368811201"/>
    <n v="5.6259074675679468"/>
    <m/>
    <n v="1"/>
    <n v="47375.431749834112"/>
    <n v="142.357741225035"/>
    <n v="0.75789633205048923"/>
    <m/>
    <n v="34.863231274322501"/>
    <m/>
    <m/>
    <n v="258.79174350812553"/>
    <m/>
  </r>
  <r>
    <x v="973"/>
    <x v="31"/>
    <x v="2"/>
    <x v="2"/>
    <x v="0"/>
    <n v="169.65284016666669"/>
    <n v="36"/>
    <m/>
    <n v="172.07772923062655"/>
    <n v="169.8276401666667"/>
    <n v="225.8300855929167"/>
    <n v="6.2836779898330981"/>
    <m/>
    <n v="1"/>
    <n v="44971.546579518115"/>
    <n v="109.59823153087812"/>
    <n v="0.76069094100729384"/>
    <m/>
    <n v="27.384873876262578"/>
    <m/>
    <m/>
    <n v="226.21240763399152"/>
    <m/>
  </r>
  <r>
    <x v="973"/>
    <x v="31"/>
    <x v="2"/>
    <x v="3"/>
    <x v="0"/>
    <n v="189.33375999999998"/>
    <n v="64"/>
    <m/>
    <n v="222.08660212601973"/>
    <n v="189.73256371093748"/>
    <n v="239.28777906197806"/>
    <n v="4.5603214910473877"/>
    <m/>
    <n v="0.9998015704793104"/>
    <n v="48458.174505661802"/>
    <n v="159.13026145042647"/>
    <n v="0.7609338870146336"/>
    <m/>
    <n v="48.699768768936551"/>
    <m/>
    <m/>
    <n v="291.86057542703281"/>
    <m/>
  </r>
  <r>
    <x v="973"/>
    <x v="31"/>
    <x v="2"/>
    <x v="4"/>
    <x v="0"/>
    <n v="424.08576533333314"/>
    <n v="96"/>
    <m/>
    <n v="519.2934543712131"/>
    <n v="424.97870101870177"/>
    <n v="559.26167601398208"/>
    <n v="7.0697201399300358"/>
    <m/>
    <n v="0.99920427142857138"/>
    <n v="114560.61872686747"/>
    <n v="252.52490361604194"/>
    <n v="0.76513733348719726"/>
    <m/>
    <n v="73.45318401477094"/>
    <m/>
    <m/>
    <n v="678.69313343328349"/>
    <m/>
  </r>
  <r>
    <x v="973"/>
    <x v="31"/>
    <x v="2"/>
    <x v="5"/>
    <x v="1"/>
    <n v="15.456"/>
    <m/>
    <n v="162"/>
    <n v="45.435563944737119"/>
    <m/>
    <m/>
    <m/>
    <n v="2.318875626781828"/>
    <n v="0.98163227976104361"/>
    <n v="3953.2517939134468"/>
    <n v="719.70989327425968"/>
    <m/>
    <n v="0.94079999999999997"/>
    <m/>
    <n v="159.02442932128906"/>
    <n v="152.40959999999998"/>
    <m/>
    <n v="375.65785153865613"/>
  </r>
  <r>
    <x v="973"/>
    <x v="31"/>
    <x v="2"/>
    <x v="6"/>
    <x v="1"/>
    <n v="0.51744000000000001"/>
    <m/>
    <n v="66"/>
    <n v="4.6073000000000039"/>
    <m/>
    <m/>
    <m/>
    <n v="1.7791666666666668"/>
    <n v="0.96933327602642116"/>
    <n v="116.73058342040318"/>
    <n v="210.96204847056089"/>
    <m/>
    <n v="0.93516236559139776"/>
    <m/>
    <n v="63.975996217743798"/>
    <n v="61.720716129032255"/>
    <m/>
    <n v="117.42500000000001"/>
  </r>
  <r>
    <x v="973"/>
    <x v="31"/>
    <x v="2"/>
    <x v="7"/>
    <x v="1"/>
    <n v="4.5360000000000005"/>
    <m/>
    <n v="36"/>
    <n v="9.1238064511631638"/>
    <m/>
    <m/>
    <m/>
    <n v="2.1956092243888876"/>
    <n v="0.99780637006478501"/>
    <n v="1067.1779278467441"/>
    <n v="247.18236262163626"/>
    <m/>
    <n v="0.94569999999999999"/>
    <m/>
    <n v="35.921029322332259"/>
    <n v="34.045200000000001"/>
    <m/>
    <n v="79.041932077999959"/>
  </r>
  <r>
    <x v="973"/>
    <x v="31"/>
    <x v="2"/>
    <x v="8"/>
    <x v="1"/>
    <n v="72.006168666666667"/>
    <m/>
    <n v="108"/>
    <n v="90.100013433333316"/>
    <m/>
    <m/>
    <m/>
    <n v="3.0792129372427985"/>
    <n v="0.96293724279835402"/>
    <n v="16629.180341207659"/>
    <n v="209.52126502765475"/>
    <m/>
    <n v="0.95649717244125854"/>
    <m/>
    <n v="103.99722222222223"/>
    <n v="103.30169462365592"/>
    <m/>
    <n v="332.55499722222226"/>
  </r>
  <r>
    <x v="974"/>
    <x v="32"/>
    <x v="2"/>
    <x v="0"/>
    <x v="0"/>
    <n v="181.56711999999996"/>
    <n v="44"/>
    <m/>
    <n v="187.18049104805357"/>
    <n v="182.17795984374996"/>
    <n v="230.05340294323463"/>
    <n v="5.6728921290619434"/>
    <m/>
    <n v="1"/>
    <n v="24315.898501515094"/>
    <n v="138.32005659532905"/>
    <n v="0.74990004612997874"/>
    <m/>
    <n v="32.995602029719066"/>
    <m/>
    <m/>
    <n v="249.6072536787255"/>
    <m/>
  </r>
  <r>
    <x v="974"/>
    <x v="32"/>
    <x v="2"/>
    <x v="1"/>
    <x v="0"/>
    <n v="192.30624033333334"/>
    <n v="46"/>
    <m/>
    <n v="197.9099450629933"/>
    <n v="192.49854433333331"/>
    <n v="240.32511069783723"/>
    <n v="5.6767527801921815"/>
    <m/>
    <n v="1"/>
    <n v="25865.645197076276"/>
    <n v="149.03142955265363"/>
    <n v="0.75789633205048923"/>
    <m/>
    <n v="34.863231274322501"/>
    <m/>
    <m/>
    <n v="261.13062788884037"/>
    <m/>
  </r>
  <r>
    <x v="974"/>
    <x v="32"/>
    <x v="2"/>
    <x v="2"/>
    <x v="0"/>
    <n v="156.85656033333333"/>
    <n v="36"/>
    <m/>
    <n v="158.93186815099057"/>
    <n v="157.01341689366666"/>
    <n v="209.13418700318527"/>
    <n v="5.8036370322214248"/>
    <m/>
    <n v="1"/>
    <n v="21720.036323122258"/>
    <n v="114.73616384282069"/>
    <n v="0.76069094100729384"/>
    <m/>
    <n v="27.384873876262578"/>
    <m/>
    <m/>
    <n v="208.93093315997129"/>
    <m/>
  </r>
  <r>
    <x v="974"/>
    <x v="32"/>
    <x v="2"/>
    <x v="3"/>
    <x v="0"/>
    <n v="242.50324000000001"/>
    <n v="64"/>
    <m/>
    <n v="237.49052049016123"/>
    <n v="242.92511500000001"/>
    <n v="313.09113537126166"/>
    <n v="4.8766252180163541"/>
    <m/>
    <n v="1"/>
    <n v="33003.058523828702"/>
    <n v="166.59024050933732"/>
    <n v="0.7609338870146336"/>
    <m/>
    <n v="48.699768768936551"/>
    <m/>
    <m/>
    <n v="312.10401395304666"/>
    <m/>
  </r>
  <r>
    <x v="974"/>
    <x v="32"/>
    <x v="2"/>
    <x v="4"/>
    <x v="0"/>
    <n v="294.03471983333338"/>
    <n v="96"/>
    <m/>
    <n v="361.85686631027767"/>
    <n v="294.87099591820999"/>
    <n v="371.49834128337631"/>
    <n v="4.9263605269651851"/>
    <m/>
    <n v="0.99973000000000001"/>
    <n v="39221.785378923647"/>
    <n v="264.36319556415151"/>
    <n v="0.76513733348719726"/>
    <m/>
    <n v="73.45318401477094"/>
    <m/>
    <m/>
    <n v="472.93061058865777"/>
    <m/>
  </r>
  <r>
    <x v="974"/>
    <x v="32"/>
    <x v="2"/>
    <x v="5"/>
    <x v="1"/>
    <n v="140.65920333333332"/>
    <m/>
    <n v="162"/>
    <n v="219.91698587168892"/>
    <m/>
    <m/>
    <m/>
    <n v="3.451017758233764"/>
    <n v="0.97509615384615389"/>
    <n v="20377.822620013721"/>
    <n v="622.76310368089412"/>
    <m/>
    <n v="0.94079999999999997"/>
    <m/>
    <n v="157.96557692307692"/>
    <n v="152.40959999999998"/>
    <m/>
    <n v="559.06487683386979"/>
  </r>
  <r>
    <x v="974"/>
    <x v="32"/>
    <x v="2"/>
    <x v="6"/>
    <x v="1"/>
    <n v="139.52736000000002"/>
    <m/>
    <n v="66"/>
    <n v="223.57136666666668"/>
    <m/>
    <m/>
    <m/>
    <n v="4.2160069444444446"/>
    <n v="0.92953734462293414"/>
    <n v="20493.416363994136"/>
    <n v="187.79173841848686"/>
    <m/>
    <n v="0.92067311827956988"/>
    <m/>
    <n v="61.34946474511365"/>
    <n v="60.764425806451612"/>
    <m/>
    <n v="278.25645833333334"/>
  </r>
  <r>
    <x v="974"/>
    <x v="32"/>
    <x v="2"/>
    <x v="7"/>
    <x v="1"/>
    <n v="109.70399999999999"/>
    <m/>
    <n v="36"/>
    <n v="125.32805222344307"/>
    <m/>
    <m/>
    <m/>
    <n v="4.4292469886570771"/>
    <n v="0.9978766719191503"/>
    <n v="16188.040301932684"/>
    <n v="191.99469860418262"/>
    <m/>
    <n v="0.94569999999999999"/>
    <m/>
    <n v="35.923560189089415"/>
    <n v="34.045200000000001"/>
    <m/>
    <n v="159.45289159165478"/>
  </r>
  <r>
    <x v="974"/>
    <x v="32"/>
    <x v="2"/>
    <x v="8"/>
    <x v="1"/>
    <n v="263.76489000000004"/>
    <m/>
    <n v="108"/>
    <n v="292.75577306666673"/>
    <m/>
    <m/>
    <m/>
    <n v="4.9539674125514415"/>
    <n v="0.97361111111111132"/>
    <n v="37362.192837355047"/>
    <n v="128.39721833219104"/>
    <m/>
    <n v="0.95776559139784945"/>
    <m/>
    <n v="105.15000000000002"/>
    <n v="103.43868387096774"/>
    <m/>
    <n v="535.02848055555569"/>
  </r>
  <r>
    <x v="975"/>
    <x v="32"/>
    <x v="2"/>
    <x v="0"/>
    <x v="0"/>
    <n v="220.07831999999999"/>
    <n v="44"/>
    <m/>
    <n v="230.07895698818973"/>
    <n v="220.69819304687499"/>
    <n v="290.17513640957878"/>
    <n v="6.9730189126707902"/>
    <m/>
    <n v="1"/>
    <n v="32274.935264807995"/>
    <n v="138.32005659532905"/>
    <n v="0.74990004612997874"/>
    <m/>
    <n v="32.995602029719066"/>
    <m/>
    <m/>
    <n v="306.81283215751478"/>
    <m/>
  </r>
  <r>
    <x v="975"/>
    <x v="32"/>
    <x v="2"/>
    <x v="1"/>
    <x v="0"/>
    <n v="234.03156149999992"/>
    <n v="46"/>
    <m/>
    <n v="249.40196835403776"/>
    <n v="234.26558549999993"/>
    <n v="308.18535967618323"/>
    <n v="7.1537249772291611"/>
    <m/>
    <n v="0.99630642881165576"/>
    <n v="34409.523816440742"/>
    <n v="149.03142955265363"/>
    <n v="0.75789633205048923"/>
    <m/>
    <n v="34.863231274322501"/>
    <m/>
    <m/>
    <n v="329.07134895254143"/>
    <m/>
  </r>
  <r>
    <x v="975"/>
    <x v="32"/>
    <x v="2"/>
    <x v="2"/>
    <x v="0"/>
    <n v="187.68232016666667"/>
    <n v="36"/>
    <m/>
    <n v="191.84491090177795"/>
    <n v="187.87000248683333"/>
    <n v="251.81233021254977"/>
    <n v="7.0055064620206497"/>
    <m/>
    <n v="1"/>
    <n v="27090.855543052166"/>
    <n v="114.73616384282069"/>
    <n v="0.76069094100729384"/>
    <m/>
    <n v="27.384873876262578"/>
    <m/>
    <m/>
    <n v="252.19823263274338"/>
    <m/>
  </r>
  <r>
    <x v="975"/>
    <x v="32"/>
    <x v="2"/>
    <x v="3"/>
    <x v="0"/>
    <n v="249.48896099999996"/>
    <n v="64"/>
    <m/>
    <n v="252.6991821931789"/>
    <n v="249.83783795312496"/>
    <n v="323.27797228017317"/>
    <n v="5.1889195489232929"/>
    <m/>
    <n v="0.99960319715458057"/>
    <n v="36509.868120362371"/>
    <n v="166.59024050933732"/>
    <n v="0.7609338870146336"/>
    <m/>
    <n v="48.699768768936551"/>
    <m/>
    <m/>
    <n v="332.09085113109074"/>
    <m/>
  </r>
  <r>
    <x v="975"/>
    <x v="32"/>
    <x v="2"/>
    <x v="4"/>
    <x v="0"/>
    <n v="329.42840349999994"/>
    <n v="96"/>
    <m/>
    <n v="375.23527445048933"/>
    <n v="330.12543672804924"/>
    <n v="409.95697244583141"/>
    <n v="5.1084956967288448"/>
    <m/>
    <n v="0.99707255390683425"/>
    <n v="48238.945430630782"/>
    <n v="264.36319556415151"/>
    <n v="0.76513733348719726"/>
    <m/>
    <n v="73.45318401477094"/>
    <m/>
    <m/>
    <n v="490.41558688596911"/>
    <m/>
  </r>
  <r>
    <x v="975"/>
    <x v="32"/>
    <x v="2"/>
    <x v="5"/>
    <x v="1"/>
    <n v="310.04160483333322"/>
    <m/>
    <n v="162"/>
    <n v="443.19065971552334"/>
    <m/>
    <m/>
    <m/>
    <n v="5.229691340537145"/>
    <n v="0.97425925925925938"/>
    <n v="53901.401936309499"/>
    <n v="622.76310368089412"/>
    <m/>
    <n v="0.94079999999999997"/>
    <m/>
    <n v="157.83000000000001"/>
    <n v="152.40959999999998"/>
    <m/>
    <n v="847.20999716701749"/>
  </r>
  <r>
    <x v="975"/>
    <x v="32"/>
    <x v="2"/>
    <x v="6"/>
    <x v="1"/>
    <n v="220.94576033333334"/>
    <m/>
    <n v="66"/>
    <n v="373.65190000000001"/>
    <m/>
    <m/>
    <m/>
    <n v="5.4273611111111109"/>
    <n v="0.90663957219172264"/>
    <n v="42610.700269376466"/>
    <n v="187.79173841848686"/>
    <m/>
    <n v="0.92067311827956988"/>
    <m/>
    <n v="59.838211764653693"/>
    <n v="60.764425806451612"/>
    <m/>
    <n v="358.20583333333332"/>
  </r>
  <r>
    <x v="975"/>
    <x v="32"/>
    <x v="2"/>
    <x v="7"/>
    <x v="1"/>
    <n v="153.39520000000005"/>
    <m/>
    <n v="36"/>
    <n v="193.44391217507177"/>
    <m/>
    <m/>
    <m/>
    <n v="6.1540867926673792"/>
    <n v="0.93647404418695346"/>
    <n v="28000.278328754473"/>
    <n v="191.99469860418262"/>
    <m/>
    <n v="0.94569999999999999"/>
    <m/>
    <n v="33.713065590730324"/>
    <n v="34.045200000000001"/>
    <m/>
    <n v="221.54712453602565"/>
  </r>
  <r>
    <x v="975"/>
    <x v="32"/>
    <x v="2"/>
    <x v="8"/>
    <x v="1"/>
    <n v="51.806031666666641"/>
    <m/>
    <n v="108"/>
    <n v="68.597202933333321"/>
    <m/>
    <m/>
    <m/>
    <n v="3.0747986625514403"/>
    <n v="0.97170781893004132"/>
    <n v="6790.3774609432739"/>
    <n v="128.39721833219104"/>
    <m/>
    <n v="0.95776559139784945"/>
    <m/>
    <n v="104.94444444444446"/>
    <n v="103.43868387096774"/>
    <m/>
    <n v="332.07825555555553"/>
  </r>
  <r>
    <x v="976"/>
    <x v="32"/>
    <x v="2"/>
    <x v="0"/>
    <x v="0"/>
    <n v="221.08688000000001"/>
    <n v="44"/>
    <m/>
    <n v="228.06728014460469"/>
    <n v="221.69723156250001"/>
    <n v="293.6650840343691"/>
    <n v="6.9120508829990435"/>
    <m/>
    <n v="1"/>
    <n v="42010.716457944858"/>
    <n v="138.32005659532905"/>
    <n v="0.74990004612997874"/>
    <m/>
    <n v="32.995602029719066"/>
    <m/>
    <m/>
    <n v="304.13023885195793"/>
    <m/>
  </r>
  <r>
    <x v="976"/>
    <x v="32"/>
    <x v="2"/>
    <x v="1"/>
    <x v="0"/>
    <n v="238.34804000000003"/>
    <n v="46"/>
    <m/>
    <n v="241.59358412468026"/>
    <n v="238.58640400000002"/>
    <n v="314.90279786998451"/>
    <n v="6.9297530749141707"/>
    <m/>
    <n v="1"/>
    <n v="45292.926309522998"/>
    <n v="149.03142955265363"/>
    <n v="0.75789633205048923"/>
    <m/>
    <n v="34.863231274322501"/>
    <m/>
    <m/>
    <n v="318.76864144605184"/>
    <m/>
  </r>
  <r>
    <x v="976"/>
    <x v="32"/>
    <x v="2"/>
    <x v="2"/>
    <x v="0"/>
    <n v="191.5967196666667"/>
    <n v="36"/>
    <m/>
    <n v="197.93430358422316"/>
    <n v="191.78831638633338"/>
    <n v="259.01967419889445"/>
    <n v="7.2278698261887611"/>
    <m/>
    <n v="1"/>
    <n v="36134.290766450911"/>
    <n v="114.73616384282069"/>
    <n v="0.76069094100729384"/>
    <m/>
    <n v="27.384873876262578"/>
    <m/>
    <m/>
    <n v="260.20331374279539"/>
    <m/>
  </r>
  <r>
    <x v="976"/>
    <x v="32"/>
    <x v="2"/>
    <x v="3"/>
    <x v="0"/>
    <n v="293.28292633333308"/>
    <n v="64"/>
    <m/>
    <n v="328.05223217044755"/>
    <n v="293.66830230989558"/>
    <n v="379.2184588832489"/>
    <n v="6.7362174495517877"/>
    <m/>
    <n v="0.99960289394763957"/>
    <n v="56485.745366591931"/>
    <n v="166.59024050933732"/>
    <n v="0.7609338870146336"/>
    <m/>
    <n v="48.699768768936551"/>
    <m/>
    <m/>
    <n v="431.11791677131441"/>
    <m/>
  </r>
  <r>
    <x v="976"/>
    <x v="32"/>
    <x v="2"/>
    <x v="4"/>
    <x v="0"/>
    <n v="318.83208249999984"/>
    <n v="96"/>
    <m/>
    <n v="397.96824424948181"/>
    <n v="319.66450996316894"/>
    <n v="408.40320347912768"/>
    <n v="5.4179849326811089"/>
    <m/>
    <n v="0.99332967386491833"/>
    <n v="60776.474514483831"/>
    <n v="264.36319556415151"/>
    <n v="0.76513733348719726"/>
    <m/>
    <n v="73.45318401477094"/>
    <m/>
    <m/>
    <n v="520.12655353738649"/>
    <m/>
  </r>
  <r>
    <x v="976"/>
    <x v="32"/>
    <x v="2"/>
    <x v="5"/>
    <x v="1"/>
    <n v="206.91840699999983"/>
    <m/>
    <n v="162"/>
    <n v="289.19211036438236"/>
    <m/>
    <m/>
    <m/>
    <n v="4.0986217275018788"/>
    <n v="0.90827682836593371"/>
    <n v="40260.923170026217"/>
    <n v="622.76310368089412"/>
    <m/>
    <n v="0.94079999999999997"/>
    <m/>
    <n v="147.14084619528126"/>
    <n v="152.40959999999998"/>
    <m/>
    <n v="663.9767198553044"/>
  </r>
  <r>
    <x v="976"/>
    <x v="32"/>
    <x v="2"/>
    <x v="6"/>
    <x v="1"/>
    <n v="4.1943999999999999"/>
    <m/>
    <n v="66"/>
    <n v="27.211566666666666"/>
    <m/>
    <m/>
    <m/>
    <n v="2.5750000000000002"/>
    <n v="0.87920745124077748"/>
    <n v="817.0990015030053"/>
    <n v="187.79173841848686"/>
    <m/>
    <n v="0.92067311827956988"/>
    <m/>
    <n v="58.027691781891313"/>
    <n v="60.764425806451612"/>
    <m/>
    <n v="169.95000000000002"/>
  </r>
  <r>
    <x v="976"/>
    <x v="32"/>
    <x v="2"/>
    <x v="7"/>
    <x v="1"/>
    <n v="6.8936000000000011"/>
    <m/>
    <n v="36"/>
    <n v="20.635127109418047"/>
    <m/>
    <m/>
    <m/>
    <n v="3.0003545876088307"/>
    <n v="0.92416202694945193"/>
    <n v="1338.348688604211"/>
    <n v="191.99469860418262"/>
    <m/>
    <n v="0.94569999999999999"/>
    <m/>
    <n v="33.269832970180268"/>
    <n v="34.045200000000001"/>
    <m/>
    <n v="108.01276515391791"/>
  </r>
  <r>
    <x v="976"/>
    <x v="32"/>
    <x v="2"/>
    <x v="8"/>
    <x v="1"/>
    <n v="27.014991666666667"/>
    <m/>
    <n v="108"/>
    <n v="37.651768833333342"/>
    <m/>
    <m/>
    <m/>
    <n v="2.6156348508230454"/>
    <n v="0.96049382716049403"/>
    <n v="5508.5723199781523"/>
    <n v="128.39721833219104"/>
    <m/>
    <n v="0.95776559139784945"/>
    <m/>
    <n v="103.73333333333335"/>
    <n v="103.43868387096774"/>
    <m/>
    <n v="282.4885638888889"/>
  </r>
  <r>
    <x v="977"/>
    <x v="32"/>
    <x v="2"/>
    <x v="0"/>
    <x v="0"/>
    <n v="196.16240000000002"/>
    <n v="44"/>
    <m/>
    <n v="207.61780925026713"/>
    <n v="196.79838632812502"/>
    <n v="250.25791814161408"/>
    <n v="6.2922873497888059"/>
    <m/>
    <n v="1"/>
    <n v="22337.327944814926"/>
    <n v="138.32005659532905"/>
    <n v="0.74990004612997874"/>
    <m/>
    <n v="32.995602029719066"/>
    <m/>
    <m/>
    <n v="276.86064339070748"/>
    <m/>
  </r>
  <r>
    <x v="977"/>
    <x v="32"/>
    <x v="2"/>
    <x v="1"/>
    <x v="0"/>
    <n v="204.31292033333332"/>
    <n v="46"/>
    <m/>
    <n v="226.00817547782665"/>
    <n v="204.51723633333333"/>
    <n v="267.342148635976"/>
    <n v="6.4827087799026355"/>
    <m/>
    <n v="1"/>
    <n v="23381.04387851468"/>
    <n v="149.03142955265363"/>
    <n v="0.75789633205048923"/>
    <m/>
    <n v="34.863231274322501"/>
    <m/>
    <m/>
    <n v="298.20460387552123"/>
    <m/>
  </r>
  <r>
    <x v="977"/>
    <x v="32"/>
    <x v="2"/>
    <x v="2"/>
    <x v="0"/>
    <n v="134.08751950000004"/>
    <n v="36"/>
    <m/>
    <n v="135.59153793082513"/>
    <n v="134.22160701950006"/>
    <n v="178.70581467337982"/>
    <n v="4.9513296480199207"/>
    <m/>
    <n v="1"/>
    <n v="14772.971660404011"/>
    <n v="114.73616384282069"/>
    <n v="0.76069094100729384"/>
    <m/>
    <n v="27.384873876262578"/>
    <m/>
    <m/>
    <n v="178.24786732871715"/>
    <m/>
  </r>
  <r>
    <x v="977"/>
    <x v="32"/>
    <x v="2"/>
    <x v="3"/>
    <x v="0"/>
    <n v="164.02932000000001"/>
    <n v="64"/>
    <m/>
    <n v="174.85577373804864"/>
    <n v="164.39675164062501"/>
    <n v="216.80895742518743"/>
    <n v="3.5904846811014322"/>
    <m/>
    <n v="0.99048188831548112"/>
    <n v="19028.291336541337"/>
    <n v="166.59024050933732"/>
    <n v="0.7609338870146336"/>
    <m/>
    <n v="48.699768768936551"/>
    <m/>
    <m/>
    <n v="229.79101959049166"/>
    <m/>
  </r>
  <r>
    <x v="977"/>
    <x v="32"/>
    <x v="2"/>
    <x v="4"/>
    <x v="0"/>
    <n v="399.11648299999996"/>
    <n v="96"/>
    <m/>
    <n v="460.11450486977208"/>
    <n v="399.94278564537382"/>
    <n v="509.45581476390436"/>
    <n v="6.264051191807372"/>
    <m/>
    <n v="0.99688750181361918"/>
    <n v="47712.725401640426"/>
    <n v="264.36319556415151"/>
    <n v="0.76513733348719726"/>
    <m/>
    <n v="73.45318401477094"/>
    <m/>
    <m/>
    <n v="601.34891441350771"/>
    <m/>
  </r>
  <r>
    <x v="977"/>
    <x v="32"/>
    <x v="2"/>
    <x v="5"/>
    <x v="1"/>
    <n v="40.800000666666669"/>
    <m/>
    <n v="162"/>
    <n v="79.591536611318588"/>
    <m/>
    <m/>
    <m/>
    <n v="2.5588640027062453"/>
    <n v="0.99776234567901223"/>
    <n v="7015.5916602746693"/>
    <n v="622.76310368089412"/>
    <m/>
    <n v="0.94079999999999997"/>
    <m/>
    <n v="161.63749999999999"/>
    <n v="152.40959999999998"/>
    <m/>
    <n v="414.53596843841171"/>
  </r>
  <r>
    <x v="977"/>
    <x v="32"/>
    <x v="2"/>
    <x v="6"/>
    <x v="1"/>
    <n v="28.243040000000001"/>
    <m/>
    <n v="66"/>
    <n v="55.36160000000001"/>
    <m/>
    <m/>
    <m/>
    <n v="2.532430555555556"/>
    <n v="0.84399437180437142"/>
    <n v="5061.6822239768862"/>
    <n v="187.79173841848686"/>
    <m/>
    <n v="0.92067311827956988"/>
    <m/>
    <n v="55.703628539088513"/>
    <n v="60.764425806451612"/>
    <m/>
    <n v="167.14041666666668"/>
  </r>
  <r>
    <x v="977"/>
    <x v="32"/>
    <x v="2"/>
    <x v="7"/>
    <x v="1"/>
    <n v="5.9527999999999999"/>
    <m/>
    <n v="36"/>
    <n v="16.23988427237078"/>
    <m/>
    <m/>
    <m/>
    <n v="2.4604781848183639"/>
    <n v="0.9710676507640229"/>
    <n v="1009.8367535839299"/>
    <n v="191.99469860418262"/>
    <m/>
    <n v="0.94569999999999999"/>
    <m/>
    <n v="34.958435427504824"/>
    <n v="34.045200000000001"/>
    <m/>
    <n v="88.577214653461098"/>
  </r>
  <r>
    <x v="977"/>
    <x v="32"/>
    <x v="2"/>
    <x v="8"/>
    <x v="1"/>
    <n v="10.168657499999995"/>
    <m/>
    <n v="108"/>
    <n v="14.06562933333333"/>
    <m/>
    <m/>
    <m/>
    <n v="1.7275024948559672"/>
    <n v="0.98238168724279862"/>
    <n v="1597.6351927144119"/>
    <n v="128.39721833219104"/>
    <m/>
    <n v="0.95776559139784945"/>
    <m/>
    <n v="106.09722222222226"/>
    <n v="103.43868387096774"/>
    <m/>
    <n v="186.57026944444445"/>
  </r>
  <r>
    <x v="978"/>
    <x v="32"/>
    <x v="2"/>
    <x v="0"/>
    <x v="0"/>
    <n v="204.63576"/>
    <n v="44"/>
    <m/>
    <n v="210.53319410287241"/>
    <n v="205.291277578125"/>
    <n v="270.31705812603525"/>
    <n v="6.3806441207905715"/>
    <m/>
    <n v="0.98113598182439399"/>
    <n v="26867.063648240921"/>
    <n v="138.32005659532905"/>
    <n v="0.74990004612997874"/>
    <m/>
    <n v="32.995602029719066"/>
    <m/>
    <m/>
    <n v="280.74834131478514"/>
    <m/>
  </r>
  <r>
    <x v="978"/>
    <x v="32"/>
    <x v="2"/>
    <x v="1"/>
    <x v="0"/>
    <n v="222.54596099999998"/>
    <n v="46"/>
    <m/>
    <n v="229.91630902611854"/>
    <n v="222.76850499999995"/>
    <n v="291.81955928868115"/>
    <n v="6.5948077852283502"/>
    <m/>
    <n v="1"/>
    <n v="29197.985047875241"/>
    <n v="149.03142955265363"/>
    <n v="0.75789633205048923"/>
    <m/>
    <n v="34.863231274322501"/>
    <m/>
    <m/>
    <n v="303.36115812050411"/>
    <m/>
  </r>
  <r>
    <x v="978"/>
    <x v="32"/>
    <x v="2"/>
    <x v="2"/>
    <x v="0"/>
    <n v="181.65811966666669"/>
    <n v="36"/>
    <m/>
    <n v="185.2480436940503"/>
    <n v="181.83977778633337"/>
    <n v="243.00036816157132"/>
    <n v="6.7646118996598608"/>
    <m/>
    <n v="0.99582142492599779"/>
    <n v="24030.946488504924"/>
    <n v="114.73616384282069"/>
    <n v="0.76069094100729384"/>
    <m/>
    <n v="27.384873876262578"/>
    <m/>
    <m/>
    <n v="243.52602838775499"/>
    <m/>
  </r>
  <r>
    <x v="978"/>
    <x v="32"/>
    <x v="2"/>
    <x v="3"/>
    <x v="0"/>
    <n v="232.36248133333328"/>
    <n v="64"/>
    <m/>
    <n v="227.59702078848591"/>
    <n v="232.78264734895828"/>
    <n v="299.86451448435031"/>
    <n v="4.6734723088389707"/>
    <m/>
    <n v="0.99048680603243144"/>
    <n v="31075.346880564619"/>
    <n v="166.59024050933732"/>
    <n v="0.7609338870146336"/>
    <m/>
    <n v="48.699768768936551"/>
    <m/>
    <m/>
    <n v="299.10222776569412"/>
    <m/>
  </r>
  <r>
    <x v="978"/>
    <x v="32"/>
    <x v="2"/>
    <x v="4"/>
    <x v="0"/>
    <n v="520.67007999999998"/>
    <n v="96"/>
    <m/>
    <n v="521.11789094019889"/>
    <n v="521.57879528714818"/>
    <n v="680.85657565947145"/>
    <n v="7.09455822684835"/>
    <m/>
    <n v="0.99555558576404413"/>
    <n v="69599.792241912699"/>
    <n v="264.36319556415151"/>
    <n v="0.76513733348719726"/>
    <m/>
    <n v="73.45318401477094"/>
    <m/>
    <m/>
    <n v="681.07758977744163"/>
    <m/>
  </r>
  <r>
    <x v="978"/>
    <x v="32"/>
    <x v="2"/>
    <x v="5"/>
    <x v="1"/>
    <n v="68.16"/>
    <m/>
    <n v="162"/>
    <n v="161.35524560704198"/>
    <m/>
    <m/>
    <m/>
    <n v="3.7901421156907809"/>
    <n v="0.98126543209876549"/>
    <n v="11030.499430207637"/>
    <n v="622.76310368089412"/>
    <m/>
    <n v="0.94079999999999997"/>
    <m/>
    <n v="158.965"/>
    <n v="152.40959999999998"/>
    <m/>
    <n v="614.00302274190653"/>
  </r>
  <r>
    <x v="978"/>
    <x v="32"/>
    <x v="2"/>
    <x v="6"/>
    <x v="1"/>
    <n v="11.032"/>
    <m/>
    <n v="66"/>
    <n v="33.826700000000002"/>
    <m/>
    <m/>
    <m/>
    <n v="2.3705555555555549"/>
    <n v="0.8439395752151222"/>
    <n v="2278.9536451371132"/>
    <n v="187.79173841848686"/>
    <m/>
    <n v="0.92067311827956988"/>
    <m/>
    <n v="55.700011964198062"/>
    <n v="60.764425806451612"/>
    <m/>
    <n v="156.45666666666662"/>
  </r>
  <r>
    <x v="978"/>
    <x v="32"/>
    <x v="2"/>
    <x v="7"/>
    <x v="1"/>
    <n v="19.896799999999999"/>
    <m/>
    <n v="36"/>
    <n v="43.908896936517984"/>
    <m/>
    <m/>
    <m/>
    <n v="3.6682776420005925"/>
    <n v="1"/>
    <n v="4077.0400313826522"/>
    <n v="191.99469860418262"/>
    <m/>
    <n v="0.94569999999999999"/>
    <m/>
    <n v="36"/>
    <n v="34.045200000000001"/>
    <m/>
    <n v="132.05799511202133"/>
  </r>
  <r>
    <x v="978"/>
    <x v="32"/>
    <x v="2"/>
    <x v="8"/>
    <x v="1"/>
    <n v="2.3453343333333332"/>
    <m/>
    <n v="108"/>
    <n v="5.144771566666666"/>
    <m/>
    <m/>
    <m/>
    <n v="1.7710979166666665"/>
    <n v="0.9530606995884775"/>
    <n v="293.60898583118637"/>
    <n v="128.39721833219104"/>
    <m/>
    <n v="0.95776559139784945"/>
    <m/>
    <n v="102.93055555555557"/>
    <n v="103.43868387096774"/>
    <m/>
    <n v="191.27857499999999"/>
  </r>
  <r>
    <x v="979"/>
    <x v="32"/>
    <x v="2"/>
    <x v="0"/>
    <x v="0"/>
    <n v="165.50128000000001"/>
    <n v="44"/>
    <m/>
    <n v="173.60492197047844"/>
    <n v="166.09039132812501"/>
    <n v="218.73600578618635"/>
    <n v="5.2614564151341412"/>
    <m/>
    <n v="0.95454571666971877"/>
    <n v="29811.372276368904"/>
    <n v="138.32005659532905"/>
    <n v="0.74990004612997874"/>
    <m/>
    <n v="32.995602029719066"/>
    <m/>
    <m/>
    <n v="231.50408226590221"/>
    <m/>
  </r>
  <r>
    <x v="979"/>
    <x v="32"/>
    <x v="2"/>
    <x v="1"/>
    <x v="0"/>
    <n v="187.71647950000005"/>
    <n v="46"/>
    <m/>
    <n v="185.03795933729023"/>
    <n v="187.90419150000005"/>
    <n v="239.04672878083431"/>
    <n v="5.3075389909016994"/>
    <m/>
    <n v="1"/>
    <n v="32886.563344999799"/>
    <n v="149.03142955265363"/>
    <n v="0.75789633205048923"/>
    <m/>
    <n v="34.863231274322501"/>
    <m/>
    <m/>
    <n v="244.14679358147816"/>
    <m/>
  </r>
  <r>
    <x v="979"/>
    <x v="32"/>
    <x v="2"/>
    <x v="2"/>
    <x v="0"/>
    <n v="157.87156016666671"/>
    <n v="36"/>
    <m/>
    <n v="158.38914139298757"/>
    <n v="158.02943172683337"/>
    <n v="207.53596474664607"/>
    <n v="5.7838185455467999"/>
    <m/>
    <n v="1"/>
    <n v="29613.15995073767"/>
    <n v="114.73616384282069"/>
    <n v="0.76069094100729384"/>
    <m/>
    <n v="27.384873876262578"/>
    <m/>
    <m/>
    <n v="208.2174676396848"/>
    <m/>
  </r>
  <r>
    <x v="979"/>
    <x v="32"/>
    <x v="2"/>
    <x v="3"/>
    <x v="0"/>
    <n v="269.65792033333327"/>
    <n v="64"/>
    <m/>
    <n v="277.75037012010125"/>
    <n v="270.10189005989577"/>
    <n v="343.64495315138254"/>
    <n v="5.703320100716085"/>
    <m/>
    <n v="0.99936942254873007"/>
    <n v="51437.632235201068"/>
    <n v="166.59024050933732"/>
    <n v="0.7609338870146336"/>
    <m/>
    <n v="48.699768768936551"/>
    <m/>
    <m/>
    <n v="365.01248644582944"/>
    <m/>
  </r>
  <r>
    <x v="979"/>
    <x v="32"/>
    <x v="2"/>
    <x v="4"/>
    <x v="0"/>
    <n v="355.40512133333334"/>
    <n v="96"/>
    <m/>
    <n v="420.04878466026446"/>
    <n v="356.31868071207384"/>
    <n v="442.70307601024825"/>
    <n v="5.7185919207504403"/>
    <m/>
    <n v="0.99662833230103343"/>
    <n v="65916.152322152964"/>
    <n v="264.36319556415151"/>
    <n v="0.76513733348719726"/>
    <m/>
    <n v="73.45318401477094"/>
    <m/>
    <m/>
    <n v="548.98482439204224"/>
    <m/>
  </r>
  <r>
    <x v="979"/>
    <x v="32"/>
    <x v="2"/>
    <x v="5"/>
    <x v="1"/>
    <n v="69.196799999999982"/>
    <m/>
    <n v="162"/>
    <n v="152.89873348875841"/>
    <m/>
    <m/>
    <m/>
    <n v="3.6697023502347901"/>
    <n v="0.98944444444444457"/>
    <n v="13427.8949994675"/>
    <n v="622.76310368089412"/>
    <m/>
    <n v="0.94079999999999997"/>
    <m/>
    <n v="160.29000000000002"/>
    <n v="152.40959999999998"/>
    <m/>
    <n v="594.49178073803603"/>
  </r>
  <r>
    <x v="979"/>
    <x v="32"/>
    <x v="2"/>
    <x v="6"/>
    <x v="1"/>
    <n v="9.5110400000000013"/>
    <m/>
    <n v="66"/>
    <n v="26.938533333333339"/>
    <m/>
    <m/>
    <m/>
    <n v="2.4125000000000001"/>
    <n v="0.66331944347060445"/>
    <n v="2141.4163074219955"/>
    <n v="187.79173841848686"/>
    <m/>
    <n v="0.92067311827956988"/>
    <m/>
    <n v="43.779083269059896"/>
    <n v="60.764425806451612"/>
    <m/>
    <n v="159.22499999999999"/>
  </r>
  <r>
    <x v="979"/>
    <x v="32"/>
    <x v="2"/>
    <x v="7"/>
    <x v="1"/>
    <n v="21.050400000000003"/>
    <m/>
    <n v="36"/>
    <n v="38.030895194154908"/>
    <m/>
    <m/>
    <m/>
    <n v="3.2955820352644056"/>
    <n v="0.84990870178757705"/>
    <n v="3855.5400265449875"/>
    <n v="191.99469860418262"/>
    <m/>
    <n v="0.94569999999999999"/>
    <m/>
    <n v="30.596713264352772"/>
    <n v="34.045200000000001"/>
    <m/>
    <n v="118.6409532695186"/>
  </r>
  <r>
    <x v="979"/>
    <x v="32"/>
    <x v="2"/>
    <x v="8"/>
    <x v="1"/>
    <n v="27.606106"/>
    <m/>
    <n v="108"/>
    <n v="40.957397499999999"/>
    <m/>
    <m/>
    <m/>
    <n v="2.393774511316872"/>
    <n v="0.96509773662551479"/>
    <n v="5493.7558745518791"/>
    <n v="128.39721833219104"/>
    <m/>
    <n v="0.95776559139784945"/>
    <m/>
    <n v="104.2305555555556"/>
    <n v="103.43868387096774"/>
    <m/>
    <n v="258.52764722222219"/>
  </r>
  <r>
    <x v="980"/>
    <x v="32"/>
    <x v="2"/>
    <x v="0"/>
    <x v="0"/>
    <n v="165.85295999999997"/>
    <n v="44"/>
    <m/>
    <n v="168.73901572461642"/>
    <n v="166.45427835937497"/>
    <n v="215.17106108948192"/>
    <n v="5.1139850569367873"/>
    <m/>
    <n v="0.97039822409982124"/>
    <n v="21511.618625109546"/>
    <n v="138.32005659532905"/>
    <n v="0.74990004612997874"/>
    <m/>
    <n v="32.995602029719066"/>
    <m/>
    <m/>
    <n v="225.01534250521865"/>
    <m/>
  </r>
  <r>
    <x v="980"/>
    <x v="32"/>
    <x v="2"/>
    <x v="1"/>
    <x v="0"/>
    <n v="183.23283999999998"/>
    <n v="46"/>
    <m/>
    <n v="182.68791482895381"/>
    <n v="183.42088799999999"/>
    <n v="240.04318690569232"/>
    <n v="5.2401314551559439"/>
    <m/>
    <n v="1"/>
    <n v="23659.559457501349"/>
    <n v="149.03142955265363"/>
    <n v="0.75789633205048923"/>
    <m/>
    <n v="34.863231274322501"/>
    <m/>
    <m/>
    <n v="241.04604693717343"/>
    <m/>
  </r>
  <r>
    <x v="980"/>
    <x v="32"/>
    <x v="2"/>
    <x v="2"/>
    <x v="0"/>
    <n v="129.83207983333332"/>
    <n v="36"/>
    <m/>
    <n v="127.50461968591357"/>
    <n v="129.96191191316666"/>
    <n v="167.57349859753981"/>
    <n v="4.6560236231884042"/>
    <m/>
    <n v="1"/>
    <n v="16923.325823717987"/>
    <n v="114.73616384282069"/>
    <n v="0.76069094100729384"/>
    <m/>
    <n v="27.384873876262578"/>
    <m/>
    <m/>
    <n v="167.61685043478255"/>
    <m/>
  </r>
  <r>
    <x v="980"/>
    <x v="32"/>
    <x v="2"/>
    <x v="3"/>
    <x v="0"/>
    <n v="206.35580049999999"/>
    <n v="64"/>
    <m/>
    <n v="206.77190476139242"/>
    <n v="206.76388155468749"/>
    <n v="263.06575938328336"/>
    <n v="4.2458498261552968"/>
    <m/>
    <n v="0.99994184756424032"/>
    <n v="27287.732271609784"/>
    <n v="166.59024050933732"/>
    <n v="0.7609338870146336"/>
    <m/>
    <n v="48.699768768936551"/>
    <m/>
    <m/>
    <n v="271.734388873939"/>
    <m/>
  </r>
  <r>
    <x v="980"/>
    <x v="32"/>
    <x v="2"/>
    <x v="4"/>
    <x v="0"/>
    <n v="369.82736149999999"/>
    <n v="96"/>
    <m/>
    <n v="450.74218266569363"/>
    <n v="370.75274993265003"/>
    <n v="457.35814054201126"/>
    <n v="6.1364553315354229"/>
    <m/>
    <n v="1"/>
    <n v="47691.165060797764"/>
    <n v="264.36319556415151"/>
    <n v="0.76513733348719726"/>
    <m/>
    <n v="73.45318401477094"/>
    <m/>
    <m/>
    <n v="589.0997118274006"/>
    <m/>
  </r>
  <r>
    <x v="980"/>
    <x v="32"/>
    <x v="2"/>
    <x v="5"/>
    <x v="1"/>
    <n v="1318.5600498333333"/>
    <m/>
    <n v="162"/>
    <n v="1593.4667695438065"/>
    <m/>
    <m/>
    <m/>
    <n v="7.5113326932299778"/>
    <n v="0.99567901234567913"/>
    <n v="245947.68522066268"/>
    <n v="622.76310368089412"/>
    <m/>
    <n v="0.94079999999999997"/>
    <m/>
    <n v="161.30000000000001"/>
    <n v="152.40959999999998"/>
    <m/>
    <n v="1216.8358963032565"/>
  </r>
  <r>
    <x v="980"/>
    <x v="32"/>
    <x v="2"/>
    <x v="6"/>
    <x v="1"/>
    <n v="344.82672216666663"/>
    <m/>
    <n v="66"/>
    <n v="533.84676666666667"/>
    <m/>
    <m/>
    <m/>
    <n v="6.9966319444444451"/>
    <n v="0.83215290096836481"/>
    <n v="63903.842841072517"/>
    <n v="187.79173841848686"/>
    <m/>
    <n v="0.92067311827956988"/>
    <m/>
    <n v="54.922091463912075"/>
    <n v="60.764425806451612"/>
    <m/>
    <n v="461.77770833333341"/>
  </r>
  <r>
    <x v="980"/>
    <x v="32"/>
    <x v="2"/>
    <x v="7"/>
    <x v="1"/>
    <n v="325.60079600000012"/>
    <m/>
    <n v="36"/>
    <n v="372.05911432840611"/>
    <m/>
    <m/>
    <m/>
    <n v="7.7757616391684961"/>
    <n v="1"/>
    <n v="59550.114915317863"/>
    <n v="191.99469860418262"/>
    <m/>
    <n v="0.94569999999999999"/>
    <m/>
    <n v="36"/>
    <n v="34.045200000000001"/>
    <m/>
    <n v="279.92741901006588"/>
  </r>
  <r>
    <x v="980"/>
    <x v="32"/>
    <x v="2"/>
    <x v="8"/>
    <x v="1"/>
    <n v="212.34877599999999"/>
    <m/>
    <n v="108"/>
    <n v="227.86074236666664"/>
    <m/>
    <m/>
    <m/>
    <n v="4.712869778806585"/>
    <n v="0.93467078189300412"/>
    <n v="33518.912155173493"/>
    <n v="128.39721833219104"/>
    <m/>
    <n v="0.95776559139784945"/>
    <m/>
    <n v="100.94444444444444"/>
    <n v="103.43868387096774"/>
    <m/>
    <n v="508.98993611111121"/>
  </r>
  <r>
    <x v="981"/>
    <x v="32"/>
    <x v="2"/>
    <x v="0"/>
    <x v="0"/>
    <n v="150.20208"/>
    <n v="44"/>
    <m/>
    <n v="177.03590302059237"/>
    <n v="150.496757734375"/>
    <n v="191.23899718245508"/>
    <n v="5.3654393958666526"/>
    <m/>
    <n v="1"/>
    <n v="12968.21111451411"/>
    <n v="138.32005659532905"/>
    <n v="0.74990004612997874"/>
    <m/>
    <n v="32.995602029719066"/>
    <m/>
    <m/>
    <n v="236.07933341813271"/>
    <m/>
  </r>
  <r>
    <x v="981"/>
    <x v="32"/>
    <x v="2"/>
    <x v="1"/>
    <x v="0"/>
    <n v="154.22736116666664"/>
    <n v="46"/>
    <m/>
    <n v="183.78804881894914"/>
    <n v="154.38158516666664"/>
    <n v="205.28591028180682"/>
    <n v="5.2716871644170533"/>
    <m/>
    <n v="1"/>
    <n v="13214.645009523061"/>
    <n v="149.03142955265363"/>
    <n v="0.75789633205048923"/>
    <m/>
    <n v="34.863231274322501"/>
    <m/>
    <m/>
    <n v="242.49760956318445"/>
    <m/>
  </r>
  <r>
    <x v="981"/>
    <x v="32"/>
    <x v="2"/>
    <x v="2"/>
    <x v="0"/>
    <n v="176.80795999999998"/>
    <n v="36"/>
    <m/>
    <n v="182.41611974549264"/>
    <n v="176.98476795999997"/>
    <n v="239.4269790337589"/>
    <n v="6.6611999226190459"/>
    <m/>
    <n v="1"/>
    <n v="17703.819094390274"/>
    <n v="114.73616384282069"/>
    <n v="0.76069094100729384"/>
    <m/>
    <n v="27.384873876262578"/>
    <m/>
    <m/>
    <n v="239.80319721428566"/>
    <m/>
  </r>
  <r>
    <x v="981"/>
    <x v="32"/>
    <x v="2"/>
    <x v="3"/>
    <x v="0"/>
    <n v="284.02192116666663"/>
    <n v="64"/>
    <m/>
    <n v="279.52989909246782"/>
    <n v="284.46955300260413"/>
    <n v="364.89447774232929"/>
    <n v="5.7398609101973328"/>
    <m/>
    <n v="1"/>
    <n v="31626.148312372301"/>
    <n v="166.59024050933732"/>
    <n v="0.7609338870146336"/>
    <m/>
    <n v="48.699768768936551"/>
    <m/>
    <m/>
    <n v="367.3510982526293"/>
    <m/>
  </r>
  <r>
    <x v="981"/>
    <x v="32"/>
    <x v="2"/>
    <x v="4"/>
    <x v="0"/>
    <n v="463.41288166666669"/>
    <n v="96"/>
    <m/>
    <n v="449.3785549420553"/>
    <n v="464.34883892569758"/>
    <n v="582.04957495307872"/>
    <n v="6.1178907486391374"/>
    <m/>
    <n v="1"/>
    <n v="42887.054946309618"/>
    <n v="264.36319556415151"/>
    <n v="0.76513733348719726"/>
    <m/>
    <n v="73.45318401477094"/>
    <m/>
    <m/>
    <n v="587.31751186935719"/>
    <m/>
  </r>
  <r>
    <x v="981"/>
    <x v="32"/>
    <x v="2"/>
    <x v="5"/>
    <x v="1"/>
    <n v="2516.7936999999997"/>
    <m/>
    <n v="162"/>
    <n v="3021.7624886095709"/>
    <m/>
    <m/>
    <m/>
    <n v="10.286233357525074"/>
    <n v="1"/>
    <n v="404590.37535094202"/>
    <n v="622.76310368089412"/>
    <m/>
    <n v="0.94079999999999997"/>
    <m/>
    <n v="162"/>
    <n v="152.40959999999998"/>
    <m/>
    <n v="1666.369803919062"/>
  </r>
  <r>
    <x v="981"/>
    <x v="32"/>
    <x v="2"/>
    <x v="6"/>
    <x v="1"/>
    <n v="459.84176033333335"/>
    <m/>
    <n v="66"/>
    <n v="887.00923999999998"/>
    <m/>
    <m/>
    <m/>
    <n v="8.5736249999999998"/>
    <n v="0.74291737638357258"/>
    <n v="73415.860237884161"/>
    <n v="187.79173841848686"/>
    <m/>
    <n v="0.92067311827956988"/>
    <m/>
    <n v="49.032546841315792"/>
    <n v="60.764425806451612"/>
    <m/>
    <n v="565.85924999999997"/>
  </r>
  <r>
    <x v="981"/>
    <x v="32"/>
    <x v="2"/>
    <x v="7"/>
    <x v="1"/>
    <n v="432.76799400000027"/>
    <m/>
    <n v="36"/>
    <n v="536.29940752943276"/>
    <m/>
    <m/>
    <m/>
    <n v="9.2177675986557457"/>
    <n v="0.94236354328173377"/>
    <n v="70260.906621643153"/>
    <n v="191.99469860418262"/>
    <m/>
    <n v="0.94569999999999999"/>
    <m/>
    <n v="33.925087558142415"/>
    <n v="34.045200000000001"/>
    <m/>
    <n v="331.83963355160682"/>
  </r>
  <r>
    <x v="981"/>
    <x v="32"/>
    <x v="2"/>
    <x v="8"/>
    <x v="1"/>
    <n v="305.98589433333336"/>
    <m/>
    <n v="108"/>
    <n v="368.3465253999999"/>
    <m/>
    <m/>
    <m/>
    <n v="5.3982174382716055"/>
    <n v="0.98513374485596727"/>
    <n v="39993.497403367946"/>
    <n v="128.39721833219104"/>
    <m/>
    <n v="0.95776559139784945"/>
    <m/>
    <n v="106.39444444444446"/>
    <n v="103.43868387096774"/>
    <m/>
    <n v="583.00748333333343"/>
  </r>
  <r>
    <x v="982"/>
    <x v="32"/>
    <x v="2"/>
    <x v="0"/>
    <x v="0"/>
    <n v="149.46567999999999"/>
    <n v="44"/>
    <m/>
    <n v="183.94286329802623"/>
    <n v="150.64512335937499"/>
    <n v="185.56023797220931"/>
    <n v="5.574769120210302"/>
    <m/>
    <n v="1"/>
    <n v="23836.796237739305"/>
    <n v="138.32005659532905"/>
    <n v="0.74990004612997874"/>
    <m/>
    <n v="32.995602029719066"/>
    <m/>
    <m/>
    <n v="245.28984128925327"/>
    <m/>
  </r>
  <r>
    <x v="982"/>
    <x v="32"/>
    <x v="2"/>
    <x v="1"/>
    <x v="0"/>
    <n v="153.05976000000001"/>
    <n v="46"/>
    <m/>
    <n v="201.29425495495568"/>
    <n v="153.21283600000001"/>
    <n v="194.54126516701649"/>
    <n v="5.7738266820727286"/>
    <m/>
    <n v="1"/>
    <n v="24374.49525519801"/>
    <n v="149.03142955265363"/>
    <n v="0.75789633205048923"/>
    <m/>
    <n v="34.863231274322501"/>
    <m/>
    <m/>
    <n v="265.5960273753455"/>
    <m/>
  </r>
  <r>
    <x v="982"/>
    <x v="32"/>
    <x v="2"/>
    <x v="2"/>
    <x v="0"/>
    <n v="158.64576066666666"/>
    <n v="36"/>
    <m/>
    <n v="160.42835448952064"/>
    <n v="158.80440642733333"/>
    <n v="210.32672853345437"/>
    <n v="5.8582834894332372"/>
    <m/>
    <n v="1"/>
    <n v="24581.634505400918"/>
    <n v="114.73616384282069"/>
    <n v="0.76069094100729384"/>
    <m/>
    <n v="27.384873876262578"/>
    <m/>
    <m/>
    <n v="210.89820561959652"/>
    <m/>
  </r>
  <r>
    <x v="982"/>
    <x v="32"/>
    <x v="2"/>
    <x v="3"/>
    <x v="0"/>
    <n v="181.36384000000001"/>
    <n v="64"/>
    <m/>
    <n v="267.22204640134066"/>
    <n v="181.76227750000001"/>
    <n v="225.01826867808779"/>
    <n v="5.4871317288838934"/>
    <m/>
    <n v="1"/>
    <n v="29769.465221172552"/>
    <n v="166.59024050933732"/>
    <n v="0.7609338870146336"/>
    <m/>
    <n v="48.699768768936551"/>
    <m/>
    <m/>
    <n v="351.17643064856918"/>
    <m/>
  </r>
  <r>
    <x v="982"/>
    <x v="32"/>
    <x v="2"/>
    <x v="4"/>
    <x v="0"/>
    <n v="275.1100775000001"/>
    <n v="96"/>
    <m/>
    <n v="380.79124025797972"/>
    <n v="276.0081044225355"/>
    <n v="322.47436393839882"/>
    <n v="5.1841352470357878"/>
    <m/>
    <n v="1"/>
    <n v="43880.304489427785"/>
    <n v="264.36319556415151"/>
    <n v="0.76513733348719726"/>
    <m/>
    <n v="73.45318401477094"/>
    <m/>
    <m/>
    <n v="497.67698371543565"/>
    <m/>
  </r>
  <r>
    <x v="982"/>
    <x v="32"/>
    <x v="2"/>
    <x v="5"/>
    <x v="1"/>
    <n v="3154.0801091666672"/>
    <m/>
    <n v="162"/>
    <n v="3715.1365697694973"/>
    <m/>
    <m/>
    <m/>
    <n v="12.389895512019805"/>
    <n v="0.9961265432098767"/>
    <n v="466529.50910108513"/>
    <n v="622.76310368089412"/>
    <m/>
    <n v="0.94079999999999997"/>
    <m/>
    <n v="161.37250000000003"/>
    <n v="152.40959999999998"/>
    <m/>
    <n v="2007.1630729472085"/>
  </r>
  <r>
    <x v="982"/>
    <x v="32"/>
    <x v="2"/>
    <x v="6"/>
    <x v="1"/>
    <n v="648.11376133333329"/>
    <m/>
    <n v="66"/>
    <n v="1333.0059333333334"/>
    <m/>
    <m/>
    <m/>
    <n v="10.747847222222221"/>
    <n v="0.77069383957483684"/>
    <n v="101634.96461426128"/>
    <n v="187.79173841848686"/>
    <m/>
    <n v="0.92067311827956988"/>
    <m/>
    <n v="50.865793411939229"/>
    <n v="60.764425806451612"/>
    <m/>
    <n v="709.3579166666666"/>
  </r>
  <r>
    <x v="982"/>
    <x v="32"/>
    <x v="2"/>
    <x v="7"/>
    <x v="1"/>
    <n v="712.38158516666726"/>
    <m/>
    <n v="36"/>
    <n v="788.24421720487885"/>
    <m/>
    <m/>
    <m/>
    <n v="12.232463259004147"/>
    <n v="1"/>
    <n v="110751.32372039212"/>
    <n v="191.99469860418262"/>
    <m/>
    <n v="0.94569999999999999"/>
    <m/>
    <n v="36"/>
    <n v="34.045200000000001"/>
    <m/>
    <n v="440.3686773241493"/>
  </r>
  <r>
    <x v="982"/>
    <x v="32"/>
    <x v="2"/>
    <x v="8"/>
    <x v="1"/>
    <n v="175.78035116666663"/>
    <m/>
    <n v="108"/>
    <n v="190.62311610000003"/>
    <m/>
    <m/>
    <m/>
    <n v="4.4422594650205767"/>
    <n v="0.95151748971193439"/>
    <n v="30534.112977889272"/>
    <n v="128.39721833219104"/>
    <m/>
    <n v="0.95776559139784945"/>
    <m/>
    <n v="102.76388888888891"/>
    <n v="103.43868387096774"/>
    <m/>
    <n v="479.76402222222225"/>
  </r>
  <r>
    <x v="983"/>
    <x v="32"/>
    <x v="2"/>
    <x v="0"/>
    <x v="0"/>
    <n v="157.88696000000002"/>
    <n v="44"/>
    <m/>
    <n v="205.47121469991399"/>
    <n v="158.42846390625002"/>
    <n v="189.24260389599041"/>
    <n v="6.2272303598172423"/>
    <m/>
    <n v="1"/>
    <n v="30828.966210291703"/>
    <n v="138.32005659532905"/>
    <n v="0.74990004612997874"/>
    <m/>
    <n v="32.995602029719066"/>
    <m/>
    <m/>
    <n v="273.99813583195868"/>
    <m/>
  </r>
  <r>
    <x v="983"/>
    <x v="32"/>
    <x v="2"/>
    <x v="1"/>
    <x v="0"/>
    <n v="160.11295999999999"/>
    <n v="46"/>
    <m/>
    <n v="222.51214770958191"/>
    <n v="160.27306399999998"/>
    <n v="197.01139041772458"/>
    <n v="6.38243041669711"/>
    <m/>
    <n v="1"/>
    <n v="31165.030421080985"/>
    <n v="149.03142955265363"/>
    <n v="0.75789633205048923"/>
    <m/>
    <n v="34.863231274322501"/>
    <m/>
    <m/>
    <n v="293.59179916806704"/>
    <m/>
  </r>
  <r>
    <x v="983"/>
    <x v="32"/>
    <x v="2"/>
    <x v="2"/>
    <x v="0"/>
    <n v="172.55280033333332"/>
    <n v="36"/>
    <m/>
    <n v="177.28616568705601"/>
    <n v="172.72535313366666"/>
    <n v="232.2292919831423"/>
    <n v="6.4738719078319011"/>
    <m/>
    <n v="1"/>
    <n v="33194.622421908949"/>
    <n v="114.73616384282069"/>
    <n v="0.76069094100729384"/>
    <m/>
    <n v="27.384873876262578"/>
    <m/>
    <m/>
    <n v="233.05938868194843"/>
    <m/>
  </r>
  <r>
    <x v="983"/>
    <x v="32"/>
    <x v="2"/>
    <x v="3"/>
    <x v="0"/>
    <n v="247.87140149999993"/>
    <n v="64"/>
    <m/>
    <n v="317.14148084144875"/>
    <n v="248.27496595312493"/>
    <n v="320.2761316858365"/>
    <n v="6.5121763174312939"/>
    <m/>
    <n v="1"/>
    <n v="50516.652554424589"/>
    <n v="166.59024050933732"/>
    <n v="0.7609338870146336"/>
    <m/>
    <n v="48.699768768936551"/>
    <m/>
    <m/>
    <n v="416.77928431560281"/>
    <m/>
  </r>
  <r>
    <x v="983"/>
    <x v="32"/>
    <x v="2"/>
    <x v="4"/>
    <x v="0"/>
    <n v="323.7186385"/>
    <n v="96"/>
    <m/>
    <n v="478.94194272987806"/>
    <n v="324.59349045801417"/>
    <n v="387.72399560261113"/>
    <n v="6.520370071821068"/>
    <m/>
    <n v="0.99946029481743326"/>
    <n v="63424.111936092682"/>
    <n v="264.36319556415151"/>
    <n v="0.76513733348719726"/>
    <m/>
    <n v="73.45318401477094"/>
    <m/>
    <m/>
    <n v="625.95552689482247"/>
    <m/>
  </r>
  <r>
    <x v="983"/>
    <x v="32"/>
    <x v="2"/>
    <x v="5"/>
    <x v="1"/>
    <n v="2978.2273091666671"/>
    <m/>
    <n v="162"/>
    <n v="3505.7954905341471"/>
    <m/>
    <m/>
    <m/>
    <n v="12.33785058588648"/>
    <n v="0.99597222222222215"/>
    <n v="443866.3997923868"/>
    <n v="622.76310368089412"/>
    <m/>
    <n v="0.94079999999999997"/>
    <m/>
    <n v="161.3475"/>
    <n v="152.40959999999998"/>
    <m/>
    <n v="1998.7317949136097"/>
  </r>
  <r>
    <x v="983"/>
    <x v="32"/>
    <x v="2"/>
    <x v="6"/>
    <x v="1"/>
    <n v="768.25167949999991"/>
    <m/>
    <n v="66"/>
    <n v="1381.3121999999996"/>
    <m/>
    <m/>
    <m/>
    <n v="10.950763888888888"/>
    <n v="0.83631131318541174"/>
    <n v="121670.51581124309"/>
    <n v="187.79173841848686"/>
    <m/>
    <n v="0.92067311827956988"/>
    <m/>
    <n v="55.196546670237176"/>
    <n v="60.764425806451612"/>
    <m/>
    <n v="722.75041666666664"/>
  </r>
  <r>
    <x v="983"/>
    <x v="32"/>
    <x v="2"/>
    <x v="7"/>
    <x v="1"/>
    <n v="776.69758116666753"/>
    <m/>
    <n v="36"/>
    <n v="829.54354343158855"/>
    <m/>
    <m/>
    <m/>
    <n v="12.752684300408161"/>
    <n v="1"/>
    <n v="122026.33757223329"/>
    <n v="191.99469860418262"/>
    <m/>
    <n v="0.94569999999999999"/>
    <m/>
    <n v="36"/>
    <n v="34.045200000000001"/>
    <m/>
    <n v="459.0966348146938"/>
  </r>
  <r>
    <x v="983"/>
    <x v="32"/>
    <x v="2"/>
    <x v="8"/>
    <x v="1"/>
    <n v="138.23920516666666"/>
    <m/>
    <n v="108"/>
    <n v="151.71991003333335"/>
    <m/>
    <m/>
    <m/>
    <n v="4.1967882458847736"/>
    <n v="0.94665637860082319"/>
    <n v="29457.261079540931"/>
    <n v="128.39721833219104"/>
    <m/>
    <n v="0.95776559139784945"/>
    <m/>
    <n v="102.23888888888891"/>
    <n v="103.43868387096774"/>
    <m/>
    <n v="453.25313055555557"/>
  </r>
  <r>
    <x v="984"/>
    <x v="32"/>
    <x v="2"/>
    <x v="0"/>
    <x v="0"/>
    <n v="152.00023999999999"/>
    <n v="44"/>
    <m/>
    <n v="161.71786636925847"/>
    <n v="152.49413648437499"/>
    <n v="194.13470141029902"/>
    <n v="4.9011945962858796"/>
    <m/>
    <n v="1"/>
    <n v="33967.92710258397"/>
    <n v="138.32005659532905"/>
    <n v="0.74990004612997874"/>
    <m/>
    <n v="32.995602029719066"/>
    <m/>
    <m/>
    <n v="215.65256223657872"/>
    <m/>
  </r>
  <r>
    <x v="984"/>
    <x v="32"/>
    <x v="2"/>
    <x v="1"/>
    <x v="0"/>
    <n v="154.29092016666667"/>
    <n v="46"/>
    <m/>
    <n v="172.16416797867385"/>
    <n v="154.44520016666667"/>
    <n v="198.54755844437219"/>
    <n v="4.9382734097133545"/>
    <m/>
    <n v="1"/>
    <n v="34300.46201126415"/>
    <n v="149.03142955265363"/>
    <n v="0.75789633205048923"/>
    <m/>
    <n v="34.863231274322501"/>
    <m/>
    <m/>
    <n v="227.16057684681431"/>
    <m/>
  </r>
  <r>
    <x v="984"/>
    <x v="32"/>
    <x v="2"/>
    <x v="2"/>
    <x v="0"/>
    <n v="128.08012016666666"/>
    <n v="36"/>
    <m/>
    <n v="126.40238956426053"/>
    <n v="128.20820028683332"/>
    <n v="166.50958234281089"/>
    <n v="4.6157740267639902"/>
    <m/>
    <n v="1"/>
    <n v="26905.965317860577"/>
    <n v="114.73616384282069"/>
    <n v="0.76069094100729384"/>
    <m/>
    <n v="27.384873876262578"/>
    <m/>
    <m/>
    <n v="166.16786496350363"/>
    <m/>
  </r>
  <r>
    <x v="984"/>
    <x v="32"/>
    <x v="2"/>
    <x v="3"/>
    <x v="0"/>
    <n v="146.26304000000005"/>
    <n v="64"/>
    <m/>
    <n v="173.97795338382011"/>
    <n v="146.63047164062505"/>
    <n v="184.19672241126585"/>
    <n v="3.5724595369083767"/>
    <m/>
    <n v="1"/>
    <n v="32184.489391952506"/>
    <n v="166.59024050933732"/>
    <n v="0.7609338870146336"/>
    <m/>
    <n v="48.699768768936551"/>
    <m/>
    <m/>
    <n v="228.63741036213611"/>
    <m/>
  </r>
  <r>
    <x v="984"/>
    <x v="32"/>
    <x v="2"/>
    <x v="4"/>
    <x v="0"/>
    <n v="241.01616199999992"/>
    <n v="96"/>
    <m/>
    <n v="269.19222736358483"/>
    <n v="241.83173060252054"/>
    <n v="302.13919143515204"/>
    <n v="3.6648135948667941"/>
    <m/>
    <n v="0.99946000000000002"/>
    <n v="51322.819946871728"/>
    <n v="264.36319556415151"/>
    <n v="0.76513733348719726"/>
    <m/>
    <n v="73.45318401477094"/>
    <m/>
    <m/>
    <n v="351.82210510721222"/>
    <m/>
  </r>
  <r>
    <x v="984"/>
    <x v="32"/>
    <x v="2"/>
    <x v="5"/>
    <x v="1"/>
    <n v="1556.6400631666666"/>
    <m/>
    <n v="162"/>
    <n v="1936.6968508395157"/>
    <m/>
    <m/>
    <m/>
    <n v="7.9994792592761579"/>
    <n v="0.98645061728395067"/>
    <n v="286523.13717620156"/>
    <n v="622.76310368089412"/>
    <m/>
    <n v="0.94079999999999997"/>
    <m/>
    <n v="159.80500000000001"/>
    <n v="152.40959999999998"/>
    <m/>
    <n v="1295.9156400027375"/>
  </r>
  <r>
    <x v="984"/>
    <x v="32"/>
    <x v="2"/>
    <x v="6"/>
    <x v="1"/>
    <n v="526.69008283333324"/>
    <m/>
    <n v="66"/>
    <n v="829.98193333333325"/>
    <m/>
    <m/>
    <m/>
    <n v="8.2507291666666678"/>
    <n v="0.86514684356393978"/>
    <n v="104753.76777047777"/>
    <n v="187.79173841848686"/>
    <m/>
    <n v="0.92067311827956988"/>
    <m/>
    <n v="57.099691675220029"/>
    <n v="60.764425806451612"/>
    <m/>
    <n v="544.54812500000003"/>
  </r>
  <r>
    <x v="984"/>
    <x v="32"/>
    <x v="2"/>
    <x v="7"/>
    <x v="1"/>
    <n v="549.21439133333365"/>
    <m/>
    <n v="36"/>
    <n v="612.2521412027412"/>
    <m/>
    <m/>
    <m/>
    <n v="9.8187334000257689"/>
    <n v="0.96564168912584936"/>
    <n v="107264.47590298437"/>
    <n v="191.99469860418262"/>
    <m/>
    <n v="0.94569999999999999"/>
    <m/>
    <n v="34.763100808530574"/>
    <n v="34.045200000000001"/>
    <m/>
    <n v="353.47440240092766"/>
  </r>
  <r>
    <x v="984"/>
    <x v="32"/>
    <x v="2"/>
    <x v="8"/>
    <x v="1"/>
    <n v="91.196172499999989"/>
    <m/>
    <n v="108"/>
    <n v="87.824917500000026"/>
    <m/>
    <m/>
    <m/>
    <n v="3.5016849794238678"/>
    <n v="0.91571502057613186"/>
    <n v="19203.88212625204"/>
    <n v="128.39721833219104"/>
    <m/>
    <n v="0.95776559139784945"/>
    <m/>
    <n v="98.89722222222224"/>
    <n v="103.43868387096774"/>
    <m/>
    <n v="378.18197777777772"/>
  </r>
  <r>
    <x v="985"/>
    <x v="32"/>
    <x v="2"/>
    <x v="0"/>
    <x v="0"/>
    <n v="152.31327999999996"/>
    <n v="44"/>
    <m/>
    <n v="172.94211202070579"/>
    <n v="152.80082882812496"/>
    <n v="201.37914437987737"/>
    <n v="5.2413685879996139"/>
    <m/>
    <n v="1"/>
    <n v="21126.267871289445"/>
    <n v="138.32005659532905"/>
    <n v="0.74990004612997874"/>
    <m/>
    <n v="32.995602029719066"/>
    <m/>
    <m/>
    <n v="230.62021787198302"/>
    <m/>
  </r>
  <r>
    <x v="985"/>
    <x v="32"/>
    <x v="2"/>
    <x v="1"/>
    <x v="0"/>
    <n v="164.14580116666667"/>
    <n v="46"/>
    <m/>
    <n v="177.68403104270726"/>
    <n v="164.30996516666667"/>
    <n v="214.32972799996662"/>
    <n v="5.0966024819843723"/>
    <m/>
    <n v="1"/>
    <n v="22697.813506136812"/>
    <n v="149.03142955265363"/>
    <n v="0.75789633205048923"/>
    <m/>
    <n v="34.863231274322501"/>
    <m/>
    <m/>
    <n v="234.44371417128113"/>
    <m/>
  </r>
  <r>
    <x v="985"/>
    <x v="32"/>
    <x v="2"/>
    <x v="2"/>
    <x v="0"/>
    <n v="115.44456016666665"/>
    <n v="36"/>
    <m/>
    <n v="112.18382560909042"/>
    <n v="115.56000472683331"/>
    <n v="148.10637341322328"/>
    <n v="4.0965617046837028"/>
    <m/>
    <n v="1"/>
    <n v="18108.205369578161"/>
    <n v="114.73616384282069"/>
    <n v="0.76069094100729384"/>
    <m/>
    <n v="27.384873876262578"/>
    <m/>
    <m/>
    <n v="147.4762213686133"/>
    <m/>
  </r>
  <r>
    <x v="985"/>
    <x v="32"/>
    <x v="2"/>
    <x v="3"/>
    <x v="0"/>
    <n v="205.8870805"/>
    <n v="64"/>
    <m/>
    <n v="248.25219687437956"/>
    <n v="206.3054154609375"/>
    <n v="270.76827474076026"/>
    <n v="5.0976052484407024"/>
    <m/>
    <n v="1"/>
    <n v="30339.392899708921"/>
    <n v="166.59024050933732"/>
    <n v="0.7609338870146336"/>
    <m/>
    <n v="48.699768768936551"/>
    <m/>
    <m/>
    <n v="326.24673590020495"/>
    <m/>
  </r>
  <r>
    <x v="985"/>
    <x v="32"/>
    <x v="2"/>
    <x v="4"/>
    <x v="0"/>
    <n v="222.92256033333337"/>
    <n v="96"/>
    <m/>
    <n v="265.6541952412133"/>
    <n v="223.58464566666981"/>
    <n v="267.22583359940381"/>
    <n v="3.6166464232209741"/>
    <m/>
    <n v="0.99946000000000002"/>
    <n v="31713.170552724256"/>
    <n v="264.36319556415151"/>
    <n v="0.76513733348719726"/>
    <m/>
    <n v="73.45318401477094"/>
    <m/>
    <m/>
    <n v="347.19805662921351"/>
    <m/>
  </r>
  <r>
    <x v="985"/>
    <x v="32"/>
    <x v="2"/>
    <x v="5"/>
    <x v="1"/>
    <n v="184.45440483333323"/>
    <m/>
    <n v="162"/>
    <n v="254.73452466311056"/>
    <m/>
    <m/>
    <m/>
    <n v="3.8294175296577286"/>
    <n v="0.98444444444444457"/>
    <n v="35104.056289244698"/>
    <n v="622.76310368089412"/>
    <m/>
    <n v="0.94079999999999997"/>
    <m/>
    <n v="159.48000000000002"/>
    <n v="152.40959999999998"/>
    <m/>
    <n v="620.36563980455207"/>
  </r>
  <r>
    <x v="985"/>
    <x v="32"/>
    <x v="2"/>
    <x v="6"/>
    <x v="1"/>
    <n v="38.662400000000005"/>
    <m/>
    <n v="66"/>
    <n v="59.085066666666648"/>
    <m/>
    <m/>
    <m/>
    <n v="3.2185069444444445"/>
    <n v="0.87332479832280074"/>
    <n v="8272.1208659012245"/>
    <n v="187.79173841848686"/>
    <m/>
    <n v="0.92067311827956988"/>
    <m/>
    <n v="57.639436689304851"/>
    <n v="60.764425806451612"/>
    <m/>
    <n v="212.42145833333333"/>
  </r>
  <r>
    <x v="985"/>
    <x v="32"/>
    <x v="2"/>
    <x v="7"/>
    <x v="1"/>
    <n v="75.280799999999999"/>
    <m/>
    <n v="36"/>
    <n v="85.564191058779116"/>
    <m/>
    <m/>
    <m/>
    <n v="4.4314223572041413"/>
    <n v="1"/>
    <n v="14178.122743580871"/>
    <n v="191.99469860418262"/>
    <m/>
    <n v="0.94569999999999999"/>
    <m/>
    <n v="36"/>
    <n v="34.045200000000001"/>
    <m/>
    <n v="159.53120485934909"/>
  </r>
  <r>
    <x v="985"/>
    <x v="32"/>
    <x v="2"/>
    <x v="8"/>
    <x v="1"/>
    <n v="91.421477499999995"/>
    <m/>
    <n v="108"/>
    <n v="88.676293966666677"/>
    <m/>
    <m/>
    <m/>
    <n v="3.2522207304526742"/>
    <n v="0.91838991769547351"/>
    <n v="13581.766409866776"/>
    <n v="128.39721833219104"/>
    <m/>
    <n v="0.95776559139784945"/>
    <m/>
    <n v="99.186111111111146"/>
    <n v="103.43868387096774"/>
    <m/>
    <n v="351.23983888888881"/>
  </r>
  <r>
    <x v="986"/>
    <x v="32"/>
    <x v="2"/>
    <x v="0"/>
    <x v="0"/>
    <n v="225.72535999999999"/>
    <n v="44"/>
    <m/>
    <n v="235.98660142301844"/>
    <n v="226.32496937499999"/>
    <n v="295.88540988998204"/>
    <n v="7.1520623024385452"/>
    <m/>
    <n v="1"/>
    <n v="28916.015755029548"/>
    <n v="138.32005659532905"/>
    <n v="0.74990004612997874"/>
    <m/>
    <n v="32.995602029719066"/>
    <m/>
    <m/>
    <n v="314.69074130729598"/>
    <m/>
  </r>
  <r>
    <x v="986"/>
    <x v="32"/>
    <x v="2"/>
    <x v="1"/>
    <x v="0"/>
    <n v="244.56992033333333"/>
    <n v="46"/>
    <m/>
    <n v="247.48775615401047"/>
    <n v="244.81447233333333"/>
    <n v="324.87078720200947"/>
    <n v="7.0988186438211871"/>
    <m/>
    <n v="1"/>
    <n v="31272.704835620298"/>
    <n v="149.03142955265363"/>
    <n v="0.75789633205048923"/>
    <m/>
    <n v="34.863231274322501"/>
    <m/>
    <m/>
    <n v="326.54565761577459"/>
    <m/>
  </r>
  <r>
    <x v="986"/>
    <x v="32"/>
    <x v="2"/>
    <x v="2"/>
    <x v="0"/>
    <n v="194.74980066666669"/>
    <n v="36"/>
    <m/>
    <n v="199.59006327888756"/>
    <n v="194.94455046733336"/>
    <n v="261.29076200659597"/>
    <n v="7.2883323903818953"/>
    <m/>
    <n v="1"/>
    <n v="26031.626270318931"/>
    <n v="114.73616384282069"/>
    <n v="0.76069094100729384"/>
    <m/>
    <n v="27.384873876262578"/>
    <m/>
    <m/>
    <n v="262.37996605374821"/>
    <m/>
  </r>
  <r>
    <x v="986"/>
    <x v="32"/>
    <x v="2"/>
    <x v="3"/>
    <x v="0"/>
    <n v="315.79604183333322"/>
    <n v="64"/>
    <m/>
    <n v="318.58430157099502"/>
    <n v="316.23036800520822"/>
    <n v="414.03409294978337"/>
    <n v="6.5418031671272736"/>
    <m/>
    <n v="0.99326535804836902"/>
    <n v="42061.548462016552"/>
    <n v="166.59024050933732"/>
    <n v="0.7609338870146336"/>
    <m/>
    <n v="48.699768768936551"/>
    <m/>
    <m/>
    <n v="418.67540269614551"/>
    <m/>
  </r>
  <r>
    <x v="986"/>
    <x v="32"/>
    <x v="2"/>
    <x v="4"/>
    <x v="0"/>
    <n v="524.86560249999991"/>
    <n v="96"/>
    <m/>
    <n v="521.35397997478901"/>
    <n v="525.77139395325969"/>
    <n v="680.79401657861047"/>
    <n v="7.0977723698124269"/>
    <m/>
    <n v="0.99972980272540768"/>
    <n v="67739.839350687791"/>
    <n v="264.36319556415151"/>
    <n v="0.76513733348719726"/>
    <m/>
    <n v="73.45318401477094"/>
    <m/>
    <m/>
    <n v="681.38614750199304"/>
    <m/>
  </r>
  <r>
    <x v="986"/>
    <x v="32"/>
    <x v="2"/>
    <x v="5"/>
    <x v="1"/>
    <n v="552.82562033333306"/>
    <m/>
    <n v="162"/>
    <n v="660.41925448600443"/>
    <m/>
    <m/>
    <m/>
    <n v="4.8240295622666434"/>
    <n v="0.99151234567901236"/>
    <n v="99365.682707180415"/>
    <n v="622.76310368089412"/>
    <m/>
    <n v="0.94079999999999997"/>
    <m/>
    <n v="160.625"/>
    <n v="152.40959999999998"/>
    <m/>
    <n v="781.49278908719623"/>
  </r>
  <r>
    <x v="986"/>
    <x v="32"/>
    <x v="2"/>
    <x v="6"/>
    <x v="1"/>
    <n v="138.86655999999999"/>
    <m/>
    <n v="66"/>
    <n v="253.24140000000006"/>
    <m/>
    <m/>
    <m/>
    <n v="4.628506944444446"/>
    <n v="0.82304552091647076"/>
    <n v="27720.054196446501"/>
    <n v="187.79173841848686"/>
    <m/>
    <n v="0.92067311827956988"/>
    <m/>
    <n v="54.321004380487068"/>
    <n v="60.764425806451612"/>
    <m/>
    <n v="305.48145833333342"/>
  </r>
  <r>
    <x v="986"/>
    <x v="32"/>
    <x v="2"/>
    <x v="7"/>
    <x v="1"/>
    <n v="91.173599666666661"/>
    <m/>
    <n v="36"/>
    <n v="110.94698804185283"/>
    <m/>
    <m/>
    <m/>
    <n v="4.5568144293844393"/>
    <n v="0.85826586944891181"/>
    <n v="17923.283555412978"/>
    <n v="191.99469860418262"/>
    <m/>
    <n v="0.94569999999999999"/>
    <m/>
    <n v="30.897571300160827"/>
    <n v="34.045200000000001"/>
    <m/>
    <n v="164.04531945783981"/>
  </r>
  <r>
    <x v="986"/>
    <x v="32"/>
    <x v="2"/>
    <x v="8"/>
    <x v="1"/>
    <n v="153.66636800000003"/>
    <m/>
    <n v="108"/>
    <n v="130.27548999999996"/>
    <m/>
    <m/>
    <m/>
    <n v="3.4757219907407406"/>
    <n v="0.90156893004115246"/>
    <n v="27285.404716082303"/>
    <n v="128.39721833219104"/>
    <m/>
    <n v="0.95776559139784945"/>
    <m/>
    <n v="97.369444444444468"/>
    <n v="103.43868387096774"/>
    <m/>
    <n v="375.37797499999999"/>
  </r>
  <r>
    <x v="987"/>
    <x v="32"/>
    <x v="2"/>
    <x v="0"/>
    <x v="0"/>
    <n v="152.58124000000001"/>
    <n v="44"/>
    <m/>
    <n v="159.95114409875725"/>
    <n v="153.10028296875001"/>
    <n v="192.84115937849077"/>
    <n v="4.8476504218559073"/>
    <m/>
    <n v="1"/>
    <n v="27449.349128032634"/>
    <n v="138.32005659532905"/>
    <n v="0.74990004612997874"/>
    <m/>
    <n v="32.995602029719066"/>
    <m/>
    <m/>
    <n v="213.29661856165993"/>
    <m/>
  </r>
  <r>
    <x v="987"/>
    <x v="32"/>
    <x v="2"/>
    <x v="1"/>
    <x v="0"/>
    <n v="148.17180000000002"/>
    <n v="46"/>
    <m/>
    <n v="165.81635837919222"/>
    <n v="148.31978000000001"/>
    <n v="188.87227592251045"/>
    <n v="4.7561959209822131"/>
    <m/>
    <n v="1"/>
    <n v="26883.774986839624"/>
    <n v="149.03142955265363"/>
    <n v="0.75789633205048923"/>
    <m/>
    <n v="34.863231274322501"/>
    <m/>
    <m/>
    <n v="218.78501236518181"/>
    <m/>
  </r>
  <r>
    <x v="987"/>
    <x v="32"/>
    <x v="2"/>
    <x v="2"/>
    <x v="0"/>
    <n v="145.65180000000001"/>
    <n v="36"/>
    <m/>
    <n v="149.40757186900746"/>
    <n v="145.7974518"/>
    <n v="195.73908379480397"/>
    <n v="5.4558429790145979"/>
    <m/>
    <n v="1"/>
    <n v="24843.375494539494"/>
    <n v="114.73616384282069"/>
    <n v="0.76069094100729384"/>
    <m/>
    <n v="27.384873876262578"/>
    <m/>
    <m/>
    <n v="196.41034724452552"/>
    <m/>
  </r>
  <r>
    <x v="987"/>
    <x v="32"/>
    <x v="2"/>
    <x v="3"/>
    <x v="0"/>
    <n v="133.93604016666669"/>
    <n v="64"/>
    <m/>
    <n v="138.43075112135313"/>
    <n v="134.35168958072919"/>
    <n v="182.15991397393282"/>
    <n v="2.8425340534604766"/>
    <m/>
    <n v="1"/>
    <n v="21762.129513414759"/>
    <n v="166.59024050933732"/>
    <n v="0.7609338870146336"/>
    <m/>
    <n v="48.699768768936551"/>
    <m/>
    <m/>
    <n v="181.9221794214705"/>
    <m/>
  </r>
  <r>
    <x v="987"/>
    <x v="32"/>
    <x v="2"/>
    <x v="4"/>
    <x v="0"/>
    <n v="383.60840000000002"/>
    <n v="96"/>
    <m/>
    <n v="516.26774084581677"/>
    <n v="384.45005734307659"/>
    <n v="493.09873800465499"/>
    <n v="7.0285277319224013"/>
    <m/>
    <n v="0.99946000000000002"/>
    <n v="72683.209603160882"/>
    <n v="264.36319556415151"/>
    <n v="0.76513733348719726"/>
    <m/>
    <n v="73.45318401477094"/>
    <m/>
    <m/>
    <n v="674.7386622645505"/>
    <m/>
  </r>
  <r>
    <x v="987"/>
    <x v="32"/>
    <x v="2"/>
    <x v="5"/>
    <x v="1"/>
    <n v="1032.4800373333326"/>
    <m/>
    <n v="162"/>
    <n v="1208.8610289052328"/>
    <m/>
    <m/>
    <m/>
    <n v="7.2153052612832544"/>
    <n v="0.99990740740740747"/>
    <n v="215483.80915690071"/>
    <n v="622.76310368089412"/>
    <m/>
    <n v="0.94079999999999997"/>
    <m/>
    <n v="161.98500000000001"/>
    <n v="152.40959999999998"/>
    <m/>
    <n v="1168.8794523278873"/>
  </r>
  <r>
    <x v="987"/>
    <x v="32"/>
    <x v="2"/>
    <x v="6"/>
    <x v="1"/>
    <n v="581.04032000000007"/>
    <m/>
    <n v="66"/>
    <n v="758.60056666666662"/>
    <m/>
    <m/>
    <m/>
    <n v="7.1727083333333326"/>
    <n v="0.95072930838609326"/>
    <n v="134506.41976429411"/>
    <n v="187.79173841848686"/>
    <m/>
    <n v="0.92067311827956988"/>
    <m/>
    <n v="62.748134353482158"/>
    <n v="60.764425806451612"/>
    <m/>
    <n v="473.39874999999995"/>
  </r>
  <r>
    <x v="987"/>
    <x v="32"/>
    <x v="2"/>
    <x v="7"/>
    <x v="1"/>
    <n v="375.65359666666677"/>
    <m/>
    <n v="36"/>
    <n v="420.67285785207099"/>
    <m/>
    <m/>
    <m/>
    <n v="7.8114878230457343"/>
    <n v="1"/>
    <n v="85311.291267923938"/>
    <n v="191.99469860418262"/>
    <m/>
    <n v="0.94569999999999999"/>
    <m/>
    <n v="36"/>
    <n v="34.045200000000001"/>
    <m/>
    <n v="281.21356162964645"/>
  </r>
  <r>
    <x v="987"/>
    <x v="32"/>
    <x v="2"/>
    <x v="8"/>
    <x v="1"/>
    <n v="79.31070733333334"/>
    <m/>
    <n v="108"/>
    <n v="77.383404299999981"/>
    <m/>
    <m/>
    <m/>
    <n v="3.0479622427983539"/>
    <n v="0.88199588477366275"/>
    <n v="13515.489190133178"/>
    <n v="128.39721833219104"/>
    <m/>
    <n v="0.95776559139784945"/>
    <m/>
    <n v="95.255555555555574"/>
    <n v="103.43868387096774"/>
    <m/>
    <n v="329.17992222222222"/>
  </r>
  <r>
    <x v="988"/>
    <x v="32"/>
    <x v="2"/>
    <x v="0"/>
    <x v="0"/>
    <n v="110.27715983333334"/>
    <n v="44"/>
    <m/>
    <n v="103.90912200608243"/>
    <n v="110.74224772395834"/>
    <n v="129.95304885048986"/>
    <n v="3.1491809700120554"/>
    <m/>
    <n v="1"/>
    <n v="20271.296782012585"/>
    <n v="138.32005659532905"/>
    <n v="0.74990004612997874"/>
    <m/>
    <n v="32.995602029719066"/>
    <m/>
    <m/>
    <n v="138.56396268053044"/>
    <m/>
  </r>
  <r>
    <x v="988"/>
    <x v="32"/>
    <x v="2"/>
    <x v="1"/>
    <x v="0"/>
    <n v="118.67743983333335"/>
    <n v="46"/>
    <m/>
    <n v="116.05818356664345"/>
    <n v="118.79632783333335"/>
    <n v="153.72537465330558"/>
    <n v="3.3289565919302126"/>
    <m/>
    <n v="1"/>
    <n v="21608.788279112501"/>
    <n v="149.03142955265363"/>
    <n v="0.75789633205048923"/>
    <m/>
    <n v="34.863231274322501"/>
    <m/>
    <m/>
    <n v="153.13200322878978"/>
    <m/>
  </r>
  <r>
    <x v="988"/>
    <x v="32"/>
    <x v="2"/>
    <x v="2"/>
    <x v="0"/>
    <n v="125.8152"/>
    <n v="36"/>
    <m/>
    <n v="123.00614034063383"/>
    <n v="125.94101520000001"/>
    <n v="161.98306101459704"/>
    <n v="4.4917548606004907"/>
    <m/>
    <n v="1"/>
    <n v="21432.0785148213"/>
    <n v="114.73616384282069"/>
    <n v="0.76069094100729384"/>
    <m/>
    <n v="27.384873876262578"/>
    <m/>
    <m/>
    <n v="161.70317498161768"/>
    <m/>
  </r>
  <r>
    <x v="988"/>
    <x v="32"/>
    <x v="2"/>
    <x v="3"/>
    <x v="0"/>
    <n v="196.39480116666661"/>
    <n v="64"/>
    <m/>
    <n v="197.86718712515284"/>
    <n v="196.72365858854161"/>
    <n v="247.19114127878612"/>
    <n v="4.0630005465521561"/>
    <m/>
    <n v="1"/>
    <n v="35236.064281683888"/>
    <n v="166.59024050933732"/>
    <n v="0.7609338870146336"/>
    <m/>
    <n v="48.699768768936551"/>
    <m/>
    <m/>
    <n v="260.03203497933799"/>
    <m/>
  </r>
  <r>
    <x v="988"/>
    <x v="32"/>
    <x v="2"/>
    <x v="4"/>
    <x v="0"/>
    <n v="210.75320000000005"/>
    <n v="96"/>
    <m/>
    <n v="232.23611718748197"/>
    <n v="211.53353462701486"/>
    <n v="258.2280535056845"/>
    <n v="3.1616889084179229"/>
    <m/>
    <n v="1"/>
    <n v="40927.371695066257"/>
    <n v="264.36319556415151"/>
    <n v="0.76513733348719726"/>
    <m/>
    <n v="73.45318401477094"/>
    <m/>
    <m/>
    <n v="303.52213520812063"/>
    <m/>
  </r>
  <r>
    <x v="988"/>
    <x v="32"/>
    <x v="2"/>
    <x v="5"/>
    <x v="1"/>
    <n v="938.49604083333247"/>
    <m/>
    <n v="162"/>
    <n v="1135.9573839545119"/>
    <m/>
    <m/>
    <m/>
    <n v="7.0933992033820168"/>
    <n v="0.98478395061728408"/>
    <n v="162443.07720165604"/>
    <n v="622.76310368089412"/>
    <m/>
    <n v="0.94079999999999997"/>
    <m/>
    <n v="159.53500000000003"/>
    <n v="152.40959999999998"/>
    <m/>
    <n v="1149.1306709478868"/>
  </r>
  <r>
    <x v="988"/>
    <x v="32"/>
    <x v="2"/>
    <x v="6"/>
    <x v="1"/>
    <n v="647.31184000000007"/>
    <m/>
    <n v="66"/>
    <n v="850.56597333333286"/>
    <m/>
    <m/>
    <m/>
    <n v="8.3220069444444444"/>
    <n v="0.95542686470334015"/>
    <n v="110048.95740375041"/>
    <n v="187.79173841848686"/>
    <m/>
    <n v="0.92067311827956988"/>
    <m/>
    <n v="63.058173070420452"/>
    <n v="60.764425806451612"/>
    <m/>
    <n v="549.25245833333338"/>
  </r>
  <r>
    <x v="988"/>
    <x v="32"/>
    <x v="2"/>
    <x v="7"/>
    <x v="1"/>
    <n v="440.22719650000033"/>
    <m/>
    <n v="36"/>
    <n v="487.29411646574925"/>
    <m/>
    <m/>
    <m/>
    <n v="8.7317965162461277"/>
    <n v="0.97075194614648808"/>
    <n v="73743.288381024671"/>
    <n v="191.99469860418262"/>
    <m/>
    <n v="0.94569999999999999"/>
    <m/>
    <n v="34.947070061273571"/>
    <n v="34.045200000000001"/>
    <m/>
    <n v="314.34467458486063"/>
  </r>
  <r>
    <x v="988"/>
    <x v="32"/>
    <x v="2"/>
    <x v="8"/>
    <x v="1"/>
    <n v="25.3397535"/>
    <m/>
    <n v="108"/>
    <n v="25.822799833333331"/>
    <m/>
    <m/>
    <m/>
    <n v="2.5018421039094654"/>
    <n v="0.87762345679012377"/>
    <n v="3637.1616258977992"/>
    <n v="128.39721833219104"/>
    <m/>
    <n v="0.95776559139784945"/>
    <m/>
    <n v="94.78333333333336"/>
    <n v="103.43868387096774"/>
    <m/>
    <n v="270.19894722222227"/>
  </r>
  <r>
    <x v="989"/>
    <x v="32"/>
    <x v="2"/>
    <x v="0"/>
    <x v="0"/>
    <n v="166.71284000000006"/>
    <n v="44"/>
    <m/>
    <n v="193.71934950990092"/>
    <n v="167.20283023437506"/>
    <n v="199.21421498717149"/>
    <n v="5.8710657661411458"/>
    <m/>
    <n v="1"/>
    <n v="21030.559977626828"/>
    <n v="138.32005659532905"/>
    <n v="0.74990004612997874"/>
    <m/>
    <n v="32.995602029719066"/>
    <m/>
    <m/>
    <n v="258.32689371021041"/>
    <m/>
  </r>
  <r>
    <x v="989"/>
    <x v="32"/>
    <x v="2"/>
    <x v="1"/>
    <x v="0"/>
    <n v="174.22216000000003"/>
    <n v="46"/>
    <m/>
    <n v="210.20478481676523"/>
    <n v="174.39637600000006"/>
    <n v="229.23463851588272"/>
    <n v="6.0294119946244171"/>
    <m/>
    <n v="1"/>
    <n v="21994.295697640722"/>
    <n v="149.03142955265363"/>
    <n v="0.75789633205048923"/>
    <m/>
    <n v="34.863231274322501"/>
    <m/>
    <m/>
    <n v="277.35295175272319"/>
    <m/>
  </r>
  <r>
    <x v="989"/>
    <x v="32"/>
    <x v="2"/>
    <x v="2"/>
    <x v="0"/>
    <n v="188.25660016666663"/>
    <n v="36"/>
    <m/>
    <n v="196.89140875275706"/>
    <n v="188.44485676683328"/>
    <n v="258.59761196807546"/>
    <n v="7.1897869474368497"/>
    <m/>
    <n v="1"/>
    <n v="24782.999800397694"/>
    <n v="114.73616384282069"/>
    <n v="0.76069094100729384"/>
    <m/>
    <n v="27.384873876262578"/>
    <m/>
    <m/>
    <n v="258.83233010772659"/>
    <m/>
  </r>
  <r>
    <x v="989"/>
    <x v="32"/>
    <x v="2"/>
    <x v="3"/>
    <x v="0"/>
    <n v="265.4646396666667"/>
    <n v="64"/>
    <m/>
    <n v="321.19017426224326"/>
    <n v="265.8196201354167"/>
    <n v="346.90644431219732"/>
    <n v="6.5953121006832465"/>
    <m/>
    <n v="1"/>
    <n v="36074.813284294716"/>
    <n v="166.59024050933732"/>
    <n v="0.7609338870146336"/>
    <m/>
    <n v="48.699768768936551"/>
    <m/>
    <m/>
    <n v="422.09997444372777"/>
    <m/>
  </r>
  <r>
    <x v="989"/>
    <x v="32"/>
    <x v="2"/>
    <x v="4"/>
    <x v="0"/>
    <n v="404.61960050000005"/>
    <n v="96"/>
    <m/>
    <n v="514.01174078786232"/>
    <n v="405.46555781486433"/>
    <n v="526.1995840787838"/>
    <n v="6.9978142905894725"/>
    <m/>
    <n v="1"/>
    <n v="53215.481642431871"/>
    <n v="264.36319556415151"/>
    <n v="0.76513733348719726"/>
    <m/>
    <n v="73.45318401477094"/>
    <m/>
    <m/>
    <n v="671.7901718965893"/>
    <m/>
  </r>
  <r>
    <x v="989"/>
    <x v="32"/>
    <x v="2"/>
    <x v="5"/>
    <x v="1"/>
    <n v="138.16320333333331"/>
    <m/>
    <n v="162"/>
    <n v="224.94997582387921"/>
    <m/>
    <m/>
    <m/>
    <n v="3.919859488782139"/>
    <n v="0.98263888888888873"/>
    <n v="20303.321107140466"/>
    <n v="622.76310368089412"/>
    <m/>
    <n v="0.94079999999999997"/>
    <m/>
    <n v="159.18749999999997"/>
    <n v="152.40959999999998"/>
    <m/>
    <n v="635.01723718270648"/>
  </r>
  <r>
    <x v="989"/>
    <x v="32"/>
    <x v="2"/>
    <x v="6"/>
    <x v="1"/>
    <n v="19.452159999999999"/>
    <m/>
    <n v="66"/>
    <n v="34.586299999999987"/>
    <m/>
    <m/>
    <m/>
    <n v="2.7943750000000001"/>
    <n v="0.95894091727976427"/>
    <n v="3411.7377939260896"/>
    <n v="187.79173841848686"/>
    <m/>
    <n v="0.92067311827956988"/>
    <m/>
    <n v="63.290100540464444"/>
    <n v="60.764425806451612"/>
    <m/>
    <n v="184.42875000000001"/>
  </r>
  <r>
    <x v="989"/>
    <x v="32"/>
    <x v="2"/>
    <x v="7"/>
    <x v="1"/>
    <n v="29.814399999999999"/>
    <m/>
    <n v="36"/>
    <n v="44.704553398692148"/>
    <m/>
    <m/>
    <m/>
    <n v="3.7500407791300572"/>
    <n v="0.90967970575831103"/>
    <n v="4506.4387666038938"/>
    <n v="191.99469860418262"/>
    <m/>
    <n v="0.94569999999999999"/>
    <m/>
    <n v="32.748469407299197"/>
    <n v="34.045200000000001"/>
    <m/>
    <n v="135.00146804868206"/>
  </r>
  <r>
    <x v="989"/>
    <x v="32"/>
    <x v="2"/>
    <x v="8"/>
    <x v="1"/>
    <n v="122.27164399999999"/>
    <m/>
    <n v="108"/>
    <n v="121.74254383333333"/>
    <m/>
    <m/>
    <m/>
    <n v="3.6639109567901227"/>
    <n v="0.89508744855967115"/>
    <n v="19678.366143987452"/>
    <n v="128.39721833219104"/>
    <m/>
    <n v="0.95776559139784945"/>
    <m/>
    <n v="96.66944444444448"/>
    <n v="103.43868387096774"/>
    <m/>
    <n v="395.70238333333327"/>
  </r>
  <r>
    <x v="990"/>
    <x v="32"/>
    <x v="2"/>
    <x v="0"/>
    <x v="0"/>
    <n v="140.44183999999998"/>
    <n v="44"/>
    <m/>
    <n v="233.33231162394532"/>
    <n v="140.94501382812498"/>
    <n v="165.17403421459096"/>
    <n v="7.0716185573393515"/>
    <m/>
    <n v="1"/>
    <n v="36821.382290231675"/>
    <n v="138.32005659532905"/>
    <n v="0.74990004612997874"/>
    <m/>
    <n v="32.995602029719066"/>
    <m/>
    <m/>
    <n v="311.15121652293146"/>
    <m/>
  </r>
  <r>
    <x v="990"/>
    <x v="32"/>
    <x v="2"/>
    <x v="1"/>
    <x v="0"/>
    <n v="142.43404000000001"/>
    <n v="46"/>
    <m/>
    <n v="250.27331012093705"/>
    <n v="142.57647599999999"/>
    <n v="164.47259105245169"/>
    <n v="7.1787181214401246"/>
    <m/>
    <n v="1"/>
    <n v="37235.813816193469"/>
    <n v="149.03142955265363"/>
    <n v="0.75789633205048923"/>
    <m/>
    <n v="34.863231274322501"/>
    <m/>
    <m/>
    <n v="330.22103358624571"/>
    <m/>
  </r>
  <r>
    <x v="990"/>
    <x v="32"/>
    <x v="2"/>
    <x v="2"/>
    <x v="0"/>
    <n v="100.72496"/>
    <n v="36"/>
    <m/>
    <n v="162.64832819692444"/>
    <n v="100.82568495999999"/>
    <n v="126.39145750071374"/>
    <n v="5.9393491798371683"/>
    <m/>
    <n v="1"/>
    <n v="26145.724574052074"/>
    <n v="114.73616384282069"/>
    <n v="0.76069094100729384"/>
    <m/>
    <n v="27.384873876262578"/>
    <m/>
    <m/>
    <n v="213.81657047413805"/>
    <m/>
  </r>
  <r>
    <x v="990"/>
    <x v="32"/>
    <x v="2"/>
    <x v="3"/>
    <x v="0"/>
    <n v="194.37404000000004"/>
    <n v="64"/>
    <m/>
    <n v="333.21504598538598"/>
    <n v="194.77833687500004"/>
    <n v="251.52270230975446"/>
    <n v="6.8422305569124031"/>
    <m/>
    <n v="1"/>
    <n v="50570.057897819272"/>
    <n v="166.59024050933732"/>
    <n v="0.7609338870146336"/>
    <m/>
    <n v="48.699768768936551"/>
    <m/>
    <m/>
    <n v="437.9027556423938"/>
    <m/>
  </r>
  <r>
    <x v="990"/>
    <x v="32"/>
    <x v="2"/>
    <x v="4"/>
    <x v="0"/>
    <n v="215.12792033333335"/>
    <n v="96"/>
    <m/>
    <n v="481.1531153418623"/>
    <n v="215.9738776481976"/>
    <n v="332.98087502666561"/>
    <n v="6.5504732272069468"/>
    <m/>
    <n v="1"/>
    <n v="48417.72829913142"/>
    <n v="264.36319556415151"/>
    <n v="0.76513733348719726"/>
    <m/>
    <n v="73.45318401477094"/>
    <m/>
    <m/>
    <n v="628.84542981186689"/>
    <m/>
  </r>
  <r>
    <x v="990"/>
    <x v="32"/>
    <x v="2"/>
    <x v="5"/>
    <x v="1"/>
    <n v="626.76482216666614"/>
    <m/>
    <n v="162"/>
    <n v="846.55170299675149"/>
    <m/>
    <m/>
    <m/>
    <n v="5.7950953858403595"/>
    <n v="0.86320939094114357"/>
    <n v="134858.21848335222"/>
    <n v="622.76310368089412"/>
    <m/>
    <n v="0.94079999999999997"/>
    <m/>
    <n v="139.83992133246525"/>
    <n v="152.40959999999998"/>
    <m/>
    <n v="938.80545250613829"/>
  </r>
  <r>
    <x v="990"/>
    <x v="32"/>
    <x v="2"/>
    <x v="6"/>
    <x v="1"/>
    <n v="118.45791999999999"/>
    <m/>
    <n v="66"/>
    <n v="184.15094999999999"/>
    <m/>
    <m/>
    <m/>
    <n v="4.6777256944444447"/>
    <n v="0.90522891812280126"/>
    <n v="26592.883888943488"/>
    <n v="187.79173841848686"/>
    <m/>
    <n v="0.92067311827956988"/>
    <m/>
    <n v="59.745108596104885"/>
    <n v="60.764425806451612"/>
    <m/>
    <n v="308.72989583333333"/>
  </r>
  <r>
    <x v="990"/>
    <x v="32"/>
    <x v="2"/>
    <x v="7"/>
    <x v="1"/>
    <n v="104.86559999999996"/>
    <m/>
    <n v="36"/>
    <n v="128.9519675003221"/>
    <m/>
    <m/>
    <m/>
    <n v="5.219141073229502"/>
    <n v="0.88941078952095176"/>
    <n v="22957.068549264786"/>
    <n v="191.99469860418262"/>
    <m/>
    <n v="0.94569999999999999"/>
    <m/>
    <n v="32.018788422754263"/>
    <n v="34.045200000000001"/>
    <m/>
    <n v="187.88907863626207"/>
  </r>
  <r>
    <x v="990"/>
    <x v="32"/>
    <x v="2"/>
    <x v="8"/>
    <x v="1"/>
    <n v="140.39082799999997"/>
    <m/>
    <n v="108"/>
    <n v="156.74836779999995"/>
    <m/>
    <m/>
    <m/>
    <n v="4.2118715277777774"/>
    <n v="0.94429012345679053"/>
    <n v="31089.689398669459"/>
    <n v="128.39721833219104"/>
    <m/>
    <n v="0.95776559139784945"/>
    <m/>
    <n v="101.98333333333338"/>
    <n v="103.43868387096774"/>
    <m/>
    <n v="454.88212499999997"/>
  </r>
  <r>
    <x v="991"/>
    <x v="32"/>
    <x v="2"/>
    <x v="0"/>
    <x v="0"/>
    <n v="181.25996116666659"/>
    <n v="44"/>
    <m/>
    <n v="217.57198396445611"/>
    <n v="181.80512718229159"/>
    <n v="213.03994936179856"/>
    <n v="6.5939692134875889"/>
    <m/>
    <n v="1"/>
    <n v="24229.934942105614"/>
    <n v="138.32005659532905"/>
    <n v="0.74990004612997874"/>
    <m/>
    <n v="32.995602029719066"/>
    <m/>
    <m/>
    <n v="290.13464539345392"/>
    <m/>
  </r>
  <r>
    <x v="991"/>
    <x v="32"/>
    <x v="2"/>
    <x v="1"/>
    <x v="0"/>
    <n v="194.70556049999999"/>
    <n v="46"/>
    <m/>
    <n v="238.21103513955708"/>
    <n v="194.90024450000001"/>
    <n v="249.12548914788354"/>
    <n v="6.8327296820304912"/>
    <m/>
    <n v="1"/>
    <n v="26213.529515543916"/>
    <n v="149.03142955265363"/>
    <n v="0.75789633205048923"/>
    <m/>
    <n v="34.863231274322501"/>
    <m/>
    <m/>
    <n v="314.3055653734026"/>
    <m/>
  </r>
  <r>
    <x v="991"/>
    <x v="32"/>
    <x v="2"/>
    <x v="2"/>
    <x v="0"/>
    <n v="148.28184016666668"/>
    <n v="36"/>
    <m/>
    <n v="164.13215440650896"/>
    <n v="148.43012200683336"/>
    <n v="201.56617458285078"/>
    <n v="5.9935333333333327"/>
    <m/>
    <n v="1"/>
    <n v="21313.152019886111"/>
    <n v="114.73616384282069"/>
    <n v="0.76069094100729384"/>
    <m/>
    <n v="27.384873876262578"/>
    <m/>
    <m/>
    <n v="215.76719999999997"/>
    <m/>
  </r>
  <r>
    <x v="991"/>
    <x v="32"/>
    <x v="2"/>
    <x v="3"/>
    <x v="0"/>
    <n v="289.8165208333333"/>
    <n v="64"/>
    <m/>
    <n v="322.83820006278791"/>
    <n v="290.2840501302083"/>
    <n v="378.10174837208365"/>
    <n v="6.6291526268747347"/>
    <m/>
    <n v="0.99984543903683976"/>
    <n v="40915.665917485429"/>
    <n v="166.59024050933732"/>
    <n v="0.7609338870146336"/>
    <m/>
    <n v="48.699768768936551"/>
    <m/>
    <m/>
    <n v="424.26576811998302"/>
    <m/>
  </r>
  <r>
    <x v="991"/>
    <x v="32"/>
    <x v="2"/>
    <x v="4"/>
    <x v="0"/>
    <n v="408.51664399999987"/>
    <n v="96"/>
    <m/>
    <n v="527.63547312713831"/>
    <n v="409.36260131486415"/>
    <n v="518.27986254767029"/>
    <n v="7.1832893318965505"/>
    <m/>
    <n v="1"/>
    <n v="58021.979216929649"/>
    <n v="264.36319556415151"/>
    <n v="0.76513733348719726"/>
    <m/>
    <n v="73.45318401477094"/>
    <m/>
    <m/>
    <n v="689.59577586206888"/>
    <m/>
  </r>
  <r>
    <x v="991"/>
    <x v="32"/>
    <x v="2"/>
    <x v="5"/>
    <x v="1"/>
    <n v="1609.8816673333333"/>
    <m/>
    <n v="162"/>
    <n v="1912.616216888428"/>
    <m/>
    <m/>
    <m/>
    <n v="8.4448375264067703"/>
    <n v="0.99304012345679016"/>
    <n v="271551.10411581706"/>
    <n v="622.76310368089412"/>
    <m/>
    <n v="0.94079999999999997"/>
    <m/>
    <n v="160.8725"/>
    <n v="152.40959999999998"/>
    <m/>
    <n v="1368.0636792778969"/>
  </r>
  <r>
    <x v="991"/>
    <x v="32"/>
    <x v="2"/>
    <x v="6"/>
    <x v="1"/>
    <n v="313.81168016666663"/>
    <m/>
    <n v="66"/>
    <n v="441.3807666666666"/>
    <m/>
    <m/>
    <m/>
    <n v="6.6079861111111091"/>
    <n v="0.94651576784401459"/>
    <n v="54497.415470295979"/>
    <n v="187.79173841848686"/>
    <m/>
    <n v="0.92067311827956988"/>
    <m/>
    <n v="62.470040677704965"/>
    <n v="60.764425806451612"/>
    <m/>
    <n v="436.12708333333319"/>
  </r>
  <r>
    <x v="991"/>
    <x v="32"/>
    <x v="2"/>
    <x v="7"/>
    <x v="1"/>
    <n v="282.68799999999999"/>
    <m/>
    <n v="36"/>
    <n v="296.63225537713402"/>
    <m/>
    <m/>
    <m/>
    <n v="7.2598305408151598"/>
    <n v="1"/>
    <n v="49282.698930272425"/>
    <n v="191.99469860418262"/>
    <m/>
    <n v="0.94569999999999999"/>
    <m/>
    <n v="36"/>
    <n v="34.045200000000001"/>
    <m/>
    <n v="261.35389946934578"/>
  </r>
  <r>
    <x v="991"/>
    <x v="32"/>
    <x v="2"/>
    <x v="8"/>
    <x v="1"/>
    <n v="183.0167165"/>
    <m/>
    <n v="108"/>
    <n v="187.52502090000002"/>
    <m/>
    <m/>
    <m/>
    <n v="4.3841347736625513"/>
    <n v="0.92597736625514426"/>
    <n v="29437.829955173511"/>
    <n v="128.39721833219104"/>
    <m/>
    <n v="0.95776559139784945"/>
    <m/>
    <n v="100.00555555555557"/>
    <n v="103.43868387096774"/>
    <m/>
    <n v="473.48655555555553"/>
  </r>
  <r>
    <x v="992"/>
    <x v="32"/>
    <x v="2"/>
    <x v="0"/>
    <x v="0"/>
    <n v="191.31476016666667"/>
    <n v="44"/>
    <m/>
    <n v="221.08742149527967"/>
    <n v="191.85211368229167"/>
    <n v="232.13052119229746"/>
    <n v="6.7005118226406877"/>
    <m/>
    <n v="1"/>
    <n v="31441.361850423938"/>
    <n v="138.32005659532905"/>
    <n v="0.74990004612997874"/>
    <m/>
    <n v="32.995602029719066"/>
    <m/>
    <m/>
    <n v="294.82252019619028"/>
    <m/>
  </r>
  <r>
    <x v="992"/>
    <x v="32"/>
    <x v="2"/>
    <x v="1"/>
    <x v="0"/>
    <n v="195.36467916666669"/>
    <n v="46"/>
    <m/>
    <n v="237.69556201951258"/>
    <n v="195.56006316666668"/>
    <n v="246.1474320675768"/>
    <n v="6.8179441013139908"/>
    <m/>
    <n v="1"/>
    <n v="32049.312138051926"/>
    <n v="149.03142955265363"/>
    <n v="0.75789633205048923"/>
    <m/>
    <n v="34.863231274322501"/>
    <m/>
    <m/>
    <n v="313.62542866044356"/>
    <m/>
  </r>
  <r>
    <x v="992"/>
    <x v="32"/>
    <x v="2"/>
    <x v="2"/>
    <x v="0"/>
    <n v="159.74923966666665"/>
    <n v="36"/>
    <m/>
    <n v="170.37503933904793"/>
    <n v="159.90898890633332"/>
    <n v="216.24999187982777"/>
    <n v="6.2215016986706058"/>
    <m/>
    <n v="1"/>
    <n v="26243.242012417264"/>
    <n v="114.73616384282069"/>
    <n v="0.76069094100729384"/>
    <m/>
    <n v="27.384873876262578"/>
    <m/>
    <m/>
    <n v="223.97406115214181"/>
    <m/>
  </r>
  <r>
    <x v="992"/>
    <x v="32"/>
    <x v="2"/>
    <x v="3"/>
    <x v="0"/>
    <n v="278.69100066666664"/>
    <n v="64"/>
    <m/>
    <n v="292.98911050289684"/>
    <n v="279.15840789322914"/>
    <n v="361.55653587170229"/>
    <n v="6.0162320665838926"/>
    <m/>
    <n v="0.99421744763250541"/>
    <n v="46775.786546703566"/>
    <n v="166.59024050933732"/>
    <n v="0.7609338870146336"/>
    <m/>
    <n v="48.699768768936551"/>
    <m/>
    <m/>
    <n v="385.03885226136913"/>
    <m/>
  </r>
  <r>
    <x v="992"/>
    <x v="32"/>
    <x v="2"/>
    <x v="4"/>
    <x v="0"/>
    <n v="361.9190443333332"/>
    <n v="96"/>
    <m/>
    <n v="513.46668660384637"/>
    <n v="362.76500164819748"/>
    <n v="443.01297254297538"/>
    <n v="6.9903938609467451"/>
    <m/>
    <n v="1"/>
    <n v="60391.496476709377"/>
    <n v="264.36319556415151"/>
    <n v="0.76513733348719726"/>
    <m/>
    <n v="73.45318401477094"/>
    <m/>
    <m/>
    <n v="671.0778106508875"/>
    <m/>
  </r>
  <r>
    <x v="992"/>
    <x v="32"/>
    <x v="2"/>
    <x v="5"/>
    <x v="1"/>
    <n v="1233.3696488333328"/>
    <m/>
    <n v="162"/>
    <n v="1400.6452528916041"/>
    <m/>
    <m/>
    <m/>
    <n v="7.6129518525713289"/>
    <n v="1"/>
    <n v="210328.88821501855"/>
    <n v="622.76310368089412"/>
    <m/>
    <n v="0.94079999999999997"/>
    <m/>
    <n v="162"/>
    <n v="152.40959999999998"/>
    <m/>
    <n v="1233.2982001165553"/>
  </r>
  <r>
    <x v="992"/>
    <x v="32"/>
    <x v="2"/>
    <x v="6"/>
    <x v="1"/>
    <n v="261.24671999999998"/>
    <m/>
    <n v="66"/>
    <n v="496.61053333333319"/>
    <m/>
    <m/>
    <m/>
    <n v="6.9608263888888899"/>
    <n v="0.73231219946346737"/>
    <n v="41456.101154408665"/>
    <n v="187.79173841848686"/>
    <m/>
    <n v="0.92067311827956988"/>
    <m/>
    <n v="48.332605164588848"/>
    <n v="60.764425806451612"/>
    <m/>
    <n v="459.41454166666676"/>
  </r>
  <r>
    <x v="992"/>
    <x v="32"/>
    <x v="2"/>
    <x v="7"/>
    <x v="1"/>
    <n v="309.47279950000001"/>
    <m/>
    <n v="36"/>
    <n v="331.41633830965611"/>
    <m/>
    <m/>
    <m/>
    <n v="7.6502141872214624"/>
    <n v="1"/>
    <n v="52090.542495379719"/>
    <n v="191.99469860418262"/>
    <m/>
    <n v="0.94569999999999999"/>
    <m/>
    <n v="36"/>
    <n v="34.045200000000001"/>
    <m/>
    <n v="275.40771073997263"/>
  </r>
  <r>
    <x v="992"/>
    <x v="32"/>
    <x v="2"/>
    <x v="8"/>
    <x v="1"/>
    <n v="216.93718466666664"/>
    <m/>
    <n v="108"/>
    <n v="187.76082303333331"/>
    <m/>
    <m/>
    <m/>
    <n v="4.4707881687242796"/>
    <n v="0.89236111111111138"/>
    <n v="35698.413383621169"/>
    <n v="128.39721833219104"/>
    <m/>
    <n v="0.95776559139784945"/>
    <m/>
    <n v="96.375000000000028"/>
    <n v="103.43868387096774"/>
    <m/>
    <n v="482.84512222222219"/>
  </r>
  <r>
    <x v="993"/>
    <x v="32"/>
    <x v="2"/>
    <x v="0"/>
    <x v="0"/>
    <n v="164.59883933333333"/>
    <n v="44"/>
    <m/>
    <n v="190.27864883383992"/>
    <n v="165.13472800520833"/>
    <n v="194.72029818834426"/>
    <n v="5.7667882120306935"/>
    <m/>
    <n v="1"/>
    <n v="42173.318587824964"/>
    <n v="138.32005659532905"/>
    <n v="0.74990004612997874"/>
    <m/>
    <n v="32.995602029719066"/>
    <m/>
    <m/>
    <n v="253.73868132935053"/>
    <m/>
  </r>
  <r>
    <x v="993"/>
    <x v="32"/>
    <x v="2"/>
    <x v="1"/>
    <x v="0"/>
    <n v="172.55867916666671"/>
    <n v="46"/>
    <m/>
    <n v="209.40842743708984"/>
    <n v="172.7312431666667"/>
    <n v="214.40325623726679"/>
    <n v="6.0065696661721519"/>
    <m/>
    <n v="1"/>
    <n v="43795.139717661586"/>
    <n v="149.03142955265363"/>
    <n v="0.75789633205048923"/>
    <m/>
    <n v="34.863231274322501"/>
    <m/>
    <m/>
    <n v="276.30220464391897"/>
    <m/>
  </r>
  <r>
    <x v="993"/>
    <x v="32"/>
    <x v="2"/>
    <x v="2"/>
    <x v="0"/>
    <n v="179.14260016666668"/>
    <n v="36"/>
    <m/>
    <n v="187.50280991015529"/>
    <n v="179.32174276683335"/>
    <n v="245.17060258583325"/>
    <n v="6.8469480910293399"/>
    <m/>
    <n v="1"/>
    <n v="45067.071861442753"/>
    <n v="114.73616384282069"/>
    <n v="0.76069094100729384"/>
    <m/>
    <n v="27.384873876262578"/>
    <m/>
    <m/>
    <n v="246.49013127705624"/>
    <m/>
  </r>
  <r>
    <x v="993"/>
    <x v="32"/>
    <x v="2"/>
    <x v="3"/>
    <x v="0"/>
    <n v="272.11659950000001"/>
    <n v="64"/>
    <m/>
    <n v="287.45914960177578"/>
    <n v="272.55995887500001"/>
    <n v="354.19538717858427"/>
    <n v="5.9026799688858764"/>
    <m/>
    <n v="1"/>
    <n v="68536.429025435165"/>
    <n v="166.59024050933732"/>
    <n v="0.7609338870146336"/>
    <m/>
    <n v="48.699768768936551"/>
    <m/>
    <m/>
    <n v="377.77151800869609"/>
    <m/>
  </r>
  <r>
    <x v="993"/>
    <x v="32"/>
    <x v="2"/>
    <x v="4"/>
    <x v="0"/>
    <n v="408.14760250000006"/>
    <n v="96"/>
    <m/>
    <n v="502.27540596295853"/>
    <n v="408.99355981486434"/>
    <n v="456.46398863368654"/>
    <n v="6.8380344936708859"/>
    <m/>
    <n v="1"/>
    <n v="100801.75713967867"/>
    <n v="264.36319556415151"/>
    <n v="0.76513733348719726"/>
    <m/>
    <n v="73.45318401477094"/>
    <m/>
    <m/>
    <n v="656.45131139240505"/>
    <m/>
  </r>
  <r>
    <x v="993"/>
    <x v="32"/>
    <x v="2"/>
    <x v="5"/>
    <x v="1"/>
    <n v="1675.5456701666665"/>
    <m/>
    <n v="162"/>
    <n v="2004.8029070398011"/>
    <m/>
    <m/>
    <m/>
    <n v="8.5693034266002854"/>
    <n v="0.99236111111111103"/>
    <n v="359610.17671656125"/>
    <n v="622.76310368089412"/>
    <m/>
    <n v="0.94079999999999997"/>
    <m/>
    <n v="160.76249999999999"/>
    <n v="152.40959999999998"/>
    <m/>
    <n v="1388.2271551092463"/>
  </r>
  <r>
    <x v="993"/>
    <x v="32"/>
    <x v="2"/>
    <x v="6"/>
    <x v="1"/>
    <n v="445.00399983333335"/>
    <m/>
    <n v="66"/>
    <n v="604.53560000000004"/>
    <m/>
    <m/>
    <m/>
    <n v="7.4227430555555562"/>
    <n v="0.92781545631872864"/>
    <n v="96715.757277789453"/>
    <n v="187.79173841848686"/>
    <m/>
    <n v="0.92067311827956988"/>
    <m/>
    <n v="61.235820117036091"/>
    <n v="60.764425806451612"/>
    <m/>
    <n v="489.90104166666669"/>
  </r>
  <r>
    <x v="993"/>
    <x v="32"/>
    <x v="2"/>
    <x v="7"/>
    <x v="1"/>
    <n v="415.45839733333349"/>
    <m/>
    <n v="36"/>
    <n v="455.22346890246308"/>
    <m/>
    <m/>
    <m/>
    <n v="8.5438415803370589"/>
    <n v="1"/>
    <n v="89385.983148746862"/>
    <n v="191.99469860418262"/>
    <m/>
    <n v="0.94569999999999999"/>
    <m/>
    <n v="36"/>
    <n v="34.045200000000001"/>
    <m/>
    <n v="307.57829689213412"/>
  </r>
  <r>
    <x v="993"/>
    <x v="32"/>
    <x v="2"/>
    <x v="8"/>
    <x v="1"/>
    <n v="438.2291571666666"/>
    <m/>
    <n v="108"/>
    <n v="401.28982813333329"/>
    <m/>
    <m/>
    <m/>
    <n v="5.3388149176954736"/>
    <n v="0.88940329218107006"/>
    <n v="101273.91188559579"/>
    <n v="128.39721833219104"/>
    <m/>
    <n v="0.95776559139784945"/>
    <m/>
    <n v="96.055555555555571"/>
    <n v="103.43868387096774"/>
    <m/>
    <n v="576.59201111111111"/>
  </r>
  <r>
    <x v="994"/>
    <x v="32"/>
    <x v="2"/>
    <x v="0"/>
    <x v="0"/>
    <n v="175.76636049999999"/>
    <n v="44"/>
    <m/>
    <n v="190.02482910205381"/>
    <n v="176.28638003124999"/>
    <n v="215.13471824465833"/>
    <n v="5.7590956798090511"/>
    <m/>
    <n v="1"/>
    <n v="32461.275957155129"/>
    <n v="138.32005659532905"/>
    <n v="0.74990004612997874"/>
    <m/>
    <n v="32.995602029719066"/>
    <m/>
    <m/>
    <n v="253.40020991159824"/>
    <m/>
  </r>
  <r>
    <x v="994"/>
    <x v="32"/>
    <x v="2"/>
    <x v="1"/>
    <x v="0"/>
    <n v="182.57903999999996"/>
    <n v="46"/>
    <m/>
    <n v="201.12385288900552"/>
    <n v="182.76159999999999"/>
    <n v="230.61948441741069"/>
    <n v="5.7689389519421113"/>
    <m/>
    <n v="1"/>
    <n v="33655.037221137783"/>
    <n v="149.03142955265363"/>
    <n v="0.75789633205048923"/>
    <m/>
    <n v="34.863231274322501"/>
    <m/>
    <m/>
    <n v="265.3711917893371"/>
    <m/>
  </r>
  <r>
    <x v="994"/>
    <x v="32"/>
    <x v="2"/>
    <x v="2"/>
    <x v="0"/>
    <n v="159.61036049999996"/>
    <n v="36"/>
    <m/>
    <n v="173.90608597159482"/>
    <n v="159.76997086049997"/>
    <n v="212.51472876889599"/>
    <n v="6.3504431956627698"/>
    <m/>
    <n v="1"/>
    <n v="30197.988790799915"/>
    <n v="114.73616384282069"/>
    <n v="0.76069094100729384"/>
    <m/>
    <n v="27.384873876262578"/>
    <m/>
    <m/>
    <n v="228.61595504385971"/>
    <m/>
  </r>
  <r>
    <x v="994"/>
    <x v="32"/>
    <x v="2"/>
    <x v="3"/>
    <x v="0"/>
    <n v="245.08652066666662"/>
    <n v="64"/>
    <m/>
    <n v="277.47714897412544"/>
    <n v="245.48605679947912"/>
    <n v="317.86594380552305"/>
    <n v="5.6977097836061175"/>
    <m/>
    <n v="1"/>
    <n v="44740.341785789496"/>
    <n v="166.59024050933732"/>
    <n v="0.7609338870146336"/>
    <m/>
    <n v="48.699768768936551"/>
    <m/>
    <m/>
    <n v="364.65342615079152"/>
    <m/>
  </r>
  <r>
    <x v="994"/>
    <x v="32"/>
    <x v="2"/>
    <x v="4"/>
    <x v="0"/>
    <n v="358.81552249999993"/>
    <n v="96"/>
    <m/>
    <n v="499.7066838537919"/>
    <n v="359.72908187874043"/>
    <n v="459.3046565852062"/>
    <n v="6.8030636187711648"/>
    <m/>
    <n v="1"/>
    <n v="67082.752308758922"/>
    <n v="264.36319556415151"/>
    <n v="0.76513733348719726"/>
    <m/>
    <n v="73.45318401477094"/>
    <m/>
    <m/>
    <n v="653.0941074020318"/>
    <m/>
  </r>
  <r>
    <x v="994"/>
    <x v="32"/>
    <x v="2"/>
    <x v="5"/>
    <x v="1"/>
    <n v="1273.7472511666656"/>
    <m/>
    <n v="162"/>
    <n v="1480.0969489297868"/>
    <m/>
    <m/>
    <m/>
    <n v="7.7369740300585716"/>
    <n v="0.9867438271604938"/>
    <n v="220880.06665158473"/>
    <n v="622.76310368089412"/>
    <m/>
    <n v="0.94079999999999997"/>
    <m/>
    <n v="159.85249999999999"/>
    <n v="152.40959999999998"/>
    <m/>
    <n v="1253.3897928694887"/>
  </r>
  <r>
    <x v="994"/>
    <x v="32"/>
    <x v="2"/>
    <x v="6"/>
    <x v="1"/>
    <n v="361.98288016666658"/>
    <m/>
    <n v="66"/>
    <n v="499.17033333333319"/>
    <m/>
    <m/>
    <m/>
    <n v="6.9136805555555547"/>
    <n v="0.92165667316505961"/>
    <n v="63802.310536502671"/>
    <n v="187.79173841848686"/>
    <m/>
    <n v="0.92067311827956988"/>
    <m/>
    <n v="60.829340428893936"/>
    <n v="60.764425806451612"/>
    <m/>
    <n v="456.30291666666659"/>
  </r>
  <r>
    <x v="994"/>
    <x v="32"/>
    <x v="2"/>
    <x v="7"/>
    <x v="1"/>
    <n v="360.2423991666667"/>
    <m/>
    <n v="36"/>
    <n v="399.8216800371614"/>
    <m/>
    <m/>
    <m/>
    <n v="8.1495112183507459"/>
    <n v="1"/>
    <n v="64233.886307231885"/>
    <n v="191.99469860418262"/>
    <m/>
    <n v="0.94569999999999999"/>
    <m/>
    <n v="36"/>
    <n v="34.045200000000001"/>
    <m/>
    <n v="293.38240386062682"/>
  </r>
  <r>
    <x v="994"/>
    <x v="32"/>
    <x v="2"/>
    <x v="8"/>
    <x v="1"/>
    <n v="458.43345400000004"/>
    <m/>
    <n v="108"/>
    <n v="455.2672814"/>
    <m/>
    <m/>
    <m/>
    <n v="5.7365649434156394"/>
    <n v="0.9477366255144033"/>
    <n v="83256.872312278516"/>
    <n v="128.39721833219104"/>
    <m/>
    <n v="0.95776559139784945"/>
    <m/>
    <n v="102.35555555555555"/>
    <n v="103.43868387096774"/>
    <m/>
    <n v="619.54901388888902"/>
  </r>
  <r>
    <x v="995"/>
    <x v="32"/>
    <x v="2"/>
    <x v="0"/>
    <x v="0"/>
    <n v="111.05948000000001"/>
    <n v="44"/>
    <m/>
    <n v="98.751859206484909"/>
    <n v="111.50650148437501"/>
    <n v="127.55324252880719"/>
    <n v="2.9928794485258772"/>
    <m/>
    <n v="0.98594616255697698"/>
    <n v="17144.897530225076"/>
    <n v="138.32005659532905"/>
    <n v="0.74990004612997874"/>
    <m/>
    <n v="32.995602029719066"/>
    <m/>
    <m/>
    <n v="131.68669573513858"/>
    <m/>
  </r>
  <r>
    <x v="995"/>
    <x v="32"/>
    <x v="2"/>
    <x v="1"/>
    <x v="0"/>
    <n v="115.92615999999998"/>
    <n v="46"/>
    <m/>
    <n v="112.10918989652264"/>
    <n v="116.04210799999997"/>
    <n v="139.92871225422812"/>
    <n v="3.2156855747072814"/>
    <m/>
    <n v="1"/>
    <n v="17910.608781873925"/>
    <n v="149.03142955265363"/>
    <n v="0.75789633205048923"/>
    <m/>
    <n v="34.863231274322501"/>
    <m/>
    <m/>
    <n v="147.92153643653495"/>
    <m/>
  </r>
  <r>
    <x v="995"/>
    <x v="32"/>
    <x v="2"/>
    <x v="2"/>
    <x v="0"/>
    <n v="103.24831999999999"/>
    <n v="36"/>
    <m/>
    <n v="92.816229092890552"/>
    <n v="103.35156832"/>
    <n v="123.26505725153697"/>
    <n v="3.3893246874999989"/>
    <m/>
    <n v="1"/>
    <n v="18856.729777098106"/>
    <n v="114.73616384282069"/>
    <n v="0.76069094100729384"/>
    <m/>
    <n v="27.384873876262578"/>
    <m/>
    <m/>
    <n v="122.01568874999997"/>
    <m/>
  </r>
  <r>
    <x v="995"/>
    <x v="32"/>
    <x v="2"/>
    <x v="3"/>
    <x v="0"/>
    <n v="162.83512000000002"/>
    <n v="64"/>
    <m/>
    <n v="162.50984673583426"/>
    <n v="163.15433386718752"/>
    <n v="200.48406116834661"/>
    <n v="3.3369736827065219"/>
    <m/>
    <n v="0.96819414138378446"/>
    <n v="27095.376284871119"/>
    <n v="166.59024050933732"/>
    <n v="0.7609338870146336"/>
    <m/>
    <n v="48.699768768936551"/>
    <m/>
    <m/>
    <n v="213.5663156932174"/>
    <m/>
  </r>
  <r>
    <x v="995"/>
    <x v="32"/>
    <x v="2"/>
    <x v="4"/>
    <x v="0"/>
    <n v="107.24392033333334"/>
    <n v="96"/>
    <m/>
    <n v="277.69881054868034"/>
    <n v="107.80392033333334"/>
    <n v="148.26430154102002"/>
    <n v="3.780623185685688"/>
    <m/>
    <n v="0.61654135338345895"/>
    <n v="15482.912261052164"/>
    <n v="264.36319556415151"/>
    <n v="0.76513733348719726"/>
    <m/>
    <n v="73.45318401477094"/>
    <m/>
    <m/>
    <n v="362.93982582582606"/>
    <m/>
  </r>
  <r>
    <x v="995"/>
    <x v="32"/>
    <x v="2"/>
    <x v="5"/>
    <x v="1"/>
    <n v="497.51041683333284"/>
    <m/>
    <n v="162"/>
    <n v="629.56590837447561"/>
    <m/>
    <m/>
    <m/>
    <n v="5.7934730706758728"/>
    <n v="0.98740740740740751"/>
    <n v="76267.195007125178"/>
    <n v="622.76310368089412"/>
    <m/>
    <n v="0.94079999999999997"/>
    <m/>
    <n v="159.96"/>
    <n v="152.40959999999998"/>
    <m/>
    <n v="938.54263744949139"/>
  </r>
  <r>
    <x v="995"/>
    <x v="32"/>
    <x v="2"/>
    <x v="6"/>
    <x v="1"/>
    <n v="131.68959999999998"/>
    <m/>
    <n v="66"/>
    <n v="204.18846666666664"/>
    <m/>
    <m/>
    <m/>
    <n v="5.2444097222222226"/>
    <n v="0.94511991125734551"/>
    <n v="19111.198166482522"/>
    <n v="187.79173841848686"/>
    <m/>
    <n v="0.92067311827956988"/>
    <m/>
    <n v="62.377914142984807"/>
    <n v="60.764425806451612"/>
    <m/>
    <n v="346.1310416666667"/>
  </r>
  <r>
    <x v="995"/>
    <x v="32"/>
    <x v="2"/>
    <x v="7"/>
    <x v="1"/>
    <n v="147.92960000000002"/>
    <m/>
    <n v="36"/>
    <n v="181.16681100977493"/>
    <m/>
    <m/>
    <m/>
    <n v="6.1855600076810653"/>
    <n v="0.98854166666666676"/>
    <n v="22760.945942837607"/>
    <n v="191.99469860418262"/>
    <m/>
    <n v="0.94569999999999999"/>
    <m/>
    <n v="35.587500000000006"/>
    <n v="34.045200000000001"/>
    <m/>
    <n v="222.68016027651834"/>
  </r>
  <r>
    <x v="995"/>
    <x v="32"/>
    <x v="2"/>
    <x v="8"/>
    <x v="1"/>
    <n v="423.96094816666647"/>
    <m/>
    <n v="108"/>
    <n v="435.89704449999999"/>
    <m/>
    <m/>
    <m/>
    <n v="5.546312422839506"/>
    <n v="0.96213991769547347"/>
    <n v="67022.145170565287"/>
    <n v="128.39721833219104"/>
    <m/>
    <n v="0.95776559139784945"/>
    <m/>
    <n v="103.91111111111114"/>
    <n v="103.43868387096774"/>
    <m/>
    <n v="599.0017416666667"/>
  </r>
  <r>
    <x v="996"/>
    <x v="32"/>
    <x v="2"/>
    <x v="0"/>
    <x v="0"/>
    <n v="156.57123999999999"/>
    <n v="44"/>
    <m/>
    <n v="185.00145625398116"/>
    <n v="157.11005835937499"/>
    <n v="208.12388162379105"/>
    <n v="5.606851970373226"/>
    <m/>
    <n v="1"/>
    <n v="21013.321277707539"/>
    <n v="138.32005659532905"/>
    <n v="0.74990004612997874"/>
    <m/>
    <n v="32.995602029719066"/>
    <m/>
    <m/>
    <n v="246.70148669642194"/>
    <m/>
  </r>
  <r>
    <x v="996"/>
    <x v="32"/>
    <x v="2"/>
    <x v="1"/>
    <x v="0"/>
    <n v="161.54768000000001"/>
    <n v="46"/>
    <m/>
    <n v="190.15186030882052"/>
    <n v="161.70921200000001"/>
    <n v="208.86631356585394"/>
    <n v="5.4542236436033198"/>
    <m/>
    <n v="1"/>
    <n v="21777.165535147156"/>
    <n v="149.03142955265363"/>
    <n v="0.75789633205048923"/>
    <m/>
    <n v="34.863231274322501"/>
    <m/>
    <m/>
    <n v="250.89428760575271"/>
    <m/>
  </r>
  <r>
    <x v="996"/>
    <x v="32"/>
    <x v="2"/>
    <x v="2"/>
    <x v="0"/>
    <n v="162.74244000000002"/>
    <n v="36"/>
    <m/>
    <n v="167.54993265675"/>
    <n v="162.90518244"/>
    <n v="219.93005136656808"/>
    <n v="6.1183386643961715"/>
    <m/>
    <n v="1"/>
    <n v="21875.315251098877"/>
    <n v="114.73616384282069"/>
    <n v="0.76069094100729384"/>
    <m/>
    <n v="27.384873876262578"/>
    <m/>
    <m/>
    <n v="220.26019191826217"/>
    <m/>
  </r>
  <r>
    <x v="996"/>
    <x v="32"/>
    <x v="2"/>
    <x v="3"/>
    <x v="0"/>
    <n v="238.58380166666663"/>
    <n v="64"/>
    <m/>
    <n v="339.78417878271449"/>
    <n v="238.92974893229163"/>
    <n v="314.74278310743705"/>
    <n v="6.977120987881321"/>
    <m/>
    <n v="0.96867386011328693"/>
    <n v="34193.462618861093"/>
    <n v="166.59024050933732"/>
    <n v="0.7609338870146336"/>
    <m/>
    <n v="48.699768768936551"/>
    <m/>
    <m/>
    <n v="446.53574322440454"/>
    <m/>
  </r>
  <r>
    <x v="996"/>
    <x v="32"/>
    <x v="2"/>
    <x v="4"/>
    <x v="0"/>
    <n v="293.47472066666666"/>
    <n v="96"/>
    <m/>
    <n v="481.45518282244154"/>
    <n v="294.31099675154326"/>
    <n v="359.33184225845537"/>
    <n v="6.5545856082375433"/>
    <m/>
    <n v="1"/>
    <n v="41353.223927702769"/>
    <n v="264.36319556415151"/>
    <n v="0.76513733348719726"/>
    <m/>
    <n v="73.45318401477094"/>
    <m/>
    <m/>
    <n v="629.2402183908041"/>
    <m/>
  </r>
  <r>
    <x v="996"/>
    <x v="32"/>
    <x v="2"/>
    <x v="5"/>
    <x v="1"/>
    <n v="342.73920700000002"/>
    <m/>
    <n v="162"/>
    <n v="449.43162074915574"/>
    <m/>
    <m/>
    <m/>
    <n v="5.2434995618622002"/>
    <n v="0.98686728395061751"/>
    <n v="59648.409932388837"/>
    <n v="622.76310368089412"/>
    <m/>
    <n v="0.94079999999999997"/>
    <m/>
    <n v="159.87250000000003"/>
    <n v="152.40959999999998"/>
    <m/>
    <n v="849.4469290216764"/>
  </r>
  <r>
    <x v="996"/>
    <x v="32"/>
    <x v="2"/>
    <x v="6"/>
    <x v="1"/>
    <n v="81.081279999999992"/>
    <m/>
    <n v="66"/>
    <n v="145.49776666666665"/>
    <m/>
    <m/>
    <m/>
    <n v="4.7247916666666674"/>
    <n v="0.94971582115315445"/>
    <n v="12916.961389799904"/>
    <n v="187.79173841848686"/>
    <m/>
    <n v="0.92067311827956988"/>
    <m/>
    <n v="62.681244196108196"/>
    <n v="60.764425806451612"/>
    <m/>
    <n v="311.83625000000006"/>
  </r>
  <r>
    <x v="996"/>
    <x v="32"/>
    <x v="2"/>
    <x v="7"/>
    <x v="1"/>
    <n v="115.19759999999999"/>
    <m/>
    <n v="36"/>
    <n v="135.28186780473936"/>
    <m/>
    <m/>
    <m/>
    <n v="5.4748776217114559"/>
    <n v="1"/>
    <n v="18380.756235100282"/>
    <n v="191.99469860418262"/>
    <m/>
    <n v="0.94569999999999999"/>
    <m/>
    <n v="36"/>
    <n v="34.045200000000001"/>
    <m/>
    <n v="197.09559438161241"/>
  </r>
  <r>
    <x v="996"/>
    <x v="32"/>
    <x v="2"/>
    <x v="8"/>
    <x v="1"/>
    <n v="300.22440349999999"/>
    <m/>
    <n v="108"/>
    <n v="333.62789230000004"/>
    <m/>
    <m/>
    <m/>
    <n v="5.207910365226339"/>
    <n v="0.99344135802469158"/>
    <n v="45640.774797993785"/>
    <n v="128.39721833219104"/>
    <m/>
    <n v="0.95776559139784945"/>
    <m/>
    <n v="107.29166666666669"/>
    <n v="103.43868387096774"/>
    <m/>
    <n v="562.45431944444465"/>
  </r>
  <r>
    <x v="997"/>
    <x v="32"/>
    <x v="2"/>
    <x v="0"/>
    <x v="0"/>
    <n v="132.52119999999996"/>
    <n v="44"/>
    <m/>
    <n v="180.59261485959155"/>
    <n v="133.01851445312496"/>
    <n v="156.71671298365706"/>
    <n v="5.4732329083413056"/>
    <m/>
    <n v="1"/>
    <n v="9125.0973486277144"/>
    <n v="138.32005659532905"/>
    <n v="0.74990004612997874"/>
    <m/>
    <n v="32.995602029719066"/>
    <m/>
    <m/>
    <n v="240.82224796701746"/>
    <m/>
  </r>
  <r>
    <x v="997"/>
    <x v="32"/>
    <x v="2"/>
    <x v="1"/>
    <x v="0"/>
    <n v="137.17676000000003"/>
    <n v="46"/>
    <m/>
    <n v="198.48704730262222"/>
    <n v="137.31393200000005"/>
    <n v="171.51301543047668"/>
    <n v="5.6933061006543033"/>
    <m/>
    <n v="1"/>
    <n v="9643.1087625375349"/>
    <n v="149.03142955265363"/>
    <n v="0.75789633205048923"/>
    <m/>
    <n v="34.863231274322501"/>
    <m/>
    <m/>
    <n v="261.89208063009795"/>
    <m/>
  </r>
  <r>
    <x v="997"/>
    <x v="32"/>
    <x v="2"/>
    <x v="2"/>
    <x v="0"/>
    <n v="2.62052"/>
    <n v="36"/>
    <m/>
    <n v="25.066550626719739"/>
    <n v="2.6231405199999998"/>
    <n v="3.4007055252875138"/>
    <n v="0.9153429276315791"/>
    <m/>
    <n v="1"/>
    <n v="399.76209908559838"/>
    <n v="114.73616384282069"/>
    <n v="0.76069094100729384"/>
    <m/>
    <n v="27.384873876262578"/>
    <m/>
    <m/>
    <n v="32.952345394736845"/>
    <m/>
  </r>
  <r>
    <x v="997"/>
    <x v="32"/>
    <x v="2"/>
    <x v="3"/>
    <x v="0"/>
    <n v="186.40664016666665"/>
    <n v="64"/>
    <m/>
    <n v="296.24195493549058"/>
    <n v="186.77272903385415"/>
    <n v="240.30474211759372"/>
    <n v="6.0830259039022447"/>
    <m/>
    <n v="0.97150422293118233"/>
    <n v="14942.448223190144"/>
    <n v="166.59024050933732"/>
    <n v="0.7609338870146336"/>
    <m/>
    <n v="48.699768768936551"/>
    <m/>
    <m/>
    <n v="389.31365784974366"/>
    <m/>
  </r>
  <r>
    <x v="997"/>
    <x v="32"/>
    <x v="2"/>
    <x v="4"/>
    <x v="0"/>
    <n v="314.39184283333321"/>
    <n v="96"/>
    <m/>
    <n v="479.86166081685769"/>
    <n v="315.25564266327297"/>
    <n v="391.8214333738548"/>
    <n v="6.5328912184441288"/>
    <m/>
    <n v="1"/>
    <n v="25041.484471260654"/>
    <n v="264.36319556415151"/>
    <n v="0.76513733348719726"/>
    <m/>
    <n v="73.45318401477094"/>
    <m/>
    <m/>
    <n v="627.15755697063639"/>
    <m/>
  </r>
  <r>
    <x v="997"/>
    <x v="32"/>
    <x v="2"/>
    <x v="5"/>
    <x v="1"/>
    <n v="735.72482566666588"/>
    <m/>
    <n v="162"/>
    <n v="864.89616157150272"/>
    <m/>
    <m/>
    <m/>
    <n v="6.455583016629574"/>
    <n v="0.99947530864197531"/>
    <n v="164665.62259300554"/>
    <n v="622.76310368089412"/>
    <m/>
    <n v="0.94079999999999997"/>
    <m/>
    <n v="161.91499999999999"/>
    <n v="152.40959999999998"/>
    <m/>
    <n v="1045.8044486939909"/>
  </r>
  <r>
    <x v="997"/>
    <x v="32"/>
    <x v="2"/>
    <x v="6"/>
    <x v="1"/>
    <n v="246.29584000000003"/>
    <m/>
    <n v="66"/>
    <n v="339.89780000000002"/>
    <m/>
    <m/>
    <m/>
    <n v="6.1396180555555553"/>
    <n v="0.94791579116676328"/>
    <n v="51494.822656872282"/>
    <n v="187.79173841848686"/>
    <m/>
    <n v="0.92067311827956988"/>
    <m/>
    <n v="62.562442217006378"/>
    <n v="60.764425806451612"/>
    <m/>
    <n v="405.21479166666666"/>
  </r>
  <r>
    <x v="997"/>
    <x v="32"/>
    <x v="2"/>
    <x v="7"/>
    <x v="1"/>
    <n v="230.52400000000003"/>
    <m/>
    <n v="36"/>
    <n v="252.30921001942852"/>
    <m/>
    <m/>
    <m/>
    <n v="6.9874335368546978"/>
    <n v="1"/>
    <n v="47382.530734875749"/>
    <n v="191.99469860418262"/>
    <m/>
    <n v="0.94569999999999999"/>
    <m/>
    <n v="36"/>
    <n v="34.045200000000001"/>
    <m/>
    <n v="251.54760732676911"/>
  </r>
  <r>
    <x v="997"/>
    <x v="32"/>
    <x v="2"/>
    <x v="8"/>
    <x v="1"/>
    <n v="271.25565699999987"/>
    <m/>
    <n v="108"/>
    <n v="256.59338119999995"/>
    <m/>
    <m/>
    <m/>
    <n v="4.8070449845679013"/>
    <n v="0.9221965020576135"/>
    <n v="38388.95481660404"/>
    <n v="128.39721833219104"/>
    <m/>
    <n v="0.95776559139784945"/>
    <m/>
    <n v="99.597222222222257"/>
    <n v="103.43868387096774"/>
    <m/>
    <n v="519.16085833333329"/>
  </r>
  <r>
    <x v="998"/>
    <x v="32"/>
    <x v="2"/>
    <x v="0"/>
    <x v="0"/>
    <n v="166.59216083333331"/>
    <n v="44"/>
    <m/>
    <n v="183.58191283204829"/>
    <n v="167.12536395833331"/>
    <n v="211.35348525819776"/>
    <n v="5.5638297693946139"/>
    <m/>
    <n v="0.98352773072839195"/>
    <n v="22817.541700525231"/>
    <n v="138.32005659532905"/>
    <n v="0.74990004612997874"/>
    <m/>
    <n v="32.995602029719066"/>
    <m/>
    <m/>
    <n v="244.80850985336301"/>
    <m/>
  </r>
  <r>
    <x v="998"/>
    <x v="32"/>
    <x v="2"/>
    <x v="1"/>
    <x v="0"/>
    <n v="173.89511916666666"/>
    <n v="46"/>
    <m/>
    <n v="196.57829059826582"/>
    <n v="174.06902716666664"/>
    <n v="218.44425886870542"/>
    <n v="5.6385562500355446"/>
    <m/>
    <n v="1"/>
    <n v="23631.501393133996"/>
    <n v="149.03142955265363"/>
    <n v="0.75789633205048923"/>
    <m/>
    <n v="34.863231274322501"/>
    <m/>
    <m/>
    <n v="259.37358750163503"/>
    <m/>
  </r>
  <r>
    <x v="998"/>
    <x v="32"/>
    <x v="2"/>
    <x v="2"/>
    <x v="0"/>
    <n v="137.66144"/>
    <n v="36"/>
    <m/>
    <n v="158.43530535464748"/>
    <n v="137.79910143999999"/>
    <n v="170.31589407065042"/>
    <n v="5.7855042922794127"/>
    <m/>
    <n v="0.99475958444424017"/>
    <n v="19374.300937206732"/>
    <n v="114.73616384282069"/>
    <n v="0.76069094100729384"/>
    <m/>
    <n v="27.384873876262578"/>
    <m/>
    <m/>
    <n v="208.27815452205886"/>
    <m/>
  </r>
  <r>
    <x v="998"/>
    <x v="32"/>
    <x v="2"/>
    <x v="3"/>
    <x v="0"/>
    <n v="252.89768066666662"/>
    <n v="64"/>
    <m/>
    <n v="292.43925161665612"/>
    <n v="253.29980062016662"/>
    <n v="327.06768302138084"/>
    <n v="6.0049412760906229"/>
    <m/>
    <n v="1"/>
    <n v="34229.191916983065"/>
    <n v="166.59024050933732"/>
    <n v="0.7609338870146336"/>
    <m/>
    <n v="48.699768768936551"/>
    <m/>
    <m/>
    <n v="384.31624166979987"/>
    <m/>
  </r>
  <r>
    <x v="998"/>
    <x v="32"/>
    <x v="2"/>
    <x v="4"/>
    <x v="0"/>
    <n v="369.99760233333336"/>
    <n v="96"/>
    <m/>
    <n v="465.15077602496183"/>
    <n v="371.05024939947299"/>
    <n v="462.83178756376697"/>
    <n v="6.3326155600201508"/>
    <m/>
    <n v="0.99972999970782017"/>
    <n v="51721.650208029656"/>
    <n v="264.36319556415151"/>
    <n v="0.76513733348719726"/>
    <m/>
    <n v="73.45318401477094"/>
    <m/>
    <m/>
    <n v="607.93109376193445"/>
    <m/>
  </r>
  <r>
    <x v="998"/>
    <x v="32"/>
    <x v="2"/>
    <x v="5"/>
    <x v="1"/>
    <n v="424.66561316666633"/>
    <m/>
    <n v="162"/>
    <n v="542.20122270280524"/>
    <m/>
    <m/>
    <m/>
    <n v="5.1918021458887145"/>
    <n v="0.97737654320987655"/>
    <n v="74099.569418656756"/>
    <n v="622.76310368089412"/>
    <m/>
    <n v="0.94079999999999997"/>
    <m/>
    <n v="158.33500000000001"/>
    <n v="152.40959999999998"/>
    <m/>
    <n v="841.07194763397172"/>
  </r>
  <r>
    <x v="998"/>
    <x v="32"/>
    <x v="2"/>
    <x v="6"/>
    <x v="1"/>
    <n v="124.11615999999998"/>
    <m/>
    <n v="66"/>
    <n v="166.22569999999993"/>
    <m/>
    <m/>
    <m/>
    <n v="4.8614236111111104"/>
    <n v="0.94831735218518587"/>
    <n v="21970.845237462014"/>
    <n v="187.79173841848686"/>
    <m/>
    <n v="0.92067311827956988"/>
    <m/>
    <n v="62.588945244222266"/>
    <n v="60.764425806451612"/>
    <m/>
    <n v="320.85395833333331"/>
  </r>
  <r>
    <x v="998"/>
    <x v="32"/>
    <x v="2"/>
    <x v="7"/>
    <x v="1"/>
    <n v="136.81360000000001"/>
    <m/>
    <n v="36"/>
    <n v="147.74654637603936"/>
    <m/>
    <m/>
    <m/>
    <n v="5.6867591964943465"/>
    <n v="1"/>
    <n v="22349.574337935712"/>
    <n v="191.99469860418262"/>
    <m/>
    <n v="0.94569999999999999"/>
    <m/>
    <n v="36"/>
    <n v="34.045200000000001"/>
    <m/>
    <n v="204.72333107379649"/>
  </r>
  <r>
    <x v="998"/>
    <x v="32"/>
    <x v="2"/>
    <x v="8"/>
    <x v="1"/>
    <n v="217.5948098333333"/>
    <m/>
    <n v="108"/>
    <n v="203.3062602666667"/>
    <m/>
    <m/>
    <m/>
    <n v="4.4577805041152265"/>
    <n v="0.91242283950617309"/>
    <n v="33439.118796405208"/>
    <n v="128.39721833219104"/>
    <m/>
    <n v="0.95776559139784945"/>
    <m/>
    <n v="98.5416666666667"/>
    <n v="103.43868387096774"/>
    <m/>
    <n v="481.44029444444448"/>
  </r>
  <r>
    <x v="999"/>
    <x v="32"/>
    <x v="2"/>
    <x v="0"/>
    <x v="0"/>
    <n v="136.81219999999996"/>
    <n v="44"/>
    <m/>
    <n v="164.61127919373999"/>
    <n v="137.31903593749996"/>
    <n v="178.77718767843359"/>
    <n v="4.9888854595068448"/>
    <m/>
    <n v="0.98404778263032255"/>
    <n v="21635.404706835376"/>
    <n v="138.32005659532905"/>
    <n v="0.74990004612997874"/>
    <m/>
    <n v="32.995602029719066"/>
    <m/>
    <m/>
    <n v="219.51096021830116"/>
    <m/>
  </r>
  <r>
    <x v="999"/>
    <x v="32"/>
    <x v="2"/>
    <x v="1"/>
    <x v="0"/>
    <n v="143.04668000000001"/>
    <n v="46"/>
    <m/>
    <n v="174.35639199599268"/>
    <n v="143.18973200000002"/>
    <n v="179.71021094048953"/>
    <n v="5.0011540991155856"/>
    <m/>
    <n v="1"/>
    <n v="22527.302279450396"/>
    <n v="149.03142955265363"/>
    <n v="0.75789633205048923"/>
    <m/>
    <n v="34.863231274322501"/>
    <m/>
    <m/>
    <n v="230.05308855931693"/>
    <m/>
  </r>
  <r>
    <x v="999"/>
    <x v="32"/>
    <x v="2"/>
    <x v="2"/>
    <x v="0"/>
    <n v="160.86924000000002"/>
    <n v="36"/>
    <m/>
    <n v="181.79405122621972"/>
    <n v="161.03010924000003"/>
    <n v="209.87052970951333"/>
    <n v="6.6384841517857138"/>
    <m/>
    <n v="1"/>
    <n v="26119.32851267164"/>
    <n v="114.73616384282069"/>
    <n v="0.76069094100729384"/>
    <m/>
    <n v="27.384873876262578"/>
    <m/>
    <m/>
    <n v="238.98542946428569"/>
    <m/>
  </r>
  <r>
    <x v="999"/>
    <x v="32"/>
    <x v="2"/>
    <x v="3"/>
    <x v="0"/>
    <n v="230.11044066666665"/>
    <n v="64"/>
    <m/>
    <n v="265.26965220288184"/>
    <n v="230.53463500260415"/>
    <n v="293.35922112718856"/>
    <n v="5.4470413085839073"/>
    <m/>
    <n v="1"/>
    <n v="38635.30093409137"/>
    <n v="166.59024050933732"/>
    <n v="0.7609338870146336"/>
    <m/>
    <n v="48.699768768936551"/>
    <m/>
    <m/>
    <n v="348.61064374937007"/>
    <m/>
  </r>
  <r>
    <x v="999"/>
    <x v="32"/>
    <x v="2"/>
    <x v="4"/>
    <x v="0"/>
    <n v="275.95119933333331"/>
    <n v="96"/>
    <m/>
    <n v="361.28223113357069"/>
    <n v="276.81932550094223"/>
    <n v="341.29552183297153"/>
    <n v="4.9185373783241211"/>
    <m/>
    <n v="1"/>
    <n v="45739.625329565366"/>
    <n v="264.36319556415151"/>
    <n v="0.76513733348719726"/>
    <m/>
    <n v="73.45318401477094"/>
    <m/>
    <m/>
    <n v="472.17958831911562"/>
    <m/>
  </r>
  <r>
    <x v="999"/>
    <x v="32"/>
    <x v="2"/>
    <x v="5"/>
    <x v="1"/>
    <n v="138.20160050000001"/>
    <m/>
    <n v="162"/>
    <n v="230.42882862647375"/>
    <m/>
    <m/>
    <m/>
    <n v="4.1483451196686234"/>
    <n v="0.95490864934842257"/>
    <n v="23204.345806777157"/>
    <n v="622.76310368089412"/>
    <m/>
    <n v="0.94079999999999997"/>
    <m/>
    <n v="154.69520119444445"/>
    <n v="152.40959999999998"/>
    <m/>
    <n v="672.03190938631701"/>
  </r>
  <r>
    <x v="999"/>
    <x v="32"/>
    <x v="2"/>
    <x v="6"/>
    <x v="1"/>
    <n v="82.172160000000005"/>
    <m/>
    <n v="66"/>
    <n v="103.53380000000001"/>
    <m/>
    <m/>
    <m/>
    <n v="3.75892361111111"/>
    <n v="0.90847881448519585"/>
    <n v="12469.126202355103"/>
    <n v="187.79173841848686"/>
    <m/>
    <n v="0.92067311827956988"/>
    <m/>
    <n v="59.959601756022927"/>
    <n v="60.764425806451612"/>
    <m/>
    <n v="248.08895833333327"/>
  </r>
  <r>
    <x v="999"/>
    <x v="32"/>
    <x v="2"/>
    <x v="7"/>
    <x v="1"/>
    <n v="47.801600000000001"/>
    <m/>
    <n v="36"/>
    <n v="56.486464505591293"/>
    <m/>
    <m/>
    <m/>
    <n v="3.9688656161482001"/>
    <n v="0.96927256231449765"/>
    <n v="6902.4177487104325"/>
    <n v="191.99469860418262"/>
    <m/>
    <n v="0.94569999999999999"/>
    <m/>
    <n v="34.893812243321918"/>
    <n v="34.045200000000001"/>
    <m/>
    <n v="142.8791621813352"/>
  </r>
  <r>
    <x v="999"/>
    <x v="32"/>
    <x v="2"/>
    <x v="8"/>
    <x v="1"/>
    <n v="157.90060599999998"/>
    <m/>
    <n v="108"/>
    <n v="152.49916026666671"/>
    <m/>
    <m/>
    <m/>
    <n v="4.0631587448559676"/>
    <n v="0.90090020576131702"/>
    <n v="27276.467216605652"/>
    <n v="128.39721833219104"/>
    <m/>
    <n v="0.95776559139784945"/>
    <m/>
    <n v="97.297222222222231"/>
    <n v="103.43868387096774"/>
    <m/>
    <n v="438.82114444444449"/>
  </r>
  <r>
    <x v="1000"/>
    <x v="32"/>
    <x v="2"/>
    <x v="0"/>
    <x v="0"/>
    <n v="122.61451999999998"/>
    <n v="44"/>
    <m/>
    <n v="169.38420609725191"/>
    <n v="123.10451023437498"/>
    <n v="148.33499994372468"/>
    <n v="5.133538886324545"/>
    <m/>
    <n v="1"/>
    <n v="20863.007317287796"/>
    <n v="138.32005659532905"/>
    <n v="0.74990004612997874"/>
    <m/>
    <n v="32.995602029719066"/>
    <m/>
    <m/>
    <n v="225.87571099827997"/>
    <m/>
  </r>
  <r>
    <x v="1000"/>
    <x v="32"/>
    <x v="2"/>
    <x v="1"/>
    <x v="0"/>
    <n v="124.52859999999998"/>
    <n v="46"/>
    <m/>
    <n v="185.90662593505027"/>
    <n v="124.65311599999998"/>
    <n v="153.0924998019853"/>
    <n v="5.3324554018598498"/>
    <m/>
    <n v="1"/>
    <n v="21145.711268621097"/>
    <n v="149.03142955265363"/>
    <n v="0.75789633205048923"/>
    <m/>
    <n v="34.863231274322501"/>
    <m/>
    <m/>
    <n v="245.2929484855531"/>
    <m/>
  </r>
  <r>
    <x v="1000"/>
    <x v="32"/>
    <x v="2"/>
    <x v="2"/>
    <x v="0"/>
    <n v="128.61716000000001"/>
    <n v="36"/>
    <m/>
    <n v="138.60630297985969"/>
    <n v="128.74577716000002"/>
    <n v="166.29010590069032"/>
    <n v="5.0614183437961611"/>
    <m/>
    <n v="1"/>
    <n v="23580.713793005914"/>
    <n v="114.73616384282069"/>
    <n v="0.76069094100729384"/>
    <m/>
    <n v="27.384873876262578"/>
    <m/>
    <m/>
    <n v="182.21106037666181"/>
    <m/>
  </r>
  <r>
    <x v="1000"/>
    <x v="32"/>
    <x v="2"/>
    <x v="3"/>
    <x v="0"/>
    <n v="238.33767933333337"/>
    <n v="64"/>
    <m/>
    <n v="314.25578268615732"/>
    <n v="238.80716175520837"/>
    <n v="305.41776833338929"/>
    <n v="6.4529214538408102"/>
    <m/>
    <n v="0.99673096739694289"/>
    <n v="43646.348138672591"/>
    <n v="166.59024050933732"/>
    <n v="0.7609338870146336"/>
    <m/>
    <n v="48.699768768936551"/>
    <m/>
    <m/>
    <n v="412.98697304581185"/>
    <m/>
  </r>
  <r>
    <x v="1000"/>
    <x v="32"/>
    <x v="2"/>
    <x v="4"/>
    <x v="0"/>
    <n v="245.27832149999995"/>
    <n v="96"/>
    <m/>
    <n v="452.61406142046928"/>
    <n v="246.26946403387339"/>
    <n v="304.37035943309843"/>
    <n v="6.1619393017660293"/>
    <m/>
    <n v="0.99910297651885349"/>
    <n v="42030.432004933537"/>
    <n v="264.36319556415151"/>
    <n v="0.76513733348719726"/>
    <m/>
    <n v="73.45318401477094"/>
    <m/>
    <m/>
    <n v="591.54617296953882"/>
    <m/>
  </r>
  <r>
    <x v="1000"/>
    <x v="32"/>
    <x v="2"/>
    <x v="5"/>
    <x v="1"/>
    <n v="321.21600799999982"/>
    <m/>
    <n v="162"/>
    <n v="469.38809423903621"/>
    <m/>
    <m/>
    <m/>
    <n v="5.3128380588727238"/>
    <n v="0.96436450925925921"/>
    <n v="61930.669002887735"/>
    <n v="622.76310368089412"/>
    <m/>
    <n v="0.94079999999999997"/>
    <m/>
    <n v="156.22705049999999"/>
    <n v="152.40959999999998"/>
    <m/>
    <n v="860.67976553738129"/>
  </r>
  <r>
    <x v="1000"/>
    <x v="32"/>
    <x v="2"/>
    <x v="6"/>
    <x v="1"/>
    <n v="40.07696"/>
    <m/>
    <n v="66"/>
    <n v="36.503833333333333"/>
    <m/>
    <m/>
    <m/>
    <n v="2.4513888888888888"/>
    <n v="0.7152919356887627"/>
    <n v="7661.5520451013635"/>
    <n v="187.79173841848686"/>
    <m/>
    <n v="0.92067311827956988"/>
    <m/>
    <n v="47.209267755458342"/>
    <n v="60.764425806451612"/>
    <m/>
    <n v="161.79166666666666"/>
  </r>
  <r>
    <x v="1000"/>
    <x v="32"/>
    <x v="2"/>
    <x v="7"/>
    <x v="1"/>
    <n v="70.403200000000012"/>
    <m/>
    <n v="36"/>
    <n v="84.637709220697076"/>
    <m/>
    <m/>
    <m/>
    <n v="4.2676513898322801"/>
    <n v="1"/>
    <n v="16342.289741445351"/>
    <n v="191.99469860418262"/>
    <m/>
    <n v="0.94569999999999999"/>
    <m/>
    <n v="36"/>
    <n v="34.045200000000001"/>
    <m/>
    <n v="153.63545003396209"/>
  </r>
  <r>
    <x v="1000"/>
    <x v="32"/>
    <x v="2"/>
    <x v="8"/>
    <x v="1"/>
    <n v="97.328462833333305"/>
    <m/>
    <n v="108"/>
    <n v="64.752197732291663"/>
    <m/>
    <m/>
    <m/>
    <n v="2.9239247194894538"/>
    <n v="0.90141460905349835"/>
    <n v="20571.911039701714"/>
    <n v="128.39721833219104"/>
    <m/>
    <n v="0.95776559139784945"/>
    <m/>
    <n v="97.352777777777817"/>
    <n v="103.43868387096774"/>
    <m/>
    <n v="315.78386970486099"/>
  </r>
  <r>
    <x v="1001"/>
    <x v="32"/>
    <x v="2"/>
    <x v="0"/>
    <x v="0"/>
    <n v="143.465"/>
    <n v="44"/>
    <m/>
    <n v="199.70371637744066"/>
    <n v="143.97818359375"/>
    <n v="182.62735627564163"/>
    <n v="6.0524343880001936"/>
    <m/>
    <n v="1"/>
    <n v="33098.515728170707"/>
    <n v="138.32005659532905"/>
    <n v="0.74990004612997874"/>
    <m/>
    <n v="32.995602029719066"/>
    <m/>
    <m/>
    <n v="266.30711307200852"/>
    <m/>
  </r>
  <r>
    <x v="1001"/>
    <x v="32"/>
    <x v="2"/>
    <x v="1"/>
    <x v="0"/>
    <n v="144.63792000000001"/>
    <n v="46"/>
    <m/>
    <n v="215.6200816359121"/>
    <n v="144.78256800000003"/>
    <n v="187.87469232514809"/>
    <n v="6.1847417394933428"/>
    <m/>
    <n v="1"/>
    <n v="33704.097186642044"/>
    <n v="149.03142955265363"/>
    <n v="0.75789633205048923"/>
    <m/>
    <n v="34.863231274322501"/>
    <m/>
    <m/>
    <n v="284.49812001669375"/>
    <m/>
  </r>
  <r>
    <x v="1001"/>
    <x v="32"/>
    <x v="2"/>
    <x v="2"/>
    <x v="0"/>
    <n v="122.5924"/>
    <n v="36"/>
    <m/>
    <n v="164.56207061079695"/>
    <n v="122.7149924"/>
    <n v="157.39974765734567"/>
    <n v="6.0092323723806027"/>
    <m/>
    <n v="0.99972590223846503"/>
    <n v="28926.246430926312"/>
    <n v="114.73616384282069"/>
    <n v="0.76069094100729384"/>
    <m/>
    <n v="27.384873876262578"/>
    <m/>
    <m/>
    <n v="216.33236540570169"/>
    <m/>
  </r>
  <r>
    <x v="1001"/>
    <x v="32"/>
    <x v="2"/>
    <x v="3"/>
    <x v="0"/>
    <n v="240.09636149999994"/>
    <n v="64"/>
    <m/>
    <n v="318.16498710729769"/>
    <n v="240.53178630468744"/>
    <n v="310.93059390612029"/>
    <n v="6.5331929729867877"/>
    <m/>
    <n v="1"/>
    <n v="57753.667811258791"/>
    <n v="166.59024050933732"/>
    <n v="0.7609338870146336"/>
    <m/>
    <n v="48.699768768936551"/>
    <m/>
    <m/>
    <n v="418.12435027115441"/>
    <m/>
  </r>
  <r>
    <x v="1001"/>
    <x v="32"/>
    <x v="2"/>
    <x v="4"/>
    <x v="0"/>
    <n v="269.59688049999994"/>
    <n v="96"/>
    <m/>
    <n v="451.07631977727397"/>
    <n v="270.5678000298692"/>
    <n v="346.41642008225261"/>
    <n v="6.1410043121693079"/>
    <m/>
    <n v="0.99946038949987437"/>
    <n v="59999.246500561516"/>
    <n v="264.36319556415151"/>
    <n v="0.76513733348719726"/>
    <m/>
    <n v="73.45318401477094"/>
    <m/>
    <m/>
    <n v="589.53641396825356"/>
    <m/>
  </r>
  <r>
    <x v="1001"/>
    <x v="32"/>
    <x v="2"/>
    <x v="5"/>
    <x v="1"/>
    <n v="296.73600883333313"/>
    <m/>
    <n v="162"/>
    <n v="397.17452708035694"/>
    <m/>
    <m/>
    <m/>
    <n v="4.5058794100571298"/>
    <n v="0.97830124691358022"/>
    <n v="57906.015035810015"/>
    <n v="622.76310368089412"/>
    <m/>
    <n v="0.94079999999999997"/>
    <m/>
    <n v="158.484802"/>
    <n v="152.40959999999998"/>
    <m/>
    <n v="729.95246442925497"/>
  </r>
  <r>
    <x v="1001"/>
    <x v="32"/>
    <x v="2"/>
    <x v="6"/>
    <x v="1"/>
    <n v="85.675520166666658"/>
    <m/>
    <n v="66"/>
    <n v="143.16873333333336"/>
    <m/>
    <m/>
    <m/>
    <n v="3.5491666666666664"/>
    <n v="0.89906971261635416"/>
    <n v="14290.240499977353"/>
    <n v="187.79173841848686"/>
    <m/>
    <n v="0.92067311827956988"/>
    <m/>
    <n v="59.338601032679371"/>
    <n v="60.764425806451612"/>
    <m/>
    <n v="234.24499999999998"/>
  </r>
  <r>
    <x v="1001"/>
    <x v="32"/>
    <x v="2"/>
    <x v="7"/>
    <x v="1"/>
    <n v="66.617599999999996"/>
    <m/>
    <n v="36"/>
    <n v="82.787806463813197"/>
    <m/>
    <m/>
    <m/>
    <n v="4.2635490006472425"/>
    <n v="1"/>
    <n v="11533.101270778105"/>
    <n v="191.99469860418262"/>
    <m/>
    <n v="0.94569999999999999"/>
    <m/>
    <n v="36"/>
    <n v="34.045200000000001"/>
    <m/>
    <n v="153.48776402330074"/>
  </r>
  <r>
    <x v="1001"/>
    <x v="32"/>
    <x v="2"/>
    <x v="8"/>
    <x v="1"/>
    <n v="76.378418000000011"/>
    <m/>
    <n v="108"/>
    <n v="57.296847700000001"/>
    <m/>
    <m/>
    <m/>
    <n v="3.1190291923868312"/>
    <n v="0.89308127572016494"/>
    <n v="16953.280885951131"/>
    <n v="128.39721833219104"/>
    <m/>
    <n v="0.95776559139784945"/>
    <m/>
    <n v="96.452777777777811"/>
    <n v="103.43868387096774"/>
    <m/>
    <n v="336.85515277777779"/>
  </r>
  <r>
    <x v="1002"/>
    <x v="32"/>
    <x v="2"/>
    <x v="0"/>
    <x v="0"/>
    <n v="108.32444"/>
    <n v="44"/>
    <m/>
    <n v="159.20908126971142"/>
    <n v="108.814918515625"/>
    <n v="140.14832289799492"/>
    <n v="4.8251606722105622"/>
    <m/>
    <n v="1"/>
    <n v="19357.663943114101"/>
    <n v="138.32005659532905"/>
    <n v="0.74990004612997874"/>
    <m/>
    <n v="32.995602029719066"/>
    <m/>
    <m/>
    <n v="212.30706957726474"/>
    <m/>
  </r>
  <r>
    <x v="1002"/>
    <x v="32"/>
    <x v="2"/>
    <x v="1"/>
    <x v="0"/>
    <n v="110.19987999999999"/>
    <n v="46"/>
    <m/>
    <n v="172.09908594644639"/>
    <n v="110.31005999999998"/>
    <n v="142.5163092293316"/>
    <n v="4.9364066282978465"/>
    <m/>
    <n v="1"/>
    <n v="19603.039152112426"/>
    <n v="149.03142955265363"/>
    <n v="0.75789633205048923"/>
    <m/>
    <n v="34.863231274322501"/>
    <m/>
    <m/>
    <n v="227.07470490170093"/>
    <m/>
  </r>
  <r>
    <x v="1002"/>
    <x v="32"/>
    <x v="2"/>
    <x v="2"/>
    <x v="0"/>
    <n v="96.640879999999996"/>
    <n v="36"/>
    <m/>
    <n v="109.59161517855279"/>
    <n v="96.737520879999991"/>
    <n v="118.29829756496926"/>
    <n v="4.0019032285391551"/>
    <m/>
    <n v="1"/>
    <n v="16289.547734167776"/>
    <n v="114.73616384282069"/>
    <n v="0.76069094100729384"/>
    <m/>
    <n v="27.384873876262578"/>
    <m/>
    <m/>
    <n v="144.06851622740959"/>
    <m/>
  </r>
  <r>
    <x v="1002"/>
    <x v="32"/>
    <x v="2"/>
    <x v="3"/>
    <x v="0"/>
    <n v="217.35784116666665"/>
    <n v="64"/>
    <m/>
    <n v="285.14522391283214"/>
    <n v="217.79460874479165"/>
    <n v="278.04228819462355"/>
    <n v="5.8551658687692534"/>
    <m/>
    <n v="1"/>
    <n v="37431.460076384574"/>
    <n v="166.59024050933732"/>
    <n v="0.7609338870146336"/>
    <m/>
    <n v="48.699768768936551"/>
    <m/>
    <m/>
    <n v="374.73061560123222"/>
    <m/>
  </r>
  <r>
    <x v="1002"/>
    <x v="32"/>
    <x v="2"/>
    <x v="4"/>
    <x v="0"/>
    <n v="245.48608033333335"/>
    <n v="96"/>
    <m/>
    <n v="367.61034109097989"/>
    <n v="246.4519632227387"/>
    <n v="295.94267363975405"/>
    <n v="5.0046889868934192"/>
    <m/>
    <n v="1"/>
    <n v="40860.207512867601"/>
    <n v="264.36319556415151"/>
    <n v="0.76513733348719726"/>
    <m/>
    <n v="73.45318401477094"/>
    <m/>
    <m/>
    <n v="480.45014274176822"/>
    <m/>
  </r>
  <r>
    <x v="1002"/>
    <x v="32"/>
    <x v="2"/>
    <x v="5"/>
    <x v="1"/>
    <n v="578.76481983333281"/>
    <m/>
    <n v="162"/>
    <n v="748.69686122035978"/>
    <m/>
    <m/>
    <m/>
    <n v="6.1596208416508063"/>
    <n v="0.9870029027777778"/>
    <n v="101584.2371879315"/>
    <n v="622.76310368089412"/>
    <m/>
    <n v="0.94079999999999997"/>
    <m/>
    <n v="159.89447025000001"/>
    <n v="152.40959999999998"/>
    <m/>
    <n v="997.85857634743058"/>
  </r>
  <r>
    <x v="1002"/>
    <x v="32"/>
    <x v="2"/>
    <x v="6"/>
    <x v="1"/>
    <n v="395.5145619999999"/>
    <m/>
    <n v="66"/>
    <n v="528.45403333333331"/>
    <m/>
    <m/>
    <m/>
    <n v="6.3538194444444445"/>
    <n v="0.92403274943032043"/>
    <n v="70678.020013222325"/>
    <n v="187.79173841848686"/>
    <m/>
    <n v="0.92067311827956988"/>
    <m/>
    <n v="60.986161462401149"/>
    <n v="60.764425806451612"/>
    <m/>
    <n v="419.35208333333333"/>
  </r>
  <r>
    <x v="1002"/>
    <x v="32"/>
    <x v="2"/>
    <x v="7"/>
    <x v="1"/>
    <n v="325.33199533333368"/>
    <m/>
    <n v="36"/>
    <n v="366.06994172697063"/>
    <m/>
    <m/>
    <m/>
    <n v="7.7161649071774887"/>
    <n v="0.98816763830220555"/>
    <n v="56888.588236619558"/>
    <n v="191.99469860418262"/>
    <m/>
    <n v="0.94569999999999999"/>
    <m/>
    <n v="35.574034978879396"/>
    <n v="34.045200000000001"/>
    <m/>
    <n v="277.78193665838961"/>
  </r>
  <r>
    <x v="1002"/>
    <x v="32"/>
    <x v="2"/>
    <x v="8"/>
    <x v="1"/>
    <n v="161.24360116666674"/>
    <m/>
    <n v="108"/>
    <n v="111.9367432333333"/>
    <m/>
    <m/>
    <m/>
    <n v="3.4487018536256571"/>
    <n v="0.87137345679012368"/>
    <n v="29572.351474511026"/>
    <n v="128.39721833219104"/>
    <m/>
    <n v="0.95776559139784945"/>
    <m/>
    <n v="94.108333333333363"/>
    <n v="103.43868387096774"/>
    <m/>
    <n v="372.45980019157093"/>
  </r>
  <r>
    <x v="1003"/>
    <x v="32"/>
    <x v="2"/>
    <x v="0"/>
    <x v="0"/>
    <n v="107.00507999999999"/>
    <n v="44"/>
    <m/>
    <n v="134.95191631966335"/>
    <n v="107.43110539062499"/>
    <n v="136.93182711291041"/>
    <n v="4.0899970910702725"/>
    <m/>
    <n v="1"/>
    <n v="14740.903709436119"/>
    <n v="138.32005659532905"/>
    <n v="0.74990004612997874"/>
    <m/>
    <n v="32.995602029719066"/>
    <m/>
    <m/>
    <n v="179.959872007092"/>
    <m/>
  </r>
  <r>
    <x v="1003"/>
    <x v="32"/>
    <x v="2"/>
    <x v="1"/>
    <x v="0"/>
    <n v="108.83516"/>
    <n v="46"/>
    <m/>
    <n v="140.37390887416794"/>
    <n v="108.943996"/>
    <n v="141.36250710441652"/>
    <n v="4.0264170515243158"/>
    <m/>
    <n v="1"/>
    <n v="15143.389653516693"/>
    <n v="149.03142955265363"/>
    <n v="0.75789633205048923"/>
    <m/>
    <n v="34.863231274322501"/>
    <m/>
    <m/>
    <n v="185.21518437011852"/>
    <m/>
  </r>
  <r>
    <x v="1003"/>
    <x v="32"/>
    <x v="2"/>
    <x v="2"/>
    <x v="0"/>
    <n v="99.844920000000002"/>
    <n v="36"/>
    <m/>
    <n v="112.14272726665629"/>
    <n v="99.944764919999997"/>
    <n v="126.32349361715337"/>
    <n v="4.0950609366823665"/>
    <m/>
    <n v="1"/>
    <n v="14617.880906068371"/>
    <n v="114.73616384282069"/>
    <n v="0.76069094100729384"/>
    <m/>
    <n v="27.384873876262578"/>
    <m/>
    <m/>
    <n v="147.42219372056519"/>
    <m/>
  </r>
  <r>
    <x v="1003"/>
    <x v="32"/>
    <x v="2"/>
    <x v="3"/>
    <x v="0"/>
    <n v="227.10660266666659"/>
    <n v="64"/>
    <m/>
    <n v="283.13605842529427"/>
    <n v="227.48148059635409"/>
    <n v="296.54406300435107"/>
    <n v="5.8139097080455615"/>
    <m/>
    <n v="1"/>
    <n v="31667.587880777377"/>
    <n v="166.59024050933732"/>
    <n v="0.7609338870146336"/>
    <m/>
    <n v="48.699768768936551"/>
    <m/>
    <m/>
    <n v="372.09022131491594"/>
    <m/>
  </r>
  <r>
    <x v="1003"/>
    <x v="32"/>
    <x v="2"/>
    <x v="4"/>
    <x v="0"/>
    <n v="295.09144066666659"/>
    <n v="96"/>
    <m/>
    <n v="394.22746624377572"/>
    <n v="295.92697972092259"/>
    <n v="361.6814138463908"/>
    <n v="5.3670575555240632"/>
    <m/>
    <n v="1"/>
    <n v="43283.895945742333"/>
    <n v="264.36319556415151"/>
    <n v="0.76513733348719726"/>
    <m/>
    <n v="73.45318401477094"/>
    <m/>
    <m/>
    <n v="515.23752533031006"/>
    <m/>
  </r>
  <r>
    <x v="1003"/>
    <x v="32"/>
    <x v="2"/>
    <x v="5"/>
    <x v="1"/>
    <n v="1617.9456619999996"/>
    <m/>
    <n v="162"/>
    <n v="1912.7921878412569"/>
    <m/>
    <m/>
    <m/>
    <n v="8.2752917954705847"/>
    <n v="0.99990354938271608"/>
    <n v="336160.15466509963"/>
    <n v="622.76310368089412"/>
    <m/>
    <n v="0.94079999999999997"/>
    <m/>
    <n v="161.984375"/>
    <n v="152.40959999999998"/>
    <m/>
    <n v="1340.5972708662348"/>
  </r>
  <r>
    <x v="1003"/>
    <x v="32"/>
    <x v="2"/>
    <x v="6"/>
    <x v="1"/>
    <n v="696.15728483333305"/>
    <m/>
    <n v="66"/>
    <n v="888.50620000000004"/>
    <m/>
    <m/>
    <m/>
    <n v="8.438229166666666"/>
    <n v="0.94806989058166136"/>
    <n v="147846.53590528425"/>
    <n v="187.79173841848686"/>
    <m/>
    <n v="0.92067311827956988"/>
    <m/>
    <n v="62.572612778389647"/>
    <n v="60.764425806451612"/>
    <m/>
    <n v="556.92312499999991"/>
  </r>
  <r>
    <x v="1003"/>
    <x v="32"/>
    <x v="2"/>
    <x v="7"/>
    <x v="1"/>
    <n v="482.10399266666695"/>
    <m/>
    <n v="36"/>
    <n v="558.33586263763345"/>
    <m/>
    <m/>
    <m/>
    <n v="9.251746757904753"/>
    <n v="1"/>
    <n v="100254.75120848972"/>
    <n v="191.99469860418262"/>
    <m/>
    <n v="0.94569999999999999"/>
    <m/>
    <n v="36"/>
    <n v="34.045200000000001"/>
    <m/>
    <n v="333.06288328457111"/>
  </r>
  <r>
    <x v="1003"/>
    <x v="32"/>
    <x v="2"/>
    <x v="8"/>
    <x v="1"/>
    <n v="44.464078833333332"/>
    <m/>
    <n v="108"/>
    <n v="33.833424666666673"/>
    <m/>
    <m/>
    <m/>
    <n v="2.6495242541152262"/>
    <n v="0.85617283950617318"/>
    <n v="7858.9719967451501"/>
    <n v="128.39721833219104"/>
    <m/>
    <n v="0.95776559139784945"/>
    <m/>
    <n v="92.466666666666697"/>
    <n v="103.43868387096774"/>
    <m/>
    <n v="286.14861944444442"/>
  </r>
  <r>
    <x v="1004"/>
    <x v="32"/>
    <x v="2"/>
    <x v="0"/>
    <x v="0"/>
    <n v="110.04448000000001"/>
    <n v="44"/>
    <m/>
    <n v="140.18956906465039"/>
    <n v="110.48808351562501"/>
    <n v="143.75151540967829"/>
    <n v="4.248734996208948"/>
    <m/>
    <n v="1"/>
    <n v="12106.274011528591"/>
    <n v="138.32005659532905"/>
    <n v="0.74990004612997874"/>
    <m/>
    <n v="32.995602029719066"/>
    <m/>
    <m/>
    <n v="186.94433983319371"/>
    <m/>
  </r>
  <r>
    <x v="1004"/>
    <x v="32"/>
    <x v="2"/>
    <x v="1"/>
    <x v="0"/>
    <n v="108.89396000000004"/>
    <n v="46"/>
    <m/>
    <n v="150.81538991973622"/>
    <n v="109.00285200000003"/>
    <n v="142.65895797235328"/>
    <n v="4.3259154245640703"/>
    <m/>
    <n v="1"/>
    <n v="12034.28730113012"/>
    <n v="149.03142955265363"/>
    <n v="0.75789633205048923"/>
    <m/>
    <n v="34.863231274322501"/>
    <m/>
    <m/>
    <n v="198.99210952994724"/>
    <m/>
  </r>
  <r>
    <x v="1004"/>
    <x v="32"/>
    <x v="2"/>
    <x v="2"/>
    <x v="0"/>
    <n v="45.667720000000003"/>
    <n v="36"/>
    <m/>
    <n v="40.093203255563218"/>
    <n v="45.71338772"/>
    <n v="52.685451347062752"/>
    <n v="1.4640638272326065"/>
    <m/>
    <n v="1"/>
    <n v="4360.4350429303367"/>
    <n v="114.73616384282069"/>
    <n v="0.76069094100729384"/>
    <m/>
    <n v="27.384873876262578"/>
    <m/>
    <m/>
    <n v="52.706297780373838"/>
    <m/>
  </r>
  <r>
    <x v="1004"/>
    <x v="32"/>
    <x v="2"/>
    <x v="3"/>
    <x v="0"/>
    <n v="86.014599999999987"/>
    <n v="64"/>
    <m/>
    <n v="124.14244417875615"/>
    <n v="86.277295312499987"/>
    <n v="103.24952269280075"/>
    <n v="2.5491382673246115"/>
    <m/>
    <n v="0.99999178385037391"/>
    <n v="9807.3550891957875"/>
    <n v="166.59024050933732"/>
    <n v="0.7609338870146336"/>
    <m/>
    <n v="48.699768768936551"/>
    <m/>
    <m/>
    <n v="163.14484910877513"/>
    <m/>
  </r>
  <r>
    <x v="1004"/>
    <x v="32"/>
    <x v="2"/>
    <x v="4"/>
    <x v="0"/>
    <n v="231.41944033333334"/>
    <n v="96"/>
    <m/>
    <n v="410.64726406019815"/>
    <n v="232.25922380783061"/>
    <n v="298.81478134367416"/>
    <n v="5.59059855019518"/>
    <m/>
    <n v="1"/>
    <n v="27227.562170702487"/>
    <n v="264.36319556415151"/>
    <n v="0.76513733348719726"/>
    <m/>
    <n v="73.45318401477094"/>
    <m/>
    <m/>
    <n v="536.69746081873723"/>
    <m/>
  </r>
  <r>
    <x v="1004"/>
    <x v="32"/>
    <x v="2"/>
    <x v="5"/>
    <x v="1"/>
    <n v="1942.2912761666664"/>
    <m/>
    <n v="162"/>
    <n v="2321.7541986304918"/>
    <m/>
    <m/>
    <m/>
    <n v="9.0939923662830289"/>
    <n v="0.99723420370370386"/>
    <n v="217248.28518193401"/>
    <n v="622.76310368089412"/>
    <m/>
    <n v="0.94079999999999997"/>
    <m/>
    <n v="161.55194100000003"/>
    <n v="152.40959999999998"/>
    <m/>
    <n v="1473.2267633378506"/>
  </r>
  <r>
    <x v="1004"/>
    <x v="32"/>
    <x v="2"/>
    <x v="6"/>
    <x v="1"/>
    <n v="875.3180844999996"/>
    <m/>
    <n v="66"/>
    <n v="1126.9982666666667"/>
    <m/>
    <m/>
    <m/>
    <n v="9.9260416666666682"/>
    <n v="0.92519498482664897"/>
    <n v="99148.145389788435"/>
    <n v="187.79173841848686"/>
    <m/>
    <n v="0.92067311827956988"/>
    <m/>
    <n v="61.062868998558834"/>
    <n v="60.764425806451612"/>
    <m/>
    <n v="655.11875000000009"/>
  </r>
  <r>
    <x v="1004"/>
    <x v="32"/>
    <x v="2"/>
    <x v="7"/>
    <x v="1"/>
    <n v="619.02958916666705"/>
    <m/>
    <n v="36"/>
    <n v="695.59487609573887"/>
    <m/>
    <m/>
    <m/>
    <n v="10.81699264480779"/>
    <n v="1"/>
    <n v="72793.060968973426"/>
    <n v="191.99469860418262"/>
    <m/>
    <n v="0.94569999999999999"/>
    <m/>
    <n v="36"/>
    <n v="34.045200000000001"/>
    <m/>
    <n v="389.41173521308042"/>
  </r>
  <r>
    <x v="1004"/>
    <x v="32"/>
    <x v="2"/>
    <x v="8"/>
    <x v="1"/>
    <n v="216.49987716666664"/>
    <m/>
    <n v="108"/>
    <n v="313.61595749999998"/>
    <m/>
    <m/>
    <m/>
    <n v="4.9219309927983543"/>
    <n v="0.90679012345679033"/>
    <n v="30891.940056989108"/>
    <n v="128.39721833219104"/>
    <m/>
    <n v="0.95776559139784945"/>
    <m/>
    <n v="97.933333333333351"/>
    <n v="103.43868387096774"/>
    <m/>
    <n v="531.56854722222226"/>
  </r>
  <r>
    <x v="1005"/>
    <x v="33"/>
    <x v="2"/>
    <x v="0"/>
    <x v="0"/>
    <n v="116.80956"/>
    <n v="44"/>
    <m/>
    <n v="105.67277886136384"/>
    <n v="117.284169375"/>
    <n v="141.56204839874337"/>
    <n v="3.2026322406902779"/>
    <m/>
    <n v="1"/>
    <n v="36856.388705987811"/>
    <n v="152.60214098877896"/>
    <n v="0.74990004612997874"/>
    <m/>
    <n v="32.995602029719066"/>
    <m/>
    <m/>
    <n v="140.91581859037223"/>
    <m/>
  </r>
  <r>
    <x v="1005"/>
    <x v="33"/>
    <x v="2"/>
    <x v="1"/>
    <x v="0"/>
    <n v="116.77456000000001"/>
    <n v="46"/>
    <m/>
    <n v="112.85001242774594"/>
    <n v="116.87294867187501"/>
    <n v="149.42572634321186"/>
    <n v="3.2369349685283568"/>
    <m/>
    <n v="1"/>
    <n v="36666.605120128421"/>
    <n v="164.41950490874311"/>
    <n v="0.75789633205048923"/>
    <m/>
    <n v="34.863231274322501"/>
    <m/>
    <m/>
    <n v="148.89900855230442"/>
    <m/>
  </r>
  <r>
    <x v="1005"/>
    <x v="33"/>
    <x v="2"/>
    <x v="2"/>
    <x v="0"/>
    <n v="134.94515983333335"/>
    <n v="36"/>
    <m/>
    <n v="137.50043652690593"/>
    <n v="135.13195983333335"/>
    <n v="161.93343662571584"/>
    <n v="5.0210359612461968"/>
    <m/>
    <n v="1"/>
    <n v="40295.534375273368"/>
    <n v="126.58311948554415"/>
    <n v="0.76069094100729384"/>
    <m/>
    <n v="27.384873876262578"/>
    <m/>
    <m/>
    <n v="180.75729460486309"/>
    <m/>
  </r>
  <r>
    <x v="1005"/>
    <x v="33"/>
    <x v="2"/>
    <x v="3"/>
    <x v="0"/>
    <n v="189.33180016666665"/>
    <n v="64"/>
    <m/>
    <n v="185.92546369538445"/>
    <n v="189.72279137760415"/>
    <n v="229.42645397585869"/>
    <n v="3.817789455583168"/>
    <m/>
    <n v="1"/>
    <n v="61899.374665884861"/>
    <n v="183.79133146204174"/>
    <n v="0.7609338870146336"/>
    <m/>
    <n v="48.699768768936551"/>
    <m/>
    <m/>
    <n v="244.33852515732275"/>
    <m/>
  </r>
  <r>
    <x v="1005"/>
    <x v="33"/>
    <x v="2"/>
    <x v="4"/>
    <x v="0"/>
    <n v="247.71656016666662"/>
    <n v="96"/>
    <m/>
    <n v="249.46574088166392"/>
    <n v="248.45379045224971"/>
    <n v="301.34185649477075"/>
    <n v="3.3962549646792444"/>
    <m/>
    <n v="1"/>
    <n v="77320.304629458566"/>
    <n v="291.65972480586106"/>
    <n v="0.76513733348719726"/>
    <m/>
    <n v="73.45318401477094"/>
    <m/>
    <m/>
    <n v="326.04047660920747"/>
    <m/>
  </r>
  <r>
    <x v="1005"/>
    <x v="33"/>
    <x v="2"/>
    <x v="5"/>
    <x v="1"/>
    <n v="2206.7520806666657"/>
    <m/>
    <n v="162"/>
    <n v="2657.7384838708235"/>
    <m/>
    <m/>
    <m/>
    <n v="10.0836001836346"/>
    <n v="0.99659182701581794"/>
    <n v="182225.78551749064"/>
    <n v="1175.9274481734974"/>
    <m/>
    <n v="0.9506"/>
    <m/>
    <n v="161.4478759765625"/>
    <n v="153.99719999999999"/>
    <m/>
    <n v="1633.5432297488051"/>
  </r>
  <r>
    <x v="1005"/>
    <x v="33"/>
    <x v="2"/>
    <x v="6"/>
    <x v="1"/>
    <n v="591.16512099999989"/>
    <m/>
    <n v="66"/>
    <n v="805.49626666666666"/>
    <m/>
    <m/>
    <m/>
    <n v="8.2498611111111124"/>
    <n v="0.87258969169089551"/>
    <n v="42374.980317593487"/>
    <n v="447.98114031300719"/>
    <m/>
    <n v="0.94569999999999999"/>
    <m/>
    <n v="57.590919651599101"/>
    <n v="62.416199999999996"/>
    <m/>
    <n v="544.4908333333334"/>
  </r>
  <r>
    <x v="1005"/>
    <x v="33"/>
    <x v="2"/>
    <x v="7"/>
    <x v="1"/>
    <n v="358.0135963333334"/>
    <m/>
    <n v="36"/>
    <n v="368.02761662014245"/>
    <m/>
    <m/>
    <m/>
    <n v="7.5702009731684301"/>
    <n v="1"/>
    <n v="26256.353706984119"/>
    <n v="273.67743566305256"/>
    <m/>
    <n v="0.95550000000000002"/>
    <m/>
    <n v="36"/>
    <n v="34.398000000000003"/>
    <m/>
    <n v="272.52723503406349"/>
  </r>
  <r>
    <x v="1005"/>
    <x v="33"/>
    <x v="2"/>
    <x v="8"/>
    <x v="1"/>
    <n v="280.5056366666667"/>
    <m/>
    <n v="108"/>
    <n v="444.48961853333321"/>
    <m/>
    <m/>
    <m/>
    <n v="5.5491604938271619"/>
    <n v="0.92559156378600826"/>
    <n v="66785.062332403017"/>
    <n v="154.6891351565161"/>
    <m/>
    <n v="0.95087222222222223"/>
    <m/>
    <n v="99.963888888888889"/>
    <n v="102.6942"/>
    <m/>
    <n v="599.30933333333348"/>
  </r>
  <r>
    <x v="1006"/>
    <x v="33"/>
    <x v="2"/>
    <x v="0"/>
    <x v="0"/>
    <n v="131.98052000000001"/>
    <n v="44"/>
    <m/>
    <n v="165.02869913765036"/>
    <n v="132.48540281250001"/>
    <n v="164.53802852214469"/>
    <n v="5.0015362347081709"/>
    <m/>
    <n v="1"/>
    <n v="22456.656793699149"/>
    <n v="152.60214098877896"/>
    <n v="0.74990004612997874"/>
    <m/>
    <n v="32.995602029719066"/>
    <m/>
    <m/>
    <n v="220.06759432715953"/>
    <m/>
  </r>
  <r>
    <x v="1006"/>
    <x v="33"/>
    <x v="2"/>
    <x v="1"/>
    <x v="0"/>
    <n v="136.10603999999998"/>
    <n v="46"/>
    <m/>
    <n v="171.39219647919975"/>
    <n v="136.21321773437498"/>
    <n v="167.54243614677836"/>
    <n v="4.9161305540095954"/>
    <m/>
    <n v="1"/>
    <n v="22845.615056469964"/>
    <n v="164.41950490874311"/>
    <n v="0.75789633205048923"/>
    <m/>
    <n v="34.863231274322501"/>
    <m/>
    <m/>
    <n v="226.1420054844414"/>
    <m/>
  </r>
  <r>
    <x v="1006"/>
    <x v="33"/>
    <x v="2"/>
    <x v="2"/>
    <x v="0"/>
    <n v="141.36920033333334"/>
    <n v="36"/>
    <m/>
    <n v="139.60651645524982"/>
    <n v="141.55700033333332"/>
    <n v="183.98173192266407"/>
    <n v="5.0979426484144534"/>
    <m/>
    <n v="1"/>
    <n v="26133.68419490114"/>
    <n v="126.58311948554415"/>
    <n v="0.76069094100729384"/>
    <m/>
    <n v="27.384873876262578"/>
    <m/>
    <m/>
    <n v="183.52593534292032"/>
    <m/>
  </r>
  <r>
    <x v="1006"/>
    <x v="33"/>
    <x v="2"/>
    <x v="3"/>
    <x v="0"/>
    <n v="204.22220149999998"/>
    <n v="64"/>
    <m/>
    <n v="237.72107071708371"/>
    <n v="204.62539974218748"/>
    <n v="251.27807717426435"/>
    <n v="4.8813593313961601"/>
    <m/>
    <n v="1"/>
    <n v="36946.453071769007"/>
    <n v="183.79133146204174"/>
    <n v="0.7609338870146336"/>
    <m/>
    <n v="48.699768768936551"/>
    <m/>
    <m/>
    <n v="312.40699720935424"/>
    <m/>
  </r>
  <r>
    <x v="1006"/>
    <x v="33"/>
    <x v="2"/>
    <x v="4"/>
    <x v="0"/>
    <n v="260.9907990000001"/>
    <n v="96"/>
    <m/>
    <n v="437.09726142351406"/>
    <n v="261.72802928558315"/>
    <n v="300.10622229531236"/>
    <n v="5.9506918220946936"/>
    <m/>
    <n v="1"/>
    <n v="44029.267361795297"/>
    <n v="291.65972480586106"/>
    <n v="0.76513733348719726"/>
    <m/>
    <n v="73.45318401477094"/>
    <m/>
    <m/>
    <n v="571.26641492109059"/>
    <m/>
  </r>
  <r>
    <x v="1006"/>
    <x v="33"/>
    <x v="2"/>
    <x v="5"/>
    <x v="1"/>
    <n v="648.59522366666658"/>
    <m/>
    <n v="162"/>
    <n v="840.95768179183801"/>
    <m/>
    <m/>
    <m/>
    <n v="5.7816627226953896"/>
    <n v="0.98797456717785492"/>
    <n v="206943.6587547246"/>
    <n v="1175.9274481734974"/>
    <m/>
    <n v="0.9506"/>
    <m/>
    <n v="160.0518798828125"/>
    <n v="153.99719999999999"/>
    <m/>
    <n v="936.62936107665314"/>
  </r>
  <r>
    <x v="1006"/>
    <x v="33"/>
    <x v="2"/>
    <x v="6"/>
    <x v="1"/>
    <n v="234.84944116666665"/>
    <m/>
    <n v="66"/>
    <n v="315.51096666666666"/>
    <m/>
    <m/>
    <m/>
    <n v="4.8958680555555549"/>
    <n v="0.9123902607691754"/>
    <n v="61576.012158809332"/>
    <n v="447.98114031300719"/>
    <m/>
    <n v="0.94569999999999999"/>
    <m/>
    <n v="60.217757210765576"/>
    <n v="62.416199999999996"/>
    <m/>
    <n v="323.12729166666662"/>
  </r>
  <r>
    <x v="1006"/>
    <x v="33"/>
    <x v="2"/>
    <x v="7"/>
    <x v="1"/>
    <n v="112.35840000000002"/>
    <m/>
    <n v="36"/>
    <n v="115.85629760603467"/>
    <m/>
    <m/>
    <m/>
    <n v="4.5028927368085805"/>
    <n v="0.982960027756549"/>
    <n v="27197.388474169507"/>
    <n v="273.67743566305256"/>
    <m/>
    <n v="0.95550000000000002"/>
    <m/>
    <n v="35.386560999235762"/>
    <n v="34.398000000000003"/>
    <m/>
    <n v="162.10413852510891"/>
  </r>
  <r>
    <x v="1006"/>
    <x v="33"/>
    <x v="2"/>
    <x v="8"/>
    <x v="1"/>
    <n v="196.76032633333338"/>
    <m/>
    <n v="108"/>
    <n v="300.20718559999995"/>
    <m/>
    <m/>
    <m/>
    <n v="4.9208175411522648"/>
    <n v="0.95483539094650227"/>
    <n v="38985.857555610528"/>
    <n v="154.6891351565161"/>
    <m/>
    <n v="0.95087222222222223"/>
    <m/>
    <n v="103.12222222222225"/>
    <n v="102.6942"/>
    <m/>
    <n v="531.44829444444463"/>
  </r>
  <r>
    <x v="1007"/>
    <x v="33"/>
    <x v="2"/>
    <x v="0"/>
    <x v="0"/>
    <n v="99.136519833333338"/>
    <n v="44"/>
    <m/>
    <n v="89.296021070107074"/>
    <n v="99.600387020833338"/>
    <n v="119.74648215961203"/>
    <n v="2.7063007060661706"/>
    <m/>
    <n v="1"/>
    <n v="14058.862583333887"/>
    <n v="152.60214098877896"/>
    <n v="0.74990004612997874"/>
    <m/>
    <n v="32.995602029719066"/>
    <m/>
    <m/>
    <n v="119.07723106691151"/>
    <m/>
  </r>
  <r>
    <x v="1007"/>
    <x v="33"/>
    <x v="2"/>
    <x v="1"/>
    <x v="0"/>
    <n v="100.65747999999999"/>
    <n v="46"/>
    <m/>
    <n v="94.208066716586302"/>
    <n v="100.75977492187499"/>
    <n v="124.86995697605768"/>
    <n v="2.7022184482931877"/>
    <m/>
    <n v="0.99087060325426601"/>
    <n v="14190.172252407432"/>
    <n v="164.41950490874311"/>
    <n v="0.75789633205048923"/>
    <m/>
    <n v="34.863231274322501"/>
    <m/>
    <m/>
    <n v="124.30204862148663"/>
    <m/>
  </r>
  <r>
    <x v="1007"/>
    <x v="33"/>
    <x v="2"/>
    <x v="2"/>
    <x v="0"/>
    <n v="86.877559999999988"/>
    <n v="36"/>
    <m/>
    <n v="79.034824832606034"/>
    <n v="87.060359999999989"/>
    <n v="104.45018274013586"/>
    <n v="2.8860759114583336"/>
    <m/>
    <n v="1"/>
    <n v="12244.288910399069"/>
    <n v="126.58311948554415"/>
    <n v="0.76069094100729384"/>
    <m/>
    <n v="27.384873876262578"/>
    <m/>
    <m/>
    <n v="103.89873281250001"/>
    <m/>
  </r>
  <r>
    <x v="1007"/>
    <x v="33"/>
    <x v="2"/>
    <x v="3"/>
    <x v="0"/>
    <n v="215.37404066666667"/>
    <n v="64"/>
    <m/>
    <n v="202.19399419355906"/>
    <n v="215.76234633072917"/>
    <n v="265.21642483082775"/>
    <n v="4.1518471094369911"/>
    <m/>
    <n v="1"/>
    <n v="30489.300285668069"/>
    <n v="183.79133146204174"/>
    <n v="0.7609338870146336"/>
    <m/>
    <n v="48.699768768936551"/>
    <m/>
    <m/>
    <n v="265.71821500396743"/>
    <m/>
  </r>
  <r>
    <x v="1007"/>
    <x v="33"/>
    <x v="2"/>
    <x v="4"/>
    <x v="0"/>
    <n v="323.77800099999996"/>
    <n v="96"/>
    <m/>
    <n v="295.61051347661521"/>
    <n v="324.69156037874046"/>
    <n v="388.28685996925913"/>
    <n v="4.0244751461988351"/>
    <m/>
    <n v="1"/>
    <n v="45742.265496486907"/>
    <n v="291.65972480586106"/>
    <n v="0.76513733348719726"/>
    <m/>
    <n v="73.45318401477094"/>
    <m/>
    <m/>
    <n v="386.34961403508817"/>
    <m/>
  </r>
  <r>
    <x v="1007"/>
    <x v="33"/>
    <x v="2"/>
    <x v="5"/>
    <x v="1"/>
    <n v="480.71041749999972"/>
    <m/>
    <n v="162"/>
    <n v="592.32497731874003"/>
    <m/>
    <m/>
    <m/>
    <n v="4.8375457242307531"/>
    <n v="0.99032329041280864"/>
    <n v="69843.639627191063"/>
    <n v="1175.9274481734974"/>
    <m/>
    <n v="0.9506"/>
    <m/>
    <n v="160.432373046875"/>
    <n v="153.99719999999999"/>
    <m/>
    <n v="783.68240732538197"/>
  </r>
  <r>
    <x v="1007"/>
    <x v="33"/>
    <x v="2"/>
    <x v="6"/>
    <x v="1"/>
    <n v="47.940479666666668"/>
    <m/>
    <n v="66"/>
    <n v="56.182366666666667"/>
    <m/>
    <m/>
    <m/>
    <n v="2.1070138888888885"/>
    <n v="0.93213940390675221"/>
    <n v="8712.753272856844"/>
    <n v="447.98114031300719"/>
    <m/>
    <n v="0.94569999999999999"/>
    <m/>
    <n v="61.521200657845647"/>
    <n v="62.416199999999996"/>
    <m/>
    <n v="139.06291666666664"/>
  </r>
  <r>
    <x v="1007"/>
    <x v="33"/>
    <x v="2"/>
    <x v="7"/>
    <x v="1"/>
    <n v="13.798399999999997"/>
    <m/>
    <n v="36"/>
    <n v="17.457444313236177"/>
    <m/>
    <m/>
    <m/>
    <n v="2.3402425023817344"/>
    <n v="0.90648595892573358"/>
    <n v="2457.1164469648033"/>
    <n v="273.67743566305256"/>
    <m/>
    <n v="0.95550000000000002"/>
    <m/>
    <n v="32.633494521326412"/>
    <n v="34.398000000000003"/>
    <m/>
    <n v="84.248730085742437"/>
  </r>
  <r>
    <x v="1007"/>
    <x v="33"/>
    <x v="2"/>
    <x v="8"/>
    <x v="1"/>
    <n v="32.218623166666674"/>
    <m/>
    <n v="108"/>
    <n v="35.722501666666659"/>
    <m/>
    <m/>
    <m/>
    <n v="2.7057718364197529"/>
    <n v="0.90491255144032934"/>
    <n v="5871.1419430018832"/>
    <n v="154.6891351565161"/>
    <m/>
    <n v="0.95087222222222223"/>
    <m/>
    <n v="97.730555555555569"/>
    <n v="102.6942"/>
    <m/>
    <n v="292.22335833333329"/>
  </r>
  <r>
    <x v="1008"/>
    <x v="33"/>
    <x v="2"/>
    <x v="0"/>
    <x v="0"/>
    <n v="185.31267999999997"/>
    <n v="44"/>
    <m/>
    <n v="192.28174075873167"/>
    <n v="185.96355890624997"/>
    <n v="255.66166375370724"/>
    <n v="5.8274960579759671"/>
    <m/>
    <n v="0.97390342981096267"/>
    <n v="20953.68885102206"/>
    <n v="152.60214098877896"/>
    <n v="0.74990004612997874"/>
    <m/>
    <n v="32.995602029719066"/>
    <m/>
    <m/>
    <n v="256.40982655094257"/>
    <m/>
  </r>
  <r>
    <x v="1008"/>
    <x v="33"/>
    <x v="2"/>
    <x v="1"/>
    <x v="0"/>
    <n v="205.74736033333332"/>
    <n v="46"/>
    <m/>
    <n v="203.29433032409574"/>
    <n v="205.84916697395832"/>
    <n v="267.12414102771481"/>
    <n v="5.8311958729375224"/>
    <m/>
    <n v="1"/>
    <n v="23222.051217516801"/>
    <n v="164.41950490874311"/>
    <n v="0.75789633205048923"/>
    <m/>
    <n v="34.863231274322501"/>
    <m/>
    <m/>
    <n v="268.23501015512602"/>
    <m/>
  </r>
  <r>
    <x v="1008"/>
    <x v="33"/>
    <x v="2"/>
    <x v="2"/>
    <x v="0"/>
    <n v="148.09396033333331"/>
    <n v="36"/>
    <m/>
    <n v="148.98869212254789"/>
    <n v="148.30556033333332"/>
    <n v="196.35616992013647"/>
    <n v="5.440546952881621"/>
    <m/>
    <n v="1"/>
    <n v="17151.326020569028"/>
    <n v="126.58311948554415"/>
    <n v="0.76069094100729384"/>
    <m/>
    <n v="27.384873876262578"/>
    <m/>
    <m/>
    <n v="195.85969030373835"/>
    <m/>
  </r>
  <r>
    <x v="1008"/>
    <x v="33"/>
    <x v="2"/>
    <x v="3"/>
    <x v="0"/>
    <n v="189.4894405"/>
    <n v="64"/>
    <m/>
    <n v="188.67080184676374"/>
    <n v="189.8169551484375"/>
    <n v="244.45623195394228"/>
    <n v="3.8741621698850564"/>
    <m/>
    <n v="1"/>
    <n v="22156.806131979429"/>
    <n v="183.79133146204174"/>
    <n v="0.7609338870146336"/>
    <m/>
    <n v="48.699768768936551"/>
    <m/>
    <m/>
    <n v="247.94637887264361"/>
    <m/>
  </r>
  <r>
    <x v="1008"/>
    <x v="33"/>
    <x v="2"/>
    <x v="4"/>
    <x v="0"/>
    <n v="416.29560216666664"/>
    <n v="96"/>
    <m/>
    <n v="498.23063998680095"/>
    <n v="417.17336788071543"/>
    <n v="487.27800012920642"/>
    <n v="6.7829685897157308"/>
    <m/>
    <n v="0.999730142344741"/>
    <n v="47005.743816848801"/>
    <n v="291.65972480586106"/>
    <n v="0.76513733348719726"/>
    <m/>
    <n v="73.45318401477094"/>
    <m/>
    <m/>
    <n v="651.16498461271021"/>
    <m/>
  </r>
  <r>
    <x v="1008"/>
    <x v="33"/>
    <x v="2"/>
    <x v="5"/>
    <x v="1"/>
    <n v="323.28961333333302"/>
    <m/>
    <n v="162"/>
    <n v="562.13806553192933"/>
    <m/>
    <m/>
    <m/>
    <n v="3.8271923935339784"/>
    <n v="0.98898729865933643"/>
    <n v="40378.872705333233"/>
    <n v="1175.9274481734974"/>
    <m/>
    <n v="0.9506"/>
    <m/>
    <n v="160.2159423828125"/>
    <n v="153.99719999999999"/>
    <m/>
    <n v="620.00516775250446"/>
  </r>
  <r>
    <x v="1008"/>
    <x v="33"/>
    <x v="2"/>
    <x v="6"/>
    <x v="1"/>
    <n v="9.6947200000000002"/>
    <m/>
    <n v="66"/>
    <n v="14.688700000000004"/>
    <m/>
    <m/>
    <m/>
    <n v="2.0997916666666669"/>
    <n v="0.93668694079915282"/>
    <n v="1210.8705280000001"/>
    <n v="447.98114031300719"/>
    <m/>
    <n v="0.94569999999999999"/>
    <m/>
    <n v="61.821338092744085"/>
    <n v="62.416199999999996"/>
    <m/>
    <n v="138.58625000000001"/>
  </r>
  <r>
    <x v="1008"/>
    <x v="33"/>
    <x v="2"/>
    <x v="7"/>
    <x v="1"/>
    <n v="12.488"/>
    <m/>
    <n v="36"/>
    <n v="18.646342107865721"/>
    <m/>
    <m/>
    <m/>
    <n v="2.6955496792349574"/>
    <n v="0.9284658404632552"/>
    <n v="1559.7511999999999"/>
    <n v="273.67743566305256"/>
    <m/>
    <n v="0.95550000000000002"/>
    <m/>
    <n v="33.424770256677185"/>
    <n v="34.398000000000003"/>
    <m/>
    <n v="97.039788452458467"/>
  </r>
  <r>
    <x v="1008"/>
    <x v="33"/>
    <x v="2"/>
    <x v="8"/>
    <x v="1"/>
    <n v="49.624479499999993"/>
    <m/>
    <n v="108"/>
    <n v="37.127365299999994"/>
    <m/>
    <m/>
    <m/>
    <n v="2.5438796296296293"/>
    <n v="0.89922839506172825"/>
    <n v="6198.0974895499994"/>
    <n v="154.6891351565161"/>
    <m/>
    <n v="0.95087222222222223"/>
    <m/>
    <n v="97.116666666666646"/>
    <n v="102.6942"/>
    <m/>
    <n v="274.73899999999998"/>
  </r>
  <r>
    <x v="1009"/>
    <x v="33"/>
    <x v="2"/>
    <x v="0"/>
    <x v="0"/>
    <n v="91.958719999999985"/>
    <n v="44"/>
    <m/>
    <n v="83.537035139737952"/>
    <n v="92.410624296874985"/>
    <n v="111.69659523063163"/>
    <n v="2.5317627199072268"/>
    <m/>
    <n v="0.96927837948999418"/>
    <n v="28755.129183810019"/>
    <n v="152.60214098877896"/>
    <n v="0.74990004612997874"/>
    <m/>
    <n v="32.995602029719066"/>
    <m/>
    <m/>
    <n v="111.39755967591798"/>
    <m/>
  </r>
  <r>
    <x v="1009"/>
    <x v="33"/>
    <x v="2"/>
    <x v="1"/>
    <x v="0"/>
    <n v="98.99763999999999"/>
    <n v="46"/>
    <m/>
    <n v="92.667615944552196"/>
    <n v="99.08540855468749"/>
    <n v="122.47021223317073"/>
    <n v="2.65803290622702"/>
    <m/>
    <n v="1"/>
    <n v="30513.203359616575"/>
    <n v="164.41950490874311"/>
    <n v="0.75789633205048923"/>
    <m/>
    <n v="34.863231274322501"/>
    <m/>
    <m/>
    <n v="122.26951368644292"/>
    <m/>
  </r>
  <r>
    <x v="1009"/>
    <x v="33"/>
    <x v="2"/>
    <x v="2"/>
    <x v="0"/>
    <n v="121.20556016666666"/>
    <n v="36"/>
    <m/>
    <n v="121.20655658736815"/>
    <n v="121.39456016666665"/>
    <n v="159.25671888861669"/>
    <n v="4.4260403438421871"/>
    <m/>
    <n v="1"/>
    <n v="28106.059847067227"/>
    <n v="126.58311948554415"/>
    <n v="0.76069094100729384"/>
    <m/>
    <n v="27.384873876262578"/>
    <m/>
    <m/>
    <n v="159.33745237831874"/>
    <m/>
  </r>
  <r>
    <x v="1009"/>
    <x v="33"/>
    <x v="2"/>
    <x v="3"/>
    <x v="0"/>
    <n v="222.74140199999994"/>
    <n v="64"/>
    <m/>
    <n v="209.15888113423449"/>
    <n v="223.14167055468744"/>
    <n v="271.11832031457197"/>
    <n v="4.2948639474372161"/>
    <m/>
    <n v="0.99980040774160472"/>
    <n v="65704.672481955655"/>
    <n v="183.79133146204174"/>
    <n v="0.7609338870146336"/>
    <m/>
    <n v="48.699768768936551"/>
    <m/>
    <m/>
    <n v="274.87129263598183"/>
    <m/>
  </r>
  <r>
    <x v="1009"/>
    <x v="33"/>
    <x v="2"/>
    <x v="4"/>
    <x v="0"/>
    <n v="173.11000049999998"/>
    <n v="96"/>
    <m/>
    <n v="164.41874953670043"/>
    <n v="173.85021435857686"/>
    <n v="199.5566766181158"/>
    <n v="2.2384155532813517"/>
    <m/>
    <n v="0.99973000000000001"/>
    <n v="50882.444455252924"/>
    <n v="291.65972480586106"/>
    <n v="0.76513733348719726"/>
    <m/>
    <n v="73.45318401477094"/>
    <m/>
    <m/>
    <n v="214.88789311500977"/>
    <m/>
  </r>
  <r>
    <x v="1009"/>
    <x v="33"/>
    <x v="2"/>
    <x v="5"/>
    <x v="1"/>
    <n v="962.169636499999"/>
    <m/>
    <n v="162"/>
    <n v="1183.5065278364814"/>
    <m/>
    <m/>
    <m/>
    <n v="7.0546471749742823"/>
    <n v="0.98162841796875"/>
    <n v="272255.43109984207"/>
    <n v="1175.9274481734974"/>
    <m/>
    <n v="0.9506"/>
    <m/>
    <n v="159.0238037109375"/>
    <n v="153.99719999999999"/>
    <m/>
    <n v="1142.8528423458338"/>
  </r>
  <r>
    <x v="1009"/>
    <x v="33"/>
    <x v="2"/>
    <x v="6"/>
    <x v="1"/>
    <n v="180.99312116666658"/>
    <m/>
    <n v="66"/>
    <n v="233.94163333333336"/>
    <m/>
    <m/>
    <m/>
    <n v="3.8633333333333337"/>
    <n v="0.95081586293045783"/>
    <n v="61729.931918019"/>
    <n v="447.98114031300719"/>
    <m/>
    <n v="0.94569999999999999"/>
    <m/>
    <n v="62.753846953410218"/>
    <n v="62.416199999999996"/>
    <m/>
    <n v="254.98000000000002"/>
  </r>
  <r>
    <x v="1009"/>
    <x v="33"/>
    <x v="2"/>
    <x v="7"/>
    <x v="1"/>
    <n v="67.451999999999998"/>
    <m/>
    <n v="36"/>
    <n v="66.235398901281187"/>
    <m/>
    <m/>
    <m/>
    <n v="3.5428510424334054"/>
    <n v="1"/>
    <n v="22519.036228973953"/>
    <n v="273.67743566305256"/>
    <m/>
    <n v="0.95550000000000002"/>
    <m/>
    <n v="36"/>
    <n v="34.398000000000003"/>
    <m/>
    <n v="127.54263752760259"/>
  </r>
  <r>
    <x v="1009"/>
    <x v="33"/>
    <x v="2"/>
    <x v="8"/>
    <x v="1"/>
    <n v="43.896244499999995"/>
    <m/>
    <n v="108"/>
    <n v="50.126338600000004"/>
    <m/>
    <m/>
    <m/>
    <n v="2.6698368569958846"/>
    <n v="0.91414609053497953"/>
    <n v="12799.238814571008"/>
    <n v="154.6891351565161"/>
    <m/>
    <n v="0.95087222222222223"/>
    <m/>
    <n v="98.727777777777789"/>
    <n v="102.6942"/>
    <m/>
    <n v="288.34238055555551"/>
  </r>
  <r>
    <x v="1010"/>
    <x v="33"/>
    <x v="2"/>
    <x v="0"/>
    <x v="0"/>
    <n v="122.39892016666667"/>
    <n v="44"/>
    <m/>
    <n v="166.46167627136771"/>
    <n v="122.89769946354167"/>
    <n v="150.56760481641845"/>
    <n v="5.0449655721218862"/>
    <m/>
    <n v="1"/>
    <n v="17779.12194613399"/>
    <n v="152.60214098877896"/>
    <n v="0.74990004612997874"/>
    <m/>
    <n v="32.995602029719066"/>
    <m/>
    <m/>
    <n v="221.978485173363"/>
    <m/>
  </r>
  <r>
    <x v="1010"/>
    <x v="33"/>
    <x v="2"/>
    <x v="1"/>
    <x v="0"/>
    <n v="122.69656016666666"/>
    <n v="46"/>
    <m/>
    <n v="180.26772124568839"/>
    <n v="122.81130626041666"/>
    <n v="160.97290436793773"/>
    <n v="5.1707117974018466"/>
    <m/>
    <n v="1"/>
    <n v="17799.451878242271"/>
    <n v="164.41950490874311"/>
    <n v="0.75789633205048923"/>
    <m/>
    <n v="34.863231274322501"/>
    <m/>
    <m/>
    <n v="237.85274268048494"/>
    <m/>
  </r>
  <r>
    <x v="1010"/>
    <x v="33"/>
    <x v="2"/>
    <x v="2"/>
    <x v="0"/>
    <n v="107.86243999999999"/>
    <n v="36"/>
    <m/>
    <n v="115.87667574805089"/>
    <n v="108.00084"/>
    <n v="129.99267406004691"/>
    <n v="4.2314117009132435"/>
    <m/>
    <n v="1"/>
    <n v="14530.656486009822"/>
    <n v="126.58311948554415"/>
    <n v="0.76069094100729384"/>
    <m/>
    <n v="27.384873876262578"/>
    <m/>
    <m/>
    <n v="152.33082123287676"/>
    <m/>
  </r>
  <r>
    <x v="1010"/>
    <x v="33"/>
    <x v="2"/>
    <x v="3"/>
    <x v="0"/>
    <n v="130.65360099999995"/>
    <n v="64"/>
    <m/>
    <n v="208.84312790177978"/>
    <n v="131.04471428124995"/>
    <n v="171.28867970957944"/>
    <n v="4.2883802773821724"/>
    <m/>
    <n v="1"/>
    <n v="18047.999699298103"/>
    <n v="183.79133146204174"/>
    <n v="0.7609338870146336"/>
    <m/>
    <n v="48.699768768936551"/>
    <m/>
    <m/>
    <n v="274.45633775245904"/>
    <m/>
  </r>
  <r>
    <x v="1010"/>
    <x v="33"/>
    <x v="2"/>
    <x v="4"/>
    <x v="0"/>
    <n v="217.09072133333328"/>
    <n v="96"/>
    <m/>
    <n v="423.09788537497485"/>
    <n v="217.95197749876672"/>
    <n v="268.14446200308595"/>
    <n v="5.7601027246129011"/>
    <m/>
    <n v="1"/>
    <n v="30104.518003601701"/>
    <n v="291.65972480586106"/>
    <n v="0.76513733348719726"/>
    <m/>
    <n v="73.45318401477094"/>
    <m/>
    <m/>
    <n v="552.96986156283856"/>
    <m/>
  </r>
  <r>
    <x v="1010"/>
    <x v="33"/>
    <x v="2"/>
    <x v="5"/>
    <x v="1"/>
    <n v="918.66243666666628"/>
    <m/>
    <n v="162"/>
    <n v="1107.9051212712923"/>
    <m/>
    <m/>
    <m/>
    <n v="6.9354189855519062"/>
    <n v="0.9727176619164738"/>
    <n v="144086.19277226218"/>
    <n v="1175.9274481734974"/>
    <m/>
    <n v="0.9506"/>
    <m/>
    <n v="157.58026123046875"/>
    <n v="153.99719999999999"/>
    <m/>
    <n v="1123.5378756594089"/>
  </r>
  <r>
    <x v="1010"/>
    <x v="33"/>
    <x v="2"/>
    <x v="6"/>
    <x v="1"/>
    <n v="17.164000000000001"/>
    <m/>
    <n v="66"/>
    <n v="31.261299999999991"/>
    <m/>
    <m/>
    <m/>
    <n v="2.3523263888888883"/>
    <n v="0.94574213004743013"/>
    <n v="2383.5753868367233"/>
    <n v="447.98114031300719"/>
    <m/>
    <n v="0.94569999999999999"/>
    <m/>
    <n v="62.418980583130391"/>
    <n v="62.416199999999996"/>
    <m/>
    <n v="155.25354166666662"/>
  </r>
  <r>
    <x v="1010"/>
    <x v="33"/>
    <x v="2"/>
    <x v="7"/>
    <x v="1"/>
    <n v="6.2608000000000015"/>
    <m/>
    <n v="36"/>
    <n v="15.11937407984605"/>
    <m/>
    <m/>
    <m/>
    <n v="2.3213411504573034"/>
    <n v="0.99387134030685143"/>
    <n v="890.75458125734076"/>
    <n v="273.67743566305256"/>
    <m/>
    <n v="0.95550000000000002"/>
    <m/>
    <n v="35.779368251046648"/>
    <n v="34.398000000000003"/>
    <m/>
    <n v="83.568281416462924"/>
  </r>
  <r>
    <x v="1010"/>
    <x v="33"/>
    <x v="2"/>
    <x v="8"/>
    <x v="1"/>
    <n v="329.88901483333342"/>
    <m/>
    <n v="108"/>
    <n v="366.9127635333333"/>
    <m/>
    <m/>
    <m/>
    <n v="5.0675429012345683"/>
    <n v="0.93569958847736623"/>
    <n v="48613.99877806547"/>
    <n v="154.6891351565161"/>
    <m/>
    <n v="0.95087222222222223"/>
    <m/>
    <n v="101.05555555555556"/>
    <n v="102.6942"/>
    <m/>
    <n v="547.29463333333342"/>
  </r>
  <r>
    <x v="1011"/>
    <x v="33"/>
    <x v="2"/>
    <x v="0"/>
    <x v="0"/>
    <n v="215.2748090988697"/>
    <n v="44"/>
    <m/>
    <n v="212.06176023533203"/>
    <n v="215.8805219894947"/>
    <n v="280.13321408183504"/>
    <n v="6.4269704806212804"/>
    <m/>
    <n v="1"/>
    <n v="25481.238445060309"/>
    <n v="152.60214098877896"/>
    <n v="0.74990004612997874"/>
    <m/>
    <n v="32.995602029719066"/>
    <m/>
    <m/>
    <n v="282.78670114733632"/>
    <m/>
  </r>
  <r>
    <x v="1011"/>
    <x v="33"/>
    <x v="2"/>
    <x v="1"/>
    <x v="0"/>
    <n v="227.79316166666658"/>
    <n v="46"/>
    <m/>
    <n v="223.39155066060587"/>
    <n v="227.92292240885408"/>
    <n v="292.28885721298769"/>
    <n v="6.4076547839998526"/>
    <m/>
    <n v="1"/>
    <n v="26995.629226692341"/>
    <n v="164.41950490874311"/>
    <n v="0.75789633205048923"/>
    <m/>
    <n v="34.863231274322501"/>
    <m/>
    <m/>
    <n v="294.75212006399323"/>
    <m/>
  </r>
  <r>
    <x v="1011"/>
    <x v="33"/>
    <x v="2"/>
    <x v="2"/>
    <x v="0"/>
    <n v="169.94684000000001"/>
    <n v="36"/>
    <m/>
    <n v="173.32536477140479"/>
    <n v="170.12284"/>
    <n v="226.65875489554105"/>
    <n v="6.329237284588868"/>
    <m/>
    <n v="1"/>
    <n v="20039.737812965737"/>
    <n v="126.58311948554415"/>
    <n v="0.76069094100729384"/>
    <m/>
    <n v="27.384873876262578"/>
    <m/>
    <m/>
    <n v="227.85254224519926"/>
    <m/>
  </r>
  <r>
    <x v="1011"/>
    <x v="33"/>
    <x v="2"/>
    <x v="3"/>
    <x v="0"/>
    <n v="256.66787933333336"/>
    <n v="64"/>
    <m/>
    <n v="256.23799571065092"/>
    <n v="257.04080413802086"/>
    <n v="335.55961059814342"/>
    <n v="5.2615854692536841"/>
    <m/>
    <n v="1"/>
    <n v="30998.25401547689"/>
    <n v="183.79133146204174"/>
    <n v="0.7609338870146336"/>
    <m/>
    <n v="48.699768768936551"/>
    <m/>
    <m/>
    <n v="336.74147003223578"/>
    <m/>
  </r>
  <r>
    <x v="1011"/>
    <x v="33"/>
    <x v="2"/>
    <x v="4"/>
    <x v="0"/>
    <n v="342.92664166666663"/>
    <n v="96"/>
    <m/>
    <n v="541.30839147865993"/>
    <n v="343.86141101874455"/>
    <n v="448.78056561574391"/>
    <n v="7.3694339971675902"/>
    <m/>
    <n v="1"/>
    <n v="41011.715465454225"/>
    <n v="291.65972480586106"/>
    <n v="0.76513733348719726"/>
    <m/>
    <n v="73.45318401477094"/>
    <m/>
    <m/>
    <n v="707.46566372808866"/>
    <m/>
  </r>
  <r>
    <x v="1011"/>
    <x v="33"/>
    <x v="2"/>
    <x v="5"/>
    <x v="1"/>
    <n v="1312.588853333333"/>
    <m/>
    <n v="162"/>
    <n v="1781.3010355335855"/>
    <m/>
    <m/>
    <m/>
    <n v="8.1761097782217114"/>
    <n v="0.8484071331259645"/>
    <n v="163942.34778133297"/>
    <n v="1175.9274481734974"/>
    <m/>
    <n v="0.9506"/>
    <m/>
    <n v="137.44195556640625"/>
    <n v="153.99719999999999"/>
    <m/>
    <n v="1324.5297840719172"/>
  </r>
  <r>
    <x v="1011"/>
    <x v="33"/>
    <x v="2"/>
    <x v="6"/>
    <x v="1"/>
    <n v="303.95456033333329"/>
    <m/>
    <n v="66"/>
    <n v="472.61730000000006"/>
    <m/>
    <m/>
    <m/>
    <n v="6.1298958333333351"/>
    <n v="0.89707459874411588"/>
    <n v="37963.924585633271"/>
    <n v="447.98114031300719"/>
    <m/>
    <n v="0.94569999999999999"/>
    <m/>
    <n v="59.206923517111647"/>
    <n v="62.416199999999996"/>
    <m/>
    <n v="404.57312500000012"/>
  </r>
  <r>
    <x v="1011"/>
    <x v="33"/>
    <x v="2"/>
    <x v="7"/>
    <x v="1"/>
    <n v="202.75359800000007"/>
    <m/>
    <n v="36"/>
    <n v="261.63787978998022"/>
    <m/>
    <m/>
    <m/>
    <n v="6.7048701482090811"/>
    <n v="0.90866822143579407"/>
    <n v="25323.924390200042"/>
    <n v="273.67743566305256"/>
    <m/>
    <n v="0.95550000000000002"/>
    <m/>
    <n v="32.712055971688585"/>
    <n v="34.398000000000003"/>
    <m/>
    <n v="241.37532533552692"/>
  </r>
  <r>
    <x v="1011"/>
    <x v="33"/>
    <x v="2"/>
    <x v="8"/>
    <x v="1"/>
    <n v="438.75625650000001"/>
    <m/>
    <n v="108"/>
    <n v="496.77270559999994"/>
    <m/>
    <m/>
    <m/>
    <n v="5.9437427211934137"/>
    <n v="0.99742798353909479"/>
    <n v="54492.796785232815"/>
    <n v="154.6891351565161"/>
    <m/>
    <n v="0.95087222222222223"/>
    <m/>
    <n v="107.72222222222224"/>
    <n v="102.6942"/>
    <m/>
    <n v="641.92421388888863"/>
  </r>
  <r>
    <x v="1012"/>
    <x v="33"/>
    <x v="2"/>
    <x v="0"/>
    <x v="0"/>
    <n v="205.57432016666667"/>
    <n v="44"/>
    <m/>
    <n v="212.95263349153601"/>
    <n v="206.22324594791667"/>
    <n v="282.23557196254887"/>
    <n v="6.4539702382072024"/>
    <m/>
    <n v="1"/>
    <n v="47974.438087453666"/>
    <n v="152.60214098877896"/>
    <n v="0.74990004612997874"/>
    <m/>
    <n v="32.995602029719066"/>
    <m/>
    <m/>
    <n v="283.97469048111691"/>
    <m/>
  </r>
  <r>
    <x v="1012"/>
    <x v="33"/>
    <x v="2"/>
    <x v="1"/>
    <x v="0"/>
    <n v="223.7575208333333"/>
    <n v="46"/>
    <m/>
    <n v="222.99024753475388"/>
    <n v="223.8722669270833"/>
    <n v="292.12228082382279"/>
    <n v="6.396143999967979"/>
    <m/>
    <n v="1"/>
    <n v="55196.363062589437"/>
    <n v="164.41950490874311"/>
    <n v="0.75789633205048923"/>
    <m/>
    <n v="34.863231274322501"/>
    <m/>
    <m/>
    <n v="294.22262399852701"/>
    <m/>
  </r>
  <r>
    <x v="1012"/>
    <x v="33"/>
    <x v="2"/>
    <x v="2"/>
    <x v="0"/>
    <n v="156.46960016666665"/>
    <n v="36"/>
    <m/>
    <n v="160.85432337547326"/>
    <n v="156.68360016666665"/>
    <n v="211.28934938116035"/>
    <n v="5.8738383861940306"/>
    <m/>
    <n v="0.99944055944055943"/>
    <n v="38666.809447736676"/>
    <n v="126.58311948554415"/>
    <n v="0.76069094100729384"/>
    <m/>
    <n v="27.384873876262578"/>
    <m/>
    <m/>
    <n v="211.4581819029851"/>
    <m/>
  </r>
  <r>
    <x v="1012"/>
    <x v="33"/>
    <x v="2"/>
    <x v="3"/>
    <x v="0"/>
    <n v="193.7210813333333"/>
    <n v="64"/>
    <m/>
    <n v="192.95377467304749"/>
    <n v="194.1296506692708"/>
    <n v="254.59583551505983"/>
    <n v="3.9621086413889559"/>
    <m/>
    <n v="0.99980483775084228"/>
    <n v="46724.510847765108"/>
    <n v="183.79133146204174"/>
    <n v="0.7609338870146336"/>
    <m/>
    <n v="48.699768768936551"/>
    <m/>
    <m/>
    <n v="253.57495304889318"/>
    <m/>
  </r>
  <r>
    <x v="1012"/>
    <x v="33"/>
    <x v="2"/>
    <x v="4"/>
    <x v="0"/>
    <n v="375.59648199999992"/>
    <n v="96"/>
    <m/>
    <n v="371.88938622937479"/>
    <n v="376.49847161482677"/>
    <n v="486.10658674517384"/>
    <n v="5.062944394004627"/>
    <m/>
    <n v="1"/>
    <n v="92515.081890793575"/>
    <n v="291.65972480586106"/>
    <n v="0.76513733348719726"/>
    <m/>
    <n v="73.45318401477094"/>
    <m/>
    <m/>
    <n v="486.04266182444417"/>
    <m/>
  </r>
  <r>
    <x v="1012"/>
    <x v="33"/>
    <x v="2"/>
    <x v="5"/>
    <x v="1"/>
    <n v="2270.9185001666669"/>
    <m/>
    <n v="162"/>
    <n v="2809.7432872847926"/>
    <m/>
    <m/>
    <m/>
    <n v="9.8180638546876793"/>
    <n v="0.98296554000289349"/>
    <n v="520478.12148667296"/>
    <n v="1175.9274481734974"/>
    <m/>
    <n v="0.9506"/>
    <m/>
    <n v="159.24041748046875"/>
    <n v="153.99719999999999"/>
    <m/>
    <n v="1590.5263444594041"/>
  </r>
  <r>
    <x v="1012"/>
    <x v="33"/>
    <x v="2"/>
    <x v="6"/>
    <x v="1"/>
    <n v="508.07456100000007"/>
    <m/>
    <n v="66"/>
    <n v="635.73316666666676"/>
    <m/>
    <m/>
    <m/>
    <n v="7.2238541666666682"/>
    <n v="0.94727601373363512"/>
    <n v="131682.10879216267"/>
    <n v="447.98114031300719"/>
    <m/>
    <n v="0.94569999999999999"/>
    <m/>
    <n v="62.520216906419918"/>
    <n v="62.416199999999996"/>
    <m/>
    <n v="476.77437500000008"/>
  </r>
  <r>
    <x v="1012"/>
    <x v="33"/>
    <x v="2"/>
    <x v="7"/>
    <x v="1"/>
    <n v="356.65839550000021"/>
    <m/>
    <n v="36"/>
    <n v="388.50228852800524"/>
    <m/>
    <m/>
    <m/>
    <n v="7.9180989705190639"/>
    <n v="0.99999932716726991"/>
    <n v="86885.623572487995"/>
    <n v="273.67743566305256"/>
    <m/>
    <n v="0.95550000000000002"/>
    <m/>
    <n v="35.999975778021714"/>
    <n v="34.398000000000003"/>
    <m/>
    <n v="285.05156293868629"/>
  </r>
  <r>
    <x v="1012"/>
    <x v="33"/>
    <x v="2"/>
    <x v="8"/>
    <x v="1"/>
    <n v="175.97738850000002"/>
    <m/>
    <n v="108"/>
    <n v="177.502093352381"/>
    <m/>
    <m/>
    <m/>
    <n v="4.0477146715167551"/>
    <n v="0.94472736625514409"/>
    <n v="37555.504302993708"/>
    <n v="154.6891351565161"/>
    <m/>
    <n v="0.95087222222222223"/>
    <m/>
    <n v="102.03055555555557"/>
    <n v="102.6942"/>
    <m/>
    <n v="437.15318452380956"/>
  </r>
  <r>
    <x v="1013"/>
    <x v="33"/>
    <x v="2"/>
    <x v="0"/>
    <x v="0"/>
    <n v="171.09885432927049"/>
    <n v="44"/>
    <m/>
    <n v="165.86870555661332"/>
    <n v="171.66721370427049"/>
    <n v="221.00432244028397"/>
    <n v="5.0269943675286104"/>
    <m/>
    <n v="1"/>
    <n v="27867.230005218633"/>
    <n v="152.60214098877896"/>
    <n v="0.74990004612997874"/>
    <m/>
    <n v="32.995602029719066"/>
    <m/>
    <m/>
    <n v="221.18775217125886"/>
    <m/>
  </r>
  <r>
    <x v="1013"/>
    <x v="33"/>
    <x v="2"/>
    <x v="1"/>
    <x v="0"/>
    <n v="182.3768808333333"/>
    <n v="46"/>
    <m/>
    <n v="174.86261995051569"/>
    <n v="182.4470712630208"/>
    <n v="230.29207448316146"/>
    <n v="5.0156744959927355"/>
    <m/>
    <n v="1"/>
    <n v="29953.623152565648"/>
    <n v="164.41950490874311"/>
    <n v="0.75789633205048923"/>
    <m/>
    <n v="34.863231274322501"/>
    <m/>
    <m/>
    <n v="230.72102681566582"/>
    <m/>
  </r>
  <r>
    <x v="1013"/>
    <x v="33"/>
    <x v="2"/>
    <x v="2"/>
    <x v="0"/>
    <n v="167.90396016666665"/>
    <n v="36"/>
    <m/>
    <n v="168.82407231046582"/>
    <n v="168.10336016666665"/>
    <n v="222.27632807926406"/>
    <n v="6.1648657968369847"/>
    <m/>
    <n v="1"/>
    <n v="28741.625187598096"/>
    <n v="126.58311948554415"/>
    <n v="0.76069094100729384"/>
    <m/>
    <n v="27.384873876262578"/>
    <m/>
    <m/>
    <n v="221.93516868613145"/>
    <m/>
  </r>
  <r>
    <x v="1013"/>
    <x v="33"/>
    <x v="2"/>
    <x v="3"/>
    <x v="0"/>
    <n v="243.78060166666663"/>
    <n v="64"/>
    <m/>
    <n v="243.50857422173507"/>
    <n v="244.20552842447913"/>
    <n v="320.2266156144741"/>
    <n v="5.0001998033522188"/>
    <m/>
    <n v="1"/>
    <n v="42787.149781135638"/>
    <n v="183.79133146204174"/>
    <n v="0.7609338870146336"/>
    <m/>
    <n v="48.699768768936551"/>
    <m/>
    <m/>
    <n v="320.012787414542"/>
    <m/>
  </r>
  <r>
    <x v="1013"/>
    <x v="33"/>
    <x v="2"/>
    <x v="4"/>
    <x v="0"/>
    <n v="502.87384249999985"/>
    <n v="96"/>
    <m/>
    <n v="506.46352480555936"/>
    <n v="503.78386986912398"/>
    <n v="663.44361584601415"/>
    <n v="6.8950520198513523"/>
    <m/>
    <n v="0.99979061606959507"/>
    <n v="81601.66407033721"/>
    <n v="291.65972480586106"/>
    <n v="0.76513733348719726"/>
    <m/>
    <n v="73.45318401477094"/>
    <m/>
    <m/>
    <n v="661.92499390572982"/>
    <m/>
  </r>
  <r>
    <x v="1013"/>
    <x v="33"/>
    <x v="2"/>
    <x v="5"/>
    <x v="1"/>
    <n v="1368.7680520000001"/>
    <m/>
    <n v="162"/>
    <n v="1655.8828635211069"/>
    <m/>
    <m/>
    <m/>
    <n v="7.9274513992078495"/>
    <n v="0.97971108519000771"/>
    <n v="220273.56694041222"/>
    <n v="1175.9274481734974"/>
    <m/>
    <n v="0.9506"/>
    <m/>
    <n v="158.71319580078125"/>
    <n v="153.99719999999999"/>
    <m/>
    <n v="1284.2471266716716"/>
  </r>
  <r>
    <x v="1013"/>
    <x v="33"/>
    <x v="2"/>
    <x v="6"/>
    <x v="1"/>
    <n v="308.02576199999993"/>
    <m/>
    <n v="66"/>
    <n v="405.51940000000013"/>
    <m/>
    <m/>
    <m/>
    <n v="5.7610416666666673"/>
    <n v="0.93482803227969136"/>
    <n v="46482.601813567366"/>
    <n v="447.98114031300719"/>
    <m/>
    <n v="0.94569999999999999"/>
    <m/>
    <n v="61.698650130459626"/>
    <n v="62.416199999999996"/>
    <m/>
    <n v="380.22875000000005"/>
  </r>
  <r>
    <x v="1013"/>
    <x v="33"/>
    <x v="2"/>
    <x v="7"/>
    <x v="1"/>
    <n v="154.83999983333331"/>
    <m/>
    <n v="36"/>
    <n v="171.14825959389145"/>
    <m/>
    <m/>
    <m/>
    <n v="5.6429734383414711"/>
    <n v="0.99999932716726991"/>
    <n v="23248.898413802021"/>
    <n v="273.67743566305256"/>
    <m/>
    <n v="0.95550000000000002"/>
    <m/>
    <n v="35.999975778021714"/>
    <n v="34.398000000000003"/>
    <m/>
    <n v="203.14704378029296"/>
  </r>
  <r>
    <x v="1013"/>
    <x v="33"/>
    <x v="2"/>
    <x v="8"/>
    <x v="1"/>
    <n v="87.269548166666681"/>
    <m/>
    <n v="108"/>
    <n v="109.4432619333333"/>
    <m/>
    <m/>
    <m/>
    <n v="3.3966238168724279"/>
    <n v="0.93878600823045266"/>
    <n v="12685.143910807805"/>
    <n v="154.6891351565161"/>
    <m/>
    <n v="0.95087222222222223"/>
    <m/>
    <n v="101.38888888888889"/>
    <n v="102.6942"/>
    <m/>
    <n v="366.83537222222219"/>
  </r>
  <r>
    <x v="1014"/>
    <x v="33"/>
    <x v="2"/>
    <x v="0"/>
    <x v="0"/>
    <n v="200.40328000000002"/>
    <n v="44"/>
    <m/>
    <n v="198.58600702211106"/>
    <n v="201.04073117187502"/>
    <n v="264.89951091186032"/>
    <n v="6.0185598930198365"/>
    <m/>
    <n v="1"/>
    <n v="24352.789273494334"/>
    <n v="152.60214098877896"/>
    <n v="0.74990004612997874"/>
    <m/>
    <n v="32.995602029719066"/>
    <m/>
    <m/>
    <n v="264.81663529287283"/>
    <m/>
  </r>
  <r>
    <x v="1014"/>
    <x v="33"/>
    <x v="2"/>
    <x v="1"/>
    <x v="0"/>
    <n v="215.98836016666667"/>
    <n v="46"/>
    <m/>
    <n v="210.41484973588337"/>
    <n v="216.08836016666666"/>
    <n v="277.43015141500911"/>
    <n v="6.0354373947792466"/>
    <m/>
    <n v="1"/>
    <n v="26252.578875680698"/>
    <n v="164.41950490874311"/>
    <n v="0.75789633205048923"/>
    <m/>
    <n v="34.863231274322501"/>
    <m/>
    <m/>
    <n v="277.63012015984532"/>
    <m/>
  </r>
  <r>
    <x v="1014"/>
    <x v="33"/>
    <x v="2"/>
    <x v="2"/>
    <x v="0"/>
    <n v="164.94800033333331"/>
    <n v="36"/>
    <m/>
    <n v="165.73187624883974"/>
    <n v="165.1660003333333"/>
    <n v="217.59833683742045"/>
    <n v="6.0519495907738108"/>
    <m/>
    <n v="1"/>
    <n v="20352.481783876854"/>
    <n v="126.58311948554415"/>
    <n v="0.76069094100729384"/>
    <m/>
    <n v="27.384873876262578"/>
    <m/>
    <m/>
    <n v="217.87018526785718"/>
    <m/>
  </r>
  <r>
    <x v="1014"/>
    <x v="33"/>
    <x v="2"/>
    <x v="3"/>
    <x v="0"/>
    <n v="138.22424000000001"/>
    <n v="64"/>
    <m/>
    <n v="134.05250874684248"/>
    <n v="138.61950367187501"/>
    <n v="176.53567715643032"/>
    <n v="2.7526313191110816"/>
    <m/>
    <n v="0.99983917348915863"/>
    <n v="16672.105445730231"/>
    <n v="183.79133146204174"/>
    <n v="0.7609338870146336"/>
    <m/>
    <n v="48.699768768936551"/>
    <m/>
    <m/>
    <n v="176.16840442310922"/>
    <m/>
  </r>
  <r>
    <x v="1014"/>
    <x v="33"/>
    <x v="2"/>
    <x v="4"/>
    <x v="0"/>
    <n v="411.95840133333337"/>
    <n v="96"/>
    <m/>
    <n v="410.97312151249639"/>
    <n v="412.8802018637723"/>
    <n v="539.61673026670564"/>
    <n v="5.595034810606065"/>
    <m/>
    <n v="1"/>
    <n v="50515.941225295523"/>
    <n v="291.65972480586106"/>
    <n v="0.76513733348719726"/>
    <m/>
    <n v="73.45318401477094"/>
    <m/>
    <m/>
    <n v="537.12334181818221"/>
    <m/>
  </r>
  <r>
    <x v="1014"/>
    <x v="33"/>
    <x v="2"/>
    <x v="5"/>
    <x v="1"/>
    <n v="1775.5392704999995"/>
    <m/>
    <n v="162"/>
    <n v="2188.3612293314168"/>
    <m/>
    <m/>
    <m/>
    <n v="8.9101234467854429"/>
    <n v="0.96846516927083337"/>
    <n v="220589.48832709153"/>
    <n v="1175.9274481734974"/>
    <m/>
    <n v="0.9506"/>
    <m/>
    <n v="156.891357421875"/>
    <n v="153.99719999999999"/>
    <m/>
    <n v="1443.4399983792418"/>
  </r>
  <r>
    <x v="1014"/>
    <x v="33"/>
    <x v="2"/>
    <x v="6"/>
    <x v="1"/>
    <n v="548.65216366666664"/>
    <m/>
    <n v="66"/>
    <n v="716.98039999999992"/>
    <m/>
    <m/>
    <m/>
    <n v="7.2416666666666645"/>
    <n v="0.92449136822838518"/>
    <n v="68526.655241966568"/>
    <n v="447.98114031300719"/>
    <m/>
    <n v="0.94569999999999999"/>
    <m/>
    <n v="61.01643030307342"/>
    <n v="62.416199999999996"/>
    <m/>
    <n v="477.94999999999987"/>
  </r>
  <r>
    <x v="1014"/>
    <x v="33"/>
    <x v="2"/>
    <x v="7"/>
    <x v="1"/>
    <n v="301.9575961666668"/>
    <m/>
    <n v="36"/>
    <n v="367.20978671583401"/>
    <m/>
    <m/>
    <m/>
    <n v="7.4752123132945032"/>
    <n v="0.97939934102762427"/>
    <n v="37655.832188522567"/>
    <n v="273.67743566305256"/>
    <m/>
    <n v="0.95550000000000002"/>
    <m/>
    <n v="35.258376276994476"/>
    <n v="34.398000000000003"/>
    <m/>
    <n v="269.1076432786021"/>
  </r>
  <r>
    <x v="1014"/>
    <x v="33"/>
    <x v="2"/>
    <x v="8"/>
    <x v="1"/>
    <n v="484.15148700000003"/>
    <m/>
    <n v="108"/>
    <n v="503.72893026666662"/>
    <m/>
    <m/>
    <m/>
    <n v="5.7969747427983549"/>
    <n v="0.91026234567901265"/>
    <n v="60056.344136335152"/>
    <n v="154.6891351565161"/>
    <m/>
    <n v="0.95087222222222223"/>
    <m/>
    <n v="98.308333333333366"/>
    <n v="102.6942"/>
    <m/>
    <n v="626.07327222222239"/>
  </r>
  <r>
    <x v="1015"/>
    <x v="33"/>
    <x v="2"/>
    <x v="0"/>
    <x v="0"/>
    <n v="177.67596049999997"/>
    <n v="44"/>
    <m/>
    <n v="179.97922997800981"/>
    <n v="178.20135112499997"/>
    <n v="239.39734507088949"/>
    <n v="5.4546430101776266"/>
    <m/>
    <n v="1"/>
    <n v="43406.043213459037"/>
    <n v="152.60214098877896"/>
    <n v="0.74990004612997874"/>
    <m/>
    <n v="32.995602029719066"/>
    <m/>
    <m/>
    <n v="240.00429244781557"/>
    <m/>
  </r>
  <r>
    <x v="1015"/>
    <x v="33"/>
    <x v="2"/>
    <x v="1"/>
    <x v="0"/>
    <n v="166.82764083333331"/>
    <n v="46"/>
    <m/>
    <n v="172.54311434294311"/>
    <n v="166.89783126302081"/>
    <n v="217.20409381161602"/>
    <n v="4.9491429232500517"/>
    <m/>
    <n v="1"/>
    <n v="39700.595992287279"/>
    <n v="164.41950490874311"/>
    <n v="0.75789633205048923"/>
    <m/>
    <n v="34.863231274322501"/>
    <m/>
    <m/>
    <n v="227.66057446950236"/>
    <m/>
  </r>
  <r>
    <x v="1015"/>
    <x v="33"/>
    <x v="2"/>
    <x v="2"/>
    <x v="0"/>
    <n v="177.40463949999997"/>
    <n v="36"/>
    <m/>
    <n v="181.76397673171172"/>
    <n v="177.63123949999999"/>
    <n v="239.18328588948455"/>
    <n v="6.6373859362290561"/>
    <m/>
    <n v="0.99282599414491346"/>
    <n v="43220.160770847506"/>
    <n v="126.58311948554415"/>
    <n v="0.76069094100729384"/>
    <m/>
    <n v="27.384873876262578"/>
    <m/>
    <m/>
    <n v="238.94589370424603"/>
    <m/>
  </r>
  <r>
    <x v="1015"/>
    <x v="33"/>
    <x v="2"/>
    <x v="3"/>
    <x v="0"/>
    <n v="305.62112116666663"/>
    <n v="64"/>
    <m/>
    <n v="298.16473597477818"/>
    <n v="306.04092097135413"/>
    <n v="389.21117014703941"/>
    <n v="6.122508248231445"/>
    <m/>
    <n v="0.95626179549582857"/>
    <n v="77745.670964167657"/>
    <n v="183.79133146204174"/>
    <n v="0.7609338870146336"/>
    <m/>
    <n v="48.699768768936551"/>
    <m/>
    <m/>
    <n v="391.84052788681248"/>
    <m/>
  </r>
  <r>
    <x v="1015"/>
    <x v="33"/>
    <x v="2"/>
    <x v="4"/>
    <x v="0"/>
    <n v="428.97568166666667"/>
    <n v="96"/>
    <m/>
    <n v="433.3398402332524"/>
    <n v="429.8974821971056"/>
    <n v="566.99810121655401"/>
    <n v="5.899537862730508"/>
    <m/>
    <n v="1"/>
    <n v="97079.036777604051"/>
    <n v="291.65972480586106"/>
    <n v="0.76513733348719726"/>
    <m/>
    <n v="73.45318401477094"/>
    <m/>
    <m/>
    <n v="566.35563482212876"/>
    <m/>
  </r>
  <r>
    <x v="1015"/>
    <x v="33"/>
    <x v="2"/>
    <x v="5"/>
    <x v="1"/>
    <n v="1822.3296793333336"/>
    <m/>
    <n v="162"/>
    <n v="2181.5255375822389"/>
    <m/>
    <m/>
    <m/>
    <n v="8.8676828332398667"/>
    <n v="0.98513417185088736"/>
    <n v="430687.93739676324"/>
    <n v="1175.9274481734974"/>
    <m/>
    <n v="0.9506"/>
    <m/>
    <n v="159.59173583984375"/>
    <n v="153.99719999999999"/>
    <m/>
    <n v="1436.5646189848585"/>
  </r>
  <r>
    <x v="1015"/>
    <x v="33"/>
    <x v="2"/>
    <x v="6"/>
    <x v="1"/>
    <n v="532.00000166666655"/>
    <m/>
    <n v="66"/>
    <n v="654.1935666666667"/>
    <m/>
    <m/>
    <m/>
    <n v="7.4773958333333326"/>
    <n v="0.93589619627492082"/>
    <n v="150289.75790583441"/>
    <n v="447.98114031300719"/>
    <m/>
    <n v="0.94569999999999999"/>
    <m/>
    <n v="61.769148954144775"/>
    <n v="62.416199999999996"/>
    <m/>
    <n v="493.50812499999995"/>
  </r>
  <r>
    <x v="1015"/>
    <x v="33"/>
    <x v="2"/>
    <x v="7"/>
    <x v="1"/>
    <n v="312.63679433333357"/>
    <m/>
    <n v="36"/>
    <n v="348.81834492793774"/>
    <m/>
    <m/>
    <m/>
    <n v="7.5125262160249422"/>
    <n v="0.99409933113698301"/>
    <n v="87349.725522273831"/>
    <n v="273.67743566305256"/>
    <m/>
    <n v="0.95550000000000002"/>
    <m/>
    <n v="35.787575920931388"/>
    <n v="34.398000000000003"/>
    <m/>
    <n v="270.45094377689793"/>
  </r>
  <r>
    <x v="1015"/>
    <x v="33"/>
    <x v="2"/>
    <x v="8"/>
    <x v="1"/>
    <n v="398.97868899999992"/>
    <m/>
    <n v="108"/>
    <n v="391.73705073333321"/>
    <m/>
    <m/>
    <m/>
    <n v="5.5269979423868314"/>
    <n v="0.94243827160493843"/>
    <n v="88624.674885245331"/>
    <n v="154.6891351565161"/>
    <m/>
    <n v="0.95087222222222223"/>
    <m/>
    <n v="101.78333333333335"/>
    <n v="102.6942"/>
    <m/>
    <n v="596.91577777777775"/>
  </r>
  <r>
    <x v="1016"/>
    <x v="33"/>
    <x v="2"/>
    <x v="0"/>
    <x v="0"/>
    <n v="165.9190395"/>
    <n v="44"/>
    <m/>
    <n v="159.95798575575216"/>
    <n v="166.489596140625"/>
    <n v="212.47972657321014"/>
    <n v="4.847857772429137"/>
    <m/>
    <n v="1"/>
    <n v="44529.817403377769"/>
    <n v="152.60214098877896"/>
    <n v="0.74990004612997874"/>
    <m/>
    <n v="32.995602029719066"/>
    <m/>
    <m/>
    <n v="213.30574198688203"/>
    <m/>
  </r>
  <r>
    <x v="1016"/>
    <x v="33"/>
    <x v="2"/>
    <x v="1"/>
    <x v="0"/>
    <n v="174.76228066666667"/>
    <n v="46"/>
    <m/>
    <n v="166.45258869071071"/>
    <n v="174.88203164322917"/>
    <n v="218.54976108479667"/>
    <n v="4.7744452423521198"/>
    <m/>
    <n v="1"/>
    <n v="47024.318005743175"/>
    <n v="164.41950490874311"/>
    <n v="0.75789633205048923"/>
    <m/>
    <n v="34.863231274322501"/>
    <m/>
    <m/>
    <n v="219.6244811481975"/>
    <m/>
  </r>
  <r>
    <x v="1016"/>
    <x v="33"/>
    <x v="2"/>
    <x v="2"/>
    <x v="0"/>
    <n v="176.57500033333329"/>
    <n v="36"/>
    <m/>
    <n v="185.96256739878888"/>
    <n v="176.7816003333333"/>
    <n v="242.66704826385555"/>
    <n v="6.7907038111277434"/>
    <m/>
    <n v="0.99927248518864986"/>
    <n v="45009.513557014179"/>
    <n v="126.58311948554415"/>
    <n v="0.76069094100729384"/>
    <m/>
    <n v="27.384873876262578"/>
    <m/>
    <m/>
    <n v="244.46533720059875"/>
    <m/>
  </r>
  <r>
    <x v="1016"/>
    <x v="33"/>
    <x v="2"/>
    <x v="3"/>
    <x v="0"/>
    <n v="186.35764166666661"/>
    <n v="64"/>
    <m/>
    <n v="182.70540394905902"/>
    <n v="186.61960455729161"/>
    <n v="241.00045540292112"/>
    <n v="3.751668818304509"/>
    <m/>
    <n v="1"/>
    <n v="54397.630008668595"/>
    <n v="183.79133146204174"/>
    <n v="0.7609338870146336"/>
    <m/>
    <n v="48.699768768936551"/>
    <m/>
    <m/>
    <n v="240.10680437148858"/>
    <m/>
  </r>
  <r>
    <x v="1016"/>
    <x v="33"/>
    <x v="2"/>
    <x v="4"/>
    <x v="0"/>
    <n v="349.11800083333333"/>
    <n v="96"/>
    <m/>
    <n v="333.69734920622443"/>
    <n v="349.97598739159793"/>
    <n v="437.13901420786726"/>
    <n v="4.5429936589150461"/>
    <m/>
    <n v="0.99959500000000001"/>
    <n v="77201.768388469456"/>
    <n v="291.65972480586106"/>
    <n v="0.76513733348719726"/>
    <m/>
    <n v="73.45318401477094"/>
    <m/>
    <m/>
    <n v="436.12739125584443"/>
    <m/>
  </r>
  <r>
    <x v="1016"/>
    <x v="33"/>
    <x v="2"/>
    <x v="5"/>
    <x v="1"/>
    <n v="1998.9312776666666"/>
    <m/>
    <n v="162"/>
    <n v="2449.2372097123466"/>
    <m/>
    <m/>
    <m/>
    <n v="9.2474870336521828"/>
    <n v="0.98458334840374229"/>
    <n v="364927.73605476215"/>
    <n v="1175.9274481734974"/>
    <m/>
    <n v="0.9506"/>
    <m/>
    <n v="159.50250244140625"/>
    <n v="153.99719999999999"/>
    <m/>
    <n v="1498.0928994516537"/>
  </r>
  <r>
    <x v="1016"/>
    <x v="33"/>
    <x v="2"/>
    <x v="6"/>
    <x v="1"/>
    <n v="578.78464266666663"/>
    <m/>
    <n v="66"/>
    <n v="704.45573333333346"/>
    <m/>
    <m/>
    <m/>
    <n v="7.8222222222222202"/>
    <n v="0.92689238465923474"/>
    <n v="97735.111564904073"/>
    <n v="447.98114031300719"/>
    <m/>
    <n v="0.94569999999999999"/>
    <m/>
    <n v="61.174897387509489"/>
    <n v="62.416199999999996"/>
    <m/>
    <n v="516.26666666666654"/>
  </r>
  <r>
    <x v="1016"/>
    <x v="33"/>
    <x v="2"/>
    <x v="7"/>
    <x v="1"/>
    <n v="335.24959516666689"/>
    <m/>
    <n v="36"/>
    <n v="392.68253488864508"/>
    <m/>
    <m/>
    <m/>
    <n v="7.9924857821244686"/>
    <n v="0.92732576495334307"/>
    <n v="57986.742069383559"/>
    <n v="273.67743566305256"/>
    <m/>
    <n v="0.95550000000000002"/>
    <m/>
    <n v="33.38372753832035"/>
    <n v="34.398000000000003"/>
    <m/>
    <n v="287.7294881564809"/>
  </r>
  <r>
    <x v="1016"/>
    <x v="33"/>
    <x v="2"/>
    <x v="8"/>
    <x v="1"/>
    <n v="151.85991316666664"/>
    <m/>
    <n v="108"/>
    <n v="152.9001538"/>
    <m/>
    <m/>
    <m/>
    <n v="3.8365574588477371"/>
    <n v="0.93510802469135801"/>
    <n v="27006.552254493068"/>
    <n v="154.6891351565161"/>
    <m/>
    <n v="0.95087222222222223"/>
    <m/>
    <n v="100.99166666666666"/>
    <n v="102.6942"/>
    <m/>
    <n v="414.34820555555564"/>
  </r>
  <r>
    <x v="1017"/>
    <x v="33"/>
    <x v="2"/>
    <x v="0"/>
    <x v="0"/>
    <n v="76.183800666666627"/>
    <n v="44"/>
    <m/>
    <n v="72.514668695770141"/>
    <n v="76.621300666666627"/>
    <n v="97.250972782768443"/>
    <n v="2.1977070953412623"/>
    <m/>
    <n v="1"/>
    <n v="9091.4859623691773"/>
    <n v="152.60214098877896"/>
    <n v="0.74990004612997874"/>
    <m/>
    <n v="32.995602029719066"/>
    <m/>
    <m/>
    <n v="96.699112195015545"/>
    <m/>
  </r>
  <r>
    <x v="1017"/>
    <x v="33"/>
    <x v="2"/>
    <x v="1"/>
    <x v="0"/>
    <n v="80.213280666666648"/>
    <n v="46"/>
    <m/>
    <n v="79.101719888376692"/>
    <n v="80.312279690104148"/>
    <n v="104.85626125015878"/>
    <n v="2.2689153299062315"/>
    <m/>
    <n v="1"/>
    <n v="9735.9383573983741"/>
    <n v="164.41950490874311"/>
    <n v="0.75789633205048923"/>
    <m/>
    <n v="34.863231274322501"/>
    <m/>
    <m/>
    <n v="104.37010517568665"/>
    <m/>
  </r>
  <r>
    <x v="1017"/>
    <x v="33"/>
    <x v="2"/>
    <x v="2"/>
    <x v="0"/>
    <n v="101.75284000000002"/>
    <n v="36"/>
    <m/>
    <n v="97.513841207812305"/>
    <n v="101.89904000000001"/>
    <n v="128.6571965932375"/>
    <n v="3.560865083710977"/>
    <m/>
    <n v="1"/>
    <n v="12120.156844607602"/>
    <n v="126.58311948554415"/>
    <n v="0.76069094100729384"/>
    <m/>
    <n v="27.384873876262578"/>
    <m/>
    <m/>
    <n v="128.19114301359517"/>
    <m/>
  </r>
  <r>
    <x v="1017"/>
    <x v="33"/>
    <x v="2"/>
    <x v="3"/>
    <x v="0"/>
    <n v="171.86988049999997"/>
    <n v="64"/>
    <m/>
    <n v="157.4275078646784"/>
    <n v="172.28858167187497"/>
    <n v="207.15705165033472"/>
    <n v="3.2326130461033014"/>
    <m/>
    <n v="1"/>
    <n v="20845.844409223984"/>
    <n v="183.79133146204174"/>
    <n v="0.7609338870146336"/>
    <m/>
    <n v="48.699768768936551"/>
    <m/>
    <m/>
    <n v="206.88723495061129"/>
    <m/>
  </r>
  <r>
    <x v="1017"/>
    <x v="33"/>
    <x v="2"/>
    <x v="4"/>
    <x v="0"/>
    <n v="207.26607966666671"/>
    <n v="96"/>
    <m/>
    <n v="184.45333965070324"/>
    <n v="207.93751604849416"/>
    <n v="242.58714255129004"/>
    <n v="2.5111687413524639"/>
    <m/>
    <n v="1"/>
    <n v="24660.342282255318"/>
    <n v="291.65972480586106"/>
    <n v="0.76513733348719726"/>
    <m/>
    <n v="73.45318401477094"/>
    <m/>
    <m/>
    <n v="241.07219916983655"/>
    <m/>
  </r>
  <r>
    <x v="1017"/>
    <x v="33"/>
    <x v="2"/>
    <x v="5"/>
    <x v="1"/>
    <n v="1925.3376733333337"/>
    <m/>
    <n v="162"/>
    <n v="2321.8259809492429"/>
    <m/>
    <m/>
    <m/>
    <n v="9.0998220386083251"/>
    <n v="0.98483803831500771"/>
    <n v="236187.12870246239"/>
    <n v="1175.9274481734974"/>
    <m/>
    <n v="0.9506"/>
    <m/>
    <n v="159.54376220703125"/>
    <n v="153.99719999999999"/>
    <m/>
    <n v="1474.1711702545488"/>
  </r>
  <r>
    <x v="1017"/>
    <x v="33"/>
    <x v="2"/>
    <x v="6"/>
    <x v="1"/>
    <n v="456.17824150000001"/>
    <m/>
    <n v="66"/>
    <n v="549.97773333333316"/>
    <m/>
    <m/>
    <m/>
    <n v="7.0107291666666667"/>
    <n v="0.94520013494446309"/>
    <n v="56746.62356222482"/>
    <n v="447.98114031300719"/>
    <m/>
    <n v="0.94569999999999999"/>
    <m/>
    <n v="62.383208906334566"/>
    <n v="62.416199999999996"/>
    <m/>
    <n v="462.708125"/>
  </r>
  <r>
    <x v="1017"/>
    <x v="33"/>
    <x v="2"/>
    <x v="7"/>
    <x v="1"/>
    <n v="271.24159450000019"/>
    <m/>
    <n v="36"/>
    <n v="317.93202613628353"/>
    <m/>
    <m/>
    <m/>
    <n v="7.3283517037935431"/>
    <n v="0.97997619249135126"/>
    <n v="33677.539327575279"/>
    <n v="273.67743566305256"/>
    <m/>
    <n v="0.95550000000000002"/>
    <m/>
    <n v="35.279142929688646"/>
    <n v="34.398000000000003"/>
    <m/>
    <n v="263.82066133656753"/>
  </r>
  <r>
    <x v="1017"/>
    <x v="33"/>
    <x v="2"/>
    <x v="8"/>
    <x v="1"/>
    <n v="111.09036000000002"/>
    <m/>
    <n v="108"/>
    <n v="126.58152820000001"/>
    <m/>
    <m/>
    <m/>
    <n v="3.9589013888888882"/>
    <n v="0.9344907407407409"/>
    <n v="13759.593533527302"/>
    <n v="154.6891351565161"/>
    <m/>
    <n v="0.95087222222222223"/>
    <m/>
    <n v="100.92500000000001"/>
    <n v="102.6942"/>
    <m/>
    <n v="427.56134999999995"/>
  </r>
  <r>
    <x v="1018"/>
    <x v="33"/>
    <x v="2"/>
    <x v="0"/>
    <x v="0"/>
    <n v="157.95163999999994"/>
    <n v="44"/>
    <m/>
    <n v="211.58804484980135"/>
    <n v="158.46750914062494"/>
    <n v="209.5931466954037"/>
    <n v="6.4126135555649046"/>
    <m/>
    <n v="1"/>
    <n v="22417.293412386185"/>
    <n v="152.60214098877896"/>
    <n v="0.74990004612997874"/>
    <m/>
    <n v="32.995602029719066"/>
    <m/>
    <m/>
    <n v="282.15499644485578"/>
    <m/>
  </r>
  <r>
    <x v="1018"/>
    <x v="33"/>
    <x v="2"/>
    <x v="1"/>
    <x v="0"/>
    <n v="157.85728"/>
    <n v="46"/>
    <m/>
    <n v="225.17529408191049"/>
    <n v="157.9578659375"/>
    <n v="208.04699705279813"/>
    <n v="6.4588188143006917"/>
    <m/>
    <n v="1"/>
    <n v="22437.922828962688"/>
    <n v="164.41950490874311"/>
    <n v="0.75789633205048923"/>
    <m/>
    <n v="34.863231274322501"/>
    <m/>
    <m/>
    <n v="297.10566545783183"/>
    <m/>
  </r>
  <r>
    <x v="1018"/>
    <x v="33"/>
    <x v="2"/>
    <x v="2"/>
    <x v="0"/>
    <n v="0"/>
    <n v="36"/>
    <m/>
    <n v="142.95590196847414"/>
    <n v="0"/>
    <n v="0"/>
    <n v="5.2202505154639196"/>
    <m/>
    <n v="1"/>
    <n v="0"/>
    <n v="126.58311948554415"/>
    <n v="0.76069094100729384"/>
    <m/>
    <n v="27.384873876262578"/>
    <m/>
    <m/>
    <n v="187.9290185567011"/>
    <m/>
  </r>
  <r>
    <x v="1018"/>
    <x v="33"/>
    <x v="2"/>
    <x v="3"/>
    <x v="0"/>
    <n v="156.28788016666667"/>
    <n v="64"/>
    <m/>
    <n v="219.12857290204158"/>
    <n v="156.63858817447917"/>
    <n v="198.59279015976813"/>
    <n v="4.4995813828548217"/>
    <m/>
    <n v="1"/>
    <n v="22507.94062547783"/>
    <n v="183.79133146204174"/>
    <n v="0.7609338870146336"/>
    <m/>
    <n v="48.699768768936551"/>
    <m/>
    <m/>
    <n v="287.97320850270859"/>
    <m/>
  </r>
  <r>
    <x v="1018"/>
    <x v="33"/>
    <x v="2"/>
    <x v="4"/>
    <x v="0"/>
    <n v="257.61176083333334"/>
    <n v="96"/>
    <m/>
    <n v="409.21251019047469"/>
    <n v="258.34899111891639"/>
    <n v="313.13182522999688"/>
    <n v="5.5710656478578899"/>
    <m/>
    <n v="0.97538657739518575"/>
    <n v="36813.08885906903"/>
    <n v="291.65972480586106"/>
    <n v="0.76513733348719726"/>
    <m/>
    <n v="73.45318401477094"/>
    <m/>
    <m/>
    <n v="534.82230219435746"/>
    <m/>
  </r>
  <r>
    <x v="1018"/>
    <x v="33"/>
    <x v="2"/>
    <x v="5"/>
    <x v="1"/>
    <n v="1127.3088461666659"/>
    <m/>
    <n v="162"/>
    <n v="1326.2962461560564"/>
    <m/>
    <m/>
    <m/>
    <n v="7.4513575932003349"/>
    <n v="0.97841842086226849"/>
    <n v="223954.38530339996"/>
    <n v="1175.9274481734974"/>
    <m/>
    <n v="0.9506"/>
    <m/>
    <n v="158.5037841796875"/>
    <n v="153.99719999999999"/>
    <m/>
    <n v="1207.1199300984542"/>
  </r>
  <r>
    <x v="1018"/>
    <x v="33"/>
    <x v="2"/>
    <x v="6"/>
    <x v="1"/>
    <n v="440.22944183333323"/>
    <m/>
    <n v="66"/>
    <n v="574.70226666666679"/>
    <m/>
    <m/>
    <m/>
    <n v="6.6495138888888894"/>
    <n v="0.95010221015744767"/>
    <n v="106928.7589341714"/>
    <n v="447.98114031300719"/>
    <m/>
    <n v="0.94569999999999999"/>
    <m/>
    <n v="62.706745870391543"/>
    <n v="62.416199999999996"/>
    <m/>
    <n v="438.8679166666667"/>
  </r>
  <r>
    <x v="1018"/>
    <x v="33"/>
    <x v="2"/>
    <x v="7"/>
    <x v="1"/>
    <n v="269.57279850000009"/>
    <m/>
    <n v="36"/>
    <n v="293.87958792557129"/>
    <m/>
    <m/>
    <m/>
    <n v="6.8575912402881753"/>
    <n v="0.99999932716726991"/>
    <n v="63963.73157721325"/>
    <n v="273.67743566305256"/>
    <m/>
    <n v="0.95550000000000002"/>
    <m/>
    <n v="35.999975778021714"/>
    <n v="34.398000000000003"/>
    <m/>
    <n v="246.8732846503743"/>
  </r>
  <r>
    <x v="1018"/>
    <x v="33"/>
    <x v="2"/>
    <x v="8"/>
    <x v="1"/>
    <n v="149.42381583333329"/>
    <m/>
    <n v="108"/>
    <n v="117.97585239999999"/>
    <m/>
    <m/>
    <m/>
    <n v="3.3746433384773673"/>
    <n v="0.91512345679012352"/>
    <n v="22479.993546825353"/>
    <n v="154.6891351565161"/>
    <m/>
    <n v="0.95087222222222223"/>
    <m/>
    <n v="98.833333333333343"/>
    <n v="102.6942"/>
    <m/>
    <n v="364.46148055555568"/>
  </r>
  <r>
    <x v="1019"/>
    <x v="33"/>
    <x v="2"/>
    <x v="0"/>
    <x v="0"/>
    <n v="140.81032083333329"/>
    <n v="44"/>
    <m/>
    <n v="147.27147107476807"/>
    <n v="141.25685403645829"/>
    <n v="190.80605152516196"/>
    <n v="4.4633666917827712"/>
    <m/>
    <n v="0.97371841530715819"/>
    <n v="35667.49067812899"/>
    <n v="152.60214098877896"/>
    <n v="0.74990004612997874"/>
    <m/>
    <n v="32.995602029719066"/>
    <m/>
    <m/>
    <n v="196.38813443844194"/>
    <m/>
  </r>
  <r>
    <x v="1019"/>
    <x v="33"/>
    <x v="2"/>
    <x v="1"/>
    <x v="0"/>
    <n v="152.27968000000001"/>
    <n v="46"/>
    <m/>
    <n v="155.96803764088858"/>
    <n v="152.36952375000001"/>
    <n v="199.74603920797043"/>
    <n v="4.4737114702205556"/>
    <m/>
    <n v="1"/>
    <n v="38292.91694332617"/>
    <n v="164.41950490874311"/>
    <n v="0.75789633205048923"/>
    <m/>
    <n v="34.863231274322501"/>
    <m/>
    <m/>
    <n v="205.79072763014557"/>
    <m/>
  </r>
  <r>
    <x v="1019"/>
    <x v="33"/>
    <x v="2"/>
    <x v="2"/>
    <x v="0"/>
    <n v="137.39124099999992"/>
    <n v="36"/>
    <m/>
    <n v="135.38811933890344"/>
    <n v="137.59064099999992"/>
    <n v="178.34015913930477"/>
    <n v="4.9439015111279705"/>
    <m/>
    <n v="1"/>
    <n v="37812.388052823517"/>
    <n v="126.58311948554415"/>
    <n v="0.76069094100729384"/>
    <m/>
    <n v="27.384873876262578"/>
    <m/>
    <m/>
    <n v="177.98045440060693"/>
    <m/>
  </r>
  <r>
    <x v="1019"/>
    <x v="33"/>
    <x v="2"/>
    <x v="3"/>
    <x v="0"/>
    <n v="327.19820249999992"/>
    <n v="64"/>
    <m/>
    <n v="327.79584885420388"/>
    <n v="327.66084898437492"/>
    <n v="428.60606467356149"/>
    <n v="6.730952880073847"/>
    <m/>
    <n v="1"/>
    <n v="77814.441584729357"/>
    <n v="183.79133146204174"/>
    <n v="0.7609338870146336"/>
    <m/>
    <n v="48.699768768936551"/>
    <m/>
    <m/>
    <n v="430.78098432472621"/>
    <m/>
  </r>
  <r>
    <x v="1019"/>
    <x v="33"/>
    <x v="2"/>
    <x v="4"/>
    <x v="0"/>
    <n v="410.04936183333325"/>
    <n v="96"/>
    <m/>
    <n v="388.85372664541512"/>
    <n v="410.95938920245737"/>
    <n v="508.58044445595692"/>
    <n v="5.2938988535503011"/>
    <m/>
    <n v="1"/>
    <n v="95823.866981574785"/>
    <n v="291.65972480586106"/>
    <n v="0.76513733348719726"/>
    <m/>
    <n v="73.45318401477094"/>
    <m/>
    <m/>
    <n v="508.21428994082891"/>
    <m/>
  </r>
  <r>
    <x v="1019"/>
    <x v="33"/>
    <x v="2"/>
    <x v="5"/>
    <x v="1"/>
    <n v="1355.673653666666"/>
    <m/>
    <n v="162"/>
    <n v="1679.5952581751346"/>
    <m/>
    <m/>
    <m/>
    <n v="7.9711907404195133"/>
    <n v="0.98039264443479934"/>
    <n v="273008.45242936909"/>
    <n v="1175.9274481734974"/>
    <m/>
    <n v="0.9506"/>
    <m/>
    <n v="158.8236083984375"/>
    <n v="153.99719999999999"/>
    <m/>
    <n v="1291.3328999479611"/>
  </r>
  <r>
    <x v="1019"/>
    <x v="33"/>
    <x v="2"/>
    <x v="6"/>
    <x v="1"/>
    <n v="531.75136199999974"/>
    <m/>
    <n v="66"/>
    <n v="740.71036666666669"/>
    <m/>
    <m/>
    <m/>
    <n v="7.7734375"/>
    <n v="1"/>
    <n v="100601.84194908991"/>
    <n v="447.98114031300719"/>
    <m/>
    <n v="0.94569999999999999"/>
    <m/>
    <n v="66"/>
    <n v="62.416199999999996"/>
    <m/>
    <n v="513.046875"/>
  </r>
  <r>
    <x v="1019"/>
    <x v="33"/>
    <x v="2"/>
    <x v="7"/>
    <x v="1"/>
    <n v="406.36959450000023"/>
    <m/>
    <n v="36"/>
    <n v="498.47560147746282"/>
    <m/>
    <m/>
    <m/>
    <n v="8.9885412913882963"/>
    <n v="0.92625191835700471"/>
    <n v="77900.829537435653"/>
    <n v="273.67743566305256"/>
    <m/>
    <n v="0.95550000000000002"/>
    <m/>
    <n v="33.345069060852168"/>
    <n v="34.398000000000003"/>
    <m/>
    <n v="323.58748648997869"/>
  </r>
  <r>
    <x v="1019"/>
    <x v="33"/>
    <x v="2"/>
    <x v="8"/>
    <x v="1"/>
    <n v="34.05847683333333"/>
    <m/>
    <n v="108"/>
    <n v="26.558065366666671"/>
    <m/>
    <m/>
    <m/>
    <n v="2.0337326131687239"/>
    <n v="0.90084876543209891"/>
    <n v="4577.3099824709152"/>
    <n v="154.6891351565161"/>
    <m/>
    <n v="0.95087222222222223"/>
    <m/>
    <n v="97.291666666666686"/>
    <n v="102.6942"/>
    <m/>
    <n v="219.64312222222219"/>
  </r>
  <r>
    <x v="1020"/>
    <x v="33"/>
    <x v="2"/>
    <x v="0"/>
    <x v="0"/>
    <n v="167.57076066666664"/>
    <n v="44"/>
    <m/>
    <n v="171.17020484205338"/>
    <n v="168.11739152604164"/>
    <n v="225.21388672429617"/>
    <n v="5.1876672741985663"/>
    <m/>
    <n v="1"/>
    <n v="20320.95837312732"/>
    <n v="152.60214098877896"/>
    <n v="0.74990004612997874"/>
    <m/>
    <n v="32.995602029719066"/>
    <m/>
    <m/>
    <n v="228.25736006473693"/>
    <m/>
  </r>
  <r>
    <x v="1020"/>
    <x v="33"/>
    <x v="2"/>
    <x v="1"/>
    <x v="0"/>
    <n v="181.41507966666666"/>
    <n v="46"/>
    <m/>
    <n v="179.91974624430532"/>
    <n v="181.51090486197916"/>
    <n v="237.46407979454344"/>
    <n v="5.1607306514017806"/>
    <m/>
    <n v="1"/>
    <n v="21973.754812337207"/>
    <n v="164.41950490874311"/>
    <n v="0.75789633205048923"/>
    <m/>
    <n v="34.863231274322501"/>
    <m/>
    <m/>
    <n v="237.3936099644819"/>
    <m/>
  </r>
  <r>
    <x v="1020"/>
    <x v="33"/>
    <x v="2"/>
    <x v="2"/>
    <x v="0"/>
    <n v="110.99787983333333"/>
    <n v="36"/>
    <m/>
    <n v="110.34689576068779"/>
    <n v="111.18827983333333"/>
    <n v="145.68453606246828"/>
    <n v="4.0294834388971692"/>
    <m/>
    <n v="1"/>
    <n v="13813.664966402095"/>
    <n v="126.58311948554415"/>
    <n v="0.76069094100729384"/>
    <m/>
    <n v="27.384873876262578"/>
    <m/>
    <m/>
    <n v="145.06140380029808"/>
    <m/>
  </r>
  <r>
    <x v="1020"/>
    <x v="33"/>
    <x v="2"/>
    <x v="3"/>
    <x v="0"/>
    <n v="338.2890006666666"/>
    <n v="64"/>
    <m/>
    <n v="331.14405353002985"/>
    <n v="338.7926627760416"/>
    <n v="431.3709643827699"/>
    <n v="6.7997048425669764"/>
    <m/>
    <n v="0.99920618731242317"/>
    <n v="42172.341091311479"/>
    <n v="183.79133146204174"/>
    <n v="0.7609338870146336"/>
    <m/>
    <n v="48.699768768936551"/>
    <m/>
    <m/>
    <n v="435.18110992428649"/>
    <m/>
  </r>
  <r>
    <x v="1020"/>
    <x v="33"/>
    <x v="2"/>
    <x v="4"/>
    <x v="0"/>
    <n v="498.75784116666671"/>
    <n v="96"/>
    <m/>
    <n v="503.66731686572848"/>
    <n v="499.66786853579083"/>
    <n v="643.68467491424633"/>
    <n v="6.8569841269841261"/>
    <m/>
    <n v="1"/>
    <n v="60734.744978093629"/>
    <n v="291.65972480586106"/>
    <n v="0.76513733348719726"/>
    <m/>
    <n v="73.45318401477094"/>
    <m/>
    <m/>
    <n v="658.27047619047607"/>
    <m/>
  </r>
  <r>
    <x v="1020"/>
    <x v="33"/>
    <x v="2"/>
    <x v="5"/>
    <x v="1"/>
    <n v="3470.8033253333333"/>
    <m/>
    <n v="162"/>
    <n v="3887.940761929035"/>
    <m/>
    <m/>
    <m/>
    <n v="16.175696722581204"/>
    <n v="0.96089819034529311"/>
    <n v="429043.52941796632"/>
    <n v="1175.9274481734974"/>
    <m/>
    <n v="0.9506"/>
    <m/>
    <n v="155.66550683593749"/>
    <n v="153.99719999999999"/>
    <m/>
    <n v="2620.4628690581549"/>
  </r>
  <r>
    <x v="1020"/>
    <x v="33"/>
    <x v="2"/>
    <x v="6"/>
    <x v="1"/>
    <n v="520.96464199999991"/>
    <m/>
    <n v="66"/>
    <n v="1583.8639333333333"/>
    <m/>
    <m/>
    <m/>
    <n v="15.468715277777775"/>
    <n v="0.52511787823640188"/>
    <n v="64495.847736977965"/>
    <n v="447.98114031300719"/>
    <m/>
    <n v="0.94569999999999999"/>
    <m/>
    <n v="34.657779963602522"/>
    <n v="62.416199999999996"/>
    <m/>
    <n v="1020.9352083333332"/>
  </r>
  <r>
    <x v="1020"/>
    <x v="33"/>
    <x v="2"/>
    <x v="7"/>
    <x v="1"/>
    <n v="813.62958200000094"/>
    <m/>
    <n v="36"/>
    <n v="864"/>
    <m/>
    <m/>
    <m/>
    <n v="20.477207255222208"/>
    <n v="0.92625008905716821"/>
    <n v="100785.04206245404"/>
    <n v="273.67743566305256"/>
    <m/>
    <n v="0.95550000000000002"/>
    <m/>
    <n v="33.345003206058053"/>
    <n v="34.398000000000003"/>
    <m/>
    <n v="737.17946118799944"/>
  </r>
  <r>
    <x v="1020"/>
    <x v="33"/>
    <x v="2"/>
    <x v="8"/>
    <x v="1"/>
    <n v="80.562773166666631"/>
    <m/>
    <n v="108"/>
    <n v="69.511364766666674"/>
    <m/>
    <m/>
    <m/>
    <n v="3.0123882201646093"/>
    <n v="0.9174897119341564"/>
    <n v="10062.290368516669"/>
    <n v="154.6891351565161"/>
    <m/>
    <n v="0.95087222222222223"/>
    <m/>
    <n v="99.088888888888889"/>
    <n v="102.6942"/>
    <m/>
    <n v="325.33792777777779"/>
  </r>
  <r>
    <x v="1021"/>
    <x v="33"/>
    <x v="2"/>
    <x v="0"/>
    <x v="0"/>
    <n v="196.04088116666662"/>
    <n v="44"/>
    <m/>
    <n v="201.02526160286124"/>
    <n v="196.64512921354162"/>
    <n v="261.72123477431899"/>
    <n v="6.0924865508378421"/>
    <m/>
    <n v="1"/>
    <n v="31252.321224079504"/>
    <n v="152.60214098877896"/>
    <n v="0.74990004612997874"/>
    <m/>
    <n v="32.995602029719066"/>
    <m/>
    <m/>
    <n v="268.06940823686506"/>
    <m/>
  </r>
  <r>
    <x v="1021"/>
    <x v="33"/>
    <x v="2"/>
    <x v="1"/>
    <x v="0"/>
    <n v="213.42944149999991"/>
    <n v="46"/>
    <m/>
    <n v="214.68725830860041"/>
    <n v="213.53747372656241"/>
    <n v="279.69607554219442"/>
    <n v="6.1579850880524098"/>
    <m/>
    <n v="1"/>
    <n v="33615.355995129386"/>
    <n v="164.41950490874311"/>
    <n v="0.75789633205048923"/>
    <m/>
    <n v="34.863231274322501"/>
    <m/>
    <m/>
    <n v="283.26731405041085"/>
    <m/>
  </r>
  <r>
    <x v="1021"/>
    <x v="33"/>
    <x v="2"/>
    <x v="2"/>
    <x v="0"/>
    <n v="177.70228016666667"/>
    <n v="36"/>
    <m/>
    <n v="178.06404398662431"/>
    <n v="177.91468016666667"/>
    <n v="233.90589900702543"/>
    <n v="6.5022773079474216"/>
    <m/>
    <n v="1"/>
    <n v="28967.655520571076"/>
    <n v="126.58311948554415"/>
    <n v="0.76069094100729384"/>
    <m/>
    <n v="27.384873876262578"/>
    <m/>
    <m/>
    <n v="234.08198308610719"/>
    <m/>
  </r>
  <r>
    <x v="1021"/>
    <x v="33"/>
    <x v="2"/>
    <x v="3"/>
    <x v="0"/>
    <n v="310.38196249999987"/>
    <n v="64"/>
    <m/>
    <n v="309.61856264085264"/>
    <n v="310.87610312499987"/>
    <n v="403.35763698738219"/>
    <n v="6.3577008775931763"/>
    <m/>
    <n v="1"/>
    <n v="52104.356013148601"/>
    <n v="183.79133146204174"/>
    <n v="0.7609338870146336"/>
    <m/>
    <n v="48.699768768936551"/>
    <m/>
    <m/>
    <n v="406.89285616596328"/>
    <m/>
  </r>
  <r>
    <x v="1021"/>
    <x v="33"/>
    <x v="2"/>
    <x v="4"/>
    <x v="0"/>
    <n v="497.43231933333334"/>
    <n v="96"/>
    <m/>
    <n v="497.82938295855911"/>
    <n v="498.34234670245746"/>
    <n v="645.75192912597709"/>
    <n v="6.7775058309037908"/>
    <m/>
    <n v="1"/>
    <n v="78168.2924349409"/>
    <n v="291.65972480586106"/>
    <n v="0.76513733348719726"/>
    <m/>
    <n v="73.45318401477094"/>
    <m/>
    <m/>
    <n v="650.64055976676389"/>
    <m/>
  </r>
  <r>
    <x v="1021"/>
    <x v="33"/>
    <x v="2"/>
    <x v="5"/>
    <x v="1"/>
    <n v="2877.3697145000006"/>
    <m/>
    <n v="162"/>
    <n v="3319.5419541230253"/>
    <m/>
    <m/>
    <m/>
    <n v="12.927630793036149"/>
    <n v="0.97206106228298617"/>
    <n v="502682.43849482102"/>
    <n v="1175.9274481734974"/>
    <m/>
    <n v="0.9506"/>
    <m/>
    <n v="157.47389208984376"/>
    <n v="153.99719999999999"/>
    <m/>
    <n v="2094.2761884718561"/>
  </r>
  <r>
    <x v="1021"/>
    <x v="33"/>
    <x v="2"/>
    <x v="6"/>
    <x v="1"/>
    <n v="597.16608233333329"/>
    <m/>
    <n v="66"/>
    <n v="938.30744505055748"/>
    <m/>
    <m/>
    <m/>
    <n v="13.187420936788664"/>
    <n v="0.83223000862803209"/>
    <n v="95018.568600541621"/>
    <n v="447.98114031300719"/>
    <m/>
    <n v="0.94569999999999999"/>
    <m/>
    <n v="54.927180569450115"/>
    <n v="62.416199999999996"/>
    <m/>
    <n v="870.36978182805183"/>
  </r>
  <r>
    <x v="1021"/>
    <x v="33"/>
    <x v="2"/>
    <x v="7"/>
    <x v="1"/>
    <n v="522.93918750000057"/>
    <m/>
    <n v="36"/>
    <n v="581.70854749434943"/>
    <m/>
    <m/>
    <m/>
    <n v="13.187420936788664"/>
    <n v="0.91114467304219837"/>
    <n v="82599.270604578531"/>
    <n v="273.67743566305256"/>
    <m/>
    <n v="0.95550000000000002"/>
    <m/>
    <n v="32.801208229519141"/>
    <n v="34.398000000000003"/>
    <m/>
    <n v="474.74715372439192"/>
  </r>
  <r>
    <x v="1021"/>
    <x v="33"/>
    <x v="2"/>
    <x v="8"/>
    <x v="1"/>
    <n v="182.21443333333337"/>
    <m/>
    <n v="108"/>
    <n v="167.35568806666666"/>
    <m/>
    <m/>
    <m/>
    <n v="4.1498239969135806"/>
    <n v="0.90213477366255146"/>
    <n v="37257.792402347128"/>
    <n v="154.6891351565161"/>
    <m/>
    <n v="0.95087222222222223"/>
    <m/>
    <n v="97.430555555555557"/>
    <n v="102.6942"/>
    <m/>
    <n v="448.18099166666673"/>
  </r>
  <r>
    <x v="1022"/>
    <x v="33"/>
    <x v="2"/>
    <x v="0"/>
    <x v="0"/>
    <n v="153.88240016666668"/>
    <n v="44"/>
    <m/>
    <n v="153.45620015748619"/>
    <n v="154.41096461979168"/>
    <n v="203.93212199599071"/>
    <n v="4.6508077051986669"/>
    <m/>
    <n v="0.99823163930291881"/>
    <n v="50518.775460300909"/>
    <n v="152.60214098877896"/>
    <n v="0.74990004612997874"/>
    <m/>
    <n v="32.995602029719066"/>
    <m/>
    <m/>
    <n v="204.63553902874133"/>
    <m/>
  </r>
  <r>
    <x v="1022"/>
    <x v="33"/>
    <x v="2"/>
    <x v="1"/>
    <x v="0"/>
    <n v="166.78451966666668"/>
    <n v="46"/>
    <m/>
    <n v="163.50887530936956"/>
    <n v="166.88571595572918"/>
    <n v="215.34668361835409"/>
    <n v="4.6900091968754847"/>
    <m/>
    <n v="0.99911491667141838"/>
    <n v="55275.761609946574"/>
    <n v="164.41950490874311"/>
    <n v="0.75789633205048923"/>
    <m/>
    <n v="34.863231274322501"/>
    <m/>
    <m/>
    <n v="215.74042305627231"/>
    <m/>
  </r>
  <r>
    <x v="1022"/>
    <x v="33"/>
    <x v="2"/>
    <x v="2"/>
    <x v="0"/>
    <n v="143.57391983333335"/>
    <n v="36"/>
    <m/>
    <n v="143.55249821931611"/>
    <n v="143.80371983333336"/>
    <n v="188.50946961137262"/>
    <n v="5.242036127971673"/>
    <m/>
    <n v="1"/>
    <n v="40375.404224349826"/>
    <n v="126.58311948554415"/>
    <n v="0.76069094100729384"/>
    <m/>
    <n v="27.384873876262578"/>
    <m/>
    <m/>
    <n v="188.71330060698023"/>
    <m/>
  </r>
  <r>
    <x v="1022"/>
    <x v="33"/>
    <x v="2"/>
    <x v="3"/>
    <x v="0"/>
    <n v="233.32428016666665"/>
    <n v="64"/>
    <m/>
    <n v="229.48676829738505"/>
    <n v="233.76080360416665"/>
    <n v="301.27230341532902"/>
    <n v="4.7122763433686901"/>
    <m/>
    <n v="1"/>
    <n v="71154.843605498056"/>
    <n v="183.79133146204174"/>
    <n v="0.7609338870146336"/>
    <m/>
    <n v="48.699768768936551"/>
    <m/>
    <m/>
    <n v="301.58568597559616"/>
    <m/>
  </r>
  <r>
    <x v="1022"/>
    <x v="33"/>
    <x v="2"/>
    <x v="4"/>
    <x v="0"/>
    <n v="354.27224183333328"/>
    <n v="96"/>
    <m/>
    <n v="341.32352937929721"/>
    <n v="355.09441388675833"/>
    <n v="445.3344673756294"/>
    <n v="4.6468173430121062"/>
    <m/>
    <n v="1"/>
    <n v="112544.31642467422"/>
    <n v="291.65972480586106"/>
    <n v="0.76513733348719726"/>
    <m/>
    <n v="73.45318401477094"/>
    <m/>
    <m/>
    <n v="446.0944649291622"/>
    <m/>
  </r>
  <r>
    <x v="1022"/>
    <x v="33"/>
    <x v="2"/>
    <x v="5"/>
    <x v="1"/>
    <n v="1691.0784720000001"/>
    <m/>
    <n v="162"/>
    <n v="1983.2620363907038"/>
    <m/>
    <m/>
    <m/>
    <n v="8.5518518446235881"/>
    <n v="0.9862000265239198"/>
    <n v="327575.81683147995"/>
    <n v="1175.9274481734974"/>
    <m/>
    <n v="0.9506"/>
    <m/>
    <n v="159.764404296875"/>
    <n v="153.99719999999999"/>
    <m/>
    <n v="1385.3999988290213"/>
  </r>
  <r>
    <x v="1022"/>
    <x v="33"/>
    <x v="2"/>
    <x v="6"/>
    <x v="1"/>
    <n v="503.38960116666664"/>
    <m/>
    <n v="66"/>
    <n v="811.38799831949859"/>
    <m/>
    <m/>
    <m/>
    <n v="8.1910149006195159"/>
    <n v="1"/>
    <n v="101240.27960369052"/>
    <n v="447.98114031300719"/>
    <m/>
    <n v="0.94569999999999999"/>
    <m/>
    <n v="66"/>
    <n v="62.416199999999996"/>
    <m/>
    <n v="540.60698344088803"/>
  </r>
  <r>
    <x v="1022"/>
    <x v="33"/>
    <x v="2"/>
    <x v="7"/>
    <x v="1"/>
    <n v="393.96559600000023"/>
    <m/>
    <n v="36"/>
    <n v="429.832003294331"/>
    <m/>
    <m/>
    <m/>
    <n v="8.1910149006195159"/>
    <n v="0.94641620282334626"/>
    <n v="80258.054774531804"/>
    <n v="273.67743566305256"/>
    <m/>
    <n v="0.95550000000000002"/>
    <m/>
    <n v="34.070983301640467"/>
    <n v="34.398000000000003"/>
    <m/>
    <n v="294.87653642230259"/>
  </r>
  <r>
    <x v="1022"/>
    <x v="33"/>
    <x v="2"/>
    <x v="8"/>
    <x v="1"/>
    <n v="168.39516649999996"/>
    <m/>
    <n v="108"/>
    <n v="166.52221266666669"/>
    <m/>
    <m/>
    <m/>
    <n v="3.6971144547325099"/>
    <n v="0.93176440329218113"/>
    <n v="31990.226269948849"/>
    <n v="154.6891351565161"/>
    <m/>
    <n v="0.95087222222222223"/>
    <m/>
    <n v="100.63055555555556"/>
    <n v="102.6942"/>
    <m/>
    <n v="399.28836111111104"/>
  </r>
  <r>
    <x v="1023"/>
    <x v="33"/>
    <x v="2"/>
    <x v="0"/>
    <x v="0"/>
    <n v="173.36235964418225"/>
    <n v="44"/>
    <m/>
    <n v="176.09025189381327"/>
    <n v="173.91289675355725"/>
    <n v="229.56127009859924"/>
    <n v="5.3367794815566389"/>
    <m/>
    <n v="0.99117526863599748"/>
    <n v="21117.782765022581"/>
    <n v="152.60214098877896"/>
    <n v="0.74990004612997874"/>
    <m/>
    <n v="32.995602029719066"/>
    <m/>
    <m/>
    <n v="234.81829718849212"/>
    <m/>
  </r>
  <r>
    <x v="1023"/>
    <x v="33"/>
    <x v="2"/>
    <x v="1"/>
    <x v="0"/>
    <n v="192.84944166666659"/>
    <n v="46"/>
    <m/>
    <n v="189.71782081116496"/>
    <n v="192.96223463541659"/>
    <n v="249.21285748076915"/>
    <n v="5.4417738653759296"/>
    <m/>
    <n v="1"/>
    <n v="23448.525591615151"/>
    <n v="164.41950490874311"/>
    <n v="0.75789633205048923"/>
    <m/>
    <n v="34.863231274322501"/>
    <m/>
    <m/>
    <n v="250.32159780729276"/>
    <m/>
  </r>
  <r>
    <x v="1023"/>
    <x v="33"/>
    <x v="2"/>
    <x v="2"/>
    <x v="0"/>
    <n v="137.88516033333332"/>
    <n v="36"/>
    <m/>
    <n v="135.54018299951051"/>
    <n v="138.08156033333333"/>
    <n v="178.88738553970518"/>
    <n v="4.9494543451959361"/>
    <m/>
    <n v="0.99929235194272137"/>
    <n v="17177.388366986845"/>
    <n v="126.58311948554415"/>
    <n v="0.76069094100729384"/>
    <m/>
    <n v="27.384873876262578"/>
    <m/>
    <m/>
    <n v="178.18035642705371"/>
    <m/>
  </r>
  <r>
    <x v="1023"/>
    <x v="33"/>
    <x v="2"/>
    <x v="3"/>
    <x v="0"/>
    <n v="264.3550009999999"/>
    <n v="64"/>
    <m/>
    <n v="264.06166876826398"/>
    <n v="264.8061728749999"/>
    <n v="346.17696882426605"/>
    <n v="5.4222366028295674"/>
    <m/>
    <n v="1"/>
    <n v="32902.644067878631"/>
    <n v="183.79133146204174"/>
    <n v="0.7609338870146336"/>
    <m/>
    <n v="48.699768768936551"/>
    <m/>
    <m/>
    <n v="347.02314258109232"/>
    <m/>
  </r>
  <r>
    <x v="1023"/>
    <x v="33"/>
    <x v="2"/>
    <x v="4"/>
    <x v="0"/>
    <n v="353.54368033333338"/>
    <n v="96"/>
    <m/>
    <n v="322.83679347192339"/>
    <n v="354.32345125228494"/>
    <n v="421.09413001911207"/>
    <n v="4.3951368181262653"/>
    <m/>
    <n v="1"/>
    <n v="42870.070249903343"/>
    <n v="291.65972480586106"/>
    <n v="0.76513733348719726"/>
    <m/>
    <n v="73.45318401477094"/>
    <m/>
    <m/>
    <n v="421.9331345401215"/>
    <m/>
  </r>
  <r>
    <x v="1023"/>
    <x v="33"/>
    <x v="2"/>
    <x v="5"/>
    <x v="1"/>
    <n v="891.09123349999913"/>
    <m/>
    <n v="162"/>
    <n v="1091.8905181296666"/>
    <m/>
    <m/>
    <m/>
    <n v="6.9793535830920623"/>
    <n v="0.98144267517843364"/>
    <n v="110619.71071666025"/>
    <n v="1175.9274481734974"/>
    <m/>
    <n v="0.9506"/>
    <m/>
    <n v="158.99371337890625"/>
    <n v="153.99719999999999"/>
    <m/>
    <n v="1130.6552804609141"/>
  </r>
  <r>
    <x v="1023"/>
    <x v="33"/>
    <x v="2"/>
    <x v="6"/>
    <x v="1"/>
    <n v="695.63872049999986"/>
    <m/>
    <n v="66"/>
    <n v="718.42486666666673"/>
    <m/>
    <m/>
    <m/>
    <n v="7.8671875000000009"/>
    <n v="1"/>
    <n v="86511.828843059702"/>
    <n v="447.98114031300719"/>
    <m/>
    <n v="0.94569999999999999"/>
    <m/>
    <n v="66"/>
    <n v="62.416199999999996"/>
    <m/>
    <n v="519.23437500000011"/>
  </r>
  <r>
    <x v="1023"/>
    <x v="33"/>
    <x v="2"/>
    <x v="7"/>
    <x v="1"/>
    <n v="550.98959166666702"/>
    <m/>
    <n v="36"/>
    <n v="592.43545372016558"/>
    <m/>
    <m/>
    <m/>
    <n v="9.5335879921993527"/>
    <n v="0.94641620282334626"/>
    <n v="68534.555223056028"/>
    <n v="273.67743566305256"/>
    <m/>
    <n v="0.95550000000000002"/>
    <m/>
    <n v="34.070983301640467"/>
    <n v="34.398000000000003"/>
    <m/>
    <n v="343.20916771917672"/>
  </r>
  <r>
    <x v="1023"/>
    <x v="33"/>
    <x v="2"/>
    <x v="8"/>
    <x v="1"/>
    <n v="163.05019866666666"/>
    <m/>
    <n v="108"/>
    <n v="139.62226453333332"/>
    <m/>
    <m/>
    <m/>
    <n v="4.0804076388888895"/>
    <n v="0.89220679012345705"/>
    <n v="20279.697419291988"/>
    <n v="154.6891351565161"/>
    <m/>
    <n v="0.95087222222222223"/>
    <m/>
    <n v="96.358333333333363"/>
    <n v="102.6942"/>
    <m/>
    <n v="440.68402500000008"/>
  </r>
  <r>
    <x v="1024"/>
    <x v="33"/>
    <x v="2"/>
    <x v="0"/>
    <x v="0"/>
    <n v="130.81193059726709"/>
    <n v="44"/>
    <m/>
    <n v="140.63094304603459"/>
    <n v="131.31339544101709"/>
    <n v="155.74175557230137"/>
    <n v="4.2621117480859603"/>
    <m/>
    <n v="0.99587426632087328"/>
    <n v="22994.295587427481"/>
    <n v="152.60214098877896"/>
    <n v="0.74990004612997874"/>
    <m/>
    <n v="32.995602029719066"/>
    <m/>
    <m/>
    <n v="187.53291691578227"/>
    <m/>
  </r>
  <r>
    <x v="1024"/>
    <x v="33"/>
    <x v="2"/>
    <x v="1"/>
    <x v="0"/>
    <n v="144.58304016666665"/>
    <n v="46"/>
    <m/>
    <n v="173.67543208212166"/>
    <n v="144.68289368229165"/>
    <n v="187.76066357367571"/>
    <n v="4.9816217755477306"/>
    <m/>
    <n v="1"/>
    <n v="26173.378691359816"/>
    <n v="164.41950490874311"/>
    <n v="0.75789633205048923"/>
    <m/>
    <n v="34.863231274322501"/>
    <m/>
    <m/>
    <n v="229.15460167519561"/>
    <m/>
  </r>
  <r>
    <x v="1024"/>
    <x v="33"/>
    <x v="2"/>
    <x v="2"/>
    <x v="0"/>
    <n v="116.56680049999999"/>
    <n v="36"/>
    <m/>
    <n v="114.47171732946673"/>
    <n v="116.73780049999999"/>
    <n v="150.82233352481003"/>
    <n v="4.1801075238360585"/>
    <m/>
    <n v="0.9990155528749497"/>
    <n v="19217.987716540418"/>
    <n v="126.58311948554415"/>
    <n v="0.76069094100729384"/>
    <m/>
    <n v="27.384873876262578"/>
    <m/>
    <m/>
    <n v="150.4838708580981"/>
    <m/>
  </r>
  <r>
    <x v="1024"/>
    <x v="33"/>
    <x v="2"/>
    <x v="3"/>
    <x v="0"/>
    <n v="279.42544116666659"/>
    <n v="64"/>
    <m/>
    <n v="279.1998446109655"/>
    <n v="279.82766284635409"/>
    <n v="364.52939939108876"/>
    <n v="5.7330835786032495"/>
    <m/>
    <n v="0.96848740893406526"/>
    <n v="53253.477771490601"/>
    <n v="183.79133146204174"/>
    <n v="0.7609338870146336"/>
    <m/>
    <n v="48.699768768936551"/>
    <m/>
    <m/>
    <n v="366.91734903060797"/>
    <m/>
  </r>
  <r>
    <x v="1024"/>
    <x v="33"/>
    <x v="2"/>
    <x v="4"/>
    <x v="0"/>
    <n v="478.73728399999999"/>
    <n v="96"/>
    <m/>
    <n v="482.28000776522845"/>
    <n v="479.64731136912411"/>
    <n v="625.42784551826162"/>
    <n v="6.5658148688046696"/>
    <m/>
    <n v="1"/>
    <n v="85435.595650336618"/>
    <n v="291.65972480586106"/>
    <n v="0.76513733348719726"/>
    <m/>
    <n v="73.45318401477094"/>
    <m/>
    <m/>
    <n v="630.31822740524831"/>
    <m/>
  </r>
  <r>
    <x v="1024"/>
    <x v="33"/>
    <x v="2"/>
    <x v="5"/>
    <x v="1"/>
    <n v="1576.4160638333335"/>
    <m/>
    <n v="162"/>
    <n v="1966.1876389131191"/>
    <m/>
    <m/>
    <m/>
    <n v="8.2392918773608681"/>
    <n v="0.99128515926408178"/>
    <n v="324201.05945498089"/>
    <n v="1175.9274481734974"/>
    <m/>
    <n v="0.9506"/>
    <m/>
    <n v="160.58819580078125"/>
    <n v="153.99719999999999"/>
    <m/>
    <n v="1334.7652841324607"/>
  </r>
  <r>
    <x v="1024"/>
    <x v="33"/>
    <x v="2"/>
    <x v="6"/>
    <x v="1"/>
    <n v="525.00896383333327"/>
    <m/>
    <n v="66"/>
    <n v="574.14813333333336"/>
    <m/>
    <m/>
    <m/>
    <n v="6.8324999999999987"/>
    <n v="0.91012711447794725"/>
    <n v="117643.21459908698"/>
    <n v="447.98114031300719"/>
    <m/>
    <n v="0.94569999999999999"/>
    <m/>
    <n v="60.06838955554452"/>
    <n v="62.416199999999996"/>
    <m/>
    <n v="450.94499999999994"/>
  </r>
  <r>
    <x v="1024"/>
    <x v="33"/>
    <x v="2"/>
    <x v="7"/>
    <x v="1"/>
    <n v="382.34559583333345"/>
    <m/>
    <n v="36"/>
    <n v="499.62537062678553"/>
    <m/>
    <m/>
    <m/>
    <n v="8.975795422808746"/>
    <n v="0.83348158417625473"/>
    <n v="82946.401560518949"/>
    <n v="273.67743566305256"/>
    <m/>
    <n v="0.95550000000000002"/>
    <m/>
    <n v="30.005337030345171"/>
    <n v="34.398000000000003"/>
    <m/>
    <n v="323.12863522111485"/>
  </r>
  <r>
    <x v="1024"/>
    <x v="33"/>
    <x v="2"/>
    <x v="8"/>
    <x v="1"/>
    <n v="316.83628699999997"/>
    <m/>
    <n v="108"/>
    <n v="203.86211170000004"/>
    <m/>
    <m/>
    <m/>
    <n v="3.8307223765432092"/>
    <n v="0.93076131687242813"/>
    <n v="82430.756429094443"/>
    <n v="154.6891351565161"/>
    <m/>
    <n v="0.95087222222222223"/>
    <m/>
    <n v="100.52222222222224"/>
    <n v="102.6942"/>
    <m/>
    <n v="413.71801666666659"/>
  </r>
  <r>
    <x v="1025"/>
    <x v="33"/>
    <x v="2"/>
    <x v="0"/>
    <x v="0"/>
    <n v="153.32831293104462"/>
    <n v="44"/>
    <m/>
    <n v="151.41521349694617"/>
    <n v="153.84320550916962"/>
    <n v="201.69286750578601"/>
    <n v="4.5889513808709061"/>
    <m/>
    <n v="1"/>
    <n v="23881.576885150502"/>
    <n v="152.60214098877896"/>
    <n v="0.74990004612997874"/>
    <m/>
    <n v="32.995602029719066"/>
    <m/>
    <m/>
    <n v="201.91386075831986"/>
    <m/>
  </r>
  <r>
    <x v="1025"/>
    <x v="33"/>
    <x v="2"/>
    <x v="1"/>
    <x v="0"/>
    <n v="144.59508"/>
    <n v="46"/>
    <m/>
    <n v="147.0785946232275"/>
    <n v="144.6928583203125"/>
    <n v="190.53050738250107"/>
    <n v="4.2187310024688953"/>
    <m/>
    <n v="1"/>
    <n v="22650.289475152549"/>
    <n v="164.41950490874311"/>
    <n v="0.75789633205048923"/>
    <m/>
    <n v="34.863231274322501"/>
    <m/>
    <m/>
    <n v="194.06162611356919"/>
    <m/>
  </r>
  <r>
    <x v="1025"/>
    <x v="33"/>
    <x v="2"/>
    <x v="2"/>
    <x v="0"/>
    <n v="103.20324016666665"/>
    <n v="36"/>
    <m/>
    <n v="101.25220560228371"/>
    <n v="103.35084016666664"/>
    <n v="133.98876571441647"/>
    <n v="3.697377101672537"/>
    <m/>
    <n v="1"/>
    <n v="15792.061563251817"/>
    <n v="126.58311948554415"/>
    <n v="0.76069094100729384"/>
    <m/>
    <n v="27.384873876262578"/>
    <m/>
    <m/>
    <n v="133.10557566021134"/>
    <m/>
  </r>
  <r>
    <x v="1025"/>
    <x v="33"/>
    <x v="2"/>
    <x v="3"/>
    <x v="0"/>
    <n v="223.42992083333328"/>
    <n v="64"/>
    <m/>
    <n v="222.0144241885146"/>
    <n v="223.81053606770828"/>
    <n v="291.64062192390764"/>
    <n v="4.5588393908376803"/>
    <m/>
    <n v="0.9685049211965614"/>
    <n v="36323.551062765429"/>
    <n v="183.79133146204174"/>
    <n v="0.7609338870146336"/>
    <m/>
    <n v="48.699768768936551"/>
    <m/>
    <m/>
    <n v="291.76572101361154"/>
    <m/>
  </r>
  <r>
    <x v="1025"/>
    <x v="33"/>
    <x v="2"/>
    <x v="4"/>
    <x v="0"/>
    <n v="481.57032266666658"/>
    <n v="96"/>
    <m/>
    <n v="472.36017361525734"/>
    <n v="482.25214644866975"/>
    <n v="615.38030523177792"/>
    <n v="6.4307651186403154"/>
    <m/>
    <n v="1"/>
    <n v="75819.69705513402"/>
    <n v="291.65972480586106"/>
    <n v="0.76513733348719726"/>
    <m/>
    <n v="73.45318401477094"/>
    <m/>
    <m/>
    <n v="617.35345138947025"/>
    <m/>
  </r>
  <r>
    <x v="1025"/>
    <x v="33"/>
    <x v="2"/>
    <x v="5"/>
    <x v="1"/>
    <n v="1642.5216604999998"/>
    <m/>
    <n v="162"/>
    <n v="2862.266900606543"/>
    <m/>
    <m/>
    <m/>
    <n v="14.615003474022641"/>
    <n v="0.63080454885223758"/>
    <n v="274666.80225333164"/>
    <n v="1175.9274481734974"/>
    <m/>
    <n v="0.9506"/>
    <m/>
    <n v="102.19033691406248"/>
    <n v="153.99719999999999"/>
    <m/>
    <n v="2367.6305627916677"/>
  </r>
  <r>
    <x v="1025"/>
    <x v="33"/>
    <x v="2"/>
    <x v="6"/>
    <x v="1"/>
    <n v="302.70015949999998"/>
    <m/>
    <n v="66"/>
    <n v="1091.2929666666669"/>
    <m/>
    <m/>
    <m/>
    <n v="10.859513888888889"/>
    <n v="0.56835497435206295"/>
    <n v="67109.874245263025"/>
    <n v="447.98114031300719"/>
    <m/>
    <n v="0.94569999999999999"/>
    <m/>
    <n v="37.511428307236152"/>
    <n v="62.416199999999996"/>
    <m/>
    <n v="716.72791666666672"/>
  </r>
  <r>
    <x v="1025"/>
    <x v="33"/>
    <x v="2"/>
    <x v="7"/>
    <x v="1"/>
    <n v="370.14319266666695"/>
    <m/>
    <n v="36"/>
    <n v="763.49157709873361"/>
    <m/>
    <m/>
    <m/>
    <n v="15.254076947029674"/>
    <n v="0.92286533666512627"/>
    <n v="79824.938503210447"/>
    <n v="273.67743566305256"/>
    <m/>
    <n v="0.95550000000000002"/>
    <m/>
    <n v="33.223152119944544"/>
    <n v="34.398000000000003"/>
    <m/>
    <n v="549.1467700930682"/>
  </r>
  <r>
    <x v="1025"/>
    <x v="33"/>
    <x v="2"/>
    <x v="8"/>
    <x v="1"/>
    <n v="401.46785383333338"/>
    <m/>
    <n v="108"/>
    <n v="453.24108813333322"/>
    <m/>
    <m/>
    <m/>
    <n v="5.6954632973251025"/>
    <n v="0.98693415637860094"/>
    <n v="94012.142589652693"/>
    <n v="154.6891351565161"/>
    <m/>
    <n v="0.95087222222222223"/>
    <m/>
    <n v="106.5888888888889"/>
    <n v="102.6942"/>
    <m/>
    <n v="615.11003611111107"/>
  </r>
  <r>
    <x v="1026"/>
    <x v="33"/>
    <x v="2"/>
    <x v="0"/>
    <x v="0"/>
    <n v="130.30567891566244"/>
    <n v="44"/>
    <m/>
    <n v="122.86664215429821"/>
    <n v="130.81324727503744"/>
    <n v="160.52915033713685"/>
    <n v="3.7237278484457565"/>
    <m/>
    <n v="1"/>
    <n v="20424.091077404173"/>
    <n v="152.60214098877896"/>
    <n v="0.74990004612997874"/>
    <m/>
    <n v="32.995602029719066"/>
    <m/>
    <m/>
    <n v="163.8440253316133"/>
    <m/>
  </r>
  <r>
    <x v="1026"/>
    <x v="33"/>
    <x v="2"/>
    <x v="1"/>
    <x v="0"/>
    <n v="128.56480016666666"/>
    <n v="46"/>
    <m/>
    <n v="130.69151913859"/>
    <n v="128.67112340885416"/>
    <n v="169.37627317309762"/>
    <n v="3.7486920850864163"/>
    <m/>
    <n v="1"/>
    <n v="20069.811233450819"/>
    <n v="164.41950490874311"/>
    <n v="0.75789633205048923"/>
    <m/>
    <n v="34.863231274322501"/>
    <m/>
    <m/>
    <n v="172.43983591397514"/>
    <m/>
  </r>
  <r>
    <x v="1026"/>
    <x v="33"/>
    <x v="2"/>
    <x v="2"/>
    <x v="0"/>
    <n v="134.48455999999999"/>
    <n v="36"/>
    <m/>
    <n v="133.63699666575604"/>
    <n v="134.68455999999998"/>
    <n v="176.44786650527521"/>
    <n v="4.8799566238496954"/>
    <m/>
    <n v="1"/>
    <n v="21114.855266112041"/>
    <n v="126.58311948554415"/>
    <n v="0.76069094100729384"/>
    <m/>
    <n v="27.384873876262578"/>
    <m/>
    <m/>
    <n v="175.67843845858903"/>
    <m/>
  </r>
  <r>
    <x v="1026"/>
    <x v="33"/>
    <x v="2"/>
    <x v="3"/>
    <x v="0"/>
    <n v="179.89048083333327"/>
    <n v="64"/>
    <m/>
    <n v="173.97258244437424"/>
    <n v="180.27744372395827"/>
    <n v="229.18263550109089"/>
    <n v="3.5723492501538061"/>
    <m/>
    <n v="0.96875290165014027"/>
    <n v="30784.277017614899"/>
    <n v="183.79133146204174"/>
    <n v="0.7609338870146336"/>
    <m/>
    <n v="48.699768768936551"/>
    <m/>
    <m/>
    <n v="228.63035200984359"/>
    <m/>
  </r>
  <r>
    <x v="1026"/>
    <x v="33"/>
    <x v="2"/>
    <x v="4"/>
    <x v="0"/>
    <n v="381.817521"/>
    <n v="96"/>
    <m/>
    <n v="369.8491793173817"/>
    <n v="382.75575925348642"/>
    <n v="480.97495023709132"/>
    <n v="5.0351687851000104"/>
    <m/>
    <n v="1"/>
    <n v="59420.220189367727"/>
    <n v="291.65972480586106"/>
    <n v="0.76513733348719726"/>
    <m/>
    <n v="73.45318401477094"/>
    <m/>
    <m/>
    <n v="483.376203369601"/>
    <m/>
  </r>
  <r>
    <x v="1026"/>
    <x v="33"/>
    <x v="2"/>
    <x v="5"/>
    <x v="1"/>
    <n v="86.265602666666624"/>
    <m/>
    <n v="162"/>
    <n v="173.49777985339071"/>
    <m/>
    <m/>
    <m/>
    <n v="3.4001841028046496"/>
    <n v="0.72775599802276236"/>
    <n v="11912.167081563226"/>
    <n v="1175.9274481734974"/>
    <m/>
    <n v="0.9506"/>
    <m/>
    <n v="117.89647167968751"/>
    <n v="153.99719999999999"/>
    <m/>
    <n v="550.82982465435327"/>
  </r>
  <r>
    <x v="1026"/>
    <x v="33"/>
    <x v="2"/>
    <x v="6"/>
    <x v="1"/>
    <n v="43.458239999999996"/>
    <m/>
    <n v="66"/>
    <n v="40.04160000000001"/>
    <m/>
    <m/>
    <m/>
    <n v="3.0097916666666666"/>
    <n v="0.82786867220297689"/>
    <n v="6656.850648936339"/>
    <n v="447.98114031300719"/>
    <m/>
    <n v="0.94569999999999999"/>
    <m/>
    <n v="54.639332365396477"/>
    <n v="62.416199999999996"/>
    <m/>
    <n v="198.64625000000001"/>
  </r>
  <r>
    <x v="1026"/>
    <x v="33"/>
    <x v="2"/>
    <x v="7"/>
    <x v="1"/>
    <n v="113.34960000000001"/>
    <m/>
    <n v="36"/>
    <n v="112.45694974318801"/>
    <m/>
    <m/>
    <m/>
    <n v="4.5163701232762623"/>
    <n v="0.98251691206103242"/>
    <n v="19192.388241090681"/>
    <n v="273.67743566305256"/>
    <m/>
    <n v="0.95550000000000002"/>
    <m/>
    <n v="35.370608834197171"/>
    <n v="34.398000000000003"/>
    <m/>
    <n v="162.58932443794544"/>
  </r>
  <r>
    <x v="1026"/>
    <x v="33"/>
    <x v="2"/>
    <x v="8"/>
    <x v="1"/>
    <n v="213.78457599999996"/>
    <m/>
    <n v="108"/>
    <n v="232.89304209999997"/>
    <m/>
    <m/>
    <m/>
    <n v="4.7489109825102878"/>
    <n v="0.95334362139917728"/>
    <n v="32252.825751942499"/>
    <n v="154.6891351565161"/>
    <m/>
    <n v="0.95087222222222223"/>
    <m/>
    <n v="102.96111111111115"/>
    <n v="102.6942"/>
    <m/>
    <n v="512.88238611111103"/>
  </r>
  <r>
    <x v="1027"/>
    <x v="33"/>
    <x v="2"/>
    <x v="0"/>
    <x v="0"/>
    <n v="126.08856769916174"/>
    <n v="44"/>
    <m/>
    <n v="112.45909449117494"/>
    <n v="126.57245441791174"/>
    <n v="151.03030837349669"/>
    <n v="3.4083055793279144"/>
    <m/>
    <n v="0.99210500771061649"/>
    <n v="17263.83499703732"/>
    <n v="152.60214098877896"/>
    <n v="0.74990004612997874"/>
    <m/>
    <n v="32.995602029719066"/>
    <m/>
    <m/>
    <n v="149.96544549042824"/>
    <m/>
  </r>
  <r>
    <x v="1027"/>
    <x v="33"/>
    <x v="2"/>
    <x v="1"/>
    <x v="0"/>
    <n v="133.81676000000002"/>
    <n v="46"/>
    <m/>
    <n v="117.78251192069565"/>
    <n v="133.91295140625002"/>
    <n v="155.6753570315669"/>
    <n v="3.3784163892876142"/>
    <m/>
    <n v="1"/>
    <n v="18567.740338891006"/>
    <n v="164.41950490874311"/>
    <n v="0.75789633205048923"/>
    <m/>
    <n v="34.863231274322501"/>
    <m/>
    <m/>
    <n v="155.40715390723025"/>
    <m/>
  </r>
  <r>
    <x v="1027"/>
    <x v="33"/>
    <x v="2"/>
    <x v="2"/>
    <x v="0"/>
    <n v="103.68791966666667"/>
    <n v="36"/>
    <m/>
    <n v="102.41384878585482"/>
    <n v="103.91911966666669"/>
    <n v="135.2691912070278"/>
    <n v="3.739796255721592"/>
    <m/>
    <n v="0.99964666666666668"/>
    <n v="15580.294648099774"/>
    <n v="126.58311948554415"/>
    <n v="0.76069094100729384"/>
    <m/>
    <n v="27.384873876262578"/>
    <m/>
    <m/>
    <n v="134.6326652059773"/>
    <m/>
  </r>
  <r>
    <x v="1027"/>
    <x v="33"/>
    <x v="2"/>
    <x v="3"/>
    <x v="0"/>
    <n v="275.21844299999981"/>
    <n v="64"/>
    <m/>
    <n v="270.27476268459401"/>
    <n v="275.60149964062481"/>
    <n v="354.1002279179819"/>
    <n v="5.5498161391064027"/>
    <m/>
    <n v="0.96941761685309158"/>
    <n v="40753.6368006419"/>
    <n v="183.79133146204174"/>
    <n v="0.7609338870146336"/>
    <m/>
    <n v="48.699768768936551"/>
    <m/>
    <m/>
    <n v="355.18823290280977"/>
    <m/>
  </r>
  <r>
    <x v="1027"/>
    <x v="33"/>
    <x v="2"/>
    <x v="4"/>
    <x v="0"/>
    <n v="299.77248299999991"/>
    <n v="96"/>
    <m/>
    <n v="295.4395464031191"/>
    <n v="300.58570028840501"/>
    <n v="376.93033911603641"/>
    <n v="4.022147581018519"/>
    <m/>
    <n v="1"/>
    <n v="39370.455434416719"/>
    <n v="291.65972480586106"/>
    <n v="0.76513733348719726"/>
    <m/>
    <n v="73.45318401477094"/>
    <m/>
    <m/>
    <n v="386.12616777777782"/>
    <m/>
  </r>
  <r>
    <x v="1027"/>
    <x v="33"/>
    <x v="2"/>
    <x v="5"/>
    <x v="1"/>
    <n v="1702.1184601666669"/>
    <m/>
    <n v="162"/>
    <n v="2013.0648306134415"/>
    <m/>
    <m/>
    <m/>
    <n v="8.502318573678961"/>
    <n v="0.95328625337577155"/>
    <n v="398721.18813953147"/>
    <n v="1175.9274481734974"/>
    <m/>
    <n v="0.9506"/>
    <m/>
    <n v="154.432373046875"/>
    <n v="153.99719999999999"/>
    <m/>
    <n v="1377.3756089359917"/>
  </r>
  <r>
    <x v="1027"/>
    <x v="33"/>
    <x v="2"/>
    <x v="6"/>
    <x v="1"/>
    <n v="601.50832300000002"/>
    <m/>
    <n v="66"/>
    <n v="706.1373000000001"/>
    <m/>
    <m/>
    <m/>
    <n v="6.2420486111111115"/>
    <n v="0.83666185746899446"/>
    <n v="143648.95151954479"/>
    <n v="447.98114031300719"/>
    <m/>
    <n v="0.94569999999999999"/>
    <m/>
    <n v="55.219682592953632"/>
    <n v="62.416199999999996"/>
    <m/>
    <n v="411.97520833333334"/>
  </r>
  <r>
    <x v="1027"/>
    <x v="33"/>
    <x v="2"/>
    <x v="7"/>
    <x v="1"/>
    <n v="346.1191910000004"/>
    <m/>
    <n v="36"/>
    <n v="483.23390788211594"/>
    <m/>
    <m/>
    <m/>
    <n v="9.3379802435067845"/>
    <n v="0.81965866072457239"/>
    <n v="84043.209266833757"/>
    <n v="273.67743566305256"/>
    <m/>
    <n v="0.95550000000000002"/>
    <m/>
    <n v="29.507711786084606"/>
    <n v="34.398000000000003"/>
    <m/>
    <n v="336.16728876624427"/>
  </r>
  <r>
    <x v="1027"/>
    <x v="33"/>
    <x v="2"/>
    <x v="8"/>
    <x v="1"/>
    <n v="122.75301766666666"/>
    <m/>
    <n v="108"/>
    <n v="133.34790373333337"/>
    <m/>
    <m/>
    <m/>
    <n v="3.6945392057980606"/>
    <n v="0.96766975308642"/>
    <n v="21900.385485444298"/>
    <n v="154.6891351565161"/>
    <m/>
    <n v="0.95087222222222223"/>
    <m/>
    <n v="104.50833333333335"/>
    <n v="102.6942"/>
    <m/>
    <n v="399.01023422619056"/>
  </r>
  <r>
    <x v="1028"/>
    <x v="33"/>
    <x v="2"/>
    <x v="0"/>
    <x v="0"/>
    <n v="187.47774076206656"/>
    <n v="44"/>
    <m/>
    <n v="189.08363894276664"/>
    <n v="188.04365873081656"/>
    <n v="250.94892043709942"/>
    <n v="5.7305709643503233"/>
    <m/>
    <n v="0.99731403764165005"/>
    <n v="36612.844096292087"/>
    <n v="152.60214098877896"/>
    <n v="0.74990004612997874"/>
    <m/>
    <n v="32.995602029719066"/>
    <m/>
    <m/>
    <n v="252.14512243141422"/>
    <m/>
  </r>
  <r>
    <x v="1028"/>
    <x v="33"/>
    <x v="2"/>
    <x v="1"/>
    <x v="0"/>
    <n v="205.65244149999995"/>
    <n v="46"/>
    <m/>
    <n v="201.90543688618581"/>
    <n v="205.75949716406245"/>
    <n v="264.86728883241898"/>
    <n v="5.7913575278632701"/>
    <m/>
    <n v="1"/>
    <n v="40267.770223339743"/>
    <n v="164.41950490874311"/>
    <n v="0.75789633205048923"/>
    <m/>
    <n v="34.863231274322501"/>
    <m/>
    <m/>
    <n v="266.40244628171041"/>
    <m/>
  </r>
  <r>
    <x v="1028"/>
    <x v="33"/>
    <x v="2"/>
    <x v="2"/>
    <x v="0"/>
    <n v="135.50152016666667"/>
    <n v="36"/>
    <m/>
    <n v="135.40192480949872"/>
    <n v="135.68512016666668"/>
    <n v="178.17275447964803"/>
    <n v="4.9444056387225563"/>
    <m/>
    <n v="1"/>
    <n v="27697.357020593667"/>
    <n v="126.58311948554415"/>
    <n v="0.76069094100729384"/>
    <m/>
    <n v="27.384873876262578"/>
    <m/>
    <m/>
    <n v="177.99860299401203"/>
    <m/>
  </r>
  <r>
    <x v="1028"/>
    <x v="33"/>
    <x v="2"/>
    <x v="3"/>
    <x v="0"/>
    <n v="251.40556099999992"/>
    <n v="64"/>
    <m/>
    <n v="246.76401848408915"/>
    <n v="251.82658150781242"/>
    <n v="323.41320511516972"/>
    <n v="5.0670470255187148"/>
    <m/>
    <n v="1"/>
    <n v="47291.071233646609"/>
    <n v="183.79133146204174"/>
    <n v="0.7609338870146336"/>
    <m/>
    <n v="48.699768768936551"/>
    <m/>
    <m/>
    <n v="324.29100963319775"/>
    <m/>
  </r>
  <r>
    <x v="1028"/>
    <x v="33"/>
    <x v="2"/>
    <x v="4"/>
    <x v="0"/>
    <n v="218.89055983333333"/>
    <n v="96"/>
    <m/>
    <n v="212.79293853555592"/>
    <n v="219.48963219986715"/>
    <n v="248.9072171367981"/>
    <n v="2.8969872632446365"/>
    <m/>
    <n v="1"/>
    <n v="43119.35330599334"/>
    <n v="291.65972480586106"/>
    <n v="0.76513733348719726"/>
    <m/>
    <n v="73.45318401477094"/>
    <m/>
    <m/>
    <n v="278.11077727148512"/>
    <m/>
  </r>
  <r>
    <x v="1028"/>
    <x v="33"/>
    <x v="2"/>
    <x v="5"/>
    <x v="1"/>
    <n v="2834.7457121666662"/>
    <m/>
    <n v="162"/>
    <n v="3400.7395271895721"/>
    <m/>
    <m/>
    <m/>
    <n v="11.69378858706588"/>
    <n v="0.97859097704475306"/>
    <n v="464700.09649104282"/>
    <n v="1175.9274481734974"/>
    <m/>
    <n v="0.9506"/>
    <m/>
    <n v="158.53173828125"/>
    <n v="153.99719999999999"/>
    <m/>
    <n v="1894.3937511046724"/>
  </r>
  <r>
    <x v="1028"/>
    <x v="33"/>
    <x v="2"/>
    <x v="6"/>
    <x v="1"/>
    <n v="987.75824716666659"/>
    <m/>
    <n v="66"/>
    <n v="1116.2080000000001"/>
    <m/>
    <m/>
    <m/>
    <n v="9.5286805555555549"/>
    <n v="0.85644952973661392"/>
    <n v="165212.79835092992"/>
    <n v="447.98114031300719"/>
    <m/>
    <n v="0.94569999999999999"/>
    <m/>
    <n v="56.525668962616521"/>
    <n v="62.416199999999996"/>
    <m/>
    <n v="628.89291666666668"/>
  </r>
  <r>
    <x v="1028"/>
    <x v="33"/>
    <x v="2"/>
    <x v="7"/>
    <x v="1"/>
    <n v="645.00238366666736"/>
    <m/>
    <n v="36"/>
    <n v="760.6189199281805"/>
    <m/>
    <m/>
    <m/>
    <n v="11.936418494737779"/>
    <n v="0.92300561349729426"/>
    <n v="108231.69919100348"/>
    <n v="273.67743566305256"/>
    <m/>
    <n v="0.95550000000000002"/>
    <m/>
    <n v="33.228202085902595"/>
    <n v="34.398000000000003"/>
    <m/>
    <n v="429.71106581056006"/>
  </r>
  <r>
    <x v="1028"/>
    <x v="33"/>
    <x v="2"/>
    <x v="8"/>
    <x v="1"/>
    <n v="17.271171500000005"/>
    <m/>
    <n v="108"/>
    <n v="18.28544806666666"/>
    <m/>
    <m/>
    <m/>
    <n v="2.2569957561728393"/>
    <n v="0.94758230452674919"/>
    <n v="3501.0353501681279"/>
    <n v="154.6891351565161"/>
    <m/>
    <n v="0.95087222222222223"/>
    <m/>
    <n v="102.33888888888892"/>
    <n v="102.6942"/>
    <m/>
    <n v="243.75554166666666"/>
  </r>
  <r>
    <x v="1029"/>
    <x v="33"/>
    <x v="2"/>
    <x v="0"/>
    <x v="0"/>
    <n v="75.847344251846209"/>
    <n v="44"/>
    <m/>
    <n v="70.426588172845413"/>
    <n v="76.290703626846209"/>
    <n v="94.847708799618189"/>
    <n v="2.1344234940587641"/>
    <m/>
    <n v="1"/>
    <n v="17389.168794370355"/>
    <n v="152.60214098877896"/>
    <n v="0.74990004612997874"/>
    <m/>
    <n v="32.995602029719066"/>
    <m/>
    <m/>
    <n v="93.914633738585621"/>
    <m/>
  </r>
  <r>
    <x v="1029"/>
    <x v="33"/>
    <x v="2"/>
    <x v="1"/>
    <x v="0"/>
    <n v="78.165639999999996"/>
    <n v="46"/>
    <m/>
    <n v="73.995583099015789"/>
    <n v="78.238882187499996"/>
    <n v="98.238042404694653"/>
    <n v="2.1224533812364972"/>
    <m/>
    <n v="1"/>
    <n v="17807.096159137483"/>
    <n v="164.41950490874311"/>
    <n v="0.75789633205048923"/>
    <m/>
    <n v="34.863231274322501"/>
    <m/>
    <m/>
    <n v="97.632855536878864"/>
    <m/>
  </r>
  <r>
    <x v="1029"/>
    <x v="33"/>
    <x v="2"/>
    <x v="2"/>
    <x v="0"/>
    <n v="84.434280166666653"/>
    <n v="36"/>
    <m/>
    <n v="79.413271393625749"/>
    <n v="84.577280166666654"/>
    <n v="105.19891225375983"/>
    <n v="2.899895458801502"/>
    <m/>
    <n v="1"/>
    <n v="18787.813632529684"/>
    <n v="126.58311948554415"/>
    <n v="0.76069094100729384"/>
    <m/>
    <n v="27.384873876262578"/>
    <m/>
    <m/>
    <n v="104.39623651685407"/>
    <m/>
  </r>
  <r>
    <x v="1029"/>
    <x v="33"/>
    <x v="2"/>
    <x v="3"/>
    <x v="0"/>
    <n v="81.213999999999999"/>
    <n v="64"/>
    <m/>
    <n v="71.011641376203556"/>
    <n v="81.556285156249999"/>
    <n v="93.768067287348444"/>
    <n v="1.4581515101874318"/>
    <m/>
    <n v="0.99783389719951454"/>
    <n v="17767.812704208245"/>
    <n v="183.79133146204174"/>
    <n v="0.7609338870146336"/>
    <m/>
    <n v="48.699768768936551"/>
    <m/>
    <m/>
    <n v="93.321696651995637"/>
    <m/>
  </r>
  <r>
    <x v="1029"/>
    <x v="33"/>
    <x v="2"/>
    <x v="4"/>
    <x v="0"/>
    <n v="122.77048016666666"/>
    <n v="96"/>
    <m/>
    <n v="104.38821523086381"/>
    <n v="123.28334093841383"/>
    <n v="142.70476316595506"/>
    <n v="1.4211530327925888"/>
    <m/>
    <n v="1"/>
    <n v="28027.480776806609"/>
    <n v="291.65972480586106"/>
    <n v="0.76513733348719726"/>
    <m/>
    <n v="73.45318401477094"/>
    <m/>
    <m/>
    <n v="136.43069114808853"/>
    <m/>
  </r>
  <r>
    <x v="1029"/>
    <x v="33"/>
    <x v="2"/>
    <x v="5"/>
    <x v="1"/>
    <n v="2786.3617116666665"/>
    <m/>
    <n v="162"/>
    <n v="3429.3934296370867"/>
    <m/>
    <m/>
    <m/>
    <n v="10.966963006212891"/>
    <n v="0.99843456127025465"/>
    <n v="441752.38873616554"/>
    <n v="1175.9274481734974"/>
    <m/>
    <n v="0.9506"/>
    <m/>
    <n v="161.74639892578125"/>
    <n v="153.99719999999999"/>
    <m/>
    <n v="1776.6480070064883"/>
  </r>
  <r>
    <x v="1029"/>
    <x v="33"/>
    <x v="2"/>
    <x v="6"/>
    <x v="1"/>
    <n v="813.65984166666658"/>
    <m/>
    <n v="66"/>
    <n v="864.8563333333334"/>
    <m/>
    <m/>
    <m/>
    <n v="8.4431597222222212"/>
    <n v="0.88458400692342554"/>
    <n v="124669.22052777995"/>
    <n v="447.98114031300719"/>
    <m/>
    <n v="0.94569999999999999"/>
    <m/>
    <n v="58.382544456946086"/>
    <n v="62.416199999999996"/>
    <m/>
    <n v="557.2485416666666"/>
  </r>
  <r>
    <x v="1029"/>
    <x v="33"/>
    <x v="2"/>
    <x v="7"/>
    <x v="1"/>
    <n v="662.1999865000007"/>
    <m/>
    <n v="36"/>
    <n v="717.62319492786878"/>
    <m/>
    <m/>
    <m/>
    <n v="11.242926801303483"/>
    <n v="1"/>
    <n v="106200.12285279615"/>
    <n v="273.67743566305256"/>
    <m/>
    <n v="0.95550000000000002"/>
    <m/>
    <n v="36"/>
    <n v="34.398000000000003"/>
    <m/>
    <n v="404.74536484692538"/>
  </r>
  <r>
    <x v="1029"/>
    <x v="33"/>
    <x v="2"/>
    <x v="8"/>
    <x v="1"/>
    <n v="21.517880499999993"/>
    <m/>
    <n v="108"/>
    <n v="19.113476166666661"/>
    <m/>
    <m/>
    <m/>
    <n v="1.9111578703703707"/>
    <n v="0.89459876543209893"/>
    <n v="4072.5112043234826"/>
    <n v="154.6891351565161"/>
    <m/>
    <n v="0.95087222222222223"/>
    <m/>
    <n v="96.616666666666688"/>
    <n v="102.6942"/>
    <m/>
    <n v="206.40505000000002"/>
  </r>
  <r>
    <x v="1030"/>
    <x v="33"/>
    <x v="2"/>
    <x v="0"/>
    <x v="0"/>
    <n v="215.40644042317834"/>
    <n v="44"/>
    <m/>
    <n v="216.82127538549167"/>
    <n v="215.98895995442834"/>
    <n v="285.15374129736585"/>
    <n v="6.5712174364996052"/>
    <m/>
    <n v="1"/>
    <n v="31803.313535106605"/>
    <n v="152.60214098877896"/>
    <n v="0.74990004612997874"/>
    <m/>
    <n v="32.995602029719066"/>
    <m/>
    <m/>
    <n v="289.13356720598262"/>
    <m/>
  </r>
  <r>
    <x v="1030"/>
    <x v="33"/>
    <x v="2"/>
    <x v="1"/>
    <x v="0"/>
    <n v="235.70204016666668"/>
    <n v="46"/>
    <m/>
    <n v="232.30391317963409"/>
    <n v="235.81947180729168"/>
    <n v="301.4612826312727"/>
    <n v="6.6632926636014593"/>
    <m/>
    <n v="0.99740872336692077"/>
    <n v="34632.480863343895"/>
    <n v="164.41950490874311"/>
    <n v="0.75789633205048923"/>
    <m/>
    <n v="34.863231274322501"/>
    <m/>
    <m/>
    <n v="306.51146252566713"/>
    <m/>
  </r>
  <r>
    <x v="1030"/>
    <x v="33"/>
    <x v="2"/>
    <x v="2"/>
    <x v="0"/>
    <n v="181.59260033333331"/>
    <n v="36"/>
    <m/>
    <n v="182.08636412450292"/>
    <n v="181.76420033333332"/>
    <n v="238.97684727258081"/>
    <n v="6.6491583984374962"/>
    <m/>
    <n v="0.99964686372931777"/>
    <n v="26943.3298376325"/>
    <n v="126.58311948554415"/>
    <n v="0.76069094100729384"/>
    <m/>
    <n v="27.384873876262578"/>
    <m/>
    <m/>
    <n v="239.36970234374985"/>
    <m/>
  </r>
  <r>
    <x v="1030"/>
    <x v="33"/>
    <x v="2"/>
    <x v="3"/>
    <x v="0"/>
    <n v="325.48404399999981"/>
    <n v="64"/>
    <m/>
    <n v="321.79839620471046"/>
    <n v="325.98514263281231"/>
    <n v="421.36146595391642"/>
    <n v="6.6078013169124441"/>
    <m/>
    <n v="0.99662982014692758"/>
    <n v="49519.154343357404"/>
    <n v="183.79133146204174"/>
    <n v="0.7609338870146336"/>
    <m/>
    <n v="48.699768768936551"/>
    <m/>
    <m/>
    <n v="422.89928428239642"/>
    <m/>
  </r>
  <r>
    <x v="1030"/>
    <x v="33"/>
    <x v="2"/>
    <x v="4"/>
    <x v="0"/>
    <n v="442.24320016666667"/>
    <n v="96"/>
    <m/>
    <n v="444.17449267081281"/>
    <n v="443.13425984923089"/>
    <n v="580.38619812643958"/>
    <n v="6.0470420530918361"/>
    <m/>
    <n v="1"/>
    <n v="65783.693089515858"/>
    <n v="291.65972480586106"/>
    <n v="0.76513733348719726"/>
    <m/>
    <n v="73.45318401477094"/>
    <m/>
    <m/>
    <n v="580.51603709681626"/>
    <m/>
  </r>
  <r>
    <x v="1030"/>
    <x v="33"/>
    <x v="2"/>
    <x v="5"/>
    <x v="1"/>
    <n v="1381.5744521666663"/>
    <m/>
    <n v="162"/>
    <n v="1737.5064709748033"/>
    <m/>
    <m/>
    <m/>
    <n v="7.5845235250890264"/>
    <n v="0.97567560643325613"/>
    <n v="195971.98201203282"/>
    <n v="1175.9274481734974"/>
    <m/>
    <n v="0.9506"/>
    <m/>
    <n v="158.0594482421875"/>
    <n v="153.99719999999999"/>
    <m/>
    <n v="1228.6928110644224"/>
  </r>
  <r>
    <x v="1030"/>
    <x v="33"/>
    <x v="2"/>
    <x v="6"/>
    <x v="1"/>
    <n v="541.32512283333313"/>
    <m/>
    <n v="66"/>
    <n v="539.97893333333332"/>
    <m/>
    <m/>
    <m/>
    <n v="6.5083333333333329"/>
    <n v="0.86926523464733241"/>
    <n v="77540.474180831603"/>
    <n v="447.98114031300719"/>
    <m/>
    <n v="0.94569999999999999"/>
    <m/>
    <n v="57.37150548672394"/>
    <n v="62.416199999999996"/>
    <m/>
    <n v="429.54999999999995"/>
  </r>
  <r>
    <x v="1030"/>
    <x v="33"/>
    <x v="2"/>
    <x v="7"/>
    <x v="1"/>
    <n v="473.21119066666711"/>
    <m/>
    <n v="36"/>
    <n v="500.04914335678058"/>
    <m/>
    <m/>
    <m/>
    <n v="8.4047727355808046"/>
    <n v="1"/>
    <n v="71142.344159173867"/>
    <n v="273.67743566305256"/>
    <m/>
    <n v="0.95550000000000002"/>
    <m/>
    <n v="36"/>
    <n v="34.398000000000003"/>
    <m/>
    <n v="302.57181848090897"/>
  </r>
  <r>
    <x v="1030"/>
    <x v="33"/>
    <x v="2"/>
    <x v="8"/>
    <x v="1"/>
    <n v="39.494896833333321"/>
    <m/>
    <n v="108"/>
    <n v="42.185553500000005"/>
    <m/>
    <m/>
    <m/>
    <n v="2.7947217849794246"/>
    <n v="0.90241769547325112"/>
    <n v="8361.9948596812083"/>
    <n v="154.6891351565161"/>
    <m/>
    <n v="0.95087222222222223"/>
    <m/>
    <n v="97.461111111111123"/>
    <n v="102.6942"/>
    <m/>
    <n v="301.82995277777786"/>
  </r>
  <r>
    <x v="1031"/>
    <x v="33"/>
    <x v="2"/>
    <x v="0"/>
    <x v="0"/>
    <n v="210.76384099999999"/>
    <n v="44"/>
    <m/>
    <n v="213.16940419614735"/>
    <n v="211.39689764062499"/>
    <n v="281.45400132571513"/>
    <n v="6.4605399229917415"/>
    <m/>
    <n v="1"/>
    <n v="32266.320619361992"/>
    <n v="152.60214098877896"/>
    <n v="0.74990004612997874"/>
    <m/>
    <n v="32.995602029719066"/>
    <m/>
    <m/>
    <n v="284.26375661163661"/>
    <m/>
  </r>
  <r>
    <x v="1031"/>
    <x v="33"/>
    <x v="2"/>
    <x v="1"/>
    <x v="0"/>
    <n v="230.8586011666666"/>
    <n v="46"/>
    <m/>
    <n v="232.53463837964361"/>
    <n v="230.9816480416666"/>
    <n v="304.48025574225647"/>
    <n v="6.6699106732229438"/>
    <m/>
    <n v="1"/>
    <n v="35185.531668220836"/>
    <n v="164.41950490874311"/>
    <n v="0.75789633205048923"/>
    <m/>
    <n v="34.863231274322501"/>
    <m/>
    <m/>
    <n v="306.81589096825542"/>
    <m/>
  </r>
  <r>
    <x v="1031"/>
    <x v="33"/>
    <x v="2"/>
    <x v="2"/>
    <x v="0"/>
    <n v="153.5217601666667"/>
    <n v="36"/>
    <m/>
    <n v="157.38790514100091"/>
    <n v="153.69176016666668"/>
    <n v="206.1707559532924"/>
    <n v="5.7472568926974672"/>
    <m/>
    <n v="1"/>
    <n v="24321.173850643121"/>
    <n v="126.58311948554415"/>
    <n v="0.76069094100729384"/>
    <m/>
    <n v="27.384873876262578"/>
    <m/>
    <m/>
    <n v="206.90124813710881"/>
    <m/>
  </r>
  <r>
    <x v="1031"/>
    <x v="33"/>
    <x v="2"/>
    <x v="3"/>
    <x v="0"/>
    <n v="204.93480066666663"/>
    <n v="64"/>
    <m/>
    <n v="202.53100092002046"/>
    <n v="205.38011316666663"/>
    <n v="265.232920853314"/>
    <n v="4.1587671982788983"/>
    <m/>
    <n v="0.99605852890555602"/>
    <n v="31572.167035758426"/>
    <n v="183.79133146204174"/>
    <n v="0.7609338870146336"/>
    <m/>
    <n v="48.699768768936551"/>
    <m/>
    <m/>
    <n v="266.16110068984949"/>
    <m/>
  </r>
  <r>
    <x v="1031"/>
    <x v="33"/>
    <x v="2"/>
    <x v="4"/>
    <x v="0"/>
    <n v="512.6968048333332"/>
    <n v="96"/>
    <m/>
    <n v="522.64182021236957"/>
    <n v="513.60683220245733"/>
    <n v="681.56395755622759"/>
    <n v="7.1153051732552504"/>
    <m/>
    <n v="1"/>
    <n v="81025.450961616763"/>
    <n v="291.65972480586106"/>
    <n v="0.76513733348719726"/>
    <m/>
    <n v="73.45318401477094"/>
    <m/>
    <m/>
    <n v="683.06929663250401"/>
    <m/>
  </r>
  <r>
    <x v="1031"/>
    <x v="33"/>
    <x v="2"/>
    <x v="5"/>
    <x v="1"/>
    <n v="146.01600433333317"/>
    <m/>
    <n v="162"/>
    <n v="199.92038279438017"/>
    <m/>
    <m/>
    <m/>
    <n v="3.5682835824128412"/>
    <n v="0.97749272099247686"/>
    <n v="30702.054748535091"/>
    <n v="1175.9274481734974"/>
    <m/>
    <n v="0.9506"/>
    <m/>
    <n v="158.35382080078125"/>
    <n v="153.99719999999999"/>
    <m/>
    <n v="578.06194035088026"/>
  </r>
  <r>
    <x v="1031"/>
    <x v="33"/>
    <x v="2"/>
    <x v="6"/>
    <x v="1"/>
    <n v="5.2180800000000014"/>
    <m/>
    <n v="66"/>
    <n v="11.027133333333332"/>
    <m/>
    <m/>
    <m/>
    <n v="2.1921527777777778"/>
    <n v="0.75772855284623497"/>
    <n v="816.64999203872469"/>
    <n v="447.98114031300719"/>
    <m/>
    <n v="0.94569999999999999"/>
    <m/>
    <n v="50.010084487851508"/>
    <n v="62.416199999999996"/>
    <m/>
    <n v="144.68208333333334"/>
  </r>
  <r>
    <x v="1031"/>
    <x v="33"/>
    <x v="2"/>
    <x v="7"/>
    <x v="1"/>
    <n v="7.5936000000000012"/>
    <m/>
    <n v="36"/>
    <n v="16.266090391713867"/>
    <m/>
    <m/>
    <m/>
    <n v="2.7548788103238433"/>
    <n v="0.99329059655139862"/>
    <n v="1387.3690999350108"/>
    <n v="273.67743566305256"/>
    <m/>
    <n v="0.95550000000000002"/>
    <m/>
    <n v="35.758461475850353"/>
    <n v="34.398000000000003"/>
    <m/>
    <n v="99.175637171658366"/>
  </r>
  <r>
    <x v="1031"/>
    <x v="33"/>
    <x v="2"/>
    <x v="8"/>
    <x v="1"/>
    <n v="220.33588149999997"/>
    <m/>
    <n v="108"/>
    <n v="197.04239656666664"/>
    <m/>
    <m/>
    <m/>
    <n v="4.5452995370370379"/>
    <n v="0.89171810699588472"/>
    <n v="42400.812435030704"/>
    <n v="154.6891351565161"/>
    <m/>
    <n v="0.95087222222222223"/>
    <m/>
    <n v="96.305555555555543"/>
    <n v="102.6942"/>
    <m/>
    <n v="490.89235000000008"/>
  </r>
  <r>
    <x v="1032"/>
    <x v="33"/>
    <x v="2"/>
    <x v="0"/>
    <x v="0"/>
    <n v="201.66103999999996"/>
    <n v="44"/>
    <m/>
    <n v="207.97903499392507"/>
    <n v="202.26919429687496"/>
    <n v="271.61160242487153"/>
    <n v="6.303235043464241"/>
    <m/>
    <n v="1"/>
    <n v="29960.433837097768"/>
    <n v="152.60214098877896"/>
    <n v="0.74990004612997874"/>
    <m/>
    <n v="32.995602029719066"/>
    <m/>
    <m/>
    <n v="277.3423419124266"/>
    <m/>
  </r>
  <r>
    <x v="1032"/>
    <x v="33"/>
    <x v="2"/>
    <x v="1"/>
    <x v="0"/>
    <n v="222.62324016666662"/>
    <n v="46"/>
    <m/>
    <n v="225.69198610305762"/>
    <n v="222.74408977604162"/>
    <n v="291.08875617597312"/>
    <n v="6.4736393573846511"/>
    <m/>
    <n v="1"/>
    <n v="33292.011107926584"/>
    <n v="164.41950490874311"/>
    <n v="0.75789633205048923"/>
    <m/>
    <n v="34.863231274322501"/>
    <m/>
    <m/>
    <n v="297.78741043969393"/>
    <m/>
  </r>
  <r>
    <x v="1032"/>
    <x v="33"/>
    <x v="2"/>
    <x v="2"/>
    <x v="0"/>
    <n v="170.33772133333326"/>
    <n v="36"/>
    <m/>
    <n v="175.46383746075489"/>
    <n v="170.49192133333327"/>
    <n v="229.985312875776"/>
    <n v="6.4073268423137888"/>
    <m/>
    <n v="1"/>
    <n v="26361.096619660999"/>
    <n v="126.58311948554415"/>
    <n v="0.76069094100729384"/>
    <m/>
    <n v="27.384873876262578"/>
    <m/>
    <m/>
    <n v="230.66376632329639"/>
    <m/>
  </r>
  <r>
    <x v="1032"/>
    <x v="33"/>
    <x v="2"/>
    <x v="3"/>
    <x v="0"/>
    <n v="287.18871966666666"/>
    <n v="64"/>
    <m/>
    <n v="283.40072635265966"/>
    <n v="287.58642474479166"/>
    <n v="372.17343789860752"/>
    <n v="5.8193443935493292"/>
    <m/>
    <n v="0.99602184741773514"/>
    <n v="44330.45916471989"/>
    <n v="183.79133146204174"/>
    <n v="0.7609338870146336"/>
    <m/>
    <n v="48.699768768936551"/>
    <m/>
    <m/>
    <n v="372.43804118715707"/>
    <m/>
  </r>
  <r>
    <x v="1032"/>
    <x v="33"/>
    <x v="2"/>
    <x v="4"/>
    <x v="0"/>
    <n v="365.85640116666661"/>
    <n v="96"/>
    <m/>
    <n v="371.1338586516481"/>
    <n v="366.64315743339091"/>
    <n v="473.62910365021827"/>
    <n v="5.05265855564567"/>
    <m/>
    <n v="1"/>
    <n v="56409.360967216453"/>
    <n v="291.65972480586106"/>
    <n v="0.76513733348719726"/>
    <m/>
    <n v="73.45318401477094"/>
    <m/>
    <m/>
    <n v="485.05522134198429"/>
    <m/>
  </r>
  <r>
    <x v="1032"/>
    <x v="33"/>
    <x v="2"/>
    <x v="5"/>
    <x v="1"/>
    <n v="1051.0464433333332"/>
    <m/>
    <n v="162"/>
    <n v="1302.29334285446"/>
    <m/>
    <m/>
    <m/>
    <n v="6.9226677674999451"/>
    <n v="0.9738460587866512"/>
    <n v="207897.12666086963"/>
    <n v="1175.9274481734974"/>
    <m/>
    <n v="0.9506"/>
    <m/>
    <n v="157.7630615234375"/>
    <n v="153.99719999999999"/>
    <m/>
    <n v="1121.472178334991"/>
  </r>
  <r>
    <x v="1032"/>
    <x v="33"/>
    <x v="2"/>
    <x v="6"/>
    <x v="1"/>
    <n v="71.333919999999992"/>
    <m/>
    <n v="66"/>
    <n v="466.65136701935558"/>
    <m/>
    <m/>
    <m/>
    <n v="5.2280134367697526"/>
    <n v="0.20024538922997751"/>
    <n v="15034.190084592088"/>
    <n v="447.98114031300719"/>
    <m/>
    <n v="0.94569999999999999"/>
    <m/>
    <n v="13.216195689178516"/>
    <n v="62.416199999999996"/>
    <m/>
    <n v="345.04888682680365"/>
  </r>
  <r>
    <x v="1032"/>
    <x v="33"/>
    <x v="2"/>
    <x v="7"/>
    <x v="1"/>
    <n v="210.36399900000004"/>
    <m/>
    <n v="36"/>
    <n v="248.56944645924042"/>
    <m/>
    <m/>
    <m/>
    <n v="5.2280134367697526"/>
    <n v="0.83866363383236919"/>
    <n v="43540.733844063965"/>
    <n v="273.67743566305256"/>
    <m/>
    <n v="0.95550000000000002"/>
    <m/>
    <n v="30.191890817965291"/>
    <n v="34.398000000000003"/>
    <m/>
    <n v="188.20848372371108"/>
  </r>
  <r>
    <x v="1032"/>
    <x v="33"/>
    <x v="2"/>
    <x v="8"/>
    <x v="1"/>
    <n v="136.21727983333332"/>
    <m/>
    <n v="108"/>
    <n v="120.47415756666669"/>
    <m/>
    <m/>
    <m/>
    <n v="3.6074407407407403"/>
    <n v="0.89796810699588492"/>
    <n v="26602.620432799187"/>
    <n v="154.6891351565161"/>
    <m/>
    <n v="0.95087222222222223"/>
    <m/>
    <n v="96.980555555555569"/>
    <n v="102.6942"/>
    <m/>
    <n v="389.60359999999997"/>
  </r>
  <r>
    <x v="1033"/>
    <x v="33"/>
    <x v="2"/>
    <x v="0"/>
    <x v="0"/>
    <n v="154.24527983333334"/>
    <n v="44"/>
    <m/>
    <n v="149.98661231762767"/>
    <n v="154.78922514583334"/>
    <n v="201.30776230062085"/>
    <n v="4.5456546658107673"/>
    <m/>
    <n v="1"/>
    <n v="22131.360015653296"/>
    <n v="152.60214098877896"/>
    <n v="0.74990004612997874"/>
    <m/>
    <n v="32.995602029719066"/>
    <m/>
    <m/>
    <n v="200.00880529567377"/>
    <m/>
  </r>
  <r>
    <x v="1033"/>
    <x v="33"/>
    <x v="2"/>
    <x v="1"/>
    <x v="0"/>
    <n v="159.25812066666668"/>
    <n v="46"/>
    <m/>
    <n v="159.03080773236636"/>
    <n v="159.36896051041668"/>
    <n v="209.80106440453199"/>
    <n v="4.5615624805694885"/>
    <m/>
    <n v="1"/>
    <n v="22902.920459764809"/>
    <n v="164.41950490874311"/>
    <n v="0.75789633205048923"/>
    <m/>
    <n v="34.863231274322501"/>
    <m/>
    <m/>
    <n v="209.83187410619647"/>
    <m/>
  </r>
  <r>
    <x v="1033"/>
    <x v="33"/>
    <x v="2"/>
    <x v="2"/>
    <x v="0"/>
    <n v="114.90332000000002"/>
    <n v="36"/>
    <m/>
    <n v="108.76353854324798"/>
    <n v="115.11532000000003"/>
    <n v="143.16539637681302"/>
    <n v="3.9716647604327679"/>
    <m/>
    <n v="1"/>
    <n v="17643.707665258913"/>
    <n v="126.58311948554415"/>
    <n v="0.76069094100729384"/>
    <m/>
    <n v="27.384873876262578"/>
    <m/>
    <m/>
    <n v="142.97993137557964"/>
    <m/>
  </r>
  <r>
    <x v="1033"/>
    <x v="33"/>
    <x v="2"/>
    <x v="3"/>
    <x v="0"/>
    <n v="182.59752016666664"/>
    <n v="64"/>
    <m/>
    <n v="174.97956889905942"/>
    <n v="183.03831606510414"/>
    <n v="229.47867303564769"/>
    <n v="3.5930266882636865"/>
    <m/>
    <n v="0.99920450117398818"/>
    <n v="27022.36962271011"/>
    <n v="183.79133146204174"/>
    <n v="0.7609338870146336"/>
    <m/>
    <n v="48.699768768936551"/>
    <m/>
    <m/>
    <n v="229.95370804887594"/>
    <m/>
  </r>
  <r>
    <x v="1033"/>
    <x v="33"/>
    <x v="2"/>
    <x v="4"/>
    <x v="0"/>
    <n v="453.8167196666667"/>
    <n v="96"/>
    <m/>
    <n v="468.93436396046621"/>
    <n v="454.70777934923092"/>
    <n v="613.11518344427213"/>
    <n v="6.3841257564296559"/>
    <m/>
    <n v="1"/>
    <n v="71268.401448607969"/>
    <n v="291.65972480586106"/>
    <n v="0.76513733348719726"/>
    <m/>
    <n v="73.45318401477094"/>
    <m/>
    <m/>
    <n v="612.87607261724702"/>
    <m/>
  </r>
  <r>
    <x v="1033"/>
    <x v="33"/>
    <x v="2"/>
    <x v="5"/>
    <x v="1"/>
    <n v="2341.7088966666665"/>
    <m/>
    <n v="162"/>
    <n v="2677.2678118561489"/>
    <m/>
    <m/>
    <m/>
    <n v="10.513843899863513"/>
    <n v="0.98449028862847221"/>
    <n v="427511.53735904233"/>
    <n v="1175.9274481734974"/>
    <m/>
    <n v="0.9506"/>
    <m/>
    <n v="159.4874267578125"/>
    <n v="153.99719999999999"/>
    <m/>
    <n v="1703.2427117778891"/>
  </r>
  <r>
    <x v="1033"/>
    <x v="33"/>
    <x v="2"/>
    <x v="6"/>
    <x v="1"/>
    <n v="366.6252811666667"/>
    <m/>
    <n v="66"/>
    <n v="1329.1301532134344"/>
    <m/>
    <m/>
    <m/>
    <n v="12.415621181648419"/>
    <n v="0.35518664806354561"/>
    <n v="69356.478565887344"/>
    <n v="447.98114031300719"/>
    <m/>
    <n v="0.94569999999999999"/>
    <m/>
    <n v="23.44231877219401"/>
    <n v="62.416199999999996"/>
    <m/>
    <n v="819.43099798879564"/>
  </r>
  <r>
    <x v="1033"/>
    <x v="33"/>
    <x v="2"/>
    <x v="7"/>
    <x v="1"/>
    <n v="650.93838816666721"/>
    <m/>
    <n v="36"/>
    <n v="718.79371581823489"/>
    <m/>
    <m/>
    <m/>
    <n v="12.415621181648419"/>
    <n v="0.99997682892213946"/>
    <n v="117582.1231427481"/>
    <n v="273.67743566305256"/>
    <m/>
    <n v="0.95550000000000002"/>
    <m/>
    <n v="35.999165841197019"/>
    <n v="34.398000000000003"/>
    <m/>
    <n v="446.96236253934308"/>
  </r>
  <r>
    <x v="1033"/>
    <x v="33"/>
    <x v="2"/>
    <x v="8"/>
    <x v="1"/>
    <n v="271.68631700000003"/>
    <m/>
    <n v="108"/>
    <n v="252.44503953333333"/>
    <m/>
    <m/>
    <m/>
    <n v="4.5304069701646101"/>
    <n v="0.88948045267489717"/>
    <n v="54838.271538033048"/>
    <n v="154.6891351565161"/>
    <m/>
    <n v="0.95087222222222223"/>
    <m/>
    <n v="96.063888888888897"/>
    <n v="102.6942"/>
    <m/>
    <n v="489.28395277777787"/>
  </r>
  <r>
    <x v="1034"/>
    <x v="33"/>
    <x v="2"/>
    <x v="0"/>
    <x v="0"/>
    <n v="136.01336049999998"/>
    <n v="44"/>
    <m/>
    <n v="130.54337974031586"/>
    <n v="136.54021596874998"/>
    <n v="175.4059878301216"/>
    <n v="3.9563872670889815"/>
    <m/>
    <n v="1"/>
    <n v="22241.863034604605"/>
    <n v="152.60214098877896"/>
    <n v="0.74990004612997874"/>
    <m/>
    <n v="32.995602029719066"/>
    <m/>
    <m/>
    <n v="174.08103975191517"/>
    <m/>
  </r>
  <r>
    <x v="1034"/>
    <x v="33"/>
    <x v="2"/>
    <x v="1"/>
    <x v="0"/>
    <n v="140.16071933333339"/>
    <n v="46"/>
    <m/>
    <n v="136.38794621502109"/>
    <n v="140.26045077864589"/>
    <n v="180.28835018462817"/>
    <n v="3.9120856337683665"/>
    <m/>
    <n v="1"/>
    <n v="23101.81233647652"/>
    <n v="164.41950490874311"/>
    <n v="0.75789633205048923"/>
    <m/>
    <n v="34.863231274322501"/>
    <m/>
    <m/>
    <n v="179.95593915334487"/>
    <m/>
  </r>
  <r>
    <x v="1034"/>
    <x v="33"/>
    <x v="2"/>
    <x v="2"/>
    <x v="0"/>
    <n v="103.19456"/>
    <n v="36"/>
    <m/>
    <n v="97.383130082541754"/>
    <n v="103.36856"/>
    <n v="128.54938060056313"/>
    <n v="3.5560919696969724"/>
    <m/>
    <n v="1"/>
    <n v="16918.47885543546"/>
    <n v="126.58311948554415"/>
    <n v="0.76069094100729384"/>
    <m/>
    <n v="27.384873876262578"/>
    <m/>
    <m/>
    <n v="128.01931090909102"/>
    <m/>
  </r>
  <r>
    <x v="1034"/>
    <x v="33"/>
    <x v="2"/>
    <x v="3"/>
    <x v="0"/>
    <n v="180.68371966666666"/>
    <n v="64"/>
    <m/>
    <n v="165.64406360502801"/>
    <n v="181.13354876822916"/>
    <n v="217.95061710612481"/>
    <n v="3.4013316242003411"/>
    <m/>
    <n v="1"/>
    <n v="30313.160208033296"/>
    <n v="183.79133146204174"/>
    <n v="0.7609338870146336"/>
    <m/>
    <n v="48.699768768936551"/>
    <m/>
    <m/>
    <n v="217.68522394882183"/>
    <m/>
  </r>
  <r>
    <x v="1034"/>
    <x v="33"/>
    <x v="2"/>
    <x v="4"/>
    <x v="0"/>
    <n v="229.94664216666661"/>
    <n v="96"/>
    <m/>
    <n v="216.24161375320151"/>
    <n v="230.70212420654417"/>
    <n v="284.01512885692551"/>
    <n v="2.9439379198281834"/>
    <m/>
    <n v="0.99838296186009257"/>
    <n v="38601.651473719248"/>
    <n v="291.65972480586106"/>
    <n v="0.76513733348719726"/>
    <m/>
    <n v="73.45318401477094"/>
    <m/>
    <m/>
    <n v="282.61804030350561"/>
    <m/>
  </r>
  <r>
    <x v="1034"/>
    <x v="33"/>
    <x v="2"/>
    <x v="5"/>
    <x v="1"/>
    <n v="3433.9777231666667"/>
    <m/>
    <n v="162"/>
    <n v="3870.6312823058765"/>
    <m/>
    <m/>
    <m/>
    <n v="13.721174342816973"/>
    <n v="0.98658884307484573"/>
    <n v="503176.02943473047"/>
    <n v="1175.9274481734974"/>
    <m/>
    <n v="0.9506"/>
    <m/>
    <n v="159.827392578125"/>
    <n v="153.99719999999999"/>
    <m/>
    <n v="2222.8302435363494"/>
  </r>
  <r>
    <x v="1034"/>
    <x v="33"/>
    <x v="2"/>
    <x v="6"/>
    <x v="1"/>
    <n v="524.18128183333329"/>
    <m/>
    <n v="66"/>
    <n v="1575.9734495836224"/>
    <m/>
    <m/>
    <m/>
    <n v="15.15740059909861"/>
    <n v="0.46377168526978768"/>
    <n v="81585.866812972061"/>
    <n v="447.98114031300719"/>
    <m/>
    <n v="0.94569999999999999"/>
    <m/>
    <n v="30.608931227805986"/>
    <n v="62.416199999999996"/>
    <m/>
    <n v="1000.3884395405082"/>
  </r>
  <r>
    <x v="1034"/>
    <x v="33"/>
    <x v="2"/>
    <x v="7"/>
    <x v="1"/>
    <n v="742.71118333333413"/>
    <m/>
    <n v="36"/>
    <n v="859.56148789441716"/>
    <m/>
    <m/>
    <m/>
    <n v="15.15740059909861"/>
    <n v="0.91807872663341628"/>
    <n v="114211.17644709157"/>
    <n v="273.67743566305256"/>
    <m/>
    <n v="0.95550000000000002"/>
    <m/>
    <n v="33.050834158802985"/>
    <n v="34.398000000000003"/>
    <m/>
    <n v="545.66642156754995"/>
  </r>
  <r>
    <x v="1034"/>
    <x v="33"/>
    <x v="2"/>
    <x v="8"/>
    <x v="1"/>
    <n v="51.661370833333336"/>
    <m/>
    <n v="108"/>
    <n v="54.135050500000006"/>
    <m/>
    <m/>
    <m/>
    <n v="2.953593904320988"/>
    <n v="0.8906121399176955"/>
    <n v="7705.1861035271631"/>
    <n v="154.6891351565161"/>
    <m/>
    <n v="0.95087222222222223"/>
    <m/>
    <n v="96.186111111111117"/>
    <n v="102.6942"/>
    <m/>
    <n v="318.98814166666671"/>
  </r>
  <r>
    <x v="1035"/>
    <x v="34"/>
    <x v="2"/>
    <x v="0"/>
    <x v="0"/>
    <n v="13.761720135420532"/>
    <n v="44"/>
    <m/>
    <n v="12.735075307284024"/>
    <n v="14.139161541670532"/>
    <n v="17.233649727717619"/>
    <n v="0.38596281091684798"/>
    <m/>
    <n v="1"/>
    <n v="2474.109455792242"/>
    <n v="129.64572977178932"/>
    <n v="0.74990004612997874"/>
    <m/>
    <n v="32.995602029719066"/>
    <m/>
    <m/>
    <n v="16.982363680341312"/>
    <m/>
  </r>
  <r>
    <x v="1035"/>
    <x v="34"/>
    <x v="2"/>
    <x v="1"/>
    <x v="0"/>
    <n v="19.50872"/>
    <n v="46"/>
    <m/>
    <n v="17.725389368348225"/>
    <n v="19.5858684375"/>
    <n v="23.678719513160512"/>
    <n v="0.50842646308012596"/>
    <m/>
    <n v="1"/>
    <n v="3497.8367472720611"/>
    <n v="139.68537115201886"/>
    <n v="0.75789633205048923"/>
    <m/>
    <n v="34.863231274322501"/>
    <m/>
    <m/>
    <n v="23.387617301685793"/>
    <m/>
  </r>
  <r>
    <x v="1035"/>
    <x v="34"/>
    <x v="2"/>
    <x v="2"/>
    <x v="0"/>
    <n v="29.243760000000002"/>
    <n v="36"/>
    <m/>
    <n v="26.149816064443133"/>
    <n v="29.398560000000003"/>
    <n v="34.803869596051825"/>
    <n v="0.95489999999999997"/>
    <m/>
    <n v="1"/>
    <n v="5544.3113782906448"/>
    <n v="107.54083000512883"/>
    <n v="0.76069094100729384"/>
    <m/>
    <n v="27.384873876262578"/>
    <m/>
    <m/>
    <n v="34.376399999999997"/>
    <m/>
  </r>
  <r>
    <x v="1035"/>
    <x v="34"/>
    <x v="2"/>
    <x v="3"/>
    <x v="0"/>
    <n v="22.54616"/>
    <n v="64"/>
    <m/>
    <n v="21.160582578419991"/>
    <n v="22.7708914453125"/>
    <n v="28.084857621244161"/>
    <n v="0.43451094560262882"/>
    <m/>
    <n v="1"/>
    <n v="4210.4060738087946"/>
    <n v="156.14303402779467"/>
    <n v="0.7609338870146336"/>
    <m/>
    <n v="48.699768768936551"/>
    <m/>
    <m/>
    <n v="27.808700518568244"/>
    <m/>
  </r>
  <r>
    <x v="1035"/>
    <x v="34"/>
    <x v="2"/>
    <x v="4"/>
    <x v="0"/>
    <n v="127.55624016666667"/>
    <n v="96"/>
    <m/>
    <n v="115.52373678154653"/>
    <n v="128.06910093841384"/>
    <n v="151.88364722337607"/>
    <n v="1.5727532894736802"/>
    <m/>
    <n v="1"/>
    <n v="25462.238572471146"/>
    <n v="247.78445192505859"/>
    <n v="0.76513733348719726"/>
    <m/>
    <n v="73.45318401477094"/>
    <m/>
    <m/>
    <n v="150.9843157894733"/>
    <m/>
  </r>
  <r>
    <x v="1035"/>
    <x v="34"/>
    <x v="2"/>
    <x v="5"/>
    <x v="1"/>
    <n v="3016.4353179999998"/>
    <m/>
    <n v="162"/>
    <n v="3537.1978899210935"/>
    <m/>
    <m/>
    <m/>
    <n v="12.173297732866105"/>
    <n v="0.98504902404031636"/>
    <n v="443575.97803479835"/>
    <n v="1704.3498109073644"/>
    <m/>
    <n v="0.94664838709677412"/>
    <m/>
    <n v="159.57794189453125"/>
    <n v="153.3570387096774"/>
    <m/>
    <n v="1972.074232724309"/>
  </r>
  <r>
    <x v="1035"/>
    <x v="34"/>
    <x v="2"/>
    <x v="6"/>
    <x v="1"/>
    <n v="645.52432149999993"/>
    <m/>
    <n v="66"/>
    <n v="1529.494274994127"/>
    <m/>
    <m/>
    <m/>
    <n v="13.630524401286678"/>
    <n v="0.63816266011788003"/>
    <n v="100030.62720160322"/>
    <n v="591.33720112066453"/>
    <m/>
    <n v="0.94569999999999999"/>
    <m/>
    <n v="42.118735567780085"/>
    <n v="62.416199999999996"/>
    <m/>
    <n v="899.61461048492072"/>
  </r>
  <r>
    <x v="1035"/>
    <x v="34"/>
    <x v="2"/>
    <x v="7"/>
    <x v="1"/>
    <n v="629.5239881666671"/>
    <m/>
    <n v="36"/>
    <n v="834.2740837233805"/>
    <m/>
    <m/>
    <m/>
    <n v="13.630524401286678"/>
    <n v="0.94546719514416122"/>
    <n v="99244.737630077652"/>
    <n v="339.30571831353473"/>
    <m/>
    <n v="0.95550000000000002"/>
    <m/>
    <n v="34.036819025189807"/>
    <n v="34.398000000000003"/>
    <m/>
    <n v="490.69887844632041"/>
  </r>
  <r>
    <x v="1035"/>
    <x v="34"/>
    <x v="2"/>
    <x v="8"/>
    <x v="1"/>
    <n v="120.2547065"/>
    <m/>
    <n v="108"/>
    <n v="109.43126260000004"/>
    <m/>
    <m/>
    <m/>
    <n v="3.7063300411522628"/>
    <n v="0.88155864197530898"/>
    <n v="21342.856733571291"/>
    <n v="343.63322671157846"/>
    <m/>
    <n v="0.96039999999999992"/>
    <m/>
    <n v="95.208333333333371"/>
    <n v="103.72319999999999"/>
    <m/>
    <n v="400.28364444444441"/>
  </r>
  <r>
    <x v="1036"/>
    <x v="34"/>
    <x v="2"/>
    <x v="0"/>
    <x v="0"/>
    <n v="113.51843983333335"/>
    <n v="44"/>
    <m/>
    <n v="117.39222727685546"/>
    <n v="114.01990467708335"/>
    <n v="157.75268068127463"/>
    <n v="3.5578143769318271"/>
    <m/>
    <n v="0.90877358055240487"/>
    <n v="22790.278301156159"/>
    <n v="129.64572977178932"/>
    <n v="0.74990004612997874"/>
    <m/>
    <n v="32.995602029719066"/>
    <m/>
    <m/>
    <n v="156.54383258500039"/>
    <m/>
  </r>
  <r>
    <x v="1036"/>
    <x v="34"/>
    <x v="2"/>
    <x v="1"/>
    <x v="0"/>
    <n v="140.98980066666664"/>
    <n v="46"/>
    <m/>
    <n v="138.06226469681422"/>
    <n v="141.08696863541664"/>
    <n v="182.52223059460201"/>
    <n v="3.9601109722293573"/>
    <m/>
    <n v="1"/>
    <n v="28181.49233836092"/>
    <n v="139.68537115201886"/>
    <n v="0.75789633205048923"/>
    <m/>
    <n v="34.863231274322501"/>
    <m/>
    <m/>
    <n v="182.16510472255044"/>
    <m/>
  </r>
  <r>
    <x v="1036"/>
    <x v="34"/>
    <x v="2"/>
    <x v="2"/>
    <x v="0"/>
    <n v="129.46219983333333"/>
    <n v="36"/>
    <m/>
    <n v="125.19658691175229"/>
    <n v="129.63879983333331"/>
    <n v="164.51790290400319"/>
    <n v="4.571742323059361"/>
    <m/>
    <n v="0.99439110181576196"/>
    <n v="26270.305014839672"/>
    <n v="107.54083000512883"/>
    <n v="0.76069094100729384"/>
    <m/>
    <n v="27.384873876262578"/>
    <m/>
    <m/>
    <n v="164.582723630137"/>
    <m/>
  </r>
  <r>
    <x v="1036"/>
    <x v="34"/>
    <x v="2"/>
    <x v="3"/>
    <x v="0"/>
    <n v="152.34295983333334"/>
    <n v="64"/>
    <m/>
    <n v="142.82784299698173"/>
    <n v="152.72369713802084"/>
    <n v="187.75041305844184"/>
    <n v="2.9328238430586833"/>
    <m/>
    <n v="0.99898624720879725"/>
    <n v="32898.527482682257"/>
    <n v="156.14303402779467"/>
    <n v="0.7609338870146336"/>
    <m/>
    <n v="48.699768768936551"/>
    <m/>
    <m/>
    <n v="187.70072595575573"/>
    <m/>
  </r>
  <r>
    <x v="1036"/>
    <x v="34"/>
    <x v="2"/>
    <x v="4"/>
    <x v="0"/>
    <n v="320.48520016666669"/>
    <n v="96"/>
    <m/>
    <n v="310.34272984789413"/>
    <n v="321.39875954540719"/>
    <n v="405.89568393009785"/>
    <n v="4.2250412151702816"/>
    <m/>
    <n v="0.99776055124892338"/>
    <n v="66783.046673021847"/>
    <n v="247.78445192505859"/>
    <n v="0.76513733348719726"/>
    <m/>
    <n v="73.45318401477094"/>
    <m/>
    <m/>
    <n v="405.60395665634701"/>
    <m/>
  </r>
  <r>
    <x v="1036"/>
    <x v="34"/>
    <x v="2"/>
    <x v="5"/>
    <x v="1"/>
    <n v="2165.1840903333332"/>
    <m/>
    <n v="162"/>
    <n v="3005.4668634201771"/>
    <m/>
    <m/>
    <m/>
    <n v="10.527913240115543"/>
    <n v="0.82618732216917434"/>
    <n v="380374.70683904679"/>
    <n v="1704.3498109073644"/>
    <m/>
    <n v="0.94664838709677412"/>
    <m/>
    <n v="133.84234619140625"/>
    <n v="153.3570387096774"/>
    <m/>
    <n v="1705.5219448987179"/>
  </r>
  <r>
    <x v="1036"/>
    <x v="34"/>
    <x v="2"/>
    <x v="6"/>
    <x v="1"/>
    <n v="721.55328416666634"/>
    <m/>
    <n v="66"/>
    <n v="1497.4806256566662"/>
    <m/>
    <m/>
    <m/>
    <n v="12.609624766361428"/>
    <n v="0.74248127995099478"/>
    <n v="125503.85866157392"/>
    <n v="591.33720112066453"/>
    <m/>
    <n v="0.94569999999999999"/>
    <m/>
    <n v="49.003764476765653"/>
    <n v="62.416199999999996"/>
    <m/>
    <n v="832.23523457985425"/>
  </r>
  <r>
    <x v="1036"/>
    <x v="34"/>
    <x v="2"/>
    <x v="7"/>
    <x v="1"/>
    <n v="755.29998233333413"/>
    <m/>
    <n v="36"/>
    <n v="817.86386218102859"/>
    <m/>
    <m/>
    <m/>
    <n v="12.609624766361428"/>
    <n v="1"/>
    <n v="130302.31754903773"/>
    <n v="339.30571831353473"/>
    <m/>
    <n v="0.95550000000000002"/>
    <m/>
    <n v="36"/>
    <n v="34.398000000000003"/>
    <m/>
    <n v="453.94649158901143"/>
  </r>
  <r>
    <x v="1036"/>
    <x v="34"/>
    <x v="2"/>
    <x v="8"/>
    <x v="1"/>
    <n v="150.5087718333333"/>
    <m/>
    <n v="108"/>
    <n v="151.3711567666667"/>
    <m/>
    <m/>
    <m/>
    <n v="3.7654723765432094"/>
    <n v="0.87332818930041201"/>
    <n v="31817.542601170499"/>
    <n v="343.63322671157846"/>
    <m/>
    <n v="0.96039999999999992"/>
    <m/>
    <n v="94.3194444444445"/>
    <n v="103.72319999999999"/>
    <m/>
    <n v="406.67101666666662"/>
  </r>
  <r>
    <x v="1037"/>
    <x v="34"/>
    <x v="2"/>
    <x v="0"/>
    <x v="0"/>
    <n v="11.191879999999999"/>
    <n v="44"/>
    <m/>
    <n v="9.7036576999228146"/>
    <n v="11.514389765624999"/>
    <n v="13.121573437772183"/>
    <n v="0.29408942716616449"/>
    <m/>
    <n v="1"/>
    <n v="2140.288562958523"/>
    <n v="129.64572977178932"/>
    <n v="0.74990004612997874"/>
    <m/>
    <n v="32.995602029719066"/>
    <m/>
    <m/>
    <n v="12.939934795311238"/>
    <m/>
  </r>
  <r>
    <x v="1037"/>
    <x v="34"/>
    <x v="2"/>
    <x v="1"/>
    <x v="0"/>
    <n v="14.764399999999998"/>
    <n v="46"/>
    <m/>
    <n v="12.603285654346418"/>
    <n v="14.801265234374998"/>
    <n v="16.844460725546316"/>
    <n v="0.36150652689583024"/>
    <m/>
    <n v="1"/>
    <n v="2832.3683421606652"/>
    <n v="139.68537115201886"/>
    <n v="0.75789633205048923"/>
    <m/>
    <n v="34.863231274322501"/>
    <m/>
    <m/>
    <n v="16.629300237208192"/>
    <m/>
  </r>
  <r>
    <x v="1037"/>
    <x v="34"/>
    <x v="2"/>
    <x v="2"/>
    <x v="0"/>
    <n v="12.512360000000001"/>
    <n v="36"/>
    <m/>
    <n v="18.76568083536694"/>
    <n v="12.675160000000004"/>
    <n v="14.499362770750407"/>
    <n v="0.68525715766152129"/>
    <m/>
    <n v="1"/>
    <n v="2417.3312786201864"/>
    <n v="107.54083000512883"/>
    <n v="0.76069094100729384"/>
    <m/>
    <n v="27.384873876262578"/>
    <m/>
    <m/>
    <n v="24.669257675814766"/>
    <m/>
  </r>
  <r>
    <x v="1037"/>
    <x v="34"/>
    <x v="2"/>
    <x v="3"/>
    <x v="0"/>
    <n v="17.84384"/>
    <n v="64"/>
    <m/>
    <n v="16.242189503858832"/>
    <n v="17.9789718359375"/>
    <n v="21.548629771216298"/>
    <n v="0.3335167684455006"/>
    <m/>
    <n v="0.99901497097692549"/>
    <n v="3069.6053320281248"/>
    <n v="156.14303402779467"/>
    <n v="0.7609338870146336"/>
    <m/>
    <n v="48.699768768936551"/>
    <m/>
    <m/>
    <n v="21.345073180512038"/>
    <m/>
  </r>
  <r>
    <x v="1037"/>
    <x v="34"/>
    <x v="2"/>
    <x v="4"/>
    <x v="0"/>
    <n v="48.977040000000002"/>
    <n v="96"/>
    <m/>
    <n v="47.252122016752907"/>
    <n v="49.1056714371936"/>
    <n v="62.464264755702139"/>
    <n v="0.64329576247165576"/>
    <m/>
    <n v="1"/>
    <n v="8542.4248536259038"/>
    <n v="247.78445192505859"/>
    <n v="0.76513733348719726"/>
    <m/>
    <n v="73.45318401477094"/>
    <m/>
    <m/>
    <n v="61.756393197278953"/>
    <m/>
  </r>
  <r>
    <x v="1037"/>
    <x v="34"/>
    <x v="2"/>
    <x v="5"/>
    <x v="1"/>
    <n v="3449.8561506666665"/>
    <m/>
    <n v="162"/>
    <n v="3825.88958063666"/>
    <m/>
    <m/>
    <m/>
    <n v="13.594596858745744"/>
    <n v="0.99814370237750771"/>
    <n v="521738.30226523371"/>
    <n v="1704.3498109073644"/>
    <m/>
    <n v="0.94664838709677412"/>
    <m/>
    <n v="161.69927978515625"/>
    <n v="153.3570387096774"/>
    <m/>
    <n v="2202.3246911168103"/>
  </r>
  <r>
    <x v="1037"/>
    <x v="34"/>
    <x v="2"/>
    <x v="6"/>
    <x v="1"/>
    <n v="664.72336299999995"/>
    <m/>
    <n v="66"/>
    <n v="1577.7162226428445"/>
    <m/>
    <m/>
    <m/>
    <n v="16.61491487954989"/>
    <n v="0.64120648962434579"/>
    <n v="104971.38308671476"/>
    <n v="591.33720112066453"/>
    <m/>
    <n v="0.94569999999999999"/>
    <m/>
    <n v="42.31962831520682"/>
    <n v="62.416199999999996"/>
    <m/>
    <n v="1096.5843820502928"/>
  </r>
  <r>
    <x v="1037"/>
    <x v="34"/>
    <x v="2"/>
    <x v="7"/>
    <x v="1"/>
    <n v="816.44638033333422"/>
    <m/>
    <n v="36"/>
    <n v="860.79625960036674"/>
    <m/>
    <m/>
    <m/>
    <n v="16.61491487954989"/>
    <n v="1"/>
    <n v="129420.0531116216"/>
    <n v="339.30571831353473"/>
    <m/>
    <n v="0.95550000000000002"/>
    <m/>
    <n v="36"/>
    <n v="34.398000000000003"/>
    <m/>
    <n v="598.13693566379607"/>
  </r>
  <r>
    <x v="1037"/>
    <x v="34"/>
    <x v="2"/>
    <x v="8"/>
    <x v="1"/>
    <n v="468.76672566666667"/>
    <m/>
    <n v="108"/>
    <n v="508.41163756666674"/>
    <m/>
    <m/>
    <m/>
    <n v="5.3272199074074083"/>
    <n v="0.86728395061728403"/>
    <n v="79686.146165487211"/>
    <n v="343.63322671157846"/>
    <m/>
    <n v="0.96039999999999992"/>
    <m/>
    <n v="93.666666666666671"/>
    <n v="103.72319999999999"/>
    <m/>
    <n v="575.33975000000009"/>
  </r>
  <r>
    <x v="1038"/>
    <x v="34"/>
    <x v="2"/>
    <x v="0"/>
    <x v="0"/>
    <n v="57.786679999999997"/>
    <n v="44"/>
    <m/>
    <n v="49.028006080137587"/>
    <n v="58.137754218749997"/>
    <n v="65.95115888605784"/>
    <n v="1.4858951819087334"/>
    <m/>
    <n v="1"/>
    <n v="3221.3570969666662"/>
    <n v="129.64572977178932"/>
    <n v="0.74990004612997874"/>
    <m/>
    <n v="32.995602029719066"/>
    <m/>
    <m/>
    <n v="65.379388003984275"/>
    <m/>
  </r>
  <r>
    <x v="1038"/>
    <x v="34"/>
    <x v="2"/>
    <x v="1"/>
    <x v="0"/>
    <n v="74.299120000000002"/>
    <n v="46"/>
    <m/>
    <n v="68.473138845928503"/>
    <n v="74.355028203125002"/>
    <n v="91.037031459320815"/>
    <n v="1.9640502713918087"/>
    <m/>
    <n v="1"/>
    <n v="4086.242999501042"/>
    <n v="139.68537115201886"/>
    <n v="0.75789633205048923"/>
    <m/>
    <n v="34.863231274322501"/>
    <m/>
    <m/>
    <n v="90.346312484023201"/>
    <m/>
  </r>
  <r>
    <x v="1038"/>
    <x v="34"/>
    <x v="2"/>
    <x v="2"/>
    <x v="0"/>
    <n v="81.357360166666666"/>
    <n v="36"/>
    <m/>
    <n v="72.843024874755926"/>
    <n v="81.49616016666667"/>
    <n v="96.417319969258656"/>
    <n v="2.659972991071426"/>
    <m/>
    <n v="1"/>
    <n v="4942.016729637191"/>
    <n v="107.54083000512883"/>
    <n v="0.76069094100729384"/>
    <m/>
    <n v="27.384873876262578"/>
    <m/>
    <m/>
    <n v="95.759027678571343"/>
    <m/>
  </r>
  <r>
    <x v="1038"/>
    <x v="34"/>
    <x v="2"/>
    <x v="3"/>
    <x v="0"/>
    <n v="30.294879999999992"/>
    <n v="64"/>
    <m/>
    <n v="84.756612023035757"/>
    <n v="30.401447382812492"/>
    <n v="36.042311202853284"/>
    <n v="1.7403904405619743"/>
    <m/>
    <n v="1"/>
    <n v="2122.6995813362137"/>
    <n v="156.14303402779467"/>
    <n v="0.7609338870146336"/>
    <m/>
    <n v="48.699768768936551"/>
    <m/>
    <m/>
    <n v="111.38498819596636"/>
    <m/>
  </r>
  <r>
    <x v="1038"/>
    <x v="34"/>
    <x v="2"/>
    <x v="4"/>
    <x v="0"/>
    <n v="18.456480166666662"/>
    <n v="96"/>
    <m/>
    <n v="162.4988307625388"/>
    <n v="18.50484817997588"/>
    <n v="22.666031577725693"/>
    <n v="2.2122775607638925"/>
    <m/>
    <n v="1"/>
    <n v="528.3180028720293"/>
    <n v="247.78445192505859"/>
    <n v="0.76513733348719726"/>
    <m/>
    <n v="73.45318401477094"/>
    <m/>
    <m/>
    <n v="212.37864583333368"/>
    <m/>
  </r>
  <r>
    <x v="1038"/>
    <x v="34"/>
    <x v="2"/>
    <x v="5"/>
    <x v="1"/>
    <n v="3321.5041215000001"/>
    <m/>
    <n v="162"/>
    <n v="3887.9930243930817"/>
    <m/>
    <m/>
    <m/>
    <n v="17.573526201915353"/>
    <n v="0.89757660288869601"/>
    <n v="163333.24241074643"/>
    <n v="1704.3498109073644"/>
    <m/>
    <n v="0.94664838709677412"/>
    <m/>
    <n v="145.40740966796875"/>
    <n v="153.3570387096774"/>
    <m/>
    <n v="2846.9112447102871"/>
  </r>
  <r>
    <x v="1038"/>
    <x v="34"/>
    <x v="2"/>
    <x v="6"/>
    <x v="1"/>
    <n v="225.09200133333331"/>
    <m/>
    <n v="66"/>
    <n v="264"/>
    <m/>
    <m/>
    <m/>
    <n v="21.196295178358962"/>
    <n v="0.61847659395917942"/>
    <n v="10926.878709163531"/>
    <n v="591.33720112066453"/>
    <m/>
    <n v="0.94569999999999999"/>
    <m/>
    <n v="40.819455201305843"/>
    <n v="62.416199999999996"/>
    <m/>
    <n v="1398.9554817716914"/>
  </r>
  <r>
    <x v="1038"/>
    <x v="34"/>
    <x v="2"/>
    <x v="7"/>
    <x v="1"/>
    <n v="766.91438333333394"/>
    <m/>
    <n v="36"/>
    <n v="864"/>
    <m/>
    <m/>
    <m/>
    <n v="21.196295178358962"/>
    <n v="0.98046472472480239"/>
    <n v="39094.611448019794"/>
    <n v="339.30571831353473"/>
    <m/>
    <n v="0.95550000000000002"/>
    <m/>
    <n v="35.296730090092886"/>
    <n v="34.398000000000003"/>
    <m/>
    <n v="763.0666264209226"/>
  </r>
  <r>
    <x v="1038"/>
    <x v="34"/>
    <x v="2"/>
    <x v="8"/>
    <x v="1"/>
    <n v="1009.8006701666665"/>
    <m/>
    <n v="108"/>
    <n v="1555.7853562666667"/>
    <m/>
    <m/>
    <m/>
    <n v="8.3905578703703707"/>
    <n v="0.80586419753086425"/>
    <n v="59472.410123527123"/>
    <n v="343.63322671157846"/>
    <m/>
    <n v="0.96039999999999992"/>
    <m/>
    <n v="87.033333333333331"/>
    <n v="103.72319999999999"/>
    <m/>
    <n v="906.18025"/>
  </r>
  <r>
    <x v="1039"/>
    <x v="34"/>
    <x v="2"/>
    <x v="0"/>
    <x v="0"/>
    <n v="134.65144000000001"/>
    <n v="44"/>
    <m/>
    <n v="137.48522142958393"/>
    <n v="135.12775835937501"/>
    <n v="184.60868254287828"/>
    <n v="4.1667741448012166"/>
    <m/>
    <n v="0.98413620430715787"/>
    <n v="21851.495993816545"/>
    <n v="129.64572977178932"/>
    <n v="0.74990004612997874"/>
    <m/>
    <n v="32.995602029719066"/>
    <m/>
    <m/>
    <n v="183.33806237125353"/>
    <m/>
  </r>
  <r>
    <x v="1039"/>
    <x v="34"/>
    <x v="2"/>
    <x v="1"/>
    <x v="0"/>
    <n v="160.12639983333332"/>
    <n v="46"/>
    <m/>
    <n v="164.86064120854667"/>
    <n v="160.27703459895832"/>
    <n v="216.60309873197639"/>
    <n v="4.7287825936539036"/>
    <m/>
    <n v="1"/>
    <n v="25898.230970744244"/>
    <n v="139.68537115201886"/>
    <n v="0.75789633205048923"/>
    <m/>
    <n v="34.863231274322501"/>
    <m/>
    <m/>
    <n v="217.52399930807957"/>
    <m/>
  </r>
  <r>
    <x v="1039"/>
    <x v="34"/>
    <x v="2"/>
    <x v="2"/>
    <x v="0"/>
    <n v="134.19476083333331"/>
    <n v="36"/>
    <m/>
    <n v="133.34811546016618"/>
    <n v="134.37816083333331"/>
    <n v="174.82580169195666"/>
    <n v="4.8694076906358648"/>
    <m/>
    <n v="0.9977610834359314"/>
    <n v="22281.4811645874"/>
    <n v="107.54083000512883"/>
    <n v="0.76069094100729384"/>
    <m/>
    <n v="27.384873876262578"/>
    <m/>
    <m/>
    <n v="175.29867686289114"/>
    <m/>
  </r>
  <r>
    <x v="1039"/>
    <x v="34"/>
    <x v="2"/>
    <x v="3"/>
    <x v="0"/>
    <n v="111.1448805"/>
    <n v="64"/>
    <m/>
    <n v="190.55575554609678"/>
    <n v="111.3722974921875"/>
    <n v="138.07605235954958"/>
    <n v="3.9128677684326902"/>
    <m/>
    <n v="1"/>
    <n v="17638.324965126434"/>
    <n v="156.14303402779467"/>
    <n v="0.7609338870146336"/>
    <m/>
    <n v="48.699768768936551"/>
    <m/>
    <m/>
    <n v="250.42353717969218"/>
    <m/>
  </r>
  <r>
    <x v="1039"/>
    <x v="34"/>
    <x v="2"/>
    <x v="4"/>
    <x v="0"/>
    <n v="379.7763221666666"/>
    <n v="96"/>
    <m/>
    <n v="372.26836485281069"/>
    <n v="379.7763221666666"/>
    <n v="489.04254924512696"/>
    <n v="5.0681038520801227"/>
    <m/>
    <n v="0.99991208333333337"/>
    <n v="63399.582239793992"/>
    <n v="247.78445192505859"/>
    <n v="0.76513733348719726"/>
    <m/>
    <n v="73.45318401477094"/>
    <m/>
    <m/>
    <n v="486.53796979969178"/>
    <m/>
  </r>
  <r>
    <x v="1039"/>
    <x v="34"/>
    <x v="2"/>
    <x v="5"/>
    <x v="1"/>
    <n v="2525.3376980000007"/>
    <m/>
    <n v="162"/>
    <n v="3710.5336640009118"/>
    <m/>
    <m/>
    <m/>
    <n v="15.007817399137915"/>
    <n v="0.79352823893229163"/>
    <n v="336524.36882256396"/>
    <n v="1704.3498109073644"/>
    <m/>
    <n v="0.94664838709677412"/>
    <m/>
    <n v="128.55157470703125"/>
    <n v="153.3570387096774"/>
    <m/>
    <n v="2431.2664186603424"/>
  </r>
  <r>
    <x v="1039"/>
    <x v="34"/>
    <x v="2"/>
    <x v="6"/>
    <x v="1"/>
    <n v="443.45728033333336"/>
    <m/>
    <n v="66"/>
    <n v="1023.7944779207667"/>
    <m/>
    <m/>
    <m/>
    <n v="15.729585842161603"/>
    <n v="0.92859658745871065"/>
    <n v="71656.759950421882"/>
    <n v="591.33720112066453"/>
    <m/>
    <n v="0.94569999999999999"/>
    <m/>
    <n v="61.287374772274902"/>
    <n v="62.416199999999996"/>
    <m/>
    <n v="1038.1526655826658"/>
  </r>
  <r>
    <x v="1039"/>
    <x v="34"/>
    <x v="2"/>
    <x v="7"/>
    <x v="1"/>
    <n v="686.00558666666734"/>
    <m/>
    <n v="36"/>
    <n v="770.13685865070704"/>
    <m/>
    <m/>
    <m/>
    <n v="15.729585842161603"/>
    <n v="0.99212363568659157"/>
    <n v="94368.033540126824"/>
    <n v="339.30571831353473"/>
    <m/>
    <n v="0.95550000000000002"/>
    <m/>
    <n v="35.716450884717297"/>
    <n v="34.398000000000003"/>
    <m/>
    <n v="566.26509031781768"/>
  </r>
  <r>
    <x v="1039"/>
    <x v="34"/>
    <x v="2"/>
    <x v="8"/>
    <x v="1"/>
    <n v="688.93467166666676"/>
    <m/>
    <n v="108"/>
    <n v="824.05123216666675"/>
    <m/>
    <m/>
    <m/>
    <n v="6.9042573816872412"/>
    <n v="0.90311213991769579"/>
    <n v="87202.94795102597"/>
    <n v="343.63322671157846"/>
    <m/>
    <n v="0.96039999999999992"/>
    <m/>
    <n v="97.53611111111114"/>
    <n v="103.72319999999999"/>
    <m/>
    <n v="745.6597972222221"/>
  </r>
  <r>
    <x v="1040"/>
    <x v="34"/>
    <x v="2"/>
    <x v="0"/>
    <x v="0"/>
    <n v="135.39735983333335"/>
    <n v="44"/>
    <m/>
    <n v="134.8175961390701"/>
    <n v="135.89418600520835"/>
    <n v="180.38177157903516"/>
    <n v="4.0859262400376934"/>
    <m/>
    <n v="1"/>
    <n v="16867.921046588464"/>
    <n v="129.64572977178932"/>
    <n v="0.74990004612997874"/>
    <m/>
    <n v="32.995602029719066"/>
    <m/>
    <m/>
    <n v="179.78075456165851"/>
    <m/>
  </r>
  <r>
    <x v="1040"/>
    <x v="34"/>
    <x v="2"/>
    <x v="1"/>
    <x v="0"/>
    <n v="147.44800016666665"/>
    <n v="46"/>
    <m/>
    <n v="143.24077995005027"/>
    <n v="147.55481169010415"/>
    <n v="188.21190366804262"/>
    <n v="4.1086489896176115"/>
    <m/>
    <n v="1"/>
    <n v="18322.795303537652"/>
    <n v="139.68537115201886"/>
    <n v="0.75789633205048923"/>
    <m/>
    <n v="34.863231274322501"/>
    <m/>
    <m/>
    <n v="188.99785352241014"/>
    <m/>
  </r>
  <r>
    <x v="1040"/>
    <x v="34"/>
    <x v="2"/>
    <x v="2"/>
    <x v="0"/>
    <n v="124.91584"/>
    <n v="36"/>
    <m/>
    <n v="124.17444054346439"/>
    <n v="125.08024"/>
    <n v="162.64908889454165"/>
    <n v="4.5344171057548586"/>
    <m/>
    <n v="1"/>
    <n v="15844.686785636388"/>
    <n v="107.54083000512883"/>
    <n v="0.76069094100729384"/>
    <m/>
    <n v="27.384873876262578"/>
    <m/>
    <m/>
    <n v="163.23901580717489"/>
    <m/>
  </r>
  <r>
    <x v="1040"/>
    <x v="34"/>
    <x v="2"/>
    <x v="3"/>
    <x v="0"/>
    <n v="243.97100149999994"/>
    <n v="64"/>
    <m/>
    <n v="238.97982800497439"/>
    <n v="244.39898001562494"/>
    <n v="311.78091125798699"/>
    <n v="4.9072066263569027"/>
    <m/>
    <n v="1"/>
    <n v="33175.260003588475"/>
    <n v="156.14303402779467"/>
    <n v="0.7609338870146336"/>
    <m/>
    <n v="48.699768768936551"/>
    <m/>
    <m/>
    <n v="314.06122408684178"/>
    <m/>
  </r>
  <r>
    <x v="1040"/>
    <x v="34"/>
    <x v="2"/>
    <x v="4"/>
    <x v="0"/>
    <n v="440.22496333333322"/>
    <n v="96"/>
    <m/>
    <n v="376.83000214070478"/>
    <n v="441.11602301589744"/>
    <n v="490.70990840781724"/>
    <n v="5.1302065008499405"/>
    <m/>
    <n v="1"/>
    <n v="56814.833168881887"/>
    <n v="247.78445192505859"/>
    <n v="0.76513733348719726"/>
    <m/>
    <n v="73.45318401477094"/>
    <m/>
    <m/>
    <n v="492.49982408159428"/>
    <m/>
  </r>
  <r>
    <x v="1040"/>
    <x v="34"/>
    <x v="2"/>
    <x v="5"/>
    <x v="1"/>
    <n v="1111.0656441666665"/>
    <m/>
    <n v="162"/>
    <n v="1506.9281953280233"/>
    <m/>
    <m/>
    <m/>
    <n v="6.8035855590237633"/>
    <n v="0.92705922067901236"/>
    <n v="105100.59473684215"/>
    <n v="1704.3498109073644"/>
    <m/>
    <n v="0.94664838709677412"/>
    <m/>
    <n v="150.18359375"/>
    <n v="153.3570387096774"/>
    <m/>
    <n v="1102.1808605618496"/>
  </r>
  <r>
    <x v="1040"/>
    <x v="34"/>
    <x v="2"/>
    <x v="6"/>
    <x v="1"/>
    <n v="153.10064"/>
    <m/>
    <n v="66"/>
    <n v="218.15748129538954"/>
    <m/>
    <m/>
    <m/>
    <n v="4.2846690135024552"/>
    <n v="0.76262040421239308"/>
    <n v="12032.299001911229"/>
    <n v="591.33720112066453"/>
    <m/>
    <n v="0.94569999999999999"/>
    <m/>
    <n v="50.33294667801794"/>
    <n v="62.416199999999996"/>
    <m/>
    <n v="282.78815489116204"/>
  </r>
  <r>
    <x v="1040"/>
    <x v="34"/>
    <x v="2"/>
    <x v="7"/>
    <x v="1"/>
    <n v="115.70719966666667"/>
    <m/>
    <n v="36"/>
    <n v="115.06116704586961"/>
    <m/>
    <m/>
    <m/>
    <n v="4.2846690135024552"/>
    <n v="0.98172918319660896"/>
    <n v="10811.030920509151"/>
    <n v="339.30571831353473"/>
    <m/>
    <n v="0.95550000000000002"/>
    <m/>
    <n v="35.342250595077921"/>
    <n v="34.398000000000003"/>
    <m/>
    <n v="154.24808448608837"/>
  </r>
  <r>
    <x v="1040"/>
    <x v="34"/>
    <x v="2"/>
    <x v="8"/>
    <x v="1"/>
    <n v="382.43747149999996"/>
    <m/>
    <n v="108"/>
    <n v="391.29765996666663"/>
    <m/>
    <m/>
    <m/>
    <n v="5.3409557870370383"/>
    <n v="0.99557613168724313"/>
    <n v="87297.198634209781"/>
    <n v="343.63322671157846"/>
    <m/>
    <n v="0.96039999999999992"/>
    <m/>
    <n v="107.52222222222225"/>
    <n v="103.72319999999999"/>
    <m/>
    <n v="576.82322500000009"/>
  </r>
  <r>
    <x v="1041"/>
    <x v="34"/>
    <x v="2"/>
    <x v="0"/>
    <x v="0"/>
    <n v="176.37620083333331"/>
    <n v="44"/>
    <m/>
    <n v="184.68605894852854"/>
    <n v="176.90940395833331"/>
    <n v="238.06797828506419"/>
    <n v="5.5972932023541269"/>
    <m/>
    <n v="1"/>
    <n v="5676.5861487015236"/>
    <n v="129.64572977178932"/>
    <n v="0.74990004612997874"/>
    <m/>
    <n v="32.995602029719066"/>
    <m/>
    <m/>
    <n v="246.2809009035816"/>
    <m/>
  </r>
  <r>
    <x v="1041"/>
    <x v="34"/>
    <x v="2"/>
    <x v="1"/>
    <x v="0"/>
    <n v="196.42672099999996"/>
    <n v="46"/>
    <m/>
    <n v="195.38342462148745"/>
    <n v="196.54036846093746"/>
    <n v="256.46618386922989"/>
    <n v="5.6042832944573151"/>
    <m/>
    <n v="1"/>
    <n v="6154.9252495630226"/>
    <n v="139.68537115201886"/>
    <n v="0.75789633205048923"/>
    <m/>
    <n v="34.863231274322501"/>
    <m/>
    <m/>
    <n v="257.79703154503648"/>
    <m/>
  </r>
  <r>
    <x v="1041"/>
    <x v="34"/>
    <x v="2"/>
    <x v="2"/>
    <x v="0"/>
    <n v="168.74480016666664"/>
    <n v="36"/>
    <m/>
    <n v="173.3027954173736"/>
    <n v="168.91520016666664"/>
    <n v="227.25315273170165"/>
    <n v="6.3284131305637965"/>
    <m/>
    <n v="1"/>
    <n v="5664.8389771962493"/>
    <n v="107.54083000512883"/>
    <n v="0.76069094100729384"/>
    <m/>
    <n v="27.384873876262578"/>
    <m/>
    <m/>
    <n v="227.82287270029667"/>
    <m/>
  </r>
  <r>
    <x v="1041"/>
    <x v="34"/>
    <x v="2"/>
    <x v="3"/>
    <x v="0"/>
    <n v="281.41316"/>
    <n v="64"/>
    <m/>
    <n v="274.70537360493813"/>
    <n v="281.82868734375"/>
    <n v="359.62970621366742"/>
    <n v="5.6407942080447961"/>
    <m/>
    <n v="1"/>
    <n v="10407.208014389627"/>
    <n v="156.14303402779467"/>
    <n v="0.7609338870146336"/>
    <m/>
    <n v="48.699768768936551"/>
    <m/>
    <m/>
    <n v="361.01082931486695"/>
    <m/>
  </r>
  <r>
    <x v="1041"/>
    <x v="34"/>
    <x v="2"/>
    <x v="4"/>
    <x v="0"/>
    <n v="448.42616266666658"/>
    <n v="96"/>
    <m/>
    <n v="451.40070036605431"/>
    <n v="448.42616266666658"/>
    <n v="611.61829018263836"/>
    <n v="6.1454204663923173"/>
    <m/>
    <n v="0.99994637746710524"/>
    <n v="16489.470478541163"/>
    <n v="247.78445192505859"/>
    <n v="0.76513733348719726"/>
    <m/>
    <n v="73.45318401477094"/>
    <m/>
    <m/>
    <n v="589.96036477366249"/>
    <m/>
  </r>
  <r>
    <x v="1041"/>
    <x v="34"/>
    <x v="2"/>
    <x v="5"/>
    <x v="1"/>
    <n v="38.803199999999997"/>
    <m/>
    <n v="162"/>
    <n v="91.721863657395033"/>
    <m/>
    <m/>
    <m/>
    <n v="2.9632294738143989"/>
    <n v="0.97967604648919748"/>
    <n v="3703.7830853331079"/>
    <n v="1704.3498109073644"/>
    <m/>
    <n v="0.94664838709677412"/>
    <m/>
    <n v="158.70751953125"/>
    <n v="153.3570387096774"/>
    <m/>
    <n v="480.0431747579326"/>
  </r>
  <r>
    <x v="1041"/>
    <x v="34"/>
    <x v="2"/>
    <x v="6"/>
    <x v="1"/>
    <n v="1.1200000000000001E-3"/>
    <m/>
    <n v="66"/>
    <n v="3.1409298031915132"/>
    <m/>
    <m/>
    <m/>
    <n v="2.0563896496549114"/>
    <n v="0.76425353935216733"/>
    <n v="0.2124611388056"/>
    <n v="591.33720112066453"/>
    <m/>
    <n v="0.94569999999999999"/>
    <m/>
    <n v="50.440733597243046"/>
    <n v="62.416199999999996"/>
    <m/>
    <n v="135.72171687722417"/>
  </r>
  <r>
    <x v="1041"/>
    <x v="34"/>
    <x v="2"/>
    <x v="7"/>
    <x v="1"/>
    <n v="0.56000000000000005"/>
    <m/>
    <n v="36"/>
    <n v="4.441836436582828"/>
    <m/>
    <m/>
    <m/>
    <n v="2.0563896496549114"/>
    <n v="0.89459484454139815"/>
    <n v="53.912739778083186"/>
    <n v="339.30571831353473"/>
    <m/>
    <n v="0.95550000000000002"/>
    <m/>
    <n v="32.20541440349033"/>
    <n v="34.398000000000003"/>
    <m/>
    <n v="74.030027387576808"/>
  </r>
  <r>
    <x v="1041"/>
    <x v="34"/>
    <x v="2"/>
    <x v="8"/>
    <x v="1"/>
    <n v="206.77933583333336"/>
    <m/>
    <n v="108"/>
    <n v="225.3279915"/>
    <m/>
    <m/>
    <m/>
    <n v="4.3918341820987656"/>
    <n v="0.96358024691358068"/>
    <n v="13068.662706872141"/>
    <n v="343.63322671157846"/>
    <m/>
    <n v="0.96039999999999992"/>
    <m/>
    <n v="104.06666666666672"/>
    <n v="103.72319999999999"/>
    <m/>
    <n v="474.3180916666667"/>
  </r>
  <r>
    <x v="1042"/>
    <x v="34"/>
    <x v="2"/>
    <x v="0"/>
    <x v="0"/>
    <n v="135.34247950000002"/>
    <n v="44"/>
    <m/>
    <n v="135.3708574839759"/>
    <n v="135.84589746875002"/>
    <n v="180.77245552024044"/>
    <n v="4.1026939700038714"/>
    <m/>
    <n v="0.99346914157597965"/>
    <n v="23525.68977363309"/>
    <n v="129.64572977178932"/>
    <n v="0.74990004612997874"/>
    <m/>
    <n v="32.995602029719066"/>
    <m/>
    <m/>
    <n v="180.51853468017035"/>
    <m/>
  </r>
  <r>
    <x v="1042"/>
    <x v="34"/>
    <x v="2"/>
    <x v="1"/>
    <x v="0"/>
    <n v="150.33984016666668"/>
    <n v="46"/>
    <m/>
    <n v="149.23603021579501"/>
    <n v="150.43883919010418"/>
    <n v="197.07201507982307"/>
    <n v="4.2806138375851139"/>
    <m/>
    <n v="1"/>
    <n v="26242.736329967101"/>
    <n v="139.68537115201886"/>
    <n v="0.75789633205048923"/>
    <m/>
    <n v="34.863231274322501"/>
    <m/>
    <m/>
    <n v="196.90823652891524"/>
    <m/>
  </r>
  <r>
    <x v="1042"/>
    <x v="34"/>
    <x v="2"/>
    <x v="2"/>
    <x v="0"/>
    <n v="112.17500033333333"/>
    <n v="36"/>
    <m/>
    <n v="113.44939256849642"/>
    <n v="112.36660033333332"/>
    <n v="149.48222334245833"/>
    <n v="4.14277579225352"/>
    <m/>
    <n v="1"/>
    <n v="18588.166545179163"/>
    <n v="107.54083000512883"/>
    <n v="0.76069094100729384"/>
    <m/>
    <n v="27.384873876262578"/>
    <m/>
    <m/>
    <n v="149.13992852112671"/>
    <m/>
  </r>
  <r>
    <x v="1042"/>
    <x v="34"/>
    <x v="2"/>
    <x v="3"/>
    <x v="0"/>
    <n v="162.43220066666669"/>
    <n v="64"/>
    <m/>
    <n v="156.00489890351236"/>
    <n v="162.80463719010419"/>
    <n v="205.72423668557849"/>
    <n v="3.2034012244226724"/>
    <m/>
    <n v="1"/>
    <n v="28583.477326486038"/>
    <n v="156.14303402779467"/>
    <n v="0.7609338870146336"/>
    <m/>
    <n v="48.699768768936551"/>
    <m/>
    <m/>
    <n v="205.01767836305103"/>
    <m/>
  </r>
  <r>
    <x v="1042"/>
    <x v="34"/>
    <x v="2"/>
    <x v="4"/>
    <x v="0"/>
    <n v="158.44864149999995"/>
    <n v="96"/>
    <m/>
    <n v="146.47671475580034"/>
    <n v="159.23804149999995"/>
    <n v="192.41773524702481"/>
    <n v="1.9941506514727105"/>
    <m/>
    <n v="0.99972976563696703"/>
    <n v="24963.621380014894"/>
    <n v="247.78445192505859"/>
    <n v="0.76513733348719726"/>
    <m/>
    <n v="73.45318401477094"/>
    <m/>
    <m/>
    <n v="191.4384625413802"/>
    <m/>
  </r>
  <r>
    <x v="1042"/>
    <x v="34"/>
    <x v="2"/>
    <x v="5"/>
    <x v="1"/>
    <n v="76.473601000000002"/>
    <m/>
    <n v="162"/>
    <n v="115.2145541909933"/>
    <m/>
    <m/>
    <m/>
    <n v="2.7652930364706418"/>
    <n v="0.97850243839216822"/>
    <n v="13537.468660888995"/>
    <n v="1704.3498109073644"/>
    <m/>
    <n v="0.94664838709677412"/>
    <m/>
    <n v="158.51739501953125"/>
    <n v="153.3570387096774"/>
    <m/>
    <n v="447.97747190824396"/>
  </r>
  <r>
    <x v="1042"/>
    <x v="34"/>
    <x v="2"/>
    <x v="6"/>
    <x v="1"/>
    <n v="12.14752"/>
    <m/>
    <n v="66"/>
    <n v="61.033552514245983"/>
    <m/>
    <m/>
    <m/>
    <n v="3.0791818453079185"/>
    <n v="0.87772480918390705"/>
    <n v="2063.3961255871172"/>
    <n v="591.33720112066453"/>
    <m/>
    <n v="0.94569999999999999"/>
    <m/>
    <n v="57.929837406137864"/>
    <n v="62.416199999999996"/>
    <m/>
    <n v="203.22600179032261"/>
  </r>
  <r>
    <x v="1042"/>
    <x v="34"/>
    <x v="2"/>
    <x v="7"/>
    <x v="1"/>
    <n v="24.707200000000004"/>
    <m/>
    <n v="36"/>
    <n v="34.374394533556625"/>
    <m/>
    <m/>
    <m/>
    <n v="3.0791818453079185"/>
    <n v="0.95842827595454461"/>
    <n v="4525.655336226293"/>
    <n v="339.30571831353473"/>
    <m/>
    <n v="0.95550000000000002"/>
    <m/>
    <n v="34.503417934363604"/>
    <n v="34.398000000000003"/>
    <m/>
    <n v="110.85054643108506"/>
  </r>
  <r>
    <x v="1042"/>
    <x v="34"/>
    <x v="2"/>
    <x v="8"/>
    <x v="1"/>
    <n v="33.662738499999989"/>
    <m/>
    <n v="108"/>
    <n v="29.968882866666661"/>
    <m/>
    <m/>
    <m/>
    <n v="2.3952471450617279"/>
    <n v="0.92093621399176984"/>
    <n v="5742.3225727376903"/>
    <n v="343.63322671157846"/>
    <m/>
    <n v="0.96039999999999992"/>
    <m/>
    <n v="99.461111111111137"/>
    <n v="103.72319999999999"/>
    <m/>
    <n v="258.6866916666666"/>
  </r>
  <r>
    <x v="1043"/>
    <x v="34"/>
    <x v="2"/>
    <x v="0"/>
    <x v="0"/>
    <n v="198.80111966666669"/>
    <n v="44"/>
    <m/>
    <n v="200.49608029927961"/>
    <n v="199.39657865104169"/>
    <n v="264.09615427660646"/>
    <n v="6.0764486163547868"/>
    <m/>
    <n v="0.99495883778936023"/>
    <n v="37091.812095964"/>
    <n v="129.64572977178932"/>
    <n v="0.74990004612997874"/>
    <m/>
    <n v="32.995602029719066"/>
    <m/>
    <m/>
    <n v="267.36373911961061"/>
    <m/>
  </r>
  <r>
    <x v="1043"/>
    <x v="34"/>
    <x v="2"/>
    <x v="1"/>
    <x v="0"/>
    <n v="215.84611933333335"/>
    <n v="46"/>
    <m/>
    <n v="212.97625070497097"/>
    <n v="215.95146601302085"/>
    <n v="279.38339991983617"/>
    <n v="6.108907376632998"/>
    <m/>
    <n v="1"/>
    <n v="40232.741679083352"/>
    <n v="139.68537115201886"/>
    <n v="0.75789633205048923"/>
    <m/>
    <n v="34.863231274322501"/>
    <m/>
    <m/>
    <n v="281.00973932511789"/>
    <m/>
  </r>
  <r>
    <x v="1043"/>
    <x v="34"/>
    <x v="2"/>
    <x v="2"/>
    <x v="0"/>
    <n v="113.40812"/>
    <n v="36"/>
    <m/>
    <n v="109.18211807417248"/>
    <n v="113.59032000000001"/>
    <n v="143.51185885360607"/>
    <n v="3.9869498237423833"/>
    <m/>
    <n v="0.99894000000000005"/>
    <n v="22074.931526866443"/>
    <n v="107.54083000512883"/>
    <n v="0.76069094100729384"/>
    <m/>
    <n v="27.384873876262578"/>
    <m/>
    <m/>
    <n v="143.53019365472579"/>
    <m/>
  </r>
  <r>
    <x v="1043"/>
    <x v="34"/>
    <x v="2"/>
    <x v="3"/>
    <x v="0"/>
    <n v="261.75268083333327"/>
    <n v="64"/>
    <m/>
    <n v="253.72681644726904"/>
    <n v="262.20055680989577"/>
    <n v="333.65001742889319"/>
    <n v="5.2100209685001682"/>
    <m/>
    <n v="0.999204101388382"/>
    <n v="50664.144716969698"/>
    <n v="156.14303402779467"/>
    <n v="0.7609338870146336"/>
    <m/>
    <n v="48.699768768936551"/>
    <m/>
    <m/>
    <n v="333.44134198401076"/>
    <m/>
  </r>
  <r>
    <x v="1043"/>
    <x v="34"/>
    <x v="2"/>
    <x v="4"/>
    <x v="0"/>
    <n v="400.22808200000009"/>
    <n v="96"/>
    <m/>
    <n v="395.13373940910458"/>
    <n v="400.22808200000009"/>
    <n v="517.56620512074869"/>
    <n v="5.3793956614548648"/>
    <m/>
    <n v="1"/>
    <n v="74649.146819773407"/>
    <n v="247.78445192505859"/>
    <n v="0.76513733348719726"/>
    <m/>
    <n v="73.45318401477094"/>
    <m/>
    <m/>
    <n v="516.42198349966702"/>
    <m/>
  </r>
  <r>
    <x v="1043"/>
    <x v="34"/>
    <x v="2"/>
    <x v="5"/>
    <x v="1"/>
    <n v="44.851200666666671"/>
    <m/>
    <n v="162"/>
    <n v="94.66261734579291"/>
    <m/>
    <m/>
    <m/>
    <n v="2.9891255990520489"/>
    <n v="0.95903109326774694"/>
    <n v="9094.2586647853877"/>
    <n v="1704.3498109073644"/>
    <m/>
    <n v="0.94664838709677412"/>
    <m/>
    <n v="155.363037109375"/>
    <n v="153.3570387096774"/>
    <m/>
    <n v="484.2383470464319"/>
  </r>
  <r>
    <x v="1043"/>
    <x v="34"/>
    <x v="2"/>
    <x v="6"/>
    <x v="1"/>
    <n v="6.3291199999999996"/>
    <m/>
    <n v="66"/>
    <n v="30.137402210908192"/>
    <m/>
    <m/>
    <m/>
    <n v="2.867502180317405"/>
    <n v="0.80781929608368264"/>
    <n v="1124.6711966665307"/>
    <n v="591.33720112066453"/>
    <m/>
    <n v="0.94569999999999999"/>
    <m/>
    <n v="53.316073541523053"/>
    <n v="62.416199999999996"/>
    <m/>
    <n v="189.25514390094872"/>
  </r>
  <r>
    <x v="1043"/>
    <x v="34"/>
    <x v="2"/>
    <x v="7"/>
    <x v="1"/>
    <n v="7.0615999999999994"/>
    <m/>
    <n v="36"/>
    <n v="19.6789878362734"/>
    <m/>
    <m/>
    <m/>
    <n v="2.867502180317405"/>
    <n v="0.87535083445008743"/>
    <n v="1290.498726738402"/>
    <n v="339.30571831353473"/>
    <m/>
    <n v="0.95550000000000002"/>
    <m/>
    <n v="31.512630040203149"/>
    <n v="34.398000000000003"/>
    <m/>
    <n v="103.23007849142658"/>
  </r>
  <r>
    <x v="1043"/>
    <x v="34"/>
    <x v="2"/>
    <x v="8"/>
    <x v="1"/>
    <n v="212.97730366666664"/>
    <m/>
    <n v="108"/>
    <n v="237.96906089999999"/>
    <m/>
    <m/>
    <m/>
    <n v="4.5586844393004116"/>
    <n v="0.93040123456790169"/>
    <n v="50929.161865205249"/>
    <n v="343.63322671157846"/>
    <m/>
    <n v="0.96039999999999992"/>
    <m/>
    <n v="100.48333333333338"/>
    <n v="103.72319999999999"/>
    <m/>
    <n v="492.33791944444442"/>
  </r>
  <r>
    <x v="1044"/>
    <x v="34"/>
    <x v="2"/>
    <x v="0"/>
    <x v="0"/>
    <n v="169.36668"/>
    <n v="44"/>
    <m/>
    <n v="173.24959967456769"/>
    <n v="169.887431953125"/>
    <n v="215.75214850564382"/>
    <n v="5.2506876376591691"/>
    <m/>
    <n v="1"/>
    <n v="28297.71012556041"/>
    <n v="129.64572977178932"/>
    <n v="0.74990004612997874"/>
    <m/>
    <n v="32.995602029719066"/>
    <m/>
    <m/>
    <n v="231.03025605700344"/>
    <m/>
  </r>
  <r>
    <x v="1044"/>
    <x v="34"/>
    <x v="2"/>
    <x v="1"/>
    <x v="0"/>
    <n v="186.53572066666663"/>
    <n v="46"/>
    <m/>
    <n v="193.72483162692873"/>
    <n v="186.64131148697913"/>
    <n v="234.01266170417617"/>
    <n v="5.5567090182375347"/>
    <m/>
    <n v="1"/>
    <n v="31241.495343614508"/>
    <n v="139.68537115201886"/>
    <n v="0.75789633205048923"/>
    <m/>
    <n v="34.863231274322501"/>
    <m/>
    <m/>
    <n v="255.6086148389266"/>
    <m/>
  </r>
  <r>
    <x v="1044"/>
    <x v="34"/>
    <x v="2"/>
    <x v="2"/>
    <x v="0"/>
    <n v="152.22368033333331"/>
    <n v="36"/>
    <m/>
    <n v="150.05381917276168"/>
    <n v="152.42768033333331"/>
    <n v="196.66262030641192"/>
    <n v="5.4794416746549084"/>
    <m/>
    <n v="1"/>
    <n v="24283.841973053339"/>
    <n v="107.54083000512883"/>
    <n v="0.76069094100729384"/>
    <m/>
    <n v="27.384873876262578"/>
    <m/>
    <m/>
    <n v="197.2599002875767"/>
    <m/>
  </r>
  <r>
    <x v="1044"/>
    <x v="34"/>
    <x v="2"/>
    <x v="3"/>
    <x v="0"/>
    <n v="242.60208166666663"/>
    <n v="64"/>
    <m/>
    <n v="242.29694688609945"/>
    <n v="242.99905432291663"/>
    <n v="317.2682134342781"/>
    <n v="4.9753202738130877"/>
    <m/>
    <n v="1"/>
    <n v="37452.959644366128"/>
    <n v="156.14303402779467"/>
    <n v="0.7609338870146336"/>
    <m/>
    <n v="48.699768768936551"/>
    <m/>
    <m/>
    <n v="318.42049752403761"/>
    <m/>
  </r>
  <r>
    <x v="1044"/>
    <x v="34"/>
    <x v="2"/>
    <x v="4"/>
    <x v="0"/>
    <n v="445.6054410000001"/>
    <n v="96"/>
    <m/>
    <n v="450.9104973159981"/>
    <n v="445.6054410000001"/>
    <n v="635.21697644415076"/>
    <n v="6.1387467863247842"/>
    <m/>
    <n v="1"/>
    <n v="71266.739320676774"/>
    <n v="247.78445192505859"/>
    <n v="0.76513733348719726"/>
    <m/>
    <n v="73.45318401477094"/>
    <m/>
    <m/>
    <n v="589.31969148717928"/>
    <m/>
  </r>
  <r>
    <x v="1044"/>
    <x v="34"/>
    <x v="2"/>
    <x v="5"/>
    <x v="1"/>
    <n v="802.21442783333305"/>
    <m/>
    <n v="162"/>
    <n v="952.95562334892873"/>
    <m/>
    <m/>
    <m/>
    <n v="6.4916261361932692"/>
    <n v="0.98413161289544748"/>
    <n v="132797.80477625623"/>
    <n v="1704.3498109073644"/>
    <m/>
    <n v="0.94664838709677412"/>
    <m/>
    <n v="159.4293212890625"/>
    <n v="153.3570387096774"/>
    <m/>
    <n v="1051.6434340633095"/>
  </r>
  <r>
    <x v="1044"/>
    <x v="34"/>
    <x v="2"/>
    <x v="6"/>
    <x v="1"/>
    <n v="390.01984399999981"/>
    <m/>
    <n v="66"/>
    <n v="516.69271197544742"/>
    <m/>
    <m/>
    <m/>
    <n v="6.1571600264431865"/>
    <n v="0.89745458866921402"/>
    <n v="68768.002436504947"/>
    <n v="591.33720112066453"/>
    <m/>
    <n v="0.94569999999999999"/>
    <m/>
    <n v="59.232002852168122"/>
    <n v="62.416199999999996"/>
    <m/>
    <n v="406.37256174525032"/>
  </r>
  <r>
    <x v="1044"/>
    <x v="34"/>
    <x v="2"/>
    <x v="7"/>
    <x v="1"/>
    <n v="253.75839683333348"/>
    <m/>
    <n v="36"/>
    <n v="279.81414035840538"/>
    <m/>
    <m/>
    <m/>
    <n v="6.1571600264431865"/>
    <n v="1"/>
    <n v="44454.502708730448"/>
    <n v="339.30571831353473"/>
    <m/>
    <n v="0.95550000000000002"/>
    <m/>
    <n v="36"/>
    <n v="34.398000000000003"/>
    <m/>
    <n v="221.65776095195471"/>
  </r>
  <r>
    <x v="1044"/>
    <x v="34"/>
    <x v="2"/>
    <x v="8"/>
    <x v="1"/>
    <n v="522.1607019999999"/>
    <m/>
    <n v="108"/>
    <n v="577.16404226666657"/>
    <m/>
    <m/>
    <m/>
    <n v="6.1653605195473249"/>
    <n v="0.91550925925925963"/>
    <n v="106567.56480030598"/>
    <n v="343.63322671157846"/>
    <m/>
    <n v="0.96039999999999992"/>
    <m/>
    <n v="98.875000000000043"/>
    <n v="103.72319999999999"/>
    <m/>
    <n v="665.85893611111112"/>
  </r>
  <r>
    <x v="1045"/>
    <x v="34"/>
    <x v="2"/>
    <x v="0"/>
    <x v="0"/>
    <n v="208.67896133333329"/>
    <n v="44"/>
    <m/>
    <n v="214.41595346841382"/>
    <n v="209.29346328645829"/>
    <n v="277.13070164780441"/>
    <n v="6.4983191782738157"/>
    <m/>
    <n v="1"/>
    <n v="32742.702127294709"/>
    <n v="129.64572977178932"/>
    <n v="0.74990004612997874"/>
    <m/>
    <n v="32.995602029719066"/>
    <m/>
    <m/>
    <n v="285.92604384404791"/>
    <m/>
  </r>
  <r>
    <x v="1045"/>
    <x v="34"/>
    <x v="2"/>
    <x v="1"/>
    <x v="0"/>
    <n v="223.00404033333331"/>
    <n v="46"/>
    <m/>
    <n v="225.37240252542284"/>
    <n v="223.11903056770831"/>
    <n v="294.08938377412352"/>
    <n v="6.4644725771995297"/>
    <m/>
    <n v="1"/>
    <n v="34935.346887485779"/>
    <n v="139.68537115201886"/>
    <n v="0.75789633205048923"/>
    <m/>
    <n v="34.863231274322501"/>
    <m/>
    <m/>
    <n v="297.36573855117837"/>
    <m/>
  </r>
  <r>
    <x v="1045"/>
    <x v="34"/>
    <x v="2"/>
    <x v="2"/>
    <x v="0"/>
    <n v="186.43800049999999"/>
    <n v="36"/>
    <m/>
    <n v="191.26821909195672"/>
    <n v="186.6250005"/>
    <n v="249.79479879710433"/>
    <n v="6.9844476902173911"/>
    <m/>
    <n v="1"/>
    <n v="30856.822375000178"/>
    <n v="107.54083000512883"/>
    <n v="0.76069094100729384"/>
    <m/>
    <n v="27.384873876262578"/>
    <m/>
    <m/>
    <n v="251.44011684782609"/>
    <m/>
  </r>
  <r>
    <x v="1045"/>
    <x v="34"/>
    <x v="2"/>
    <x v="3"/>
    <x v="0"/>
    <n v="252.24416083333332"/>
    <n v="64"/>
    <m/>
    <n v="248.20131911104846"/>
    <n v="252.61842841145832"/>
    <n v="325.61893312890174"/>
    <n v="5.0965605255474067"/>
    <m/>
    <n v="1"/>
    <n v="39926.718754837028"/>
    <n v="156.14303402779467"/>
    <n v="0.7609338870146336"/>
    <m/>
    <n v="48.699768768936551"/>
    <m/>
    <m/>
    <n v="326.17987363503403"/>
    <m/>
  </r>
  <r>
    <x v="1045"/>
    <x v="34"/>
    <x v="2"/>
    <x v="4"/>
    <x v="0"/>
    <n v="433.34592133333325"/>
    <n v="96"/>
    <m/>
    <n v="453.15403206354199"/>
    <n v="434.04792133333325"/>
    <n v="590.19517755342792"/>
    <n v="6.1692905235042739"/>
    <m/>
    <n v="0.97601035075100484"/>
    <n v="74490.540853689483"/>
    <n v="247.78445192505859"/>
    <n v="0.76513733348719726"/>
    <m/>
    <n v="73.45318401477094"/>
    <m/>
    <m/>
    <n v="592.25189025641032"/>
    <m/>
  </r>
  <r>
    <x v="1045"/>
    <x v="34"/>
    <x v="2"/>
    <x v="5"/>
    <x v="1"/>
    <n v="1438.5600581666663"/>
    <m/>
    <n v="162"/>
    <n v="1700.5238224547886"/>
    <m/>
    <m/>
    <m/>
    <n v="8.0392372869253048"/>
    <n v="0.97764342508198299"/>
    <n v="272383.77700145362"/>
    <n v="1704.3498109073644"/>
    <m/>
    <n v="0.94664838709677412"/>
    <m/>
    <n v="158.37823486328125"/>
    <n v="153.3570387096774"/>
    <m/>
    <n v="1302.3564404818994"/>
  </r>
  <r>
    <x v="1045"/>
    <x v="34"/>
    <x v="2"/>
    <x v="6"/>
    <x v="1"/>
    <n v="503.17232349999983"/>
    <m/>
    <n v="66"/>
    <n v="660.23008056190622"/>
    <m/>
    <m/>
    <m/>
    <n v="6.9710916928263407"/>
    <n v="0.89244703042421214"/>
    <n v="101773.53794090716"/>
    <n v="591.33720112066453"/>
    <m/>
    <n v="0.94569999999999999"/>
    <m/>
    <n v="58.901504007998"/>
    <n v="62.416199999999996"/>
    <m/>
    <n v="460.0920517265385"/>
  </r>
  <r>
    <x v="1045"/>
    <x v="34"/>
    <x v="2"/>
    <x v="7"/>
    <x v="1"/>
    <n v="317.03839383333354"/>
    <m/>
    <n v="36"/>
    <n v="357.99904940125128"/>
    <m/>
    <m/>
    <m/>
    <n v="6.9710916928263407"/>
    <n v="0.99103883330691278"/>
    <n v="62159.24282833391"/>
    <n v="339.30571831353473"/>
    <m/>
    <n v="0.95550000000000002"/>
    <m/>
    <n v="35.677397999048857"/>
    <n v="34.398000000000003"/>
    <m/>
    <n v="250.95930094174827"/>
  </r>
  <r>
    <x v="1045"/>
    <x v="34"/>
    <x v="2"/>
    <x v="8"/>
    <x v="1"/>
    <n v="490.12165483333325"/>
    <m/>
    <n v="108"/>
    <n v="522.38747523333336"/>
    <m/>
    <m/>
    <m/>
    <n v="6.125896039094652"/>
    <n v="0.97556584362139964"/>
    <n v="104088.79260868258"/>
    <n v="343.63322671157846"/>
    <m/>
    <n v="0.96039999999999992"/>
    <m/>
    <n v="105.36111111111116"/>
    <n v="103.72319999999999"/>
    <m/>
    <n v="661.5967722222224"/>
  </r>
  <r>
    <x v="1046"/>
    <x v="34"/>
    <x v="2"/>
    <x v="0"/>
    <x v="0"/>
    <n v="123.35428033333332"/>
    <n v="44"/>
    <m/>
    <n v="158.31234194335815"/>
    <n v="123.73611627083332"/>
    <n v="154.873208709886"/>
    <n v="4.7979831312296275"/>
    <m/>
    <n v="1"/>
    <n v="15020.731791077924"/>
    <n v="129.64572977178932"/>
    <n v="0.74990004612997874"/>
    <m/>
    <n v="32.995602029719066"/>
    <m/>
    <m/>
    <n v="211.11125777410362"/>
    <m/>
  </r>
  <r>
    <x v="1046"/>
    <x v="34"/>
    <x v="2"/>
    <x v="1"/>
    <x v="0"/>
    <n v="115.45856083333329"/>
    <n v="46"/>
    <m/>
    <n v="166.75858871498139"/>
    <n v="115.51068485677079"/>
    <n v="151.07434426986248"/>
    <n v="4.7832223984872728"/>
    <m/>
    <n v="1"/>
    <n v="13972.851652570802"/>
    <n v="139.68537115201886"/>
    <n v="0.75789633205048923"/>
    <m/>
    <n v="34.863231274322501"/>
    <m/>
    <m/>
    <n v="220.02823033041454"/>
    <m/>
  </r>
  <r>
    <x v="1046"/>
    <x v="34"/>
    <x v="2"/>
    <x v="2"/>
    <x v="0"/>
    <n v="172.00371983333332"/>
    <n v="36"/>
    <m/>
    <n v="178.14869375695071"/>
    <n v="172.16971983333332"/>
    <n v="232.5777382735246"/>
    <n v="6.5053684220678996"/>
    <m/>
    <n v="1"/>
    <n v="19471.313161927046"/>
    <n v="107.54083000512883"/>
    <n v="0.76069094100729384"/>
    <m/>
    <n v="27.384873876262578"/>
    <m/>
    <m/>
    <n v="234.1932631944444"/>
    <m/>
  </r>
  <r>
    <x v="1046"/>
    <x v="34"/>
    <x v="2"/>
    <x v="3"/>
    <x v="0"/>
    <n v="0.79295999999999989"/>
    <n v="64"/>
    <m/>
    <n v="229.08939392876704"/>
    <n v="0.82290384765624991"/>
    <n v="1.0584685456746474"/>
    <n v="4.7041166666666623"/>
    <m/>
    <n v="0.39782689450222886"/>
    <n v="124.052918485162"/>
    <n v="156.14303402779467"/>
    <n v="0.7609338870146336"/>
    <m/>
    <n v="48.699768768936551"/>
    <m/>
    <m/>
    <n v="301.06346666666639"/>
    <m/>
  </r>
  <r>
    <x v="1046"/>
    <x v="34"/>
    <x v="2"/>
    <x v="4"/>
    <x v="0"/>
    <n v="411.34968283333325"/>
    <n v="96"/>
    <m/>
    <n v="410.70868961385008"/>
    <n v="412.10948283333306"/>
    <n v="536.00195353408697"/>
    <n v="5.5914348046676823"/>
    <m/>
    <n v="0.99973000000000001"/>
    <n v="49255.001326601865"/>
    <n v="247.78445192505859"/>
    <n v="0.76513733348719726"/>
    <m/>
    <n v="73.45318401477094"/>
    <m/>
    <m/>
    <n v="536.77774124809753"/>
    <m/>
  </r>
  <r>
    <x v="1046"/>
    <x v="34"/>
    <x v="2"/>
    <x v="5"/>
    <x v="1"/>
    <n v="1589.0304626666664"/>
    <m/>
    <n v="162"/>
    <n v="1882.3621240824061"/>
    <m/>
    <m/>
    <m/>
    <n v="8.2891583416319659"/>
    <n v="0.99694146050347221"/>
    <n v="210116.73933177482"/>
    <n v="1704.3498109073644"/>
    <m/>
    <n v="0.94664838709677412"/>
    <m/>
    <n v="161.5045166015625"/>
    <n v="153.3570387096774"/>
    <m/>
    <n v="1342.8436513443785"/>
  </r>
  <r>
    <x v="1046"/>
    <x v="34"/>
    <x v="2"/>
    <x v="6"/>
    <x v="1"/>
    <n v="456.34736199999992"/>
    <m/>
    <n v="66"/>
    <n v="595.96303562948833"/>
    <m/>
    <m/>
    <m/>
    <n v="7.0460697336482374"/>
    <n v="0.87892662316270753"/>
    <n v="58040.674604262131"/>
    <n v="591.33720112066453"/>
    <m/>
    <n v="0.94569999999999999"/>
    <m/>
    <n v="58.0091571287387"/>
    <n v="62.416199999999996"/>
    <m/>
    <n v="465.04060242078367"/>
  </r>
  <r>
    <x v="1046"/>
    <x v="34"/>
    <x v="2"/>
    <x v="7"/>
    <x v="1"/>
    <n v="308.60479683333347"/>
    <m/>
    <n v="36"/>
    <n v="317.29285340301732"/>
    <m/>
    <m/>
    <m/>
    <n v="7.0460697336482374"/>
    <n v="1"/>
    <n v="38672.96964040045"/>
    <n v="339.30571831353473"/>
    <m/>
    <n v="0.95550000000000002"/>
    <m/>
    <n v="36"/>
    <n v="34.398000000000003"/>
    <m/>
    <n v="253.65851041133655"/>
  </r>
  <r>
    <x v="1046"/>
    <x v="34"/>
    <x v="2"/>
    <x v="8"/>
    <x v="1"/>
    <n v="499.6958745"/>
    <m/>
    <n v="108"/>
    <n v="466.50003313333332"/>
    <m/>
    <m/>
    <m/>
    <n v="5.7810495370370356"/>
    <n v="0.94308127572016476"/>
    <n v="84279.817466641107"/>
    <n v="343.63322671157846"/>
    <m/>
    <n v="0.96039999999999992"/>
    <m/>
    <n v="101.85277777777779"/>
    <n v="103.72319999999999"/>
    <m/>
    <n v="624.35334999999986"/>
  </r>
  <r>
    <x v="1047"/>
    <x v="34"/>
    <x v="2"/>
    <x v="0"/>
    <x v="0"/>
    <n v="204.06876066666666"/>
    <n v="44"/>
    <m/>
    <n v="202.93193710000381"/>
    <n v="204.65469816666666"/>
    <n v="269.27967737989007"/>
    <n v="6.1502722974178035"/>
    <m/>
    <n v="1"/>
    <n v="44310.825798843667"/>
    <n v="129.64572977178932"/>
    <n v="0.74990004612997874"/>
    <m/>
    <n v="32.995602029719066"/>
    <m/>
    <m/>
    <n v="270.61198108638337"/>
    <m/>
  </r>
  <r>
    <x v="1047"/>
    <x v="34"/>
    <x v="2"/>
    <x v="1"/>
    <x v="0"/>
    <n v="216.07936116666664"/>
    <n v="46"/>
    <m/>
    <n v="214.62281428781108"/>
    <n v="216.18971272916664"/>
    <n v="280.02986132744525"/>
    <n v="6.1561366070472427"/>
    <m/>
    <n v="1"/>
    <n v="47065.227591638213"/>
    <n v="139.68537115201886"/>
    <n v="0.75789633205048923"/>
    <m/>
    <n v="34.863231274322501"/>
    <m/>
    <m/>
    <n v="283.18228392417319"/>
    <m/>
  </r>
  <r>
    <x v="1047"/>
    <x v="34"/>
    <x v="2"/>
    <x v="2"/>
    <x v="0"/>
    <n v="180.10636049999999"/>
    <n v="36"/>
    <m/>
    <n v="187.98467298748685"/>
    <n v="180.29456049999999"/>
    <n v="245.17184026445759"/>
    <n v="6.8645440485462093"/>
    <m/>
    <n v="1"/>
    <n v="38952.182768116174"/>
    <n v="107.54083000512883"/>
    <n v="0.76069094100729384"/>
    <m/>
    <n v="27.384873876262578"/>
    <m/>
    <m/>
    <n v="247.12358574766353"/>
    <m/>
  </r>
  <r>
    <x v="1047"/>
    <x v="34"/>
    <x v="2"/>
    <x v="3"/>
    <x v="0"/>
    <n v="251.17540149999994"/>
    <n v="64"/>
    <m/>
    <n v="239.89821449723536"/>
    <n v="251.61400013281244"/>
    <n v="314.84497020347112"/>
    <n v="4.9260647547520993"/>
    <m/>
    <n v="0.99960203673883619"/>
    <n v="56524.299391635563"/>
    <n v="156.14303402779467"/>
    <n v="0.7609338870146336"/>
    <m/>
    <n v="48.699768768936551"/>
    <m/>
    <m/>
    <n v="315.26814430413435"/>
    <m/>
  </r>
  <r>
    <x v="1047"/>
    <x v="34"/>
    <x v="2"/>
    <x v="4"/>
    <x v="0"/>
    <n v="421.04944000000006"/>
    <n v="96"/>
    <m/>
    <n v="423.18852198864329"/>
    <n v="422.03883999999948"/>
    <n v="552.16217505057"/>
    <n v="5.7613366617782411"/>
    <m/>
    <n v="0.99946000000000002"/>
    <n v="90918.913493311367"/>
    <n v="247.78445192505859"/>
    <n v="0.76513733348719726"/>
    <m/>
    <n v="73.45318401477094"/>
    <m/>
    <m/>
    <n v="553.08831953071115"/>
    <m/>
  </r>
  <r>
    <x v="1047"/>
    <x v="34"/>
    <x v="2"/>
    <x v="5"/>
    <x v="1"/>
    <n v="1542.4512613333334"/>
    <m/>
    <n v="162"/>
    <n v="1797.3513437871534"/>
    <m/>
    <m/>
    <m/>
    <n v="7.8966973412306709"/>
    <n v="0.99373711480034721"/>
    <n v="263767.75199759216"/>
    <n v="1704.3498109073644"/>
    <m/>
    <n v="0.94664838709677412"/>
    <m/>
    <n v="160.98541259765625"/>
    <n v="153.3570387096774"/>
    <m/>
    <n v="1279.2649692793686"/>
  </r>
  <r>
    <x v="1047"/>
    <x v="34"/>
    <x v="2"/>
    <x v="6"/>
    <x v="1"/>
    <n v="221.07680016666663"/>
    <m/>
    <n v="66"/>
    <n v="254.28278509681746"/>
    <m/>
    <m/>
    <m/>
    <n v="4.3458097334343471"/>
    <n v="0.85882410442528012"/>
    <n v="40663.278426597433"/>
    <n v="591.33720112066453"/>
    <m/>
    <n v="0.94569999999999999"/>
    <m/>
    <n v="56.68239089206849"/>
    <n v="62.416199999999996"/>
    <m/>
    <n v="286.82344240666691"/>
  </r>
  <r>
    <x v="1047"/>
    <x v="34"/>
    <x v="2"/>
    <x v="7"/>
    <x v="1"/>
    <n v="120.26559866666673"/>
    <m/>
    <n v="36"/>
    <n v="135.13654561021517"/>
    <m/>
    <m/>
    <m/>
    <n v="4.3458097334343471"/>
    <n v="1"/>
    <n v="21695.426021554958"/>
    <n v="339.30571831353473"/>
    <m/>
    <n v="0.95550000000000002"/>
    <m/>
    <n v="36"/>
    <n v="34.398000000000003"/>
    <m/>
    <n v="156.44915040363651"/>
  </r>
  <r>
    <x v="1047"/>
    <x v="34"/>
    <x v="2"/>
    <x v="8"/>
    <x v="1"/>
    <n v="338.62852400000003"/>
    <m/>
    <n v="108"/>
    <n v="293.2426060333334"/>
    <m/>
    <m/>
    <m/>
    <n v="5.0978778034979433"/>
    <n v="0.97067901234567933"/>
    <n v="68595.380169011376"/>
    <n v="343.63322671157846"/>
    <m/>
    <n v="0.96039999999999992"/>
    <m/>
    <n v="104.83333333333337"/>
    <n v="103.72319999999999"/>
    <m/>
    <n v="550.57080277777789"/>
  </r>
  <r>
    <x v="1048"/>
    <x v="34"/>
    <x v="2"/>
    <x v="0"/>
    <x v="0"/>
    <n v="199.7847588333334"/>
    <n v="44"/>
    <m/>
    <n v="195.19016916832197"/>
    <n v="200.3914482864584"/>
    <n v="259.16686802706971"/>
    <n v="5.9156419995766294"/>
    <m/>
    <n v="1"/>
    <n v="38441.357401818306"/>
    <n v="129.64572977178932"/>
    <n v="0.74990004612997874"/>
    <m/>
    <n v="32.995602029719066"/>
    <m/>
    <m/>
    <n v="260.28824798137168"/>
    <m/>
  </r>
  <r>
    <x v="1048"/>
    <x v="34"/>
    <x v="2"/>
    <x v="1"/>
    <x v="0"/>
    <n v="209.47388116666662"/>
    <n v="46"/>
    <m/>
    <n v="207.66851448047544"/>
    <n v="209.60535089322912"/>
    <n v="269.53934303731955"/>
    <n v="5.9566628476410806"/>
    <m/>
    <n v="1"/>
    <n v="40240.708362350881"/>
    <n v="139.68537115201886"/>
    <n v="0.75789633205048923"/>
    <m/>
    <n v="34.863231274322501"/>
    <m/>
    <m/>
    <n v="274.00649099148973"/>
    <m/>
  </r>
  <r>
    <x v="1048"/>
    <x v="34"/>
    <x v="2"/>
    <x v="2"/>
    <x v="0"/>
    <n v="164.71784000000002"/>
    <n v="36"/>
    <m/>
    <n v="171.40761454783782"/>
    <n v="164.92644000000004"/>
    <n v="223.57895512330555"/>
    <n v="6.2592077408256861"/>
    <m/>
    <n v="1"/>
    <n v="31165.128771025127"/>
    <n v="107.54083000512883"/>
    <n v="0.76069094100729384"/>
    <m/>
    <n v="27.384873876262578"/>
    <m/>
    <m/>
    <n v="225.3314786697247"/>
    <m/>
  </r>
  <r>
    <x v="1048"/>
    <x v="34"/>
    <x v="2"/>
    <x v="3"/>
    <x v="0"/>
    <n v="226.33324016666666"/>
    <n v="64"/>
    <m/>
    <n v="224.81001341171734"/>
    <n v="226.76854290104166"/>
    <n v="295.12705169707164"/>
    <n v="4.6162439595629827"/>
    <m/>
    <n v="1"/>
    <n v="45907.550263118537"/>
    <n v="156.14303402779467"/>
    <n v="0.7609338870146336"/>
    <m/>
    <n v="48.699768768936551"/>
    <m/>
    <m/>
    <n v="295.43961341203089"/>
    <m/>
  </r>
  <r>
    <x v="1048"/>
    <x v="34"/>
    <x v="2"/>
    <x v="4"/>
    <x v="0"/>
    <n v="404.22200166666659"/>
    <n v="96"/>
    <m/>
    <n v="400.09824610012299"/>
    <n v="405.09600166666661"/>
    <n v="521.79197248642345"/>
    <n v="5.4469830200916265"/>
    <m/>
    <n v="0.99946008953739018"/>
    <n v="78068.29757541859"/>
    <n v="247.78445192505859"/>
    <n v="0.76513733348719726"/>
    <m/>
    <n v="73.45318401477094"/>
    <m/>
    <m/>
    <n v="522.91036992879617"/>
    <m/>
  </r>
  <r>
    <x v="1048"/>
    <x v="34"/>
    <x v="2"/>
    <x v="5"/>
    <x v="1"/>
    <n v="2163.7824921666665"/>
    <m/>
    <n v="162"/>
    <n v="2610.005684302012"/>
    <m/>
    <m/>
    <m/>
    <n v="9.5447771816587235"/>
    <n v="0.99589708116319442"/>
    <n v="392743.58479883103"/>
    <n v="1704.3498109073644"/>
    <m/>
    <n v="0.94664838709677412"/>
    <m/>
    <n v="161.3353271484375"/>
    <n v="153.3570387096774"/>
    <m/>
    <n v="1546.2539034287131"/>
  </r>
  <r>
    <x v="1048"/>
    <x v="34"/>
    <x v="2"/>
    <x v="6"/>
    <x v="1"/>
    <n v="386.24432099999996"/>
    <m/>
    <n v="66"/>
    <n v="300.11679861047884"/>
    <m/>
    <m/>
    <m/>
    <n v="5.2587737181386158"/>
    <n v="0.84180777601592127"/>
    <n v="73201.210310627532"/>
    <n v="591.33720112066453"/>
    <m/>
    <n v="0.94569999999999999"/>
    <m/>
    <n v="55.559313217050807"/>
    <n v="62.416199999999996"/>
    <m/>
    <n v="347.07906539714867"/>
  </r>
  <r>
    <x v="1048"/>
    <x v="34"/>
    <x v="2"/>
    <x v="7"/>
    <x v="1"/>
    <n v="152.20239999999995"/>
    <m/>
    <n v="36"/>
    <n v="153.94502420327365"/>
    <m/>
    <m/>
    <m/>
    <n v="5.2587737181386158"/>
    <n v="0.99811588650635363"/>
    <n v="27594.307689042751"/>
    <n v="339.30571831353473"/>
    <m/>
    <n v="0.95550000000000002"/>
    <m/>
    <n v="35.932171914228732"/>
    <n v="34.398000000000003"/>
    <m/>
    <n v="189.31585385299016"/>
  </r>
  <r>
    <x v="1048"/>
    <x v="34"/>
    <x v="2"/>
    <x v="8"/>
    <x v="1"/>
    <n v="361.57638550000001"/>
    <m/>
    <n v="108"/>
    <n v="395.18311423333336"/>
    <m/>
    <m/>
    <m/>
    <n v="5.4516795524691366"/>
    <n v="0.94819958847736652"/>
    <n v="86137.263865502508"/>
    <n v="343.63322671157846"/>
    <m/>
    <n v="0.96039999999999992"/>
    <m/>
    <n v="102.40555555555558"/>
    <n v="103.72319999999999"/>
    <m/>
    <n v="588.78139166666676"/>
  </r>
  <r>
    <x v="1049"/>
    <x v="34"/>
    <x v="2"/>
    <x v="0"/>
    <x v="0"/>
    <n v="183.60720016666667"/>
    <n v="44"/>
    <m/>
    <n v="182.9215010636463"/>
    <n v="184.18849899479167"/>
    <n v="243.06582911716302"/>
    <n v="5.5438146241092774"/>
    <m/>
    <n v="1"/>
    <n v="32274.023915470243"/>
    <n v="129.64572977178932"/>
    <n v="0.74990004612997874"/>
    <m/>
    <n v="32.995602029719066"/>
    <m/>
    <m/>
    <n v="243.92784346080822"/>
    <m/>
  </r>
  <r>
    <x v="1049"/>
    <x v="34"/>
    <x v="2"/>
    <x v="1"/>
    <x v="0"/>
    <n v="194.82204166666659"/>
    <n v="46"/>
    <m/>
    <n v="192.28581545809314"/>
    <n v="194.94911686197909"/>
    <n v="251.76836803277874"/>
    <n v="5.5154329770836723"/>
    <m/>
    <n v="1"/>
    <n v="34088.76264850056"/>
    <n v="139.68537115201886"/>
    <n v="0.75789633205048923"/>
    <m/>
    <n v="34.863231274322501"/>
    <m/>
    <m/>
    <n v="253.70991694584893"/>
    <m/>
  </r>
  <r>
    <x v="1049"/>
    <x v="34"/>
    <x v="2"/>
    <x v="2"/>
    <x v="0"/>
    <n v="164.7996008333333"/>
    <n v="36"/>
    <m/>
    <n v="166.74129972177616"/>
    <n v="165.0092008333333"/>
    <n v="217.87676289855088"/>
    <n v="6.088810212352624"/>
    <m/>
    <n v="1"/>
    <n v="30182.905796477502"/>
    <n v="107.54083000512883"/>
    <n v="0.76069094100729384"/>
    <m/>
    <n v="27.384873876262578"/>
    <m/>
    <m/>
    <n v="219.19716764469447"/>
    <m/>
  </r>
  <r>
    <x v="1049"/>
    <x v="34"/>
    <x v="2"/>
    <x v="3"/>
    <x v="0"/>
    <n v="227.34180016666664"/>
    <n v="64"/>
    <m/>
    <n v="224.97425031702753"/>
    <n v="227.73767419010414"/>
    <n v="295.52963484230258"/>
    <n v="4.6196163966291506"/>
    <m/>
    <n v="1"/>
    <n v="40234.471327269319"/>
    <n v="156.14303402779467"/>
    <n v="0.7609338870146336"/>
    <m/>
    <n v="48.699768768936551"/>
    <m/>
    <m/>
    <n v="295.65544938426564"/>
    <m/>
  </r>
  <r>
    <x v="1049"/>
    <x v="34"/>
    <x v="2"/>
    <x v="4"/>
    <x v="0"/>
    <n v="372.98016150000007"/>
    <n v="96"/>
    <m/>
    <n v="371.07243030249168"/>
    <n v="373.72256150000004"/>
    <n v="484.3371800815022"/>
    <n v="5.0518222631148504"/>
    <m/>
    <n v="1"/>
    <n v="67116.554906422956"/>
    <n v="247.78445192505859"/>
    <n v="0.76513733348719726"/>
    <m/>
    <n v="73.45318401477094"/>
    <m/>
    <m/>
    <n v="484.97493725902564"/>
    <m/>
  </r>
  <r>
    <x v="1049"/>
    <x v="34"/>
    <x v="2"/>
    <x v="5"/>
    <x v="1"/>
    <n v="1675.9104618333333"/>
    <m/>
    <n v="162"/>
    <n v="2007.6372167984644"/>
    <m/>
    <m/>
    <m/>
    <n v="8.5229790816581783"/>
    <n v="0.995361328125"/>
    <n v="288201.34196032403"/>
    <n v="1704.3498109073644"/>
    <m/>
    <n v="0.94664838709677412"/>
    <m/>
    <n v="161.24853515625"/>
    <n v="153.3570387096774"/>
    <m/>
    <n v="1380.7226112286248"/>
  </r>
  <r>
    <x v="1049"/>
    <x v="34"/>
    <x v="2"/>
    <x v="6"/>
    <x v="1"/>
    <n v="301.57456083333335"/>
    <m/>
    <n v="66"/>
    <n v="268.87336226423793"/>
    <m/>
    <m/>
    <m/>
    <n v="4.2672799062403977"/>
    <n v="0.89595973877746882"/>
    <n v="54875.276339722695"/>
    <n v="591.33720112066453"/>
    <m/>
    <n v="0.94569999999999999"/>
    <m/>
    <n v="59.133342759312939"/>
    <n v="62.416199999999996"/>
    <m/>
    <n v="281.64047381186623"/>
  </r>
  <r>
    <x v="1049"/>
    <x v="34"/>
    <x v="2"/>
    <x v="7"/>
    <x v="1"/>
    <n v="128.79439850000006"/>
    <m/>
    <n v="36"/>
    <n v="144.16159579322792"/>
    <m/>
    <m/>
    <m/>
    <n v="4.2672799062403977"/>
    <n v="0.99905876239903757"/>
    <n v="23465.393463874185"/>
    <n v="339.30571831353473"/>
    <m/>
    <n v="0.95550000000000002"/>
    <m/>
    <n v="35.96611544636535"/>
    <n v="34.398000000000003"/>
    <m/>
    <n v="153.62207662465431"/>
  </r>
  <r>
    <x v="1049"/>
    <x v="34"/>
    <x v="2"/>
    <x v="8"/>
    <x v="1"/>
    <n v="623.30937166666661"/>
    <m/>
    <n v="108"/>
    <n v="675.54852540000013"/>
    <m/>
    <m/>
    <m/>
    <n v="6.4352164094650206"/>
    <n v="0.93037551440329214"/>
    <n v="107499.56726031043"/>
    <n v="343.63322671157846"/>
    <m/>
    <n v="0.96039999999999992"/>
    <m/>
    <n v="100.48055555555555"/>
    <n v="103.72319999999999"/>
    <m/>
    <n v="695.0033722222222"/>
  </r>
  <r>
    <x v="1050"/>
    <x v="34"/>
    <x v="2"/>
    <x v="0"/>
    <x v="0"/>
    <n v="155.36052049999998"/>
    <n v="44"/>
    <m/>
    <n v="152.28670541339275"/>
    <n v="155.89006151562498"/>
    <n v="202.77912337756374"/>
    <n v="4.6153637468480939"/>
    <m/>
    <n v="1"/>
    <n v="29075.736881364821"/>
    <n v="129.64572977178932"/>
    <n v="0.74990004612997874"/>
    <m/>
    <n v="32.995602029719066"/>
    <m/>
    <m/>
    <n v="203.07600486131614"/>
    <m/>
  </r>
  <r>
    <x v="1050"/>
    <x v="34"/>
    <x v="2"/>
    <x v="1"/>
    <x v="0"/>
    <n v="163.84536066666661"/>
    <n v="46"/>
    <m/>
    <n v="156.99959769212106"/>
    <n v="163.93093195572911"/>
    <n v="206.19496093510929"/>
    <n v="4.5033002379143934"/>
    <m/>
    <n v="1"/>
    <n v="30615.639153834771"/>
    <n v="139.68537115201886"/>
    <n v="0.75789633205048923"/>
    <m/>
    <n v="34.863231274322501"/>
    <m/>
    <m/>
    <n v="207.15181094406211"/>
    <m/>
  </r>
  <r>
    <x v="1050"/>
    <x v="34"/>
    <x v="2"/>
    <x v="2"/>
    <x v="0"/>
    <n v="147.72436016666668"/>
    <n v="36"/>
    <m/>
    <n v="145.46710121831748"/>
    <n v="147.91516016666668"/>
    <n v="190.69754747196899"/>
    <n v="5.3119507460799191"/>
    <m/>
    <n v="1"/>
    <n v="26784.60068604114"/>
    <n v="107.54083000512883"/>
    <n v="0.76069094100729384"/>
    <m/>
    <n v="27.384873876262578"/>
    <m/>
    <m/>
    <n v="191.23022685887707"/>
    <m/>
  </r>
  <r>
    <x v="1050"/>
    <x v="34"/>
    <x v="2"/>
    <x v="3"/>
    <x v="0"/>
    <n v="216.30812033333333"/>
    <n v="64"/>
    <m/>
    <n v="213.04818931934491"/>
    <n v="216.77149923958333"/>
    <n v="278.56045419648785"/>
    <n v="4.3747269177023078"/>
    <m/>
    <n v="0.99942289984631438"/>
    <n v="39373.503128188226"/>
    <n v="156.14303402779467"/>
    <n v="0.7609338870146336"/>
    <m/>
    <n v="48.699768768936551"/>
    <m/>
    <m/>
    <n v="279.9825227329477"/>
    <m/>
  </r>
  <r>
    <x v="1050"/>
    <x v="34"/>
    <x v="2"/>
    <x v="4"/>
    <x v="0"/>
    <n v="293.96864149999999"/>
    <n v="96"/>
    <m/>
    <n v="279.56969951071466"/>
    <n v="294.75884150000002"/>
    <n v="380.009005756752"/>
    <n v="3.806093680765358"/>
    <m/>
    <n v="1"/>
    <n v="54252.064322313832"/>
    <n v="247.78445192505859"/>
    <n v="0.76513733348719726"/>
    <m/>
    <n v="73.45318401477094"/>
    <m/>
    <m/>
    <n v="365.38499335347439"/>
    <m/>
  </r>
  <r>
    <x v="1050"/>
    <x v="34"/>
    <x v="2"/>
    <x v="5"/>
    <x v="1"/>
    <n v="1212.3456444999999"/>
    <m/>
    <n v="162"/>
    <n v="1457.374939452807"/>
    <m/>
    <m/>
    <m/>
    <n v="6.2266901587576831"/>
    <n v="0.98868061583719136"/>
    <n v="228743.7227731068"/>
    <n v="1704.3498109073644"/>
    <m/>
    <n v="0.94664838709677412"/>
    <m/>
    <n v="160.166259765625"/>
    <n v="153.3570387096774"/>
    <m/>
    <n v="1008.7238057187446"/>
  </r>
  <r>
    <x v="1050"/>
    <x v="34"/>
    <x v="2"/>
    <x v="6"/>
    <x v="1"/>
    <n v="308.51520133333327"/>
    <m/>
    <n v="66"/>
    <n v="423.8506481510679"/>
    <m/>
    <m/>
    <m/>
    <n v="5.1929881826691515"/>
    <n v="0.88004446691224503"/>
    <n v="63599.886170324113"/>
    <n v="591.33720112066453"/>
    <m/>
    <n v="0.94569999999999999"/>
    <m/>
    <n v="58.082934816208173"/>
    <n v="62.416199999999996"/>
    <m/>
    <n v="342.73722005616401"/>
  </r>
  <r>
    <x v="1050"/>
    <x v="34"/>
    <x v="2"/>
    <x v="7"/>
    <x v="1"/>
    <n v="190.35519783333342"/>
    <m/>
    <n v="36"/>
    <n v="223.54044565146702"/>
    <m/>
    <m/>
    <m/>
    <n v="5.1929881826691515"/>
    <n v="0.99703831405757182"/>
    <n v="38334.949835580235"/>
    <n v="339.30571831353473"/>
    <m/>
    <n v="0.95550000000000002"/>
    <m/>
    <n v="35.893379306072589"/>
    <n v="34.398000000000003"/>
    <m/>
    <n v="186.94757457608947"/>
  </r>
  <r>
    <x v="1050"/>
    <x v="34"/>
    <x v="2"/>
    <x v="8"/>
    <x v="1"/>
    <n v="668.46350166666673"/>
    <m/>
    <n v="108"/>
    <n v="655.40835715000014"/>
    <m/>
    <m/>
    <m/>
    <n v="6.5320426826131692"/>
    <n v="0.93083847736625547"/>
    <n v="119237.90708452166"/>
    <n v="343.63322671157846"/>
    <m/>
    <n v="0.96039999999999992"/>
    <m/>
    <n v="100.53055555555559"/>
    <n v="103.72319999999999"/>
    <m/>
    <n v="705.46060972222233"/>
  </r>
  <r>
    <x v="1051"/>
    <x v="34"/>
    <x v="2"/>
    <x v="0"/>
    <x v="0"/>
    <n v="192.73967949999999"/>
    <n v="44"/>
    <m/>
    <n v="188.72923137598644"/>
    <n v="193.32024590624999"/>
    <n v="251.25880722205142"/>
    <n v="5.7198299096345764"/>
    <m/>
    <n v="1"/>
    <n v="32838.755940293398"/>
    <n v="129.64572977178932"/>
    <n v="0.74990004612997874"/>
    <m/>
    <n v="32.995602029719066"/>
    <m/>
    <m/>
    <n v="251.67251602392136"/>
    <m/>
  </r>
  <r>
    <x v="1051"/>
    <x v="34"/>
    <x v="2"/>
    <x v="1"/>
    <x v="0"/>
    <n v="209.43020016666668"/>
    <n v="46"/>
    <m/>
    <n v="201.45177390536028"/>
    <n v="209.56423336979168"/>
    <n v="264.46854340197712"/>
    <n v="5.7783448791717049"/>
    <m/>
    <n v="1"/>
    <n v="35704.946512622082"/>
    <n v="139.68537115201886"/>
    <n v="0.75789633205048923"/>
    <m/>
    <n v="34.863231274322501"/>
    <m/>
    <m/>
    <n v="265.80386444189844"/>
    <m/>
  </r>
  <r>
    <x v="1051"/>
    <x v="34"/>
    <x v="2"/>
    <x v="2"/>
    <x v="0"/>
    <n v="121.24643999999999"/>
    <n v="36"/>
    <m/>
    <n v="119.90114591646922"/>
    <n v="121.46363999999998"/>
    <n v="157.34480745908596"/>
    <n v="4.3783713030133935"/>
    <m/>
    <n v="1"/>
    <n v="20940.949003293466"/>
    <n v="107.54083000512883"/>
    <n v="0.76069094100729384"/>
    <m/>
    <n v="27.384873876262578"/>
    <m/>
    <m/>
    <n v="157.62136690848217"/>
    <m/>
  </r>
  <r>
    <x v="1051"/>
    <x v="34"/>
    <x v="2"/>
    <x v="3"/>
    <x v="0"/>
    <n v="265.04688199999998"/>
    <n v="64"/>
    <m/>
    <n v="255.3312386667595"/>
    <n v="265.43799528124998"/>
    <n v="333.38464160623937"/>
    <n v="5.2429661397001155"/>
    <m/>
    <n v="0.99960066172529805"/>
    <n v="46660.66216189634"/>
    <n v="156.14303402779467"/>
    <n v="0.7609338870146336"/>
    <m/>
    <n v="48.699768768936551"/>
    <m/>
    <m/>
    <n v="335.54983294080739"/>
    <m/>
  </r>
  <r>
    <x v="1051"/>
    <x v="34"/>
    <x v="2"/>
    <x v="4"/>
    <x v="0"/>
    <n v="442.66096283333326"/>
    <n v="96"/>
    <m/>
    <n v="444.37123799576864"/>
    <n v="443.57136283333364"/>
    <n v="581.44502897185976"/>
    <n v="6.0497205663189311"/>
    <m/>
    <n v="0.99968685689201053"/>
    <n v="73993.673370831224"/>
    <n v="247.78445192505859"/>
    <n v="0.76513733348719726"/>
    <m/>
    <n v="73.45318401477094"/>
    <m/>
    <m/>
    <n v="580.77317436661735"/>
    <m/>
  </r>
  <r>
    <x v="1051"/>
    <x v="34"/>
    <x v="2"/>
    <x v="5"/>
    <x v="1"/>
    <n v="1728.9792669999995"/>
    <m/>
    <n v="162"/>
    <n v="2096.113077917576"/>
    <m/>
    <m/>
    <m/>
    <n v="8.7024230322965384"/>
    <n v="0.9780518331645448"/>
    <n v="302451.01671960671"/>
    <n v="1704.3498109073644"/>
    <m/>
    <n v="0.94664838709677412"/>
    <m/>
    <n v="158.44439697265625"/>
    <n v="153.3570387096774"/>
    <m/>
    <n v="1409.7925312320392"/>
  </r>
  <r>
    <x v="1051"/>
    <x v="34"/>
    <x v="2"/>
    <x v="6"/>
    <x v="1"/>
    <n v="621.82960466666657"/>
    <m/>
    <n v="66"/>
    <n v="604.65328366166307"/>
    <m/>
    <m/>
    <m/>
    <n v="7.1312687596201281"/>
    <n v="0.88574994173185351"/>
    <n v="115817.64934225612"/>
    <n v="591.33720112066453"/>
    <m/>
    <n v="0.94569999999999999"/>
    <m/>
    <n v="58.459496154302329"/>
    <n v="62.416199999999996"/>
    <m/>
    <n v="470.66373813492845"/>
  </r>
  <r>
    <x v="1051"/>
    <x v="34"/>
    <x v="2"/>
    <x v="7"/>
    <x v="1"/>
    <n v="294.5711986666667"/>
    <m/>
    <n v="36"/>
    <n v="320.3447267325725"/>
    <m/>
    <m/>
    <m/>
    <n v="7.1312687596201281"/>
    <n v="1"/>
    <n v="54363.274534142598"/>
    <n v="339.30571831353473"/>
    <m/>
    <n v="0.95550000000000002"/>
    <m/>
    <n v="36"/>
    <n v="34.398000000000003"/>
    <m/>
    <n v="256.72567534632464"/>
  </r>
  <r>
    <x v="1051"/>
    <x v="34"/>
    <x v="2"/>
    <x v="8"/>
    <x v="1"/>
    <n v="540.85686249999992"/>
    <m/>
    <n v="108"/>
    <n v="519.68979000000002"/>
    <m/>
    <m/>
    <m/>
    <n v="6.0095618569958846"/>
    <n v="0.91738683127572052"/>
    <n v="102188.90055042593"/>
    <n v="343.63322671157846"/>
    <m/>
    <n v="0.96039999999999992"/>
    <m/>
    <n v="99.077777777777811"/>
    <n v="103.72319999999999"/>
    <m/>
    <n v="649.03268055555554"/>
  </r>
  <r>
    <x v="1052"/>
    <x v="34"/>
    <x v="2"/>
    <x v="0"/>
    <x v="0"/>
    <n v="181.80456133333328"/>
    <n v="44"/>
    <m/>
    <n v="180.04554443066471"/>
    <n v="182.36071367708328"/>
    <n v="239.35665107100243"/>
    <n v="5.4566528068952369"/>
    <m/>
    <n v="1"/>
    <n v="29528.226283134631"/>
    <n v="129.64572977178932"/>
    <n v="0.74990004612997874"/>
    <m/>
    <n v="32.995602029719066"/>
    <m/>
    <m/>
    <n v="240.09272350339043"/>
    <m/>
  </r>
  <r>
    <x v="1052"/>
    <x v="34"/>
    <x v="2"/>
    <x v="1"/>
    <x v="0"/>
    <n v="195.21151950000001"/>
    <n v="46"/>
    <m/>
    <n v="191.09691705044983"/>
    <n v="195.32431246875001"/>
    <n v="249.9609892431331"/>
    <n v="5.4813311923612975"/>
    <m/>
    <n v="1"/>
    <n v="31463.57818998877"/>
    <n v="139.68537115201886"/>
    <n v="0.75789633205048923"/>
    <m/>
    <n v="34.863231274322501"/>
    <m/>
    <m/>
    <n v="252.14123484861969"/>
    <m/>
  </r>
  <r>
    <x v="1052"/>
    <x v="34"/>
    <x v="2"/>
    <x v="2"/>
    <x v="0"/>
    <n v="116.14035983333335"/>
    <n v="36"/>
    <m/>
    <n v="116.3219597620066"/>
    <n v="116.30815983333335"/>
    <n v="152.15902113897278"/>
    <n v="4.2476719187242775"/>
    <m/>
    <n v="1"/>
    <n v="18752.250692045149"/>
    <n v="107.54083000512883"/>
    <n v="0.76069094100729384"/>
    <m/>
    <n v="27.384873876262578"/>
    <m/>
    <m/>
    <n v="152.916189074074"/>
    <m/>
  </r>
  <r>
    <x v="1052"/>
    <x v="34"/>
    <x v="2"/>
    <x v="3"/>
    <x v="0"/>
    <n v="221.25404149999994"/>
    <n v="64"/>
    <m/>
    <n v="218.98682996802907"/>
    <n v="221.66529638281244"/>
    <n v="286.03791121092479"/>
    <n v="4.4966708365094163"/>
    <m/>
    <n v="0.99920253540589887"/>
    <n v="36600.592617855429"/>
    <n v="156.14303402779467"/>
    <n v="0.7609338870146336"/>
    <m/>
    <n v="48.699768768936551"/>
    <m/>
    <m/>
    <n v="287.78693353660265"/>
    <m/>
  </r>
  <r>
    <x v="1052"/>
    <x v="34"/>
    <x v="2"/>
    <x v="4"/>
    <x v="0"/>
    <n v="399.36904416666658"/>
    <n v="96"/>
    <m/>
    <n v="400.41230242103643"/>
    <n v="400.22104416666656"/>
    <n v="523.05059414808932"/>
    <n v="5.4512586185578593"/>
    <m/>
    <n v="1"/>
    <n v="66200.415883174603"/>
    <n v="247.78445192505859"/>
    <n v="0.76513733348719726"/>
    <m/>
    <n v="73.45318401477094"/>
    <m/>
    <m/>
    <n v="523.32082738155452"/>
    <m/>
  </r>
  <r>
    <x v="1052"/>
    <x v="34"/>
    <x v="2"/>
    <x v="5"/>
    <x v="1"/>
    <n v="1668.0768666666663"/>
    <m/>
    <n v="162"/>
    <n v="1990.55404790382"/>
    <m/>
    <m/>
    <m/>
    <n v="8.5296267180500482"/>
    <n v="0.98069103853202155"/>
    <n v="302842.46848589106"/>
    <n v="1704.3498109073644"/>
    <m/>
    <n v="0.94664838709677412"/>
    <m/>
    <n v="158.8719482421875"/>
    <n v="153.3570387096774"/>
    <m/>
    <n v="1381.7995283241078"/>
  </r>
  <r>
    <x v="1052"/>
    <x v="34"/>
    <x v="2"/>
    <x v="6"/>
    <x v="1"/>
    <n v="502.32672133333341"/>
    <m/>
    <n v="66"/>
    <n v="503.43440000000004"/>
    <m/>
    <m/>
    <m/>
    <n v="5.9662499999999996"/>
    <n v="0.88084523530797953"/>
    <n v="95678.829342213066"/>
    <n v="591.33720112066453"/>
    <m/>
    <n v="0.94569999999999999"/>
    <m/>
    <n v="58.13578553032665"/>
    <n v="62.416199999999996"/>
    <m/>
    <n v="393.77249999999998"/>
  </r>
  <r>
    <x v="1052"/>
    <x v="34"/>
    <x v="2"/>
    <x v="7"/>
    <x v="1"/>
    <n v="243.61119750000009"/>
    <m/>
    <n v="36"/>
    <n v="268.95612"/>
    <m/>
    <m/>
    <m/>
    <n v="5.9662499999999996"/>
    <n v="1"/>
    <n v="47093.389971461191"/>
    <n v="339.30571831353473"/>
    <m/>
    <n v="0.95550000000000002"/>
    <m/>
    <n v="36"/>
    <n v="34.398000000000003"/>
    <m/>
    <n v="214.785"/>
  </r>
  <r>
    <x v="1052"/>
    <x v="34"/>
    <x v="2"/>
    <x v="8"/>
    <x v="1"/>
    <n v="656.66034100000002"/>
    <m/>
    <n v="108"/>
    <n v="658.17725746666656"/>
    <m/>
    <m/>
    <m/>
    <n v="6.4066552983539085"/>
    <n v="0.8928497942386836"/>
    <n v="122547.40926167324"/>
    <n v="343.63322671157846"/>
    <m/>
    <n v="0.96039999999999992"/>
    <m/>
    <n v="96.427777777777834"/>
    <n v="103.72319999999999"/>
    <m/>
    <n v="691.91877222222206"/>
  </r>
  <r>
    <x v="1053"/>
    <x v="34"/>
    <x v="2"/>
    <x v="0"/>
    <x v="0"/>
    <n v="192.62656033333334"/>
    <n v="44"/>
    <m/>
    <n v="191.62566203036161"/>
    <n v="193.20615017708334"/>
    <n v="254.39504405143879"/>
    <n v="5.8076122344355108"/>
    <m/>
    <n v="1"/>
    <n v="27783.10344246318"/>
    <n v="129.64572977178932"/>
    <n v="0.74990004612997874"/>
    <m/>
    <n v="32.995602029719066"/>
    <m/>
    <m/>
    <n v="255.53493831516246"/>
    <m/>
  </r>
  <r>
    <x v="1053"/>
    <x v="34"/>
    <x v="2"/>
    <x v="1"/>
    <x v="0"/>
    <n v="204.93760099999994"/>
    <n v="46"/>
    <m/>
    <n v="202.0231022806025"/>
    <n v="205.03867521874994"/>
    <n v="264.04525702824697"/>
    <n v="5.7947325849109328"/>
    <m/>
    <n v="1"/>
    <n v="29715.780418477301"/>
    <n v="139.68537115201886"/>
    <n v="0.75789633205048923"/>
    <m/>
    <n v="34.863231274322501"/>
    <m/>
    <m/>
    <n v="266.5576989059029"/>
    <m/>
  </r>
  <r>
    <x v="1053"/>
    <x v="34"/>
    <x v="2"/>
    <x v="2"/>
    <x v="0"/>
    <n v="155.95300083333331"/>
    <n v="36"/>
    <m/>
    <n v="158.61936082432362"/>
    <n v="156.13280083333331"/>
    <n v="206.89572439182618"/>
    <n v="5.7922253555389247"/>
    <m/>
    <n v="1"/>
    <n v="22875.140050778948"/>
    <n v="107.54083000512883"/>
    <n v="0.76069094100729384"/>
    <m/>
    <n v="27.384873876262578"/>
    <m/>
    <m/>
    <n v="208.52011279940129"/>
    <m/>
  </r>
  <r>
    <x v="1053"/>
    <x v="34"/>
    <x v="2"/>
    <x v="3"/>
    <x v="0"/>
    <n v="268.53204233333327"/>
    <n v="64"/>
    <m/>
    <n v="267.0865397716056"/>
    <n v="268.94256479427077"/>
    <n v="349.05659954823938"/>
    <n v="5.4843492386758186"/>
    <m/>
    <n v="1"/>
    <n v="39304.198472799326"/>
    <n v="156.14303402779467"/>
    <n v="0.7609338870146336"/>
    <m/>
    <n v="48.699768768936551"/>
    <m/>
    <m/>
    <n v="350.99835127525239"/>
    <m/>
  </r>
  <r>
    <x v="1053"/>
    <x v="34"/>
    <x v="2"/>
    <x v="4"/>
    <x v="0"/>
    <n v="363.35655883333345"/>
    <n v="96"/>
    <m/>
    <n v="359.23375845459191"/>
    <n v="363.35655883333345"/>
    <n v="506.22682569514512"/>
    <n v="4.8906492383278088"/>
    <m/>
    <n v="1"/>
    <n v="54749.431694371851"/>
    <n v="247.78445192505859"/>
    <n v="0.76513733348719726"/>
    <m/>
    <n v="73.45318401477094"/>
    <m/>
    <m/>
    <n v="469.50232687946965"/>
    <m/>
  </r>
  <r>
    <x v="1053"/>
    <x v="34"/>
    <x v="2"/>
    <x v="5"/>
    <x v="1"/>
    <n v="1886.0352746666663"/>
    <m/>
    <n v="162"/>
    <n v="2274.6798334655764"/>
    <m/>
    <m/>
    <m/>
    <n v="8.8779086609804079"/>
    <n v="0.99969557773919748"/>
    <n v="311113.78386233159"/>
    <n v="1704.3498109073644"/>
    <m/>
    <n v="0.94664838709677412"/>
    <m/>
    <n v="161.95068359375"/>
    <n v="153.3570387096774"/>
    <m/>
    <n v="1438.221203078826"/>
  </r>
  <r>
    <x v="1053"/>
    <x v="34"/>
    <x v="2"/>
    <x v="6"/>
    <x v="1"/>
    <n v="665.21168266666677"/>
    <m/>
    <n v="66"/>
    <n v="843.24529266583795"/>
    <m/>
    <m/>
    <m/>
    <n v="7.8725119264150587"/>
    <n v="0.88224658000051492"/>
    <n v="118098.02186765081"/>
    <n v="591.33720112066453"/>
    <m/>
    <n v="0.94569999999999999"/>
    <m/>
    <n v="58.228274280033986"/>
    <n v="62.416199999999996"/>
    <m/>
    <n v="519.58578714339387"/>
  </r>
  <r>
    <x v="1053"/>
    <x v="34"/>
    <x v="2"/>
    <x v="7"/>
    <x v="1"/>
    <n v="380.52559166666697"/>
    <m/>
    <n v="36"/>
    <n v="460.66077722889747"/>
    <m/>
    <m/>
    <m/>
    <n v="7.8725119264150587"/>
    <n v="1"/>
    <n v="67894.378286257313"/>
    <n v="339.30571831353473"/>
    <m/>
    <n v="0.95550000000000002"/>
    <m/>
    <n v="36"/>
    <n v="34.398000000000003"/>
    <m/>
    <n v="283.41042935094214"/>
  </r>
  <r>
    <x v="1053"/>
    <x v="34"/>
    <x v="2"/>
    <x v="8"/>
    <x v="1"/>
    <n v="532.42247233333342"/>
    <m/>
    <n v="108"/>
    <n v="511.26179550000012"/>
    <m/>
    <m/>
    <m/>
    <n v="5.565827752057614"/>
    <n v="0.88791152263374529"/>
    <n v="98072.180296904815"/>
    <n v="343.63322671157846"/>
    <m/>
    <n v="0.96039999999999992"/>
    <m/>
    <n v="95.894444444444488"/>
    <n v="103.72319999999999"/>
    <m/>
    <n v="601.10939722222236"/>
  </r>
  <r>
    <x v="1054"/>
    <x v="34"/>
    <x v="2"/>
    <x v="0"/>
    <x v="0"/>
    <n v="176.6032795000001"/>
    <n v="44"/>
    <m/>
    <n v="175.14246295036088"/>
    <n v="177.1828693437501"/>
    <n v="233.01485480359997"/>
    <n v="5.3080547762883814"/>
    <m/>
    <n v="1"/>
    <n v="34524.652295286731"/>
    <n v="129.64572977178932"/>
    <n v="0.74990004612997874"/>
    <m/>
    <n v="32.995602029719066"/>
    <m/>
    <m/>
    <n v="233.55441015668879"/>
    <m/>
  </r>
  <r>
    <x v="1054"/>
    <x v="34"/>
    <x v="2"/>
    <x v="1"/>
    <x v="0"/>
    <n v="194.70108050000002"/>
    <n v="46"/>
    <m/>
    <n v="186.50176722950627"/>
    <n v="194.78091448437502"/>
    <n v="244.38570843896738"/>
    <n v="5.3495261458127858"/>
    <m/>
    <n v="1"/>
    <n v="38205.054260777615"/>
    <n v="139.68537115201886"/>
    <n v="0.75789633205048923"/>
    <m/>
    <n v="34.863231274322501"/>
    <m/>
    <m/>
    <n v="246.07820270738816"/>
    <m/>
  </r>
  <r>
    <x v="1054"/>
    <x v="34"/>
    <x v="2"/>
    <x v="2"/>
    <x v="0"/>
    <n v="167.52316049999999"/>
    <n v="36"/>
    <m/>
    <n v="172.39313562683839"/>
    <n v="167.7563605"/>
    <n v="225.25496445939413"/>
    <n v="6.2951955304154277"/>
    <m/>
    <n v="1"/>
    <n v="31431.899051214266"/>
    <n v="107.54083000512883"/>
    <n v="0.76069094100729384"/>
    <m/>
    <n v="27.384873876262578"/>
    <m/>
    <m/>
    <n v="226.62703909495539"/>
    <m/>
  </r>
  <r>
    <x v="1054"/>
    <x v="34"/>
    <x v="2"/>
    <x v="3"/>
    <x v="0"/>
    <n v="234.6909616666666"/>
    <n v="64"/>
    <m/>
    <n v="234.40424489182473"/>
    <n v="235.1313913541666"/>
    <n v="306.13421375079611"/>
    <n v="4.8132517015427991"/>
    <m/>
    <n v="1"/>
    <n v="46785.519531735954"/>
    <n v="156.14303402779467"/>
    <n v="0.7609338870146336"/>
    <m/>
    <n v="48.699768768936551"/>
    <m/>
    <m/>
    <n v="308.04810889873914"/>
    <m/>
  </r>
  <r>
    <x v="1054"/>
    <x v="34"/>
    <x v="2"/>
    <x v="4"/>
    <x v="0"/>
    <n v="389.52704366666654"/>
    <n v="96"/>
    <m/>
    <n v="380.79851647205106"/>
    <n v="389.52704366666654"/>
    <n v="493.21987288020949"/>
    <n v="5.1842343062415797"/>
    <m/>
    <n v="1"/>
    <n v="73675.830935151622"/>
    <n v="247.78445192505859"/>
    <n v="0.76513733348719726"/>
    <m/>
    <n v="73.45318401477094"/>
    <m/>
    <m/>
    <n v="497.68649339919165"/>
    <m/>
  </r>
  <r>
    <x v="1054"/>
    <x v="34"/>
    <x v="2"/>
    <x v="5"/>
    <x v="1"/>
    <n v="2507.9616968333339"/>
    <m/>
    <n v="162"/>
    <n v="3108.7556829673449"/>
    <m/>
    <m/>
    <m/>
    <n v="10.243724353887416"/>
    <n v="1"/>
    <n v="469928.16068512015"/>
    <n v="1704.3498109073644"/>
    <m/>
    <n v="0.94664838709677412"/>
    <m/>
    <n v="162"/>
    <n v="153.3570387096774"/>
    <m/>
    <n v="1659.4833453297613"/>
  </r>
  <r>
    <x v="1054"/>
    <x v="34"/>
    <x v="2"/>
    <x v="6"/>
    <x v="1"/>
    <n v="919.6980843333331"/>
    <m/>
    <n v="66"/>
    <n v="1267.4774361004127"/>
    <m/>
    <m/>
    <m/>
    <n v="10.455606603024982"/>
    <n v="0.89467523107594427"/>
    <n v="175101.5638669591"/>
    <n v="591.33720112066453"/>
    <m/>
    <n v="0.94569999999999999"/>
    <m/>
    <n v="59.04856525101232"/>
    <n v="62.416199999999996"/>
    <m/>
    <n v="690.07003579964885"/>
  </r>
  <r>
    <x v="1054"/>
    <x v="34"/>
    <x v="2"/>
    <x v="7"/>
    <x v="1"/>
    <n v="618.74398766666729"/>
    <m/>
    <n v="36"/>
    <n v="687.29865937657667"/>
    <m/>
    <m/>
    <m/>
    <n v="10.455606603024982"/>
    <n v="1"/>
    <n v="118720.97278640873"/>
    <n v="339.30571831353473"/>
    <m/>
    <n v="0.95550000000000002"/>
    <m/>
    <n v="36"/>
    <n v="34.398000000000003"/>
    <m/>
    <n v="376.40183770889939"/>
  </r>
  <r>
    <x v="1054"/>
    <x v="34"/>
    <x v="2"/>
    <x v="8"/>
    <x v="1"/>
    <n v="958.24571550000007"/>
    <m/>
    <n v="108"/>
    <n v="1070.9663972999999"/>
    <m/>
    <m/>
    <m/>
    <n v="7.485905941358026"/>
    <n v="0.87726337448559688"/>
    <n v="183946.36356223267"/>
    <n v="343.63322671157846"/>
    <m/>
    <n v="0.96039999999999992"/>
    <m/>
    <n v="94.744444444444468"/>
    <n v="103.72319999999999"/>
    <m/>
    <n v="808.47784166666679"/>
  </r>
  <r>
    <x v="1055"/>
    <x v="34"/>
    <x v="2"/>
    <x v="0"/>
    <x v="0"/>
    <n v="147.16576000000001"/>
    <n v="44"/>
    <m/>
    <n v="143.96320436751711"/>
    <n v="147.70067210937501"/>
    <n v="185.93909126841999"/>
    <n v="4.3631028231535147"/>
    <m/>
    <n v="1"/>
    <n v="25447.871362352125"/>
    <n v="129.64572977178932"/>
    <n v="0.74990004612997874"/>
    <m/>
    <n v="32.995602029719066"/>
    <m/>
    <m/>
    <n v="191.97652421875466"/>
    <m/>
  </r>
  <r>
    <x v="1055"/>
    <x v="34"/>
    <x v="2"/>
    <x v="1"/>
    <x v="0"/>
    <n v="159.43759950000003"/>
    <n v="46"/>
    <m/>
    <n v="159.65670104071373"/>
    <n v="159.54111512500003"/>
    <n v="202.91209710881532"/>
    <n v="4.5795153003589828"/>
    <m/>
    <n v="1"/>
    <n v="27582.291695465352"/>
    <n v="139.68537115201886"/>
    <n v="0.75789633205048923"/>
    <m/>
    <n v="34.863231274322501"/>
    <m/>
    <m/>
    <n v="210.65770381651322"/>
    <m/>
  </r>
  <r>
    <x v="1055"/>
    <x v="34"/>
    <x v="2"/>
    <x v="2"/>
    <x v="0"/>
    <n v="179.39096083333331"/>
    <n v="36"/>
    <m/>
    <n v="184.13532350354365"/>
    <n v="179.58796083333331"/>
    <n v="240.61532093461955"/>
    <n v="6.7239792425392029"/>
    <m/>
    <n v="1"/>
    <n v="30674.908361913043"/>
    <n v="107.54083000512883"/>
    <n v="0.76069094100729384"/>
    <m/>
    <n v="27.384873876262578"/>
    <m/>
    <m/>
    <n v="242.0632527314113"/>
    <m/>
  </r>
  <r>
    <x v="1055"/>
    <x v="34"/>
    <x v="2"/>
    <x v="3"/>
    <x v="0"/>
    <n v="251.13788066666666"/>
    <n v="64"/>
    <m/>
    <n v="243.34776560670699"/>
    <n v="251.54339824479166"/>
    <n v="317.88880166141934"/>
    <n v="4.9968977627246529"/>
    <m/>
    <n v="1"/>
    <n v="44682.840356290071"/>
    <n v="156.14303402779467"/>
    <n v="0.7609338870146336"/>
    <m/>
    <n v="48.699768768936551"/>
    <m/>
    <m/>
    <n v="319.80145681437779"/>
    <m/>
  </r>
  <r>
    <x v="1055"/>
    <x v="34"/>
    <x v="2"/>
    <x v="4"/>
    <x v="0"/>
    <n v="339.93232083333334"/>
    <n v="96"/>
    <m/>
    <n v="332.85682590443162"/>
    <n v="340.84312083333333"/>
    <n v="433.76915826266679"/>
    <n v="4.5315506791032556"/>
    <m/>
    <n v="1"/>
    <n v="58642.545052090914"/>
    <n v="247.78445192505859"/>
    <n v="0.76513733348719726"/>
    <m/>
    <n v="73.45318401477094"/>
    <m/>
    <m/>
    <n v="435.02886519391257"/>
    <m/>
  </r>
  <r>
    <x v="1055"/>
    <x v="34"/>
    <x v="2"/>
    <x v="5"/>
    <x v="1"/>
    <n v="1999.3728841666668"/>
    <m/>
    <n v="162"/>
    <n v="2416.5066400500714"/>
    <m/>
    <m/>
    <m/>
    <n v="9.1509763210536637"/>
    <n v="0.98533875265239201"/>
    <n v="358451.99872390943"/>
    <n v="1704.3498109073644"/>
    <m/>
    <n v="0.94664838709677412"/>
    <m/>
    <n v="159.6248779296875"/>
    <n v="153.3570387096774"/>
    <m/>
    <n v="1482.4581640106935"/>
  </r>
  <r>
    <x v="1055"/>
    <x v="34"/>
    <x v="2"/>
    <x v="6"/>
    <x v="1"/>
    <n v="565.06688050000002"/>
    <m/>
    <n v="66"/>
    <n v="835.3551133024207"/>
    <m/>
    <m/>
    <m/>
    <n v="8.4685900444431681"/>
    <n v="0.86104609161498458"/>
    <n v="105963.06800571219"/>
    <n v="591.33720112066453"/>
    <m/>
    <n v="0.94569999999999999"/>
    <m/>
    <n v="56.829042046588981"/>
    <n v="62.416199999999996"/>
    <m/>
    <n v="558.92694293324905"/>
  </r>
  <r>
    <x v="1055"/>
    <x v="34"/>
    <x v="2"/>
    <x v="7"/>
    <x v="1"/>
    <n v="404.90799516666681"/>
    <m/>
    <n v="36"/>
    <n v="439.70137448173682"/>
    <m/>
    <m/>
    <m/>
    <n v="8.4685900444431681"/>
    <n v="0.98471983116090456"/>
    <n v="75125.847244259494"/>
    <n v="339.30571831353473"/>
    <m/>
    <n v="0.95550000000000002"/>
    <m/>
    <n v="35.449913921792565"/>
    <n v="34.398000000000003"/>
    <m/>
    <n v="304.86924159995408"/>
  </r>
  <r>
    <x v="1055"/>
    <x v="34"/>
    <x v="2"/>
    <x v="8"/>
    <x v="1"/>
    <n v="518.2091314999999"/>
    <m/>
    <n v="108"/>
    <n v="566.18546226666672"/>
    <m/>
    <m/>
    <m/>
    <n v="6.0585446502057634"/>
    <n v="0.96725823045267534"/>
    <n v="102967.0139489641"/>
    <n v="343.63322671157846"/>
    <m/>
    <n v="0.96039999999999992"/>
    <m/>
    <n v="104.46388888888893"/>
    <n v="103.72319999999999"/>
    <m/>
    <n v="654.3228222222225"/>
  </r>
  <r>
    <x v="1056"/>
    <x v="34"/>
    <x v="2"/>
    <x v="0"/>
    <x v="0"/>
    <n v="154.2573211666666"/>
    <n v="44"/>
    <m/>
    <n v="149.52975973629827"/>
    <n v="154.7893035885416"/>
    <n v="199.25203537208742"/>
    <n v="4.5318088029312857"/>
    <m/>
    <n v="1"/>
    <n v="22847.310656652302"/>
    <n v="129.64572977178932"/>
    <n v="0.74990004612997874"/>
    <m/>
    <n v="32.995602029719066"/>
    <m/>
    <m/>
    <n v="199.39958732897657"/>
    <m/>
  </r>
  <r>
    <x v="1056"/>
    <x v="34"/>
    <x v="2"/>
    <x v="1"/>
    <x v="0"/>
    <n v="166.8489211666666"/>
    <n v="46"/>
    <m/>
    <n v="159.34769624478812"/>
    <n v="166.9551223385416"/>
    <n v="208.92547758404444"/>
    <n v="4.570651956812477"/>
    <m/>
    <n v="1"/>
    <n v="24673.777928774696"/>
    <n v="139.68537115201886"/>
    <n v="0.75789633205048923"/>
    <m/>
    <n v="34.863231274322501"/>
    <m/>
    <m/>
    <n v="210.24999001337395"/>
    <m/>
  </r>
  <r>
    <x v="1056"/>
    <x v="34"/>
    <x v="2"/>
    <x v="2"/>
    <x v="0"/>
    <n v="112.28923999999999"/>
    <n v="36"/>
    <m/>
    <n v="107.21844027087175"/>
    <n v="112.50283999999999"/>
    <n v="140.69694711815043"/>
    <n v="3.9152431650893793"/>
    <m/>
    <n v="1"/>
    <n v="16188.440541541082"/>
    <n v="107.54083000512883"/>
    <n v="0.76069094100729384"/>
    <m/>
    <n v="27.384873876262578"/>
    <m/>
    <m/>
    <n v="140.94875394321767"/>
    <m/>
  </r>
  <r>
    <x v="1056"/>
    <x v="34"/>
    <x v="2"/>
    <x v="3"/>
    <x v="0"/>
    <n v="187.15676033333332"/>
    <n v="64"/>
    <m/>
    <n v="181.19299700262792"/>
    <n v="187.54762947395832"/>
    <n v="236.83892917562969"/>
    <n v="3.7206130867340583"/>
    <m/>
    <n v="1"/>
    <n v="26993.180796906301"/>
    <n v="156.14303402779467"/>
    <n v="0.7609338870146336"/>
    <m/>
    <n v="48.699768768936551"/>
    <m/>
    <m/>
    <n v="238.11923755097973"/>
    <m/>
  </r>
  <r>
    <x v="1056"/>
    <x v="34"/>
    <x v="2"/>
    <x v="4"/>
    <x v="0"/>
    <n v="316.22640200000001"/>
    <n v="96"/>
    <m/>
    <n v="297.62651298502226"/>
    <n v="317.13840199999999"/>
    <n v="388.70973812452155"/>
    <n v="4.0519211927582557"/>
    <m/>
    <n v="1"/>
    <n v="46641.710972221634"/>
    <n v="247.78445192505859"/>
    <n v="0.76513733348719726"/>
    <m/>
    <n v="73.45318401477094"/>
    <m/>
    <m/>
    <n v="388.98443450479255"/>
    <m/>
  </r>
  <r>
    <x v="1056"/>
    <x v="34"/>
    <x v="2"/>
    <x v="5"/>
    <x v="1"/>
    <n v="2487.9745045000004"/>
    <m/>
    <n v="162"/>
    <n v="3105.0393619942038"/>
    <m/>
    <m/>
    <m/>
    <n v="10.201586512273096"/>
    <n v="0.99626517590181329"/>
    <n v="384688.31997683481"/>
    <n v="1704.3498109073644"/>
    <m/>
    <n v="0.94664838709677412"/>
    <m/>
    <n v="161.39495849609375"/>
    <n v="153.3570387096774"/>
    <m/>
    <n v="1652.6570149882416"/>
  </r>
  <r>
    <x v="1056"/>
    <x v="34"/>
    <x v="2"/>
    <x v="6"/>
    <x v="1"/>
    <n v="722.54896266666674"/>
    <m/>
    <n v="66"/>
    <n v="852.96204434686979"/>
    <m/>
    <m/>
    <m/>
    <n v="8.57965340034721"/>
    <n v="0.86424886680174273"/>
    <n v="119491.50652689059"/>
    <n v="591.33720112066453"/>
    <m/>
    <n v="0.94569999999999999"/>
    <m/>
    <n v="57.040425208915018"/>
    <n v="62.416199999999996"/>
    <m/>
    <n v="566.25712442291581"/>
  </r>
  <r>
    <x v="1056"/>
    <x v="34"/>
    <x v="2"/>
    <x v="7"/>
    <x v="1"/>
    <n v="402.14159433333361"/>
    <m/>
    <n v="36"/>
    <n v="452.48189686048045"/>
    <m/>
    <m/>
    <m/>
    <n v="8.57965340034721"/>
    <n v="1"/>
    <n v="65607.410885409612"/>
    <n v="339.30571831353473"/>
    <m/>
    <n v="0.95550000000000002"/>
    <m/>
    <n v="36"/>
    <n v="34.398000000000003"/>
    <m/>
    <n v="308.86752241249957"/>
  </r>
  <r>
    <x v="1056"/>
    <x v="34"/>
    <x v="2"/>
    <x v="8"/>
    <x v="1"/>
    <n v="535.96416816666658"/>
    <m/>
    <n v="108"/>
    <n v="616.43558316666656"/>
    <m/>
    <m/>
    <m/>
    <n v="6.0329917181069961"/>
    <n v="0.93690843621399233"/>
    <n v="107190.95490130548"/>
    <n v="343.63322671157846"/>
    <m/>
    <n v="0.96039999999999992"/>
    <m/>
    <n v="101.18611111111117"/>
    <n v="103.72319999999999"/>
    <m/>
    <n v="651.56310555555558"/>
  </r>
  <r>
    <x v="1057"/>
    <x v="34"/>
    <x v="2"/>
    <x v="0"/>
    <x v="0"/>
    <n v="140.49616033333331"/>
    <n v="44"/>
    <m/>
    <n v="135.70198730081941"/>
    <n v="141.02277166145831"/>
    <n v="181.52288666208639"/>
    <n v="4.11272954433724"/>
    <m/>
    <n v="1"/>
    <n v="29349.437554416643"/>
    <n v="129.64572977178932"/>
    <n v="0.74990004612997874"/>
    <m/>
    <n v="32.995602029719066"/>
    <m/>
    <m/>
    <n v="180.96009995083855"/>
    <m/>
  </r>
  <r>
    <x v="1057"/>
    <x v="34"/>
    <x v="2"/>
    <x v="1"/>
    <x v="0"/>
    <n v="152.62996083333331"/>
    <n v="46"/>
    <m/>
    <n v="144.63808812720634"/>
    <n v="152.72676259114581"/>
    <n v="190.30144178673035"/>
    <n v="4.1487286989870986"/>
    <m/>
    <n v="1"/>
    <n v="31843.563842429783"/>
    <n v="139.68537115201886"/>
    <n v="0.75789633205048923"/>
    <m/>
    <n v="34.863231274322501"/>
    <m/>
    <m/>
    <n v="190.84152015340655"/>
    <m/>
  </r>
  <r>
    <x v="1057"/>
    <x v="34"/>
    <x v="2"/>
    <x v="2"/>
    <x v="0"/>
    <n v="113.26084049999999"/>
    <n v="36"/>
    <m/>
    <n v="110.29506555639924"/>
    <n v="113.48524049999999"/>
    <n v="144.67078023226642"/>
    <n v="4.0275907807632398"/>
    <m/>
    <n v="1"/>
    <n v="24271.422220299879"/>
    <n v="107.54083000512883"/>
    <n v="0.76069094100729384"/>
    <m/>
    <n v="27.384873876262578"/>
    <m/>
    <m/>
    <n v="144.99326810747664"/>
    <m/>
  </r>
  <r>
    <x v="1057"/>
    <x v="34"/>
    <x v="2"/>
    <x v="3"/>
    <x v="0"/>
    <n v="232.79172166666658"/>
    <n v="64"/>
    <m/>
    <n v="229.11035407868997"/>
    <n v="233.22446092447908"/>
    <n v="299.4874909716774"/>
    <n v="4.7045470619324465"/>
    <m/>
    <n v="1"/>
    <n v="52320.533479075115"/>
    <n v="156.14303402779467"/>
    <n v="0.7609338870146336"/>
    <m/>
    <n v="48.699768768936551"/>
    <m/>
    <m/>
    <n v="301.09101196367658"/>
    <m/>
  </r>
  <r>
    <x v="1057"/>
    <x v="34"/>
    <x v="2"/>
    <x v="4"/>
    <x v="0"/>
    <n v="385.90216216666659"/>
    <n v="96"/>
    <m/>
    <n v="386.76668391137605"/>
    <n v="386.74596216666657"/>
    <n v="506.17249775916406"/>
    <n v="5.2654856164383546"/>
    <m/>
    <n v="1"/>
    <n v="80684.808759807856"/>
    <n v="247.78445192505859"/>
    <n v="0.76513733348719726"/>
    <m/>
    <n v="73.45318401477094"/>
    <m/>
    <m/>
    <n v="505.48661917808204"/>
    <m/>
  </r>
  <r>
    <x v="1057"/>
    <x v="34"/>
    <x v="2"/>
    <x v="5"/>
    <x v="1"/>
    <n v="1889.1648849999999"/>
    <m/>
    <n v="162"/>
    <n v="2276.9851581869721"/>
    <m/>
    <m/>
    <m/>
    <n v="8.9529602177668881"/>
    <n v="0.9969422140239198"/>
    <n v="347063.96071780252"/>
    <n v="1704.3498109073644"/>
    <m/>
    <n v="0.94664838709677412"/>
    <m/>
    <n v="161.504638671875"/>
    <n v="153.3570387096774"/>
    <m/>
    <n v="1450.3795552782358"/>
  </r>
  <r>
    <x v="1057"/>
    <x v="34"/>
    <x v="2"/>
    <x v="6"/>
    <x v="1"/>
    <n v="580.24512349999998"/>
    <m/>
    <n v="66"/>
    <n v="652.94746675211786"/>
    <m/>
    <m/>
    <m/>
    <n v="7.2350888269090383"/>
    <n v="0.86645077474263898"/>
    <n v="111169.97884871536"/>
    <n v="591.33720112066453"/>
    <m/>
    <n v="0.94569999999999999"/>
    <m/>
    <n v="57.185751133014172"/>
    <n v="62.416199999999996"/>
    <m/>
    <n v="477.51586257599655"/>
  </r>
  <r>
    <x v="1057"/>
    <x v="34"/>
    <x v="2"/>
    <x v="7"/>
    <x v="1"/>
    <n v="300.52399650000018"/>
    <m/>
    <n v="36"/>
    <n v="339.66052662116482"/>
    <m/>
    <m/>
    <m/>
    <n v="7.0541489145524423"/>
    <n v="0.98481977140985799"/>
    <n v="56939.455420241597"/>
    <n v="339.30571831353473"/>
    <m/>
    <n v="0.95550000000000002"/>
    <m/>
    <n v="35.453511770754886"/>
    <n v="34.398000000000003"/>
    <m/>
    <n v="253.94936092388792"/>
  </r>
  <r>
    <x v="1057"/>
    <x v="34"/>
    <x v="2"/>
    <x v="8"/>
    <x v="1"/>
    <n v="576.8117288333334"/>
    <m/>
    <n v="108"/>
    <n v="594.77961650000009"/>
    <m/>
    <m/>
    <m/>
    <n v="6.2663083076131691"/>
    <n v="0.93373971193415684"/>
    <n v="118057.16586481225"/>
    <n v="343.63322671157846"/>
    <m/>
    <n v="0.96039999999999992"/>
    <m/>
    <n v="100.84388888888894"/>
    <n v="103.72319999999999"/>
    <m/>
    <n v="676.76129722222231"/>
  </r>
  <r>
    <x v="1058"/>
    <x v="34"/>
    <x v="2"/>
    <x v="0"/>
    <x v="0"/>
    <n v="40.981359999999995"/>
    <n v="44"/>
    <m/>
    <n v="34.141600987555059"/>
    <n v="41.369055312499995"/>
    <n v="46.02002730009297"/>
    <n v="1.0347318699262948"/>
    <m/>
    <n v="1"/>
    <n v="7548.9493352557274"/>
    <n v="129.64572977178932"/>
    <n v="0.74990004612997874"/>
    <m/>
    <n v="32.995602029719066"/>
    <m/>
    <m/>
    <n v="45.528202276756971"/>
    <m/>
  </r>
  <r>
    <x v="1058"/>
    <x v="34"/>
    <x v="2"/>
    <x v="1"/>
    <x v="0"/>
    <n v="42.874159999999996"/>
    <n v="46"/>
    <m/>
    <n v="36.727452205858818"/>
    <n v="42.961440273437496"/>
    <n v="48.834508601235306"/>
    <n v="1.0534724081330165"/>
    <m/>
    <n v="1"/>
    <n v="7901.4481348025556"/>
    <n v="139.68537115201886"/>
    <n v="0.75789633205048923"/>
    <m/>
    <n v="34.863231274322501"/>
    <m/>
    <m/>
    <n v="48.459730774118754"/>
    <m/>
  </r>
  <r>
    <x v="1058"/>
    <x v="34"/>
    <x v="2"/>
    <x v="2"/>
    <x v="0"/>
    <n v="78.290800000000004"/>
    <n v="36"/>
    <m/>
    <n v="69.991987377955411"/>
    <n v="78.453000000000003"/>
    <n v="92.170304940637564"/>
    <n v="2.5558630539695497"/>
    <m/>
    <n v="1"/>
    <n v="14056.889571437552"/>
    <n v="107.54083000512883"/>
    <n v="0.76069094100729384"/>
    <m/>
    <n v="27.384873876262578"/>
    <m/>
    <m/>
    <n v="92.011069942903788"/>
    <m/>
  </r>
  <r>
    <x v="1058"/>
    <x v="34"/>
    <x v="2"/>
    <x v="3"/>
    <x v="0"/>
    <n v="84.935479999999984"/>
    <n v="64"/>
    <m/>
    <n v="73.953152002744432"/>
    <n v="85.264337421874984"/>
    <n v="97.600215153615906"/>
    <n v="1.5185524258570178"/>
    <m/>
    <n v="1"/>
    <n v="15705.415075853733"/>
    <n v="156.14303402779467"/>
    <n v="0.7609338870146336"/>
    <m/>
    <n v="48.699768768936551"/>
    <m/>
    <m/>
    <n v="97.187355254849138"/>
    <m/>
  </r>
  <r>
    <x v="1058"/>
    <x v="34"/>
    <x v="2"/>
    <x v="4"/>
    <x v="0"/>
    <n v="77.141680000000008"/>
    <n v="96"/>
    <m/>
    <n v="67.300167766416223"/>
    <n v="77.141680000000008"/>
    <n v="88.928135179996715"/>
    <n v="0.91623213709677453"/>
    <m/>
    <n v="1"/>
    <n v="14433.144570437616"/>
    <n v="247.78445192505859"/>
    <n v="0.76513733348719726"/>
    <m/>
    <n v="73.45318401477094"/>
    <m/>
    <m/>
    <n v="87.958285161290348"/>
    <m/>
  </r>
  <r>
    <x v="1058"/>
    <x v="34"/>
    <x v="2"/>
    <x v="5"/>
    <x v="1"/>
    <n v="1695.5520711666668"/>
    <m/>
    <n v="162"/>
    <n v="1979.0466719804604"/>
    <m/>
    <m/>
    <m/>
    <n v="8.3765228331824879"/>
    <n v="0.98576863606770837"/>
    <n v="298883.25751191133"/>
    <n v="1704.3498109073644"/>
    <m/>
    <n v="0.94664838709677412"/>
    <m/>
    <n v="159.69451904296875"/>
    <n v="153.3570387096774"/>
    <m/>
    <n v="1356.996698975563"/>
  </r>
  <r>
    <x v="1058"/>
    <x v="34"/>
    <x v="2"/>
    <x v="6"/>
    <x v="1"/>
    <n v="370.85328066666665"/>
    <m/>
    <n v="66"/>
    <n v="377.11379999999991"/>
    <m/>
    <m/>
    <m/>
    <n v="5.5199305555555549"/>
    <n v="0.86434895352632901"/>
    <n v="69514.970844477168"/>
    <n v="591.33720112066453"/>
    <m/>
    <n v="0.94569999999999999"/>
    <m/>
    <n v="57.047030932737712"/>
    <n v="62.416199999999996"/>
    <m/>
    <n v="364.31541666666664"/>
  </r>
  <r>
    <x v="1058"/>
    <x v="34"/>
    <x v="2"/>
    <x v="7"/>
    <x v="1"/>
    <n v="264.67279750000012"/>
    <m/>
    <n v="36"/>
    <n v="297.95570254225993"/>
    <m/>
    <m/>
    <m/>
    <n v="6.7156362907985248"/>
    <n v="0.99741224277799978"/>
    <n v="49667.847209372179"/>
    <n v="339.30571831353473"/>
    <m/>
    <n v="0.95550000000000002"/>
    <m/>
    <n v="35.906840740007993"/>
    <n v="34.398000000000003"/>
    <m/>
    <n v="241.76290646874691"/>
  </r>
  <r>
    <x v="1058"/>
    <x v="34"/>
    <x v="2"/>
    <x v="8"/>
    <x v="1"/>
    <n v="949.40810833333342"/>
    <m/>
    <n v="108"/>
    <n v="1070.1008769333334"/>
    <m/>
    <m/>
    <m/>
    <n v="7.5451546553497932"/>
    <n v="0.90684156378600833"/>
    <n v="174014.42657325446"/>
    <n v="343.63322671157846"/>
    <m/>
    <n v="0.96039999999999992"/>
    <m/>
    <n v="97.938888888888897"/>
    <n v="103.72319999999999"/>
    <m/>
    <n v="814.87670277777772"/>
  </r>
  <r>
    <x v="1059"/>
    <x v="34"/>
    <x v="2"/>
    <x v="0"/>
    <x v="0"/>
    <n v="88.331319999999991"/>
    <n v="44"/>
    <m/>
    <n v="83.17438132274232"/>
    <n v="88.724630546874991"/>
    <n v="111.94455096517095"/>
    <n v="2.5207717455140641"/>
    <m/>
    <n v="1"/>
    <n v="11203.253817302932"/>
    <n v="129.64572977178932"/>
    <n v="0.74990004612997874"/>
    <m/>
    <n v="32.995602029719066"/>
    <m/>
    <m/>
    <n v="110.91395680261883"/>
    <m/>
  </r>
  <r>
    <x v="1059"/>
    <x v="34"/>
    <x v="2"/>
    <x v="1"/>
    <x v="0"/>
    <n v="92.293599999999998"/>
    <n v="46"/>
    <m/>
    <n v="87.253939079467159"/>
    <n v="92.390157617187498"/>
    <n v="115.56443596155452"/>
    <n v="2.5027496273339271"/>
    <m/>
    <n v="1"/>
    <n v="11710.275257511861"/>
    <n v="139.68537115201886"/>
    <n v="0.75789633205048923"/>
    <m/>
    <n v="34.863231274322501"/>
    <m/>
    <m/>
    <n v="115.12648285736064"/>
    <m/>
  </r>
  <r>
    <x v="1059"/>
    <x v="34"/>
    <x v="2"/>
    <x v="2"/>
    <x v="0"/>
    <n v="62.083840000000009"/>
    <n v="36"/>
    <m/>
    <n v="60.694052112681568"/>
    <n v="62.220440000000018"/>
    <n v="80.259925893220554"/>
    <n v="2.2163349149214686"/>
    <m/>
    <n v="1"/>
    <n v="7967.5421582245526"/>
    <n v="107.54083000512883"/>
    <n v="0.76069094100729384"/>
    <m/>
    <n v="27.384873876262578"/>
    <m/>
    <m/>
    <n v="79.788056937172868"/>
    <m/>
  </r>
  <r>
    <x v="1059"/>
    <x v="34"/>
    <x v="2"/>
    <x v="3"/>
    <x v="0"/>
    <n v="130.14652066666665"/>
    <n v="64"/>
    <m/>
    <n v="119.83949568043161"/>
    <n v="130.48233609635415"/>
    <n v="157.78183793805499"/>
    <n v="2.460781615802496"/>
    <m/>
    <n v="1"/>
    <n v="16596.702148926881"/>
    <n v="156.14303402779467"/>
    <n v="0.7609338870146336"/>
    <m/>
    <n v="48.699768768936551"/>
    <m/>
    <m/>
    <n v="157.49002341135974"/>
    <m/>
  </r>
  <r>
    <x v="1059"/>
    <x v="34"/>
    <x v="2"/>
    <x v="4"/>
    <x v="0"/>
    <n v="195.14208099999996"/>
    <n v="96"/>
    <m/>
    <n v="182.52656682276583"/>
    <n v="195.14208099999996"/>
    <n v="240.4953328789685"/>
    <n v="2.4849374369674835"/>
    <m/>
    <n v="1"/>
    <n v="24574.898444635259"/>
    <n v="247.78445192505859"/>
    <n v="0.76513733348719726"/>
    <m/>
    <n v="73.45318401477094"/>
    <m/>
    <m/>
    <n v="238.55399394887843"/>
    <m/>
  </r>
  <r>
    <x v="1059"/>
    <x v="34"/>
    <x v="2"/>
    <x v="5"/>
    <x v="1"/>
    <n v="1631.3088641666659"/>
    <m/>
    <n v="162"/>
    <n v="1909.6589288072905"/>
    <m/>
    <m/>
    <m/>
    <n v="8.4220754352616698"/>
    <n v="0.99723721727912806"/>
    <n v="239168.45501417934"/>
    <n v="1704.3498109073644"/>
    <m/>
    <n v="0.94664838709677412"/>
    <m/>
    <n v="161.55242919921875"/>
    <n v="153.3570387096774"/>
    <m/>
    <n v="1364.3762205123905"/>
  </r>
  <r>
    <x v="1059"/>
    <x v="34"/>
    <x v="2"/>
    <x v="6"/>
    <x v="1"/>
    <n v="600.86880183333312"/>
    <m/>
    <n v="66"/>
    <n v="630.84796666666671"/>
    <m/>
    <m/>
    <m/>
    <n v="7.1169097222222222"/>
    <n v="0.87736022772253364"/>
    <n v="89698.255744164606"/>
    <n v="591.33720112066453"/>
    <m/>
    <n v="0.94569999999999999"/>
    <m/>
    <n v="57.90577502968722"/>
    <n v="62.416199999999996"/>
    <m/>
    <n v="469.71604166666668"/>
  </r>
  <r>
    <x v="1059"/>
    <x v="34"/>
    <x v="2"/>
    <x v="7"/>
    <x v="1"/>
    <n v="415.18399433333354"/>
    <m/>
    <n v="36"/>
    <n v="458.86687641819498"/>
    <m/>
    <m/>
    <m/>
    <n v="8.4591261711129224"/>
    <n v="1"/>
    <n v="61400.310971714389"/>
    <n v="339.30571831353473"/>
    <m/>
    <n v="0.95550000000000002"/>
    <m/>
    <n v="36"/>
    <n v="34.398000000000003"/>
    <m/>
    <n v="304.52854216006523"/>
  </r>
  <r>
    <x v="1059"/>
    <x v="34"/>
    <x v="2"/>
    <x v="8"/>
    <x v="1"/>
    <n v="66.556447000000006"/>
    <m/>
    <n v="108"/>
    <n v="86.939289333333321"/>
    <m/>
    <m/>
    <m/>
    <n v="3.3425331790123463"/>
    <n v="0.9217335390946505"/>
    <n v="8786.9831256624002"/>
    <n v="343.63322671157846"/>
    <m/>
    <n v="0.96039999999999992"/>
    <m/>
    <n v="99.54722222222226"/>
    <n v="103.72319999999999"/>
    <m/>
    <n v="360.99358333333339"/>
  </r>
  <r>
    <x v="1060"/>
    <x v="34"/>
    <x v="2"/>
    <x v="0"/>
    <x v="0"/>
    <n v="144.14708000000002"/>
    <n v="44"/>
    <m/>
    <n v="143.40118359918912"/>
    <n v="144.63438468750002"/>
    <n v="192.05399567580884"/>
    <n v="4.3460696207339389"/>
    <m/>
    <n v="1"/>
    <n v="19589.649446606581"/>
    <n v="129.64572977178932"/>
    <n v="0.74990004612997874"/>
    <m/>
    <n v="32.995602029719066"/>
    <m/>
    <m/>
    <n v="191.2270633122933"/>
    <m/>
  </r>
  <r>
    <x v="1060"/>
    <x v="34"/>
    <x v="2"/>
    <x v="1"/>
    <x v="0"/>
    <n v="154.23240133333323"/>
    <n v="46"/>
    <m/>
    <n v="148.17602797275455"/>
    <n v="154.34238668489573"/>
    <n v="195.16667241676871"/>
    <n v="4.2502092478699556"/>
    <m/>
    <n v="1"/>
    <n v="20926.295005667544"/>
    <n v="139.68537115201886"/>
    <n v="0.75789633205048923"/>
    <m/>
    <n v="34.863231274322501"/>
    <m/>
    <m/>
    <n v="195.50962540201795"/>
    <m/>
  </r>
  <r>
    <x v="1060"/>
    <x v="34"/>
    <x v="2"/>
    <x v="2"/>
    <x v="0"/>
    <n v="130.23415999999997"/>
    <n v="36"/>
    <m/>
    <n v="127.17859910365861"/>
    <n v="130.41575999999998"/>
    <n v="166.70282189956961"/>
    <n v="4.6441184895833318"/>
    <m/>
    <n v="1"/>
    <n v="18250.962929978672"/>
    <n v="107.54083000512883"/>
    <n v="0.76069094100729384"/>
    <m/>
    <n v="27.384873876262578"/>
    <m/>
    <m/>
    <n v="167.18826562499996"/>
    <m/>
  </r>
  <r>
    <x v="1060"/>
    <x v="34"/>
    <x v="2"/>
    <x v="3"/>
    <x v="0"/>
    <n v="222.90940016666667"/>
    <n v="64"/>
    <m/>
    <n v="219.75976675768106"/>
    <n v="223.27524489322917"/>
    <n v="288.34605459630342"/>
    <n v="4.5125423038529124"/>
    <m/>
    <n v="1"/>
    <n v="30834.746703546392"/>
    <n v="156.14303402779467"/>
    <n v="0.7609338870146336"/>
    <m/>
    <n v="48.699768768936551"/>
    <m/>
    <m/>
    <n v="288.8027074465864"/>
    <m/>
  </r>
  <r>
    <x v="1060"/>
    <x v="34"/>
    <x v="2"/>
    <x v="4"/>
    <x v="0"/>
    <n v="360.38464149999999"/>
    <n v="96"/>
    <m/>
    <n v="351.48024047038746"/>
    <n v="361.22344149999998"/>
    <n v="460.92414066689264"/>
    <n v="4.7850919627896209"/>
    <m/>
    <n v="1"/>
    <n v="50614.815289129125"/>
    <n v="247.78445192505859"/>
    <n v="0.76513733348719726"/>
    <m/>
    <n v="73.45318401477094"/>
    <m/>
    <m/>
    <n v="459.36882842780358"/>
    <m/>
  </r>
  <r>
    <x v="1060"/>
    <x v="34"/>
    <x v="2"/>
    <x v="5"/>
    <x v="1"/>
    <n v="2217.6960894999997"/>
    <m/>
    <n v="162"/>
    <n v="2641.0981188054088"/>
    <m/>
    <m/>
    <m/>
    <n v="9.626098279783756"/>
    <n v="0.99447933244116515"/>
    <n v="314318.02616104408"/>
    <n v="1704.3498109073644"/>
    <m/>
    <n v="0.94664838709677412"/>
    <m/>
    <n v="161.10565185546875"/>
    <n v="153.3570387096774"/>
    <m/>
    <n v="1559.4279213249686"/>
  </r>
  <r>
    <x v="1060"/>
    <x v="34"/>
    <x v="2"/>
    <x v="6"/>
    <x v="1"/>
    <n v="747.71984349999991"/>
    <m/>
    <n v="66"/>
    <n v="752.63419999999996"/>
    <m/>
    <m/>
    <m/>
    <n v="8.1010069444444479"/>
    <n v="0.90018000092818462"/>
    <n v="112293.63652691786"/>
    <n v="591.33720112066453"/>
    <m/>
    <n v="0.94569999999999999"/>
    <m/>
    <n v="59.411880061260185"/>
    <n v="62.416199999999996"/>
    <m/>
    <n v="534.66645833333359"/>
  </r>
  <r>
    <x v="1060"/>
    <x v="34"/>
    <x v="2"/>
    <x v="7"/>
    <x v="1"/>
    <n v="459.66479583333359"/>
    <m/>
    <n v="36"/>
    <n v="499.76490774236026"/>
    <m/>
    <m/>
    <m/>
    <n v="9.0951675901157518"/>
    <n v="0.98032246020695024"/>
    <n v="68484.545173974679"/>
    <n v="339.30571831353473"/>
    <m/>
    <n v="0.95550000000000002"/>
    <m/>
    <n v="35.291608567450211"/>
    <n v="34.398000000000003"/>
    <m/>
    <n v="327.42603324416706"/>
  </r>
  <r>
    <x v="1060"/>
    <x v="34"/>
    <x v="2"/>
    <x v="8"/>
    <x v="1"/>
    <n v="160.66163233333333"/>
    <m/>
    <n v="108"/>
    <n v="183.40426370000006"/>
    <m/>
    <m/>
    <m/>
    <n v="4.2648066358024694"/>
    <n v="0.93896604938271644"/>
    <n v="25977.087210777492"/>
    <n v="343.63322671157846"/>
    <m/>
    <n v="0.96039999999999992"/>
    <m/>
    <n v="101.40833333333337"/>
    <n v="103.72319999999999"/>
    <m/>
    <n v="460.5991166666667"/>
  </r>
  <r>
    <x v="1061"/>
    <x v="34"/>
    <x v="2"/>
    <x v="0"/>
    <x v="0"/>
    <n v="196.45780066666666"/>
    <n v="44"/>
    <m/>
    <n v="196.981538817786"/>
    <n v="197.03494910416666"/>
    <n v="261.6185572397452"/>
    <n v="5.9699331638309001"/>
    <m/>
    <n v="1"/>
    <n v="38461.767674110924"/>
    <n v="129.64572977178932"/>
    <n v="0.74990004612997874"/>
    <m/>
    <n v="32.995602029719066"/>
    <m/>
    <m/>
    <n v="262.67705920855963"/>
    <m/>
  </r>
  <r>
    <x v="1061"/>
    <x v="34"/>
    <x v="2"/>
    <x v="1"/>
    <x v="0"/>
    <n v="214.23304049999999"/>
    <n v="46"/>
    <m/>
    <n v="208.8800450401435"/>
    <n v="214.32569186718749"/>
    <n v="274.06740585265811"/>
    <n v="5.9914138020243692"/>
    <m/>
    <n v="1"/>
    <n v="41737.612185137521"/>
    <n v="139.68537115201886"/>
    <n v="0.75789633205048923"/>
    <m/>
    <n v="34.863231274322501"/>
    <m/>
    <m/>
    <n v="275.605034893121"/>
    <m/>
  </r>
  <r>
    <x v="1061"/>
    <x v="34"/>
    <x v="2"/>
    <x v="2"/>
    <x v="0"/>
    <n v="171.68424016666665"/>
    <n v="36"/>
    <m/>
    <n v="177.60206054664246"/>
    <n v="171.86684016666666"/>
    <n v="232.45979379062814"/>
    <n v="6.485407285391565"/>
    <m/>
    <n v="1"/>
    <n v="32664.135783122256"/>
    <n v="107.54083000512883"/>
    <n v="0.76069094100729384"/>
    <m/>
    <n v="27.384873876262578"/>
    <m/>
    <m/>
    <n v="233.47466227409635"/>
    <m/>
  </r>
  <r>
    <x v="1061"/>
    <x v="34"/>
    <x v="2"/>
    <x v="3"/>
    <x v="0"/>
    <n v="224.45388133333333"/>
    <n v="64"/>
    <m/>
    <n v="220.74631121390468"/>
    <n v="224.87575633333333"/>
    <n v="290.04778401104556"/>
    <n v="4.5327999864079249"/>
    <m/>
    <n v="1"/>
    <n v="43148.458476207095"/>
    <n v="156.14303402779467"/>
    <n v="0.7609338870146336"/>
    <m/>
    <n v="48.699768768936551"/>
    <m/>
    <m/>
    <n v="290.09919913010719"/>
    <m/>
  </r>
  <r>
    <x v="1061"/>
    <x v="34"/>
    <x v="2"/>
    <x v="4"/>
    <x v="0"/>
    <n v="417.90952083333326"/>
    <n v="96"/>
    <m/>
    <n v="422.76668534151952"/>
    <n v="418.78992083333361"/>
    <n v="552.42867555342684"/>
    <n v="5.7555937296946045"/>
    <m/>
    <n v="1"/>
    <n v="80417.573016895898"/>
    <n v="247.78445192505859"/>
    <n v="0.76513733348719726"/>
    <m/>
    <n v="73.45318401477094"/>
    <m/>
    <m/>
    <n v="552.53699805068209"/>
    <m/>
  </r>
  <r>
    <x v="1061"/>
    <x v="34"/>
    <x v="2"/>
    <x v="5"/>
    <x v="1"/>
    <n v="1747.8336706666662"/>
    <m/>
    <n v="162"/>
    <n v="2087.6324873010317"/>
    <m/>
    <m/>
    <m/>
    <n v="8.5871636613038351"/>
    <n v="0.99765918872974535"/>
    <n v="329636.87322787923"/>
    <n v="1704.3498109073644"/>
    <m/>
    <n v="0.94664838709677412"/>
    <m/>
    <n v="161.62078857421875"/>
    <n v="153.3570387096774"/>
    <m/>
    <n v="1391.1205131312213"/>
  </r>
  <r>
    <x v="1061"/>
    <x v="34"/>
    <x v="2"/>
    <x v="6"/>
    <x v="1"/>
    <n v="512.2140813333333"/>
    <m/>
    <n v="66"/>
    <n v="502.98813333333334"/>
    <m/>
    <m/>
    <m/>
    <n v="5.9653124999999987"/>
    <n v="0.94196997131340898"/>
    <n v="88101.242375400267"/>
    <n v="591.33720112066453"/>
    <m/>
    <n v="0.94569999999999999"/>
    <m/>
    <n v="62.170018106684992"/>
    <n v="62.416199999999996"/>
    <m/>
    <n v="393.71062499999994"/>
  </r>
  <r>
    <x v="1061"/>
    <x v="34"/>
    <x v="2"/>
    <x v="7"/>
    <x v="1"/>
    <n v="238.51519816666672"/>
    <m/>
    <n v="36"/>
    <n v="250.49410575968901"/>
    <m/>
    <m/>
    <m/>
    <n v="6.0652946001781878"/>
    <n v="1"/>
    <n v="40648.381544115844"/>
    <n v="339.30571831353473"/>
    <m/>
    <n v="0.95550000000000002"/>
    <m/>
    <n v="36"/>
    <n v="34.398000000000003"/>
    <m/>
    <n v="218.35060560641477"/>
  </r>
  <r>
    <x v="1061"/>
    <x v="34"/>
    <x v="2"/>
    <x v="8"/>
    <x v="1"/>
    <n v="53.28257016666668"/>
    <m/>
    <n v="108"/>
    <n v="71.483422899999994"/>
    <m/>
    <m/>
    <m/>
    <n v="3.0120416409465025"/>
    <n v="0.9188014403292184"/>
    <n v="10495.454970745888"/>
    <n v="343.63322671157846"/>
    <m/>
    <n v="0.96039999999999992"/>
    <m/>
    <n v="99.230555555555583"/>
    <n v="103.72319999999999"/>
    <m/>
    <n v="325.30049722222225"/>
  </r>
  <r>
    <x v="1062"/>
    <x v="34"/>
    <x v="2"/>
    <x v="0"/>
    <x v="0"/>
    <n v="207.76532066666664"/>
    <n v="44"/>
    <m/>
    <n v="207.3466864846132"/>
    <n v="208.37591636979164"/>
    <n v="276.93567884737456"/>
    <n v="6.2840704133192204"/>
    <m/>
    <n v="1"/>
    <n v="41217.497350774647"/>
    <n v="129.64572977178932"/>
    <n v="0.74990004612997874"/>
    <m/>
    <n v="32.995602029719066"/>
    <m/>
    <m/>
    <n v="276.49909818604567"/>
    <m/>
  </r>
  <r>
    <x v="1062"/>
    <x v="34"/>
    <x v="2"/>
    <x v="1"/>
    <x v="0"/>
    <n v="222.22116000000003"/>
    <n v="46"/>
    <m/>
    <n v="221.09862744575418"/>
    <n v="222.36715609375003"/>
    <n v="289.68447812658889"/>
    <n v="6.3418856877043961"/>
    <m/>
    <n v="1"/>
    <n v="44048.095879565917"/>
    <n v="139.68537115201886"/>
    <n v="0.75789633205048923"/>
    <m/>
    <n v="34.863231274322501"/>
    <m/>
    <m/>
    <n v="291.72674163440223"/>
    <m/>
  </r>
  <r>
    <x v="1062"/>
    <x v="34"/>
    <x v="2"/>
    <x v="2"/>
    <x v="0"/>
    <n v="156.75548033333334"/>
    <n v="36"/>
    <m/>
    <n v="158.97210656968369"/>
    <n v="156.96068033333336"/>
    <n v="208.15949093608708"/>
    <n v="5.8051063988095244"/>
    <m/>
    <n v="1"/>
    <n v="31547.423442481799"/>
    <n v="107.54083000512883"/>
    <n v="0.76069094100729384"/>
    <m/>
    <n v="27.384873876262578"/>
    <m/>
    <m/>
    <n v="208.98383035714289"/>
    <m/>
  </r>
  <r>
    <x v="1062"/>
    <x v="34"/>
    <x v="2"/>
    <x v="3"/>
    <x v="0"/>
    <n v="239.99444066666661"/>
    <n v="64"/>
    <m/>
    <n v="237.6320777696121"/>
    <n v="240.46124066666661"/>
    <n v="311.50630902100795"/>
    <n v="4.8795319521350002"/>
    <m/>
    <n v="1"/>
    <n v="48762.55306887396"/>
    <n v="156.14303402779467"/>
    <n v="0.7609338870146336"/>
    <m/>
    <n v="48.699768768936551"/>
    <m/>
    <m/>
    <n v="312.29004493664002"/>
    <m/>
  </r>
  <r>
    <x v="1062"/>
    <x v="34"/>
    <x v="2"/>
    <x v="4"/>
    <x v="0"/>
    <n v="467.07752349999993"/>
    <n v="96"/>
    <m/>
    <n v="468.69549992774051"/>
    <n v="468.00712350000049"/>
    <n v="613.12066169015486"/>
    <n v="6.3808738343253992"/>
    <m/>
    <n v="1"/>
    <n v="92890.279339256958"/>
    <n v="247.78445192505859"/>
    <n v="0.76513733348719726"/>
    <m/>
    <n v="73.45318401477094"/>
    <m/>
    <m/>
    <n v="612.56388809523833"/>
    <m/>
  </r>
  <r>
    <x v="1062"/>
    <x v="34"/>
    <x v="2"/>
    <x v="5"/>
    <x v="1"/>
    <n v="377.91361416666638"/>
    <m/>
    <n v="162"/>
    <n v="487.70989138992616"/>
    <m/>
    <m/>
    <m/>
    <n v="4.1745880893872362"/>
    <n v="0.98580367476851849"/>
    <n v="67027.173770986628"/>
    <n v="1704.3498109073644"/>
    <m/>
    <n v="0.94664838709677412"/>
    <m/>
    <n v="159.7001953125"/>
    <n v="153.3570387096774"/>
    <m/>
    <n v="676.28327048073231"/>
  </r>
  <r>
    <x v="1062"/>
    <x v="34"/>
    <x v="2"/>
    <x v="6"/>
    <x v="1"/>
    <n v="10.799039999999998"/>
    <m/>
    <n v="66"/>
    <n v="12.148933333333328"/>
    <m/>
    <m/>
    <m/>
    <n v="2.0383680555555559"/>
    <n v="0.9164328309046359"/>
    <n v="2327.5969292828909"/>
    <n v="591.33720112066453"/>
    <m/>
    <n v="0.94569999999999999"/>
    <m/>
    <n v="60.48456683970597"/>
    <n v="62.416199999999996"/>
    <m/>
    <n v="134.53229166666668"/>
  </r>
  <r>
    <x v="1062"/>
    <x v="34"/>
    <x v="2"/>
    <x v="7"/>
    <x v="1"/>
    <n v="6.44"/>
    <m/>
    <n v="36"/>
    <n v="12.111681794266813"/>
    <m/>
    <m/>
    <m/>
    <n v="2.2944992107896138"/>
    <n v="1"/>
    <n v="1482.1709473203703"/>
    <n v="339.30571831353473"/>
    <m/>
    <n v="0.95550000000000002"/>
    <m/>
    <n v="36"/>
    <n v="34.398000000000003"/>
    <m/>
    <n v="82.601971588426096"/>
  </r>
  <r>
    <x v="1062"/>
    <x v="34"/>
    <x v="2"/>
    <x v="8"/>
    <x v="1"/>
    <n v="246.01234616666667"/>
    <m/>
    <n v="108"/>
    <n v="255.01699340000002"/>
    <m/>
    <m/>
    <m/>
    <n v="4.5298023148148152"/>
    <n v="0.92662037037037082"/>
    <n v="53702.483304194044"/>
    <n v="343.63322671157846"/>
    <m/>
    <n v="0.96039999999999992"/>
    <m/>
    <n v="100.07500000000005"/>
    <n v="103.72319999999999"/>
    <m/>
    <n v="489.21865000000003"/>
  </r>
  <r>
    <x v="1063"/>
    <x v="34"/>
    <x v="2"/>
    <x v="0"/>
    <x v="0"/>
    <n v="196.01344116666667"/>
    <n v="44"/>
    <m/>
    <n v="195.3699755229498"/>
    <n v="196.59107788541667"/>
    <n v="259.45465582503334"/>
    <n v="5.9210914032415749"/>
    <m/>
    <n v="1"/>
    <n v="26783.67969774039"/>
    <n v="129.64572977178932"/>
    <n v="0.74990004612997874"/>
    <m/>
    <n v="32.995602029719066"/>
    <m/>
    <m/>
    <n v="260.52802174262928"/>
    <m/>
  </r>
  <r>
    <x v="1063"/>
    <x v="34"/>
    <x v="2"/>
    <x v="1"/>
    <x v="0"/>
    <n v="209.79812000000004"/>
    <n v="46"/>
    <m/>
    <n v="205.70591161922735"/>
    <n v="209.94533679687504"/>
    <n v="268.75650083377724"/>
    <n v="5.9003684999999999"/>
    <m/>
    <n v="1"/>
    <n v="28607.309764784211"/>
    <n v="139.68537115201886"/>
    <n v="0.75789633205048923"/>
    <m/>
    <n v="34.863231274322501"/>
    <m/>
    <m/>
    <n v="271.41695099999998"/>
    <m/>
  </r>
  <r>
    <x v="1063"/>
    <x v="34"/>
    <x v="2"/>
    <x v="2"/>
    <x v="0"/>
    <n v="172.31872099999998"/>
    <n v="36"/>
    <m/>
    <n v="178.23509403748065"/>
    <n v="172.56432099999998"/>
    <n v="232.49520326776448"/>
    <n v="6.5085234587104024"/>
    <m/>
    <n v="1"/>
    <n v="23504.325797449234"/>
    <n v="107.54083000512883"/>
    <n v="0.76069094100729384"/>
    <m/>
    <n v="27.384873876262578"/>
    <m/>
    <m/>
    <n v="234.30684451357448"/>
    <m/>
  </r>
  <r>
    <x v="1063"/>
    <x v="34"/>
    <x v="2"/>
    <x v="3"/>
    <x v="0"/>
    <n v="247.85768149999996"/>
    <n v="64"/>
    <m/>
    <n v="247.39655867281152"/>
    <n v="248.33388149999996"/>
    <n v="323.56155161918423"/>
    <n v="5.0800355920912494"/>
    <m/>
    <n v="1"/>
    <n v="33002.02276261025"/>
    <n v="156.14303402779467"/>
    <n v="0.7609338870146336"/>
    <m/>
    <n v="48.699768768936551"/>
    <m/>
    <m/>
    <n v="325.12227789383996"/>
    <m/>
  </r>
  <r>
    <x v="1063"/>
    <x v="34"/>
    <x v="2"/>
    <x v="4"/>
    <x v="0"/>
    <n v="431.12383933333342"/>
    <n v="96"/>
    <m/>
    <n v="432.01865836772095"/>
    <n v="431.99223933333377"/>
    <n v="564.23808930998962"/>
    <n v="5.8815511425732732"/>
    <m/>
    <n v="1"/>
    <n v="57753.173889327169"/>
    <n v="247.78445192505859"/>
    <n v="0.76513733348719726"/>
    <m/>
    <n v="73.45318401477094"/>
    <m/>
    <m/>
    <n v="564.62890968703425"/>
    <m/>
  </r>
  <r>
    <x v="1063"/>
    <x v="34"/>
    <x v="2"/>
    <x v="5"/>
    <x v="1"/>
    <n v="133.44000399999987"/>
    <m/>
    <n v="162"/>
    <n v="172.82689651874702"/>
    <m/>
    <m/>
    <m/>
    <n v="3.0599671487309372"/>
    <n v="0.99691546404803244"/>
    <n v="18982.226280390736"/>
    <n v="1704.3498109073644"/>
    <m/>
    <n v="0.94664838709677412"/>
    <m/>
    <n v="161.50030517578125"/>
    <n v="153.3570387096774"/>
    <m/>
    <n v="495.71467809441185"/>
  </r>
  <r>
    <x v="1063"/>
    <x v="34"/>
    <x v="2"/>
    <x v="6"/>
    <x v="1"/>
    <n v="4.6390400000000005"/>
    <m/>
    <n v="66"/>
    <n v="2.1853333333333325"/>
    <m/>
    <m/>
    <m/>
    <n v="1.8205208333333331"/>
    <n v="0.92023836555378646"/>
    <n v="652.71620305988563"/>
    <n v="591.33720112066453"/>
    <m/>
    <n v="0.94569999999999999"/>
    <m/>
    <n v="60.735732126549905"/>
    <n v="62.416199999999996"/>
    <m/>
    <n v="120.15437499999999"/>
  </r>
  <r>
    <x v="1063"/>
    <x v="34"/>
    <x v="2"/>
    <x v="7"/>
    <x v="1"/>
    <n v="2.7664000000000004"/>
    <m/>
    <n v="36"/>
    <n v="11.06268125957885"/>
    <m/>
    <m/>
    <m/>
    <n v="2.6087476467697948"/>
    <n v="0.9984475773092536"/>
    <n v="402.34158408073307"/>
    <n v="339.30571831353473"/>
    <m/>
    <n v="0.95550000000000002"/>
    <m/>
    <n v="35.944112783133129"/>
    <n v="34.398000000000003"/>
    <m/>
    <n v="93.914915283712617"/>
  </r>
  <r>
    <x v="1063"/>
    <x v="34"/>
    <x v="2"/>
    <x v="8"/>
    <x v="1"/>
    <n v="318.39679433333333"/>
    <m/>
    <n v="108"/>
    <n v="352.42146709999997"/>
    <m/>
    <m/>
    <m/>
    <n v="5.132880349794239"/>
    <n v="0.9602880658436217"/>
    <n v="52263.985876660554"/>
    <n v="343.63322671157846"/>
    <m/>
    <n v="0.96039999999999992"/>
    <m/>
    <n v="103.71111111111114"/>
    <n v="103.72319999999999"/>
    <m/>
    <n v="554.35107777777785"/>
  </r>
  <r>
    <x v="1064"/>
    <x v="34"/>
    <x v="2"/>
    <x v="0"/>
    <x v="0"/>
    <n v="171.99196116666661"/>
    <n v="44"/>
    <m/>
    <n v="167.76123509252875"/>
    <n v="172.50148265104161"/>
    <n v="223.06941724314009"/>
    <n v="5.0843513914801912"/>
    <m/>
    <n v="1"/>
    <n v="35141.280659981931"/>
    <n v="129.64572977178932"/>
    <n v="0.74990004612997874"/>
    <m/>
    <n v="32.995602029719066"/>
    <m/>
    <m/>
    <n v="223.7114612251284"/>
    <m/>
  </r>
  <r>
    <x v="1064"/>
    <x v="34"/>
    <x v="2"/>
    <x v="1"/>
    <x v="0"/>
    <n v="185.85448149999993"/>
    <n v="46"/>
    <m/>
    <n v="179.72228039765579"/>
    <n v="185.99657134374993"/>
    <n v="234.87977850464276"/>
    <n v="5.1550666369248734"/>
    <m/>
    <n v="1"/>
    <n v="37556.716081821418"/>
    <n v="139.68537115201886"/>
    <n v="0.75789633205048923"/>
    <m/>
    <n v="34.863231274322501"/>
    <m/>
    <m/>
    <n v="237.13306529854418"/>
    <m/>
  </r>
  <r>
    <x v="1064"/>
    <x v="34"/>
    <x v="2"/>
    <x v="2"/>
    <x v="0"/>
    <n v="144.10339983333336"/>
    <n v="36"/>
    <m/>
    <n v="145.994018331604"/>
    <n v="144.34219983333335"/>
    <n v="191.68110262579691"/>
    <n v="5.3311919197171385"/>
    <m/>
    <n v="1"/>
    <n v="28696.250880741183"/>
    <n v="107.54083000512883"/>
    <n v="0.76069094100729384"/>
    <m/>
    <n v="27.384873876262578"/>
    <m/>
    <m/>
    <n v="191.922909109817"/>
    <m/>
  </r>
  <r>
    <x v="1064"/>
    <x v="34"/>
    <x v="2"/>
    <x v="3"/>
    <x v="0"/>
    <n v="270.84008183333327"/>
    <n v="64"/>
    <m/>
    <n v="270.63898149306397"/>
    <n v="271.29768183333329"/>
    <n v="352.54568477718209"/>
    <n v="5.5572950002525001"/>
    <m/>
    <n v="1"/>
    <n v="55192.221377253823"/>
    <n v="156.14303402779467"/>
    <n v="0.7609338870146336"/>
    <m/>
    <n v="48.699768768936551"/>
    <m/>
    <m/>
    <n v="355.66688001616001"/>
    <m/>
  </r>
  <r>
    <x v="1064"/>
    <x v="34"/>
    <x v="2"/>
    <x v="4"/>
    <x v="0"/>
    <n v="338.5547218333333"/>
    <n v="96"/>
    <m/>
    <n v="327.83469657212885"/>
    <n v="338.5547218333333"/>
    <n v="446.71540389411911"/>
    <n v="4.4631788392754155"/>
    <m/>
    <n v="1"/>
    <n v="66905.439471773192"/>
    <n v="247.78445192505859"/>
    <n v="0.76513733348719726"/>
    <m/>
    <n v="73.45318401477094"/>
    <m/>
    <m/>
    <n v="428.46516857043991"/>
    <m/>
  </r>
  <r>
    <x v="1064"/>
    <x v="34"/>
    <x v="2"/>
    <x v="5"/>
    <x v="1"/>
    <n v="112.30080233333327"/>
    <m/>
    <n v="162"/>
    <n v="186.67866210766633"/>
    <m/>
    <m/>
    <m/>
    <n v="3.423741149125858"/>
    <n v="0.99173237364969136"/>
    <n v="20104.65683363652"/>
    <n v="1704.3498109073644"/>
    <m/>
    <n v="0.94664838709677412"/>
    <m/>
    <n v="160.66064453125"/>
    <n v="153.3570387096774"/>
    <m/>
    <n v="554.64606615838898"/>
  </r>
  <r>
    <x v="1064"/>
    <x v="34"/>
    <x v="2"/>
    <x v="6"/>
    <x v="1"/>
    <n v="0.54991999999999996"/>
    <m/>
    <n v="66"/>
    <n v="2.2259333333333338"/>
    <m/>
    <m/>
    <m/>
    <n v="1.854340277777778"/>
    <n v="0.93195540644722341"/>
    <n v="68.685007999999982"/>
    <n v="591.33720112066453"/>
    <m/>
    <n v="0.94569999999999999"/>
    <m/>
    <n v="61.509056825516744"/>
    <n v="62.416199999999996"/>
    <m/>
    <n v="122.38645833333335"/>
  </r>
  <r>
    <x v="1064"/>
    <x v="34"/>
    <x v="2"/>
    <x v="7"/>
    <x v="1"/>
    <n v="1.8536000000000001"/>
    <m/>
    <n v="36"/>
    <n v="9.2380307201050904"/>
    <m/>
    <m/>
    <m/>
    <n v="2.4750236552804918"/>
    <n v="0.95852641912773473"/>
    <n v="260.98452749514877"/>
    <n v="339.30571831353473"/>
    <m/>
    <n v="0.95550000000000002"/>
    <m/>
    <n v="34.506951088598449"/>
    <n v="34.398000000000003"/>
    <m/>
    <n v="89.100851590097705"/>
  </r>
  <r>
    <x v="1064"/>
    <x v="34"/>
    <x v="2"/>
    <x v="8"/>
    <x v="1"/>
    <n v="553.86719316666688"/>
    <m/>
    <n v="108"/>
    <n v="604.43183156666657"/>
    <m/>
    <m/>
    <m/>
    <n v="6.2302771347736625"/>
    <n v="0.92098765432098773"/>
    <n v="111651.20195333034"/>
    <n v="343.63322671157846"/>
    <m/>
    <n v="0.96039999999999992"/>
    <m/>
    <n v="99.466666666666669"/>
    <n v="103.72319999999999"/>
    <m/>
    <n v="672.86993055555558"/>
  </r>
  <r>
    <x v="1065"/>
    <x v="34"/>
    <x v="2"/>
    <x v="0"/>
    <x v="0"/>
    <n v="188.13171983333334"/>
    <n v="44"/>
    <m/>
    <n v="181.24410986662502"/>
    <n v="188.67517686458334"/>
    <n v="241.80632769527597"/>
    <n v="5.4929778127211879"/>
    <m/>
    <n v="1"/>
    <n v="41058.809277569948"/>
    <n v="129.64572977178932"/>
    <n v="0.74990004612997874"/>
    <m/>
    <n v="32.995602029719066"/>
    <m/>
    <m/>
    <n v="241.69102375973227"/>
    <m/>
  </r>
  <r>
    <x v="1065"/>
    <x v="34"/>
    <x v="2"/>
    <x v="1"/>
    <x v="0"/>
    <n v="206.49384099999997"/>
    <n v="46"/>
    <m/>
    <n v="193.70523039910833"/>
    <n v="206.63153631249997"/>
    <n v="253.54224192519612"/>
    <n v="5.5561467861350042"/>
    <m/>
    <n v="1"/>
    <n v="44890.099941786953"/>
    <n v="139.68537115201886"/>
    <n v="0.75789633205048923"/>
    <m/>
    <n v="34.863231274322501"/>
    <m/>
    <m/>
    <n v="255.5827521622102"/>
    <m/>
  </r>
  <r>
    <x v="1065"/>
    <x v="34"/>
    <x v="2"/>
    <x v="2"/>
    <x v="0"/>
    <n v="128.34948083333327"/>
    <n v="36"/>
    <m/>
    <n v="130.01097905256486"/>
    <n v="128.57168083333326"/>
    <n v="170.41548999583293"/>
    <n v="4.7475471181650901"/>
    <m/>
    <n v="1"/>
    <n v="28192.08105280302"/>
    <n v="107.54083000512883"/>
    <n v="0.76069094100729384"/>
    <m/>
    <n v="27.384873876262578"/>
    <m/>
    <m/>
    <n v="170.91169625394323"/>
    <m/>
  </r>
  <r>
    <x v="1065"/>
    <x v="34"/>
    <x v="2"/>
    <x v="3"/>
    <x v="0"/>
    <n v="243.2343208333333"/>
    <n v="64"/>
    <m/>
    <n v="238.16919374265973"/>
    <n v="243.7011177083333"/>
    <n v="310.9550814316508"/>
    <n v="4.890561079924006"/>
    <m/>
    <n v="1"/>
    <n v="55078.266951810896"/>
    <n v="156.14303402779467"/>
    <n v="0.7609338870146336"/>
    <m/>
    <n v="48.699768768936551"/>
    <m/>
    <m/>
    <n v="312.99590911513639"/>
    <m/>
  </r>
  <r>
    <x v="1065"/>
    <x v="34"/>
    <x v="2"/>
    <x v="4"/>
    <x v="0"/>
    <n v="374.75200050000001"/>
    <n v="96"/>
    <m/>
    <n v="379.67852090793906"/>
    <n v="375.5530005"/>
    <n v="495.96646942517094"/>
    <n v="5.1689865592700279"/>
    <m/>
    <n v="1"/>
    <n v="83682.372191934206"/>
    <n v="247.78445192505859"/>
    <n v="0.76513733348719726"/>
    <m/>
    <n v="73.45318401477094"/>
    <m/>
    <m/>
    <n v="496.22270968992268"/>
    <m/>
  </r>
  <r>
    <x v="1065"/>
    <x v="34"/>
    <x v="2"/>
    <x v="5"/>
    <x v="1"/>
    <n v="43.872000833333331"/>
    <m/>
    <n v="162"/>
    <n v="97.193065208622968"/>
    <m/>
    <m/>
    <m/>
    <n v="2.9997567578201809"/>
    <n v="0.98686387803819442"/>
    <n v="10913.17338049235"/>
    <n v="1704.3498109073644"/>
    <m/>
    <n v="0.94664838709677412"/>
    <m/>
    <n v="159.8719482421875"/>
    <n v="153.3570387096774"/>
    <m/>
    <n v="485.96059476686929"/>
  </r>
  <r>
    <x v="1065"/>
    <x v="34"/>
    <x v="2"/>
    <x v="6"/>
    <x v="1"/>
    <n v="6.305600000000001"/>
    <m/>
    <n v="66"/>
    <n v="16.875400000000003"/>
    <m/>
    <m/>
    <m/>
    <n v="2.4927222222222221"/>
    <n v="0.58505087948255752"/>
    <n v="1716.0756732645636"/>
    <n v="591.33720112066453"/>
    <m/>
    <n v="0.94569999999999999"/>
    <m/>
    <n v="38.613358045848798"/>
    <n v="62.416199999999996"/>
    <m/>
    <n v="164.51966666666667"/>
  </r>
  <r>
    <x v="1065"/>
    <x v="34"/>
    <x v="2"/>
    <x v="7"/>
    <x v="1"/>
    <n v="22.220800000000001"/>
    <m/>
    <n v="36"/>
    <n v="35.832251893148467"/>
    <m/>
    <m/>
    <m/>
    <n v="3.2688583523727424"/>
    <n v="0.98024822578532589"/>
    <n v="5090.4907081009414"/>
    <n v="339.30571831353473"/>
    <m/>
    <n v="0.95550000000000002"/>
    <m/>
    <n v="35.288936128271729"/>
    <n v="34.398000000000003"/>
    <m/>
    <n v="117.67890068541872"/>
  </r>
  <r>
    <x v="1065"/>
    <x v="34"/>
    <x v="2"/>
    <x v="8"/>
    <x v="1"/>
    <n v="357.07111550000002"/>
    <m/>
    <n v="108"/>
    <n v="386.25056023333332"/>
    <m/>
    <m/>
    <m/>
    <n v="5.4985409207818927"/>
    <n v="0.95012860082304573"/>
    <n v="86578.459733930416"/>
    <n v="343.63322671157846"/>
    <m/>
    <n v="0.96039999999999992"/>
    <m/>
    <n v="102.61388888888894"/>
    <n v="103.72319999999999"/>
    <m/>
    <n v="593.84241944444443"/>
  </r>
  <r>
    <x v="1066"/>
    <x v="35"/>
    <x v="2"/>
    <x v="0"/>
    <x v="0"/>
    <n v="208.17692071846079"/>
    <n v="44"/>
    <m/>
    <n v="211.87331146123776"/>
    <n v="208.76090509346079"/>
    <n v="277.47512316130081"/>
    <n v="6.4212591505499415"/>
    <m/>
    <n v="1"/>
    <n v="27891.939655671227"/>
    <n v="132.32303603838795"/>
    <n v="0.74990004612997874"/>
    <m/>
    <n v="32.995602029719066"/>
    <m/>
    <m/>
    <n v="282.53540262419745"/>
    <m/>
  </r>
  <r>
    <x v="1066"/>
    <x v="35"/>
    <x v="2"/>
    <x v="1"/>
    <x v="0"/>
    <n v="227.379041166306"/>
    <n v="46"/>
    <m/>
    <n v="227.25867632727412"/>
    <n v="227.523816556931"/>
    <n v="294.51596454270822"/>
    <n v="6.5185775391581355"/>
    <m/>
    <n v="1"/>
    <n v="30357.220456382081"/>
    <n v="142.57000545656371"/>
    <n v="0.75789633205048923"/>
    <m/>
    <n v="34.863231274322501"/>
    <m/>
    <m/>
    <n v="299.85456680127425"/>
    <m/>
  </r>
  <r>
    <x v="1066"/>
    <x v="35"/>
    <x v="2"/>
    <x v="2"/>
    <x v="0"/>
    <n v="93.372440183639341"/>
    <n v="36"/>
    <m/>
    <n v="173.88014180271753"/>
    <n v="93.550440183639338"/>
    <n v="119.47881574080195"/>
    <n v="6.3494958051801804"/>
    <m/>
    <n v="1"/>
    <n v="12247.294036969412"/>
    <n v="109.76164929932972"/>
    <n v="0.76069094100729384"/>
    <m/>
    <n v="27.384873876262578"/>
    <m/>
    <m/>
    <n v="228.58184898648651"/>
    <m/>
  </r>
  <r>
    <x v="1066"/>
    <x v="35"/>
    <x v="2"/>
    <x v="3"/>
    <x v="0"/>
    <n v="22.310959938526135"/>
    <n v="64"/>
    <m/>
    <n v="129.78409216364628"/>
    <n v="22.367112282276135"/>
    <n v="30.180024285201021"/>
    <n v="2.6649837451883318"/>
    <m/>
    <n v="1"/>
    <n v="2786.6388963219147"/>
    <n v="159.36753455106063"/>
    <n v="0.7609338870146336"/>
    <m/>
    <n v="48.699768768936551"/>
    <m/>
    <m/>
    <n v="170.55895969205324"/>
    <m/>
  </r>
  <r>
    <x v="1066"/>
    <x v="35"/>
    <x v="2"/>
    <x v="4"/>
    <x v="0"/>
    <n v="491.65592169141701"/>
    <n v="96"/>
    <m/>
    <n v="505.72234890856049"/>
    <n v="492.46772169141701"/>
    <n v="660.31738888735617"/>
    <n v="6.8849615669058428"/>
    <m/>
    <n v="1"/>
    <n v="65830.58747648554"/>
    <n v="252.90143392726108"/>
    <n v="0.76513733348719726"/>
    <m/>
    <n v="73.45318401477094"/>
    <m/>
    <m/>
    <n v="660.95631042296088"/>
    <m/>
  </r>
  <r>
    <x v="1066"/>
    <x v="35"/>
    <x v="2"/>
    <x v="5"/>
    <x v="1"/>
    <n v="475.05399999999997"/>
    <m/>
    <n v="162"/>
    <n v="567.08782909289994"/>
    <m/>
    <m/>
    <m/>
    <n v="4.474499259040587"/>
    <n v="0.98497999999999997"/>
    <n v="297182.78718300001"/>
    <n v="2013.989861033755"/>
    <m/>
    <n v="0.9506"/>
    <m/>
    <n v="159.56675999999999"/>
    <n v="153.99719999999999"/>
    <m/>
    <n v="724.86887996457506"/>
  </r>
  <r>
    <x v="1066"/>
    <x v="35"/>
    <x v="2"/>
    <x v="6"/>
    <x v="1"/>
    <n v="316.99"/>
    <m/>
    <n v="66"/>
    <n v="303.22289999999998"/>
    <m/>
    <m/>
    <m/>
    <n v="4.799513888888888"/>
    <n v="0.879"/>
    <n v="205533.76255796663"/>
    <n v="766.96464831296669"/>
    <m/>
    <n v="0.94569999999999999"/>
    <m/>
    <n v="58.014000000000003"/>
    <n v="62.416199999999996"/>
    <m/>
    <n v="316.76791666666662"/>
  </r>
  <r>
    <x v="1066"/>
    <x v="35"/>
    <x v="2"/>
    <x v="7"/>
    <x v="1"/>
    <n v="236.012"/>
    <m/>
    <n v="36"/>
    <n v="278.95675397886157"/>
    <m/>
    <m/>
    <m/>
    <n v="6.1859535837292272"/>
    <n v="0.99529999999999996"/>
    <n v="147583.57689239999"/>
    <n v="494.17073003151148"/>
    <m/>
    <n v="0.95550000000000002"/>
    <m/>
    <n v="35.830799999999996"/>
    <n v="34.398000000000003"/>
    <m/>
    <n v="222.69432901425219"/>
  </r>
  <r>
    <x v="1066"/>
    <x v="35"/>
    <x v="2"/>
    <x v="8"/>
    <x v="1"/>
    <n v="247.85469274616199"/>
    <m/>
    <n v="108"/>
    <n v="269.43753803333334"/>
    <m/>
    <m/>
    <m/>
    <n v="3.2000799897119343"/>
    <n v="0.98912037037037048"/>
    <n v="120716.95684853868"/>
    <n v="443.59947858624639"/>
    <m/>
    <n v="0.96039999999999992"/>
    <m/>
    <n v="106.82500000000002"/>
    <n v="103.72319999999999"/>
    <m/>
    <n v="345.60863888888889"/>
  </r>
  <r>
    <x v="1067"/>
    <x v="35"/>
    <x v="2"/>
    <x v="0"/>
    <x v="0"/>
    <n v="196.847000329971"/>
    <n v="44"/>
    <m/>
    <n v="196.10410503531185"/>
    <n v="197.443191736221"/>
    <n v="261.85780433811436"/>
    <n v="5.9433407173077581"/>
    <m/>
    <n v="1"/>
    <n v="33328.803735646492"/>
    <n v="132.32303603838795"/>
    <n v="0.74990004612997874"/>
    <m/>
    <n v="32.995602029719066"/>
    <m/>
    <m/>
    <n v="261.50699156154138"/>
    <m/>
  </r>
  <r>
    <x v="1067"/>
    <x v="35"/>
    <x v="2"/>
    <x v="1"/>
    <x v="0"/>
    <n v="209.45176157379106"/>
    <n v="46"/>
    <m/>
    <n v="209.35298853774793"/>
    <n v="209.58066782379106"/>
    <n v="274.61036099460586"/>
    <n v="6.0049794836986541"/>
    <m/>
    <n v="1"/>
    <n v="36238.616754648101"/>
    <n v="142.57000545656371"/>
    <n v="0.75789633205048923"/>
    <m/>
    <n v="34.863231274322501"/>
    <m/>
    <m/>
    <n v="276.22905625013811"/>
    <m/>
  </r>
  <r>
    <x v="1067"/>
    <x v="35"/>
    <x v="2"/>
    <x v="2"/>
    <x v="0"/>
    <n v="164.84776086604575"/>
    <n v="36"/>
    <m/>
    <n v="166.88308369474987"/>
    <n v="165.03816086604576"/>
    <n v="219.14436785692476"/>
    <n v="6.0939876681121188"/>
    <m/>
    <n v="1"/>
    <n v="30254.726584725242"/>
    <n v="109.76164929932972"/>
    <n v="0.76069094100729384"/>
    <m/>
    <n v="27.384873876262578"/>
    <m/>
    <m/>
    <n v="219.38355605203628"/>
    <m/>
  </r>
  <r>
    <x v="1067"/>
    <x v="35"/>
    <x v="2"/>
    <x v="3"/>
    <x v="0"/>
    <n v="289.65552192115717"/>
    <n v="64"/>
    <m/>
    <n v="288.33126887760517"/>
    <n v="290.01147895240717"/>
    <n v="377.76947110287529"/>
    <n v="5.9205880472582253"/>
    <m/>
    <n v="1"/>
    <n v="52444.123735584886"/>
    <n v="159.36753455106063"/>
    <n v="0.7609338870146336"/>
    <m/>
    <n v="48.699768768936551"/>
    <m/>
    <m/>
    <n v="378.91763502452642"/>
    <m/>
  </r>
  <r>
    <x v="1067"/>
    <x v="35"/>
    <x v="2"/>
    <x v="4"/>
    <x v="0"/>
    <n v="377.59680307578975"/>
    <n v="96"/>
    <m/>
    <n v="390.10087729586974"/>
    <n v="378.37460307578976"/>
    <n v="510.28503917864418"/>
    <n v="5.3108777043269235"/>
    <m/>
    <n v="1"/>
    <n v="62854.935774191545"/>
    <n v="252.90143392726108"/>
    <n v="0.76513733348719726"/>
    <m/>
    <n v="73.45318401477094"/>
    <m/>
    <m/>
    <n v="509.84425961538466"/>
    <m/>
  </r>
  <r>
    <x v="1067"/>
    <x v="35"/>
    <x v="2"/>
    <x v="5"/>
    <x v="1"/>
    <n v="480.476"/>
    <m/>
    <n v="162"/>
    <n v="606.73616956237959"/>
    <m/>
    <m/>
    <m/>
    <n v="5.2369749162522412"/>
    <n v="0.99375999999999998"/>
    <n v="281821.05551320006"/>
    <n v="2013.989861033755"/>
    <m/>
    <n v="0.9506"/>
    <m/>
    <n v="160.98911999999999"/>
    <n v="153.99719999999999"/>
    <m/>
    <n v="848.38993643286312"/>
  </r>
  <r>
    <x v="1067"/>
    <x v="35"/>
    <x v="2"/>
    <x v="6"/>
    <x v="1"/>
    <n v="12.97"/>
    <m/>
    <n v="66"/>
    <n v="14.277200000000002"/>
    <m/>
    <m/>
    <m/>
    <n v="1.824097222222222"/>
    <n v="0.92230000000000001"/>
    <n v="9472.0937074000012"/>
    <n v="766.96464831296669"/>
    <m/>
    <n v="0.94569999999999999"/>
    <m/>
    <n v="60.8718"/>
    <n v="62.416199999999996"/>
    <m/>
    <n v="120.39041666666665"/>
  </r>
  <r>
    <x v="1067"/>
    <x v="35"/>
    <x v="2"/>
    <x v="7"/>
    <x v="1"/>
    <n v="17.956"/>
    <m/>
    <n v="36"/>
    <n v="23.704850599043713"/>
    <m/>
    <m/>
    <m/>
    <n v="2.4744861998084926"/>
    <n v="0.96909999999999996"/>
    <n v="11797.099796933333"/>
    <n v="494.17073003151148"/>
    <m/>
    <n v="0.95550000000000002"/>
    <m/>
    <n v="34.887599999999999"/>
    <n v="34.398000000000003"/>
    <m/>
    <n v="89.081503193105732"/>
  </r>
  <r>
    <x v="1067"/>
    <x v="35"/>
    <x v="2"/>
    <x v="8"/>
    <x v="1"/>
    <n v="993.07600000000002"/>
    <m/>
    <n v="108"/>
    <n v="1204.9428611333335"/>
    <m/>
    <m/>
    <m/>
    <n v="7.8422773662551437"/>
    <n v="0.94884259259259263"/>
    <n v="401307.70576218347"/>
    <n v="443.59947858624639"/>
    <m/>
    <n v="0.96039999999999992"/>
    <m/>
    <n v="102.47500000000001"/>
    <n v="103.72319999999999"/>
    <m/>
    <n v="846.96595555555552"/>
  </r>
  <r>
    <x v="1068"/>
    <x v="35"/>
    <x v="2"/>
    <x v="0"/>
    <x v="0"/>
    <n v="147.79940057134615"/>
    <n v="44"/>
    <m/>
    <n v="145.43548571718253"/>
    <n v="148.32747674322115"/>
    <n v="194.16272527035835"/>
    <n v="4.4077233561669553"/>
    <m/>
    <n v="1"/>
    <n v="27753.734084794432"/>
    <n v="132.32303603838795"/>
    <n v="0.74990004612997874"/>
    <m/>
    <n v="32.995602029719066"/>
    <m/>
    <m/>
    <n v="193.93982767134602"/>
    <m/>
  </r>
  <r>
    <x v="1068"/>
    <x v="35"/>
    <x v="2"/>
    <x v="1"/>
    <x v="0"/>
    <n v="159.10216027474382"/>
    <n v="46"/>
    <m/>
    <n v="158.6065290123079"/>
    <n v="159.22252160286882"/>
    <n v="208.07122609989614"/>
    <n v="4.5493926757478995"/>
    <m/>
    <n v="1"/>
    <n v="28868.181128655178"/>
    <n v="142.57000545656371"/>
    <n v="0.75789633205048923"/>
    <m/>
    <n v="34.863231274322501"/>
    <m/>
    <m/>
    <n v="209.27206308440338"/>
    <m/>
  </r>
  <r>
    <x v="1068"/>
    <x v="35"/>
    <x v="2"/>
    <x v="2"/>
    <x v="0"/>
    <n v="71.78248008155812"/>
    <n v="36"/>
    <m/>
    <n v="68.856181284194577"/>
    <n v="71.846880081558112"/>
    <n v="90.561920712379234"/>
    <n v="2.5143873802493442"/>
    <m/>
    <n v="1"/>
    <n v="14643.11925390989"/>
    <n v="109.76164929932972"/>
    <n v="0.76069094100729384"/>
    <m/>
    <n v="27.384873876262578"/>
    <m/>
    <m/>
    <n v="90.517945688976397"/>
    <m/>
  </r>
  <r>
    <x v="1068"/>
    <x v="35"/>
    <x v="2"/>
    <x v="3"/>
    <x v="0"/>
    <n v="153.11128134733414"/>
    <n v="64"/>
    <m/>
    <n v="147.58968554853004"/>
    <n v="153.54341025358414"/>
    <n v="193.54277288649257"/>
    <n v="3.0306034151577128"/>
    <m/>
    <n v="1"/>
    <n v="30269.489372671382"/>
    <n v="159.36753455106063"/>
    <n v="0.7609338870146336"/>
    <m/>
    <n v="48.699768768936551"/>
    <m/>
    <m/>
    <n v="193.95861857009362"/>
    <m/>
  </r>
  <r>
    <x v="1068"/>
    <x v="35"/>
    <x v="2"/>
    <x v="4"/>
    <x v="0"/>
    <n v="306.04616041374169"/>
    <n v="96"/>
    <m/>
    <n v="307.43335166412805"/>
    <n v="306.87076041374166"/>
    <n v="400.91012872412148"/>
    <n v="4.1854326097328238"/>
    <m/>
    <n v="0.97777777777777775"/>
    <n v="57310.676478751098"/>
    <n v="252.90143392726108"/>
    <n v="0.76513733348719726"/>
    <m/>
    <n v="73.45318401477094"/>
    <m/>
    <m/>
    <n v="401.80153053435106"/>
    <m/>
  </r>
  <r>
    <x v="1068"/>
    <x v="35"/>
    <x v="2"/>
    <x v="5"/>
    <x v="1"/>
    <n v="90.537999999999997"/>
    <m/>
    <n v="162"/>
    <n v="128.66613094011942"/>
    <m/>
    <m/>
    <m/>
    <n v="2.7503877004432211"/>
    <n v="0.99311659071180547"/>
    <n v="74610.801558799983"/>
    <n v="2013.989861033755"/>
    <m/>
    <n v="0.9506"/>
    <m/>
    <n v="160.8848876953125"/>
    <n v="153.99719999999999"/>
    <m/>
    <n v="445.56280747180182"/>
  </r>
  <r>
    <x v="1068"/>
    <x v="35"/>
    <x v="2"/>
    <x v="6"/>
    <x v="1"/>
    <n v="9.0259999999999998"/>
    <m/>
    <n v="66"/>
    <n v="4.0954999999999995"/>
    <m/>
    <m/>
    <m/>
    <n v="1.6647916666666669"/>
    <n v="0.91135416666666669"/>
    <n v="7443.7865204666659"/>
    <n v="766.96464831296669"/>
    <m/>
    <n v="0.94569999999999999"/>
    <m/>
    <n v="60.149374999999999"/>
    <n v="62.416199999999996"/>
    <m/>
    <n v="109.87625000000001"/>
  </r>
  <r>
    <x v="1068"/>
    <x v="35"/>
    <x v="2"/>
    <x v="7"/>
    <x v="1"/>
    <n v="13.714"/>
    <m/>
    <n v="36"/>
    <n v="24.94484947501445"/>
    <m/>
    <m/>
    <m/>
    <n v="2.6945327934179044"/>
    <n v="0.82847222222222217"/>
    <n v="9131.2582888000015"/>
    <n v="494.17073003151148"/>
    <m/>
    <n v="0.95550000000000002"/>
    <m/>
    <n v="29.824999999999999"/>
    <n v="34.398000000000003"/>
    <m/>
    <n v="97.003180563044566"/>
  </r>
  <r>
    <x v="1068"/>
    <x v="35"/>
    <x v="2"/>
    <x v="8"/>
    <x v="1"/>
    <n v="719.61939099120957"/>
    <m/>
    <n v="108"/>
    <n v="810.84460913333317"/>
    <m/>
    <m/>
    <m/>
    <n v="6.9740130401234568"/>
    <n v="0.95452674897119338"/>
    <n v="487153.4125182741"/>
    <n v="443.59947858624639"/>
    <m/>
    <n v="0.96039999999999992"/>
    <m/>
    <n v="103.08888888888889"/>
    <n v="103.72319999999999"/>
    <m/>
    <n v="753.19340833333331"/>
  </r>
  <r>
    <x v="1069"/>
    <x v="35"/>
    <x v="2"/>
    <x v="0"/>
    <x v="0"/>
    <n v="198.98900084114038"/>
    <n v="44"/>
    <m/>
    <n v="203.69102453221234"/>
    <n v="199.57615904426538"/>
    <n v="264.3228228838264"/>
    <n v="6.1732780128923945"/>
    <m/>
    <n v="1"/>
    <n v="27118.85993786484"/>
    <n v="132.32303603838795"/>
    <n v="0.74990004612997874"/>
    <m/>
    <n v="32.995602029719066"/>
    <m/>
    <m/>
    <n v="271.62423256726538"/>
    <m/>
  </r>
  <r>
    <x v="1069"/>
    <x v="35"/>
    <x v="2"/>
    <x v="1"/>
    <x v="0"/>
    <n v="214.59284216022428"/>
    <n v="46"/>
    <m/>
    <n v="212.15437492635635"/>
    <n v="214.67023473834928"/>
    <n v="277.46627791173046"/>
    <n v="6.0853330908145757"/>
    <m/>
    <n v="1"/>
    <n v="29268.130481482494"/>
    <n v="142.57000545656371"/>
    <n v="0.75789633205048923"/>
    <m/>
    <n v="34.863231274322501"/>
    <m/>
    <m/>
    <n v="279.92532217747049"/>
    <m/>
  </r>
  <r>
    <x v="1069"/>
    <x v="35"/>
    <x v="2"/>
    <x v="2"/>
    <x v="0"/>
    <n v="154.40432068538649"/>
    <n v="36"/>
    <m/>
    <n v="154.60103690422505"/>
    <n v="154.60852068538648"/>
    <n v="201.83867491745539"/>
    <n v="5.6454901929723489"/>
    <m/>
    <n v="1"/>
    <n v="19772.622535868759"/>
    <n v="109.76164929932972"/>
    <n v="0.76069094100729384"/>
    <m/>
    <n v="27.384873876262578"/>
    <m/>
    <m/>
    <n v="203.23764694700455"/>
    <m/>
  </r>
  <r>
    <x v="1069"/>
    <x v="35"/>
    <x v="2"/>
    <x v="3"/>
    <x v="0"/>
    <n v="263.83504154848998"/>
    <n v="64"/>
    <m/>
    <n v="260.43636890640857"/>
    <n v="264.26753666567748"/>
    <n v="339.29155376622225"/>
    <n v="5.3477947737716889"/>
    <m/>
    <n v="1"/>
    <n v="35198.5051464235"/>
    <n v="159.36753455106063"/>
    <n v="0.7609338870146336"/>
    <m/>
    <n v="48.699768768936551"/>
    <m/>
    <m/>
    <n v="342.25886552138809"/>
    <m/>
  </r>
  <r>
    <x v="1069"/>
    <x v="35"/>
    <x v="2"/>
    <x v="4"/>
    <x v="0"/>
    <n v="424.95152048873854"/>
    <n v="96"/>
    <m/>
    <n v="435.11492388149657"/>
    <n v="425.74132048873855"/>
    <n v="567.26335918443863"/>
    <n v="5.9237040533736138"/>
    <m/>
    <n v="0.97777777777777775"/>
    <n v="57671.642814086925"/>
    <n v="252.90143392726108"/>
    <n v="0.76513733348719726"/>
    <m/>
    <n v="73.45318401477094"/>
    <m/>
    <m/>
    <n v="568.67558912386698"/>
    <m/>
  </r>
  <r>
    <x v="1069"/>
    <x v="35"/>
    <x v="2"/>
    <x v="5"/>
    <x v="1"/>
    <n v="4.521999999997206"/>
    <m/>
    <n v="162"/>
    <n v="16.437166625340776"/>
    <m/>
    <m/>
    <m/>
    <n v="1.7754554419659472"/>
    <n v="0.97616999999999998"/>
    <n v="3557.7840145999999"/>
    <n v="2013.989861033755"/>
    <m/>
    <n v="0.9506"/>
    <m/>
    <n v="158.13954000000001"/>
    <n v="153.99719999999999"/>
    <m/>
    <n v="287.62378159848345"/>
  </r>
  <r>
    <x v="1069"/>
    <x v="35"/>
    <x v="2"/>
    <x v="6"/>
    <x v="1"/>
    <n v="0.64"/>
    <m/>
    <n v="66"/>
    <n v="2.3626333333333331"/>
    <m/>
    <m/>
    <m/>
    <n v="1.6901041666666663"/>
    <n v="0.89990000000000003"/>
    <n v="1103.6533582333336"/>
    <n v="766.96464831296669"/>
    <m/>
    <n v="0.94569999999999999"/>
    <m/>
    <n v="59.3934"/>
    <n v="62.416199999999996"/>
    <m/>
    <n v="111.54687499999997"/>
  </r>
  <r>
    <x v="1069"/>
    <x v="35"/>
    <x v="2"/>
    <x v="7"/>
    <x v="1"/>
    <n v="3.3260000000000001"/>
    <m/>
    <n v="36"/>
    <n v="7.7798590341787079"/>
    <m/>
    <m/>
    <m/>
    <n v="2.024183513851519"/>
    <n v="0.96319999999999995"/>
    <n v="2025.8973811999997"/>
    <n v="494.17073003151148"/>
    <m/>
    <n v="0.95550000000000002"/>
    <m/>
    <n v="34.675199999999997"/>
    <n v="34.398000000000003"/>
    <m/>
    <n v="72.870606498654681"/>
  </r>
  <r>
    <x v="1069"/>
    <x v="35"/>
    <x v="2"/>
    <x v="8"/>
    <x v="1"/>
    <n v="858.43308137512031"/>
    <m/>
    <n v="108"/>
    <n v="1004.7718505000005"/>
    <m/>
    <m/>
    <m/>
    <n v="7.2998967592592594"/>
    <n v="0.93539094650205756"/>
    <n v="710722.54980410833"/>
    <n v="443.59947858624639"/>
    <m/>
    <n v="0.96039999999999992"/>
    <m/>
    <n v="101.02222222222221"/>
    <n v="103.72319999999999"/>
    <m/>
    <n v="788.38885000000005"/>
  </r>
  <r>
    <x v="1070"/>
    <x v="35"/>
    <x v="2"/>
    <x v="0"/>
    <x v="0"/>
    <n v="136.78140024811015"/>
    <n v="44"/>
    <m/>
    <n v="135.93566665038543"/>
    <n v="137.30776743561015"/>
    <n v="181.32870974403593"/>
    <n v="4.119811680597568"/>
    <m/>
    <n v="1"/>
    <n v="19867.015218975277"/>
    <n v="132.32303603838795"/>
    <n v="0.74990004612997874"/>
    <m/>
    <n v="32.995602029719066"/>
    <m/>
    <m/>
    <n v="181.271713946293"/>
    <m/>
  </r>
  <r>
    <x v="1070"/>
    <x v="35"/>
    <x v="2"/>
    <x v="1"/>
    <x v="0"/>
    <n v="148.93564046192137"/>
    <n v="46"/>
    <m/>
    <n v="144.72690124239438"/>
    <n v="148.98886311817137"/>
    <n v="190.04405116242106"/>
    <n v="4.1512761712649606"/>
    <m/>
    <n v="1"/>
    <n v="21757.236643689441"/>
    <n v="142.57000545656371"/>
    <n v="0.75789633205048923"/>
    <m/>
    <n v="34.863231274322501"/>
    <m/>
    <m/>
    <n v="190.9587038781882"/>
    <m/>
  </r>
  <r>
    <x v="1070"/>
    <x v="35"/>
    <x v="2"/>
    <x v="2"/>
    <x v="0"/>
    <n v="83.568519974976596"/>
    <n v="36"/>
    <m/>
    <n v="82.903800177523152"/>
    <n v="83.710319974976599"/>
    <n v="108.96368214425341"/>
    <n v="3.0273573853989815"/>
    <m/>
    <n v="1"/>
    <n v="11662.728210202737"/>
    <n v="109.76164929932972"/>
    <n v="0.76069094100729384"/>
    <m/>
    <n v="27.384873876262578"/>
    <m/>
    <m/>
    <n v="108.98486587436334"/>
    <m/>
  </r>
  <r>
    <x v="1070"/>
    <x v="35"/>
    <x v="2"/>
    <x v="3"/>
    <x v="0"/>
    <n v="220.48600237655603"/>
    <n v="64"/>
    <m/>
    <n v="210.6800377414589"/>
    <n v="220.83133929061853"/>
    <n v="276.03749153342989"/>
    <n v="4.3260993443534064"/>
    <m/>
    <n v="1"/>
    <n v="33703.225236019447"/>
    <n v="159.36753455106063"/>
    <n v="0.7609338870146336"/>
    <m/>
    <n v="48.699768768936551"/>
    <m/>
    <m/>
    <n v="276.87035803861801"/>
    <m/>
  </r>
  <r>
    <x v="1070"/>
    <x v="35"/>
    <x v="2"/>
    <x v="4"/>
    <x v="0"/>
    <n v="343.04928300857489"/>
    <n v="96"/>
    <m/>
    <n v="334.33015751151925"/>
    <n v="343.04928300857489"/>
    <n v="436.3048083388702"/>
    <n v="4.5516087831439371"/>
    <m/>
    <n v="0.99183920762868127"/>
    <n v="54812.227544637921"/>
    <n v="252.90143392726108"/>
    <n v="0.76513733348719726"/>
    <m/>
    <n v="73.45318401477094"/>
    <m/>
    <m/>
    <n v="436.95444318181796"/>
    <m/>
  </r>
  <r>
    <x v="1070"/>
    <x v="35"/>
    <x v="2"/>
    <x v="5"/>
    <x v="1"/>
    <n v="1852.5400000000081"/>
    <m/>
    <n v="162"/>
    <n v="2161.2282986336809"/>
    <m/>
    <m/>
    <m/>
    <n v="8.3615251128317638"/>
    <n v="0.99343000000000004"/>
    <n v="724739.92290859972"/>
    <n v="2013.989861033755"/>
    <m/>
    <n v="0.9506"/>
    <m/>
    <n v="160.93566000000001"/>
    <n v="153.99719999999999"/>
    <m/>
    <n v="1354.5670682787456"/>
  </r>
  <r>
    <x v="1070"/>
    <x v="35"/>
    <x v="2"/>
    <x v="6"/>
    <x v="1"/>
    <n v="619.75199999999995"/>
    <m/>
    <n v="66"/>
    <n v="782.60966666666673"/>
    <m/>
    <m/>
    <m/>
    <n v="7.2364236111111104"/>
    <n v="0.87270000000000003"/>
    <n v="255268.51915190014"/>
    <n v="766.96464831296669"/>
    <m/>
    <n v="0.94569999999999999"/>
    <m/>
    <n v="57.598200000000006"/>
    <n v="62.416199999999996"/>
    <m/>
    <n v="477.60395833333331"/>
  </r>
  <r>
    <x v="1070"/>
    <x v="35"/>
    <x v="2"/>
    <x v="7"/>
    <x v="1"/>
    <n v="404.94600000000003"/>
    <m/>
    <n v="36"/>
    <n v="443.89612469196294"/>
    <m/>
    <m/>
    <m/>
    <n v="7.8198883359223537"/>
    <n v="1"/>
    <n v="168833.58102746672"/>
    <n v="494.17073003151148"/>
    <m/>
    <n v="0.95550000000000002"/>
    <m/>
    <n v="36"/>
    <n v="34.398000000000003"/>
    <m/>
    <n v="281.51598009320475"/>
  </r>
  <r>
    <x v="1070"/>
    <x v="35"/>
    <x v="2"/>
    <x v="8"/>
    <x v="1"/>
    <n v="1017.8318415946952"/>
    <m/>
    <n v="108"/>
    <n v="1236.6639482333333"/>
    <m/>
    <m/>
    <m/>
    <n v="7.9228333590534978"/>
    <n v="0.97713477366255153"/>
    <n v="392933.15174591803"/>
    <n v="443.59947858624639"/>
    <m/>
    <n v="0.96039999999999992"/>
    <m/>
    <n v="105.53055555555557"/>
    <n v="103.72319999999999"/>
    <m/>
    <n v="855.66600277777775"/>
  </r>
  <r>
    <x v="1071"/>
    <x v="35"/>
    <x v="2"/>
    <x v="0"/>
    <x v="0"/>
    <n v="181.566001121044"/>
    <n v="44"/>
    <m/>
    <n v="167.34316969937203"/>
    <n v="182.094565574169"/>
    <n v="224.18549121623701"/>
    <n v="5.0716810546037738"/>
    <m/>
    <n v="1"/>
    <n v="33522.046184071594"/>
    <n v="132.32303603838795"/>
    <n v="0.74990004612997874"/>
    <m/>
    <n v="32.995602029719066"/>
    <m/>
    <m/>
    <n v="223.15396640256606"/>
    <m/>
  </r>
  <r>
    <x v="1071"/>
    <x v="35"/>
    <x v="2"/>
    <x v="1"/>
    <x v="0"/>
    <n v="187.9197614421841"/>
    <n v="46"/>
    <m/>
    <n v="173.11988506683238"/>
    <n v="188.0284040203091"/>
    <n v="227.43320405700584"/>
    <n v="4.9656867346756464"/>
    <m/>
    <n v="1"/>
    <n v="34920.11970803162"/>
    <n v="142.57000545656371"/>
    <n v="0.75789633205048923"/>
    <m/>
    <n v="34.863231274322501"/>
    <m/>
    <m/>
    <n v="228.42158979507974"/>
    <m/>
  </r>
  <r>
    <x v="1071"/>
    <x v="35"/>
    <x v="2"/>
    <x v="2"/>
    <x v="0"/>
    <n v="145.15144081878637"/>
    <n v="36"/>
    <m/>
    <n v="146.51645318307553"/>
    <n v="145.35084081878637"/>
    <n v="192.67507435335401"/>
    <n v="5.3502694167993647"/>
    <m/>
    <n v="1"/>
    <n v="26909.67780587629"/>
    <n v="109.76164929932972"/>
    <n v="0.76069094100729384"/>
    <m/>
    <n v="27.384873876262578"/>
    <m/>
    <m/>
    <n v="192.60969900477713"/>
    <m/>
  </r>
  <r>
    <x v="1071"/>
    <x v="35"/>
    <x v="2"/>
    <x v="3"/>
    <x v="0"/>
    <n v="233.88428188827592"/>
    <n v="64"/>
    <m/>
    <n v="230.8325345172378"/>
    <n v="234.33118130233842"/>
    <n v="300.89632495034266"/>
    <n v="4.7399102778589732"/>
    <m/>
    <n v="1"/>
    <n v="46028.682607218914"/>
    <n v="159.36753455106063"/>
    <n v="0.7609338870146336"/>
    <m/>
    <n v="48.699768768936551"/>
    <m/>
    <m/>
    <n v="303.35425778297429"/>
    <m/>
  </r>
  <r>
    <x v="1071"/>
    <x v="35"/>
    <x v="2"/>
    <x v="4"/>
    <x v="0"/>
    <n v="338.66448146819994"/>
    <n v="96"/>
    <m/>
    <n v="331.26113001937239"/>
    <n v="338.66448146819994"/>
    <n v="466.58053414674873"/>
    <n v="4.5098266938674572"/>
    <m/>
    <n v="1"/>
    <n v="63053.212339168305"/>
    <n v="252.90143392726108"/>
    <n v="0.76513733348719726"/>
    <m/>
    <n v="73.45318401477094"/>
    <m/>
    <m/>
    <n v="432.94336261127592"/>
    <m/>
  </r>
  <r>
    <x v="1071"/>
    <x v="35"/>
    <x v="2"/>
    <x v="5"/>
    <x v="1"/>
    <n v="2938.7640000000001"/>
    <m/>
    <n v="162"/>
    <n v="3436.889899174691"/>
    <m/>
    <m/>
    <m/>
    <n v="11.742775650058755"/>
    <n v="0.99980000000000002"/>
    <n v="1429458.1988078007"/>
    <n v="2013.989861033755"/>
    <m/>
    <n v="0.9506"/>
    <m/>
    <n v="161.9676"/>
    <n v="153.99719999999999"/>
    <m/>
    <n v="1902.3296553095183"/>
  </r>
  <r>
    <x v="1071"/>
    <x v="35"/>
    <x v="2"/>
    <x v="6"/>
    <x v="1"/>
    <n v="736.84"/>
    <m/>
    <n v="66"/>
    <n v="1038.3154999999999"/>
    <m/>
    <m/>
    <m/>
    <n v="9.265659722222221"/>
    <n v="0.78059027777777779"/>
    <n v="386279.50907293317"/>
    <n v="766.96464831296669"/>
    <m/>
    <n v="0.94569999999999999"/>
    <m/>
    <n v="51.51895833333333"/>
    <n v="62.416199999999996"/>
    <m/>
    <n v="611.53354166666657"/>
  </r>
  <r>
    <x v="1071"/>
    <x v="35"/>
    <x v="2"/>
    <x v="7"/>
    <x v="1"/>
    <n v="572.91600000000005"/>
    <m/>
    <n v="36"/>
    <n v="616.96683732530778"/>
    <m/>
    <m/>
    <m/>
    <n v="10.033290459016319"/>
    <n v="0.99884259259259256"/>
    <n v="288910.03898733325"/>
    <n v="494.17073003151148"/>
    <m/>
    <n v="0.95550000000000002"/>
    <m/>
    <n v="35.958333333333329"/>
    <n v="34.398000000000003"/>
    <m/>
    <n v="361.19845652458747"/>
  </r>
  <r>
    <x v="1071"/>
    <x v="35"/>
    <x v="2"/>
    <x v="8"/>
    <x v="1"/>
    <n v="879.09131047057974"/>
    <m/>
    <n v="108"/>
    <n v="1038.5308714"/>
    <m/>
    <m/>
    <m/>
    <n v="6.7281555555555554"/>
    <n v="0.80848765432098757"/>
    <n v="541612.79858288076"/>
    <n v="443.59947858624639"/>
    <m/>
    <n v="0.96039999999999992"/>
    <m/>
    <n v="87.316666666666663"/>
    <n v="103.72319999999999"/>
    <m/>
    <n v="726.64080000000001"/>
  </r>
  <r>
    <x v="1072"/>
    <x v="35"/>
    <x v="2"/>
    <x v="0"/>
    <x v="0"/>
    <n v="128.24644016218167"/>
    <n v="44"/>
    <m/>
    <n v="125.09879248503771"/>
    <n v="128.70762180280667"/>
    <n v="167.13159589176243"/>
    <n v="3.7913777833894802"/>
    <m/>
    <n v="1"/>
    <n v="17826.81369445183"/>
    <n v="132.32303603838795"/>
    <n v="0.74990004612997874"/>
    <m/>
    <n v="32.995602029719066"/>
    <m/>
    <m/>
    <n v="166.82062246913713"/>
    <m/>
  </r>
  <r>
    <x v="1072"/>
    <x v="35"/>
    <x v="2"/>
    <x v="1"/>
    <x v="0"/>
    <n v="136.85700039911251"/>
    <n v="46"/>
    <m/>
    <n v="136.72684982281925"/>
    <n v="136.96149258661251"/>
    <n v="179.46637088039134"/>
    <n v="3.921806580318945"/>
    <m/>
    <n v="1"/>
    <n v="18934.513303858777"/>
    <n v="142.57000545656371"/>
    <n v="0.75789633205048923"/>
    <m/>
    <n v="34.863231274322501"/>
    <m/>
    <m/>
    <n v="180.40310269467147"/>
    <m/>
  </r>
  <r>
    <x v="1072"/>
    <x v="35"/>
    <x v="2"/>
    <x v="2"/>
    <x v="0"/>
    <n v="134.21184073352808"/>
    <n v="36"/>
    <m/>
    <n v="129.57256595168249"/>
    <n v="134.37484073352809"/>
    <n v="169.78519866812411"/>
    <n v="4.7315378021148016"/>
    <m/>
    <n v="1"/>
    <n v="17321.452386217952"/>
    <n v="109.76164929932972"/>
    <n v="0.76069094100729384"/>
    <m/>
    <n v="27.384873876262578"/>
    <m/>
    <m/>
    <n v="170.33536087613285"/>
    <m/>
  </r>
  <r>
    <x v="1072"/>
    <x v="35"/>
    <x v="2"/>
    <x v="3"/>
    <x v="0"/>
    <n v="207.26356128120389"/>
    <n v="64"/>
    <m/>
    <n v="195.557476655383"/>
    <n v="207.65316128120389"/>
    <n v="255.72952896330719"/>
    <n v="4.0155730016550004"/>
    <m/>
    <n v="1"/>
    <n v="27446.251495989167"/>
    <n v="159.36753455106063"/>
    <n v="0.7609338870146336"/>
    <m/>
    <n v="48.699768768936551"/>
    <m/>
    <m/>
    <n v="256.99667210592003"/>
    <m/>
  </r>
  <r>
    <x v="1072"/>
    <x v="35"/>
    <x v="2"/>
    <x v="4"/>
    <x v="0"/>
    <n v="206.78952132797207"/>
    <n v="96"/>
    <m/>
    <n v="190.57241063859135"/>
    <n v="207.72571829878032"/>
    <n v="268.46487384508549"/>
    <n v="2.5944744696195681"/>
    <m/>
    <n v="1"/>
    <n v="27056.647526146582"/>
    <n v="252.90143392726108"/>
    <n v="0.76513733348719726"/>
    <m/>
    <n v="73.45318401477094"/>
    <m/>
    <m/>
    <n v="249.06954908347853"/>
    <m/>
  </r>
  <r>
    <x v="1072"/>
    <x v="35"/>
    <x v="2"/>
    <x v="5"/>
    <x v="1"/>
    <n v="2525.61"/>
    <m/>
    <n v="162"/>
    <n v="3154.6557607595132"/>
    <m/>
    <m/>
    <m/>
    <n v="10.267518631408736"/>
    <n v="0.99370000000000003"/>
    <n v="1380026.7987223994"/>
    <n v="2013.989861033755"/>
    <m/>
    <n v="0.9506"/>
    <m/>
    <n v="160.9794"/>
    <n v="153.99719999999999"/>
    <m/>
    <n v="1663.3380182882152"/>
  </r>
  <r>
    <x v="1072"/>
    <x v="35"/>
    <x v="2"/>
    <x v="6"/>
    <x v="1"/>
    <n v="669.74400000000003"/>
    <m/>
    <n v="66"/>
    <n v="823.25106666666659"/>
    <m/>
    <m/>
    <m/>
    <n v="8.2990277777777788"/>
    <n v="0.90259999999999996"/>
    <n v="398818.54604929959"/>
    <n v="766.96464831296669"/>
    <m/>
    <n v="0.94569999999999999"/>
    <m/>
    <n v="59.571599999999997"/>
    <n v="62.416199999999996"/>
    <m/>
    <n v="547.7358333333334"/>
  </r>
  <r>
    <x v="1072"/>
    <x v="35"/>
    <x v="2"/>
    <x v="7"/>
    <x v="1"/>
    <n v="442.61399999999998"/>
    <m/>
    <n v="36"/>
    <n v="481.99755716397584"/>
    <m/>
    <m/>
    <m/>
    <n v="8.7672064562559964"/>
    <n v="0.98070000000000002"/>
    <n v="256999.86411319996"/>
    <n v="494.17073003151148"/>
    <m/>
    <n v="0.95550000000000002"/>
    <m/>
    <n v="35.305199999999999"/>
    <n v="34.398000000000003"/>
    <m/>
    <n v="315.61943242521585"/>
  </r>
  <r>
    <x v="1072"/>
    <x v="35"/>
    <x v="2"/>
    <x v="8"/>
    <x v="1"/>
    <n v="968.05605172729338"/>
    <m/>
    <n v="108"/>
    <n v="1127.2483748"/>
    <m/>
    <m/>
    <m/>
    <n v="7.6988154835390938"/>
    <n v="0.93137324245541842"/>
    <n v="598706.74287189578"/>
    <n v="443.59947858624639"/>
    <m/>
    <n v="0.96039999999999992"/>
    <m/>
    <n v="100.58831018518519"/>
    <n v="103.72319999999999"/>
    <m/>
    <n v="831.4720722222221"/>
  </r>
  <r>
    <x v="1073"/>
    <x v="35"/>
    <x v="2"/>
    <x v="0"/>
    <x v="0"/>
    <n v="163.29180166816681"/>
    <n v="44"/>
    <m/>
    <n v="166.73012558815242"/>
    <n v="163.82061026191681"/>
    <n v="216.88676491550234"/>
    <n v="5.0531014841911048"/>
    <m/>
    <n v="1"/>
    <n v="26042.130792000509"/>
    <n v="132.32303603838795"/>
    <n v="0.74990004612997874"/>
    <m/>
    <n v="32.995602029719066"/>
    <m/>
    <m/>
    <n v="222.33646530440862"/>
    <m/>
  </r>
  <r>
    <x v="1073"/>
    <x v="35"/>
    <x v="2"/>
    <x v="1"/>
    <x v="0"/>
    <n v="177.85712040519687"/>
    <n v="46"/>
    <m/>
    <n v="182.74115390380521"/>
    <n v="177.96625126457187"/>
    <n v="233.92683499566732"/>
    <n v="5.2416585389317563"/>
    <m/>
    <n v="1"/>
    <n v="28356.734381963215"/>
    <n v="142.57000545656371"/>
    <n v="0.75789633205048923"/>
    <m/>
    <n v="34.863231274322501"/>
    <m/>
    <m/>
    <n v="241.1162927908608"/>
    <m/>
  </r>
  <r>
    <x v="1073"/>
    <x v="35"/>
    <x v="2"/>
    <x v="2"/>
    <x v="0"/>
    <n v="145.41940122270555"/>
    <n v="36"/>
    <m/>
    <n v="144.43608177780482"/>
    <n v="145.58080122270553"/>
    <n v="189.24198521472869"/>
    <n v="5.2743015151515138"/>
    <m/>
    <n v="1"/>
    <n v="22113.317990106774"/>
    <n v="109.76164929932972"/>
    <n v="0.76069094100729384"/>
    <m/>
    <n v="27.384873876262578"/>
    <m/>
    <m/>
    <n v="189.8748545454545"/>
    <m/>
  </r>
  <r>
    <x v="1073"/>
    <x v="35"/>
    <x v="2"/>
    <x v="3"/>
    <x v="0"/>
    <n v="248.41516183525266"/>
    <n v="64"/>
    <m/>
    <n v="248.66003777978594"/>
    <n v="248.82421945244016"/>
    <n v="325.07103064337525"/>
    <n v="5.105979844783068"/>
    <m/>
    <n v="1"/>
    <n v="39769.179247904402"/>
    <n v="159.36753455106063"/>
    <n v="0.7609338870146336"/>
    <m/>
    <n v="48.699768768936551"/>
    <m/>
    <m/>
    <n v="326.78271006611635"/>
    <m/>
  </r>
  <r>
    <x v="1073"/>
    <x v="35"/>
    <x v="2"/>
    <x v="4"/>
    <x v="0"/>
    <n v="278.74952083182291"/>
    <n v="96"/>
    <m/>
    <n v="265.43319336066679"/>
    <n v="279.71820055835468"/>
    <n v="347.02824847400325"/>
    <n v="3.6136376784877018"/>
    <m/>
    <n v="1"/>
    <n v="43058.146029725773"/>
    <n v="252.90143392726108"/>
    <n v="0.76513733348719726"/>
    <m/>
    <n v="73.45318401477094"/>
    <m/>
    <m/>
    <n v="346.90921713481936"/>
    <m/>
  </r>
  <r>
    <x v="1073"/>
    <x v="35"/>
    <x v="2"/>
    <x v="5"/>
    <x v="1"/>
    <n v="1903.6079999999999"/>
    <m/>
    <n v="162"/>
    <n v="2304.6092114305497"/>
    <m/>
    <m/>
    <m/>
    <n v="9.0315909167376081"/>
    <n v="0.99029999999999996"/>
    <n v="952089.2481846005"/>
    <n v="2013.989861033755"/>
    <m/>
    <n v="0.9506"/>
    <m/>
    <n v="160.42859999999999"/>
    <n v="153.99719999999999"/>
    <m/>
    <n v="1463.1177285114925"/>
  </r>
  <r>
    <x v="1073"/>
    <x v="35"/>
    <x v="2"/>
    <x v="6"/>
    <x v="1"/>
    <n v="575.93200000000002"/>
    <m/>
    <n v="66"/>
    <n v="700.38649999999996"/>
    <m/>
    <m/>
    <m/>
    <n v="7.6962152777777773"/>
    <n v="0.8781944444444445"/>
    <n v="301993.38677743322"/>
    <n v="766.96464831296669"/>
    <m/>
    <n v="0.94569999999999999"/>
    <m/>
    <n v="57.960833333333341"/>
    <n v="62.416199999999996"/>
    <m/>
    <n v="507.95020833333331"/>
  </r>
  <r>
    <x v="1073"/>
    <x v="35"/>
    <x v="2"/>
    <x v="7"/>
    <x v="1"/>
    <n v="371.21199999999999"/>
    <m/>
    <n v="36"/>
    <n v="438.27324528827262"/>
    <m/>
    <m/>
    <m/>
    <n v="8.3734473971871886"/>
    <n v="0.97638888888888886"/>
    <n v="194699.30025746676"/>
    <n v="494.17073003151148"/>
    <m/>
    <n v="0.95550000000000002"/>
    <m/>
    <n v="35.15"/>
    <n v="34.398000000000003"/>
    <m/>
    <n v="301.4441062987388"/>
  </r>
  <r>
    <x v="1073"/>
    <x v="35"/>
    <x v="2"/>
    <x v="8"/>
    <x v="1"/>
    <n v="751.31507244872944"/>
    <m/>
    <n v="108"/>
    <n v="876.30663516666652"/>
    <m/>
    <m/>
    <m/>
    <n v="7.0353446502057606"/>
    <n v="0.98333333333333339"/>
    <n v="404440.65165795217"/>
    <n v="443.59947858624639"/>
    <m/>
    <n v="0.96039999999999992"/>
    <m/>
    <n v="106.2"/>
    <n v="103.72319999999999"/>
    <m/>
    <n v="759.8172222222222"/>
  </r>
  <r>
    <x v="1074"/>
    <x v="35"/>
    <x v="2"/>
    <x v="0"/>
    <x v="0"/>
    <n v="151.30388097572296"/>
    <n v="44"/>
    <m/>
    <n v="154.75935601928458"/>
    <n v="151.80266027259796"/>
    <n v="203.80625731968129"/>
    <n v="4.6903025403171359"/>
    <m/>
    <n v="0.99066833651443642"/>
    <n v="27884.245088402469"/>
    <n v="132.32303603838795"/>
    <n v="0.74990004612997874"/>
    <m/>
    <n v="32.995602029719066"/>
    <m/>
    <m/>
    <n v="206.37331177395399"/>
    <m/>
  </r>
  <r>
    <x v="1074"/>
    <x v="35"/>
    <x v="2"/>
    <x v="1"/>
    <x v="0"/>
    <n v="167.64551997566193"/>
    <n v="46"/>
    <m/>
    <n v="167.48325336106288"/>
    <n v="167.75416255378693"/>
    <n v="219.69282201422936"/>
    <n v="4.8040083273754881"/>
    <m/>
    <n v="1"/>
    <n v="30973.489113018568"/>
    <n v="142.57000545656371"/>
    <n v="0.75789633205048923"/>
    <m/>
    <n v="34.863231274322501"/>
    <m/>
    <m/>
    <n v="220.98438305927246"/>
    <m/>
  </r>
  <r>
    <x v="1074"/>
    <x v="35"/>
    <x v="2"/>
    <x v="2"/>
    <x v="0"/>
    <n v="133.43400068977459"/>
    <n v="36"/>
    <m/>
    <n v="131.97642161675927"/>
    <n v="133.5908006897746"/>
    <n v="172.86148256499311"/>
    <n v="4.8193182197255791"/>
    <m/>
    <n v="1"/>
    <n v="25464.370543246241"/>
    <n v="109.76164929932972"/>
    <n v="0.76069094100729384"/>
    <m/>
    <n v="27.384873876262578"/>
    <m/>
    <m/>
    <n v="173.49545591012085"/>
    <m/>
  </r>
  <r>
    <x v="1074"/>
    <x v="35"/>
    <x v="2"/>
    <x v="3"/>
    <x v="0"/>
    <n v="205.44189453125"/>
    <n v="64"/>
    <m/>
    <n v="200.31394505395934"/>
    <n v="205.8526611328125"/>
    <n v="262.66119856066257"/>
    <n v="4.1132422210129844"/>
    <m/>
    <n v="1"/>
    <n v="37928.265107667452"/>
    <n v="159.36753455106063"/>
    <n v="0.7609338870146336"/>
    <m/>
    <n v="48.699768768936551"/>
    <m/>
    <m/>
    <n v="263.247502144831"/>
    <m/>
  </r>
  <r>
    <x v="1074"/>
    <x v="35"/>
    <x v="2"/>
    <x v="4"/>
    <x v="0"/>
    <n v="383.93313120003199"/>
    <n v="96"/>
    <m/>
    <n v="390.28525898304872"/>
    <n v="384.68082953690771"/>
    <n v="509.96131490736548"/>
    <n v="5.3133878975833779"/>
    <m/>
    <n v="1"/>
    <n v="76087.248653966657"/>
    <n v="252.90143392726108"/>
    <n v="0.76513733348719726"/>
    <m/>
    <n v="73.45318401477094"/>
    <m/>
    <m/>
    <n v="510.08523816800425"/>
    <m/>
  </r>
  <r>
    <x v="1074"/>
    <x v="35"/>
    <x v="2"/>
    <x v="5"/>
    <x v="1"/>
    <n v="2510.4720000000002"/>
    <m/>
    <n v="162"/>
    <n v="3052.0888816043534"/>
    <m/>
    <m/>
    <m/>
    <n v="10.303273302905353"/>
    <n v="0.99560000000000004"/>
    <n v="1008727.2894647995"/>
    <n v="2013.989861033755"/>
    <m/>
    <n v="0.9506"/>
    <m/>
    <n v="161.28720000000001"/>
    <n v="153.99719999999999"/>
    <m/>
    <n v="1669.1302750706673"/>
  </r>
  <r>
    <x v="1074"/>
    <x v="35"/>
    <x v="2"/>
    <x v="6"/>
    <x v="1"/>
    <n v="742.84400000000005"/>
    <m/>
    <n v="66"/>
    <n v="820.3755000000001"/>
    <m/>
    <m/>
    <m/>
    <n v="8.3021527777777777"/>
    <n v="0.93246527777777788"/>
    <n v="340674.88528516679"/>
    <n v="766.96464831296669"/>
    <m/>
    <n v="0.94569999999999999"/>
    <m/>
    <n v="61.542708333333337"/>
    <n v="62.416199999999996"/>
    <m/>
    <n v="547.94208333333336"/>
  </r>
  <r>
    <x v="1074"/>
    <x v="35"/>
    <x v="2"/>
    <x v="7"/>
    <x v="1"/>
    <n v="394.56"/>
    <m/>
    <n v="36"/>
    <n v="446.37056018425307"/>
    <m/>
    <m/>
    <m/>
    <n v="8.1556650746610675"/>
    <n v="1"/>
    <n v="189343.92395906657"/>
    <n v="494.17073003151148"/>
    <m/>
    <n v="0.95550000000000002"/>
    <m/>
    <n v="36"/>
    <n v="34.398000000000003"/>
    <m/>
    <n v="293.60394268779845"/>
  </r>
  <r>
    <x v="1074"/>
    <x v="35"/>
    <x v="2"/>
    <x v="8"/>
    <x v="1"/>
    <n v="570.08600000000013"/>
    <m/>
    <n v="108"/>
    <n v="601.1421332000001"/>
    <m/>
    <m/>
    <m/>
    <n v="6.2853364969135805"/>
    <n v="0.94601337448559664"/>
    <n v="245644.74925652714"/>
    <n v="443.59947858624639"/>
    <m/>
    <n v="0.96039999999999992"/>
    <m/>
    <n v="102.16944444444444"/>
    <n v="103.72319999999999"/>
    <m/>
    <n v="678.81634166666674"/>
  </r>
  <r>
    <x v="1075"/>
    <x v="35"/>
    <x v="2"/>
    <x v="0"/>
    <x v="0"/>
    <n v="111.95576102149471"/>
    <n v="44"/>
    <m/>
    <n v="101.87949746395903"/>
    <n v="112.43549734961971"/>
    <n v="136.23822243473722"/>
    <n v="3.0876689981954684"/>
    <m/>
    <n v="0.99519993775008264"/>
    <n v="14602.251831300679"/>
    <n v="132.32303603838795"/>
    <n v="0.74990004612997874"/>
    <m/>
    <n v="32.995602029719066"/>
    <m/>
    <m/>
    <n v="135.85743592060061"/>
    <m/>
  </r>
  <r>
    <x v="1075"/>
    <x v="35"/>
    <x v="2"/>
    <x v="1"/>
    <x v="0"/>
    <n v="117.04559989321214"/>
    <n v="46"/>
    <m/>
    <n v="113.65484268250792"/>
    <n v="117.15033622133714"/>
    <n v="149.42483431847768"/>
    <n v="3.2600203288160805"/>
    <m/>
    <n v="1"/>
    <n v="15255.774237629215"/>
    <n v="142.57000545656371"/>
    <n v="0.75789633205048923"/>
    <m/>
    <n v="34.863231274322501"/>
    <m/>
    <m/>
    <n v="149.96093512553969"/>
    <m/>
  </r>
  <r>
    <x v="1075"/>
    <x v="35"/>
    <x v="2"/>
    <x v="2"/>
    <x v="0"/>
    <n v="60.718280247479619"/>
    <n v="36"/>
    <m/>
    <n v="55.248314627313135"/>
    <n v="60.898080247479605"/>
    <n v="72.720222741155567"/>
    <n v="2.0174755917062233"/>
    <m/>
    <n v="1"/>
    <n v="7705.6021335732366"/>
    <n v="109.76164929932972"/>
    <n v="0.76069094100729384"/>
    <m/>
    <n v="27.384873876262578"/>
    <m/>
    <m/>
    <n v="72.629121301424036"/>
    <m/>
  </r>
  <r>
    <x v="1075"/>
    <x v="35"/>
    <x v="2"/>
    <x v="3"/>
    <x v="0"/>
    <n v="197.54756118515101"/>
    <n v="64"/>
    <m/>
    <n v="189.52464290693064"/>
    <n v="197.92097427108851"/>
    <n v="248.41619313781183"/>
    <n v="3.8916949237717962"/>
    <m/>
    <n v="1"/>
    <n v="25698.642645423537"/>
    <n v="159.36753455106063"/>
    <n v="0.7609338870146336"/>
    <m/>
    <n v="48.699768768936551"/>
    <m/>
    <m/>
    <n v="249.06847512139495"/>
    <m/>
  </r>
  <r>
    <x v="1075"/>
    <x v="35"/>
    <x v="2"/>
    <x v="4"/>
    <x v="0"/>
    <n v="283.37567999100639"/>
    <n v="96"/>
    <m/>
    <n v="262.43144453645658"/>
    <n v="284.17253564512737"/>
    <n v="343.55765737432807"/>
    <n v="3.5727715286471913"/>
    <m/>
    <n v="1"/>
    <n v="37210.457803808829"/>
    <n v="252.90143392726108"/>
    <n v="0.76513733348719726"/>
    <m/>
    <n v="73.45318401477094"/>
    <m/>
    <m/>
    <n v="342.98606675013036"/>
    <m/>
  </r>
  <r>
    <x v="1075"/>
    <x v="35"/>
    <x v="2"/>
    <x v="5"/>
    <x v="1"/>
    <n v="1725.2180000000001"/>
    <m/>
    <n v="162"/>
    <n v="2090.3745119452478"/>
    <m/>
    <m/>
    <m/>
    <n v="8.7094553745209922"/>
    <n v="0.97672111605420531"/>
    <n v="994022.73095079954"/>
    <n v="2013.989861033755"/>
    <m/>
    <n v="0.9506"/>
    <m/>
    <n v="158.22882080078125"/>
    <n v="153.99719999999999"/>
    <m/>
    <n v="1410.9317706724007"/>
  </r>
  <r>
    <x v="1075"/>
    <x v="35"/>
    <x v="2"/>
    <x v="6"/>
    <x v="1"/>
    <n v="900.86599999999999"/>
    <m/>
    <n v="66"/>
    <n v="1008.2597666666669"/>
    <m/>
    <m/>
    <m/>
    <n v="9.1351736111111101"/>
    <n v="0.96260416666666671"/>
    <n v="557564.44427930017"/>
    <n v="766.96464831296669"/>
    <m/>
    <n v="0.94569999999999999"/>
    <m/>
    <n v="63.531874999999999"/>
    <n v="62.416199999999996"/>
    <m/>
    <n v="602.92145833333325"/>
  </r>
  <r>
    <x v="1075"/>
    <x v="35"/>
    <x v="2"/>
    <x v="7"/>
    <x v="1"/>
    <n v="551.00199999999995"/>
    <m/>
    <n v="36"/>
    <n v="623.79404187089642"/>
    <m/>
    <m/>
    <m/>
    <n v="10.018963699909557"/>
    <n v="0.97777777777777775"/>
    <n v="339727.22310733347"/>
    <n v="494.17073003151148"/>
    <m/>
    <n v="0.95550000000000002"/>
    <m/>
    <n v="35.199999999999996"/>
    <n v="34.398000000000003"/>
    <m/>
    <n v="360.68269319674408"/>
  </r>
  <r>
    <x v="1075"/>
    <x v="35"/>
    <x v="2"/>
    <x v="8"/>
    <x v="1"/>
    <n v="903.13659722900252"/>
    <m/>
    <n v="108"/>
    <n v="1042.5776230333333"/>
    <m/>
    <m/>
    <m/>
    <n v="7.4349347479423882"/>
    <n v="0.93765432098765433"/>
    <n v="593088.0151814702"/>
    <n v="443.59947858624639"/>
    <m/>
    <n v="0.96039999999999992"/>
    <m/>
    <n v="101.26666666666667"/>
    <n v="103.72319999999999"/>
    <m/>
    <n v="802.97295277777789"/>
  </r>
  <r>
    <x v="1076"/>
    <x v="35"/>
    <x v="2"/>
    <x v="0"/>
    <x v="0"/>
    <n v="146.4038803215023"/>
    <n v="44"/>
    <m/>
    <n v="135.97272202924955"/>
    <n v="146.9351303215023"/>
    <n v="182.95040897661573"/>
    <n v="4.1209347205357618"/>
    <m/>
    <n v="1"/>
    <n v="21991.896999988057"/>
    <n v="132.32303603838795"/>
    <n v="0.74990004612997874"/>
    <m/>
    <n v="32.995602029719066"/>
    <m/>
    <m/>
    <n v="181.32112770357352"/>
    <m/>
  </r>
  <r>
    <x v="1076"/>
    <x v="35"/>
    <x v="2"/>
    <x v="1"/>
    <x v="0"/>
    <n v="151.2702799696921"/>
    <n v="46"/>
    <m/>
    <n v="143.22948604311273"/>
    <n v="151.3752604384421"/>
    <n v="190.08028480812794"/>
    <n v="4.1083250406741332"/>
    <m/>
    <n v="1"/>
    <n v="21970.387026086832"/>
    <n v="142.57000545656371"/>
    <n v="0.75789633205048923"/>
    <m/>
    <n v="34.863231274322501"/>
    <m/>
    <m/>
    <n v="188.98295187101013"/>
    <m/>
  </r>
  <r>
    <x v="1076"/>
    <x v="35"/>
    <x v="2"/>
    <x v="2"/>
    <x v="0"/>
    <n v="139.7760000000053"/>
    <n v="36"/>
    <m/>
    <n v="142.02913027110537"/>
    <n v="139.98800000000529"/>
    <n v="186.11051182425388"/>
    <n v="5.1864080482115105"/>
    <m/>
    <n v="1"/>
    <n v="20404.905875600001"/>
    <n v="109.76164929932972"/>
    <n v="0.76069094100729384"/>
    <m/>
    <n v="27.384873876262578"/>
    <m/>
    <m/>
    <n v="186.71068973561438"/>
    <m/>
  </r>
  <r>
    <x v="1076"/>
    <x v="35"/>
    <x v="2"/>
    <x v="3"/>
    <x v="0"/>
    <n v="199.31591788797328"/>
    <n v="64"/>
    <m/>
    <n v="194.72984994295186"/>
    <n v="199.71618644266078"/>
    <n v="255.69074317975634"/>
    <n v="3.9985785326184446"/>
    <m/>
    <n v="1"/>
    <n v="30761.81945338747"/>
    <n v="159.36753455106063"/>
    <n v="0.7609338870146336"/>
    <m/>
    <n v="48.699768768936551"/>
    <m/>
    <m/>
    <n v="255.90902608758046"/>
    <m/>
  </r>
  <r>
    <x v="1076"/>
    <x v="35"/>
    <x v="2"/>
    <x v="4"/>
    <x v="0"/>
    <n v="308.27718719999399"/>
    <n v="96"/>
    <m/>
    <n v="306.53999402153471"/>
    <n v="309.0915828422269"/>
    <n v="401.07629223683904"/>
    <n v="4.1732703371972493"/>
    <m/>
    <n v="0.99973000000000001"/>
    <n v="47318.783902699965"/>
    <n v="252.90143392726108"/>
    <n v="0.76513733348719726"/>
    <m/>
    <n v="73.45318401477094"/>
    <m/>
    <m/>
    <n v="400.63395237093596"/>
    <m/>
  </r>
  <r>
    <x v="1076"/>
    <x v="35"/>
    <x v="2"/>
    <x v="5"/>
    <x v="1"/>
    <n v="2961.5400000000081"/>
    <m/>
    <n v="162"/>
    <n v="3561.1586261397892"/>
    <m/>
    <m/>
    <m/>
    <n v="12.0000627987824"/>
    <n v="0.95401000000000002"/>
    <n v="3137723.358342397"/>
    <n v="2013.989861033755"/>
    <m/>
    <n v="0.9506"/>
    <m/>
    <n v="154.54962"/>
    <n v="153.99719999999999"/>
    <m/>
    <n v="1944.0101734027487"/>
  </r>
  <r>
    <x v="1076"/>
    <x v="35"/>
    <x v="2"/>
    <x v="6"/>
    <x v="1"/>
    <n v="1238.6420000000001"/>
    <m/>
    <n v="66"/>
    <n v="1443.8790666666669"/>
    <m/>
    <m/>
    <m/>
    <n v="11.707916666666664"/>
    <n v="0.92989999999999995"/>
    <n v="1338365.0907693668"/>
    <n v="766.96464831296669"/>
    <m/>
    <n v="0.94569999999999999"/>
    <m/>
    <n v="61.373399999999997"/>
    <n v="62.416199999999996"/>
    <m/>
    <n v="772.72249999999985"/>
  </r>
  <r>
    <x v="1076"/>
    <x v="35"/>
    <x v="2"/>
    <x v="7"/>
    <x v="1"/>
    <n v="795.98400000000004"/>
    <m/>
    <n v="36"/>
    <n v="839.92552795775225"/>
    <m/>
    <m/>
    <m/>
    <n v="13.548689887965443"/>
    <n v="1"/>
    <n v="872067.52935906698"/>
    <n v="494.17073003151148"/>
    <m/>
    <n v="0.95550000000000002"/>
    <m/>
    <n v="36"/>
    <n v="34.398000000000003"/>
    <m/>
    <n v="487.75283596675592"/>
  </r>
  <r>
    <x v="1076"/>
    <x v="35"/>
    <x v="2"/>
    <x v="8"/>
    <x v="1"/>
    <n v="602.58380010986218"/>
    <m/>
    <n v="108"/>
    <n v="704.67033820000006"/>
    <m/>
    <m/>
    <m/>
    <n v="6.5668014146090536"/>
    <n v="0.97037037037037033"/>
    <n v="493256.73299064464"/>
    <n v="443.59947858624639"/>
    <m/>
    <n v="0.96039999999999992"/>
    <m/>
    <n v="104.8"/>
    <n v="103.72319999999999"/>
    <m/>
    <n v="709.21455277777784"/>
  </r>
  <r>
    <x v="1077"/>
    <x v="35"/>
    <x v="2"/>
    <x v="0"/>
    <x v="0"/>
    <n v="203.84000000000083"/>
    <n v="44"/>
    <m/>
    <n v="201.95878516534853"/>
    <n v="204.41617187500083"/>
    <n v="268.7303855891513"/>
    <n v="6.1207789142154372"/>
    <m/>
    <n v="1"/>
    <n v="38715.693785937488"/>
    <n v="132.32303603838795"/>
    <n v="0.74990004612997874"/>
    <m/>
    <n v="32.995602029719066"/>
    <m/>
    <m/>
    <n v="269.31427222547921"/>
    <m/>
  </r>
  <r>
    <x v="1077"/>
    <x v="35"/>
    <x v="2"/>
    <x v="1"/>
    <x v="0"/>
    <n v="215.26959999728149"/>
    <n v="46"/>
    <m/>
    <n v="214.48939045813464"/>
    <n v="215.38019570040649"/>
    <n v="280.41231578813046"/>
    <n v="6.1523095426932075"/>
    <m/>
    <n v="1"/>
    <n v="40166.478494854993"/>
    <n v="142.57000545656371"/>
    <n v="0.75789633205048923"/>
    <m/>
    <n v="34.863231274322501"/>
    <m/>
    <m/>
    <n v="283.00623896388754"/>
    <m/>
  </r>
  <r>
    <x v="1077"/>
    <x v="35"/>
    <x v="2"/>
    <x v="2"/>
    <x v="0"/>
    <n v="165.00400000000081"/>
    <n v="36"/>
    <m/>
    <n v="165.52694052031052"/>
    <n v="165.19860000000082"/>
    <n v="217.25170755719392"/>
    <n v="6.0444660533489092"/>
    <m/>
    <n v="1"/>
    <n v="31608.125117200005"/>
    <n v="109.76164929932972"/>
    <n v="0.76069094100729384"/>
    <m/>
    <n v="27.384873876262578"/>
    <m/>
    <m/>
    <n v="217.60077792056074"/>
    <m/>
  </r>
  <r>
    <x v="1077"/>
    <x v="35"/>
    <x v="2"/>
    <x v="3"/>
    <x v="0"/>
    <n v="297.24408169868525"/>
    <n v="64"/>
    <m/>
    <n v="299.70506398946537"/>
    <n v="297.65106412056025"/>
    <n v="392.17139577667137"/>
    <n v="6.1541373104143791"/>
    <m/>
    <n v="1"/>
    <n v="58055.148288928714"/>
    <n v="159.36753455106063"/>
    <n v="0.7609338870146336"/>
    <m/>
    <n v="48.699768768936551"/>
    <m/>
    <m/>
    <n v="393.86478786652026"/>
    <m/>
  </r>
  <r>
    <x v="1077"/>
    <x v="35"/>
    <x v="2"/>
    <x v="4"/>
    <x v="0"/>
    <n v="479.63328235626147"/>
    <n v="96"/>
    <m/>
    <n v="481.7308687060667"/>
    <n v="480.66636340392409"/>
    <n v="629.40050272325823"/>
    <n v="6.558338827207189"/>
    <m/>
    <n v="1"/>
    <n v="88620.455562903808"/>
    <n v="252.90143392726108"/>
    <n v="0.76513733348719726"/>
    <m/>
    <n v="73.45318401477094"/>
    <m/>
    <m/>
    <n v="629.6005274118902"/>
    <m/>
  </r>
  <r>
    <x v="1077"/>
    <x v="35"/>
    <x v="2"/>
    <x v="5"/>
    <x v="1"/>
    <n v="2620.5699999999779"/>
    <m/>
    <n v="162"/>
    <n v="3312.4977736144065"/>
    <m/>
    <m/>
    <m/>
    <n v="10.533906724349952"/>
    <n v="0.98516999999999999"/>
    <n v="1902869.796368801"/>
    <n v="2013.989861033755"/>
    <m/>
    <n v="0.9506"/>
    <m/>
    <n v="159.59754000000001"/>
    <n v="153.99719999999999"/>
    <m/>
    <n v="1706.4928893446922"/>
  </r>
  <r>
    <x v="1077"/>
    <x v="35"/>
    <x v="2"/>
    <x v="6"/>
    <x v="1"/>
    <n v="1224.126"/>
    <m/>
    <n v="66"/>
    <n v="1373.9237333333333"/>
    <m/>
    <m/>
    <m/>
    <n v="10.867048611111111"/>
    <n v="0.9798"/>
    <n v="906582.70610403339"/>
    <n v="766.96464831296669"/>
    <m/>
    <n v="0.94569999999999999"/>
    <m/>
    <n v="64.666799999999995"/>
    <n v="62.416199999999996"/>
    <m/>
    <n v="717.22520833333328"/>
  </r>
  <r>
    <x v="1077"/>
    <x v="35"/>
    <x v="2"/>
    <x v="7"/>
    <x v="1"/>
    <n v="773.55600000000004"/>
    <m/>
    <n v="36"/>
    <n v="829.90731049403041"/>
    <m/>
    <m/>
    <m/>
    <n v="12.215155011663077"/>
    <n v="1"/>
    <n v="582168.45519906678"/>
    <n v="494.17073003151148"/>
    <m/>
    <n v="0.95550000000000002"/>
    <m/>
    <n v="36"/>
    <n v="34.398000000000003"/>
    <m/>
    <n v="439.74558041987075"/>
  </r>
  <r>
    <x v="1077"/>
    <x v="35"/>
    <x v="2"/>
    <x v="8"/>
    <x v="1"/>
    <n v="771.36722296142511"/>
    <m/>
    <n v="108"/>
    <n v="905.54259546666685"/>
    <m/>
    <m/>
    <m/>
    <n v="7.1602315072016465"/>
    <n v="0.97049897119341566"/>
    <n v="324136.41088713711"/>
    <n v="443.59947858624639"/>
    <m/>
    <n v="0.96039999999999992"/>
    <m/>
    <n v="104.8138888888889"/>
    <n v="103.72319999999999"/>
    <m/>
    <n v="773.30500277777787"/>
  </r>
  <r>
    <x v="1078"/>
    <x v="35"/>
    <x v="2"/>
    <x v="0"/>
    <x v="0"/>
    <n v="123.37472031807891"/>
    <n v="44"/>
    <m/>
    <n v="119.64247107581394"/>
    <n v="123.85592148995391"/>
    <n v="160.34705240305772"/>
    <n v="3.6260126718722163"/>
    <m/>
    <n v="1"/>
    <n v="16271.257060038855"/>
    <n v="132.32303603838795"/>
    <n v="0.74990004612997874"/>
    <m/>
    <n v="32.995602029719066"/>
    <m/>
    <m/>
    <n v="159.54455756237752"/>
    <m/>
  </r>
  <r>
    <x v="1078"/>
    <x v="35"/>
    <x v="2"/>
    <x v="1"/>
    <x v="0"/>
    <n v="132.51420032882669"/>
    <n v="46"/>
    <m/>
    <n v="131.35695752881185"/>
    <n v="132.62088978195169"/>
    <n v="172.97014784609621"/>
    <n v="3.7677791968055176"/>
    <m/>
    <n v="1"/>
    <n v="17427.985917076232"/>
    <n v="142.57000545656371"/>
    <n v="0.75789633205048923"/>
    <m/>
    <n v="34.863231274322501"/>
    <m/>
    <m/>
    <n v="173.31784305305382"/>
    <m/>
  </r>
  <r>
    <x v="1078"/>
    <x v="35"/>
    <x v="2"/>
    <x v="2"/>
    <x v="0"/>
    <n v="101.77999999999338"/>
    <n v="36"/>
    <m/>
    <n v="96.183170566822639"/>
    <n v="101.93579999999338"/>
    <n v="126.65333686091873"/>
    <n v="3.5122736369509067"/>
    <m/>
    <n v="1"/>
    <n v="12878.669899199998"/>
    <n v="109.76164929932972"/>
    <n v="0.76069094100729384"/>
    <m/>
    <n v="27.384873876262578"/>
    <m/>
    <m/>
    <n v="126.44185093023265"/>
    <m/>
  </r>
  <r>
    <x v="1078"/>
    <x v="35"/>
    <x v="2"/>
    <x v="3"/>
    <x v="0"/>
    <n v="206.30419921875"/>
    <n v="64"/>
    <m/>
    <n v="197.61621393630659"/>
    <n v="206.6395263671875"/>
    <n v="260.0791845331006"/>
    <n v="4.0578470685133379"/>
    <m/>
    <n v="1"/>
    <n v="26376.964480756444"/>
    <n v="159.36753455106063"/>
    <n v="0.7609338870146336"/>
    <m/>
    <n v="48.699768768936551"/>
    <m/>
    <m/>
    <n v="259.70221238485362"/>
    <m/>
  </r>
  <r>
    <x v="1078"/>
    <x v="35"/>
    <x v="2"/>
    <x v="4"/>
    <x v="0"/>
    <n v="336.19376065254136"/>
    <n v="96"/>
    <m/>
    <n v="323.67847663107295"/>
    <n v="336.92536818179798"/>
    <n v="424.81942709043051"/>
    <n v="4.4065955883680061"/>
    <m/>
    <n v="1"/>
    <n v="43779.706693567059"/>
    <n v="252.90143392726108"/>
    <n v="0.76513733348719726"/>
    <m/>
    <n v="73.45318401477094"/>
    <m/>
    <m/>
    <n v="423.03317648332859"/>
    <m/>
  </r>
  <r>
    <x v="1078"/>
    <x v="35"/>
    <x v="2"/>
    <x v="5"/>
    <x v="1"/>
    <n v="2247.7539999999999"/>
    <m/>
    <n v="162"/>
    <n v="2789.0932397774823"/>
    <m/>
    <m/>
    <m/>
    <n v="9.7282934406869188"/>
    <n v="0.99270000000000003"/>
    <n v="1156846.6616154001"/>
    <n v="2013.989861033755"/>
    <m/>
    <n v="0.9506"/>
    <m/>
    <n v="160.81739999999999"/>
    <n v="153.99719999999999"/>
    <m/>
    <n v="1575.9835373912808"/>
  </r>
  <r>
    <x v="1078"/>
    <x v="35"/>
    <x v="2"/>
    <x v="6"/>
    <x v="1"/>
    <n v="1038.9380000000001"/>
    <m/>
    <n v="66"/>
    <n v="1219.7250000000001"/>
    <m/>
    <m/>
    <m/>
    <n v="10.14861111111111"/>
    <n v="0.93465277777777778"/>
    <n v="559205.70584960014"/>
    <n v="766.96464831296669"/>
    <m/>
    <n v="0.94569999999999999"/>
    <m/>
    <n v="61.687083333333334"/>
    <n v="62.416199999999996"/>
    <m/>
    <n v="669.80833333333328"/>
  </r>
  <r>
    <x v="1078"/>
    <x v="35"/>
    <x v="2"/>
    <x v="7"/>
    <x v="1"/>
    <n v="717.09400000000005"/>
    <m/>
    <n v="36"/>
    <n v="777.46582150340703"/>
    <m/>
    <m/>
    <m/>
    <n v="11.788336802587118"/>
    <n v="0.99293981481481486"/>
    <n v="393319.76101520017"/>
    <n v="494.17073003151148"/>
    <m/>
    <n v="0.95550000000000002"/>
    <m/>
    <n v="35.745833333333337"/>
    <n v="34.398000000000003"/>
    <m/>
    <n v="424.38012489313621"/>
  </r>
  <r>
    <x v="1078"/>
    <x v="35"/>
    <x v="2"/>
    <x v="8"/>
    <x v="1"/>
    <n v="194.91049680846885"/>
    <m/>
    <n v="108"/>
    <n v="235.30251766666657"/>
    <m/>
    <m/>
    <m/>
    <n v="4.5789144290123458"/>
    <n v="0.9716820987654321"/>
    <n v="67487.589318970757"/>
    <n v="443.59947858624639"/>
    <m/>
    <n v="0.96039999999999992"/>
    <m/>
    <n v="104.94166666666666"/>
    <n v="103.72319999999999"/>
    <m/>
    <n v="494.52275833333334"/>
  </r>
  <r>
    <x v="1079"/>
    <x v="35"/>
    <x v="2"/>
    <x v="0"/>
    <x v="0"/>
    <n v="54.871879875421456"/>
    <n v="44"/>
    <m/>
    <n v="52.054893991052069"/>
    <n v="55.290825187921456"/>
    <n v="70.286723560137276"/>
    <n v="1.5776312838349287"/>
    <m/>
    <n v="1"/>
    <n v="8599.4385736567729"/>
    <n v="132.32303603838795"/>
    <n v="0.74990004612997874"/>
    <m/>
    <n v="32.995602029719066"/>
    <m/>
    <m/>
    <n v="69.415776488736867"/>
    <m/>
  </r>
  <r>
    <x v="1079"/>
    <x v="35"/>
    <x v="2"/>
    <x v="1"/>
    <x v="0"/>
    <n v="56.5345199673473"/>
    <n v="46"/>
    <m/>
    <n v="55.183445328496468"/>
    <n v="56.6243637173473"/>
    <n v="73.397614325484511"/>
    <n v="1.582855154597796"/>
    <m/>
    <n v="0.99634317041837261"/>
    <n v="8868.8592285067716"/>
    <n v="142.57000545656371"/>
    <n v="0.75789633205048923"/>
    <m/>
    <n v="34.863231274322501"/>
    <m/>
    <m/>
    <n v="72.811337111498617"/>
    <m/>
  </r>
  <r>
    <x v="1079"/>
    <x v="35"/>
    <x v="2"/>
    <x v="2"/>
    <x v="0"/>
    <n v="60.480000000008658"/>
    <n v="36"/>
    <m/>
    <n v="54.554888662277619"/>
    <n v="60.650800000008658"/>
    <n v="72.161634155652209"/>
    <n v="1.9921540960451976"/>
    <m/>
    <n v="1"/>
    <n v="8957.8814237558527"/>
    <n v="109.76164929932972"/>
    <n v="0.76069094100729384"/>
    <m/>
    <n v="27.384873876262578"/>
    <m/>
    <m/>
    <n v="71.717547457627106"/>
    <m/>
  </r>
  <r>
    <x v="1079"/>
    <x v="35"/>
    <x v="2"/>
    <x v="3"/>
    <x v="0"/>
    <n v="69.539960313558495"/>
    <n v="64"/>
    <m/>
    <n v="62.156389390992523"/>
    <n v="69.851117540120995"/>
    <n v="82.098761704400602"/>
    <n v="1.276317957194067"/>
    <m/>
    <n v="1"/>
    <n v="10756.400651822913"/>
    <n v="159.36753455106063"/>
    <n v="0.7609338870146336"/>
    <m/>
    <n v="48.699768768936551"/>
    <m/>
    <m/>
    <n v="81.684349260420291"/>
    <m/>
  </r>
  <r>
    <x v="1079"/>
    <x v="35"/>
    <x v="2"/>
    <x v="4"/>
    <x v="0"/>
    <n v="243.72376042938177"/>
    <n v="96"/>
    <m/>
    <n v="209.23634343216349"/>
    <n v="244.42049717818205"/>
    <n v="274.74053300729128"/>
    <n v="2.8485673730642835"/>
    <m/>
    <n v="1"/>
    <n v="35441.526218105064"/>
    <n v="252.90143392726108"/>
    <n v="0.76513733348719726"/>
    <m/>
    <n v="73.45318401477094"/>
    <m/>
    <m/>
    <n v="273.46246781417119"/>
    <m/>
  </r>
  <r>
    <x v="1079"/>
    <x v="35"/>
    <x v="2"/>
    <x v="5"/>
    <x v="1"/>
    <n v="1781.8944685058591"/>
    <m/>
    <n v="162"/>
    <n v="2186.1649450948576"/>
    <m/>
    <m/>
    <m/>
    <n v="8.7868195972824221"/>
    <n v="0.99550000000000005"/>
    <n v="1034319.8837806561"/>
    <n v="2013.989861033755"/>
    <m/>
    <n v="0.9506"/>
    <m/>
    <n v="161.27100000000002"/>
    <n v="153.99719999999999"/>
    <m/>
    <n v="1423.4647747597523"/>
  </r>
  <r>
    <x v="1079"/>
    <x v="35"/>
    <x v="2"/>
    <x v="6"/>
    <x v="1"/>
    <n v="794.57399999999996"/>
    <m/>
    <n v="66"/>
    <n v="927.23723333333328"/>
    <m/>
    <m/>
    <m/>
    <n v="8.7889583333333334"/>
    <n v="0.86996527777777777"/>
    <n v="459936.79678406694"/>
    <n v="766.96464831296669"/>
    <m/>
    <n v="0.94569999999999999"/>
    <m/>
    <n v="57.41770833333333"/>
    <n v="62.416199999999996"/>
    <m/>
    <n v="580.07124999999996"/>
  </r>
  <r>
    <x v="1079"/>
    <x v="35"/>
    <x v="2"/>
    <x v="7"/>
    <x v="1"/>
    <n v="707.822"/>
    <m/>
    <n v="36"/>
    <n v="774.9778671499497"/>
    <m/>
    <m/>
    <m/>
    <n v="11.265463761046538"/>
    <n v="1"/>
    <n v="436766.37883680023"/>
    <n v="494.17073003151148"/>
    <m/>
    <n v="0.95550000000000002"/>
    <m/>
    <n v="36"/>
    <n v="34.398000000000003"/>
    <m/>
    <n v="405.55669539767536"/>
  </r>
  <r>
    <x v="1079"/>
    <x v="35"/>
    <x v="2"/>
    <x v="8"/>
    <x v="1"/>
    <n v="66.071749810635922"/>
    <m/>
    <n v="108"/>
    <n v="75.158281833333305"/>
    <m/>
    <m/>
    <m/>
    <n v="2.7355962705761319"/>
    <n v="0.97353395061728398"/>
    <n v="37527.712855667887"/>
    <n v="443.59947858624639"/>
    <m/>
    <n v="0.96039999999999992"/>
    <m/>
    <n v="105.14166666666667"/>
    <n v="103.72319999999999"/>
    <m/>
    <n v="295.44439722222222"/>
  </r>
  <r>
    <x v="1080"/>
    <x v="35"/>
    <x v="2"/>
    <x v="0"/>
    <x v="0"/>
    <n v="133.14504052448248"/>
    <n v="44"/>
    <m/>
    <n v="130.27283173409586"/>
    <n v="133.61037255573248"/>
    <n v="175.17848234884005"/>
    <n v="3.9481877498934379"/>
    <m/>
    <n v="1"/>
    <n v="22912.052454620272"/>
    <n v="132.32303603838795"/>
    <n v="0.74990004612997874"/>
    <m/>
    <n v="32.995602029719066"/>
    <m/>
    <m/>
    <n v="173.72026099531126"/>
    <m/>
  </r>
  <r>
    <x v="1080"/>
    <x v="35"/>
    <x v="2"/>
    <x v="1"/>
    <x v="0"/>
    <n v="139.50412010860416"/>
    <n v="46"/>
    <m/>
    <n v="133.15304918205854"/>
    <n v="139.61788963985416"/>
    <n v="175.71843206813753"/>
    <n v="3.8192974177963976"/>
    <m/>
    <n v="1"/>
    <n v="23942.073740653366"/>
    <n v="142.57000545656371"/>
    <n v="0.75789633205048923"/>
    <m/>
    <n v="34.863231274322501"/>
    <m/>
    <m/>
    <n v="175.68768121863428"/>
    <m/>
  </r>
  <r>
    <x v="1080"/>
    <x v="35"/>
    <x v="2"/>
    <x v="2"/>
    <x v="0"/>
    <n v="120.66264083433137"/>
    <n v="36"/>
    <m/>
    <n v="117.76879471538462"/>
    <n v="120.84324083433137"/>
    <n v="155.14533483564102"/>
    <n v="4.3005052806712953"/>
    <m/>
    <n v="1"/>
    <n v="19107.436957728132"/>
    <n v="109.76164929932972"/>
    <n v="0.76069094100729384"/>
    <m/>
    <n v="27.384873876262578"/>
    <m/>
    <m/>
    <n v="154.81819010416663"/>
    <m/>
  </r>
  <r>
    <x v="1080"/>
    <x v="35"/>
    <x v="2"/>
    <x v="3"/>
    <x v="0"/>
    <n v="206.84076038169835"/>
    <n v="64"/>
    <m/>
    <n v="194.17888179444242"/>
    <n v="207.18597522544835"/>
    <n v="255.03205234770979"/>
    <n v="3.987264964557709"/>
    <m/>
    <n v="1"/>
    <n v="36682.368522035315"/>
    <n v="159.36753455106063"/>
    <n v="0.7609338870146336"/>
    <m/>
    <n v="48.699768768936551"/>
    <m/>
    <m/>
    <n v="255.18495773169337"/>
    <m/>
  </r>
  <r>
    <x v="1080"/>
    <x v="35"/>
    <x v="2"/>
    <x v="4"/>
    <x v="0"/>
    <n v="295.35912126731796"/>
    <n v="96"/>
    <m/>
    <n v="277.43088118479938"/>
    <n v="296.2538621015488"/>
    <n v="363.03001207098828"/>
    <n v="3.7769755648578816"/>
    <m/>
    <n v="1"/>
    <n v="50347.270607059232"/>
    <n v="252.90143392726108"/>
    <n v="0.76513733348719726"/>
    <m/>
    <n v="73.45318401477094"/>
    <m/>
    <m/>
    <n v="362.58965422635663"/>
    <m/>
  </r>
  <r>
    <x v="1080"/>
    <x v="35"/>
    <x v="2"/>
    <x v="5"/>
    <x v="1"/>
    <n v="984.99843975829856"/>
    <m/>
    <n v="162"/>
    <n v="1168.1002262118654"/>
    <m/>
    <m/>
    <m/>
    <n v="7.1736806585832875"/>
    <n v="0.99936478226273151"/>
    <n v="267396.17224583257"/>
    <n v="2013.989861033755"/>
    <m/>
    <n v="0.9506"/>
    <m/>
    <n v="161.8970947265625"/>
    <n v="153.99719999999999"/>
    <m/>
    <n v="1162.1362666904927"/>
  </r>
  <r>
    <x v="1080"/>
    <x v="35"/>
    <x v="2"/>
    <x v="6"/>
    <x v="1"/>
    <n v="528.38400000000001"/>
    <m/>
    <n v="66"/>
    <n v="603.76416666666671"/>
    <m/>
    <m/>
    <m/>
    <n v="7.4276041666666686"/>
    <n v="0.91048611111111111"/>
    <n v="155223.41584399997"/>
    <n v="766.96464831296669"/>
    <m/>
    <n v="0.94569999999999999"/>
    <m/>
    <n v="60.092083333333335"/>
    <n v="62.416199999999996"/>
    <m/>
    <n v="490.22187500000013"/>
  </r>
  <r>
    <x v="1080"/>
    <x v="35"/>
    <x v="2"/>
    <x v="7"/>
    <x v="1"/>
    <n v="512.99800000000005"/>
    <m/>
    <n v="36"/>
    <n v="558.92041050730154"/>
    <m/>
    <m/>
    <m/>
    <n v="9.3055874710401181"/>
    <n v="0.99793402777777773"/>
    <n v="148905.68576116665"/>
    <n v="494.17073003151148"/>
    <m/>
    <n v="0.95550000000000002"/>
    <m/>
    <n v="35.925624999999997"/>
    <n v="34.398000000000003"/>
    <m/>
    <n v="335.00114895744423"/>
  </r>
  <r>
    <x v="1080"/>
    <x v="35"/>
    <x v="2"/>
    <x v="8"/>
    <x v="1"/>
    <n v="85.321615019142513"/>
    <m/>
    <n v="108"/>
    <n v="87.265271966666674"/>
    <m/>
    <m/>
    <m/>
    <n v="3.1305411522633748"/>
    <n v="0.92415123456790127"/>
    <n v="15314.18839884714"/>
    <n v="443.59947858624639"/>
    <m/>
    <n v="0.96039999999999992"/>
    <m/>
    <n v="99.808333333333337"/>
    <n v="103.72319999999999"/>
    <m/>
    <n v="338.09844444444445"/>
  </r>
  <r>
    <x v="1081"/>
    <x v="35"/>
    <x v="2"/>
    <x v="0"/>
    <x v="0"/>
    <n v="11.784920058250412"/>
    <n v="44"/>
    <m/>
    <n v="122.25202907171646"/>
    <n v="11.982185683250412"/>
    <n v="15.885193845096433"/>
    <n v="3.7051007271091567"/>
    <m/>
    <n v="1"/>
    <n v="-1664.1715807763301"/>
    <n v="132.32303603838795"/>
    <n v="0.74990004612997874"/>
    <m/>
    <n v="32.995602029719066"/>
    <m/>
    <m/>
    <n v="163.0244319928029"/>
    <m/>
  </r>
  <r>
    <x v="1081"/>
    <x v="35"/>
    <x v="2"/>
    <x v="1"/>
    <x v="0"/>
    <n v="12.488000000003922"/>
    <n v="46"/>
    <m/>
    <n v="136.9690122371409"/>
    <n v="12.535607421878922"/>
    <n v="16.394873325853414"/>
    <n v="3.9287526494430662"/>
    <m/>
    <n v="1"/>
    <n v="-1922.0686585937499"/>
    <n v="142.57000545656371"/>
    <n v="0.75789633205048923"/>
    <m/>
    <n v="34.863231274322501"/>
    <m/>
    <m/>
    <n v="180.72262187438105"/>
    <m/>
  </r>
  <r>
    <x v="1081"/>
    <x v="35"/>
    <x v="2"/>
    <x v="2"/>
    <x v="0"/>
    <n v="130.48112039688223"/>
    <n v="36"/>
    <m/>
    <n v="138.31109975885744"/>
    <n v="130.65492039688223"/>
    <n v="167.73571471987131"/>
    <n v="5.0506385526480946"/>
    <m/>
    <n v="1"/>
    <n v="2432.076132016673"/>
    <n v="109.76164929932972"/>
    <n v="0.76069094100729384"/>
    <m/>
    <n v="27.384873876262578"/>
    <m/>
    <m/>
    <n v="181.82298789533141"/>
    <m/>
  </r>
  <r>
    <x v="1081"/>
    <x v="35"/>
    <x v="2"/>
    <x v="3"/>
    <x v="0"/>
    <n v="209.96304080009423"/>
    <n v="64"/>
    <m/>
    <n v="267.16413896259201"/>
    <n v="210.30630251884423"/>
    <n v="271.88641061980115"/>
    <n v="5.4859426587874136"/>
    <m/>
    <n v="1"/>
    <n v="4789.6439742688199"/>
    <n v="159.36753455106063"/>
    <n v="0.7609338870146336"/>
    <m/>
    <n v="48.699768768936551"/>
    <m/>
    <m/>
    <n v="351.10033016239447"/>
    <m/>
  </r>
  <r>
    <x v="1081"/>
    <x v="35"/>
    <x v="2"/>
    <x v="4"/>
    <x v="0"/>
    <n v="235.63456049251513"/>
    <n v="96"/>
    <m/>
    <n v="416.58272542326858"/>
    <n v="236.36068938569397"/>
    <n v="327.87474608033233"/>
    <n v="5.6714045961506123"/>
    <m/>
    <n v="1"/>
    <n v="5945.8384367332446"/>
    <n v="252.90143392726108"/>
    <n v="0.76513733348719726"/>
    <m/>
    <n v="73.45318401477094"/>
    <m/>
    <m/>
    <n v="544.45484123045878"/>
    <m/>
  </r>
  <r>
    <x v="1081"/>
    <x v="35"/>
    <x v="2"/>
    <x v="5"/>
    <x v="1"/>
    <n v="719.226"/>
    <m/>
    <n v="162"/>
    <n v="882.14499603711738"/>
    <m/>
    <m/>
    <m/>
    <n v="6.5020040398554286"/>
    <n v="0.99939999999999996"/>
    <n v="336778.5895"/>
    <n v="2013.989861033755"/>
    <m/>
    <n v="0.9506"/>
    <m/>
    <n v="161.90279999999998"/>
    <n v="153.99719999999999"/>
    <m/>
    <n v="1053.3246544565795"/>
  </r>
  <r>
    <x v="1081"/>
    <x v="35"/>
    <x v="2"/>
    <x v="6"/>
    <x v="1"/>
    <n v="531.24199999999996"/>
    <m/>
    <n v="66"/>
    <n v="611.28033333333337"/>
    <m/>
    <m/>
    <m/>
    <n v="7.3753819444444462"/>
    <n v="0.92090277777777774"/>
    <n v="235789.21318019991"/>
    <n v="766.96464831296669"/>
    <m/>
    <n v="0.94569999999999999"/>
    <m/>
    <n v="60.779583333333328"/>
    <n v="62.416199999999996"/>
    <m/>
    <n v="486.77520833333347"/>
  </r>
  <r>
    <x v="1081"/>
    <x v="35"/>
    <x v="2"/>
    <x v="7"/>
    <x v="1"/>
    <n v="376.11200000000002"/>
    <m/>
    <n v="36"/>
    <n v="422.94304952113595"/>
    <m/>
    <m/>
    <m/>
    <n v="8.2897223498713455"/>
    <n v="0.92511574074074066"/>
    <n v="170311.04736253331"/>
    <n v="494.17073003151148"/>
    <m/>
    <n v="0.95550000000000002"/>
    <m/>
    <n v="33.30416666666666"/>
    <n v="34.398000000000003"/>
    <m/>
    <n v="298.43000459536842"/>
  </r>
  <r>
    <x v="1081"/>
    <x v="35"/>
    <x v="2"/>
    <x v="8"/>
    <x v="1"/>
    <n v="103.06818000000007"/>
    <m/>
    <n v="108"/>
    <n v="124.74795533333334"/>
    <m/>
    <m/>
    <m/>
    <n v="3.9410681327160493"/>
    <n v="0.93894032921810711"/>
    <n v="4270.0927758756325"/>
    <n v="443.59947858624639"/>
    <m/>
    <n v="0.96039999999999992"/>
    <m/>
    <n v="101.40555555555557"/>
    <n v="103.72319999999999"/>
    <m/>
    <n v="425.63535833333333"/>
  </r>
  <r>
    <x v="1082"/>
    <x v="35"/>
    <x v="2"/>
    <x v="0"/>
    <x v="0"/>
    <n v="191.28564118766735"/>
    <n v="44"/>
    <m/>
    <n v="190.21459639955719"/>
    <n v="191.86864900016735"/>
    <n v="253.17081492266959"/>
    <n v="5.7648469704608312"/>
    <m/>
    <n v="1"/>
    <n v="79418.726423330707"/>
    <n v="132.32303603838795"/>
    <n v="0.74990004612997874"/>
    <m/>
    <n v="32.995602029719066"/>
    <m/>
    <m/>
    <n v="253.65326670027656"/>
    <m/>
  </r>
  <r>
    <x v="1082"/>
    <x v="35"/>
    <x v="2"/>
    <x v="1"/>
    <x v="0"/>
    <n v="173.99452109622933"/>
    <n v="46"/>
    <m/>
    <n v="173.73879949034384"/>
    <n v="174.13514609622933"/>
    <n v="228.88103928432503"/>
    <n v="4.9834393755207103"/>
    <m/>
    <n v="1"/>
    <n v="70751.334370099852"/>
    <n v="142.57000545656371"/>
    <n v="0.75789633205048923"/>
    <m/>
    <n v="34.863231274322501"/>
    <m/>
    <m/>
    <n v="229.23821127395269"/>
    <m/>
  </r>
  <r>
    <x v="1082"/>
    <x v="35"/>
    <x v="2"/>
    <x v="2"/>
    <x v="0"/>
    <n v="98.37912068557722"/>
    <n v="36"/>
    <m/>
    <n v="96.739081985652561"/>
    <n v="98.592120685577214"/>
    <n v="127.02444278839236"/>
    <n v="3.5325735814144741"/>
    <m/>
    <n v="1"/>
    <n v="36562.917026602678"/>
    <n v="109.76164929932972"/>
    <n v="0.76069094100729384"/>
    <m/>
    <n v="27.384873876262578"/>
    <m/>
    <m/>
    <n v="127.17264893092107"/>
    <m/>
  </r>
  <r>
    <x v="1082"/>
    <x v="35"/>
    <x v="2"/>
    <x v="3"/>
    <x v="0"/>
    <n v="177.00844110611055"/>
    <n v="64"/>
    <m/>
    <n v="169.75853053127469"/>
    <n v="177.39479364517305"/>
    <n v="222.19456897952995"/>
    <n v="3.4858179991925593"/>
    <m/>
    <n v="1"/>
    <n v="77179.846117710724"/>
    <n v="159.36753455106063"/>
    <n v="0.7609338870146336"/>
    <m/>
    <n v="48.699768768936551"/>
    <m/>
    <m/>
    <n v="223.0923519483238"/>
    <m/>
  </r>
  <r>
    <x v="1082"/>
    <x v="35"/>
    <x v="2"/>
    <x v="4"/>
    <x v="0"/>
    <n v="349.92608124267991"/>
    <n v="96"/>
    <m/>
    <n v="347.61839688215258"/>
    <n v="350.77942468870737"/>
    <n v="454.34771143069355"/>
    <n v="4.7325163850249012"/>
    <m/>
    <n v="0.99973000556769909"/>
    <n v="135684.03230265039"/>
    <n v="252.90143392726108"/>
    <n v="0.76513733348719726"/>
    <m/>
    <n v="73.45318401477094"/>
    <m/>
    <m/>
    <n v="454.32157296239052"/>
    <m/>
  </r>
  <r>
    <x v="1082"/>
    <x v="35"/>
    <x v="2"/>
    <x v="5"/>
    <x v="1"/>
    <n v="1158.854447570799"/>
    <m/>
    <n v="162"/>
    <n v="1359.7505202568361"/>
    <m/>
    <m/>
    <m/>
    <n v="7.4263807738683605"/>
    <n v="0.99376273449556318"/>
    <n v="144740.92050159292"/>
    <n v="2013.989861033755"/>
    <m/>
    <n v="0.9506"/>
    <m/>
    <n v="160.98956298828122"/>
    <n v="153.99719999999999"/>
    <m/>
    <n v="1203.0736853666745"/>
  </r>
  <r>
    <x v="1082"/>
    <x v="35"/>
    <x v="2"/>
    <x v="6"/>
    <x v="1"/>
    <n v="484.69680327117368"/>
    <m/>
    <n v="66"/>
    <n v="518.39346666666654"/>
    <m/>
    <m/>
    <m/>
    <n v="6.5302777777777772"/>
    <n v="0.94079861111111107"/>
    <n v="60538.630728569551"/>
    <n v="766.96464831296669"/>
    <m/>
    <n v="0.94569999999999999"/>
    <m/>
    <n v="62.092708333333334"/>
    <n v="62.416199999999996"/>
    <m/>
    <n v="430.99833333333328"/>
  </r>
  <r>
    <x v="1082"/>
    <x v="35"/>
    <x v="2"/>
    <x v="7"/>
    <x v="1"/>
    <n v="249.32879610061627"/>
    <m/>
    <n v="36"/>
    <n v="328.80697246320705"/>
    <m/>
    <m/>
    <m/>
    <n v="7.4164133498053877"/>
    <n v="0.69733796296296291"/>
    <n v="31141.166632966968"/>
    <n v="494.17073003151148"/>
    <m/>
    <n v="0.95550000000000002"/>
    <m/>
    <n v="25.104166666666664"/>
    <n v="34.398000000000003"/>
    <m/>
    <n v="266.99088059299396"/>
  </r>
  <r>
    <x v="1082"/>
    <x v="35"/>
    <x v="2"/>
    <x v="8"/>
    <x v="1"/>
    <n v="53.81926"/>
    <m/>
    <n v="108"/>
    <n v="65.393589666666657"/>
    <m/>
    <m/>
    <m/>
    <n v="2.9123027006172832"/>
    <n v="0.84338991769547322"/>
    <n v="15977.600534936306"/>
    <n v="443.59947858624639"/>
    <m/>
    <n v="0.96039999999999992"/>
    <m/>
    <n v="91.086111111111109"/>
    <n v="103.72319999999999"/>
    <m/>
    <n v="314.52869166666659"/>
  </r>
  <r>
    <x v="1083"/>
    <x v="35"/>
    <x v="2"/>
    <x v="0"/>
    <x v="0"/>
    <n v="174.87372066339816"/>
    <n v="44"/>
    <m/>
    <n v="172.54435729642313"/>
    <n v="175.43719722589816"/>
    <n v="229.12073054868176"/>
    <n v="5.2293138079739485"/>
    <m/>
    <n v="1"/>
    <n v="32438.118326128697"/>
    <n v="132.32303603838795"/>
    <n v="0.74990004612997874"/>
    <m/>
    <n v="32.995602029719066"/>
    <m/>
    <m/>
    <n v="230.08980755085372"/>
    <m/>
  </r>
  <r>
    <x v="1083"/>
    <x v="35"/>
    <x v="2"/>
    <x v="1"/>
    <x v="0"/>
    <n v="190.54224190247018"/>
    <n v="46"/>
    <m/>
    <n v="185.1760824991116"/>
    <n v="190.63110908997018"/>
    <n v="245.55156805531877"/>
    <n v="5.3115008486174844"/>
    <m/>
    <n v="1"/>
    <n v="34333.242623283717"/>
    <n v="142.57000545656371"/>
    <n v="0.75789633205048923"/>
    <m/>
    <n v="34.863231274322501"/>
    <m/>
    <m/>
    <n v="244.32903903640428"/>
    <m/>
  </r>
  <r>
    <x v="1083"/>
    <x v="35"/>
    <x v="2"/>
    <x v="2"/>
    <x v="0"/>
    <n v="140.94556090599275"/>
    <n v="36"/>
    <m/>
    <n v="144.01605500256005"/>
    <n v="141.11356090599276"/>
    <n v="188.66526564440693"/>
    <n v="5.258963603531301"/>
    <m/>
    <n v="1"/>
    <n v="24780.607947449997"/>
    <n v="109.76164929932972"/>
    <n v="0.76069094100729384"/>
    <m/>
    <n v="27.384873876262578"/>
    <m/>
    <m/>
    <n v="189.32268972712683"/>
    <m/>
  </r>
  <r>
    <x v="1083"/>
    <x v="35"/>
    <x v="2"/>
    <x v="3"/>
    <x v="0"/>
    <n v="236.55810546875"/>
    <n v="64"/>
    <m/>
    <n v="228.03390432974768"/>
    <n v="236.9730224609375"/>
    <n v="299.21748957755278"/>
    <n v="4.6824432660386783"/>
    <m/>
    <n v="1"/>
    <n v="46486.146764592675"/>
    <n v="159.36753455106063"/>
    <n v="0.7609338870146336"/>
    <m/>
    <n v="48.699768768936551"/>
    <m/>
    <m/>
    <n v="299.67636902647541"/>
    <m/>
  </r>
  <r>
    <x v="1083"/>
    <x v="35"/>
    <x v="2"/>
    <x v="4"/>
    <x v="0"/>
    <n v="342.84992088180746"/>
    <n v="96"/>
    <m/>
    <n v="331.84883913812143"/>
    <n v="343.70902094096704"/>
    <n v="449.49486896585711"/>
    <n v="4.5178278326422028"/>
    <m/>
    <n v="1"/>
    <n v="62034.049075182571"/>
    <n v="252.90143392726108"/>
    <n v="0.76513733348719726"/>
    <m/>
    <n v="73.45318401477094"/>
    <m/>
    <m/>
    <n v="433.71147193365147"/>
    <m/>
  </r>
  <r>
    <x v="1083"/>
    <x v="35"/>
    <x v="2"/>
    <x v="5"/>
    <x v="1"/>
    <n v="2512.3968918457008"/>
    <m/>
    <n v="162"/>
    <n v="3021.0456908553438"/>
    <m/>
    <m/>
    <m/>
    <n v="10.393426980378697"/>
    <n v="0.99658000000000002"/>
    <n v="313798.37179152796"/>
    <n v="2013.989861033755"/>
    <m/>
    <n v="0.9506"/>
    <m/>
    <n v="161.44596000000001"/>
    <n v="153.99719999999999"/>
    <m/>
    <n v="1683.7351708213489"/>
  </r>
  <r>
    <x v="1083"/>
    <x v="35"/>
    <x v="2"/>
    <x v="6"/>
    <x v="1"/>
    <n v="744.04624312806027"/>
    <m/>
    <n v="66"/>
    <n v="809.50540000000001"/>
    <m/>
    <m/>
    <m/>
    <n v="7.8972916666666677"/>
    <n v="0.99039999999999995"/>
    <n v="92931.375766694749"/>
    <n v="766.96464831296669"/>
    <m/>
    <n v="0.94569999999999999"/>
    <m/>
    <n v="65.366399999999999"/>
    <n v="62.416199999999996"/>
    <m/>
    <n v="521.22125000000005"/>
  </r>
  <r>
    <x v="1083"/>
    <x v="35"/>
    <x v="2"/>
    <x v="7"/>
    <x v="1"/>
    <n v="405.14879300308138"/>
    <m/>
    <n v="36"/>
    <n v="469.62216927336334"/>
    <m/>
    <m/>
    <m/>
    <n v="8.4630964355292111"/>
    <n v="0.92010000000000003"/>
    <n v="50603.084246084851"/>
    <n v="494.17073003151148"/>
    <m/>
    <n v="0.95550000000000002"/>
    <m/>
    <n v="33.123600000000003"/>
    <n v="34.398000000000003"/>
    <m/>
    <n v="304.67147167905159"/>
  </r>
  <r>
    <x v="1083"/>
    <x v="35"/>
    <x v="2"/>
    <x v="8"/>
    <x v="1"/>
    <n v="313.42961999999989"/>
    <m/>
    <n v="108"/>
    <n v="348.1865224666667"/>
    <m/>
    <m/>
    <m/>
    <n v="5.2310298868312755"/>
    <n v="0.97577160493827153"/>
    <n v="65768.19789010314"/>
    <n v="443.59947858624639"/>
    <m/>
    <n v="0.96039999999999992"/>
    <m/>
    <n v="105.38333333333333"/>
    <n v="103.72319999999999"/>
    <m/>
    <n v="564.95122777777772"/>
  </r>
  <r>
    <x v="1084"/>
    <x v="35"/>
    <x v="2"/>
    <x v="0"/>
    <x v="0"/>
    <n v="132.20424046993244"/>
    <n v="44"/>
    <m/>
    <n v="127.80273598465149"/>
    <n v="132.72767796993244"/>
    <n v="169.83716761716354"/>
    <n v="3.8733263866360081"/>
    <m/>
    <n v="1"/>
    <n v="16512.30963469456"/>
    <n v="132.32303603838795"/>
    <n v="0.74990004612997874"/>
    <m/>
    <n v="32.995602029719066"/>
    <m/>
    <m/>
    <n v="170.42636101198437"/>
    <m/>
  </r>
  <r>
    <x v="1084"/>
    <x v="35"/>
    <x v="2"/>
    <x v="1"/>
    <x v="0"/>
    <n v="138.07864062595357"/>
    <n v="46"/>
    <m/>
    <n v="139.54401696343217"/>
    <n v="138.22243945407857"/>
    <n v="181.00474339759921"/>
    <n v="4.0026128348639114"/>
    <m/>
    <n v="1"/>
    <n v="17246.022214181598"/>
    <n v="142.57000545656371"/>
    <n v="0.75789633205048923"/>
    <m/>
    <n v="34.863231274322501"/>
    <m/>
    <m/>
    <n v="184.12019040373991"/>
    <m/>
  </r>
  <r>
    <x v="1084"/>
    <x v="35"/>
    <x v="2"/>
    <x v="2"/>
    <x v="0"/>
    <n v="94.153639558315135"/>
    <n v="36"/>
    <m/>
    <n v="92.643694529782124"/>
    <n v="94.362639558315138"/>
    <n v="121.84712344962516"/>
    <n v="3.3830243275316452"/>
    <m/>
    <n v="1"/>
    <n v="11759.78958083356"/>
    <n v="109.76164929932972"/>
    <n v="0.76069094100729384"/>
    <m/>
    <n v="27.384873876262578"/>
    <m/>
    <m/>
    <n v="121.78887579113922"/>
    <m/>
  </r>
  <r>
    <x v="1084"/>
    <x v="35"/>
    <x v="2"/>
    <x v="3"/>
    <x v="0"/>
    <n v="234.16904178360053"/>
    <n v="64"/>
    <m/>
    <n v="226.85422513351332"/>
    <n v="234.57529178360053"/>
    <n v="296.87243340633495"/>
    <n v="4.6582197589039414"/>
    <m/>
    <n v="1"/>
    <n v="29247.713318771705"/>
    <n v="159.36753455106063"/>
    <n v="0.7609338870146336"/>
    <m/>
    <n v="48.699768768936551"/>
    <m/>
    <m/>
    <n v="298.12606456985225"/>
    <m/>
  </r>
  <r>
    <x v="1084"/>
    <x v="35"/>
    <x v="2"/>
    <x v="4"/>
    <x v="0"/>
    <n v="278.20632095962719"/>
    <n v="96"/>
    <m/>
    <n v="275.05611235530051"/>
    <n v="279.0591572421846"/>
    <n v="372.22895405085563"/>
    <n v="3.7446451919632051"/>
    <m/>
    <n v="1"/>
    <n v="34747.969487857423"/>
    <n v="252.90143392726108"/>
    <n v="0.76513733348719726"/>
    <m/>
    <n v="73.45318401477094"/>
    <m/>
    <m/>
    <n v="359.4859384284677"/>
    <m/>
  </r>
  <r>
    <x v="1084"/>
    <x v="35"/>
    <x v="2"/>
    <x v="5"/>
    <x v="1"/>
    <n v="3094.6177265625033"/>
    <m/>
    <n v="162"/>
    <n v="3624.1899605319068"/>
    <m/>
    <m/>
    <m/>
    <n v="12.122046463307548"/>
    <n v="0.99207999999999996"/>
    <n v="952218.1059730337"/>
    <n v="2013.989861033755"/>
    <m/>
    <n v="0.9506"/>
    <m/>
    <n v="160.71696"/>
    <n v="153.99719999999999"/>
    <m/>
    <n v="1963.7715270558228"/>
  </r>
  <r>
    <x v="1084"/>
    <x v="35"/>
    <x v="2"/>
    <x v="6"/>
    <x v="1"/>
    <n v="1212.5926468505845"/>
    <m/>
    <n v="66"/>
    <n v="1409.3143666666665"/>
    <m/>
    <m/>
    <m/>
    <n v="11.513576388888891"/>
    <n v="0.95640000000000003"/>
    <n v="362997.61211328191"/>
    <n v="766.96464831296669"/>
    <m/>
    <n v="0.94569999999999999"/>
    <m/>
    <n v="63.122399999999999"/>
    <n v="62.416199999999996"/>
    <m/>
    <n v="759.89604166666686"/>
  </r>
  <r>
    <x v="1084"/>
    <x v="35"/>
    <x v="2"/>
    <x v="7"/>
    <x v="1"/>
    <n v="721.03918762206877"/>
    <m/>
    <n v="36"/>
    <n v="783.93182343007163"/>
    <m/>
    <m/>
    <m/>
    <n v="12.256101845918765"/>
    <n v="1"/>
    <n v="212058.31762686901"/>
    <n v="494.17073003151148"/>
    <m/>
    <n v="0.95550000000000002"/>
    <m/>
    <n v="36"/>
    <n v="34.398000000000003"/>
    <m/>
    <n v="441.21966645307555"/>
  </r>
  <r>
    <x v="1084"/>
    <x v="35"/>
    <x v="2"/>
    <x v="8"/>
    <x v="1"/>
    <n v="536.32024000000024"/>
    <m/>
    <n v="108"/>
    <n v="565.27972266666666"/>
    <m/>
    <m/>
    <m/>
    <n v="6.1704006944444432"/>
    <n v="0.97445987654320998"/>
    <n v="66462.080508668849"/>
    <n v="443.59947858624639"/>
    <m/>
    <n v="0.96039999999999992"/>
    <m/>
    <n v="105.24166666666667"/>
    <n v="103.72319999999999"/>
    <m/>
    <n v="666.40327499999989"/>
  </r>
  <r>
    <x v="1085"/>
    <x v="35"/>
    <x v="2"/>
    <x v="0"/>
    <x v="0"/>
    <n v="170.55612051773048"/>
    <n v="44"/>
    <m/>
    <n v="172.01743500581526"/>
    <n v="171.11910879898048"/>
    <n v="226.47569699665235"/>
    <n v="5.2133443375538215"/>
    <m/>
    <n v="1"/>
    <n v="25747.85596723737"/>
    <n v="132.32303603838795"/>
    <n v="0.74990004612997874"/>
    <m/>
    <n v="32.995602029719066"/>
    <m/>
    <m/>
    <n v="229.38715085236814"/>
    <m/>
  </r>
  <r>
    <x v="1085"/>
    <x v="35"/>
    <x v="2"/>
    <x v="1"/>
    <x v="0"/>
    <n v="181.02924041974515"/>
    <n v="46"/>
    <m/>
    <n v="182.97698523485366"/>
    <n v="181.16742401349515"/>
    <n v="239.72943349107098"/>
    <n v="5.2484230103369685"/>
    <m/>
    <n v="1"/>
    <n v="27118.978525709033"/>
    <n v="142.57000545656371"/>
    <n v="0.75789633205048923"/>
    <m/>
    <n v="34.863231274322501"/>
    <m/>
    <m/>
    <n v="241.42745847550054"/>
    <m/>
  </r>
  <r>
    <x v="1085"/>
    <x v="35"/>
    <x v="2"/>
    <x v="2"/>
    <x v="0"/>
    <n v="120.67636068820941"/>
    <n v="36"/>
    <m/>
    <n v="127.45439906768142"/>
    <n v="120.84816068820942"/>
    <n v="153.18411240256387"/>
    <n v="4.6541897415185796"/>
    <m/>
    <n v="1"/>
    <n v="16305.803947263686"/>
    <n v="109.76164929932972"/>
    <n v="0.76069094100729384"/>
    <m/>
    <n v="27.384873876262578"/>
    <m/>
    <m/>
    <n v="167.55083069466886"/>
    <m/>
  </r>
  <r>
    <x v="1085"/>
    <x v="35"/>
    <x v="2"/>
    <x v="3"/>
    <x v="0"/>
    <n v="240.94056183433477"/>
    <n v="64"/>
    <m/>
    <n v="238.29345677333302"/>
    <n v="241.37415558433477"/>
    <n v="310.52060793618068"/>
    <n v="4.8931126943118048"/>
    <m/>
    <n v="1"/>
    <n v="35365.882361809381"/>
    <n v="159.36753455106063"/>
    <n v="0.7609338870146336"/>
    <m/>
    <n v="48.699768768936551"/>
    <m/>
    <m/>
    <n v="313.15921243595551"/>
    <m/>
  </r>
  <r>
    <x v="1085"/>
    <x v="35"/>
    <x v="2"/>
    <x v="4"/>
    <x v="0"/>
    <n v="289.89688134384102"/>
    <n v="96"/>
    <m/>
    <n v="281.70010590997964"/>
    <n v="290.69400473454635"/>
    <n v="366.80590632351385"/>
    <n v="3.8350972757468438"/>
    <m/>
    <n v="1"/>
    <n v="42868.201291439997"/>
    <n v="252.90143392726108"/>
    <n v="0.76513733348719726"/>
    <m/>
    <n v="73.45318401477094"/>
    <m/>
    <m/>
    <n v="368.16933847169702"/>
    <m/>
  </r>
  <r>
    <x v="1085"/>
    <x v="35"/>
    <x v="2"/>
    <x v="5"/>
    <x v="1"/>
    <n v="3170.6881230468762"/>
    <m/>
    <n v="162"/>
    <n v="3760.3002845195142"/>
    <m/>
    <m/>
    <m/>
    <n v="12.181258230542939"/>
    <n v="0.99319999999999997"/>
    <n v="414652.38439596887"/>
    <n v="2013.989861033755"/>
    <m/>
    <n v="0.9506"/>
    <m/>
    <n v="160.89840000000001"/>
    <n v="153.99719999999999"/>
    <m/>
    <n v="1973.3638333479562"/>
  </r>
  <r>
    <x v="1085"/>
    <x v="35"/>
    <x v="2"/>
    <x v="6"/>
    <x v="1"/>
    <n v="593.34799999999996"/>
    <m/>
    <n v="66"/>
    <n v="659.60059999999999"/>
    <m/>
    <m/>
    <m/>
    <n v="7.4999652777777763"/>
    <n v="0.94947916666666665"/>
    <n v="73911.323600000193"/>
    <n v="766.96464831296669"/>
    <m/>
    <n v="0.94569999999999999"/>
    <m/>
    <n v="62.665624999999999"/>
    <n v="62.416199999999996"/>
    <m/>
    <n v="494.99770833333326"/>
  </r>
  <r>
    <x v="1085"/>
    <x v="35"/>
    <x v="2"/>
    <x v="7"/>
    <x v="1"/>
    <n v="186.12159705543493"/>
    <m/>
    <n v="36"/>
    <n v="189.50736545692513"/>
    <m/>
    <m/>
    <m/>
    <n v="5.9181895609357582"/>
    <n v="0.99730324074074073"/>
    <n v="24192.983477498554"/>
    <n v="494.17073003151148"/>
    <m/>
    <n v="0.95550000000000002"/>
    <m/>
    <n v="35.90291666666667"/>
    <n v="34.398000000000003"/>
    <m/>
    <n v="213.0548241936873"/>
  </r>
  <r>
    <x v="1085"/>
    <x v="35"/>
    <x v="2"/>
    <x v="8"/>
    <x v="1"/>
    <n v="805.28038000000004"/>
    <m/>
    <n v="108"/>
    <n v="879.20496376666654"/>
    <m/>
    <m/>
    <m/>
    <n v="6.991262911522635"/>
    <n v="0.94192386831275721"/>
    <n v="148530.87012558896"/>
    <n v="443.59947858624639"/>
    <m/>
    <n v="0.96039999999999992"/>
    <m/>
    <n v="101.72777777777777"/>
    <n v="103.72319999999999"/>
    <m/>
    <n v="755.05639444444455"/>
  </r>
  <r>
    <x v="1086"/>
    <x v="35"/>
    <x v="2"/>
    <x v="0"/>
    <x v="0"/>
    <n v="163.78628029298747"/>
    <n v="44"/>
    <m/>
    <n v="168.9984104954284"/>
    <n v="164.34487404298747"/>
    <n v="218.48876480573364"/>
    <n v="5.1218465522529915"/>
    <m/>
    <n v="1"/>
    <n v="31853.432317260125"/>
    <n v="132.32303603838795"/>
    <n v="0.74990004612997874"/>
    <m/>
    <n v="32.995602029719066"/>
    <m/>
    <m/>
    <n v="225.36124829913163"/>
    <m/>
  </r>
  <r>
    <x v="1086"/>
    <x v="35"/>
    <x v="2"/>
    <x v="1"/>
    <x v="0"/>
    <n v="180.2676412959691"/>
    <n v="46"/>
    <m/>
    <n v="182.45302292797271"/>
    <n v="180.4053366084691"/>
    <n v="236.14524410825905"/>
    <n v="5.2333939299066969"/>
    <m/>
    <n v="1"/>
    <n v="34577.202340642878"/>
    <n v="142.57000545656371"/>
    <n v="0.75789633205048923"/>
    <m/>
    <n v="34.863231274322501"/>
    <m/>
    <m/>
    <n v="240.73612077570806"/>
    <m/>
  </r>
  <r>
    <x v="1086"/>
    <x v="35"/>
    <x v="2"/>
    <x v="2"/>
    <x v="0"/>
    <n v="125.40696103668191"/>
    <n v="36"/>
    <m/>
    <n v="123.62411241534107"/>
    <n v="125.59816103668192"/>
    <n v="162.24146292679865"/>
    <n v="4.514321043577981"/>
    <m/>
    <n v="1"/>
    <n v="23480.136592106301"/>
    <n v="109.76164929932972"/>
    <n v="0.76069094100729384"/>
    <m/>
    <n v="27.384873876262578"/>
    <m/>
    <m/>
    <n v="162.51555756880731"/>
    <m/>
  </r>
  <r>
    <x v="1086"/>
    <x v="35"/>
    <x v="2"/>
    <x v="3"/>
    <x v="0"/>
    <n v="241.72596029949145"/>
    <n v="64"/>
    <m/>
    <n v="241.22968560995818"/>
    <n v="242.15857748699145"/>
    <n v="314.86514444305726"/>
    <n v="4.9534051538213468"/>
    <m/>
    <n v="1"/>
    <n v="51269.798711668125"/>
    <n v="159.36753455106063"/>
    <n v="0.7609338870146336"/>
    <m/>
    <n v="48.699768768936551"/>
    <m/>
    <m/>
    <n v="317.0179298445662"/>
    <m/>
  </r>
  <r>
    <x v="1086"/>
    <x v="35"/>
    <x v="2"/>
    <x v="4"/>
    <x v="0"/>
    <n v="259.36344157314244"/>
    <n v="96"/>
    <m/>
    <n v="245.77760410600672"/>
    <n v="260.13375179472814"/>
    <n v="320.59301109785201"/>
    <n v="3.3460442512142499"/>
    <m/>
    <n v="1"/>
    <n v="51947.89481276476"/>
    <n v="252.90143392726108"/>
    <n v="0.76513733348719726"/>
    <m/>
    <n v="73.45318401477094"/>
    <m/>
    <m/>
    <n v="321.22024811656797"/>
    <m/>
  </r>
  <r>
    <x v="1086"/>
    <x v="35"/>
    <x v="2"/>
    <x v="5"/>
    <x v="1"/>
    <n v="1856.6016770324693"/>
    <m/>
    <n v="162"/>
    <n v="2344.0851692406532"/>
    <m/>
    <m/>
    <m/>
    <n v="8.9351969447922048"/>
    <n v="0.97850000000000004"/>
    <n v="231889.54946135546"/>
    <n v="2013.989861033755"/>
    <m/>
    <n v="0.9506"/>
    <m/>
    <n v="158.517"/>
    <n v="153.99719999999999"/>
    <m/>
    <n v="1447.5019050563371"/>
  </r>
  <r>
    <x v="1086"/>
    <x v="35"/>
    <x v="2"/>
    <x v="6"/>
    <x v="1"/>
    <n v="36.593760156154538"/>
    <m/>
    <n v="66"/>
    <n v="56.681366666666605"/>
    <m/>
    <m/>
    <m/>
    <n v="3.5147569444444446"/>
    <n v="0.56680555555555556"/>
    <n v="4570.560643503708"/>
    <n v="766.96464831296669"/>
    <m/>
    <n v="0.94569999999999999"/>
    <m/>
    <n v="37.409166666666664"/>
    <n v="62.416199999999996"/>
    <m/>
    <n v="231.97395833333334"/>
  </r>
  <r>
    <x v="1086"/>
    <x v="35"/>
    <x v="2"/>
    <x v="7"/>
    <x v="1"/>
    <n v="9.8460000000000001"/>
    <m/>
    <n v="36"/>
    <n v="22.300237485478053"/>
    <m/>
    <m/>
    <m/>
    <n v="3.1176132622580188"/>
    <n v="0.53576388888888893"/>
    <n v="1310.9503999999995"/>
    <n v="494.17073003151148"/>
    <m/>
    <n v="0.95550000000000002"/>
    <m/>
    <n v="19.287500000000001"/>
    <n v="34.398000000000003"/>
    <m/>
    <n v="112.23407744128868"/>
  </r>
  <r>
    <x v="1086"/>
    <x v="35"/>
    <x v="2"/>
    <x v="8"/>
    <x v="1"/>
    <n v="898.6782400000003"/>
    <m/>
    <n v="108"/>
    <n v="1005.5908663333332"/>
    <m/>
    <m/>
    <m/>
    <n v="7.1861388117283935"/>
    <n v="0.9594135802469137"/>
    <n v="216724.18486236531"/>
    <n v="443.59947858624639"/>
    <m/>
    <n v="0.96039999999999992"/>
    <m/>
    <n v="103.61666666666667"/>
    <n v="103.72319999999999"/>
    <m/>
    <n v="776.10299166666653"/>
  </r>
  <r>
    <x v="1087"/>
    <x v="35"/>
    <x v="2"/>
    <x v="0"/>
    <x v="0"/>
    <n v="175.62188036727864"/>
    <n v="44"/>
    <m/>
    <n v="175.33107956094995"/>
    <n v="176.14287646102864"/>
    <n v="232.84260466377333"/>
    <n v="5.3137711929920126"/>
    <m/>
    <n v="1"/>
    <n v="21935.172857873113"/>
    <n v="132.32303603838795"/>
    <n v="0.74990004612997874"/>
    <m/>
    <n v="32.995602029719066"/>
    <m/>
    <m/>
    <n v="233.80593249164855"/>
    <m/>
  </r>
  <r>
    <x v="1087"/>
    <x v="35"/>
    <x v="2"/>
    <x v="1"/>
    <x v="0"/>
    <n v="196.52108091008611"/>
    <n v="46"/>
    <m/>
    <n v="192.48906487348759"/>
    <n v="196.65828794133611"/>
    <n v="252.13228246970496"/>
    <n v="5.5212628846385732"/>
    <m/>
    <n v="1"/>
    <n v="24545.483005669761"/>
    <n v="142.57000545656371"/>
    <n v="0.75789633205048923"/>
    <m/>
    <n v="34.863231274322501"/>
    <m/>
    <m/>
    <n v="253.97809269337438"/>
    <m/>
  </r>
  <r>
    <x v="1087"/>
    <x v="35"/>
    <x v="2"/>
    <x v="2"/>
    <x v="0"/>
    <n v="155.81524102783163"/>
    <n v="36"/>
    <m/>
    <n v="158.7411611943613"/>
    <n v="155.98804102783163"/>
    <n v="207.79351813281846"/>
    <n v="5.7966730798771131"/>
    <m/>
    <n v="1"/>
    <n v="19461.323604376175"/>
    <n v="109.76164929932972"/>
    <n v="0.76069094100729384"/>
    <m/>
    <n v="27.384873876262578"/>
    <m/>
    <m/>
    <n v="208.68023087557606"/>
    <m/>
  </r>
  <r>
    <x v="1087"/>
    <x v="35"/>
    <x v="2"/>
    <x v="3"/>
    <x v="0"/>
    <n v="278.69688241946642"/>
    <n v="64"/>
    <m/>
    <n v="278.46232767356622"/>
    <n v="279.13108652102892"/>
    <n v="363.24163910399341"/>
    <n v="5.7179394217408515"/>
    <m/>
    <n v="1"/>
    <n v="34809.240614191353"/>
    <n v="159.36753455106063"/>
    <n v="0.7609338870146336"/>
    <m/>
    <n v="48.699768768936551"/>
    <m/>
    <m/>
    <n v="365.94812299141449"/>
    <m/>
  </r>
  <r>
    <x v="1087"/>
    <x v="35"/>
    <x v="2"/>
    <x v="4"/>
    <x v="0"/>
    <n v="483.03024080085731"/>
    <n v="96"/>
    <m/>
    <n v="489.08280607717541"/>
    <n v="483.70108704637187"/>
    <n v="635.87289303300065"/>
    <n v="6.6584289386124391"/>
    <m/>
    <n v="1"/>
    <n v="60330.477076027077"/>
    <n v="252.90143392726108"/>
    <n v="0.76513733348719726"/>
    <m/>
    <n v="73.45318401477094"/>
    <m/>
    <m/>
    <n v="639.20917810679418"/>
    <m/>
  </r>
  <r>
    <x v="1087"/>
    <x v="35"/>
    <x v="2"/>
    <x v="5"/>
    <x v="1"/>
    <n v="2622.7009113769527"/>
    <m/>
    <n v="162"/>
    <n v="2871.8895965054826"/>
    <m/>
    <m/>
    <m/>
    <n v="11.666845508190042"/>
    <n v="0.98652022924178695"/>
    <n v="823986.80719007296"/>
    <n v="2013.989861033755"/>
    <m/>
    <n v="0.9506"/>
    <m/>
    <n v="159.81627713716949"/>
    <n v="153.99719999999999"/>
    <m/>
    <n v="1890.0289723267867"/>
  </r>
  <r>
    <x v="1087"/>
    <x v="35"/>
    <x v="2"/>
    <x v="6"/>
    <x v="1"/>
    <n v="746.92399999999998"/>
    <m/>
    <n v="66"/>
    <n v="1019.5750666666667"/>
    <m/>
    <m/>
    <m/>
    <n v="9.4627083333333335"/>
    <n v="0.83179999999999998"/>
    <n v="259776.8999871666"/>
    <n v="766.96464831296669"/>
    <m/>
    <n v="0.94569999999999999"/>
    <m/>
    <n v="54.898800000000001"/>
    <n v="62.416199999999996"/>
    <m/>
    <n v="624.53875000000005"/>
  </r>
  <r>
    <x v="1087"/>
    <x v="35"/>
    <x v="2"/>
    <x v="7"/>
    <x v="1"/>
    <n v="567.90159231233554"/>
    <m/>
    <n v="36"/>
    <n v="630.79134660990269"/>
    <m/>
    <m/>
    <m/>
    <n v="12.764369359159618"/>
    <n v="0.98380000000000001"/>
    <n v="195277.85814912655"/>
    <n v="494.17073003151148"/>
    <m/>
    <n v="0.95550000000000002"/>
    <m/>
    <n v="35.416800000000002"/>
    <n v="34.398000000000003"/>
    <m/>
    <n v="459.51729692974624"/>
  </r>
  <r>
    <x v="1087"/>
    <x v="35"/>
    <x v="2"/>
    <x v="8"/>
    <x v="1"/>
    <n v="787.79875999999979"/>
    <m/>
    <n v="108"/>
    <n v="911.6022508333333"/>
    <m/>
    <m/>
    <m/>
    <n v="7.1435536522633738"/>
    <n v="0.96875"/>
    <n v="98396.065124000233"/>
    <n v="443.59947858624639"/>
    <m/>
    <n v="0.96039999999999992"/>
    <m/>
    <n v="104.625"/>
    <n v="103.72319999999999"/>
    <m/>
    <n v="771.50379444444434"/>
  </r>
  <r>
    <x v="1088"/>
    <x v="35"/>
    <x v="2"/>
    <x v="0"/>
    <x v="0"/>
    <n v="144.13168076801264"/>
    <n v="44"/>
    <m/>
    <n v="138.63305928495674"/>
    <n v="144.61654404926264"/>
    <n v="183.12709618866657"/>
    <n v="4.2015617463227448"/>
    <m/>
    <n v="1"/>
    <n v="18198.189695215464"/>
    <n v="132.32303603838795"/>
    <n v="0.74990004612997874"/>
    <m/>
    <n v="32.995602029719066"/>
    <m/>
    <m/>
    <n v="184.86871683820078"/>
    <m/>
  </r>
  <r>
    <x v="1088"/>
    <x v="35"/>
    <x v="2"/>
    <x v="1"/>
    <x v="0"/>
    <n v="156.54016066360441"/>
    <n v="46"/>
    <m/>
    <n v="159.93726067875525"/>
    <n v="156.67517042922941"/>
    <n v="206.64067438778164"/>
    <n v="4.5875627368066816"/>
    <m/>
    <n v="1"/>
    <n v="19750.766194395263"/>
    <n v="142.57000545656371"/>
    <n v="0.75789633205048923"/>
    <m/>
    <n v="34.863231274322501"/>
    <m/>
    <m/>
    <n v="211.02788589310734"/>
    <m/>
  </r>
  <r>
    <x v="1088"/>
    <x v="35"/>
    <x v="2"/>
    <x v="2"/>
    <x v="0"/>
    <n v="121.46736050987228"/>
    <n v="36"/>
    <m/>
    <n v="116.34092150518022"/>
    <n v="121.61116050987228"/>
    <n v="153.00728602285429"/>
    <n v="4.2483643353941254"/>
    <m/>
    <n v="1"/>
    <n v="15284.114954708852"/>
    <n v="109.76164929932972"/>
    <n v="0.76069094100729384"/>
    <m/>
    <n v="27.384873876262578"/>
    <m/>
    <m/>
    <n v="152.94111607418853"/>
    <m/>
  </r>
  <r>
    <x v="1088"/>
    <x v="35"/>
    <x v="2"/>
    <x v="3"/>
    <x v="0"/>
    <n v="269.994140625"/>
    <n v="64"/>
    <m/>
    <n v="259.31557246951121"/>
    <n v="270.38623046875"/>
    <n v="338.70034741796229"/>
    <n v="5.3247803639453268"/>
    <m/>
    <n v="1"/>
    <n v="34084.496989785061"/>
    <n v="159.36753455106063"/>
    <n v="0.7609338870146336"/>
    <m/>
    <n v="48.699768768936551"/>
    <m/>
    <m/>
    <n v="340.78594329250092"/>
    <m/>
  </r>
  <r>
    <x v="1088"/>
    <x v="35"/>
    <x v="2"/>
    <x v="4"/>
    <x v="0"/>
    <n v="222.04728176116893"/>
    <n v="96"/>
    <m/>
    <n v="204.19533209942057"/>
    <n v="222.64050765365656"/>
    <n v="266.96316922574385"/>
    <n v="2.7799384715352606"/>
    <m/>
    <n v="1"/>
    <n v="28321.055650025944"/>
    <n v="252.90143392726108"/>
    <n v="0.76513733348719726"/>
    <m/>
    <n v="73.45318401477094"/>
    <m/>
    <m/>
    <n v="266.87409326738504"/>
    <m/>
  </r>
  <r>
    <x v="1088"/>
    <x v="35"/>
    <x v="2"/>
    <x v="5"/>
    <x v="1"/>
    <n v="3479.306"/>
    <m/>
    <n v="162"/>
    <n v="3888"/>
    <m/>
    <m/>
    <m/>
    <n v="15.98191015830067"/>
    <n v="0.95479999999999998"/>
    <n v="513175.86946540012"/>
    <n v="2013.989861033755"/>
    <m/>
    <n v="0.9506"/>
    <m/>
    <n v="154.67759999999998"/>
    <n v="153.99719999999999"/>
    <m/>
    <n v="2589.0694456447086"/>
  </r>
  <r>
    <x v="1088"/>
    <x v="35"/>
    <x v="2"/>
    <x v="6"/>
    <x v="1"/>
    <n v="573.52599999999995"/>
    <m/>
    <n v="66"/>
    <n v="1584"/>
    <m/>
    <m/>
    <m/>
    <n v="14.478888888888889"/>
    <n v="0.46413194444444439"/>
    <n v="88655.899634933245"/>
    <n v="766.96464831296669"/>
    <m/>
    <n v="0.94569999999999999"/>
    <m/>
    <n v="30.63270833333333"/>
    <n v="62.416199999999996"/>
    <m/>
    <n v="955.60666666666668"/>
  </r>
  <r>
    <x v="1088"/>
    <x v="35"/>
    <x v="2"/>
    <x v="7"/>
    <x v="1"/>
    <n v="851.92"/>
    <m/>
    <n v="36"/>
    <n v="864"/>
    <m/>
    <m/>
    <m/>
    <n v="18.882852817505515"/>
    <n v="1"/>
    <n v="122309.82064179625"/>
    <n v="494.17073003151148"/>
    <m/>
    <n v="0.95550000000000002"/>
    <m/>
    <n v="36"/>
    <n v="34.398000000000003"/>
    <m/>
    <n v="679.78270143019859"/>
  </r>
  <r>
    <x v="1088"/>
    <x v="35"/>
    <x v="2"/>
    <x v="8"/>
    <x v="1"/>
    <n v="1139.5260000000001"/>
    <m/>
    <n v="108"/>
    <n v="1313.0852653999998"/>
    <m/>
    <m/>
    <m/>
    <n v="8.2209625257201662"/>
    <n v="0.99243827160493836"/>
    <n v="162461.00315273571"/>
    <n v="443.59947858624639"/>
    <m/>
    <n v="0.96039999999999992"/>
    <m/>
    <n v="107.18333333333334"/>
    <n v="103.72319999999999"/>
    <m/>
    <n v="887.86395277777797"/>
  </r>
  <r>
    <x v="1089"/>
    <x v="35"/>
    <x v="2"/>
    <x v="0"/>
    <x v="0"/>
    <n v="0"/>
    <n v="44"/>
    <m/>
    <n v="150.51577389099401"/>
    <n v="0"/>
    <n v="0"/>
    <n v="4.5616920023288188"/>
    <m/>
    <n v="1"/>
    <n v="0"/>
    <n v="132.32303603838795"/>
    <n v="0.74990004612997874"/>
    <m/>
    <n v="32.995602029719066"/>
    <m/>
    <m/>
    <n v="200.71444810246803"/>
    <m/>
  </r>
  <r>
    <x v="1089"/>
    <x v="35"/>
    <x v="2"/>
    <x v="1"/>
    <x v="0"/>
    <n v="0"/>
    <n v="46"/>
    <m/>
    <n v="161.58744081447597"/>
    <n v="0"/>
    <n v="0"/>
    <n v="4.6348957026679418"/>
    <m/>
    <n v="1"/>
    <n v="0"/>
    <n v="142.57000545656371"/>
    <n v="0.75789633205048923"/>
    <m/>
    <n v="34.863231274322501"/>
    <m/>
    <m/>
    <n v="213.20520232272531"/>
    <m/>
  </r>
  <r>
    <x v="1089"/>
    <x v="35"/>
    <x v="2"/>
    <x v="2"/>
    <x v="0"/>
    <n v="0"/>
    <n v="36"/>
    <m/>
    <n v="127.74766006502068"/>
    <n v="0"/>
    <n v="0"/>
    <n v="4.664898609438306"/>
    <m/>
    <n v="1"/>
    <n v="0"/>
    <n v="109.76164929932972"/>
    <n v="0.76069094100729384"/>
    <m/>
    <n v="27.384873876262578"/>
    <m/>
    <m/>
    <n v="167.93634993977901"/>
    <m/>
  </r>
  <r>
    <x v="1089"/>
    <x v="35"/>
    <x v="2"/>
    <x v="3"/>
    <x v="0"/>
    <n v="0"/>
    <n v="64"/>
    <m/>
    <n v="216.2986433506876"/>
    <n v="0"/>
    <n v="0"/>
    <n v="4.4414716705730033"/>
    <m/>
    <n v="1"/>
    <n v="0"/>
    <n v="159.36753455106063"/>
    <n v="0.7609338870146336"/>
    <m/>
    <n v="48.699768768936551"/>
    <m/>
    <m/>
    <n v="284.25418691667221"/>
    <m/>
  </r>
  <r>
    <x v="1089"/>
    <x v="35"/>
    <x v="2"/>
    <x v="4"/>
    <x v="0"/>
    <n v="0"/>
    <n v="96"/>
    <m/>
    <n v="331.53071032668254"/>
    <n v="0"/>
    <n v="0"/>
    <n v="4.5134967908268475"/>
    <m/>
    <n v="1"/>
    <n v="0"/>
    <n v="252.90143392726108"/>
    <n v="0.76513733348719726"/>
    <m/>
    <n v="73.45318401477094"/>
    <m/>
    <m/>
    <n v="433.29569191937736"/>
    <m/>
  </r>
  <r>
    <x v="1089"/>
    <x v="35"/>
    <x v="2"/>
    <x v="5"/>
    <x v="1"/>
    <n v="3029.9191524653925"/>
    <m/>
    <n v="162"/>
    <n v="3594.1784202652502"/>
    <m/>
    <m/>
    <m/>
    <n v="14.970158328277078"/>
    <n v="0.79398426626944052"/>
    <n v="291133.72006198927"/>
    <n v="2013.989861033755"/>
    <m/>
    <n v="0.9506"/>
    <m/>
    <n v="128.62545113564937"/>
    <n v="153.99719999999999"/>
    <m/>
    <n v="2425.1656491808867"/>
  </r>
  <r>
    <x v="1089"/>
    <x v="35"/>
    <x v="2"/>
    <x v="6"/>
    <x v="1"/>
    <n v="707.52984932544996"/>
    <m/>
    <n v="66"/>
    <n v="1464.0281218642149"/>
    <m/>
    <m/>
    <m/>
    <n v="14.35159361762061"/>
    <n v="0.87207818312610952"/>
    <n v="69929.896654724493"/>
    <n v="766.96464831296669"/>
    <m/>
    <n v="0.94569999999999999"/>
    <m/>
    <n v="57.557160086323229"/>
    <n v="62.416199999999996"/>
    <m/>
    <n v="947.20517876296026"/>
  </r>
  <r>
    <x v="1089"/>
    <x v="35"/>
    <x v="2"/>
    <x v="7"/>
    <x v="1"/>
    <n v="757.20795807440425"/>
    <m/>
    <n v="36"/>
    <n v="791.84226426492023"/>
    <m/>
    <m/>
    <m/>
    <n v="15.450051739823971"/>
    <n v="0.87799452924701749"/>
    <n v="75469.15481893548"/>
    <n v="494.17073003151148"/>
    <m/>
    <n v="0.95550000000000002"/>
    <m/>
    <n v="31.607803052892628"/>
    <n v="34.398000000000003"/>
    <m/>
    <n v="556.20186263366293"/>
  </r>
  <r>
    <x v="1089"/>
    <x v="35"/>
    <x v="2"/>
    <x v="8"/>
    <x v="1"/>
    <n v="180.06256757613571"/>
    <m/>
    <n v="108"/>
    <n v="42.897408715370524"/>
    <m/>
    <m/>
    <m/>
    <n v="2.663153298076919"/>
    <n v="0.91761293011670697"/>
    <n v="17370.868786971558"/>
    <n v="443.59947858624639"/>
    <m/>
    <n v="0.96039999999999992"/>
    <m/>
    <n v="99.102196452604346"/>
    <n v="103.72319999999999"/>
    <m/>
    <n v="287.62055619230728"/>
  </r>
  <r>
    <x v="1090"/>
    <x v="35"/>
    <x v="2"/>
    <x v="0"/>
    <x v="0"/>
    <n v="0"/>
    <n v="44"/>
    <m/>
    <n v="151.35386149269641"/>
    <n v="0"/>
    <n v="0"/>
    <n v="4.5870919814214126"/>
    <m/>
    <n v="1"/>
    <n v="0"/>
    <n v="132.32303603838795"/>
    <n v="0.74990004612997874"/>
    <m/>
    <n v="32.995602029719066"/>
    <m/>
    <m/>
    <n v="201.83204718254217"/>
    <m/>
  </r>
  <r>
    <x v="1090"/>
    <x v="35"/>
    <x v="2"/>
    <x v="1"/>
    <x v="0"/>
    <n v="0"/>
    <n v="46"/>
    <m/>
    <n v="162.50271460602687"/>
    <n v="0"/>
    <n v="0"/>
    <n v="4.6611489717452983"/>
    <m/>
    <n v="1"/>
    <n v="0"/>
    <n v="142.57000545656371"/>
    <n v="0.75789633205048923"/>
    <m/>
    <n v="34.863231274322501"/>
    <m/>
    <m/>
    <n v="214.41285270028374"/>
    <m/>
  </r>
  <r>
    <x v="1090"/>
    <x v="35"/>
    <x v="2"/>
    <x v="2"/>
    <x v="0"/>
    <n v="0"/>
    <n v="36"/>
    <m/>
    <n v="125.99397995777029"/>
    <n v="0"/>
    <n v="0"/>
    <n v="4.600860333593972"/>
    <m/>
    <n v="1"/>
    <n v="0"/>
    <n v="109.76164929932972"/>
    <n v="0.76069094100729384"/>
    <m/>
    <n v="27.384873876262578"/>
    <m/>
    <m/>
    <n v="165.63097200938299"/>
    <m/>
  </r>
  <r>
    <x v="1090"/>
    <x v="35"/>
    <x v="2"/>
    <x v="3"/>
    <x v="0"/>
    <n v="0"/>
    <n v="64"/>
    <m/>
    <n v="218.66110960894062"/>
    <n v="0"/>
    <n v="0"/>
    <n v="4.4899825016913626"/>
    <m/>
    <n v="1"/>
    <n v="0"/>
    <n v="159.36753455106063"/>
    <n v="0.7609338870146336"/>
    <m/>
    <n v="48.699768768936551"/>
    <m/>
    <m/>
    <n v="287.35888010824721"/>
    <m/>
  </r>
  <r>
    <x v="1090"/>
    <x v="35"/>
    <x v="2"/>
    <x v="4"/>
    <x v="0"/>
    <n v="0"/>
    <n v="96"/>
    <m/>
    <n v="334.76349774063556"/>
    <n v="0"/>
    <n v="0"/>
    <n v="4.5575083263009661"/>
    <m/>
    <n v="1"/>
    <n v="0"/>
    <n v="252.90143392726108"/>
    <n v="0.76513733348719726"/>
    <m/>
    <n v="73.45318401477094"/>
    <m/>
    <m/>
    <n v="437.52079932489278"/>
    <m/>
  </r>
  <r>
    <x v="1090"/>
    <x v="35"/>
    <x v="2"/>
    <x v="5"/>
    <x v="1"/>
    <n v="2734.9657730682184"/>
    <m/>
    <n v="162"/>
    <n v="3345.6687217730996"/>
    <m/>
    <m/>
    <m/>
    <n v="10.899556853016819"/>
    <n v="0.89666110037997881"/>
    <n v="572061.83649039327"/>
    <n v="2013.989861033755"/>
    <m/>
    <n v="0.9506"/>
    <m/>
    <n v="145.25909826155657"/>
    <n v="153.99719999999999"/>
    <m/>
    <n v="1765.7282101887247"/>
  </r>
  <r>
    <x v="1090"/>
    <x v="35"/>
    <x v="2"/>
    <x v="6"/>
    <x v="1"/>
    <n v="691.00861134396382"/>
    <m/>
    <n v="66"/>
    <n v="849.59524757671102"/>
    <m/>
    <m/>
    <m/>
    <n v="7.6913743950756537"/>
    <n v="0.91648263159011889"/>
    <n v="166155.77127822631"/>
    <n v="766.96464831296669"/>
    <m/>
    <n v="0.94569999999999999"/>
    <m/>
    <n v="60.487853684947844"/>
    <n v="62.416199999999996"/>
    <m/>
    <n v="507.63071007499315"/>
  </r>
  <r>
    <x v="1090"/>
    <x v="35"/>
    <x v="2"/>
    <x v="7"/>
    <x v="1"/>
    <n v="335.65272155435855"/>
    <m/>
    <n v="36"/>
    <n v="337.73871425362711"/>
    <m/>
    <m/>
    <m/>
    <n v="6.6626138524800975"/>
    <n v="0.9244205249546783"/>
    <n v="70439.17467303577"/>
    <n v="494.17073003151148"/>
    <m/>
    <n v="0.95550000000000002"/>
    <m/>
    <n v="33.279138898368416"/>
    <n v="34.398000000000003"/>
    <m/>
    <n v="239.85409868928352"/>
  </r>
  <r>
    <x v="1090"/>
    <x v="35"/>
    <x v="2"/>
    <x v="8"/>
    <x v="1"/>
    <n v="217.0224026277449"/>
    <m/>
    <n v="108"/>
    <n v="140.33996624778251"/>
    <m/>
    <m/>
    <m/>
    <n v="3.8756327878123034"/>
    <n v="0.90592331257954706"/>
    <n v="27304.402302757961"/>
    <n v="443.59947858624639"/>
    <m/>
    <n v="0.96039999999999992"/>
    <m/>
    <n v="97.839717758591078"/>
    <n v="103.72319999999999"/>
    <m/>
    <n v="418.56834108372874"/>
  </r>
  <r>
    <x v="1091"/>
    <x v="35"/>
    <x v="2"/>
    <x v="0"/>
    <x v="0"/>
    <n v="0"/>
    <n v="44"/>
    <m/>
    <n v="146.26338195239515"/>
    <n v="0"/>
    <n v="0"/>
    <n v="4.432814464808251"/>
    <m/>
    <n v="1"/>
    <n v="0"/>
    <n v="132.32303603838795"/>
    <n v="0.74990004612997874"/>
    <m/>
    <n v="32.995602029719066"/>
    <m/>
    <m/>
    <n v="195.04383645156304"/>
    <m/>
  </r>
  <r>
    <x v="1091"/>
    <x v="35"/>
    <x v="2"/>
    <x v="1"/>
    <x v="0"/>
    <n v="0"/>
    <n v="46"/>
    <m/>
    <n v="157.29138265480293"/>
    <n v="0"/>
    <n v="0"/>
    <n v="4.5116696561242531"/>
    <m/>
    <n v="1"/>
    <n v="0"/>
    <n v="142.57000545656371"/>
    <n v="0.75789633205048923"/>
    <m/>
    <n v="34.863231274322501"/>
    <m/>
    <m/>
    <n v="207.53680418171564"/>
    <m/>
  </r>
  <r>
    <x v="1091"/>
    <x v="35"/>
    <x v="2"/>
    <x v="2"/>
    <x v="0"/>
    <n v="0"/>
    <n v="36"/>
    <m/>
    <n v="121.6695983974507"/>
    <n v="0"/>
    <n v="0"/>
    <n v="4.4429490143796082"/>
    <m/>
    <n v="1"/>
    <n v="0"/>
    <n v="109.76164929932972"/>
    <n v="0.76069094100729384"/>
    <m/>
    <n v="27.384873876262578"/>
    <m/>
    <m/>
    <n v="159.94616451766589"/>
    <m/>
  </r>
  <r>
    <x v="1091"/>
    <x v="35"/>
    <x v="2"/>
    <x v="3"/>
    <x v="0"/>
    <n v="0"/>
    <n v="64"/>
    <m/>
    <n v="212.39651538011316"/>
    <n v="0"/>
    <n v="0"/>
    <n v="4.3613454591100975"/>
    <m/>
    <n v="1"/>
    <n v="0"/>
    <n v="159.36753455106063"/>
    <n v="0.7609338870146336"/>
    <m/>
    <n v="48.699768768936551"/>
    <m/>
    <m/>
    <n v="279.12610938304624"/>
    <m/>
  </r>
  <r>
    <x v="1091"/>
    <x v="35"/>
    <x v="2"/>
    <x v="4"/>
    <x v="0"/>
    <n v="0"/>
    <n v="96"/>
    <m/>
    <n v="323.74789972222169"/>
    <n v="0"/>
    <n v="0"/>
    <n v="4.4075407222254404"/>
    <m/>
    <n v="1"/>
    <n v="0"/>
    <n v="252.90143392726108"/>
    <n v="0.76513733348719726"/>
    <m/>
    <n v="73.45318401477094"/>
    <m/>
    <m/>
    <n v="423.12390933364225"/>
    <m/>
  </r>
  <r>
    <x v="1091"/>
    <x v="35"/>
    <x v="2"/>
    <x v="5"/>
    <x v="1"/>
    <n v="55.323725668945372"/>
    <m/>
    <n v="162"/>
    <n v="88.012529720512319"/>
    <m/>
    <m/>
    <m/>
    <n v="2.4608687801612597"/>
    <n v="0.90840422673455345"/>
    <n v="7764.9444593195603"/>
    <n v="2013.989861033755"/>
    <m/>
    <n v="0.9506"/>
    <m/>
    <n v="147.16148473099767"/>
    <n v="153.99719999999999"/>
    <m/>
    <n v="398.66074238612407"/>
  </r>
  <r>
    <x v="1091"/>
    <x v="35"/>
    <x v="2"/>
    <x v="6"/>
    <x v="1"/>
    <n v="0.77962610918593134"/>
    <m/>
    <n v="66"/>
    <n v="0.16393200613692605"/>
    <m/>
    <m/>
    <m/>
    <n v="1.3272933086168657"/>
    <n v="0.8543607505704941"/>
    <n v="71.936788051538784"/>
    <n v="766.96464831296669"/>
    <m/>
    <n v="0.94569999999999999"/>
    <m/>
    <n v="56.387809537652608"/>
    <n v="62.416199999999996"/>
    <m/>
    <n v="87.601358368713136"/>
  </r>
  <r>
    <x v="1091"/>
    <x v="35"/>
    <x v="2"/>
    <x v="7"/>
    <x v="1"/>
    <n v="3.4464547290208087"/>
    <m/>
    <n v="36"/>
    <n v="6.9411072789406569"/>
    <m/>
    <m/>
    <m/>
    <n v="2.1368572656582976"/>
    <n v="0.9244205249546783"/>
    <n v="424.34540723860658"/>
    <n v="494.17073003151148"/>
    <m/>
    <n v="0.95550000000000002"/>
    <m/>
    <n v="33.279138898368416"/>
    <n v="34.398000000000003"/>
    <m/>
    <n v="76.926861563698708"/>
  </r>
  <r>
    <x v="1091"/>
    <x v="35"/>
    <x v="2"/>
    <x v="8"/>
    <x v="1"/>
    <n v="185.81520565809231"/>
    <m/>
    <n v="108"/>
    <n v="167.43125190220948"/>
    <m/>
    <m/>
    <m/>
    <n v="3.9771609413154718"/>
    <n v="0.90413106525829234"/>
    <n v="17928.953040027158"/>
    <n v="443.59947858624639"/>
    <m/>
    <n v="0.96039999999999992"/>
    <m/>
    <n v="97.646155047895576"/>
    <n v="103.72319999999999"/>
    <m/>
    <n v="429.53338166207095"/>
  </r>
  <r>
    <x v="1092"/>
    <x v="35"/>
    <x v="2"/>
    <x v="0"/>
    <x v="0"/>
    <n v="35.755641258541232"/>
    <n v="44"/>
    <m/>
    <n v="134.93506035073881"/>
    <n v="35.848084119144765"/>
    <n v="45.531061111394465"/>
    <n v="4.0894862360505835"/>
    <m/>
    <n v="1"/>
    <n v="3768.450306822629"/>
    <n v="132.32303603838795"/>
    <n v="0.74990004612997874"/>
    <m/>
    <n v="32.995602029719066"/>
    <m/>
    <m/>
    <n v="179.93739438622566"/>
    <m/>
  </r>
  <r>
    <x v="1092"/>
    <x v="35"/>
    <x v="2"/>
    <x v="1"/>
    <x v="0"/>
    <n v="28.209937296061721"/>
    <n v="46"/>
    <m/>
    <n v="143.54780351005388"/>
    <n v="28.262974581808376"/>
    <n v="35.346428035304726"/>
    <n v="4.1174555043548082"/>
    <m/>
    <n v="1"/>
    <n v="2820.5113050863883"/>
    <n v="142.57000545656371"/>
    <n v="0.75789633205048923"/>
    <m/>
    <n v="34.863231274322501"/>
    <m/>
    <m/>
    <n v="189.40295320032118"/>
    <m/>
  </r>
  <r>
    <x v="1092"/>
    <x v="35"/>
    <x v="2"/>
    <x v="2"/>
    <x v="0"/>
    <n v="0"/>
    <n v="36"/>
    <m/>
    <n v="124.41659971046202"/>
    <n v="0"/>
    <n v="0"/>
    <n v="4.5432599132146194"/>
    <m/>
    <n v="1"/>
    <n v="0"/>
    <n v="109.76164929932972"/>
    <n v="0.76069094100729384"/>
    <m/>
    <n v="27.384873876262578"/>
    <m/>
    <m/>
    <n v="163.5573568757263"/>
    <m/>
  </r>
  <r>
    <x v="1092"/>
    <x v="35"/>
    <x v="2"/>
    <x v="3"/>
    <x v="0"/>
    <n v="33.513342301456099"/>
    <n v="64"/>
    <m/>
    <n v="128.84111032284846"/>
    <n v="33.868917806536331"/>
    <n v="44.225095132060076"/>
    <n v="2.6456205764375325"/>
    <m/>
    <n v="1"/>
    <n v="3484.2883480236865"/>
    <n v="159.36753455106063"/>
    <n v="0.7609338870146336"/>
    <m/>
    <n v="48.699768768936551"/>
    <m/>
    <m/>
    <n v="169.31971689200208"/>
    <m/>
  </r>
  <r>
    <x v="1092"/>
    <x v="35"/>
    <x v="2"/>
    <x v="4"/>
    <x v="0"/>
    <n v="76.127435249891889"/>
    <n v="96"/>
    <m/>
    <n v="260.51604834754329"/>
    <n v="76.776669323923329"/>
    <n v="88.68858506594826"/>
    <n v="3.5466951071195942"/>
    <m/>
    <n v="1"/>
    <n v="8169.6156069112831"/>
    <n v="252.90143392726108"/>
    <n v="0.76513733348719726"/>
    <m/>
    <n v="73.45318401477094"/>
    <m/>
    <m/>
    <n v="340.48273028348103"/>
    <m/>
  </r>
  <r>
    <x v="1092"/>
    <x v="35"/>
    <x v="2"/>
    <x v="5"/>
    <x v="1"/>
    <n v="34.095885162121213"/>
    <m/>
    <n v="162"/>
    <n v="86.214855664665436"/>
    <m/>
    <m/>
    <m/>
    <n v="2.8477023208917451"/>
    <n v="0.91226607114840808"/>
    <n v="4095.9244614412555"/>
    <n v="2013.989861033755"/>
    <m/>
    <n v="0.9506"/>
    <m/>
    <n v="147.7871035260421"/>
    <n v="153.99719999999999"/>
    <m/>
    <n v="461.32777598446273"/>
  </r>
  <r>
    <x v="1092"/>
    <x v="35"/>
    <x v="2"/>
    <x v="6"/>
    <x v="1"/>
    <n v="15.007543761819491"/>
    <m/>
    <n v="66"/>
    <n v="27.06418815602682"/>
    <m/>
    <m/>
    <m/>
    <n v="2.5594796047447521"/>
    <n v="0.88792407918602845"/>
    <n v="1873.7515247651504"/>
    <n v="766.96464831296669"/>
    <m/>
    <n v="0.94569999999999999"/>
    <m/>
    <n v="58.602989226277877"/>
    <n v="62.416199999999996"/>
    <m/>
    <n v="168.92565391315364"/>
  </r>
  <r>
    <x v="1092"/>
    <x v="35"/>
    <x v="2"/>
    <x v="7"/>
    <x v="1"/>
    <n v="8.7002598257012345"/>
    <m/>
    <n v="36"/>
    <n v="18.987024510927206"/>
    <m/>
    <m/>
    <m/>
    <n v="2.784426390273893"/>
    <n v="0.9244205249546783"/>
    <n v="1052.2503365606351"/>
    <n v="494.17073003151148"/>
    <m/>
    <n v="0.95550000000000002"/>
    <m/>
    <n v="33.279138898368416"/>
    <n v="34.398000000000003"/>
    <m/>
    <n v="100.23935004986015"/>
  </r>
  <r>
    <x v="1092"/>
    <x v="35"/>
    <x v="2"/>
    <x v="8"/>
    <x v="1"/>
    <n v="207.57301248510535"/>
    <m/>
    <n v="108"/>
    <n v="377.71101157154453"/>
    <m/>
    <m/>
    <m/>
    <n v="5.1270925406471566"/>
    <n v="0.90731425334460225"/>
    <n v="20567.70239485096"/>
    <n v="443.59947858624639"/>
    <m/>
    <n v="0.96039999999999992"/>
    <m/>
    <n v="97.98993936121704"/>
    <n v="103.72319999999999"/>
    <m/>
    <n v="553.72599438989289"/>
  </r>
  <r>
    <x v="1093"/>
    <x v="35"/>
    <x v="2"/>
    <x v="0"/>
    <x v="0"/>
    <n v="59.431995784884634"/>
    <n v="44"/>
    <m/>
    <n v="198.51486722723223"/>
    <n v="59.77639960637142"/>
    <n v="74.317891855878585"/>
    <n v="6.0164038543206564"/>
    <m/>
    <n v="1"/>
    <n v="6286.6462548974623"/>
    <n v="132.32303603838795"/>
    <n v="0.74990004612997874"/>
    <m/>
    <n v="32.995602029719066"/>
    <m/>
    <m/>
    <n v="264.72176959010886"/>
    <m/>
  </r>
  <r>
    <x v="1093"/>
    <x v="35"/>
    <x v="2"/>
    <x v="1"/>
    <x v="0"/>
    <n v="49.844302985961633"/>
    <n v="46"/>
    <m/>
    <n v="197.87097543206016"/>
    <n v="49.923633224003972"/>
    <n v="57.728080085674456"/>
    <n v="5.6756349942179991"/>
    <m/>
    <n v="1"/>
    <n v="5147.0285095490062"/>
    <n v="142.57000545656371"/>
    <n v="0.75789633205048923"/>
    <m/>
    <n v="34.863231274322501"/>
    <m/>
    <m/>
    <n v="261.07920973402798"/>
    <m/>
  </r>
  <r>
    <x v="1093"/>
    <x v="35"/>
    <x v="2"/>
    <x v="2"/>
    <x v="0"/>
    <n v="0"/>
    <n v="36"/>
    <m/>
    <n v="120.82236710120713"/>
    <n v="0"/>
    <n v="0"/>
    <n v="4.4120110849200183"/>
    <m/>
    <n v="1"/>
    <n v="0"/>
    <n v="109.76164929932972"/>
    <n v="0.76069094100729384"/>
    <m/>
    <n v="27.384873876262578"/>
    <m/>
    <m/>
    <n v="158.83239905712065"/>
    <m/>
  </r>
  <r>
    <x v="1093"/>
    <x v="35"/>
    <x v="2"/>
    <x v="3"/>
    <x v="0"/>
    <n v="57.306919305330702"/>
    <n v="64"/>
    <m/>
    <n v="249.45637817171581"/>
    <n v="57.693640110125983"/>
    <n v="71.005576065118674"/>
    <n v="5.1223318811902265"/>
    <m/>
    <n v="1"/>
    <n v="5978.0241486466293"/>
    <n v="159.36753455106063"/>
    <n v="0.7609338870146336"/>
    <m/>
    <n v="48.699768768936551"/>
    <m/>
    <m/>
    <n v="327.8292403961745"/>
    <m/>
  </r>
  <r>
    <x v="1093"/>
    <x v="35"/>
    <x v="2"/>
    <x v="4"/>
    <x v="0"/>
    <n v="92.878007636963076"/>
    <n v="96"/>
    <m/>
    <n v="358.205206887408"/>
    <n v="93.611121607256351"/>
    <n v="117.48467645714119"/>
    <n v="4.8766464203291084"/>
    <m/>
    <n v="1"/>
    <n v="9545.2926469778813"/>
    <n v="252.90143392726108"/>
    <n v="0.76513733348719726"/>
    <m/>
    <n v="73.45318401477094"/>
    <m/>
    <m/>
    <n v="468.15805635159438"/>
    <m/>
  </r>
  <r>
    <x v="1093"/>
    <x v="35"/>
    <x v="2"/>
    <x v="5"/>
    <x v="1"/>
    <n v="1535.6283257851971"/>
    <m/>
    <n v="162"/>
    <n v="1811.7187613733761"/>
    <m/>
    <m/>
    <m/>
    <n v="7.7621407641868254"/>
    <n v="0.91719748172339322"/>
    <n v="125258.9972032995"/>
    <n v="2013.989861033755"/>
    <m/>
    <n v="0.9506"/>
    <m/>
    <n v="148.5859920391897"/>
    <n v="153.99719999999999"/>
    <m/>
    <n v="1257.4668037982658"/>
  </r>
  <r>
    <x v="1093"/>
    <x v="35"/>
    <x v="2"/>
    <x v="6"/>
    <x v="1"/>
    <n v="666.48714511041169"/>
    <m/>
    <n v="66"/>
    <n v="789.15493437122211"/>
    <m/>
    <m/>
    <m/>
    <n v="7.1058387481556542"/>
    <n v="0.90885220957251744"/>
    <n v="60274.392231955499"/>
    <n v="766.96464831296669"/>
    <m/>
    <n v="0.94569999999999999"/>
    <m/>
    <n v="59.984245831786154"/>
    <n v="62.416199999999996"/>
    <m/>
    <n v="468.98535737827319"/>
  </r>
  <r>
    <x v="1093"/>
    <x v="35"/>
    <x v="2"/>
    <x v="7"/>
    <x v="1"/>
    <n v="329.66251493532479"/>
    <m/>
    <n v="36"/>
    <n v="363.16693453871369"/>
    <m/>
    <m/>
    <m/>
    <n v="7.1474808972021053"/>
    <n v="0.91714499304531261"/>
    <n v="30208.861859138502"/>
    <n v="494.17073003151148"/>
    <m/>
    <n v="0.95550000000000002"/>
    <m/>
    <n v="33.017219749631252"/>
    <n v="34.398000000000003"/>
    <m/>
    <n v="257.3093122992758"/>
  </r>
  <r>
    <x v="1093"/>
    <x v="35"/>
    <x v="2"/>
    <x v="8"/>
    <x v="1"/>
    <n v="240.91525669479472"/>
    <m/>
    <n v="108"/>
    <n v="717.58902293055166"/>
    <m/>
    <m/>
    <m/>
    <n v="6.2924106930019397"/>
    <n v="0.91196396911703081"/>
    <n v="22806.580795223541"/>
    <n v="443.59947858624639"/>
    <m/>
    <n v="0.96039999999999992"/>
    <m/>
    <n v="98.492108664639332"/>
    <n v="103.72319999999999"/>
    <m/>
    <n v="679.58035484420952"/>
  </r>
  <r>
    <x v="1094"/>
    <x v="35"/>
    <x v="2"/>
    <x v="0"/>
    <x v="0"/>
    <n v="62.919088395426769"/>
    <n v="44"/>
    <m/>
    <n v="192.62927545310373"/>
    <n v="63.34812618353056"/>
    <n v="86.187029771095268"/>
    <n v="5.8380288160707892"/>
    <m/>
    <n v="1"/>
    <n v="7244.7393429082722"/>
    <n v="132.32303603838795"/>
    <n v="0.74990004612997874"/>
    <m/>
    <n v="32.995602029719066"/>
    <m/>
    <m/>
    <n v="256.87326790711472"/>
    <m/>
  </r>
  <r>
    <x v="1094"/>
    <x v="35"/>
    <x v="2"/>
    <x v="1"/>
    <x v="0"/>
    <n v="50.335840164362743"/>
    <n v="46"/>
    <m/>
    <n v="198.27312174511218"/>
    <n v="50.44067343767901"/>
    <n v="68.781906915500286"/>
    <n v="5.6871699638221562"/>
    <m/>
    <n v="1"/>
    <n v="5881.2443081813663"/>
    <n v="142.57000545656371"/>
    <n v="0.75789633205048923"/>
    <m/>
    <n v="34.863231274322501"/>
    <m/>
    <m/>
    <n v="261.60981833581917"/>
    <m/>
  </r>
  <r>
    <x v="1094"/>
    <x v="35"/>
    <x v="2"/>
    <x v="2"/>
    <x v="0"/>
    <n v="0"/>
    <n v="36"/>
    <m/>
    <n v="126.78980924881338"/>
    <n v="0"/>
    <n v="0"/>
    <n v="4.6299212412555892"/>
    <m/>
    <n v="1"/>
    <n v="0"/>
    <n v="109.76164929932972"/>
    <n v="0.76069094100729384"/>
    <m/>
    <n v="27.384873876262578"/>
    <m/>
    <m/>
    <n v="166.67716468520121"/>
    <m/>
  </r>
  <r>
    <x v="1094"/>
    <x v="35"/>
    <x v="2"/>
    <x v="3"/>
    <x v="0"/>
    <n v="54.881329574526781"/>
    <n v="64"/>
    <m/>
    <n v="226.53024181689895"/>
    <n v="55.232165577476458"/>
    <n v="70.712865211080157"/>
    <n v="4.6515670924785306"/>
    <m/>
    <n v="1"/>
    <n v="6145.2634756448024"/>
    <n v="159.36753455106063"/>
    <n v="0.7609338870146336"/>
    <m/>
    <n v="48.699768768936551"/>
    <m/>
    <m/>
    <n v="297.70029391862596"/>
    <m/>
  </r>
  <r>
    <x v="1094"/>
    <x v="35"/>
    <x v="2"/>
    <x v="4"/>
    <x v="0"/>
    <n v="93.63123206516056"/>
    <n v="96"/>
    <m/>
    <n v="306.73090982483762"/>
    <n v="94.287673885872735"/>
    <n v="108.51358141116432"/>
    <n v="4.1758694866536503"/>
    <m/>
    <n v="1"/>
    <n v="10596.13134073957"/>
    <n v="252.90143392726108"/>
    <n v="0.76513733348719726"/>
    <m/>
    <n v="73.45318401477094"/>
    <m/>
    <m/>
    <n v="400.88347071875046"/>
    <m/>
  </r>
  <r>
    <x v="1094"/>
    <x v="35"/>
    <x v="2"/>
    <x v="5"/>
    <x v="1"/>
    <n v="1133.7015399420304"/>
    <m/>
    <n v="162"/>
    <n v="1314.988912828534"/>
    <m/>
    <m/>
    <m/>
    <n v="6.7767628422053932"/>
    <n v="0.9209656348886418"/>
    <n v="104393.65128549866"/>
    <n v="2013.989861033755"/>
    <m/>
    <n v="0.9506"/>
    <m/>
    <n v="149.19643285195997"/>
    <n v="153.99719999999999"/>
    <m/>
    <n v="1097.8355804372736"/>
  </r>
  <r>
    <x v="1094"/>
    <x v="35"/>
    <x v="2"/>
    <x v="6"/>
    <x v="1"/>
    <n v="475.73862280515863"/>
    <m/>
    <n v="66"/>
    <n v="568.08599902389983"/>
    <m/>
    <m/>
    <m/>
    <n v="5.3441602893486602"/>
    <n v="0.91315467367835335"/>
    <n v="35424.312876246353"/>
    <n v="766.96464831296669"/>
    <m/>
    <n v="0.94569999999999999"/>
    <m/>
    <n v="60.268208462771319"/>
    <n v="62.416199999999996"/>
    <m/>
    <n v="352.71457909701155"/>
  </r>
  <r>
    <x v="1094"/>
    <x v="35"/>
    <x v="2"/>
    <x v="7"/>
    <x v="1"/>
    <n v="221.99477986983914"/>
    <m/>
    <n v="36"/>
    <n v="296.37825674013442"/>
    <m/>
    <m/>
    <m/>
    <n v="5.7282352574335551"/>
    <n v="0.84621454854351241"/>
    <n v="16764.482334637018"/>
    <n v="494.17073003151148"/>
    <m/>
    <n v="0.95550000000000002"/>
    <m/>
    <n v="30.463723747566448"/>
    <n v="34.398000000000003"/>
    <m/>
    <n v="206.21646926760798"/>
  </r>
  <r>
    <x v="1094"/>
    <x v="35"/>
    <x v="2"/>
    <x v="8"/>
    <x v="1"/>
    <n v="248.92744801134759"/>
    <m/>
    <n v="108"/>
    <n v="780.60902253808467"/>
    <m/>
    <m/>
    <m/>
    <n v="6.4890783376328702"/>
    <n v="0.91731669471074329"/>
    <n v="26938.517814660721"/>
    <n v="443.59947858624639"/>
    <m/>
    <n v="0.96039999999999992"/>
    <m/>
    <n v="99.070203028760275"/>
    <n v="103.72319999999999"/>
    <m/>
    <n v="700.82046046434994"/>
  </r>
  <r>
    <x v="1095"/>
    <x v="35"/>
    <x v="2"/>
    <x v="0"/>
    <x v="0"/>
    <n v="54.053559223538535"/>
    <n v="44"/>
    <m/>
    <n v="182.37046474464455"/>
    <n v="54.355081835272699"/>
    <n v="70.772819426001547"/>
    <n v="5.5271143281575492"/>
    <m/>
    <n v="1"/>
    <n v="4504.5124581619302"/>
    <n v="132.32303603838795"/>
    <n v="0.74990004612997874"/>
    <m/>
    <n v="32.995602029719066"/>
    <m/>
    <m/>
    <n v="243.19303043893217"/>
    <m/>
  </r>
  <r>
    <x v="1095"/>
    <x v="35"/>
    <x v="2"/>
    <x v="1"/>
    <x v="0"/>
    <n v="43.585292711650553"/>
    <n v="46"/>
    <m/>
    <n v="193.6127038726076"/>
    <n v="43.692721426609729"/>
    <n v="56.743418911938242"/>
    <n v="5.5534928001698853"/>
    <m/>
    <n v="1"/>
    <n v="3577.9646965810107"/>
    <n v="142.57000545656371"/>
    <n v="0.75789633205048923"/>
    <m/>
    <n v="34.863231274322501"/>
    <m/>
    <m/>
    <n v="255.46066880781473"/>
    <m/>
  </r>
  <r>
    <x v="1095"/>
    <x v="35"/>
    <x v="2"/>
    <x v="2"/>
    <x v="0"/>
    <n v="0"/>
    <n v="36"/>
    <m/>
    <n v="127.22777838084352"/>
    <n v="0"/>
    <n v="0"/>
    <n v="4.645914345113181"/>
    <m/>
    <n v="1"/>
    <n v="0"/>
    <n v="109.76164929932972"/>
    <n v="0.76069094100729384"/>
    <m/>
    <n v="27.384873876262578"/>
    <m/>
    <m/>
    <n v="167.25291642407453"/>
    <m/>
  </r>
  <r>
    <x v="1095"/>
    <x v="35"/>
    <x v="2"/>
    <x v="3"/>
    <x v="0"/>
    <n v="49.410228289711704"/>
    <n v="64"/>
    <m/>
    <n v="281.2406389145645"/>
    <n v="49.760612911506087"/>
    <n v="64.731308289054951"/>
    <n v="5.7749892047527664"/>
    <m/>
    <n v="1"/>
    <n v="4411.1746569598827"/>
    <n v="159.36753455106063"/>
    <n v="0.7609338870146336"/>
    <m/>
    <n v="48.699768768936551"/>
    <m/>
    <m/>
    <n v="369.59930910417705"/>
    <m/>
  </r>
  <r>
    <x v="1095"/>
    <x v="35"/>
    <x v="2"/>
    <x v="4"/>
    <x v="0"/>
    <n v="79.662154422216915"/>
    <n v="96"/>
    <m/>
    <n v="293.36046017109305"/>
    <n v="80.278965659575249"/>
    <n v="104.09396606195672"/>
    <n v="3.9938426646297631"/>
    <m/>
    <n v="1"/>
    <n v="7148.3553606574496"/>
    <n v="252.90143392726108"/>
    <n v="0.76513733348719726"/>
    <m/>
    <n v="73.45318401477094"/>
    <m/>
    <m/>
    <n v="383.40889580445725"/>
    <m/>
  </r>
  <r>
    <x v="1095"/>
    <x v="35"/>
    <x v="2"/>
    <x v="5"/>
    <x v="1"/>
    <n v="2357.9408789407016"/>
    <m/>
    <n v="162"/>
    <n v="2797.9075774436087"/>
    <m/>
    <m/>
    <m/>
    <n v="9.5198289005062904"/>
    <n v="0.91706366510291071"/>
    <n v="129889.17678896886"/>
    <n v="2013.989861033755"/>
    <m/>
    <n v="0.9506"/>
    <m/>
    <n v="148.56431374667153"/>
    <n v="153.99719999999999"/>
    <m/>
    <n v="1542.2122818820189"/>
  </r>
  <r>
    <x v="1095"/>
    <x v="35"/>
    <x v="2"/>
    <x v="6"/>
    <x v="1"/>
    <n v="1076.8479558029564"/>
    <m/>
    <n v="66"/>
    <n v="1314.1361401843164"/>
    <m/>
    <m/>
    <m/>
    <n v="10.422361184812342"/>
    <n v="0.88532924780497979"/>
    <n v="62392.507725282834"/>
    <n v="766.96464831296669"/>
    <m/>
    <n v="0.94569999999999999"/>
    <m/>
    <n v="58.431730355128664"/>
    <n v="62.416199999999996"/>
    <m/>
    <n v="687.8758381976146"/>
  </r>
  <r>
    <x v="1095"/>
    <x v="35"/>
    <x v="2"/>
    <x v="7"/>
    <x v="1"/>
    <n v="570.20252792841961"/>
    <m/>
    <n v="36"/>
    <n v="688.84254196619793"/>
    <m/>
    <m/>
    <m/>
    <n v="10.192833242699226"/>
    <n v="0.84871048396089022"/>
    <n v="33641.652664818452"/>
    <n v="494.17073003151148"/>
    <m/>
    <n v="0.95550000000000002"/>
    <m/>
    <n v="30.553577422592049"/>
    <n v="34.398000000000003"/>
    <m/>
    <n v="366.94199673717213"/>
  </r>
  <r>
    <x v="1095"/>
    <x v="35"/>
    <x v="2"/>
    <x v="8"/>
    <x v="1"/>
    <n v="195.75416566822767"/>
    <m/>
    <n v="108"/>
    <n v="1208.877455096273"/>
    <m/>
    <m/>
    <m/>
    <n v="7.4618323763304479"/>
    <n v="0.92112570028159424"/>
    <n v="17646.344402435265"/>
    <n v="443.59947858624639"/>
    <m/>
    <n v="0.96039999999999992"/>
    <m/>
    <n v="99.481575630412181"/>
    <n v="103.72319999999999"/>
    <m/>
    <n v="805.877896643688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DEB82C-1450-4D0B-A286-71269F7677D1}"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P16" firstHeaderRow="0" firstDataRow="1" firstDataCol="1"/>
  <pivotFields count="26">
    <pivotField dataField="1" showAll="0">
      <items count="1097">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axis="axisRow" showAll="0">
      <items count="37">
        <item x="12"/>
        <item x="13"/>
        <item x="14"/>
        <item x="15"/>
        <item x="16"/>
        <item x="17"/>
        <item x="18"/>
        <item x="19"/>
        <item x="20"/>
        <item x="21"/>
        <item x="22"/>
        <item x="23"/>
        <item x="24"/>
        <item x="25"/>
        <item x="26"/>
        <item x="27"/>
        <item x="28"/>
        <item x="29"/>
        <item x="30"/>
        <item x="31"/>
        <item x="32"/>
        <item x="33"/>
        <item x="34"/>
        <item x="35"/>
        <item x="0"/>
        <item x="1"/>
        <item x="2"/>
        <item x="3"/>
        <item x="4"/>
        <item x="5"/>
        <item x="6"/>
        <item x="7"/>
        <item x="8"/>
        <item x="9"/>
        <item x="10"/>
        <item x="11"/>
        <item t="default"/>
      </items>
    </pivotField>
    <pivotField showAll="0">
      <items count="4">
        <item h="1" x="0"/>
        <item h="1" x="1"/>
        <item x="2"/>
        <item t="default"/>
      </items>
    </pivotField>
    <pivotField showAll="0">
      <items count="10">
        <item x="0"/>
        <item x="1"/>
        <item x="2"/>
        <item x="3"/>
        <item x="4"/>
        <item x="5"/>
        <item x="6"/>
        <item x="7"/>
        <item x="8"/>
        <item t="default"/>
      </items>
    </pivotField>
    <pivotField showAll="0">
      <items count="3">
        <item x="0"/>
        <item x="1"/>
        <item t="default"/>
      </items>
    </pivotField>
    <pivotField dataField="1" showAll="0"/>
    <pivotField dataField="1" showAll="0"/>
    <pivotField dataField="1" showAll="0"/>
    <pivotField dataField="1" showAll="0"/>
    <pivotField dataField="1" showAll="0"/>
    <pivotField dataField="1" showAll="0"/>
    <pivotField showAll="0"/>
    <pivotField showAll="0"/>
    <pivotField showAll="0"/>
    <pivotField dataField="1" showAll="0"/>
    <pivotField dataField="1" showAll="0"/>
    <pivotField showAll="0"/>
    <pivotField showAll="0"/>
    <pivotField dataField="1" showAll="0"/>
    <pivotField dataField="1" showAll="0"/>
    <pivotField dataField="1"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1"/>
        <item x="2"/>
        <item x="3"/>
        <item x="4"/>
        <item x="5"/>
        <item x="0"/>
        <item t="default"/>
      </items>
    </pivotField>
    <pivotField showAll="0">
      <items count="7">
        <item x="2"/>
        <item x="3"/>
        <item x="4"/>
        <item x="5"/>
        <item x="0"/>
        <item x="1"/>
        <item t="default"/>
      </items>
    </pivotField>
  </pivotFields>
  <rowFields count="1">
    <field x="1"/>
  </rowFields>
  <rowItems count="13">
    <i>
      <x v="12"/>
    </i>
    <i>
      <x v="13"/>
    </i>
    <i>
      <x v="14"/>
    </i>
    <i>
      <x v="15"/>
    </i>
    <i>
      <x v="16"/>
    </i>
    <i>
      <x v="17"/>
    </i>
    <i>
      <x v="18"/>
    </i>
    <i>
      <x v="19"/>
    </i>
    <i>
      <x v="20"/>
    </i>
    <i>
      <x v="21"/>
    </i>
    <i>
      <x v="22"/>
    </i>
    <i>
      <x v="23"/>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Min of Date" fld="0" subtotal="min" baseField="1" baseItem="12" numFmtId="14"/>
    <dataField name="Max of Date" fld="0" subtotal="max" baseField="1" baseItem="12" numFmtId="14"/>
    <dataField name="Sum of Capacity_DC" fld="6" baseField="0" baseItem="0"/>
    <dataField name="Sum of Capacity_AC" fld="7" baseField="0" baseItem="0"/>
    <dataField name="Sum of E_meter" fld="5" baseField="0" baseItem="0"/>
    <dataField name="Sum of E_potential" fld="8" baseField="0" baseItem="0"/>
    <dataField name="Sum of Budget_E" fld="15" baseField="0" baseItem="0"/>
    <dataField name="Sum of Sales" fld="14" baseField="0" baseItem="0"/>
    <dataField name="Sum of E_PR" fld="9" baseField="0" baseItem="0"/>
    <dataField name="Sum of E_nominal" fld="10" baseField="0" baseItem="0"/>
    <dataField name="Sum of Wt.B.PR" fld="18" baseField="0" baseItem="0"/>
    <dataField name="Sum of Wt.Avail" fld="19" baseField="0" baseItem="0"/>
    <dataField name="Sum of Wt.B.Avail" fld="20" baseField="0" baseItem="0"/>
    <dataField name="Sum of Wt.Irr" fld="21" baseField="0" baseItem="0"/>
    <dataField name="Sum of Wt.WindSpeed" fld="22" baseField="0" baseItem="0"/>
  </dataFields>
  <formats count="1">
    <format dxfId="10">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21DE28-E992-40A0-981E-72388484D470}"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H416" firstHeaderRow="0" firstDataRow="1" firstDataCol="1"/>
  <pivotFields count="26">
    <pivotField axis="axisRow" numFmtId="14" showAll="0">
      <items count="1097">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showAll="0">
      <items count="4">
        <item h="1" x="0"/>
        <item h="1" x="1"/>
        <item x="2"/>
        <item t="default"/>
      </items>
    </pivotField>
    <pivotField showAll="0">
      <items count="10">
        <item x="0"/>
        <item x="1"/>
        <item x="2"/>
        <item x="3"/>
        <item x="4"/>
        <item x="5"/>
        <item x="6"/>
        <item x="7"/>
        <item x="8"/>
        <item t="default"/>
      </items>
    </pivotField>
    <pivotField showAll="0">
      <items count="3">
        <item x="0"/>
        <item x="1"/>
        <item t="default"/>
      </items>
    </pivotField>
    <pivotField dataField="1"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sd="0" x="5"/>
        <item x="0"/>
        <item t="default"/>
      </items>
    </pivotField>
    <pivotField showAll="0">
      <items count="7">
        <item sd="0" x="2"/>
        <item sd="0" x="3"/>
        <item sd="0" x="4"/>
        <item sd="0" x="5"/>
        <item x="0"/>
        <item x="1"/>
        <item t="default"/>
      </items>
    </pivotField>
  </pivotFields>
  <rowFields count="1">
    <field x="0"/>
  </rowFields>
  <rowItems count="366">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t="grand">
      <x/>
    </i>
  </rowItems>
  <colFields count="1">
    <field x="-2"/>
  </colFields>
  <colItems count="7">
    <i>
      <x/>
    </i>
    <i i="1">
      <x v="1"/>
    </i>
    <i i="2">
      <x v="2"/>
    </i>
    <i i="3">
      <x v="3"/>
    </i>
    <i i="4">
      <x v="4"/>
    </i>
    <i i="5">
      <x v="5"/>
    </i>
    <i i="6">
      <x v="6"/>
    </i>
  </colItems>
  <dataFields count="7">
    <dataField name="Sum of Capacity_DC" fld="6" baseField="0" baseItem="0"/>
    <dataField name="Sum of Capacity_AC" fld="7" baseField="0" baseItem="0"/>
    <dataField name="Sum of E_meter" fld="5" baseField="0" baseItem="0"/>
    <dataField name="Sum of E_potential" fld="8" baseField="0" baseItem="0"/>
    <dataField name="Sum of Budget_E" fld="15" baseField="0" baseItem="0"/>
    <dataField name="Sum of Wt.Irr" fld="21" baseField="0" baseItem="0"/>
    <dataField name="Sum of Wt.WindSpeed"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757078-FE1A-413A-8DB2-E1AB7BA07730}"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0:O171" firstHeaderRow="0" firstDataRow="1" firstDataCol="1"/>
  <pivotFields count="26">
    <pivotField numFmtId="14" showAll="0">
      <items count="1097">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axis="axisRow" showAll="0">
      <items count="37">
        <item x="12"/>
        <item x="13"/>
        <item x="14"/>
        <item x="15"/>
        <item x="16"/>
        <item x="17"/>
        <item x="18"/>
        <item x="19"/>
        <item x="20"/>
        <item x="21"/>
        <item x="22"/>
        <item x="23"/>
        <item x="24"/>
        <item x="25"/>
        <item x="26"/>
        <item x="27"/>
        <item x="28"/>
        <item x="29"/>
        <item x="30"/>
        <item x="31"/>
        <item x="32"/>
        <item x="33"/>
        <item x="34"/>
        <item x="35"/>
        <item x="0"/>
        <item x="1"/>
        <item x="2"/>
        <item x="3"/>
        <item x="4"/>
        <item x="5"/>
        <item x="6"/>
        <item x="7"/>
        <item x="8"/>
        <item x="9"/>
        <item x="10"/>
        <item x="11"/>
        <item t="default"/>
      </items>
    </pivotField>
    <pivotField showAll="0">
      <items count="4">
        <item h="1" x="0"/>
        <item h="1" x="1"/>
        <item x="2"/>
        <item t="default"/>
      </items>
    </pivotField>
    <pivotField axis="axisRow" dataField="1" showAll="0">
      <items count="10">
        <item x="0"/>
        <item x="1"/>
        <item x="2"/>
        <item x="3"/>
        <item x="4"/>
        <item x="5"/>
        <item x="6"/>
        <item x="7"/>
        <item x="8"/>
        <item t="default"/>
      </items>
    </pivotField>
    <pivotField showAll="0">
      <items count="3">
        <item x="0"/>
        <item x="1"/>
        <item t="default"/>
      </items>
    </pivotField>
    <pivotField dataField="1" showAll="0"/>
    <pivotField dataField="1"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2"/>
        <item x="3"/>
        <item x="4"/>
        <item x="5"/>
        <item x="0"/>
        <item x="1"/>
      </items>
    </pivotField>
  </pivotFields>
  <rowFields count="2">
    <field x="1"/>
    <field x="3"/>
  </rowFields>
  <rowItems count="121">
    <i>
      <x v="12"/>
    </i>
    <i r="1">
      <x/>
    </i>
    <i r="1">
      <x v="1"/>
    </i>
    <i r="1">
      <x v="2"/>
    </i>
    <i r="1">
      <x v="3"/>
    </i>
    <i r="1">
      <x v="4"/>
    </i>
    <i r="1">
      <x v="5"/>
    </i>
    <i r="1">
      <x v="6"/>
    </i>
    <i r="1">
      <x v="7"/>
    </i>
    <i r="1">
      <x v="8"/>
    </i>
    <i>
      <x v="13"/>
    </i>
    <i r="1">
      <x/>
    </i>
    <i r="1">
      <x v="1"/>
    </i>
    <i r="1">
      <x v="2"/>
    </i>
    <i r="1">
      <x v="3"/>
    </i>
    <i r="1">
      <x v="4"/>
    </i>
    <i r="1">
      <x v="5"/>
    </i>
    <i r="1">
      <x v="6"/>
    </i>
    <i r="1">
      <x v="7"/>
    </i>
    <i r="1">
      <x v="8"/>
    </i>
    <i>
      <x v="14"/>
    </i>
    <i r="1">
      <x/>
    </i>
    <i r="1">
      <x v="1"/>
    </i>
    <i r="1">
      <x v="2"/>
    </i>
    <i r="1">
      <x v="3"/>
    </i>
    <i r="1">
      <x v="4"/>
    </i>
    <i r="1">
      <x v="5"/>
    </i>
    <i r="1">
      <x v="6"/>
    </i>
    <i r="1">
      <x v="7"/>
    </i>
    <i r="1">
      <x v="8"/>
    </i>
    <i>
      <x v="15"/>
    </i>
    <i r="1">
      <x/>
    </i>
    <i r="1">
      <x v="1"/>
    </i>
    <i r="1">
      <x v="2"/>
    </i>
    <i r="1">
      <x v="3"/>
    </i>
    <i r="1">
      <x v="4"/>
    </i>
    <i r="1">
      <x v="5"/>
    </i>
    <i r="1">
      <x v="6"/>
    </i>
    <i r="1">
      <x v="7"/>
    </i>
    <i r="1">
      <x v="8"/>
    </i>
    <i>
      <x v="16"/>
    </i>
    <i r="1">
      <x/>
    </i>
    <i r="1">
      <x v="1"/>
    </i>
    <i r="1">
      <x v="2"/>
    </i>
    <i r="1">
      <x v="3"/>
    </i>
    <i r="1">
      <x v="4"/>
    </i>
    <i r="1">
      <x v="5"/>
    </i>
    <i r="1">
      <x v="6"/>
    </i>
    <i r="1">
      <x v="7"/>
    </i>
    <i r="1">
      <x v="8"/>
    </i>
    <i>
      <x v="17"/>
    </i>
    <i r="1">
      <x/>
    </i>
    <i r="1">
      <x v="1"/>
    </i>
    <i r="1">
      <x v="2"/>
    </i>
    <i r="1">
      <x v="3"/>
    </i>
    <i r="1">
      <x v="4"/>
    </i>
    <i r="1">
      <x v="5"/>
    </i>
    <i r="1">
      <x v="6"/>
    </i>
    <i r="1">
      <x v="7"/>
    </i>
    <i r="1">
      <x v="8"/>
    </i>
    <i>
      <x v="18"/>
    </i>
    <i r="1">
      <x/>
    </i>
    <i r="1">
      <x v="1"/>
    </i>
    <i r="1">
      <x v="2"/>
    </i>
    <i r="1">
      <x v="3"/>
    </i>
    <i r="1">
      <x v="4"/>
    </i>
    <i r="1">
      <x v="5"/>
    </i>
    <i r="1">
      <x v="6"/>
    </i>
    <i r="1">
      <x v="7"/>
    </i>
    <i r="1">
      <x v="8"/>
    </i>
    <i>
      <x v="19"/>
    </i>
    <i r="1">
      <x/>
    </i>
    <i r="1">
      <x v="1"/>
    </i>
    <i r="1">
      <x v="2"/>
    </i>
    <i r="1">
      <x v="3"/>
    </i>
    <i r="1">
      <x v="4"/>
    </i>
    <i r="1">
      <x v="5"/>
    </i>
    <i r="1">
      <x v="6"/>
    </i>
    <i r="1">
      <x v="7"/>
    </i>
    <i r="1">
      <x v="8"/>
    </i>
    <i>
      <x v="20"/>
    </i>
    <i r="1">
      <x/>
    </i>
    <i r="1">
      <x v="1"/>
    </i>
    <i r="1">
      <x v="2"/>
    </i>
    <i r="1">
      <x v="3"/>
    </i>
    <i r="1">
      <x v="4"/>
    </i>
    <i r="1">
      <x v="5"/>
    </i>
    <i r="1">
      <x v="6"/>
    </i>
    <i r="1">
      <x v="7"/>
    </i>
    <i r="1">
      <x v="8"/>
    </i>
    <i>
      <x v="21"/>
    </i>
    <i r="1">
      <x/>
    </i>
    <i r="1">
      <x v="1"/>
    </i>
    <i r="1">
      <x v="2"/>
    </i>
    <i r="1">
      <x v="3"/>
    </i>
    <i r="1">
      <x v="4"/>
    </i>
    <i r="1">
      <x v="5"/>
    </i>
    <i r="1">
      <x v="6"/>
    </i>
    <i r="1">
      <x v="7"/>
    </i>
    <i r="1">
      <x v="8"/>
    </i>
    <i>
      <x v="22"/>
    </i>
    <i r="1">
      <x/>
    </i>
    <i r="1">
      <x v="1"/>
    </i>
    <i r="1">
      <x v="2"/>
    </i>
    <i r="1">
      <x v="3"/>
    </i>
    <i r="1">
      <x v="4"/>
    </i>
    <i r="1">
      <x v="5"/>
    </i>
    <i r="1">
      <x v="6"/>
    </i>
    <i r="1">
      <x v="7"/>
    </i>
    <i r="1">
      <x v="8"/>
    </i>
    <i>
      <x v="23"/>
    </i>
    <i r="1">
      <x/>
    </i>
    <i r="1">
      <x v="1"/>
    </i>
    <i r="1">
      <x v="2"/>
    </i>
    <i r="1">
      <x v="3"/>
    </i>
    <i r="1">
      <x v="4"/>
    </i>
    <i r="1">
      <x v="5"/>
    </i>
    <i r="1">
      <x v="6"/>
    </i>
    <i r="1">
      <x v="7"/>
    </i>
    <i r="1">
      <x v="8"/>
    </i>
    <i t="grand">
      <x/>
    </i>
  </rowItems>
  <colFields count="1">
    <field x="-2"/>
  </colFields>
  <colItems count="5">
    <i>
      <x/>
    </i>
    <i i="1">
      <x v="1"/>
    </i>
    <i i="2">
      <x v="2"/>
    </i>
    <i i="3">
      <x v="3"/>
    </i>
    <i i="4">
      <x v="4"/>
    </i>
  </colItems>
  <dataFields count="5">
    <dataField name="Count of PlantName" fld="3" subtotal="count" baseField="0" baseItem="0"/>
    <dataField name="Sum of Capacity_DC" fld="6" baseField="0" baseItem="0"/>
    <dataField name="Sum of Capacity_AC" fld="7" baseField="0" baseItem="0"/>
    <dataField name="Sum of E_meter" fld="5" baseField="0" baseItem="0"/>
    <dataField name="Sum of Budget_E"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ntName" xr10:uid="{BD97483B-B386-4C9B-B6ED-9885D649F493}" sourceName="PlantName">
  <pivotTables>
    <pivotTable tabId="4" name="PivotTable1"/>
    <pivotTable tabId="4" name="PivotTable2"/>
    <pivotTable tabId="4" name="PivotTable4"/>
  </pivotTables>
  <data>
    <tabular pivotCacheId="1900135921">
      <items count="9">
        <i x="0" s="1"/>
        <i x="1" s="1"/>
        <i x="2" s="1"/>
        <i x="3" s="1"/>
        <i x="4" s="1"/>
        <i x="5" s="1"/>
        <i x="6" s="1"/>
        <i x="7"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ntType" xr10:uid="{8D281D3A-137B-4C0D-A7C5-46969AD0A676}" sourceName="PlantType">
  <pivotTables>
    <pivotTable tabId="4" name="PivotTable1"/>
    <pivotTable tabId="4" name="PivotTable2"/>
    <pivotTable tabId="4" name="PivotTable4"/>
  </pivotTables>
  <data>
    <tabular pivotCacheId="1900135921">
      <items count="2">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119C3DB-E504-4445-A882-403F31A1D0F1}" sourceName="Year">
  <pivotTables>
    <pivotTable tabId="4" name="PivotTable1"/>
    <pivotTable tabId="4" name="PivotTable2"/>
    <pivotTable tabId="4" name="PivotTable4"/>
  </pivotTables>
  <data>
    <tabular pivotCacheId="1900135921">
      <items count="3">
        <i x="0"/>
        <i x="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Plant" xr10:uid="{A6052185-F3BE-47D9-8A63-075D7D4F3D64}" cache="Slicer_PlantName" caption=" Plant" style="Slicer Style 2" rowHeight="234950"/>
  <slicer name=" Type" xr10:uid="{674011C5-ACC0-4B5A-BAC1-86947E9356E0}" cache="Slicer_PlantType" caption=" Type" style="Slicer Style 2" rowHeight="234950"/>
  <slicer name=" Year" xr10:uid="{B7D1571F-A86F-4055-8F80-98B407383EEB}" cache="Slicer_Year" caption=" Year" style="Slicer Style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60D35-26AA-4843-81E6-C51016955241}">
  <sheetPr codeName="Sheet2"/>
  <dimension ref="A1:W9865"/>
  <sheetViews>
    <sheetView zoomScaleNormal="100" workbookViewId="0">
      <pane ySplit="1" topLeftCell="A2" activePane="bottomLeft" state="frozen"/>
      <selection pane="bottomLeft"/>
    </sheetView>
  </sheetViews>
  <sheetFormatPr defaultRowHeight="14.4" x14ac:dyDescent="0.3"/>
  <cols>
    <col min="1" max="18" width="12.77734375" customWidth="1"/>
    <col min="19" max="23" width="8.88671875" style="6"/>
  </cols>
  <sheetData>
    <row r="1" spans="1:23" s="2" customFormat="1" x14ac:dyDescent="0.3">
      <c r="A1" s="2" t="s">
        <v>9</v>
      </c>
      <c r="B1" s="2" t="s">
        <v>26</v>
      </c>
      <c r="C1" s="2" t="s">
        <v>34</v>
      </c>
      <c r="D1" s="2" t="s">
        <v>10</v>
      </c>
      <c r="E1" s="2" t="s">
        <v>11</v>
      </c>
      <c r="F1" s="2" t="s">
        <v>12</v>
      </c>
      <c r="G1" s="2" t="s">
        <v>24</v>
      </c>
      <c r="H1" s="2" t="s">
        <v>25</v>
      </c>
      <c r="I1" s="2" t="s">
        <v>17</v>
      </c>
      <c r="J1" s="2" t="s">
        <v>13</v>
      </c>
      <c r="K1" s="2" t="s">
        <v>18</v>
      </c>
      <c r="L1" s="2" t="s">
        <v>14</v>
      </c>
      <c r="M1" s="2" t="s">
        <v>15</v>
      </c>
      <c r="N1" s="2" t="s">
        <v>16</v>
      </c>
      <c r="O1" s="2" t="s">
        <v>27</v>
      </c>
      <c r="P1" s="2" t="s">
        <v>19</v>
      </c>
      <c r="Q1" s="2" t="s">
        <v>20</v>
      </c>
      <c r="R1" s="2" t="s">
        <v>21</v>
      </c>
      <c r="S1" s="5" t="s">
        <v>47</v>
      </c>
      <c r="T1" s="5" t="s">
        <v>48</v>
      </c>
      <c r="U1" s="5" t="s">
        <v>49</v>
      </c>
      <c r="V1" s="5" t="s">
        <v>55</v>
      </c>
      <c r="W1" s="5" t="s">
        <v>56</v>
      </c>
    </row>
    <row r="2" spans="1:23" x14ac:dyDescent="0.3">
      <c r="A2" s="1">
        <v>43825</v>
      </c>
      <c r="B2">
        <v>202001</v>
      </c>
      <c r="C2">
        <v>2020</v>
      </c>
      <c r="D2" t="s">
        <v>0</v>
      </c>
      <c r="E2" t="s">
        <v>22</v>
      </c>
      <c r="F2">
        <v>172.82943999999998</v>
      </c>
      <c r="G2">
        <v>44</v>
      </c>
      <c r="I2">
        <v>171.63137561890767</v>
      </c>
      <c r="J2">
        <v>173.32747999999998</v>
      </c>
      <c r="K2">
        <v>221.74940842898323</v>
      </c>
      <c r="L2">
        <v>5.1614948905759519</v>
      </c>
      <c r="O2">
        <v>7224.5925560578062</v>
      </c>
      <c r="P2">
        <v>140.23416746187425</v>
      </c>
      <c r="Q2">
        <v>0.75573320616280515</v>
      </c>
      <c r="S2" s="6">
        <v>33.252261071163424</v>
      </c>
      <c r="V2" s="6">
        <v>227.10577518534188</v>
      </c>
    </row>
    <row r="3" spans="1:23" x14ac:dyDescent="0.3">
      <c r="A3" s="1">
        <v>43825</v>
      </c>
      <c r="B3">
        <v>202001</v>
      </c>
      <c r="C3">
        <v>2020</v>
      </c>
      <c r="D3" t="s">
        <v>1</v>
      </c>
      <c r="E3" t="s">
        <v>22</v>
      </c>
      <c r="F3">
        <v>178.88416100000003</v>
      </c>
      <c r="G3">
        <v>46</v>
      </c>
      <c r="I3">
        <v>185.6167889535181</v>
      </c>
      <c r="J3">
        <v>178.98731100000001</v>
      </c>
      <c r="K3">
        <v>239.80486490396561</v>
      </c>
      <c r="L3">
        <v>5.2983358974358978</v>
      </c>
      <c r="O3">
        <v>7510.0428992134193</v>
      </c>
      <c r="P3">
        <v>148.46023762888791</v>
      </c>
      <c r="Q3">
        <v>0.76158772566662569</v>
      </c>
      <c r="S3" s="6">
        <v>35.033035380664785</v>
      </c>
      <c r="V3" s="6">
        <v>243.72345128205131</v>
      </c>
    </row>
    <row r="4" spans="1:23" x14ac:dyDescent="0.3">
      <c r="A4" s="1">
        <v>43825</v>
      </c>
      <c r="B4">
        <v>202001</v>
      </c>
      <c r="C4">
        <v>2020</v>
      </c>
      <c r="D4" t="s">
        <v>4</v>
      </c>
      <c r="E4" t="s">
        <v>22</v>
      </c>
      <c r="F4">
        <v>141.94711999999998</v>
      </c>
      <c r="G4">
        <v>36</v>
      </c>
      <c r="I4">
        <v>149.83536951803165</v>
      </c>
      <c r="J4">
        <v>142.23116337777779</v>
      </c>
      <c r="K4">
        <v>195.29685948033196</v>
      </c>
      <c r="L4">
        <v>5.4438676886346453</v>
      </c>
      <c r="O4">
        <v>5996.8098298425812</v>
      </c>
      <c r="P4">
        <v>110.97743787294485</v>
      </c>
      <c r="Q4">
        <v>0.76454716311574789</v>
      </c>
      <c r="S4" s="6">
        <v>27.523697872166924</v>
      </c>
      <c r="V4" s="6">
        <v>195.97923679084724</v>
      </c>
    </row>
    <row r="5" spans="1:23" x14ac:dyDescent="0.3">
      <c r="A5" s="1">
        <v>43825</v>
      </c>
      <c r="B5">
        <v>202001</v>
      </c>
      <c r="C5">
        <v>2020</v>
      </c>
      <c r="D5" t="s">
        <v>2</v>
      </c>
      <c r="E5" t="s">
        <v>22</v>
      </c>
      <c r="F5">
        <v>262.7365605</v>
      </c>
      <c r="G5">
        <v>64</v>
      </c>
      <c r="I5">
        <v>258.85860654305964</v>
      </c>
      <c r="J5">
        <v>263.13396040234375</v>
      </c>
      <c r="K5">
        <v>336.54749462654706</v>
      </c>
      <c r="L5">
        <v>5.288992874942414</v>
      </c>
      <c r="O5">
        <v>11191.651852609264</v>
      </c>
      <c r="P5">
        <v>175.63802178906334</v>
      </c>
      <c r="Q5">
        <v>0.76473268595192512</v>
      </c>
      <c r="S5" s="6">
        <v>48.942891900923208</v>
      </c>
      <c r="V5" s="6">
        <v>338.4955439963145</v>
      </c>
    </row>
    <row r="6" spans="1:23" x14ac:dyDescent="0.3">
      <c r="A6" s="1">
        <v>43825</v>
      </c>
      <c r="B6">
        <v>202001</v>
      </c>
      <c r="C6">
        <v>2020</v>
      </c>
      <c r="D6" t="s">
        <v>3</v>
      </c>
      <c r="E6" t="s">
        <v>22</v>
      </c>
      <c r="F6">
        <v>275.61744099999993</v>
      </c>
      <c r="G6">
        <v>96</v>
      </c>
      <c r="I6">
        <v>265.99673188324203</v>
      </c>
      <c r="J6">
        <v>276.27344099999993</v>
      </c>
      <c r="K6">
        <v>348.51820673139997</v>
      </c>
      <c r="L6">
        <v>3.6194434624050653</v>
      </c>
      <c r="O6">
        <v>11644.885017923429</v>
      </c>
      <c r="P6">
        <v>275.3602979955831</v>
      </c>
      <c r="Q6">
        <v>0.76553186124622696</v>
      </c>
      <c r="S6" s="6">
        <v>73.491058679637788</v>
      </c>
      <c r="V6" s="6">
        <v>347.46657239088626</v>
      </c>
    </row>
    <row r="7" spans="1:23" x14ac:dyDescent="0.3">
      <c r="A7" s="1">
        <v>43825</v>
      </c>
      <c r="B7">
        <v>202001</v>
      </c>
      <c r="C7">
        <v>2020</v>
      </c>
      <c r="D7" t="s">
        <v>5</v>
      </c>
      <c r="E7" t="s">
        <v>23</v>
      </c>
      <c r="F7">
        <v>290.09663600000005</v>
      </c>
      <c r="H7">
        <v>162</v>
      </c>
      <c r="I7">
        <v>352.01579400000003</v>
      </c>
      <c r="M7">
        <v>3.7835833333333331</v>
      </c>
      <c r="N7">
        <v>0.98127720526242856</v>
      </c>
      <c r="O7">
        <v>0</v>
      </c>
      <c r="P7">
        <v>1984.9821236073285</v>
      </c>
      <c r="R7">
        <v>0.96003118279569888</v>
      </c>
      <c r="T7" s="6">
        <v>158.96690725251344</v>
      </c>
      <c r="U7" s="6">
        <v>155.52505161290321</v>
      </c>
      <c r="W7" s="6">
        <v>612.94049999999993</v>
      </c>
    </row>
    <row r="8" spans="1:23" x14ac:dyDescent="0.3">
      <c r="A8" s="1">
        <v>43825</v>
      </c>
      <c r="B8">
        <v>202001</v>
      </c>
      <c r="C8">
        <v>2020</v>
      </c>
      <c r="D8" t="s">
        <v>6</v>
      </c>
      <c r="E8" t="s">
        <v>23</v>
      </c>
      <c r="F8">
        <v>5.2763200000000001</v>
      </c>
      <c r="H8">
        <v>66</v>
      </c>
      <c r="I8">
        <v>12.511166666666663</v>
      </c>
      <c r="M8">
        <v>1.9469097222222222</v>
      </c>
      <c r="N8">
        <v>0.98439335932269112</v>
      </c>
      <c r="O8">
        <v>0</v>
      </c>
      <c r="P8">
        <v>650.89559761321277</v>
      </c>
      <c r="R8">
        <v>0.93099999999999994</v>
      </c>
      <c r="T8" s="6">
        <v>64.969961715297615</v>
      </c>
      <c r="U8" s="6">
        <v>61.445999999999998</v>
      </c>
      <c r="W8" s="6">
        <v>128.49604166666666</v>
      </c>
    </row>
    <row r="9" spans="1:23" x14ac:dyDescent="0.3">
      <c r="A9" s="1">
        <v>43825</v>
      </c>
      <c r="B9">
        <v>202001</v>
      </c>
      <c r="C9">
        <v>2020</v>
      </c>
      <c r="D9" t="s">
        <v>7</v>
      </c>
      <c r="E9" t="s">
        <v>23</v>
      </c>
      <c r="F9">
        <v>9.7061999999999973</v>
      </c>
      <c r="H9">
        <v>36</v>
      </c>
      <c r="I9">
        <v>20.672452330279494</v>
      </c>
      <c r="M9">
        <v>2.8343342508973386</v>
      </c>
      <c r="N9">
        <v>1.0074626865671641</v>
      </c>
      <c r="O9">
        <v>0</v>
      </c>
      <c r="P9">
        <v>418.57883706474155</v>
      </c>
      <c r="R9">
        <v>0.95550000000000002</v>
      </c>
      <c r="T9" s="6">
        <v>36.268656716417908</v>
      </c>
      <c r="U9" s="6">
        <v>34.398000000000003</v>
      </c>
      <c r="W9" s="6">
        <v>102.03603303230419</v>
      </c>
    </row>
    <row r="10" spans="1:23" x14ac:dyDescent="0.3">
      <c r="A10" s="1">
        <v>43825</v>
      </c>
      <c r="B10">
        <v>202001</v>
      </c>
      <c r="C10">
        <v>2020</v>
      </c>
      <c r="D10" t="s">
        <v>8</v>
      </c>
      <c r="E10" t="s">
        <v>23</v>
      </c>
      <c r="F10">
        <v>0.19786949999999998</v>
      </c>
      <c r="H10">
        <v>108</v>
      </c>
      <c r="I10">
        <v>1.8531036999999977</v>
      </c>
      <c r="M10">
        <v>1.7303969650205762</v>
      </c>
      <c r="N10">
        <v>0.9965190789970908</v>
      </c>
      <c r="O10">
        <v>0</v>
      </c>
      <c r="P10">
        <v>649.86316506451612</v>
      </c>
      <c r="R10">
        <v>0.9506</v>
      </c>
      <c r="T10" s="6">
        <v>107.62406053168581</v>
      </c>
      <c r="U10" s="6">
        <v>102.6648</v>
      </c>
      <c r="W10" s="6">
        <v>186.88287222222223</v>
      </c>
    </row>
    <row r="11" spans="1:23" x14ac:dyDescent="0.3">
      <c r="A11" s="1">
        <v>43826</v>
      </c>
      <c r="B11">
        <v>202001</v>
      </c>
      <c r="C11">
        <v>2020</v>
      </c>
      <c r="D11" t="s">
        <v>0</v>
      </c>
      <c r="E11" t="s">
        <v>22</v>
      </c>
      <c r="F11">
        <v>205.94839999999999</v>
      </c>
      <c r="G11">
        <v>44</v>
      </c>
      <c r="I11">
        <v>207.39320491759008</v>
      </c>
      <c r="J11">
        <v>206.47719999999998</v>
      </c>
      <c r="K11">
        <v>266.97199531075648</v>
      </c>
      <c r="L11">
        <v>6.2369654945793389</v>
      </c>
      <c r="O11">
        <v>9318.1382152738061</v>
      </c>
      <c r="P11">
        <v>140.23416746187425</v>
      </c>
      <c r="Q11">
        <v>0.75573320616280515</v>
      </c>
      <c r="S11" s="6">
        <v>33.252261071163424</v>
      </c>
      <c r="V11" s="6">
        <v>274.42648176149089</v>
      </c>
    </row>
    <row r="12" spans="1:23" x14ac:dyDescent="0.3">
      <c r="A12" s="1">
        <v>43826</v>
      </c>
      <c r="B12">
        <v>202001</v>
      </c>
      <c r="C12">
        <v>2020</v>
      </c>
      <c r="D12" t="s">
        <v>1</v>
      </c>
      <c r="E12" t="s">
        <v>22</v>
      </c>
      <c r="F12">
        <v>216.80512100000001</v>
      </c>
      <c r="G12">
        <v>46</v>
      </c>
      <c r="I12">
        <v>222.74244747144911</v>
      </c>
      <c r="J12">
        <v>216.86188300000001</v>
      </c>
      <c r="K12">
        <v>286.7252500951052</v>
      </c>
      <c r="L12">
        <v>6.3580687500000002</v>
      </c>
      <c r="O12">
        <v>9805.0744909592213</v>
      </c>
      <c r="P12">
        <v>148.46023762888791</v>
      </c>
      <c r="Q12">
        <v>0.76158772566662569</v>
      </c>
      <c r="S12" s="6">
        <v>35.033035380664785</v>
      </c>
      <c r="V12" s="6">
        <v>292.47116249999999</v>
      </c>
    </row>
    <row r="13" spans="1:23" x14ac:dyDescent="0.3">
      <c r="A13" s="1">
        <v>43826</v>
      </c>
      <c r="B13">
        <v>202001</v>
      </c>
      <c r="C13">
        <v>2020</v>
      </c>
      <c r="D13" t="s">
        <v>4</v>
      </c>
      <c r="E13" t="s">
        <v>22</v>
      </c>
      <c r="F13">
        <v>89.673360000000002</v>
      </c>
      <c r="G13">
        <v>36</v>
      </c>
      <c r="I13">
        <v>93.314883991911444</v>
      </c>
      <c r="J13">
        <v>89.941364977789803</v>
      </c>
      <c r="K13">
        <v>121.68277577378622</v>
      </c>
      <c r="L13">
        <v>3.3903469085189761</v>
      </c>
      <c r="O13">
        <v>4145.5857158265808</v>
      </c>
      <c r="P13">
        <v>110.97743787294485</v>
      </c>
      <c r="Q13">
        <v>0.76454716311574789</v>
      </c>
      <c r="S13" s="6">
        <v>27.523697872166924</v>
      </c>
      <c r="V13" s="6">
        <v>122.05248870668314</v>
      </c>
    </row>
    <row r="14" spans="1:23" x14ac:dyDescent="0.3">
      <c r="A14" s="1">
        <v>43826</v>
      </c>
      <c r="B14">
        <v>202001</v>
      </c>
      <c r="C14">
        <v>2020</v>
      </c>
      <c r="D14" t="s">
        <v>2</v>
      </c>
      <c r="E14" t="s">
        <v>22</v>
      </c>
      <c r="F14">
        <v>288.90783049999993</v>
      </c>
      <c r="G14">
        <v>64</v>
      </c>
      <c r="I14">
        <v>287.16177852165526</v>
      </c>
      <c r="J14">
        <v>289.30571426953992</v>
      </c>
      <c r="K14">
        <v>371.53263759516562</v>
      </c>
      <c r="L14">
        <v>5.8672826097601014</v>
      </c>
      <c r="O14">
        <v>13068.432844397066</v>
      </c>
      <c r="P14">
        <v>175.63802178906334</v>
      </c>
      <c r="Q14">
        <v>0.76473268595192512</v>
      </c>
      <c r="S14" s="6">
        <v>48.942891900923208</v>
      </c>
      <c r="V14" s="6">
        <v>375.50608702464649</v>
      </c>
    </row>
    <row r="15" spans="1:23" x14ac:dyDescent="0.3">
      <c r="A15" s="1">
        <v>43826</v>
      </c>
      <c r="B15">
        <v>202001</v>
      </c>
      <c r="C15">
        <v>2020</v>
      </c>
      <c r="D15" t="s">
        <v>3</v>
      </c>
      <c r="E15" t="s">
        <v>22</v>
      </c>
      <c r="F15">
        <v>444.01616050000013</v>
      </c>
      <c r="G15">
        <v>96</v>
      </c>
      <c r="I15">
        <v>446.1033792619221</v>
      </c>
      <c r="J15">
        <v>444.83316050000013</v>
      </c>
      <c r="K15">
        <v>579.92437629395431</v>
      </c>
      <c r="L15">
        <v>6.0701721716457486</v>
      </c>
      <c r="O15">
        <v>19948.655653656024</v>
      </c>
      <c r="P15">
        <v>275.3602979955831</v>
      </c>
      <c r="Q15">
        <v>0.76553186124622696</v>
      </c>
      <c r="S15" s="6">
        <v>73.491058679637788</v>
      </c>
      <c r="V15" s="6">
        <v>582.7365284779919</v>
      </c>
    </row>
    <row r="16" spans="1:23" x14ac:dyDescent="0.3">
      <c r="A16" s="1">
        <v>43826</v>
      </c>
      <c r="B16">
        <v>202001</v>
      </c>
      <c r="C16">
        <v>2020</v>
      </c>
      <c r="D16" t="s">
        <v>5</v>
      </c>
      <c r="E16" t="s">
        <v>23</v>
      </c>
      <c r="F16">
        <v>3287.9922485000002</v>
      </c>
      <c r="H16">
        <v>162</v>
      </c>
      <c r="I16">
        <v>3617.6986800000004</v>
      </c>
      <c r="M16">
        <v>14.462791666666668</v>
      </c>
      <c r="N16">
        <v>0.9667778852539175</v>
      </c>
      <c r="O16">
        <v>0</v>
      </c>
      <c r="P16">
        <v>1984.9821236073285</v>
      </c>
      <c r="R16">
        <v>0.96003118279569888</v>
      </c>
      <c r="T16" s="6">
        <v>156.61801741113464</v>
      </c>
      <c r="U16" s="6">
        <v>155.52505161290321</v>
      </c>
      <c r="W16" s="6">
        <v>2342.9722500000003</v>
      </c>
    </row>
    <row r="17" spans="1:23" x14ac:dyDescent="0.3">
      <c r="A17" s="1">
        <v>43826</v>
      </c>
      <c r="B17">
        <v>202001</v>
      </c>
      <c r="C17">
        <v>2020</v>
      </c>
      <c r="D17" t="s">
        <v>6</v>
      </c>
      <c r="E17" t="s">
        <v>23</v>
      </c>
      <c r="F17">
        <v>823.03760599999987</v>
      </c>
      <c r="H17">
        <v>66</v>
      </c>
      <c r="I17">
        <v>1438.8427333333334</v>
      </c>
      <c r="M17">
        <v>14.624236111111111</v>
      </c>
      <c r="N17">
        <v>0.99458101584114544</v>
      </c>
      <c r="O17">
        <v>0</v>
      </c>
      <c r="P17">
        <v>650.89559761321277</v>
      </c>
      <c r="R17">
        <v>0.93099999999999994</v>
      </c>
      <c r="T17" s="6">
        <v>65.642347045515606</v>
      </c>
      <c r="U17" s="6">
        <v>61.445999999999998</v>
      </c>
      <c r="W17" s="6">
        <v>965.19958333333329</v>
      </c>
    </row>
    <row r="18" spans="1:23" x14ac:dyDescent="0.3">
      <c r="A18" s="1">
        <v>43826</v>
      </c>
      <c r="B18">
        <v>202001</v>
      </c>
      <c r="C18">
        <v>2020</v>
      </c>
      <c r="D18" t="s">
        <v>7</v>
      </c>
      <c r="E18" t="s">
        <v>23</v>
      </c>
      <c r="F18">
        <v>758.27288999999996</v>
      </c>
      <c r="H18">
        <v>36</v>
      </c>
      <c r="I18">
        <v>797.02913784889711</v>
      </c>
      <c r="M18">
        <v>16.527961837286515</v>
      </c>
      <c r="N18">
        <v>0.98192630597014918</v>
      </c>
      <c r="O18">
        <v>0</v>
      </c>
      <c r="P18">
        <v>418.57883706474155</v>
      </c>
      <c r="R18">
        <v>0.95550000000000002</v>
      </c>
      <c r="T18" s="6">
        <v>35.349347014925371</v>
      </c>
      <c r="U18" s="6">
        <v>34.398000000000003</v>
      </c>
      <c r="W18" s="6">
        <v>595.00662614231453</v>
      </c>
    </row>
    <row r="19" spans="1:23" x14ac:dyDescent="0.3">
      <c r="A19" s="1">
        <v>43826</v>
      </c>
      <c r="B19">
        <v>202001</v>
      </c>
      <c r="C19">
        <v>2020</v>
      </c>
      <c r="D19" t="s">
        <v>8</v>
      </c>
      <c r="E19" t="s">
        <v>23</v>
      </c>
      <c r="F19">
        <v>31.866965</v>
      </c>
      <c r="H19">
        <v>108</v>
      </c>
      <c r="I19">
        <v>34.272511066666645</v>
      </c>
      <c r="M19">
        <v>2.230443055555555</v>
      </c>
      <c r="N19">
        <v>0.99916823282691924</v>
      </c>
      <c r="O19">
        <v>0</v>
      </c>
      <c r="P19">
        <v>649.86316506451612</v>
      </c>
      <c r="R19">
        <v>0.9506</v>
      </c>
      <c r="T19" s="6">
        <v>107.91016914530728</v>
      </c>
      <c r="U19" s="6">
        <v>102.6648</v>
      </c>
      <c r="W19" s="6">
        <v>240.88784999999993</v>
      </c>
    </row>
    <row r="20" spans="1:23" x14ac:dyDescent="0.3">
      <c r="A20" s="1">
        <v>43827</v>
      </c>
      <c r="B20">
        <v>202001</v>
      </c>
      <c r="C20">
        <v>2020</v>
      </c>
      <c r="D20" t="s">
        <v>0</v>
      </c>
      <c r="E20" t="s">
        <v>22</v>
      </c>
      <c r="F20">
        <v>211.95719999999997</v>
      </c>
      <c r="G20">
        <v>44</v>
      </c>
      <c r="I20">
        <v>204.49774902649349</v>
      </c>
      <c r="J20">
        <v>212.54386</v>
      </c>
      <c r="K20">
        <v>264.39135073582003</v>
      </c>
      <c r="L20">
        <v>6.1498900357135486</v>
      </c>
      <c r="N20">
        <v>1</v>
      </c>
      <c r="O20">
        <v>7036.0913490178073</v>
      </c>
      <c r="P20">
        <v>140.23416746187425</v>
      </c>
      <c r="Q20">
        <v>0.75573320616280515</v>
      </c>
      <c r="S20" s="6">
        <v>33.252261071163424</v>
      </c>
      <c r="V20" s="6">
        <v>270.59516157139615</v>
      </c>
    </row>
    <row r="21" spans="1:23" x14ac:dyDescent="0.3">
      <c r="A21" s="1">
        <v>43827</v>
      </c>
      <c r="B21">
        <v>202001</v>
      </c>
      <c r="C21">
        <v>2020</v>
      </c>
      <c r="D21" t="s">
        <v>1</v>
      </c>
      <c r="E21" t="s">
        <v>22</v>
      </c>
      <c r="F21">
        <v>207.4721605</v>
      </c>
      <c r="G21">
        <v>46</v>
      </c>
      <c r="I21">
        <v>220.63356939933095</v>
      </c>
      <c r="J21">
        <v>207.52660449999999</v>
      </c>
      <c r="K21">
        <v>276.84633327860644</v>
      </c>
      <c r="L21">
        <v>6.2978719086700004</v>
      </c>
      <c r="N21">
        <v>1</v>
      </c>
      <c r="O21">
        <v>6971.1909063695211</v>
      </c>
      <c r="P21">
        <v>148.46023762888791</v>
      </c>
      <c r="Q21">
        <v>0.76158772566662569</v>
      </c>
      <c r="S21" s="6">
        <v>35.033035380664785</v>
      </c>
      <c r="V21" s="6">
        <v>289.70210779882001</v>
      </c>
    </row>
    <row r="22" spans="1:23" x14ac:dyDescent="0.3">
      <c r="A22" s="1">
        <v>43827</v>
      </c>
      <c r="B22">
        <v>202001</v>
      </c>
      <c r="C22">
        <v>2020</v>
      </c>
      <c r="D22" t="s">
        <v>4</v>
      </c>
      <c r="E22" t="s">
        <v>22</v>
      </c>
      <c r="F22">
        <v>147.01904000000002</v>
      </c>
      <c r="G22">
        <v>36</v>
      </c>
      <c r="I22">
        <v>155.98587366651367</v>
      </c>
      <c r="J22">
        <v>147.30321777777777</v>
      </c>
      <c r="K22">
        <v>203.59944593502144</v>
      </c>
      <c r="L22">
        <v>5.6673298185071594</v>
      </c>
      <c r="N22">
        <v>1</v>
      </c>
      <c r="O22">
        <v>5815.6581883545805</v>
      </c>
      <c r="P22">
        <v>110.97743787294485</v>
      </c>
      <c r="Q22">
        <v>0.76454716311574789</v>
      </c>
      <c r="S22" s="6">
        <v>27.523697872166924</v>
      </c>
      <c r="V22" s="6">
        <v>204.02387346625773</v>
      </c>
    </row>
    <row r="23" spans="1:23" x14ac:dyDescent="0.3">
      <c r="A23" s="1">
        <v>43827</v>
      </c>
      <c r="B23">
        <v>202001</v>
      </c>
      <c r="C23">
        <v>2020</v>
      </c>
      <c r="D23" t="s">
        <v>2</v>
      </c>
      <c r="E23" t="s">
        <v>22</v>
      </c>
      <c r="F23">
        <v>292.5064799999999</v>
      </c>
      <c r="G23">
        <v>64</v>
      </c>
      <c r="I23">
        <v>286.43945926776286</v>
      </c>
      <c r="J23">
        <v>292.89582495999986</v>
      </c>
      <c r="K23">
        <v>370.54545268137133</v>
      </c>
      <c r="L23">
        <v>5.8525241999923541</v>
      </c>
      <c r="N23">
        <v>1</v>
      </c>
      <c r="O23">
        <v>10461.454375027666</v>
      </c>
      <c r="P23">
        <v>175.63802178906334</v>
      </c>
      <c r="Q23">
        <v>0.76473268595192512</v>
      </c>
      <c r="S23" s="6">
        <v>48.942891900923208</v>
      </c>
      <c r="V23" s="6">
        <v>374.56154879951066</v>
      </c>
    </row>
    <row r="24" spans="1:23" x14ac:dyDescent="0.3">
      <c r="A24" s="1">
        <v>43827</v>
      </c>
      <c r="B24">
        <v>202001</v>
      </c>
      <c r="C24">
        <v>2020</v>
      </c>
      <c r="D24" t="s">
        <v>3</v>
      </c>
      <c r="E24" t="s">
        <v>22</v>
      </c>
      <c r="F24">
        <v>481.77472000000017</v>
      </c>
      <c r="G24">
        <v>96</v>
      </c>
      <c r="I24">
        <v>252.93400981717792</v>
      </c>
      <c r="J24">
        <v>482.52412000000015</v>
      </c>
      <c r="K24">
        <v>609.36945362539359</v>
      </c>
      <c r="L24">
        <v>3.4416977297846234</v>
      </c>
      <c r="N24">
        <v>1</v>
      </c>
      <c r="O24">
        <v>15989.123014973125</v>
      </c>
      <c r="P24">
        <v>275.3602979955831</v>
      </c>
      <c r="Q24">
        <v>0.76553186124622696</v>
      </c>
      <c r="S24" s="6">
        <v>73.491058679637788</v>
      </c>
      <c r="V24" s="6">
        <v>330.40298205932385</v>
      </c>
    </row>
    <row r="25" spans="1:23" x14ac:dyDescent="0.3">
      <c r="A25" s="1">
        <v>43827</v>
      </c>
      <c r="B25">
        <v>202001</v>
      </c>
      <c r="C25">
        <v>2020</v>
      </c>
      <c r="D25" t="s">
        <v>5</v>
      </c>
      <c r="E25" t="s">
        <v>23</v>
      </c>
      <c r="F25">
        <v>3034.7212079999999</v>
      </c>
      <c r="H25">
        <v>162</v>
      </c>
      <c r="I25">
        <v>3695.2989480000001</v>
      </c>
      <c r="M25">
        <v>13.145750000000001</v>
      </c>
      <c r="N25">
        <v>0.93851870056469</v>
      </c>
      <c r="O25">
        <v>0</v>
      </c>
      <c r="P25">
        <v>1984.9821236073285</v>
      </c>
      <c r="R25">
        <v>0.96003118279569888</v>
      </c>
      <c r="T25" s="6">
        <v>152.04002949147977</v>
      </c>
      <c r="U25" s="6">
        <v>155.52505161290321</v>
      </c>
      <c r="W25" s="6">
        <v>2129.6115000000004</v>
      </c>
    </row>
    <row r="26" spans="1:23" x14ac:dyDescent="0.3">
      <c r="A26" s="1">
        <v>43827</v>
      </c>
      <c r="B26">
        <v>202001</v>
      </c>
      <c r="C26">
        <v>2020</v>
      </c>
      <c r="D26" t="s">
        <v>6</v>
      </c>
      <c r="E26" t="s">
        <v>23</v>
      </c>
      <c r="F26">
        <v>1003.2971245</v>
      </c>
      <c r="H26">
        <v>66</v>
      </c>
      <c r="I26">
        <v>1529.4934333333331</v>
      </c>
      <c r="M26">
        <v>14.943784722222221</v>
      </c>
      <c r="N26">
        <v>0.98663266670005167</v>
      </c>
      <c r="O26">
        <v>0</v>
      </c>
      <c r="P26">
        <v>650.89559761321277</v>
      </c>
      <c r="R26">
        <v>0.93099999999999994</v>
      </c>
      <c r="T26" s="6">
        <v>65.117756002203407</v>
      </c>
      <c r="U26" s="6">
        <v>61.445999999999998</v>
      </c>
      <c r="W26" s="6">
        <v>986.28979166666659</v>
      </c>
    </row>
    <row r="27" spans="1:23" x14ac:dyDescent="0.3">
      <c r="A27" s="1">
        <v>43827</v>
      </c>
      <c r="B27">
        <v>202001</v>
      </c>
      <c r="C27">
        <v>2020</v>
      </c>
      <c r="D27" t="s">
        <v>7</v>
      </c>
      <c r="E27" t="s">
        <v>23</v>
      </c>
      <c r="F27">
        <v>740.88839299999995</v>
      </c>
      <c r="H27">
        <v>36</v>
      </c>
      <c r="I27">
        <v>801.20352137919042</v>
      </c>
      <c r="M27">
        <v>14.456704064101144</v>
      </c>
      <c r="N27">
        <v>1.0074626865671641</v>
      </c>
      <c r="O27">
        <v>0</v>
      </c>
      <c r="P27">
        <v>418.57883706474155</v>
      </c>
      <c r="R27">
        <v>0.95550000000000002</v>
      </c>
      <c r="T27" s="6">
        <v>36.268656716417908</v>
      </c>
      <c r="U27" s="6">
        <v>34.398000000000003</v>
      </c>
      <c r="W27" s="6">
        <v>520.4413463076412</v>
      </c>
    </row>
    <row r="28" spans="1:23" x14ac:dyDescent="0.3">
      <c r="A28" s="1">
        <v>43827</v>
      </c>
      <c r="B28">
        <v>202001</v>
      </c>
      <c r="C28">
        <v>2020</v>
      </c>
      <c r="D28" t="s">
        <v>8</v>
      </c>
      <c r="E28" t="s">
        <v>23</v>
      </c>
      <c r="F28">
        <v>757.13680000000011</v>
      </c>
      <c r="H28">
        <v>108</v>
      </c>
      <c r="I28">
        <v>849.24034339999969</v>
      </c>
      <c r="M28">
        <v>7.0142235082304536</v>
      </c>
      <c r="N28">
        <v>0.99736783702023979</v>
      </c>
      <c r="O28">
        <v>0</v>
      </c>
      <c r="P28">
        <v>649.86316506451612</v>
      </c>
      <c r="R28">
        <v>0.9506</v>
      </c>
      <c r="T28" s="6">
        <v>107.71572639818589</v>
      </c>
      <c r="U28" s="6">
        <v>102.6648</v>
      </c>
      <c r="W28" s="6">
        <v>757.53613888888901</v>
      </c>
    </row>
    <row r="29" spans="1:23" x14ac:dyDescent="0.3">
      <c r="A29" s="1">
        <v>43828</v>
      </c>
      <c r="B29">
        <v>202001</v>
      </c>
      <c r="C29">
        <v>2020</v>
      </c>
      <c r="D29" t="s">
        <v>0</v>
      </c>
      <c r="E29" t="s">
        <v>22</v>
      </c>
      <c r="F29">
        <v>74.657520000000005</v>
      </c>
      <c r="G29">
        <v>44</v>
      </c>
      <c r="I29">
        <v>216.99580677307569</v>
      </c>
      <c r="J29">
        <v>74.849658671875005</v>
      </c>
      <c r="K29">
        <v>114.5775807258012</v>
      </c>
      <c r="L29">
        <v>6.5257459126969222</v>
      </c>
      <c r="N29">
        <v>0.40749162625067881</v>
      </c>
      <c r="O29">
        <v>805.93183138580639</v>
      </c>
      <c r="P29">
        <v>140.23416746187425</v>
      </c>
      <c r="Q29">
        <v>0.75573320616280515</v>
      </c>
      <c r="S29" s="6">
        <v>33.252261071163424</v>
      </c>
      <c r="V29" s="6">
        <v>287.13282015866457</v>
      </c>
    </row>
    <row r="30" spans="1:23" x14ac:dyDescent="0.3">
      <c r="A30" s="1">
        <v>43828</v>
      </c>
      <c r="B30">
        <v>202001</v>
      </c>
      <c r="C30">
        <v>2020</v>
      </c>
      <c r="D30" t="s">
        <v>1</v>
      </c>
      <c r="E30" t="s">
        <v>22</v>
      </c>
      <c r="F30">
        <v>213.59184100000002</v>
      </c>
      <c r="G30">
        <v>46</v>
      </c>
      <c r="I30">
        <v>228.74236567882056</v>
      </c>
      <c r="J30">
        <v>213.65055682031252</v>
      </c>
      <c r="K30">
        <v>296.3724872712952</v>
      </c>
      <c r="L30">
        <v>6.5293333333333328</v>
      </c>
      <c r="N30">
        <v>1</v>
      </c>
      <c r="O30">
        <v>2995.5454073321189</v>
      </c>
      <c r="P30">
        <v>148.46023762888791</v>
      </c>
      <c r="Q30">
        <v>0.76158772566662569</v>
      </c>
      <c r="S30" s="6">
        <v>35.033035380664785</v>
      </c>
      <c r="V30" s="6">
        <v>300.34933333333333</v>
      </c>
    </row>
    <row r="31" spans="1:23" x14ac:dyDescent="0.3">
      <c r="A31" s="1">
        <v>43828</v>
      </c>
      <c r="B31">
        <v>202001</v>
      </c>
      <c r="C31">
        <v>2020</v>
      </c>
      <c r="D31" t="s">
        <v>4</v>
      </c>
      <c r="E31" t="s">
        <v>22</v>
      </c>
      <c r="F31">
        <v>131.60952</v>
      </c>
      <c r="G31">
        <v>36</v>
      </c>
      <c r="I31">
        <v>132.9145828000606</v>
      </c>
      <c r="J31">
        <v>131.89089777777269</v>
      </c>
      <c r="K31">
        <v>173.35619425062549</v>
      </c>
      <c r="L31">
        <v>4.8290961271766175</v>
      </c>
      <c r="N31">
        <v>1</v>
      </c>
      <c r="O31">
        <v>1536.7457262905803</v>
      </c>
      <c r="P31">
        <v>110.97743787294485</v>
      </c>
      <c r="Q31">
        <v>0.76454716311574789</v>
      </c>
      <c r="S31" s="6">
        <v>27.523697872166924</v>
      </c>
      <c r="V31" s="6">
        <v>173.84746057835824</v>
      </c>
    </row>
    <row r="32" spans="1:23" x14ac:dyDescent="0.3">
      <c r="A32" s="1">
        <v>43828</v>
      </c>
      <c r="B32">
        <v>202001</v>
      </c>
      <c r="C32">
        <v>2020</v>
      </c>
      <c r="D32" t="s">
        <v>2</v>
      </c>
      <c r="E32" t="s">
        <v>22</v>
      </c>
      <c r="F32">
        <v>318.08572049999998</v>
      </c>
      <c r="G32">
        <v>64</v>
      </c>
      <c r="I32">
        <v>311.02115742068247</v>
      </c>
      <c r="J32">
        <v>318.46268049999992</v>
      </c>
      <c r="K32">
        <v>404.7470295559296</v>
      </c>
      <c r="L32">
        <v>6.3547768703633896</v>
      </c>
      <c r="N32">
        <v>1</v>
      </c>
      <c r="O32">
        <v>5271.6656840251653</v>
      </c>
      <c r="P32">
        <v>175.63802178906334</v>
      </c>
      <c r="Q32">
        <v>0.76473268595192512</v>
      </c>
      <c r="S32" s="6">
        <v>48.942891900923208</v>
      </c>
      <c r="V32" s="6">
        <v>406.70571970325693</v>
      </c>
    </row>
    <row r="33" spans="1:23" x14ac:dyDescent="0.3">
      <c r="A33" s="1">
        <v>43828</v>
      </c>
      <c r="B33">
        <v>202001</v>
      </c>
      <c r="C33">
        <v>2020</v>
      </c>
      <c r="D33" t="s">
        <v>3</v>
      </c>
      <c r="E33" t="s">
        <v>22</v>
      </c>
      <c r="F33">
        <v>467.92816099999999</v>
      </c>
      <c r="G33">
        <v>96</v>
      </c>
      <c r="I33">
        <v>484.19955620732014</v>
      </c>
      <c r="J33">
        <v>468.67616099999998</v>
      </c>
      <c r="K33">
        <v>632.58256522572117</v>
      </c>
      <c r="L33">
        <v>6.5885505652877141</v>
      </c>
      <c r="N33">
        <v>0.97759913229669293</v>
      </c>
      <c r="O33">
        <v>6912.5068981702261</v>
      </c>
      <c r="P33">
        <v>275.3602979955831</v>
      </c>
      <c r="Q33">
        <v>0.76553186124622696</v>
      </c>
      <c r="S33" s="6">
        <v>73.491058679637788</v>
      </c>
      <c r="V33" s="6">
        <v>632.50085426762053</v>
      </c>
    </row>
    <row r="34" spans="1:23" x14ac:dyDescent="0.3">
      <c r="A34" s="1">
        <v>43828</v>
      </c>
      <c r="B34">
        <v>202001</v>
      </c>
      <c r="C34">
        <v>2020</v>
      </c>
      <c r="D34" t="s">
        <v>5</v>
      </c>
      <c r="E34" t="s">
        <v>23</v>
      </c>
      <c r="F34">
        <v>311.63135249999999</v>
      </c>
      <c r="H34">
        <v>162</v>
      </c>
      <c r="I34">
        <v>395.51544000000007</v>
      </c>
      <c r="M34">
        <v>3.560083333333333</v>
      </c>
      <c r="N34">
        <v>0.98126721262286387</v>
      </c>
      <c r="O34">
        <v>0</v>
      </c>
      <c r="P34">
        <v>1984.9821236073285</v>
      </c>
      <c r="R34">
        <v>0.96003118279569888</v>
      </c>
      <c r="T34" s="6">
        <v>158.96528844490393</v>
      </c>
      <c r="U34" s="6">
        <v>155.52505161290321</v>
      </c>
      <c r="W34" s="6">
        <v>576.73349999999994</v>
      </c>
    </row>
    <row r="35" spans="1:23" x14ac:dyDescent="0.3">
      <c r="A35" s="1">
        <v>43828</v>
      </c>
      <c r="B35">
        <v>202001</v>
      </c>
      <c r="C35">
        <v>2020</v>
      </c>
      <c r="D35" t="s">
        <v>6</v>
      </c>
      <c r="E35" t="s">
        <v>23</v>
      </c>
      <c r="F35">
        <v>27.666240000000002</v>
      </c>
      <c r="H35">
        <v>66</v>
      </c>
      <c r="I35">
        <v>35.334933333333311</v>
      </c>
      <c r="M35">
        <v>2.3681597222222224</v>
      </c>
      <c r="N35">
        <v>1.0038941155438332</v>
      </c>
      <c r="O35">
        <v>0</v>
      </c>
      <c r="P35">
        <v>650.89559761321277</v>
      </c>
      <c r="R35">
        <v>0.93099999999999994</v>
      </c>
      <c r="T35" s="6">
        <v>66.257011625893</v>
      </c>
      <c r="U35" s="6">
        <v>61.445999999999998</v>
      </c>
      <c r="W35" s="6">
        <v>156.29854166666667</v>
      </c>
    </row>
    <row r="36" spans="1:23" x14ac:dyDescent="0.3">
      <c r="A36" s="1">
        <v>43828</v>
      </c>
      <c r="B36">
        <v>202001</v>
      </c>
      <c r="C36">
        <v>2020</v>
      </c>
      <c r="D36" t="s">
        <v>7</v>
      </c>
      <c r="E36" t="s">
        <v>23</v>
      </c>
      <c r="F36">
        <v>13.890800000000002</v>
      </c>
      <c r="H36">
        <v>36</v>
      </c>
      <c r="I36">
        <v>23.284087929378064</v>
      </c>
      <c r="M36">
        <v>2.741831330065986</v>
      </c>
      <c r="N36">
        <v>1.0031483208955223</v>
      </c>
      <c r="O36">
        <v>0</v>
      </c>
      <c r="P36">
        <v>418.57883706474155</v>
      </c>
      <c r="R36">
        <v>0.95550000000000002</v>
      </c>
      <c r="T36" s="6">
        <v>36.113339552238806</v>
      </c>
      <c r="U36" s="6">
        <v>34.398000000000003</v>
      </c>
      <c r="W36" s="6">
        <v>98.705927882375491</v>
      </c>
    </row>
    <row r="37" spans="1:23" x14ac:dyDescent="0.3">
      <c r="A37" s="1">
        <v>43828</v>
      </c>
      <c r="B37">
        <v>202001</v>
      </c>
      <c r="C37">
        <v>2020</v>
      </c>
      <c r="D37" t="s">
        <v>8</v>
      </c>
      <c r="E37" t="s">
        <v>23</v>
      </c>
      <c r="F37">
        <v>1228.1044399999998</v>
      </c>
      <c r="H37">
        <v>108</v>
      </c>
      <c r="I37">
        <v>1435.1477925666661</v>
      </c>
      <c r="M37">
        <v>8.4059054783950611</v>
      </c>
      <c r="N37">
        <v>0.99567032097394204</v>
      </c>
      <c r="O37">
        <v>0</v>
      </c>
      <c r="P37">
        <v>649.86316506451612</v>
      </c>
      <c r="R37">
        <v>0.9506</v>
      </c>
      <c r="T37" s="6">
        <v>107.53239466518573</v>
      </c>
      <c r="U37" s="6">
        <v>102.6648</v>
      </c>
      <c r="W37" s="6">
        <v>907.83779166666659</v>
      </c>
    </row>
    <row r="38" spans="1:23" x14ac:dyDescent="0.3">
      <c r="A38" s="1">
        <v>43829</v>
      </c>
      <c r="B38">
        <v>202001</v>
      </c>
      <c r="C38">
        <v>2020</v>
      </c>
      <c r="D38" t="s">
        <v>0</v>
      </c>
      <c r="E38" t="s">
        <v>22</v>
      </c>
      <c r="F38">
        <v>3.3600000000000001E-3</v>
      </c>
      <c r="G38">
        <v>44</v>
      </c>
      <c r="I38">
        <v>120.60338096098901</v>
      </c>
      <c r="J38">
        <v>3.3600000000000001E-3</v>
      </c>
      <c r="K38">
        <v>0</v>
      </c>
      <c r="L38">
        <v>3.6269227137031304</v>
      </c>
      <c r="N38">
        <v>0</v>
      </c>
      <c r="O38">
        <v>9.6702612898064544</v>
      </c>
      <c r="P38">
        <v>140.23416746187425</v>
      </c>
      <c r="Q38">
        <v>0.75573320616280515</v>
      </c>
      <c r="S38" s="6">
        <v>33.252261071163424</v>
      </c>
      <c r="V38" s="6">
        <v>159.58459940293773</v>
      </c>
    </row>
    <row r="39" spans="1:23" x14ac:dyDescent="0.3">
      <c r="A39" s="1">
        <v>43829</v>
      </c>
      <c r="B39">
        <v>202001</v>
      </c>
      <c r="C39">
        <v>2020</v>
      </c>
      <c r="D39" t="s">
        <v>1</v>
      </c>
      <c r="E39" t="s">
        <v>22</v>
      </c>
      <c r="F39">
        <v>132.21768000000003</v>
      </c>
      <c r="G39">
        <v>46</v>
      </c>
      <c r="I39">
        <v>126.8599274183659</v>
      </c>
      <c r="J39">
        <v>132.27834800000002</v>
      </c>
      <c r="K39">
        <v>166.86653419804662</v>
      </c>
      <c r="L39">
        <v>3.6211514657500006</v>
      </c>
      <c r="N39">
        <v>1</v>
      </c>
      <c r="O39">
        <v>4065.0918478854205</v>
      </c>
      <c r="P39">
        <v>148.46023762888791</v>
      </c>
      <c r="Q39">
        <v>0.76158772566662569</v>
      </c>
      <c r="S39" s="6">
        <v>35.033035380664785</v>
      </c>
      <c r="V39" s="6">
        <v>166.57296742450004</v>
      </c>
    </row>
    <row r="40" spans="1:23" x14ac:dyDescent="0.3">
      <c r="A40" s="1">
        <v>43829</v>
      </c>
      <c r="B40">
        <v>202001</v>
      </c>
      <c r="C40">
        <v>2020</v>
      </c>
      <c r="D40" t="s">
        <v>4</v>
      </c>
      <c r="E40" t="s">
        <v>22</v>
      </c>
      <c r="F40">
        <v>130.63344000000001</v>
      </c>
      <c r="G40">
        <v>36</v>
      </c>
      <c r="I40">
        <v>130.41922692275952</v>
      </c>
      <c r="J40">
        <v>130.91011377777676</v>
      </c>
      <c r="K40">
        <v>170.3447579512887</v>
      </c>
      <c r="L40">
        <v>4.7384340406760792</v>
      </c>
      <c r="N40">
        <v>1</v>
      </c>
      <c r="O40">
        <v>3682.9411981465814</v>
      </c>
      <c r="P40">
        <v>110.97743787294485</v>
      </c>
      <c r="Q40">
        <v>0.76454716311574789</v>
      </c>
      <c r="S40" s="6">
        <v>27.523697872166924</v>
      </c>
      <c r="V40" s="6">
        <v>170.58362546433887</v>
      </c>
    </row>
    <row r="41" spans="1:23" x14ac:dyDescent="0.3">
      <c r="A41" s="1">
        <v>43829</v>
      </c>
      <c r="B41">
        <v>202001</v>
      </c>
      <c r="C41">
        <v>2020</v>
      </c>
      <c r="D41" t="s">
        <v>2</v>
      </c>
      <c r="E41" t="s">
        <v>22</v>
      </c>
      <c r="F41">
        <v>291.6971319999999</v>
      </c>
      <c r="G41">
        <v>64</v>
      </c>
      <c r="I41">
        <v>282.39177810206428</v>
      </c>
      <c r="J41">
        <v>292.04955199999984</v>
      </c>
      <c r="K41">
        <v>369.5471598742987</v>
      </c>
      <c r="L41">
        <v>5.7698220749546172</v>
      </c>
      <c r="N41">
        <v>1</v>
      </c>
      <c r="O41">
        <v>8469.013292917065</v>
      </c>
      <c r="P41">
        <v>175.63802178906334</v>
      </c>
      <c r="Q41">
        <v>0.76473268595192512</v>
      </c>
      <c r="S41" s="6">
        <v>48.942891900923208</v>
      </c>
      <c r="V41" s="6">
        <v>369.2686127970955</v>
      </c>
    </row>
    <row r="42" spans="1:23" x14ac:dyDescent="0.3">
      <c r="A42" s="1">
        <v>43829</v>
      </c>
      <c r="B42">
        <v>202001</v>
      </c>
      <c r="C42">
        <v>2020</v>
      </c>
      <c r="D42" t="s">
        <v>3</v>
      </c>
      <c r="E42" t="s">
        <v>22</v>
      </c>
      <c r="F42">
        <v>418.28304150000002</v>
      </c>
      <c r="G42">
        <v>96</v>
      </c>
      <c r="I42">
        <v>429.10195701294879</v>
      </c>
      <c r="J42">
        <v>419.01364150000001</v>
      </c>
      <c r="K42">
        <v>561.28242615321403</v>
      </c>
      <c r="L42">
        <v>5.8388321616577876</v>
      </c>
      <c r="N42">
        <v>0.97764873583358403</v>
      </c>
      <c r="O42">
        <v>12284.473744821924</v>
      </c>
      <c r="P42">
        <v>275.3602979955831</v>
      </c>
      <c r="Q42">
        <v>0.76553186124622696</v>
      </c>
      <c r="S42" s="6">
        <v>73.491058679637788</v>
      </c>
      <c r="V42" s="6">
        <v>560.52788751914761</v>
      </c>
    </row>
    <row r="43" spans="1:23" x14ac:dyDescent="0.3">
      <c r="A43" s="1">
        <v>43829</v>
      </c>
      <c r="B43">
        <v>202001</v>
      </c>
      <c r="C43">
        <v>2020</v>
      </c>
      <c r="D43" t="s">
        <v>5</v>
      </c>
      <c r="E43" t="s">
        <v>23</v>
      </c>
      <c r="F43">
        <v>1093.7279735</v>
      </c>
      <c r="H43">
        <v>162</v>
      </c>
      <c r="I43">
        <v>1270.1317319999998</v>
      </c>
      <c r="M43">
        <v>5.5378333333333325</v>
      </c>
      <c r="N43">
        <v>0.98858182478429046</v>
      </c>
      <c r="O43">
        <v>0</v>
      </c>
      <c r="P43">
        <v>1984.9821236073285</v>
      </c>
      <c r="R43">
        <v>0.96003118279569888</v>
      </c>
      <c r="T43" s="6">
        <v>160.15025561505504</v>
      </c>
      <c r="U43" s="6">
        <v>155.52505161290321</v>
      </c>
      <c r="W43" s="6">
        <v>897.12899999999991</v>
      </c>
    </row>
    <row r="44" spans="1:23" x14ac:dyDescent="0.3">
      <c r="A44" s="1">
        <v>43829</v>
      </c>
      <c r="B44">
        <v>202001</v>
      </c>
      <c r="C44">
        <v>2020</v>
      </c>
      <c r="D44" t="s">
        <v>6</v>
      </c>
      <c r="E44" t="s">
        <v>23</v>
      </c>
      <c r="F44">
        <v>285.48240049999998</v>
      </c>
      <c r="H44">
        <v>66</v>
      </c>
      <c r="I44">
        <v>427.43936666666667</v>
      </c>
      <c r="M44">
        <v>5.1310763888888893</v>
      </c>
      <c r="N44">
        <v>0.99864930555555553</v>
      </c>
      <c r="O44">
        <v>0</v>
      </c>
      <c r="P44">
        <v>650.89559761321277</v>
      </c>
      <c r="R44">
        <v>0.93099999999999994</v>
      </c>
      <c r="T44" s="6">
        <v>65.910854166666667</v>
      </c>
      <c r="U44" s="6">
        <v>61.445999999999998</v>
      </c>
      <c r="W44" s="6">
        <v>338.65104166666669</v>
      </c>
    </row>
    <row r="45" spans="1:23" x14ac:dyDescent="0.3">
      <c r="A45" s="1">
        <v>43829</v>
      </c>
      <c r="B45">
        <v>202001</v>
      </c>
      <c r="C45">
        <v>2020</v>
      </c>
      <c r="D45" t="s">
        <v>7</v>
      </c>
      <c r="E45" t="s">
        <v>23</v>
      </c>
      <c r="F45">
        <v>135.29599949999999</v>
      </c>
      <c r="H45">
        <v>36</v>
      </c>
      <c r="I45">
        <v>182.14838196455418</v>
      </c>
      <c r="M45">
        <v>4.9915410604147397</v>
      </c>
      <c r="N45">
        <v>0.91920181658735467</v>
      </c>
      <c r="O45">
        <v>0</v>
      </c>
      <c r="P45">
        <v>418.57883706474155</v>
      </c>
      <c r="R45">
        <v>0.95550000000000002</v>
      </c>
      <c r="T45" s="6">
        <v>33.091265397144767</v>
      </c>
      <c r="U45" s="6">
        <v>34.398000000000003</v>
      </c>
      <c r="W45" s="6">
        <v>179.69547817493063</v>
      </c>
    </row>
    <row r="46" spans="1:23" x14ac:dyDescent="0.3">
      <c r="A46" s="1">
        <v>43829</v>
      </c>
      <c r="B46">
        <v>202001</v>
      </c>
      <c r="C46">
        <v>2020</v>
      </c>
      <c r="D46" t="s">
        <v>8</v>
      </c>
      <c r="E46" t="s">
        <v>23</v>
      </c>
      <c r="F46">
        <v>791.68248899999992</v>
      </c>
      <c r="H46">
        <v>108</v>
      </c>
      <c r="I46">
        <v>875.2400104000003</v>
      </c>
      <c r="M46">
        <v>7.1942721450617304</v>
      </c>
      <c r="N46">
        <v>0.99932255246749169</v>
      </c>
      <c r="O46">
        <v>0</v>
      </c>
      <c r="P46">
        <v>649.86316506451612</v>
      </c>
      <c r="R46">
        <v>0.9506</v>
      </c>
      <c r="T46" s="6">
        <v>107.9268356664891</v>
      </c>
      <c r="U46" s="6">
        <v>102.6648</v>
      </c>
      <c r="W46" s="6">
        <v>776.98139166666692</v>
      </c>
    </row>
    <row r="47" spans="1:23" x14ac:dyDescent="0.3">
      <c r="A47" s="1">
        <v>43830</v>
      </c>
      <c r="B47">
        <v>202001</v>
      </c>
      <c r="C47">
        <v>2020</v>
      </c>
      <c r="D47" t="s">
        <v>0</v>
      </c>
      <c r="E47" t="s">
        <v>22</v>
      </c>
      <c r="F47">
        <v>3.3600000000000001E-3</v>
      </c>
      <c r="G47">
        <v>44</v>
      </c>
      <c r="I47">
        <v>200.11249148983418</v>
      </c>
      <c r="J47">
        <v>3.3600000000000001E-3</v>
      </c>
      <c r="K47">
        <v>0</v>
      </c>
      <c r="L47">
        <v>6.0180115590206595</v>
      </c>
      <c r="N47">
        <v>0</v>
      </c>
      <c r="O47">
        <v>-2.4794979581935461</v>
      </c>
      <c r="P47">
        <v>140.23416746187425</v>
      </c>
      <c r="Q47">
        <v>0.75573320616280515</v>
      </c>
      <c r="S47" s="6">
        <v>33.252261071163424</v>
      </c>
      <c r="V47" s="6">
        <v>264.79250859690904</v>
      </c>
    </row>
    <row r="48" spans="1:23" x14ac:dyDescent="0.3">
      <c r="A48" s="1">
        <v>43830</v>
      </c>
      <c r="B48">
        <v>202001</v>
      </c>
      <c r="C48">
        <v>2020</v>
      </c>
      <c r="D48" t="s">
        <v>1</v>
      </c>
      <c r="E48" t="s">
        <v>22</v>
      </c>
      <c r="F48">
        <v>186.12832050000003</v>
      </c>
      <c r="G48">
        <v>46</v>
      </c>
      <c r="I48">
        <v>207.44523197357989</v>
      </c>
      <c r="J48">
        <v>186.18313050000003</v>
      </c>
      <c r="K48">
        <v>272.86525855547404</v>
      </c>
      <c r="L48">
        <v>5.9214175911251976</v>
      </c>
      <c r="N48">
        <v>1</v>
      </c>
      <c r="O48">
        <v>709.17819673941938</v>
      </c>
      <c r="P48">
        <v>148.46023762888791</v>
      </c>
      <c r="Q48">
        <v>0.76158772566662569</v>
      </c>
      <c r="S48" s="6">
        <v>35.033035380664785</v>
      </c>
      <c r="V48" s="6">
        <v>272.38520919175909</v>
      </c>
    </row>
    <row r="49" spans="1:23" x14ac:dyDescent="0.3">
      <c r="A49" s="1">
        <v>43830</v>
      </c>
      <c r="B49">
        <v>202001</v>
      </c>
      <c r="C49">
        <v>2020</v>
      </c>
      <c r="D49" t="s">
        <v>4</v>
      </c>
      <c r="E49" t="s">
        <v>22</v>
      </c>
      <c r="F49">
        <v>156.06863999999999</v>
      </c>
      <c r="G49">
        <v>36</v>
      </c>
      <c r="I49">
        <v>160.42543183293418</v>
      </c>
      <c r="J49">
        <v>156.38247537776698</v>
      </c>
      <c r="K49">
        <v>208.2662043521976</v>
      </c>
      <c r="L49">
        <v>5.8286292989417987</v>
      </c>
      <c r="N49">
        <v>1</v>
      </c>
      <c r="O49">
        <v>1163.9527468345807</v>
      </c>
      <c r="P49">
        <v>110.97743787294485</v>
      </c>
      <c r="Q49">
        <v>0.76454716311574789</v>
      </c>
      <c r="S49" s="6">
        <v>27.523697872166924</v>
      </c>
      <c r="V49" s="6">
        <v>209.83065476190475</v>
      </c>
    </row>
    <row r="50" spans="1:23" x14ac:dyDescent="0.3">
      <c r="A50" s="1">
        <v>43830</v>
      </c>
      <c r="B50">
        <v>202001</v>
      </c>
      <c r="C50">
        <v>2020</v>
      </c>
      <c r="D50" t="s">
        <v>2</v>
      </c>
      <c r="E50" t="s">
        <v>22</v>
      </c>
      <c r="F50">
        <v>337.20252199999999</v>
      </c>
      <c r="G50">
        <v>64</v>
      </c>
      <c r="I50">
        <v>327.69378752078069</v>
      </c>
      <c r="J50">
        <v>337.56214199999999</v>
      </c>
      <c r="K50">
        <v>426.02807840840489</v>
      </c>
      <c r="L50">
        <v>6.6954316509155722</v>
      </c>
      <c r="N50">
        <v>1</v>
      </c>
      <c r="O50">
        <v>3009.8774341708649</v>
      </c>
      <c r="P50">
        <v>175.63802178906334</v>
      </c>
      <c r="Q50">
        <v>0.76473268595192512</v>
      </c>
      <c r="S50" s="6">
        <v>48.942891900923208</v>
      </c>
      <c r="V50" s="6">
        <v>428.50762565859662</v>
      </c>
    </row>
    <row r="51" spans="1:23" x14ac:dyDescent="0.3">
      <c r="A51" s="1">
        <v>43830</v>
      </c>
      <c r="B51">
        <v>202001</v>
      </c>
      <c r="C51">
        <v>2020</v>
      </c>
      <c r="D51" t="s">
        <v>3</v>
      </c>
      <c r="E51" t="s">
        <v>22</v>
      </c>
      <c r="F51">
        <v>363.66399999999999</v>
      </c>
      <c r="G51">
        <v>96</v>
      </c>
      <c r="I51">
        <v>370.57301800891355</v>
      </c>
      <c r="J51">
        <v>364.3442</v>
      </c>
      <c r="K51">
        <v>483.17980329069985</v>
      </c>
      <c r="L51">
        <v>5.0424231827209809</v>
      </c>
      <c r="N51">
        <v>0.97763558322213084</v>
      </c>
      <c r="O51">
        <v>1827.7034433352258</v>
      </c>
      <c r="P51">
        <v>275.3602979955831</v>
      </c>
      <c r="Q51">
        <v>0.76553186124622696</v>
      </c>
      <c r="S51" s="6">
        <v>73.491058679637788</v>
      </c>
      <c r="V51" s="6">
        <v>484.07262554121417</v>
      </c>
    </row>
    <row r="52" spans="1:23" x14ac:dyDescent="0.3">
      <c r="A52" s="1">
        <v>43830</v>
      </c>
      <c r="B52">
        <v>202001</v>
      </c>
      <c r="C52">
        <v>2020</v>
      </c>
      <c r="D52" t="s">
        <v>5</v>
      </c>
      <c r="E52" t="s">
        <v>23</v>
      </c>
      <c r="F52">
        <v>3253.4514445000004</v>
      </c>
      <c r="H52">
        <v>162</v>
      </c>
      <c r="I52">
        <v>3656.2030020000002</v>
      </c>
      <c r="M52">
        <v>13.332333333333336</v>
      </c>
      <c r="N52">
        <v>0.98820210448082835</v>
      </c>
      <c r="O52">
        <v>0</v>
      </c>
      <c r="P52">
        <v>1984.9821236073285</v>
      </c>
      <c r="R52">
        <v>0.96003118279569888</v>
      </c>
      <c r="T52" s="6">
        <v>160.0887409258942</v>
      </c>
      <c r="U52" s="6">
        <v>155.52505161290321</v>
      </c>
      <c r="W52" s="6">
        <v>2159.8380000000006</v>
      </c>
    </row>
    <row r="53" spans="1:23" x14ac:dyDescent="0.3">
      <c r="A53" s="1">
        <v>43830</v>
      </c>
      <c r="B53">
        <v>202001</v>
      </c>
      <c r="C53">
        <v>2020</v>
      </c>
      <c r="D53" t="s">
        <v>6</v>
      </c>
      <c r="E53" t="s">
        <v>23</v>
      </c>
      <c r="F53">
        <v>878.3555245</v>
      </c>
      <c r="H53">
        <v>66</v>
      </c>
      <c r="I53">
        <v>1440.7292333333335</v>
      </c>
      <c r="M53">
        <v>13.82059027777778</v>
      </c>
      <c r="N53">
        <v>0.95592708333352094</v>
      </c>
      <c r="O53">
        <v>0</v>
      </c>
      <c r="P53">
        <v>650.89559761321277</v>
      </c>
      <c r="R53">
        <v>0.93099999999999994</v>
      </c>
      <c r="T53" s="6">
        <v>63.091187500012381</v>
      </c>
      <c r="U53" s="6">
        <v>61.445999999999998</v>
      </c>
      <c r="W53" s="6">
        <v>912.15895833333354</v>
      </c>
    </row>
    <row r="54" spans="1:23" x14ac:dyDescent="0.3">
      <c r="A54" s="1">
        <v>43830</v>
      </c>
      <c r="B54">
        <v>202001</v>
      </c>
      <c r="C54">
        <v>2020</v>
      </c>
      <c r="D54" t="s">
        <v>7</v>
      </c>
      <c r="E54" t="s">
        <v>23</v>
      </c>
      <c r="F54">
        <v>722.14799199999993</v>
      </c>
      <c r="H54">
        <v>36</v>
      </c>
      <c r="I54">
        <v>787.06133997346024</v>
      </c>
      <c r="M54">
        <v>15.108760784079529</v>
      </c>
      <c r="N54">
        <v>0.91631393561832297</v>
      </c>
      <c r="O54">
        <v>0</v>
      </c>
      <c r="P54">
        <v>418.57883706474155</v>
      </c>
      <c r="R54">
        <v>0.95550000000000002</v>
      </c>
      <c r="T54" s="6">
        <v>32.987301682259627</v>
      </c>
      <c r="U54" s="6">
        <v>34.398000000000003</v>
      </c>
      <c r="W54" s="6">
        <v>543.915388226863</v>
      </c>
    </row>
    <row r="55" spans="1:23" x14ac:dyDescent="0.3">
      <c r="A55" s="1">
        <v>43830</v>
      </c>
      <c r="B55">
        <v>202001</v>
      </c>
      <c r="C55">
        <v>2020</v>
      </c>
      <c r="D55" t="s">
        <v>8</v>
      </c>
      <c r="E55" t="s">
        <v>23</v>
      </c>
      <c r="F55">
        <v>1497.4580234999996</v>
      </c>
      <c r="H55">
        <v>108</v>
      </c>
      <c r="I55">
        <v>1730.2419238666664</v>
      </c>
      <c r="M55">
        <v>9.3360802469135802</v>
      </c>
      <c r="N55">
        <v>0.98679694164102172</v>
      </c>
      <c r="O55">
        <v>0</v>
      </c>
      <c r="P55">
        <v>649.86316506451612</v>
      </c>
      <c r="R55">
        <v>0.9506</v>
      </c>
      <c r="T55" s="6">
        <v>106.57406969723034</v>
      </c>
      <c r="U55" s="6">
        <v>102.6648</v>
      </c>
      <c r="W55" s="6">
        <v>1008.2966666666666</v>
      </c>
    </row>
    <row r="56" spans="1:23" x14ac:dyDescent="0.3">
      <c r="A56" s="1">
        <v>43831</v>
      </c>
      <c r="B56">
        <v>202001</v>
      </c>
      <c r="C56">
        <v>2020</v>
      </c>
      <c r="D56" t="s">
        <v>0</v>
      </c>
      <c r="E56" t="s">
        <v>22</v>
      </c>
      <c r="F56">
        <v>2.8000000000000004E-3</v>
      </c>
      <c r="G56">
        <v>44</v>
      </c>
      <c r="I56">
        <v>186.61376999088998</v>
      </c>
      <c r="J56">
        <v>2.8000000000000004E-3</v>
      </c>
      <c r="K56">
        <v>0</v>
      </c>
      <c r="L56">
        <v>5.6120625779857907</v>
      </c>
      <c r="N56">
        <v>0</v>
      </c>
      <c r="O56">
        <v>1.8562565698064519</v>
      </c>
      <c r="P56">
        <v>140.23416746187425</v>
      </c>
      <c r="Q56">
        <v>0.75573320616280515</v>
      </c>
      <c r="S56" s="6">
        <v>33.252261071163424</v>
      </c>
      <c r="V56" s="6">
        <v>246.9307534313748</v>
      </c>
    </row>
    <row r="57" spans="1:23" x14ac:dyDescent="0.3">
      <c r="A57" s="1">
        <v>43831</v>
      </c>
      <c r="B57">
        <v>202001</v>
      </c>
      <c r="C57">
        <v>2020</v>
      </c>
      <c r="D57" t="s">
        <v>1</v>
      </c>
      <c r="E57" t="s">
        <v>22</v>
      </c>
      <c r="F57">
        <v>178.93512049999995</v>
      </c>
      <c r="G57">
        <v>46</v>
      </c>
      <c r="I57">
        <v>195.30917224720616</v>
      </c>
      <c r="J57">
        <v>178.99151698437495</v>
      </c>
      <c r="K57">
        <v>255.12702014573279</v>
      </c>
      <c r="L57">
        <v>5.5750000000000002</v>
      </c>
      <c r="N57">
        <v>1</v>
      </c>
      <c r="O57">
        <v>1593.5430362844197</v>
      </c>
      <c r="P57">
        <v>148.46023762888791</v>
      </c>
      <c r="Q57">
        <v>0.76158772566662569</v>
      </c>
      <c r="S57" s="6">
        <v>35.033035380664785</v>
      </c>
      <c r="V57" s="6">
        <v>256.45</v>
      </c>
    </row>
    <row r="58" spans="1:23" x14ac:dyDescent="0.3">
      <c r="A58" s="1">
        <v>43831</v>
      </c>
      <c r="B58">
        <v>202001</v>
      </c>
      <c r="C58">
        <v>2020</v>
      </c>
      <c r="D58" t="s">
        <v>4</v>
      </c>
      <c r="E58" t="s">
        <v>22</v>
      </c>
      <c r="F58">
        <v>145.85480000000001</v>
      </c>
      <c r="G58">
        <v>36</v>
      </c>
      <c r="I58">
        <v>147.92795484393275</v>
      </c>
      <c r="J58">
        <v>146.12627697779288</v>
      </c>
      <c r="K58">
        <v>191.8301524870256</v>
      </c>
      <c r="L58">
        <v>5.3745668743705943</v>
      </c>
      <c r="N58">
        <v>1</v>
      </c>
      <c r="O58">
        <v>1792.8427590265806</v>
      </c>
      <c r="P58">
        <v>110.97743787294485</v>
      </c>
      <c r="Q58">
        <v>0.76454716311574789</v>
      </c>
      <c r="S58" s="6">
        <v>27.523697872166924</v>
      </c>
      <c r="V58" s="6">
        <v>193.48440747734139</v>
      </c>
    </row>
    <row r="59" spans="1:23" x14ac:dyDescent="0.3">
      <c r="A59" s="1">
        <v>43831</v>
      </c>
      <c r="B59">
        <v>202001</v>
      </c>
      <c r="C59">
        <v>2020</v>
      </c>
      <c r="D59" t="s">
        <v>2</v>
      </c>
      <c r="E59" t="s">
        <v>22</v>
      </c>
      <c r="F59">
        <v>338.41850199999999</v>
      </c>
      <c r="G59">
        <v>64</v>
      </c>
      <c r="I59">
        <v>328.23228618436093</v>
      </c>
      <c r="J59">
        <v>338.79526199999998</v>
      </c>
      <c r="K59">
        <v>424.14741690167045</v>
      </c>
      <c r="L59">
        <v>6.706434242766302</v>
      </c>
      <c r="N59">
        <v>1</v>
      </c>
      <c r="O59">
        <v>4973.2653249488649</v>
      </c>
      <c r="P59">
        <v>175.63802178906334</v>
      </c>
      <c r="Q59">
        <v>0.76473268595192512</v>
      </c>
      <c r="S59" s="6">
        <v>48.942891900923208</v>
      </c>
      <c r="V59" s="6">
        <v>429.21179153704333</v>
      </c>
    </row>
    <row r="60" spans="1:23" x14ac:dyDescent="0.3">
      <c r="A60" s="1">
        <v>43831</v>
      </c>
      <c r="B60">
        <v>202001</v>
      </c>
      <c r="C60">
        <v>2020</v>
      </c>
      <c r="D60" t="s">
        <v>3</v>
      </c>
      <c r="E60" t="s">
        <v>22</v>
      </c>
      <c r="F60">
        <v>360.29728150000011</v>
      </c>
      <c r="G60">
        <v>96</v>
      </c>
      <c r="I60">
        <v>357.85061358361713</v>
      </c>
      <c r="J60">
        <v>360.94548150000008</v>
      </c>
      <c r="K60">
        <v>464.43223475057789</v>
      </c>
      <c r="L60">
        <v>4.8693081854155817</v>
      </c>
      <c r="N60">
        <v>0.9776225478230145</v>
      </c>
      <c r="O60">
        <v>3813.3127679890258</v>
      </c>
      <c r="P60">
        <v>275.3602979955831</v>
      </c>
      <c r="Q60">
        <v>0.76553186124622696</v>
      </c>
      <c r="S60" s="6">
        <v>73.491058679637788</v>
      </c>
      <c r="V60" s="6">
        <v>467.45358579989585</v>
      </c>
    </row>
    <row r="61" spans="1:23" x14ac:dyDescent="0.3">
      <c r="A61" s="1">
        <v>43831</v>
      </c>
      <c r="B61">
        <v>202001</v>
      </c>
      <c r="C61">
        <v>2020</v>
      </c>
      <c r="D61" t="s">
        <v>5</v>
      </c>
      <c r="E61" t="s">
        <v>23</v>
      </c>
      <c r="F61">
        <v>3669.8955949999995</v>
      </c>
      <c r="H61">
        <v>162</v>
      </c>
      <c r="I61">
        <v>3885.20415</v>
      </c>
      <c r="M61">
        <v>14.898083333333338</v>
      </c>
      <c r="N61">
        <v>0.99850451587212741</v>
      </c>
      <c r="O61">
        <v>0</v>
      </c>
      <c r="P61">
        <v>1984.9821236073285</v>
      </c>
      <c r="R61">
        <v>0.96003118279569888</v>
      </c>
      <c r="T61" s="6">
        <v>161.75773157128464</v>
      </c>
      <c r="U61" s="6">
        <v>155.52505161290321</v>
      </c>
      <c r="W61" s="6">
        <v>2413.4895000000006</v>
      </c>
    </row>
    <row r="62" spans="1:23" x14ac:dyDescent="0.3">
      <c r="A62" s="1">
        <v>43831</v>
      </c>
      <c r="B62">
        <v>202001</v>
      </c>
      <c r="C62">
        <v>2020</v>
      </c>
      <c r="D62" t="s">
        <v>6</v>
      </c>
      <c r="E62" t="s">
        <v>23</v>
      </c>
      <c r="F62">
        <v>753.01744350000001</v>
      </c>
      <c r="H62">
        <v>66</v>
      </c>
      <c r="I62">
        <v>1583.9414999999999</v>
      </c>
      <c r="M62">
        <v>15.403194444444447</v>
      </c>
      <c r="N62">
        <v>0.7376186342595854</v>
      </c>
      <c r="O62">
        <v>0</v>
      </c>
      <c r="P62">
        <v>650.89559761321277</v>
      </c>
      <c r="R62">
        <v>0.93099999999999994</v>
      </c>
      <c r="T62" s="6">
        <v>48.682829861132639</v>
      </c>
      <c r="U62" s="6">
        <v>61.445999999999998</v>
      </c>
      <c r="W62" s="6">
        <v>1016.6108333333335</v>
      </c>
    </row>
    <row r="63" spans="1:23" x14ac:dyDescent="0.3">
      <c r="A63" s="1">
        <v>43831</v>
      </c>
      <c r="B63">
        <v>202001</v>
      </c>
      <c r="C63">
        <v>2020</v>
      </c>
      <c r="D63" t="s">
        <v>7</v>
      </c>
      <c r="E63" t="s">
        <v>23</v>
      </c>
      <c r="F63">
        <v>488.92689800000005</v>
      </c>
      <c r="H63">
        <v>36</v>
      </c>
      <c r="I63">
        <v>863.97194999999999</v>
      </c>
      <c r="M63">
        <v>15.671612698809525</v>
      </c>
      <c r="N63">
        <v>0.92412191009014943</v>
      </c>
      <c r="O63">
        <v>0</v>
      </c>
      <c r="P63">
        <v>418.57883706474155</v>
      </c>
      <c r="R63">
        <v>0.95550000000000002</v>
      </c>
      <c r="T63" s="6">
        <v>33.268388763245383</v>
      </c>
      <c r="U63" s="6">
        <v>34.398000000000003</v>
      </c>
      <c r="W63" s="6">
        <v>564.17805715714292</v>
      </c>
    </row>
    <row r="64" spans="1:23" x14ac:dyDescent="0.3">
      <c r="A64" s="1">
        <v>43831</v>
      </c>
      <c r="B64">
        <v>202001</v>
      </c>
      <c r="C64">
        <v>2020</v>
      </c>
      <c r="D64" t="s">
        <v>8</v>
      </c>
      <c r="E64" t="s">
        <v>23</v>
      </c>
      <c r="F64">
        <v>1695.5802614999996</v>
      </c>
      <c r="H64">
        <v>108</v>
      </c>
      <c r="I64">
        <v>1966.7735036666666</v>
      </c>
      <c r="M64">
        <v>10.202155581275717</v>
      </c>
      <c r="N64">
        <v>0.98445163090715238</v>
      </c>
      <c r="O64">
        <v>0</v>
      </c>
      <c r="P64">
        <v>649.86316506451612</v>
      </c>
      <c r="R64">
        <v>0.9506</v>
      </c>
      <c r="T64" s="6">
        <v>106.32077613797246</v>
      </c>
      <c r="U64" s="6">
        <v>102.6648</v>
      </c>
      <c r="W64" s="6">
        <v>1101.8328027777775</v>
      </c>
    </row>
    <row r="65" spans="1:23" x14ac:dyDescent="0.3">
      <c r="A65" s="1">
        <v>43832</v>
      </c>
      <c r="B65">
        <v>202001</v>
      </c>
      <c r="C65">
        <v>2020</v>
      </c>
      <c r="D65" t="s">
        <v>0</v>
      </c>
      <c r="E65" t="s">
        <v>22</v>
      </c>
      <c r="F65">
        <v>3.3600000000000001E-3</v>
      </c>
      <c r="G65">
        <v>44</v>
      </c>
      <c r="I65">
        <v>164.99501737768503</v>
      </c>
      <c r="J65">
        <v>3.3600000000000001E-3</v>
      </c>
      <c r="K65">
        <v>0</v>
      </c>
      <c r="L65">
        <v>4.961918740640761</v>
      </c>
      <c r="N65">
        <v>0</v>
      </c>
      <c r="O65">
        <v>0.83045309780645826</v>
      </c>
      <c r="P65">
        <v>140.23416746187425</v>
      </c>
      <c r="Q65">
        <v>0.75573320616280515</v>
      </c>
      <c r="S65" s="6">
        <v>33.252261071163424</v>
      </c>
      <c r="V65" s="6">
        <v>218.32442458819349</v>
      </c>
    </row>
    <row r="66" spans="1:23" x14ac:dyDescent="0.3">
      <c r="A66" s="1">
        <v>43832</v>
      </c>
      <c r="B66">
        <v>202001</v>
      </c>
      <c r="C66">
        <v>2020</v>
      </c>
      <c r="D66" t="s">
        <v>1</v>
      </c>
      <c r="E66" t="s">
        <v>22</v>
      </c>
      <c r="F66">
        <v>165.79695999999996</v>
      </c>
      <c r="G66">
        <v>46</v>
      </c>
      <c r="I66">
        <v>173.90412770337315</v>
      </c>
      <c r="J66">
        <v>165.85506546874996</v>
      </c>
      <c r="K66">
        <v>227.10729937132299</v>
      </c>
      <c r="L66">
        <v>4.9640039983333342</v>
      </c>
      <c r="N66">
        <v>1</v>
      </c>
      <c r="O66">
        <v>5812.5981446854203</v>
      </c>
      <c r="P66">
        <v>148.46023762888791</v>
      </c>
      <c r="Q66">
        <v>0.76158772566662569</v>
      </c>
      <c r="S66" s="6">
        <v>35.033035380664785</v>
      </c>
      <c r="V66" s="6">
        <v>228.34418392333336</v>
      </c>
    </row>
    <row r="67" spans="1:23" x14ac:dyDescent="0.3">
      <c r="A67" s="1">
        <v>43832</v>
      </c>
      <c r="B67">
        <v>202001</v>
      </c>
      <c r="C67">
        <v>2020</v>
      </c>
      <c r="D67" t="s">
        <v>4</v>
      </c>
      <c r="E67" t="s">
        <v>22</v>
      </c>
      <c r="F67">
        <v>132.06704000000002</v>
      </c>
      <c r="G67">
        <v>36</v>
      </c>
      <c r="I67">
        <v>132.45854073318168</v>
      </c>
      <c r="J67">
        <v>132.36727857776779</v>
      </c>
      <c r="K67">
        <v>171.74182196181707</v>
      </c>
      <c r="L67">
        <v>4.8125270575335417</v>
      </c>
      <c r="N67">
        <v>1</v>
      </c>
      <c r="O67">
        <v>4610.771173794581</v>
      </c>
      <c r="P67">
        <v>110.97743787294485</v>
      </c>
      <c r="Q67">
        <v>0.76454716311574789</v>
      </c>
      <c r="S67" s="6">
        <v>27.523697872166924</v>
      </c>
      <c r="V67" s="6">
        <v>173.25097407120751</v>
      </c>
    </row>
    <row r="68" spans="1:23" x14ac:dyDescent="0.3">
      <c r="A68" s="1">
        <v>43832</v>
      </c>
      <c r="B68">
        <v>202001</v>
      </c>
      <c r="C68">
        <v>2020</v>
      </c>
      <c r="D68" t="s">
        <v>2</v>
      </c>
      <c r="E68" t="s">
        <v>22</v>
      </c>
      <c r="F68">
        <v>322.16045550000001</v>
      </c>
      <c r="G68">
        <v>64</v>
      </c>
      <c r="I68">
        <v>312.44813135266259</v>
      </c>
      <c r="J68">
        <v>322.57244280468751</v>
      </c>
      <c r="K68">
        <v>403.02449061290281</v>
      </c>
      <c r="L68">
        <v>6.3839327677073552</v>
      </c>
      <c r="N68">
        <v>1</v>
      </c>
      <c r="O68">
        <v>12572.169899202869</v>
      </c>
      <c r="P68">
        <v>175.63802178906334</v>
      </c>
      <c r="Q68">
        <v>0.76473268595192512</v>
      </c>
      <c r="S68" s="6">
        <v>48.942891900923208</v>
      </c>
      <c r="V68" s="6">
        <v>408.57169713327073</v>
      </c>
    </row>
    <row r="69" spans="1:23" x14ac:dyDescent="0.3">
      <c r="A69" s="1">
        <v>43832</v>
      </c>
      <c r="B69">
        <v>202001</v>
      </c>
      <c r="C69">
        <v>2020</v>
      </c>
      <c r="D69" t="s">
        <v>3</v>
      </c>
      <c r="E69" t="s">
        <v>22</v>
      </c>
      <c r="F69">
        <v>240.67680100000007</v>
      </c>
      <c r="G69">
        <v>96</v>
      </c>
      <c r="I69">
        <v>232.45467776429899</v>
      </c>
      <c r="J69">
        <v>241.35236966020105</v>
      </c>
      <c r="K69">
        <v>302.18154938244419</v>
      </c>
      <c r="L69">
        <v>3.1630334620380882</v>
      </c>
      <c r="N69">
        <v>0.97827286928600554</v>
      </c>
      <c r="O69">
        <v>7665.3606845935274</v>
      </c>
      <c r="P69">
        <v>275.3602979955831</v>
      </c>
      <c r="Q69">
        <v>0.76553186124622696</v>
      </c>
      <c r="S69" s="6">
        <v>73.491058679637788</v>
      </c>
      <c r="V69" s="6">
        <v>303.65121235565647</v>
      </c>
    </row>
    <row r="70" spans="1:23" x14ac:dyDescent="0.3">
      <c r="A70" s="1">
        <v>43832</v>
      </c>
      <c r="B70">
        <v>202001</v>
      </c>
      <c r="C70">
        <v>2020</v>
      </c>
      <c r="D70" t="s">
        <v>5</v>
      </c>
      <c r="E70" t="s">
        <v>23</v>
      </c>
      <c r="F70">
        <v>3550.1989555</v>
      </c>
      <c r="H70">
        <v>162</v>
      </c>
      <c r="I70">
        <v>3880.153746</v>
      </c>
      <c r="M70">
        <v>14.332666666666668</v>
      </c>
      <c r="N70">
        <v>0.98928130955382565</v>
      </c>
      <c r="O70">
        <v>0</v>
      </c>
      <c r="P70">
        <v>1984.9821236073285</v>
      </c>
      <c r="R70">
        <v>0.96003118279569888</v>
      </c>
      <c r="T70" s="6">
        <v>160.26357214771974</v>
      </c>
      <c r="U70" s="6">
        <v>155.52505161290321</v>
      </c>
      <c r="W70" s="6">
        <v>2321.8920000000003</v>
      </c>
    </row>
    <row r="71" spans="1:23" x14ac:dyDescent="0.3">
      <c r="A71" s="1">
        <v>43832</v>
      </c>
      <c r="B71">
        <v>202001</v>
      </c>
      <c r="C71">
        <v>2020</v>
      </c>
      <c r="D71" t="s">
        <v>6</v>
      </c>
      <c r="E71" t="s">
        <v>23</v>
      </c>
      <c r="F71">
        <v>1250.2190479999997</v>
      </c>
      <c r="H71">
        <v>66</v>
      </c>
      <c r="I71">
        <v>1562.3138333333334</v>
      </c>
      <c r="M71">
        <v>13.70982638888889</v>
      </c>
      <c r="N71">
        <v>0.95</v>
      </c>
      <c r="O71">
        <v>0</v>
      </c>
      <c r="P71">
        <v>650.89559761321277</v>
      </c>
      <c r="R71">
        <v>0.93099999999999994</v>
      </c>
      <c r="T71" s="6">
        <v>62.699999999999996</v>
      </c>
      <c r="U71" s="6">
        <v>61.445999999999998</v>
      </c>
      <c r="W71" s="6">
        <v>904.84854166666673</v>
      </c>
    </row>
    <row r="72" spans="1:23" x14ac:dyDescent="0.3">
      <c r="A72" s="1">
        <v>43832</v>
      </c>
      <c r="B72">
        <v>202001</v>
      </c>
      <c r="C72">
        <v>2020</v>
      </c>
      <c r="D72" t="s">
        <v>7</v>
      </c>
      <c r="E72" t="s">
        <v>23</v>
      </c>
      <c r="F72">
        <v>393.51689999999996</v>
      </c>
      <c r="H72">
        <v>36</v>
      </c>
      <c r="I72">
        <v>851.99632999999994</v>
      </c>
      <c r="M72">
        <v>13.70982638888889</v>
      </c>
      <c r="N72">
        <v>0.92412191009014943</v>
      </c>
      <c r="O72">
        <v>0</v>
      </c>
      <c r="P72">
        <v>418.57883706474155</v>
      </c>
      <c r="R72">
        <v>0.95550000000000002</v>
      </c>
      <c r="T72" s="6">
        <v>33.268388763245383</v>
      </c>
      <c r="U72" s="6">
        <v>34.398000000000003</v>
      </c>
      <c r="W72" s="6">
        <v>493.55375000000004</v>
      </c>
    </row>
    <row r="73" spans="1:23" x14ac:dyDescent="0.3">
      <c r="A73" s="1">
        <v>43832</v>
      </c>
      <c r="B73">
        <v>202001</v>
      </c>
      <c r="C73">
        <v>2020</v>
      </c>
      <c r="D73" t="s">
        <v>8</v>
      </c>
      <c r="E73" t="s">
        <v>23</v>
      </c>
      <c r="F73">
        <v>1568.779166</v>
      </c>
      <c r="H73">
        <v>108</v>
      </c>
      <c r="I73">
        <v>1817.7399503333331</v>
      </c>
      <c r="M73">
        <v>9.6430124999999975</v>
      </c>
      <c r="N73">
        <v>0.98234739200451371</v>
      </c>
      <c r="O73">
        <v>0</v>
      </c>
      <c r="P73">
        <v>649.86316506451612</v>
      </c>
      <c r="R73">
        <v>0.9506</v>
      </c>
      <c r="T73" s="6">
        <v>106.09351833648748</v>
      </c>
      <c r="U73" s="6">
        <v>102.6648</v>
      </c>
      <c r="W73" s="6">
        <v>1041.4453499999997</v>
      </c>
    </row>
    <row r="74" spans="1:23" x14ac:dyDescent="0.3">
      <c r="A74" s="1">
        <v>43833</v>
      </c>
      <c r="B74">
        <v>202001</v>
      </c>
      <c r="C74">
        <v>2020</v>
      </c>
      <c r="D74" t="s">
        <v>0</v>
      </c>
      <c r="E74" t="s">
        <v>22</v>
      </c>
      <c r="F74">
        <v>2.8000000000000004E-3</v>
      </c>
      <c r="G74">
        <v>44</v>
      </c>
      <c r="I74">
        <v>144.37203623377403</v>
      </c>
      <c r="J74">
        <v>2.8000000000000004E-3</v>
      </c>
      <c r="K74">
        <v>0</v>
      </c>
      <c r="L74">
        <v>4.3417208810192571</v>
      </c>
      <c r="N74">
        <v>0</v>
      </c>
      <c r="O74">
        <v>13.37667916180645</v>
      </c>
      <c r="P74">
        <v>140.23416746187425</v>
      </c>
      <c r="Q74">
        <v>0.75573320616280515</v>
      </c>
      <c r="S74" s="6">
        <v>33.252261071163424</v>
      </c>
      <c r="V74" s="6">
        <v>191.0357187648473</v>
      </c>
    </row>
    <row r="75" spans="1:23" x14ac:dyDescent="0.3">
      <c r="A75" s="1">
        <v>43833</v>
      </c>
      <c r="B75">
        <v>202001</v>
      </c>
      <c r="C75">
        <v>2020</v>
      </c>
      <c r="D75" t="s">
        <v>1</v>
      </c>
      <c r="E75" t="s">
        <v>22</v>
      </c>
      <c r="F75">
        <v>155.24487999999997</v>
      </c>
      <c r="G75">
        <v>46</v>
      </c>
      <c r="I75">
        <v>150.799465925471</v>
      </c>
      <c r="J75">
        <v>155.30285999999998</v>
      </c>
      <c r="K75">
        <v>197.50444787304778</v>
      </c>
      <c r="L75">
        <v>4.3044932957393494</v>
      </c>
      <c r="N75">
        <v>1</v>
      </c>
      <c r="O75">
        <v>6418.8418983174197</v>
      </c>
      <c r="P75">
        <v>148.46023762888791</v>
      </c>
      <c r="Q75">
        <v>0.76158772566662569</v>
      </c>
      <c r="S75" s="6">
        <v>35.033035380664785</v>
      </c>
      <c r="V75" s="6">
        <v>198.00669160401006</v>
      </c>
    </row>
    <row r="76" spans="1:23" x14ac:dyDescent="0.3">
      <c r="A76" s="1">
        <v>43833</v>
      </c>
      <c r="B76">
        <v>202001</v>
      </c>
      <c r="C76">
        <v>2020</v>
      </c>
      <c r="D76" t="s">
        <v>4</v>
      </c>
      <c r="E76" t="s">
        <v>22</v>
      </c>
      <c r="F76">
        <v>149.49200000000005</v>
      </c>
      <c r="G76">
        <v>36</v>
      </c>
      <c r="I76">
        <v>149.57554292895352</v>
      </c>
      <c r="J76">
        <v>149.76918897777045</v>
      </c>
      <c r="K76">
        <v>194.40722683152754</v>
      </c>
      <c r="L76">
        <v>5.4344275839552196</v>
      </c>
      <c r="N76">
        <v>1</v>
      </c>
      <c r="O76">
        <v>6075.8978802585807</v>
      </c>
      <c r="P76">
        <v>110.97743787294485</v>
      </c>
      <c r="Q76">
        <v>0.76454716311574789</v>
      </c>
      <c r="S76" s="6">
        <v>27.523697872166924</v>
      </c>
      <c r="V76" s="6">
        <v>195.63939302238791</v>
      </c>
    </row>
    <row r="77" spans="1:23" x14ac:dyDescent="0.3">
      <c r="A77" s="1">
        <v>43833</v>
      </c>
      <c r="B77">
        <v>202001</v>
      </c>
      <c r="C77">
        <v>2020</v>
      </c>
      <c r="D77" t="s">
        <v>2</v>
      </c>
      <c r="E77" t="s">
        <v>22</v>
      </c>
      <c r="F77">
        <v>239.62624249999999</v>
      </c>
      <c r="G77">
        <v>64</v>
      </c>
      <c r="I77">
        <v>226.26798451550599</v>
      </c>
      <c r="J77">
        <v>239.98866249999998</v>
      </c>
      <c r="K77">
        <v>293.56093535963998</v>
      </c>
      <c r="L77">
        <v>4.6231020629828761</v>
      </c>
      <c r="N77">
        <v>1</v>
      </c>
      <c r="O77">
        <v>10269.494455212163</v>
      </c>
      <c r="P77">
        <v>175.63802178906334</v>
      </c>
      <c r="Q77">
        <v>0.76473268595192512</v>
      </c>
      <c r="S77" s="6">
        <v>48.942891900923208</v>
      </c>
      <c r="V77" s="6">
        <v>295.87853203090407</v>
      </c>
    </row>
    <row r="78" spans="1:23" x14ac:dyDescent="0.3">
      <c r="A78" s="1">
        <v>43833</v>
      </c>
      <c r="B78">
        <v>202001</v>
      </c>
      <c r="C78">
        <v>2020</v>
      </c>
      <c r="D78" t="s">
        <v>3</v>
      </c>
      <c r="E78" t="s">
        <v>22</v>
      </c>
      <c r="F78">
        <v>363.95408000000003</v>
      </c>
      <c r="G78">
        <v>96</v>
      </c>
      <c r="I78">
        <v>351.7331907345083</v>
      </c>
      <c r="J78">
        <v>364.62208000000004</v>
      </c>
      <c r="K78">
        <v>458.24850505294933</v>
      </c>
      <c r="L78">
        <v>4.7860678163282913</v>
      </c>
      <c r="N78">
        <v>0.97809699112235826</v>
      </c>
      <c r="O78">
        <v>15023.695088443626</v>
      </c>
      <c r="P78">
        <v>275.3602979955831</v>
      </c>
      <c r="Q78">
        <v>0.76553186124622696</v>
      </c>
      <c r="S78" s="6">
        <v>73.491058679637788</v>
      </c>
      <c r="V78" s="6">
        <v>459.46251036751596</v>
      </c>
    </row>
    <row r="79" spans="1:23" x14ac:dyDescent="0.3">
      <c r="A79" s="1">
        <v>43833</v>
      </c>
      <c r="B79">
        <v>202001</v>
      </c>
      <c r="C79">
        <v>2020</v>
      </c>
      <c r="D79" t="s">
        <v>5</v>
      </c>
      <c r="E79" t="s">
        <v>23</v>
      </c>
      <c r="F79">
        <v>3152.8242480000004</v>
      </c>
      <c r="H79">
        <v>162</v>
      </c>
      <c r="I79">
        <v>3658.8945239999998</v>
      </c>
      <c r="M79">
        <v>12.113833333333332</v>
      </c>
      <c r="N79">
        <v>0.99676579658785391</v>
      </c>
      <c r="O79">
        <v>0</v>
      </c>
      <c r="P79">
        <v>1984.9821236073285</v>
      </c>
      <c r="R79">
        <v>0.96003118279569888</v>
      </c>
      <c r="T79" s="6">
        <v>161.47605904723233</v>
      </c>
      <c r="U79" s="6">
        <v>155.52505161290321</v>
      </c>
      <c r="W79" s="6">
        <v>1962.4409999999998</v>
      </c>
    </row>
    <row r="80" spans="1:23" x14ac:dyDescent="0.3">
      <c r="A80" s="1">
        <v>43833</v>
      </c>
      <c r="B80">
        <v>202001</v>
      </c>
      <c r="C80">
        <v>2020</v>
      </c>
      <c r="D80" t="s">
        <v>6</v>
      </c>
      <c r="E80" t="s">
        <v>23</v>
      </c>
      <c r="F80">
        <v>1264.4240050000001</v>
      </c>
      <c r="H80">
        <v>66</v>
      </c>
      <c r="I80">
        <v>1569.4076</v>
      </c>
      <c r="M80">
        <v>13.987430555555557</v>
      </c>
      <c r="N80">
        <v>0.95</v>
      </c>
      <c r="O80">
        <v>0</v>
      </c>
      <c r="P80">
        <v>650.89559761321277</v>
      </c>
      <c r="R80">
        <v>0.93099999999999994</v>
      </c>
      <c r="T80" s="6">
        <v>62.699999999999996</v>
      </c>
      <c r="U80" s="6">
        <v>61.445999999999998</v>
      </c>
      <c r="W80" s="6">
        <v>923.17041666666671</v>
      </c>
    </row>
    <row r="81" spans="1:23" x14ac:dyDescent="0.3">
      <c r="A81" s="1">
        <v>43833</v>
      </c>
      <c r="B81">
        <v>202001</v>
      </c>
      <c r="C81">
        <v>2020</v>
      </c>
      <c r="D81" t="s">
        <v>7</v>
      </c>
      <c r="E81" t="s">
        <v>23</v>
      </c>
      <c r="F81">
        <v>400.95509999999996</v>
      </c>
      <c r="H81">
        <v>36</v>
      </c>
      <c r="I81">
        <v>856.19864000000007</v>
      </c>
      <c r="M81">
        <v>13.987430555555557</v>
      </c>
      <c r="N81">
        <v>0</v>
      </c>
      <c r="O81">
        <v>0</v>
      </c>
      <c r="P81">
        <v>418.57883706474155</v>
      </c>
      <c r="R81">
        <v>0.95550000000000002</v>
      </c>
      <c r="T81" s="6">
        <v>0</v>
      </c>
      <c r="U81" s="6">
        <v>34.398000000000003</v>
      </c>
      <c r="W81" s="6">
        <v>503.54750000000007</v>
      </c>
    </row>
    <row r="82" spans="1:23" x14ac:dyDescent="0.3">
      <c r="A82" s="1">
        <v>43833</v>
      </c>
      <c r="B82">
        <v>202001</v>
      </c>
      <c r="C82">
        <v>2020</v>
      </c>
      <c r="D82" t="s">
        <v>8</v>
      </c>
      <c r="E82" t="s">
        <v>23</v>
      </c>
      <c r="F82">
        <v>1575.0910415000003</v>
      </c>
      <c r="H82">
        <v>108</v>
      </c>
      <c r="I82">
        <v>1863.6475578333327</v>
      </c>
      <c r="M82">
        <v>9.5933774176954731</v>
      </c>
      <c r="N82">
        <v>0.99903963312644206</v>
      </c>
      <c r="O82">
        <v>0</v>
      </c>
      <c r="P82">
        <v>649.86316506451612</v>
      </c>
      <c r="R82">
        <v>0.9506</v>
      </c>
      <c r="T82" s="6">
        <v>107.89628037765574</v>
      </c>
      <c r="U82" s="6">
        <v>102.6648</v>
      </c>
      <c r="W82" s="6">
        <v>1036.084761111111</v>
      </c>
    </row>
    <row r="83" spans="1:23" x14ac:dyDescent="0.3">
      <c r="A83" s="1">
        <v>43834</v>
      </c>
      <c r="B83">
        <v>202001</v>
      </c>
      <c r="C83">
        <v>2020</v>
      </c>
      <c r="D83" t="s">
        <v>0</v>
      </c>
      <c r="E83" t="s">
        <v>22</v>
      </c>
      <c r="F83">
        <v>1.6800000000000001E-3</v>
      </c>
      <c r="G83">
        <v>44</v>
      </c>
      <c r="I83">
        <v>145.59241122966989</v>
      </c>
      <c r="J83">
        <v>1.6800000000000001E-3</v>
      </c>
      <c r="K83">
        <v>0</v>
      </c>
      <c r="L83">
        <v>4.3784213927012789</v>
      </c>
      <c r="N83">
        <v>0</v>
      </c>
      <c r="O83">
        <v>-3.9626553661935411</v>
      </c>
      <c r="P83">
        <v>140.23416746187425</v>
      </c>
      <c r="Q83">
        <v>0.75573320616280515</v>
      </c>
      <c r="S83" s="6">
        <v>33.252261071163424</v>
      </c>
      <c r="V83" s="6">
        <v>192.65054127885628</v>
      </c>
    </row>
    <row r="84" spans="1:23" x14ac:dyDescent="0.3">
      <c r="A84" s="1">
        <v>43834</v>
      </c>
      <c r="B84">
        <v>202001</v>
      </c>
      <c r="C84">
        <v>2020</v>
      </c>
      <c r="D84" t="s">
        <v>1</v>
      </c>
      <c r="E84" t="s">
        <v>22</v>
      </c>
      <c r="F84">
        <v>145.32503999999994</v>
      </c>
      <c r="G84">
        <v>46</v>
      </c>
      <c r="I84">
        <v>153.44508273755068</v>
      </c>
      <c r="J84">
        <v>145.38301999999996</v>
      </c>
      <c r="K84">
        <v>200.93480839169922</v>
      </c>
      <c r="L84">
        <v>4.3800110687022897</v>
      </c>
      <c r="N84">
        <v>0.9975674172921879</v>
      </c>
      <c r="O84">
        <v>6176.2536553094214</v>
      </c>
      <c r="P84">
        <v>148.46023762888791</v>
      </c>
      <c r="Q84">
        <v>0.76158772566662569</v>
      </c>
      <c r="S84" s="6">
        <v>35.033035380664785</v>
      </c>
      <c r="V84" s="6">
        <v>201.48050916030533</v>
      </c>
    </row>
    <row r="85" spans="1:23" x14ac:dyDescent="0.3">
      <c r="A85" s="1">
        <v>43834</v>
      </c>
      <c r="B85">
        <v>202001</v>
      </c>
      <c r="C85">
        <v>2020</v>
      </c>
      <c r="D85" t="s">
        <v>4</v>
      </c>
      <c r="E85" t="s">
        <v>22</v>
      </c>
      <c r="F85">
        <v>172.3803200000001</v>
      </c>
      <c r="G85">
        <v>36</v>
      </c>
      <c r="I85">
        <v>178.81462462702683</v>
      </c>
      <c r="J85">
        <v>172.71953457777778</v>
      </c>
      <c r="K85">
        <v>232.10576192767201</v>
      </c>
      <c r="L85">
        <v>6.4967514705882392</v>
      </c>
      <c r="N85">
        <v>0.99929279919375158</v>
      </c>
      <c r="O85">
        <v>7623.2282102265799</v>
      </c>
      <c r="P85">
        <v>110.97743787294485</v>
      </c>
      <c r="Q85">
        <v>0.76454716311574789</v>
      </c>
      <c r="S85" s="6">
        <v>27.523697872166924</v>
      </c>
      <c r="V85" s="6">
        <v>233.8830529411766</v>
      </c>
    </row>
    <row r="86" spans="1:23" x14ac:dyDescent="0.3">
      <c r="A86" s="1">
        <v>43834</v>
      </c>
      <c r="B86">
        <v>202001</v>
      </c>
      <c r="C86">
        <v>2020</v>
      </c>
      <c r="D86" t="s">
        <v>2</v>
      </c>
      <c r="E86" t="s">
        <v>22</v>
      </c>
      <c r="F86">
        <v>222.20542749999993</v>
      </c>
      <c r="G86">
        <v>64</v>
      </c>
      <c r="I86">
        <v>215.16575562627494</v>
      </c>
      <c r="J86">
        <v>222.59153589843743</v>
      </c>
      <c r="K86">
        <v>279.05248808942611</v>
      </c>
      <c r="L86">
        <v>4.3962615871134556</v>
      </c>
      <c r="N86">
        <v>1</v>
      </c>
      <c r="O86">
        <v>9972.9633293830648</v>
      </c>
      <c r="P86">
        <v>175.63802178906334</v>
      </c>
      <c r="Q86">
        <v>0.76473268595192512</v>
      </c>
      <c r="S86" s="6">
        <v>48.942891900923208</v>
      </c>
      <c r="V86" s="6">
        <v>281.36074157526116</v>
      </c>
    </row>
    <row r="87" spans="1:23" x14ac:dyDescent="0.3">
      <c r="A87" s="1">
        <v>43834</v>
      </c>
      <c r="B87">
        <v>202001</v>
      </c>
      <c r="C87">
        <v>2020</v>
      </c>
      <c r="D87" t="s">
        <v>3</v>
      </c>
      <c r="E87" t="s">
        <v>22</v>
      </c>
      <c r="F87">
        <v>335.31904049999997</v>
      </c>
      <c r="G87">
        <v>96</v>
      </c>
      <c r="I87">
        <v>325.42929910831901</v>
      </c>
      <c r="J87">
        <v>336.01744049999996</v>
      </c>
      <c r="K87">
        <v>424.56807715030021</v>
      </c>
      <c r="L87">
        <v>4.4281481986391071</v>
      </c>
      <c r="N87">
        <v>0.97756697946416427</v>
      </c>
      <c r="O87">
        <v>14605.16301823653</v>
      </c>
      <c r="P87">
        <v>275.3602979955831</v>
      </c>
      <c r="Q87">
        <v>0.76553186124622696</v>
      </c>
      <c r="S87" s="6">
        <v>73.491058679637788</v>
      </c>
      <c r="V87" s="6">
        <v>425.10222706935429</v>
      </c>
    </row>
    <row r="88" spans="1:23" x14ac:dyDescent="0.3">
      <c r="A88" s="1">
        <v>43834</v>
      </c>
      <c r="B88">
        <v>202001</v>
      </c>
      <c r="C88">
        <v>2020</v>
      </c>
      <c r="D88" t="s">
        <v>5</v>
      </c>
      <c r="E88" t="s">
        <v>23</v>
      </c>
      <c r="F88">
        <v>2389.1481034999997</v>
      </c>
      <c r="H88">
        <v>162</v>
      </c>
      <c r="I88">
        <v>2879.0561700000007</v>
      </c>
      <c r="M88">
        <v>9.8910416666666663</v>
      </c>
      <c r="N88">
        <v>0.99686572298350185</v>
      </c>
      <c r="O88">
        <v>0</v>
      </c>
      <c r="P88">
        <v>1984.9821236073285</v>
      </c>
      <c r="R88">
        <v>0.96003118279569888</v>
      </c>
      <c r="T88" s="6">
        <v>161.4922471233273</v>
      </c>
      <c r="U88" s="6">
        <v>155.52505161290321</v>
      </c>
      <c r="W88" s="6">
        <v>1602.3487499999999</v>
      </c>
    </row>
    <row r="89" spans="1:23" x14ac:dyDescent="0.3">
      <c r="A89" s="1">
        <v>43834</v>
      </c>
      <c r="B89">
        <v>202001</v>
      </c>
      <c r="C89">
        <v>2020</v>
      </c>
      <c r="D89" t="s">
        <v>6</v>
      </c>
      <c r="E89" t="s">
        <v>23</v>
      </c>
      <c r="F89">
        <v>1300.0075280000003</v>
      </c>
      <c r="H89">
        <v>66</v>
      </c>
      <c r="I89">
        <v>1576.0953333333332</v>
      </c>
      <c r="M89">
        <v>14.354444444444445</v>
      </c>
      <c r="N89">
        <v>0.95</v>
      </c>
      <c r="O89">
        <v>0</v>
      </c>
      <c r="P89">
        <v>650.89559761321277</v>
      </c>
      <c r="R89">
        <v>0.93099999999999994</v>
      </c>
      <c r="T89" s="6">
        <v>62.699999999999996</v>
      </c>
      <c r="U89" s="6">
        <v>61.445999999999998</v>
      </c>
      <c r="W89" s="6">
        <v>947.39333333333332</v>
      </c>
    </row>
    <row r="90" spans="1:23" x14ac:dyDescent="0.3">
      <c r="A90" s="1">
        <v>43834</v>
      </c>
      <c r="B90">
        <v>202001</v>
      </c>
      <c r="C90">
        <v>2020</v>
      </c>
      <c r="D90" t="s">
        <v>7</v>
      </c>
      <c r="E90" t="s">
        <v>23</v>
      </c>
      <c r="F90">
        <v>393.22079750000006</v>
      </c>
      <c r="H90">
        <v>36</v>
      </c>
      <c r="I90">
        <v>825.38224351757515</v>
      </c>
      <c r="M90">
        <v>13.407280862676336</v>
      </c>
      <c r="N90">
        <v>0.51128864040748012</v>
      </c>
      <c r="O90">
        <v>0</v>
      </c>
      <c r="P90">
        <v>418.57883706474155</v>
      </c>
      <c r="R90">
        <v>0.95550000000000002</v>
      </c>
      <c r="T90" s="6">
        <v>18.406391054669285</v>
      </c>
      <c r="U90" s="6">
        <v>34.398000000000003</v>
      </c>
      <c r="W90" s="6">
        <v>482.66211105634807</v>
      </c>
    </row>
    <row r="91" spans="1:23" x14ac:dyDescent="0.3">
      <c r="A91" s="1">
        <v>43834</v>
      </c>
      <c r="B91">
        <v>202001</v>
      </c>
      <c r="C91">
        <v>2020</v>
      </c>
      <c r="D91" t="s">
        <v>8</v>
      </c>
      <c r="E91" t="s">
        <v>23</v>
      </c>
      <c r="F91">
        <v>1210.8066505000002</v>
      </c>
      <c r="H91">
        <v>108</v>
      </c>
      <c r="I91">
        <v>1383.9182068999996</v>
      </c>
      <c r="M91">
        <v>8.3969311213991773</v>
      </c>
      <c r="N91">
        <v>0.9911436115171478</v>
      </c>
      <c r="O91">
        <v>0</v>
      </c>
      <c r="P91">
        <v>649.86316506451612</v>
      </c>
      <c r="R91">
        <v>0.9506</v>
      </c>
      <c r="T91" s="6">
        <v>107.04351004385197</v>
      </c>
      <c r="U91" s="6">
        <v>102.6648</v>
      </c>
      <c r="W91" s="6">
        <v>906.86856111111115</v>
      </c>
    </row>
    <row r="92" spans="1:23" x14ac:dyDescent="0.3">
      <c r="A92" s="1">
        <v>43835</v>
      </c>
      <c r="B92">
        <v>202001</v>
      </c>
      <c r="C92">
        <v>2020</v>
      </c>
      <c r="D92" t="s">
        <v>0</v>
      </c>
      <c r="E92" t="s">
        <v>22</v>
      </c>
      <c r="F92">
        <v>216.51391999999993</v>
      </c>
      <c r="G92">
        <v>44</v>
      </c>
      <c r="I92">
        <v>226.97684713948573</v>
      </c>
      <c r="J92">
        <v>217.06231999999991</v>
      </c>
      <c r="K92">
        <v>292.25432287603775</v>
      </c>
      <c r="L92">
        <v>6.8259071662444484</v>
      </c>
      <c r="N92">
        <v>0.95640186554665152</v>
      </c>
      <c r="O92">
        <v>8249.085803273807</v>
      </c>
      <c r="P92">
        <v>140.23416746187425</v>
      </c>
      <c r="Q92">
        <v>0.75573320616280515</v>
      </c>
      <c r="S92" s="6">
        <v>33.252261071163424</v>
      </c>
      <c r="V92" s="6">
        <v>300.33991531475573</v>
      </c>
    </row>
    <row r="93" spans="1:23" x14ac:dyDescent="0.3">
      <c r="A93" s="1">
        <v>43835</v>
      </c>
      <c r="B93">
        <v>202001</v>
      </c>
      <c r="C93">
        <v>2020</v>
      </c>
      <c r="D93" t="s">
        <v>1</v>
      </c>
      <c r="E93" t="s">
        <v>22</v>
      </c>
      <c r="F93">
        <v>223.68472000000006</v>
      </c>
      <c r="G93">
        <v>46</v>
      </c>
      <c r="I93">
        <v>234.65978669922862</v>
      </c>
      <c r="J93">
        <v>223.74172000000007</v>
      </c>
      <c r="K93">
        <v>302.50384049074745</v>
      </c>
      <c r="L93">
        <v>6.6982430768399999</v>
      </c>
      <c r="N93">
        <v>1</v>
      </c>
      <c r="O93">
        <v>8554.9016593894194</v>
      </c>
      <c r="P93">
        <v>148.46023762888791</v>
      </c>
      <c r="Q93">
        <v>0.76158772566662569</v>
      </c>
      <c r="S93" s="6">
        <v>35.033035380664785</v>
      </c>
      <c r="V93" s="6">
        <v>308.11918153464001</v>
      </c>
    </row>
    <row r="94" spans="1:23" x14ac:dyDescent="0.3">
      <c r="A94" s="1">
        <v>43835</v>
      </c>
      <c r="B94">
        <v>202001</v>
      </c>
      <c r="C94">
        <v>2020</v>
      </c>
      <c r="D94" t="s">
        <v>4</v>
      </c>
      <c r="E94" t="s">
        <v>22</v>
      </c>
      <c r="F94">
        <v>147.68824000000001</v>
      </c>
      <c r="G94">
        <v>36</v>
      </c>
      <c r="I94">
        <v>152.55381103787374</v>
      </c>
      <c r="J94">
        <v>147.97575537778738</v>
      </c>
      <c r="K94">
        <v>197.59419823410929</v>
      </c>
      <c r="L94">
        <v>5.5426349957191734</v>
      </c>
      <c r="N94">
        <v>1</v>
      </c>
      <c r="O94">
        <v>5797.967216274581</v>
      </c>
      <c r="P94">
        <v>110.97743787294485</v>
      </c>
      <c r="Q94">
        <v>0.76454716311574789</v>
      </c>
      <c r="S94" s="6">
        <v>27.523697872166924</v>
      </c>
      <c r="V94" s="6">
        <v>199.53485984589025</v>
      </c>
    </row>
    <row r="95" spans="1:23" x14ac:dyDescent="0.3">
      <c r="A95" s="1">
        <v>43835</v>
      </c>
      <c r="B95">
        <v>202001</v>
      </c>
      <c r="C95">
        <v>2020</v>
      </c>
      <c r="D95" t="s">
        <v>2</v>
      </c>
      <c r="E95" t="s">
        <v>22</v>
      </c>
      <c r="F95">
        <v>0</v>
      </c>
      <c r="G95">
        <v>64</v>
      </c>
      <c r="I95">
        <v>131.038751525713</v>
      </c>
      <c r="J95">
        <v>0</v>
      </c>
      <c r="K95">
        <v>0</v>
      </c>
      <c r="L95">
        <v>2.6773806458142948</v>
      </c>
      <c r="N95">
        <v>0</v>
      </c>
      <c r="O95">
        <v>10.604932258064505</v>
      </c>
      <c r="P95">
        <v>175.63802178906334</v>
      </c>
      <c r="Q95">
        <v>0.76473268595192512</v>
      </c>
      <c r="S95" s="6">
        <v>48.942891900923208</v>
      </c>
      <c r="V95" s="6">
        <v>171.35236133211487</v>
      </c>
    </row>
    <row r="96" spans="1:23" x14ac:dyDescent="0.3">
      <c r="A96" s="1">
        <v>43835</v>
      </c>
      <c r="B96">
        <v>202001</v>
      </c>
      <c r="C96">
        <v>2020</v>
      </c>
      <c r="D96" t="s">
        <v>3</v>
      </c>
      <c r="E96" t="s">
        <v>22</v>
      </c>
      <c r="F96">
        <v>383.00527999999997</v>
      </c>
      <c r="G96">
        <v>96</v>
      </c>
      <c r="I96">
        <v>389.34755905008194</v>
      </c>
      <c r="J96">
        <v>383.76967999999999</v>
      </c>
      <c r="K96">
        <v>507.16820102547138</v>
      </c>
      <c r="L96">
        <v>5.2978901929733491</v>
      </c>
      <c r="N96">
        <v>0.97758917798942457</v>
      </c>
      <c r="O96">
        <v>14830.56171760763</v>
      </c>
      <c r="P96">
        <v>275.3602979955831</v>
      </c>
      <c r="Q96">
        <v>0.76553186124622696</v>
      </c>
      <c r="S96" s="6">
        <v>73.491058679637788</v>
      </c>
      <c r="V96" s="6">
        <v>508.59745852544154</v>
      </c>
    </row>
    <row r="97" spans="1:23" x14ac:dyDescent="0.3">
      <c r="A97" s="1">
        <v>43835</v>
      </c>
      <c r="B97">
        <v>202001</v>
      </c>
      <c r="C97">
        <v>2020</v>
      </c>
      <c r="D97" t="s">
        <v>5</v>
      </c>
      <c r="E97" t="s">
        <v>23</v>
      </c>
      <c r="F97">
        <v>2689.6319271666653</v>
      </c>
      <c r="H97">
        <v>162</v>
      </c>
      <c r="I97">
        <v>3325.8166919999994</v>
      </c>
      <c r="M97">
        <v>10.833666666666668</v>
      </c>
      <c r="N97">
        <v>0.97648073827132909</v>
      </c>
      <c r="O97">
        <v>0</v>
      </c>
      <c r="P97">
        <v>1984.9821236073285</v>
      </c>
      <c r="R97">
        <v>0.96003118279569888</v>
      </c>
      <c r="T97" s="6">
        <v>158.1898795999553</v>
      </c>
      <c r="U97" s="6">
        <v>155.52505161290321</v>
      </c>
      <c r="W97" s="6">
        <v>1755.0540000000001</v>
      </c>
    </row>
    <row r="98" spans="1:23" x14ac:dyDescent="0.3">
      <c r="A98" s="1">
        <v>43835</v>
      </c>
      <c r="B98">
        <v>202001</v>
      </c>
      <c r="C98">
        <v>2020</v>
      </c>
      <c r="D98" t="s">
        <v>6</v>
      </c>
      <c r="E98" t="s">
        <v>23</v>
      </c>
      <c r="F98">
        <v>1169.7470455000002</v>
      </c>
      <c r="H98">
        <v>66</v>
      </c>
      <c r="I98">
        <v>1559.2334333333333</v>
      </c>
      <c r="M98">
        <v>13.830651819923373</v>
      </c>
      <c r="N98">
        <v>0.92926794097222221</v>
      </c>
      <c r="O98">
        <v>0</v>
      </c>
      <c r="P98">
        <v>650.89559761321277</v>
      </c>
      <c r="R98">
        <v>0.93099999999999994</v>
      </c>
      <c r="T98" s="6">
        <v>61.331684104166669</v>
      </c>
      <c r="U98" s="6">
        <v>61.445999999999998</v>
      </c>
      <c r="W98" s="6">
        <v>912.82302011494266</v>
      </c>
    </row>
    <row r="99" spans="1:23" x14ac:dyDescent="0.3">
      <c r="A99" s="1">
        <v>43835</v>
      </c>
      <c r="B99">
        <v>202001</v>
      </c>
      <c r="C99">
        <v>2020</v>
      </c>
      <c r="D99" t="s">
        <v>7</v>
      </c>
      <c r="E99" t="s">
        <v>23</v>
      </c>
      <c r="F99">
        <v>685.91389500000025</v>
      </c>
      <c r="H99">
        <v>36</v>
      </c>
      <c r="I99">
        <v>762.33598602924542</v>
      </c>
      <c r="M99">
        <v>11.715170599558006</v>
      </c>
      <c r="N99">
        <v>0.92263697239172882</v>
      </c>
      <c r="O99">
        <v>0</v>
      </c>
      <c r="P99">
        <v>418.57883706474155</v>
      </c>
      <c r="R99">
        <v>0.95550000000000002</v>
      </c>
      <c r="T99" s="6">
        <v>33.21493100610224</v>
      </c>
      <c r="U99" s="6">
        <v>34.398000000000003</v>
      </c>
      <c r="W99" s="6">
        <v>421.74614158408821</v>
      </c>
    </row>
    <row r="100" spans="1:23" x14ac:dyDescent="0.3">
      <c r="A100" s="1">
        <v>43835</v>
      </c>
      <c r="B100">
        <v>202001</v>
      </c>
      <c r="C100">
        <v>2020</v>
      </c>
      <c r="D100" t="s">
        <v>8</v>
      </c>
      <c r="E100" t="s">
        <v>23</v>
      </c>
      <c r="F100">
        <v>1413.1440090000001</v>
      </c>
      <c r="H100">
        <v>108</v>
      </c>
      <c r="I100">
        <v>1661.8092682666665</v>
      </c>
      <c r="M100">
        <v>9.0531128858024701</v>
      </c>
      <c r="N100">
        <v>0.99687499029340465</v>
      </c>
      <c r="O100">
        <v>0</v>
      </c>
      <c r="P100">
        <v>649.86316506451612</v>
      </c>
      <c r="R100">
        <v>0.9506</v>
      </c>
      <c r="T100" s="6">
        <v>107.6624989516877</v>
      </c>
      <c r="U100" s="6">
        <v>102.6648</v>
      </c>
      <c r="W100" s="6">
        <v>977.73619166666674</v>
      </c>
    </row>
    <row r="101" spans="1:23" x14ac:dyDescent="0.3">
      <c r="A101" s="1">
        <v>43836</v>
      </c>
      <c r="B101">
        <v>202001</v>
      </c>
      <c r="C101">
        <v>2020</v>
      </c>
      <c r="D101" t="s">
        <v>0</v>
      </c>
      <c r="E101" t="s">
        <v>22</v>
      </c>
      <c r="F101">
        <v>192.35887999999997</v>
      </c>
      <c r="G101">
        <v>44</v>
      </c>
      <c r="I101">
        <v>184.94749348673747</v>
      </c>
      <c r="J101">
        <v>192.93652</v>
      </c>
      <c r="K101">
        <v>238.39474198529234</v>
      </c>
      <c r="L101">
        <v>5.5619524065124439</v>
      </c>
      <c r="N101">
        <v>0.99521178143208822</v>
      </c>
      <c r="O101">
        <v>11384.873941785805</v>
      </c>
      <c r="P101">
        <v>140.23416746187425</v>
      </c>
      <c r="Q101">
        <v>0.75573320616280515</v>
      </c>
      <c r="S101" s="6">
        <v>33.252261071163424</v>
      </c>
      <c r="V101" s="6">
        <v>244.72590588654754</v>
      </c>
    </row>
    <row r="102" spans="1:23" x14ac:dyDescent="0.3">
      <c r="A102" s="1">
        <v>43836</v>
      </c>
      <c r="B102">
        <v>202001</v>
      </c>
      <c r="C102">
        <v>2020</v>
      </c>
      <c r="D102" t="s">
        <v>1</v>
      </c>
      <c r="E102" t="s">
        <v>22</v>
      </c>
      <c r="F102">
        <v>180.29760000000005</v>
      </c>
      <c r="G102">
        <v>46</v>
      </c>
      <c r="I102">
        <v>195.53422607105801</v>
      </c>
      <c r="J102">
        <v>180.35460000000003</v>
      </c>
      <c r="K102">
        <v>251.50279313813186</v>
      </c>
      <c r="L102">
        <v>5.5814240458015263</v>
      </c>
      <c r="N102">
        <v>1</v>
      </c>
      <c r="O102">
        <v>10690.720736701422</v>
      </c>
      <c r="P102">
        <v>148.46023762888791</v>
      </c>
      <c r="Q102">
        <v>0.76158772566662569</v>
      </c>
      <c r="S102" s="6">
        <v>35.033035380664785</v>
      </c>
      <c r="V102" s="6">
        <v>256.74550610687021</v>
      </c>
    </row>
    <row r="103" spans="1:23" x14ac:dyDescent="0.3">
      <c r="A103" s="1">
        <v>43836</v>
      </c>
      <c r="B103">
        <v>202001</v>
      </c>
      <c r="C103">
        <v>2020</v>
      </c>
      <c r="D103" t="s">
        <v>4</v>
      </c>
      <c r="E103" t="s">
        <v>22</v>
      </c>
      <c r="F103">
        <v>147.70559999999998</v>
      </c>
      <c r="G103">
        <v>36</v>
      </c>
      <c r="I103">
        <v>153.7967947311802</v>
      </c>
      <c r="J103">
        <v>148.0037777777676</v>
      </c>
      <c r="K103">
        <v>199.38051612312583</v>
      </c>
      <c r="L103">
        <v>5.5877954861111068</v>
      </c>
      <c r="N103">
        <v>1</v>
      </c>
      <c r="O103">
        <v>9066.8905831065804</v>
      </c>
      <c r="P103">
        <v>110.97743787294485</v>
      </c>
      <c r="Q103">
        <v>0.76454716311574789</v>
      </c>
      <c r="S103" s="6">
        <v>27.523697872166924</v>
      </c>
      <c r="V103" s="6">
        <v>201.16063749999984</v>
      </c>
    </row>
    <row r="104" spans="1:23" x14ac:dyDescent="0.3">
      <c r="A104" s="1">
        <v>43836</v>
      </c>
      <c r="B104">
        <v>202001</v>
      </c>
      <c r="C104">
        <v>2020</v>
      </c>
      <c r="D104" t="s">
        <v>2</v>
      </c>
      <c r="E104" t="s">
        <v>22</v>
      </c>
      <c r="F104">
        <v>0</v>
      </c>
      <c r="G104">
        <v>64</v>
      </c>
      <c r="I104">
        <v>131.35208672774016</v>
      </c>
      <c r="J104">
        <v>0</v>
      </c>
      <c r="K104">
        <v>0</v>
      </c>
      <c r="L104">
        <v>2.6837827031888661</v>
      </c>
      <c r="N104">
        <v>0</v>
      </c>
      <c r="O104">
        <v>8.8006122580645165</v>
      </c>
      <c r="P104">
        <v>175.63802178906334</v>
      </c>
      <c r="Q104">
        <v>0.76473268595192512</v>
      </c>
      <c r="S104" s="6">
        <v>48.942891900923208</v>
      </c>
      <c r="V104" s="6">
        <v>171.76209300408743</v>
      </c>
    </row>
    <row r="105" spans="1:23" x14ac:dyDescent="0.3">
      <c r="A105" s="1">
        <v>43836</v>
      </c>
      <c r="B105">
        <v>202001</v>
      </c>
      <c r="C105">
        <v>2020</v>
      </c>
      <c r="D105" t="s">
        <v>3</v>
      </c>
      <c r="E105" t="s">
        <v>22</v>
      </c>
      <c r="F105">
        <v>393.7192005</v>
      </c>
      <c r="G105">
        <v>96</v>
      </c>
      <c r="I105">
        <v>388.28679048306003</v>
      </c>
      <c r="J105">
        <v>394.50549619424839</v>
      </c>
      <c r="K105">
        <v>505.32480084138564</v>
      </c>
      <c r="L105">
        <v>5.2834562116689563</v>
      </c>
      <c r="N105">
        <v>0.97765653705790034</v>
      </c>
      <c r="O105">
        <v>23970.940635174826</v>
      </c>
      <c r="P105">
        <v>275.3602979955831</v>
      </c>
      <c r="Q105">
        <v>0.76553186124622696</v>
      </c>
      <c r="S105" s="6">
        <v>73.491058679637788</v>
      </c>
      <c r="V105" s="6">
        <v>507.21179632021983</v>
      </c>
    </row>
    <row r="106" spans="1:23" x14ac:dyDescent="0.3">
      <c r="A106" s="1">
        <v>43836</v>
      </c>
      <c r="B106">
        <v>202001</v>
      </c>
      <c r="C106">
        <v>2020</v>
      </c>
      <c r="D106" t="s">
        <v>5</v>
      </c>
      <c r="E106" t="s">
        <v>23</v>
      </c>
      <c r="F106">
        <v>3144.5029709999999</v>
      </c>
      <c r="H106">
        <v>162</v>
      </c>
      <c r="I106">
        <v>3770.5918500000007</v>
      </c>
      <c r="M106">
        <v>12.438000000000001</v>
      </c>
      <c r="N106">
        <v>0.96428971800228469</v>
      </c>
      <c r="O106">
        <v>0</v>
      </c>
      <c r="P106">
        <v>1984.9821236073285</v>
      </c>
      <c r="R106">
        <v>0.96003118279569888</v>
      </c>
      <c r="T106" s="6">
        <v>156.21493431637012</v>
      </c>
      <c r="U106" s="6">
        <v>155.52505161290321</v>
      </c>
      <c r="W106" s="6">
        <v>2014.9560000000001</v>
      </c>
    </row>
    <row r="107" spans="1:23" x14ac:dyDescent="0.3">
      <c r="A107" s="1">
        <v>43836</v>
      </c>
      <c r="B107">
        <v>202001</v>
      </c>
      <c r="C107">
        <v>2020</v>
      </c>
      <c r="D107" t="s">
        <v>6</v>
      </c>
      <c r="E107" t="s">
        <v>23</v>
      </c>
      <c r="F107">
        <v>855.90400549999981</v>
      </c>
      <c r="H107">
        <v>66</v>
      </c>
      <c r="I107">
        <v>1155.190066666667</v>
      </c>
      <c r="M107">
        <v>9.5671527777777783</v>
      </c>
      <c r="N107">
        <v>0.93374768402777775</v>
      </c>
      <c r="O107">
        <v>0</v>
      </c>
      <c r="P107">
        <v>650.89559761321277</v>
      </c>
      <c r="R107">
        <v>0.93099999999999994</v>
      </c>
      <c r="T107" s="6">
        <v>61.627347145833333</v>
      </c>
      <c r="U107" s="6">
        <v>61.445999999999998</v>
      </c>
      <c r="W107" s="6">
        <v>631.43208333333337</v>
      </c>
    </row>
    <row r="108" spans="1:23" x14ac:dyDescent="0.3">
      <c r="A108" s="1">
        <v>43836</v>
      </c>
      <c r="B108">
        <v>202001</v>
      </c>
      <c r="C108">
        <v>2020</v>
      </c>
      <c r="D108" t="s">
        <v>7</v>
      </c>
      <c r="E108" t="s">
        <v>23</v>
      </c>
      <c r="F108">
        <v>280.35000000000002</v>
      </c>
      <c r="H108">
        <v>36</v>
      </c>
      <c r="I108">
        <v>290.10157156656828</v>
      </c>
      <c r="M108">
        <v>6.7664601493490073</v>
      </c>
      <c r="N108">
        <v>1</v>
      </c>
      <c r="O108">
        <v>0</v>
      </c>
      <c r="P108">
        <v>418.57883706474155</v>
      </c>
      <c r="R108">
        <v>0.95550000000000002</v>
      </c>
      <c r="T108" s="6">
        <v>36</v>
      </c>
      <c r="U108" s="6">
        <v>34.398000000000003</v>
      </c>
      <c r="W108" s="6">
        <v>243.59256537656427</v>
      </c>
    </row>
    <row r="109" spans="1:23" x14ac:dyDescent="0.3">
      <c r="A109" s="1">
        <v>43836</v>
      </c>
      <c r="B109">
        <v>202001</v>
      </c>
      <c r="C109">
        <v>2020</v>
      </c>
      <c r="D109" t="s">
        <v>8</v>
      </c>
      <c r="E109" t="s">
        <v>23</v>
      </c>
      <c r="F109">
        <v>1201.2058280000003</v>
      </c>
      <c r="H109">
        <v>108</v>
      </c>
      <c r="I109">
        <v>1389.5473571333334</v>
      </c>
      <c r="M109">
        <v>8.3749921296296304</v>
      </c>
      <c r="N109">
        <v>0.99891000444295897</v>
      </c>
      <c r="O109">
        <v>0</v>
      </c>
      <c r="P109">
        <v>649.86316506451612</v>
      </c>
      <c r="R109">
        <v>0.9506</v>
      </c>
      <c r="T109" s="6">
        <v>107.88228047983957</v>
      </c>
      <c r="U109" s="6">
        <v>102.6648</v>
      </c>
      <c r="W109" s="6">
        <v>904.4991500000001</v>
      </c>
    </row>
    <row r="110" spans="1:23" x14ac:dyDescent="0.3">
      <c r="A110" s="1">
        <v>43837</v>
      </c>
      <c r="B110">
        <v>202001</v>
      </c>
      <c r="C110">
        <v>2020</v>
      </c>
      <c r="D110" t="s">
        <v>0</v>
      </c>
      <c r="E110" t="s">
        <v>22</v>
      </c>
      <c r="F110">
        <v>153.3364</v>
      </c>
      <c r="G110">
        <v>44</v>
      </c>
      <c r="I110">
        <v>148.34480135209165</v>
      </c>
      <c r="J110">
        <v>153.86545999999998</v>
      </c>
      <c r="K110">
        <v>191.80680094890951</v>
      </c>
      <c r="L110">
        <v>4.4611944142570561</v>
      </c>
      <c r="N110">
        <v>1</v>
      </c>
      <c r="O110">
        <v>12023.619978153809</v>
      </c>
      <c r="P110">
        <v>140.23416746187425</v>
      </c>
      <c r="Q110">
        <v>0.75573320616280515</v>
      </c>
      <c r="S110" s="6">
        <v>33.252261071163424</v>
      </c>
      <c r="V110" s="6">
        <v>196.29255422731046</v>
      </c>
    </row>
    <row r="111" spans="1:23" x14ac:dyDescent="0.3">
      <c r="A111" s="1">
        <v>43837</v>
      </c>
      <c r="B111">
        <v>202001</v>
      </c>
      <c r="C111">
        <v>2020</v>
      </c>
      <c r="D111" t="s">
        <v>1</v>
      </c>
      <c r="E111" t="s">
        <v>22</v>
      </c>
      <c r="F111">
        <v>149.21816000000001</v>
      </c>
      <c r="G111">
        <v>46</v>
      </c>
      <c r="I111">
        <v>151.16286424120062</v>
      </c>
      <c r="J111">
        <v>149.27566000000002</v>
      </c>
      <c r="K111">
        <v>195.02811581512802</v>
      </c>
      <c r="L111">
        <v>4.3148663139999996</v>
      </c>
      <c r="N111">
        <v>1</v>
      </c>
      <c r="O111">
        <v>11733.043786717421</v>
      </c>
      <c r="P111">
        <v>148.46023762888791</v>
      </c>
      <c r="Q111">
        <v>0.76158772566662569</v>
      </c>
      <c r="S111" s="6">
        <v>35.033035380664785</v>
      </c>
      <c r="V111" s="6">
        <v>198.48385044399998</v>
      </c>
    </row>
    <row r="112" spans="1:23" x14ac:dyDescent="0.3">
      <c r="A112" s="1">
        <v>43837</v>
      </c>
      <c r="B112">
        <v>202001</v>
      </c>
      <c r="C112">
        <v>2020</v>
      </c>
      <c r="D112" t="s">
        <v>4</v>
      </c>
      <c r="E112" t="s">
        <v>22</v>
      </c>
      <c r="F112">
        <v>130.41447999999997</v>
      </c>
      <c r="G112">
        <v>36</v>
      </c>
      <c r="I112">
        <v>136.5114924958217</v>
      </c>
      <c r="J112">
        <v>130.68593457777777</v>
      </c>
      <c r="K112">
        <v>176.98953543847458</v>
      </c>
      <c r="L112">
        <v>4.9597802275641039</v>
      </c>
      <c r="N112">
        <v>0.99929306059436507</v>
      </c>
      <c r="O112">
        <v>10827.00535765058</v>
      </c>
      <c r="P112">
        <v>110.97743787294485</v>
      </c>
      <c r="Q112">
        <v>0.76454716311574789</v>
      </c>
      <c r="S112" s="6">
        <v>27.523697872166924</v>
      </c>
      <c r="V112" s="6">
        <v>178.55208819230774</v>
      </c>
    </row>
    <row r="113" spans="1:23" x14ac:dyDescent="0.3">
      <c r="A113" s="1">
        <v>43837</v>
      </c>
      <c r="B113">
        <v>202001</v>
      </c>
      <c r="C113">
        <v>2020</v>
      </c>
      <c r="D113" t="s">
        <v>2</v>
      </c>
      <c r="E113" t="s">
        <v>22</v>
      </c>
      <c r="F113">
        <v>0</v>
      </c>
      <c r="G113">
        <v>64</v>
      </c>
      <c r="I113">
        <v>243.19824073506356</v>
      </c>
      <c r="J113">
        <v>0</v>
      </c>
      <c r="K113">
        <v>0</v>
      </c>
      <c r="L113">
        <v>4.9690206542633035</v>
      </c>
      <c r="N113">
        <v>0</v>
      </c>
      <c r="O113">
        <v>14.295112258064519</v>
      </c>
      <c r="P113">
        <v>175.63802178906334</v>
      </c>
      <c r="Q113">
        <v>0.76473268595192512</v>
      </c>
      <c r="S113" s="6">
        <v>48.942891900923208</v>
      </c>
      <c r="V113" s="6">
        <v>318.01732187285143</v>
      </c>
    </row>
    <row r="114" spans="1:23" x14ac:dyDescent="0.3">
      <c r="A114" s="1">
        <v>43837</v>
      </c>
      <c r="B114">
        <v>202001</v>
      </c>
      <c r="C114">
        <v>2020</v>
      </c>
      <c r="D114" t="s">
        <v>3</v>
      </c>
      <c r="E114" t="s">
        <v>22</v>
      </c>
      <c r="F114">
        <v>351.90736099999992</v>
      </c>
      <c r="G114">
        <v>96</v>
      </c>
      <c r="I114">
        <v>344.27614958269476</v>
      </c>
      <c r="J114">
        <v>352.6721609999999</v>
      </c>
      <c r="K114">
        <v>448.94870434271974</v>
      </c>
      <c r="L114">
        <v>4.6845991303984791</v>
      </c>
      <c r="N114">
        <v>1</v>
      </c>
      <c r="O114">
        <v>29035.437119707229</v>
      </c>
      <c r="P114">
        <v>275.3602979955831</v>
      </c>
      <c r="Q114">
        <v>0.76553186124622696</v>
      </c>
      <c r="S114" s="6">
        <v>73.491058679637788</v>
      </c>
      <c r="V114" s="6">
        <v>449.72151651825402</v>
      </c>
    </row>
    <row r="115" spans="1:23" x14ac:dyDescent="0.3">
      <c r="A115" s="1">
        <v>43837</v>
      </c>
      <c r="B115">
        <v>202001</v>
      </c>
      <c r="C115">
        <v>2020</v>
      </c>
      <c r="D115" t="s">
        <v>5</v>
      </c>
      <c r="E115" t="s">
        <v>23</v>
      </c>
      <c r="F115">
        <v>735.99358399999983</v>
      </c>
      <c r="H115">
        <v>162</v>
      </c>
      <c r="I115">
        <v>937.13004000000012</v>
      </c>
      <c r="M115">
        <v>5.8305833333333332</v>
      </c>
      <c r="N115">
        <v>0.97797963420604772</v>
      </c>
      <c r="O115">
        <v>0</v>
      </c>
      <c r="P115">
        <v>1984.9821236073285</v>
      </c>
      <c r="R115">
        <v>0.96003118279569888</v>
      </c>
      <c r="T115" s="6">
        <v>158.43270074137973</v>
      </c>
      <c r="U115" s="6">
        <v>155.52505161290321</v>
      </c>
      <c r="W115" s="6">
        <v>944.55449999999996</v>
      </c>
    </row>
    <row r="116" spans="1:23" x14ac:dyDescent="0.3">
      <c r="A116" s="1">
        <v>43837</v>
      </c>
      <c r="B116">
        <v>202001</v>
      </c>
      <c r="C116">
        <v>2020</v>
      </c>
      <c r="D116" t="s">
        <v>6</v>
      </c>
      <c r="E116" t="s">
        <v>23</v>
      </c>
      <c r="F116">
        <v>1.9577599999999999</v>
      </c>
      <c r="H116">
        <v>66</v>
      </c>
      <c r="I116">
        <v>3.5143666666666671</v>
      </c>
      <c r="M116">
        <v>1.7533333333333332</v>
      </c>
      <c r="N116">
        <v>0.92423437499999983</v>
      </c>
      <c r="O116">
        <v>0</v>
      </c>
      <c r="P116">
        <v>650.89559761321277</v>
      </c>
      <c r="R116">
        <v>0.93099999999999994</v>
      </c>
      <c r="T116" s="6">
        <v>60.999468749999991</v>
      </c>
      <c r="U116" s="6">
        <v>61.445999999999998</v>
      </c>
      <c r="W116" s="6">
        <v>115.71999999999998</v>
      </c>
    </row>
    <row r="117" spans="1:23" x14ac:dyDescent="0.3">
      <c r="A117" s="1">
        <v>43837</v>
      </c>
      <c r="B117">
        <v>202001</v>
      </c>
      <c r="C117">
        <v>2020</v>
      </c>
      <c r="D117" t="s">
        <v>7</v>
      </c>
      <c r="E117" t="s">
        <v>23</v>
      </c>
      <c r="F117">
        <v>2.8937999999999997</v>
      </c>
      <c r="H117">
        <v>36</v>
      </c>
      <c r="I117">
        <v>6.8357969017987665</v>
      </c>
      <c r="M117">
        <v>2.1629197919297147</v>
      </c>
      <c r="N117">
        <v>1</v>
      </c>
      <c r="O117">
        <v>0</v>
      </c>
      <c r="P117">
        <v>418.57883706474155</v>
      </c>
      <c r="R117">
        <v>0.95550000000000002</v>
      </c>
      <c r="T117" s="6">
        <v>36</v>
      </c>
      <c r="U117" s="6">
        <v>34.398000000000003</v>
      </c>
      <c r="W117" s="6">
        <v>77.865112509469725</v>
      </c>
    </row>
    <row r="118" spans="1:23" x14ac:dyDescent="0.3">
      <c r="A118" s="1">
        <v>43837</v>
      </c>
      <c r="B118">
        <v>202001</v>
      </c>
      <c r="C118">
        <v>2020</v>
      </c>
      <c r="D118" t="s">
        <v>8</v>
      </c>
      <c r="E118" t="s">
        <v>23</v>
      </c>
      <c r="F118">
        <v>417.16542449999992</v>
      </c>
      <c r="H118">
        <v>108</v>
      </c>
      <c r="I118">
        <v>468.49223313333323</v>
      </c>
      <c r="M118">
        <v>5.8781808127572015</v>
      </c>
      <c r="N118">
        <v>0.99780507600186197</v>
      </c>
      <c r="O118">
        <v>0</v>
      </c>
      <c r="P118">
        <v>649.86316506451612</v>
      </c>
      <c r="R118">
        <v>0.9506</v>
      </c>
      <c r="T118" s="6">
        <v>107.7629482082011</v>
      </c>
      <c r="U118" s="6">
        <v>102.6648</v>
      </c>
      <c r="W118" s="6">
        <v>634.84352777777781</v>
      </c>
    </row>
    <row r="119" spans="1:23" x14ac:dyDescent="0.3">
      <c r="A119" s="1">
        <v>43838</v>
      </c>
      <c r="B119">
        <v>202001</v>
      </c>
      <c r="C119">
        <v>2020</v>
      </c>
      <c r="D119" t="s">
        <v>0</v>
      </c>
      <c r="E119" t="s">
        <v>22</v>
      </c>
      <c r="F119">
        <v>165.45479999999995</v>
      </c>
      <c r="G119">
        <v>44</v>
      </c>
      <c r="I119">
        <v>209.17292544102276</v>
      </c>
      <c r="J119">
        <v>165.96236835937495</v>
      </c>
      <c r="K119">
        <v>207.48303308720273</v>
      </c>
      <c r="L119">
        <v>6.2904872842592612</v>
      </c>
      <c r="N119">
        <v>1</v>
      </c>
      <c r="O119">
        <v>5935.5802024898085</v>
      </c>
      <c r="P119">
        <v>140.23416746187425</v>
      </c>
      <c r="Q119">
        <v>0.75573320616280515</v>
      </c>
      <c r="S119" s="6">
        <v>33.252261071163424</v>
      </c>
      <c r="V119" s="6">
        <v>276.78144050740747</v>
      </c>
    </row>
    <row r="120" spans="1:23" x14ac:dyDescent="0.3">
      <c r="A120" s="1">
        <v>43838</v>
      </c>
      <c r="B120">
        <v>202001</v>
      </c>
      <c r="C120">
        <v>2020</v>
      </c>
      <c r="D120" t="s">
        <v>1</v>
      </c>
      <c r="E120" t="s">
        <v>22</v>
      </c>
      <c r="F120">
        <v>163.59672</v>
      </c>
      <c r="G120">
        <v>46</v>
      </c>
      <c r="I120">
        <v>224.89347411844494</v>
      </c>
      <c r="J120">
        <v>163.717569609375</v>
      </c>
      <c r="K120">
        <v>207.4731656807925</v>
      </c>
      <c r="L120">
        <v>6.4194687007499995</v>
      </c>
      <c r="N120">
        <v>1</v>
      </c>
      <c r="O120">
        <v>5957.6426851174201</v>
      </c>
      <c r="P120">
        <v>148.46023762888791</v>
      </c>
      <c r="Q120">
        <v>0.76158772566662569</v>
      </c>
      <c r="S120" s="6">
        <v>35.033035380664785</v>
      </c>
      <c r="V120" s="6">
        <v>295.29556023449999</v>
      </c>
    </row>
    <row r="121" spans="1:23" x14ac:dyDescent="0.3">
      <c r="A121" s="1">
        <v>43838</v>
      </c>
      <c r="B121">
        <v>202001</v>
      </c>
      <c r="C121">
        <v>2020</v>
      </c>
      <c r="D121" t="s">
        <v>4</v>
      </c>
      <c r="E121" t="s">
        <v>22</v>
      </c>
      <c r="F121">
        <v>152.87888000000004</v>
      </c>
      <c r="G121">
        <v>36</v>
      </c>
      <c r="I121">
        <v>160.67565014346184</v>
      </c>
      <c r="J121">
        <v>153.1879217777788</v>
      </c>
      <c r="K121">
        <v>207.97353991538461</v>
      </c>
      <c r="L121">
        <v>5.8377203124999992</v>
      </c>
      <c r="N121">
        <v>1</v>
      </c>
      <c r="O121">
        <v>5365.3277394265824</v>
      </c>
      <c r="P121">
        <v>110.97743787294485</v>
      </c>
      <c r="Q121">
        <v>0.76454716311574789</v>
      </c>
      <c r="S121" s="6">
        <v>27.523697872166924</v>
      </c>
      <c r="V121" s="6">
        <v>210.15793124999996</v>
      </c>
    </row>
    <row r="122" spans="1:23" x14ac:dyDescent="0.3">
      <c r="A122" s="1">
        <v>43838</v>
      </c>
      <c r="B122">
        <v>202001</v>
      </c>
      <c r="C122">
        <v>2020</v>
      </c>
      <c r="D122" t="s">
        <v>2</v>
      </c>
      <c r="E122" t="s">
        <v>22</v>
      </c>
      <c r="F122">
        <v>0</v>
      </c>
      <c r="G122">
        <v>64</v>
      </c>
      <c r="I122">
        <v>243.19824073506356</v>
      </c>
      <c r="J122">
        <v>0</v>
      </c>
      <c r="K122">
        <v>0</v>
      </c>
      <c r="L122">
        <v>4.9690206542633035</v>
      </c>
      <c r="N122">
        <v>0</v>
      </c>
      <c r="O122">
        <v>8.2683922580645177</v>
      </c>
      <c r="P122">
        <v>175.63802178906334</v>
      </c>
      <c r="Q122">
        <v>0.76473268595192512</v>
      </c>
      <c r="S122" s="6">
        <v>48.942891900923208</v>
      </c>
      <c r="V122" s="6">
        <v>318.01732187285143</v>
      </c>
    </row>
    <row r="123" spans="1:23" x14ac:dyDescent="0.3">
      <c r="A123" s="1">
        <v>43838</v>
      </c>
      <c r="B123">
        <v>202001</v>
      </c>
      <c r="C123">
        <v>2020</v>
      </c>
      <c r="D123" t="s">
        <v>3</v>
      </c>
      <c r="E123" t="s">
        <v>22</v>
      </c>
      <c r="F123">
        <v>325.05088000000012</v>
      </c>
      <c r="G123">
        <v>96</v>
      </c>
      <c r="I123">
        <v>345.08734071612292</v>
      </c>
      <c r="J123">
        <v>325.85456170319776</v>
      </c>
      <c r="K123">
        <v>412.15523056291653</v>
      </c>
      <c r="L123">
        <v>4.6956370872329867</v>
      </c>
      <c r="N123">
        <v>1</v>
      </c>
      <c r="O123">
        <v>12004.951819219426</v>
      </c>
      <c r="P123">
        <v>275.3602979955831</v>
      </c>
      <c r="Q123">
        <v>0.76553186124622696</v>
      </c>
      <c r="S123" s="6">
        <v>73.491058679637788</v>
      </c>
      <c r="V123" s="6">
        <v>450.78116037436672</v>
      </c>
    </row>
    <row r="124" spans="1:23" x14ac:dyDescent="0.3">
      <c r="A124" s="1">
        <v>43838</v>
      </c>
      <c r="B124">
        <v>202001</v>
      </c>
      <c r="C124">
        <v>2020</v>
      </c>
      <c r="D124" t="s">
        <v>5</v>
      </c>
      <c r="E124" t="s">
        <v>23</v>
      </c>
      <c r="F124">
        <v>2342.261712</v>
      </c>
      <c r="H124">
        <v>162</v>
      </c>
      <c r="I124">
        <v>2716.7295779999999</v>
      </c>
      <c r="M124">
        <v>10.248916666666668</v>
      </c>
      <c r="N124">
        <v>0.99766513414868496</v>
      </c>
      <c r="O124">
        <v>0</v>
      </c>
      <c r="P124">
        <v>1984.9821236073285</v>
      </c>
      <c r="R124">
        <v>0.96003118279569888</v>
      </c>
      <c r="T124" s="6">
        <v>161.62175173208698</v>
      </c>
      <c r="U124" s="6">
        <v>155.52505161290321</v>
      </c>
      <c r="W124" s="6">
        <v>1660.3245000000002</v>
      </c>
    </row>
    <row r="125" spans="1:23" x14ac:dyDescent="0.3">
      <c r="A125" s="1">
        <v>43838</v>
      </c>
      <c r="B125">
        <v>202001</v>
      </c>
      <c r="C125">
        <v>2020</v>
      </c>
      <c r="D125" t="s">
        <v>6</v>
      </c>
      <c r="E125" t="s">
        <v>23</v>
      </c>
      <c r="F125">
        <v>791.02240199999994</v>
      </c>
      <c r="H125">
        <v>66</v>
      </c>
      <c r="I125">
        <v>1034.2802666666666</v>
      </c>
      <c r="M125">
        <v>9.0197222222222209</v>
      </c>
      <c r="N125">
        <v>0.91075752083333328</v>
      </c>
      <c r="O125">
        <v>0</v>
      </c>
      <c r="P125">
        <v>650.89559761321277</v>
      </c>
      <c r="R125">
        <v>0.93099999999999994</v>
      </c>
      <c r="T125" s="6">
        <v>60.109996374999994</v>
      </c>
      <c r="U125" s="6">
        <v>61.445999999999998</v>
      </c>
      <c r="W125" s="6">
        <v>595.30166666666662</v>
      </c>
    </row>
    <row r="126" spans="1:23" x14ac:dyDescent="0.3">
      <c r="A126" s="1">
        <v>43838</v>
      </c>
      <c r="B126">
        <v>202001</v>
      </c>
      <c r="C126">
        <v>2020</v>
      </c>
      <c r="D126" t="s">
        <v>7</v>
      </c>
      <c r="E126" t="s">
        <v>23</v>
      </c>
      <c r="F126">
        <v>446.37669600000004</v>
      </c>
      <c r="H126">
        <v>36</v>
      </c>
      <c r="I126">
        <v>549.93870587010065</v>
      </c>
      <c r="M126">
        <v>8.7827107324710578</v>
      </c>
      <c r="N126">
        <v>1</v>
      </c>
      <c r="O126">
        <v>0</v>
      </c>
      <c r="P126">
        <v>418.57883706474155</v>
      </c>
      <c r="R126">
        <v>0.95550000000000002</v>
      </c>
      <c r="T126" s="6">
        <v>36</v>
      </c>
      <c r="U126" s="6">
        <v>34.398000000000003</v>
      </c>
      <c r="W126" s="6">
        <v>316.17758636895809</v>
      </c>
    </row>
    <row r="127" spans="1:23" x14ac:dyDescent="0.3">
      <c r="A127" s="1">
        <v>43838</v>
      </c>
      <c r="B127">
        <v>202001</v>
      </c>
      <c r="C127">
        <v>2020</v>
      </c>
      <c r="D127" t="s">
        <v>8</v>
      </c>
      <c r="E127" t="s">
        <v>23</v>
      </c>
      <c r="F127">
        <v>874.07268450000015</v>
      </c>
      <c r="H127">
        <v>108</v>
      </c>
      <c r="I127">
        <v>1013.8710429666666</v>
      </c>
      <c r="M127">
        <v>7.3317686985596708</v>
      </c>
      <c r="N127">
        <v>0.99878243372548792</v>
      </c>
      <c r="O127">
        <v>0</v>
      </c>
      <c r="P127">
        <v>649.86316506451612</v>
      </c>
      <c r="R127">
        <v>0.9506</v>
      </c>
      <c r="T127" s="6">
        <v>107.8685028423527</v>
      </c>
      <c r="U127" s="6">
        <v>102.6648</v>
      </c>
      <c r="W127" s="6">
        <v>791.83101944444445</v>
      </c>
    </row>
    <row r="128" spans="1:23" x14ac:dyDescent="0.3">
      <c r="A128" s="1">
        <v>43839</v>
      </c>
      <c r="B128">
        <v>202001</v>
      </c>
      <c r="C128">
        <v>2020</v>
      </c>
      <c r="D128" t="s">
        <v>0</v>
      </c>
      <c r="E128" t="s">
        <v>22</v>
      </c>
      <c r="F128">
        <v>129.85839999999996</v>
      </c>
      <c r="G128">
        <v>44</v>
      </c>
      <c r="I128">
        <v>116.48971972335693</v>
      </c>
      <c r="J128">
        <v>130.32715999999996</v>
      </c>
      <c r="K128">
        <v>152.97425350409716</v>
      </c>
      <c r="L128">
        <v>3.5032119913306454</v>
      </c>
      <c r="N128">
        <v>0.99934785338172938</v>
      </c>
      <c r="O128">
        <v>4932.7833919778068</v>
      </c>
      <c r="P128">
        <v>140.23416746187425</v>
      </c>
      <c r="Q128">
        <v>0.75573320616280515</v>
      </c>
      <c r="S128" s="6">
        <v>33.252261071163424</v>
      </c>
      <c r="V128" s="6">
        <v>154.14132761854839</v>
      </c>
    </row>
    <row r="129" spans="1:23" x14ac:dyDescent="0.3">
      <c r="A129" s="1">
        <v>43839</v>
      </c>
      <c r="B129">
        <v>202001</v>
      </c>
      <c r="C129">
        <v>2020</v>
      </c>
      <c r="D129" t="s">
        <v>1</v>
      </c>
      <c r="E129" t="s">
        <v>22</v>
      </c>
      <c r="F129">
        <v>133.3242405</v>
      </c>
      <c r="G129">
        <v>46</v>
      </c>
      <c r="I129">
        <v>123.19416966593711</v>
      </c>
      <c r="J129">
        <v>133.4410617890625</v>
      </c>
      <c r="K129">
        <v>161.40498529526661</v>
      </c>
      <c r="L129">
        <v>3.5165142936466669</v>
      </c>
      <c r="N129">
        <v>1</v>
      </c>
      <c r="O129">
        <v>5104.0439538293194</v>
      </c>
      <c r="P129">
        <v>148.46023762888791</v>
      </c>
      <c r="Q129">
        <v>0.76158772566662569</v>
      </c>
      <c r="S129" s="6">
        <v>35.033035380664785</v>
      </c>
      <c r="V129" s="6">
        <v>161.75965750774668</v>
      </c>
    </row>
    <row r="130" spans="1:23" x14ac:dyDescent="0.3">
      <c r="A130" s="1">
        <v>43839</v>
      </c>
      <c r="B130">
        <v>202001</v>
      </c>
      <c r="C130">
        <v>2020</v>
      </c>
      <c r="D130" t="s">
        <v>4</v>
      </c>
      <c r="E130" t="s">
        <v>22</v>
      </c>
      <c r="F130">
        <v>90.366079999999954</v>
      </c>
      <c r="G130">
        <v>36</v>
      </c>
      <c r="I130">
        <v>88.414618418551697</v>
      </c>
      <c r="J130">
        <v>90.613902577777765</v>
      </c>
      <c r="K130">
        <v>115.26821570082575</v>
      </c>
      <c r="L130">
        <v>3.2123088557791553</v>
      </c>
      <c r="N130">
        <v>1</v>
      </c>
      <c r="O130">
        <v>3556.6037842105811</v>
      </c>
      <c r="P130">
        <v>110.97743787294485</v>
      </c>
      <c r="Q130">
        <v>0.76454716311574789</v>
      </c>
      <c r="S130" s="6">
        <v>27.523697872166924</v>
      </c>
      <c r="V130" s="6">
        <v>115.64311880804959</v>
      </c>
    </row>
    <row r="131" spans="1:23" x14ac:dyDescent="0.3">
      <c r="A131" s="1">
        <v>43839</v>
      </c>
      <c r="B131">
        <v>202001</v>
      </c>
      <c r="C131">
        <v>2020</v>
      </c>
      <c r="D131" t="s">
        <v>2</v>
      </c>
      <c r="E131" t="s">
        <v>22</v>
      </c>
      <c r="F131">
        <v>0</v>
      </c>
      <c r="G131">
        <v>64</v>
      </c>
      <c r="I131">
        <v>183.12901079526515</v>
      </c>
      <c r="J131">
        <v>0</v>
      </c>
      <c r="K131">
        <v>0</v>
      </c>
      <c r="L131">
        <v>3.7416875808233718</v>
      </c>
      <c r="N131">
        <v>0</v>
      </c>
      <c r="O131">
        <v>3.2964722580645129</v>
      </c>
      <c r="P131">
        <v>175.63802178906334</v>
      </c>
      <c r="Q131">
        <v>0.76473268595192512</v>
      </c>
      <c r="S131" s="6">
        <v>48.942891900923208</v>
      </c>
      <c r="V131" s="6">
        <v>239.4680051726958</v>
      </c>
    </row>
    <row r="132" spans="1:23" x14ac:dyDescent="0.3">
      <c r="A132" s="1">
        <v>43839</v>
      </c>
      <c r="B132">
        <v>202001</v>
      </c>
      <c r="C132">
        <v>2020</v>
      </c>
      <c r="D132" t="s">
        <v>3</v>
      </c>
      <c r="E132" t="s">
        <v>22</v>
      </c>
      <c r="F132">
        <v>321.81296000000009</v>
      </c>
      <c r="G132">
        <v>96</v>
      </c>
      <c r="I132">
        <v>297.49367854462668</v>
      </c>
      <c r="J132">
        <v>322.5169600000001</v>
      </c>
      <c r="K132">
        <v>386.31060231320356</v>
      </c>
      <c r="L132">
        <v>4.0480254862222234</v>
      </c>
      <c r="N132">
        <v>0.9952669151008855</v>
      </c>
      <c r="O132">
        <v>12748.097172085831</v>
      </c>
      <c r="P132">
        <v>275.3602979955831</v>
      </c>
      <c r="Q132">
        <v>0.76553186124622696</v>
      </c>
      <c r="S132" s="6">
        <v>73.491058679637788</v>
      </c>
      <c r="V132" s="6">
        <v>388.61044667733347</v>
      </c>
    </row>
    <row r="133" spans="1:23" x14ac:dyDescent="0.3">
      <c r="A133" s="1">
        <v>43839</v>
      </c>
      <c r="B133">
        <v>202001</v>
      </c>
      <c r="C133">
        <v>2020</v>
      </c>
      <c r="D133" t="s">
        <v>5</v>
      </c>
      <c r="E133" t="s">
        <v>23</v>
      </c>
      <c r="F133">
        <v>2992.0281005000002</v>
      </c>
      <c r="H133">
        <v>162</v>
      </c>
      <c r="I133">
        <v>3624.9605999999994</v>
      </c>
      <c r="M133">
        <v>11.491749999999998</v>
      </c>
      <c r="N133">
        <v>0.9984945232325626</v>
      </c>
      <c r="O133">
        <v>0</v>
      </c>
      <c r="P133">
        <v>1984.9821236073285</v>
      </c>
      <c r="R133">
        <v>0.96003118279569888</v>
      </c>
      <c r="T133" s="6">
        <v>161.75611276367513</v>
      </c>
      <c r="U133" s="6">
        <v>155.52505161290321</v>
      </c>
      <c r="W133" s="6">
        <v>1861.6634999999997</v>
      </c>
    </row>
    <row r="134" spans="1:23" x14ac:dyDescent="0.3">
      <c r="A134" s="1">
        <v>43839</v>
      </c>
      <c r="B134">
        <v>202001</v>
      </c>
      <c r="C134">
        <v>2020</v>
      </c>
      <c r="D134" t="s">
        <v>6</v>
      </c>
      <c r="E134" t="s">
        <v>23</v>
      </c>
      <c r="F134">
        <v>691.10496099999978</v>
      </c>
      <c r="H134">
        <v>66</v>
      </c>
      <c r="I134">
        <v>1109.6608000000001</v>
      </c>
      <c r="M134">
        <v>9.7996527777777782</v>
      </c>
      <c r="N134">
        <v>0.86321064930555558</v>
      </c>
      <c r="O134">
        <v>0</v>
      </c>
      <c r="P134">
        <v>650.89559761321277</v>
      </c>
      <c r="R134">
        <v>0.93099999999999994</v>
      </c>
      <c r="T134" s="6">
        <v>56.971902854166672</v>
      </c>
      <c r="U134" s="6">
        <v>61.445999999999998</v>
      </c>
      <c r="W134" s="6">
        <v>646.77708333333339</v>
      </c>
    </row>
    <row r="135" spans="1:23" x14ac:dyDescent="0.3">
      <c r="A135" s="1">
        <v>43839</v>
      </c>
      <c r="B135">
        <v>202001</v>
      </c>
      <c r="C135">
        <v>2020</v>
      </c>
      <c r="D135" t="s">
        <v>7</v>
      </c>
      <c r="E135" t="s">
        <v>23</v>
      </c>
      <c r="F135">
        <v>406.04409699999997</v>
      </c>
      <c r="H135">
        <v>36</v>
      </c>
      <c r="I135">
        <v>451.01124777137551</v>
      </c>
      <c r="M135">
        <v>8.4563592250430624</v>
      </c>
      <c r="N135">
        <v>1</v>
      </c>
      <c r="O135">
        <v>0</v>
      </c>
      <c r="P135">
        <v>418.57883706474155</v>
      </c>
      <c r="R135">
        <v>0.95550000000000002</v>
      </c>
      <c r="T135" s="6">
        <v>36</v>
      </c>
      <c r="U135" s="6">
        <v>34.398000000000003</v>
      </c>
      <c r="W135" s="6">
        <v>304.42893210155023</v>
      </c>
    </row>
    <row r="136" spans="1:23" x14ac:dyDescent="0.3">
      <c r="A136" s="1">
        <v>43839</v>
      </c>
      <c r="B136">
        <v>202001</v>
      </c>
      <c r="C136">
        <v>2020</v>
      </c>
      <c r="D136" t="s">
        <v>8</v>
      </c>
      <c r="E136" t="s">
        <v>23</v>
      </c>
      <c r="F136">
        <v>1320.60427</v>
      </c>
      <c r="H136">
        <v>108</v>
      </c>
      <c r="I136">
        <v>1514.1754016</v>
      </c>
      <c r="M136">
        <v>8.7286277777777794</v>
      </c>
      <c r="N136">
        <v>0.97502235306533769</v>
      </c>
      <c r="O136">
        <v>0</v>
      </c>
      <c r="P136">
        <v>649.86316506451612</v>
      </c>
      <c r="R136">
        <v>0.9506</v>
      </c>
      <c r="T136" s="6">
        <v>105.30241413105647</v>
      </c>
      <c r="U136" s="6">
        <v>102.6648</v>
      </c>
      <c r="W136" s="6">
        <v>942.69180000000017</v>
      </c>
    </row>
    <row r="137" spans="1:23" x14ac:dyDescent="0.3">
      <c r="A137" s="1">
        <v>43840</v>
      </c>
      <c r="B137">
        <v>202001</v>
      </c>
      <c r="C137">
        <v>2020</v>
      </c>
      <c r="D137" t="s">
        <v>0</v>
      </c>
      <c r="E137" t="s">
        <v>22</v>
      </c>
      <c r="F137">
        <v>208.56303999999997</v>
      </c>
      <c r="G137">
        <v>44</v>
      </c>
      <c r="I137">
        <v>201.99671702505384</v>
      </c>
      <c r="J137">
        <v>209.19095999999999</v>
      </c>
      <c r="K137">
        <v>264.02389927694253</v>
      </c>
      <c r="L137">
        <v>6.074676142857145</v>
      </c>
      <c r="N137">
        <v>1</v>
      </c>
      <c r="O137">
        <v>8464.6080998338057</v>
      </c>
      <c r="P137">
        <v>140.23416746187425</v>
      </c>
      <c r="Q137">
        <v>0.75573320616280515</v>
      </c>
      <c r="S137" s="6">
        <v>33.252261071163424</v>
      </c>
      <c r="V137" s="6">
        <v>267.28575028571436</v>
      </c>
    </row>
    <row r="138" spans="1:23" x14ac:dyDescent="0.3">
      <c r="A138" s="1">
        <v>43840</v>
      </c>
      <c r="B138">
        <v>202001</v>
      </c>
      <c r="C138">
        <v>2020</v>
      </c>
      <c r="D138" t="s">
        <v>1</v>
      </c>
      <c r="E138" t="s">
        <v>22</v>
      </c>
      <c r="F138">
        <v>177.05576049999999</v>
      </c>
      <c r="G138">
        <v>46</v>
      </c>
      <c r="I138">
        <v>208.88741464051813</v>
      </c>
      <c r="J138">
        <v>177.17796050000001</v>
      </c>
      <c r="K138">
        <v>272.41585014095307</v>
      </c>
      <c r="L138">
        <v>5.9625839545666661</v>
      </c>
      <c r="N138">
        <v>1</v>
      </c>
      <c r="O138">
        <v>7224.6793757865207</v>
      </c>
      <c r="P138">
        <v>148.46023762888791</v>
      </c>
      <c r="Q138">
        <v>0.76158772566662569</v>
      </c>
      <c r="S138" s="6">
        <v>35.033035380664785</v>
      </c>
      <c r="V138" s="6">
        <v>274.27886191006667</v>
      </c>
    </row>
    <row r="139" spans="1:23" x14ac:dyDescent="0.3">
      <c r="A139" s="1">
        <v>43840</v>
      </c>
      <c r="B139">
        <v>202001</v>
      </c>
      <c r="C139">
        <v>2020</v>
      </c>
      <c r="D139" t="s">
        <v>4</v>
      </c>
      <c r="E139" t="s">
        <v>22</v>
      </c>
      <c r="F139">
        <v>155.46720000000005</v>
      </c>
      <c r="G139">
        <v>36</v>
      </c>
      <c r="I139">
        <v>161.80406498683496</v>
      </c>
      <c r="J139">
        <v>155.76598257777778</v>
      </c>
      <c r="K139">
        <v>209.24129484170425</v>
      </c>
      <c r="L139">
        <v>5.878718249936095</v>
      </c>
      <c r="N139">
        <v>1</v>
      </c>
      <c r="O139">
        <v>6499.9897763545814</v>
      </c>
      <c r="P139">
        <v>110.97743787294485</v>
      </c>
      <c r="Q139">
        <v>0.76454716311574789</v>
      </c>
      <c r="S139" s="6">
        <v>27.523697872166924</v>
      </c>
      <c r="V139" s="6">
        <v>211.63385699769941</v>
      </c>
    </row>
    <row r="140" spans="1:23" x14ac:dyDescent="0.3">
      <c r="A140" s="1">
        <v>43840</v>
      </c>
      <c r="B140">
        <v>202001</v>
      </c>
      <c r="C140">
        <v>2020</v>
      </c>
      <c r="D140" t="s">
        <v>2</v>
      </c>
      <c r="E140" t="s">
        <v>22</v>
      </c>
      <c r="F140">
        <v>0</v>
      </c>
      <c r="G140">
        <v>64</v>
      </c>
      <c r="I140">
        <v>228.38756822919288</v>
      </c>
      <c r="J140">
        <v>0</v>
      </c>
      <c r="K140">
        <v>0</v>
      </c>
      <c r="L140">
        <v>4.666409346867483</v>
      </c>
      <c r="N140">
        <v>0</v>
      </c>
      <c r="O140">
        <v>21.794612258064518</v>
      </c>
      <c r="P140">
        <v>175.63802178906334</v>
      </c>
      <c r="Q140">
        <v>0.76473268595192512</v>
      </c>
      <c r="S140" s="6">
        <v>48.942891900923208</v>
      </c>
      <c r="V140" s="6">
        <v>298.65019819951891</v>
      </c>
    </row>
    <row r="141" spans="1:23" x14ac:dyDescent="0.3">
      <c r="A141" s="1">
        <v>43840</v>
      </c>
      <c r="B141">
        <v>202001</v>
      </c>
      <c r="C141">
        <v>2020</v>
      </c>
      <c r="D141" t="s">
        <v>3</v>
      </c>
      <c r="E141" t="s">
        <v>22</v>
      </c>
      <c r="F141">
        <v>358.79872249999994</v>
      </c>
      <c r="G141">
        <v>96</v>
      </c>
      <c r="I141">
        <v>347.31862547445735</v>
      </c>
      <c r="J141">
        <v>359.59932249999991</v>
      </c>
      <c r="K141">
        <v>450.89677562369258</v>
      </c>
      <c r="L141">
        <v>4.7259983964646457</v>
      </c>
      <c r="N141">
        <v>1</v>
      </c>
      <c r="O141">
        <v>15078.70913518083</v>
      </c>
      <c r="P141">
        <v>275.3602979955831</v>
      </c>
      <c r="Q141">
        <v>0.76553186124622696</v>
      </c>
      <c r="S141" s="6">
        <v>73.491058679637788</v>
      </c>
      <c r="V141" s="6">
        <v>453.69584606060596</v>
      </c>
    </row>
    <row r="142" spans="1:23" x14ac:dyDescent="0.3">
      <c r="A142" s="1">
        <v>43840</v>
      </c>
      <c r="B142">
        <v>202001</v>
      </c>
      <c r="C142">
        <v>2020</v>
      </c>
      <c r="D142" t="s">
        <v>5</v>
      </c>
      <c r="E142" t="s">
        <v>23</v>
      </c>
      <c r="F142">
        <v>2808.9560989999995</v>
      </c>
      <c r="H142">
        <v>162</v>
      </c>
      <c r="I142">
        <v>3252.66327</v>
      </c>
      <c r="M142">
        <v>11.157874999999999</v>
      </c>
      <c r="N142">
        <v>0.99690569354176095</v>
      </c>
      <c r="O142">
        <v>0</v>
      </c>
      <c r="P142">
        <v>1984.9821236073285</v>
      </c>
      <c r="R142">
        <v>0.96003118279569888</v>
      </c>
      <c r="T142" s="6">
        <v>161.49872235376529</v>
      </c>
      <c r="U142" s="6">
        <v>155.52505161290321</v>
      </c>
      <c r="W142" s="6">
        <v>1807.5757499999997</v>
      </c>
    </row>
    <row r="143" spans="1:23" x14ac:dyDescent="0.3">
      <c r="A143" s="1">
        <v>43840</v>
      </c>
      <c r="B143">
        <v>202001</v>
      </c>
      <c r="C143">
        <v>2020</v>
      </c>
      <c r="D143" t="s">
        <v>6</v>
      </c>
      <c r="E143" t="s">
        <v>23</v>
      </c>
      <c r="F143">
        <v>852.19120449999991</v>
      </c>
      <c r="H143">
        <v>66</v>
      </c>
      <c r="I143">
        <v>1192.7124786938489</v>
      </c>
      <c r="M143">
        <v>10.454464051313314</v>
      </c>
      <c r="N143">
        <v>0.87757349652777772</v>
      </c>
      <c r="O143">
        <v>0</v>
      </c>
      <c r="P143">
        <v>650.89559761321277</v>
      </c>
      <c r="R143">
        <v>0.93099999999999994</v>
      </c>
      <c r="T143" s="6">
        <v>57.919850770833328</v>
      </c>
      <c r="U143" s="6">
        <v>61.445999999999998</v>
      </c>
      <c r="W143" s="6">
        <v>689.99462738667876</v>
      </c>
    </row>
    <row r="144" spans="1:23" x14ac:dyDescent="0.3">
      <c r="A144" s="1">
        <v>43840</v>
      </c>
      <c r="B144">
        <v>202001</v>
      </c>
      <c r="C144">
        <v>2020</v>
      </c>
      <c r="D144" t="s">
        <v>7</v>
      </c>
      <c r="E144" t="s">
        <v>23</v>
      </c>
      <c r="F144">
        <v>553.88409699999988</v>
      </c>
      <c r="H144">
        <v>36</v>
      </c>
      <c r="I144">
        <v>643.63717783871857</v>
      </c>
      <c r="M144">
        <v>10.454464051313314</v>
      </c>
      <c r="N144">
        <v>1</v>
      </c>
      <c r="O144">
        <v>0</v>
      </c>
      <c r="P144">
        <v>418.57883706474155</v>
      </c>
      <c r="R144">
        <v>0.95550000000000002</v>
      </c>
      <c r="T144" s="6">
        <v>36</v>
      </c>
      <c r="U144" s="6">
        <v>34.398000000000003</v>
      </c>
      <c r="W144" s="6">
        <v>376.36070584727929</v>
      </c>
    </row>
    <row r="145" spans="1:23" x14ac:dyDescent="0.3">
      <c r="A145" s="1">
        <v>43840</v>
      </c>
      <c r="B145">
        <v>202001</v>
      </c>
      <c r="C145">
        <v>2020</v>
      </c>
      <c r="D145" t="s">
        <v>8</v>
      </c>
      <c r="E145" t="s">
        <v>23</v>
      </c>
      <c r="F145">
        <v>1131.5408024999997</v>
      </c>
      <c r="H145">
        <v>108</v>
      </c>
      <c r="I145">
        <v>1290.6677531666671</v>
      </c>
      <c r="M145">
        <v>8.1248815586419756</v>
      </c>
      <c r="N145">
        <v>0.98228638930246703</v>
      </c>
      <c r="O145">
        <v>0</v>
      </c>
      <c r="P145">
        <v>649.86316506451612</v>
      </c>
      <c r="R145">
        <v>0.9506</v>
      </c>
      <c r="T145" s="6">
        <v>106.08693004466645</v>
      </c>
      <c r="U145" s="6">
        <v>102.6648</v>
      </c>
      <c r="W145" s="6">
        <v>877.48720833333334</v>
      </c>
    </row>
    <row r="146" spans="1:23" x14ac:dyDescent="0.3">
      <c r="A146" s="1">
        <v>43841</v>
      </c>
      <c r="B146">
        <v>202001</v>
      </c>
      <c r="C146">
        <v>2020</v>
      </c>
      <c r="D146" t="s">
        <v>0</v>
      </c>
      <c r="E146" t="s">
        <v>22</v>
      </c>
      <c r="F146">
        <v>162.43247999999994</v>
      </c>
      <c r="G146">
        <v>44</v>
      </c>
      <c r="I146">
        <v>157.07448333343626</v>
      </c>
      <c r="J146">
        <v>162.95567335937494</v>
      </c>
      <c r="K146">
        <v>205.85413941250695</v>
      </c>
      <c r="L146">
        <v>4.7237233882315524</v>
      </c>
      <c r="N146">
        <v>1</v>
      </c>
      <c r="O146">
        <v>7225.5529158498075</v>
      </c>
      <c r="P146">
        <v>140.23416746187425</v>
      </c>
      <c r="Q146">
        <v>0.75573320616280515</v>
      </c>
      <c r="S146" s="6">
        <v>33.252261071163424</v>
      </c>
      <c r="V146" s="6">
        <v>207.84382908218831</v>
      </c>
    </row>
    <row r="147" spans="1:23" x14ac:dyDescent="0.3">
      <c r="A147" s="1">
        <v>43841</v>
      </c>
      <c r="B147">
        <v>202001</v>
      </c>
      <c r="C147">
        <v>2020</v>
      </c>
      <c r="D147" t="s">
        <v>1</v>
      </c>
      <c r="E147" t="s">
        <v>22</v>
      </c>
      <c r="F147">
        <v>170.70815999999991</v>
      </c>
      <c r="G147">
        <v>46</v>
      </c>
      <c r="I147">
        <v>173.94535496769188</v>
      </c>
      <c r="J147">
        <v>170.82852132812491</v>
      </c>
      <c r="K147">
        <v>227.4458786494136</v>
      </c>
      <c r="L147">
        <v>4.9651808094166663</v>
      </c>
      <c r="N147">
        <v>1</v>
      </c>
      <c r="O147">
        <v>7634.3298359014198</v>
      </c>
      <c r="P147">
        <v>148.46023762888791</v>
      </c>
      <c r="Q147">
        <v>0.76158772566662569</v>
      </c>
      <c r="S147" s="6">
        <v>35.033035380664785</v>
      </c>
      <c r="V147" s="6">
        <v>228.39831723316664</v>
      </c>
    </row>
    <row r="148" spans="1:23" x14ac:dyDescent="0.3">
      <c r="A148" s="1">
        <v>43841</v>
      </c>
      <c r="B148">
        <v>202001</v>
      </c>
      <c r="C148">
        <v>2020</v>
      </c>
      <c r="D148" t="s">
        <v>4</v>
      </c>
      <c r="E148" t="s">
        <v>22</v>
      </c>
      <c r="F148">
        <v>121.87504000000001</v>
      </c>
      <c r="G148">
        <v>36</v>
      </c>
      <c r="I148">
        <v>123.01257200350061</v>
      </c>
      <c r="J148">
        <v>122.13910257779939</v>
      </c>
      <c r="K148">
        <v>159.78568786321071</v>
      </c>
      <c r="L148">
        <v>4.4693330298431988</v>
      </c>
      <c r="N148">
        <v>1</v>
      </c>
      <c r="O148">
        <v>5861.5618048985816</v>
      </c>
      <c r="P148">
        <v>110.97743787294485</v>
      </c>
      <c r="Q148">
        <v>0.76454716311574789</v>
      </c>
      <c r="S148" s="6">
        <v>27.523697872166924</v>
      </c>
      <c r="V148" s="6">
        <v>160.89598907435516</v>
      </c>
    </row>
    <row r="149" spans="1:23" x14ac:dyDescent="0.3">
      <c r="A149" s="1">
        <v>43841</v>
      </c>
      <c r="B149">
        <v>202001</v>
      </c>
      <c r="C149">
        <v>2020</v>
      </c>
      <c r="D149" t="s">
        <v>2</v>
      </c>
      <c r="E149" t="s">
        <v>22</v>
      </c>
      <c r="F149">
        <v>0</v>
      </c>
      <c r="G149">
        <v>64</v>
      </c>
      <c r="I149">
        <v>147.2136616420822</v>
      </c>
      <c r="J149">
        <v>0</v>
      </c>
      <c r="K149">
        <v>0</v>
      </c>
      <c r="L149">
        <v>3.0078660235298704</v>
      </c>
      <c r="N149">
        <v>0</v>
      </c>
      <c r="O149">
        <v>4.173352258064515</v>
      </c>
      <c r="P149">
        <v>175.63802178906334</v>
      </c>
      <c r="Q149">
        <v>0.76473268595192512</v>
      </c>
      <c r="S149" s="6">
        <v>48.942891900923208</v>
      </c>
      <c r="V149" s="6">
        <v>192.50342550591171</v>
      </c>
    </row>
    <row r="150" spans="1:23" x14ac:dyDescent="0.3">
      <c r="A150" s="1">
        <v>43841</v>
      </c>
      <c r="B150">
        <v>202001</v>
      </c>
      <c r="C150">
        <v>2020</v>
      </c>
      <c r="D150" t="s">
        <v>3</v>
      </c>
      <c r="E150" t="s">
        <v>22</v>
      </c>
      <c r="F150">
        <v>398.4948819999999</v>
      </c>
      <c r="G150">
        <v>96</v>
      </c>
      <c r="I150">
        <v>397.15911291702236</v>
      </c>
      <c r="J150">
        <v>399.32808199999994</v>
      </c>
      <c r="K150">
        <v>515.81865732493566</v>
      </c>
      <c r="L150">
        <v>5.4041827679788685</v>
      </c>
      <c r="N150">
        <v>1</v>
      </c>
      <c r="O150">
        <v>18821.732964539427</v>
      </c>
      <c r="P150">
        <v>275.3602979955831</v>
      </c>
      <c r="Q150">
        <v>0.76553186124622696</v>
      </c>
      <c r="S150" s="6">
        <v>73.491058679637788</v>
      </c>
      <c r="V150" s="6">
        <v>518.80154572597144</v>
      </c>
    </row>
    <row r="151" spans="1:23" x14ac:dyDescent="0.3">
      <c r="A151" s="1">
        <v>43841</v>
      </c>
      <c r="B151">
        <v>202001</v>
      </c>
      <c r="C151">
        <v>2020</v>
      </c>
      <c r="D151" t="s">
        <v>5</v>
      </c>
      <c r="E151" t="s">
        <v>23</v>
      </c>
      <c r="F151">
        <v>2262.7852284999999</v>
      </c>
      <c r="H151">
        <v>162</v>
      </c>
      <c r="I151">
        <v>2692.5322320000005</v>
      </c>
      <c r="M151">
        <v>9.6830416666666679</v>
      </c>
      <c r="N151">
        <v>0.99356815192712089</v>
      </c>
      <c r="O151">
        <v>0</v>
      </c>
      <c r="P151">
        <v>1984.9821236073285</v>
      </c>
      <c r="R151">
        <v>0.96003118279569888</v>
      </c>
      <c r="T151" s="6">
        <v>160.95804061219357</v>
      </c>
      <c r="U151" s="6">
        <v>155.52505161290321</v>
      </c>
      <c r="W151" s="6">
        <v>1568.6527500000002</v>
      </c>
    </row>
    <row r="152" spans="1:23" x14ac:dyDescent="0.3">
      <c r="A152" s="1">
        <v>43841</v>
      </c>
      <c r="B152">
        <v>202001</v>
      </c>
      <c r="C152">
        <v>2020</v>
      </c>
      <c r="D152" t="s">
        <v>6</v>
      </c>
      <c r="E152" t="s">
        <v>23</v>
      </c>
      <c r="F152">
        <v>769.16000249999991</v>
      </c>
      <c r="H152">
        <v>66</v>
      </c>
      <c r="I152">
        <v>1064.2924350975215</v>
      </c>
      <c r="M152">
        <v>9.4263443263410753</v>
      </c>
      <c r="N152">
        <v>0.8755208333333333</v>
      </c>
      <c r="O152">
        <v>0</v>
      </c>
      <c r="P152">
        <v>650.89559761321277</v>
      </c>
      <c r="R152">
        <v>0.93099999999999994</v>
      </c>
      <c r="T152" s="6">
        <v>57.784374999999997</v>
      </c>
      <c r="U152" s="6">
        <v>61.445999999999998</v>
      </c>
      <c r="W152" s="6">
        <v>622.13872553851093</v>
      </c>
    </row>
    <row r="153" spans="1:23" x14ac:dyDescent="0.3">
      <c r="A153" s="1">
        <v>43841</v>
      </c>
      <c r="B153">
        <v>202001</v>
      </c>
      <c r="C153">
        <v>2020</v>
      </c>
      <c r="D153" t="s">
        <v>7</v>
      </c>
      <c r="E153" t="s">
        <v>23</v>
      </c>
      <c r="F153">
        <v>485.14969800000006</v>
      </c>
      <c r="H153">
        <v>36</v>
      </c>
      <c r="I153">
        <v>572.14248583376116</v>
      </c>
      <c r="M153">
        <v>9.4263443263410753</v>
      </c>
      <c r="N153">
        <v>1</v>
      </c>
      <c r="O153">
        <v>0</v>
      </c>
      <c r="P153">
        <v>418.57883706474155</v>
      </c>
      <c r="R153">
        <v>0.95550000000000002</v>
      </c>
      <c r="T153" s="6">
        <v>36</v>
      </c>
      <c r="U153" s="6">
        <v>34.398000000000003</v>
      </c>
      <c r="W153" s="6">
        <v>339.34839574827873</v>
      </c>
    </row>
    <row r="154" spans="1:23" x14ac:dyDescent="0.3">
      <c r="A154" s="1">
        <v>43841</v>
      </c>
      <c r="B154">
        <v>202001</v>
      </c>
      <c r="C154">
        <v>2020</v>
      </c>
      <c r="D154" t="s">
        <v>8</v>
      </c>
      <c r="E154" t="s">
        <v>23</v>
      </c>
      <c r="F154">
        <v>804.94306749999998</v>
      </c>
      <c r="H154">
        <v>108</v>
      </c>
      <c r="I154">
        <v>916.17710293333346</v>
      </c>
      <c r="M154">
        <v>7.2347024948559673</v>
      </c>
      <c r="N154">
        <v>0.99502732247155634</v>
      </c>
      <c r="O154">
        <v>0</v>
      </c>
      <c r="P154">
        <v>649.86316506451612</v>
      </c>
      <c r="R154">
        <v>0.9506</v>
      </c>
      <c r="T154" s="6">
        <v>107.46295082692808</v>
      </c>
      <c r="U154" s="6">
        <v>102.6648</v>
      </c>
      <c r="W154" s="6">
        <v>781.34786944444443</v>
      </c>
    </row>
    <row r="155" spans="1:23" x14ac:dyDescent="0.3">
      <c r="A155" s="1">
        <v>43842</v>
      </c>
      <c r="B155">
        <v>202001</v>
      </c>
      <c r="C155">
        <v>2020</v>
      </c>
      <c r="D155" t="s">
        <v>0</v>
      </c>
      <c r="E155" t="s">
        <v>22</v>
      </c>
      <c r="F155">
        <v>77.692160000000001</v>
      </c>
      <c r="G155">
        <v>44</v>
      </c>
      <c r="I155">
        <v>67.110754758157498</v>
      </c>
      <c r="J155">
        <v>78.080831875000001</v>
      </c>
      <c r="K155">
        <v>87.83596403686883</v>
      </c>
      <c r="L155">
        <v>2.0182313201058188</v>
      </c>
      <c r="N155">
        <v>1</v>
      </c>
      <c r="O155">
        <v>3640.8413241058065</v>
      </c>
      <c r="P155">
        <v>140.23416746187425</v>
      </c>
      <c r="Q155">
        <v>0.75573320616280515</v>
      </c>
      <c r="S155" s="6">
        <v>33.252261071163424</v>
      </c>
      <c r="V155" s="6">
        <v>88.802178084656035</v>
      </c>
    </row>
    <row r="156" spans="1:23" x14ac:dyDescent="0.3">
      <c r="A156" s="1">
        <v>43842</v>
      </c>
      <c r="B156">
        <v>202001</v>
      </c>
      <c r="C156">
        <v>2020</v>
      </c>
      <c r="D156" t="s">
        <v>1</v>
      </c>
      <c r="E156" t="s">
        <v>22</v>
      </c>
      <c r="F156">
        <v>79.968560000000025</v>
      </c>
      <c r="G156">
        <v>46</v>
      </c>
      <c r="I156">
        <v>70.29553714307292</v>
      </c>
      <c r="J156">
        <v>80.088555117187525</v>
      </c>
      <c r="K156">
        <v>91.796063430351182</v>
      </c>
      <c r="L156">
        <v>2.0065500000000003</v>
      </c>
      <c r="N156">
        <v>1</v>
      </c>
      <c r="O156">
        <v>3758.2616417094191</v>
      </c>
      <c r="P156">
        <v>148.46023762888791</v>
      </c>
      <c r="Q156">
        <v>0.76158772566662569</v>
      </c>
      <c r="S156" s="6">
        <v>35.033035380664785</v>
      </c>
      <c r="V156" s="6">
        <v>92.301300000000012</v>
      </c>
    </row>
    <row r="157" spans="1:23" x14ac:dyDescent="0.3">
      <c r="A157" s="1">
        <v>43842</v>
      </c>
      <c r="B157">
        <v>202001</v>
      </c>
      <c r="C157">
        <v>2020</v>
      </c>
      <c r="D157" t="s">
        <v>4</v>
      </c>
      <c r="E157" t="s">
        <v>22</v>
      </c>
      <c r="F157">
        <v>107.63144</v>
      </c>
      <c r="G157">
        <v>36</v>
      </c>
      <c r="I157">
        <v>106.809077775056</v>
      </c>
      <c r="J157">
        <v>107.9037233777792</v>
      </c>
      <c r="K157">
        <v>139.4272644182829</v>
      </c>
      <c r="L157">
        <v>3.8806223738949575</v>
      </c>
      <c r="N157">
        <v>1</v>
      </c>
      <c r="O157">
        <v>5037.9195169625809</v>
      </c>
      <c r="P157">
        <v>110.97743787294485</v>
      </c>
      <c r="Q157">
        <v>0.76454716311574789</v>
      </c>
      <c r="S157" s="6">
        <v>27.523697872166924</v>
      </c>
      <c r="V157" s="6">
        <v>139.70240546021847</v>
      </c>
    </row>
    <row r="158" spans="1:23" x14ac:dyDescent="0.3">
      <c r="A158" s="1">
        <v>43842</v>
      </c>
      <c r="B158">
        <v>202001</v>
      </c>
      <c r="C158">
        <v>2020</v>
      </c>
      <c r="D158" t="s">
        <v>2</v>
      </c>
      <c r="E158" t="s">
        <v>22</v>
      </c>
      <c r="F158">
        <v>0</v>
      </c>
      <c r="G158">
        <v>64</v>
      </c>
      <c r="I158">
        <v>112.09551005725775</v>
      </c>
      <c r="J158">
        <v>0</v>
      </c>
      <c r="K158">
        <v>0</v>
      </c>
      <c r="L158">
        <v>2.2903327879393922</v>
      </c>
      <c r="N158">
        <v>0</v>
      </c>
      <c r="O158">
        <v>68.643232258064529</v>
      </c>
      <c r="P158">
        <v>175.63802178906334</v>
      </c>
      <c r="Q158">
        <v>0.76473268595192512</v>
      </c>
      <c r="S158" s="6">
        <v>48.942891900923208</v>
      </c>
      <c r="V158" s="6">
        <v>146.5812984281211</v>
      </c>
    </row>
    <row r="159" spans="1:23" x14ac:dyDescent="0.3">
      <c r="A159" s="1">
        <v>43842</v>
      </c>
      <c r="B159">
        <v>202001</v>
      </c>
      <c r="C159">
        <v>2020</v>
      </c>
      <c r="D159" t="s">
        <v>3</v>
      </c>
      <c r="E159" t="s">
        <v>22</v>
      </c>
      <c r="F159">
        <v>292.69296049999997</v>
      </c>
      <c r="G159">
        <v>96</v>
      </c>
      <c r="I159">
        <v>278.94862653212874</v>
      </c>
      <c r="J159">
        <v>293.40736049999998</v>
      </c>
      <c r="K159">
        <v>363.25599066848883</v>
      </c>
      <c r="L159">
        <v>3.7956811555555556</v>
      </c>
      <c r="N159">
        <v>1</v>
      </c>
      <c r="O159">
        <v>13335.845823916829</v>
      </c>
      <c r="P159">
        <v>275.3602979955831</v>
      </c>
      <c r="Q159">
        <v>0.76553186124622696</v>
      </c>
      <c r="S159" s="6">
        <v>73.491058679637788</v>
      </c>
      <c r="V159" s="6">
        <v>364.38539093333333</v>
      </c>
    </row>
    <row r="160" spans="1:23" x14ac:dyDescent="0.3">
      <c r="A160" s="1">
        <v>43842</v>
      </c>
      <c r="B160">
        <v>202001</v>
      </c>
      <c r="C160">
        <v>2020</v>
      </c>
      <c r="D160" t="s">
        <v>5</v>
      </c>
      <c r="E160" t="s">
        <v>23</v>
      </c>
      <c r="F160">
        <v>1515.8860459999996</v>
      </c>
      <c r="H160">
        <v>162</v>
      </c>
      <c r="I160">
        <v>1807.5645720000002</v>
      </c>
      <c r="M160">
        <v>8.2347083333333337</v>
      </c>
      <c r="N160">
        <v>0.99446748948795194</v>
      </c>
      <c r="O160">
        <v>0</v>
      </c>
      <c r="P160">
        <v>1984.9821236073285</v>
      </c>
      <c r="R160">
        <v>0.96003118279569888</v>
      </c>
      <c r="T160" s="6">
        <v>161.10373329704822</v>
      </c>
      <c r="U160" s="6">
        <v>155.52505161290321</v>
      </c>
      <c r="W160" s="6">
        <v>1334.0227500000001</v>
      </c>
    </row>
    <row r="161" spans="1:23" x14ac:dyDescent="0.3">
      <c r="A161" s="1">
        <v>43842</v>
      </c>
      <c r="B161">
        <v>202001</v>
      </c>
      <c r="C161">
        <v>2020</v>
      </c>
      <c r="D161" t="s">
        <v>6</v>
      </c>
      <c r="E161" t="s">
        <v>23</v>
      </c>
      <c r="F161">
        <v>630.14000150000015</v>
      </c>
      <c r="H161">
        <v>66</v>
      </c>
      <c r="I161">
        <v>1078.5971526277322</v>
      </c>
      <c r="M161">
        <v>9.4742176890483449</v>
      </c>
      <c r="N161">
        <v>0.9</v>
      </c>
      <c r="O161">
        <v>0</v>
      </c>
      <c r="P161">
        <v>650.89559761321277</v>
      </c>
      <c r="R161">
        <v>0.93099999999999994</v>
      </c>
      <c r="T161" s="6">
        <v>59.4</v>
      </c>
      <c r="U161" s="6">
        <v>61.445999999999998</v>
      </c>
      <c r="W161" s="6">
        <v>625.29836747719082</v>
      </c>
    </row>
    <row r="162" spans="1:23" x14ac:dyDescent="0.3">
      <c r="A162" s="1">
        <v>43842</v>
      </c>
      <c r="B162">
        <v>202001</v>
      </c>
      <c r="C162">
        <v>2020</v>
      </c>
      <c r="D162" t="s">
        <v>7</v>
      </c>
      <c r="E162" t="s">
        <v>23</v>
      </c>
      <c r="F162">
        <v>548.8853959999999</v>
      </c>
      <c r="H162">
        <v>36</v>
      </c>
      <c r="I162">
        <v>612.78011401966307</v>
      </c>
      <c r="M162">
        <v>9.7273555831605822</v>
      </c>
      <c r="N162">
        <v>1</v>
      </c>
      <c r="O162">
        <v>0</v>
      </c>
      <c r="P162">
        <v>418.57883706474155</v>
      </c>
      <c r="R162">
        <v>0.95550000000000002</v>
      </c>
      <c r="T162" s="6">
        <v>36</v>
      </c>
      <c r="U162" s="6">
        <v>34.398000000000003</v>
      </c>
      <c r="W162" s="6">
        <v>350.18480099378098</v>
      </c>
    </row>
    <row r="163" spans="1:23" x14ac:dyDescent="0.3">
      <c r="A163" s="1">
        <v>43842</v>
      </c>
      <c r="B163">
        <v>202001</v>
      </c>
      <c r="C163">
        <v>2020</v>
      </c>
      <c r="D163" t="s">
        <v>8</v>
      </c>
      <c r="E163" t="s">
        <v>23</v>
      </c>
      <c r="F163">
        <v>589.89385099999993</v>
      </c>
      <c r="H163">
        <v>108</v>
      </c>
      <c r="I163">
        <v>677.3053126666664</v>
      </c>
      <c r="M163">
        <v>6.5598850565843607</v>
      </c>
      <c r="N163">
        <v>0.99909074874453652</v>
      </c>
      <c r="O163">
        <v>0</v>
      </c>
      <c r="P163">
        <v>649.86316506451612</v>
      </c>
      <c r="R163">
        <v>0.9506</v>
      </c>
      <c r="T163" s="6">
        <v>107.90180086440995</v>
      </c>
      <c r="U163" s="6">
        <v>102.6648</v>
      </c>
      <c r="W163" s="6">
        <v>708.4675861111109</v>
      </c>
    </row>
    <row r="164" spans="1:23" x14ac:dyDescent="0.3">
      <c r="A164" s="1">
        <v>43843</v>
      </c>
      <c r="B164">
        <v>202001</v>
      </c>
      <c r="C164">
        <v>2020</v>
      </c>
      <c r="D164" t="s">
        <v>0</v>
      </c>
      <c r="E164" t="s">
        <v>22</v>
      </c>
      <c r="F164">
        <v>165.05384000000006</v>
      </c>
      <c r="G164">
        <v>44</v>
      </c>
      <c r="I164">
        <v>149.53327086724772</v>
      </c>
      <c r="J164">
        <v>165.55359585937506</v>
      </c>
      <c r="K164">
        <v>196.702848298623</v>
      </c>
      <c r="L164">
        <v>4.4969354278564815</v>
      </c>
      <c r="N164">
        <v>1</v>
      </c>
      <c r="O164">
        <v>10341.995027081806</v>
      </c>
      <c r="P164">
        <v>140.23416746187425</v>
      </c>
      <c r="Q164">
        <v>0.75573320616280515</v>
      </c>
      <c r="S164" s="6">
        <v>33.252261071163424</v>
      </c>
      <c r="V164" s="6">
        <v>197.86515882568517</v>
      </c>
    </row>
    <row r="165" spans="1:23" x14ac:dyDescent="0.3">
      <c r="A165" s="1">
        <v>43843</v>
      </c>
      <c r="B165">
        <v>202001</v>
      </c>
      <c r="C165">
        <v>2020</v>
      </c>
      <c r="D165" t="s">
        <v>1</v>
      </c>
      <c r="E165" t="s">
        <v>22</v>
      </c>
      <c r="F165">
        <v>153.36439999999996</v>
      </c>
      <c r="G165">
        <v>46</v>
      </c>
      <c r="I165">
        <v>149.61791798190984</v>
      </c>
      <c r="J165">
        <v>153.48952207031246</v>
      </c>
      <c r="K165">
        <v>196.2940598608601</v>
      </c>
      <c r="L165">
        <v>4.2707666166000005</v>
      </c>
      <c r="N165">
        <v>1</v>
      </c>
      <c r="O165">
        <v>9794.0214255334195</v>
      </c>
      <c r="P165">
        <v>148.46023762888791</v>
      </c>
      <c r="Q165">
        <v>0.76158772566662569</v>
      </c>
      <c r="S165" s="6">
        <v>35.033035380664785</v>
      </c>
      <c r="V165" s="6">
        <v>196.45526436360001</v>
      </c>
    </row>
    <row r="166" spans="1:23" x14ac:dyDescent="0.3">
      <c r="A166" s="1">
        <v>43843</v>
      </c>
      <c r="B166">
        <v>202001</v>
      </c>
      <c r="C166">
        <v>2020</v>
      </c>
      <c r="D166" t="s">
        <v>4</v>
      </c>
      <c r="E166" t="s">
        <v>22</v>
      </c>
      <c r="F166">
        <v>109.24816000000003</v>
      </c>
      <c r="G166">
        <v>36</v>
      </c>
      <c r="I166">
        <v>108.77693440127723</v>
      </c>
      <c r="J166">
        <v>109.50100017777329</v>
      </c>
      <c r="K166">
        <v>141.57340900576452</v>
      </c>
      <c r="L166">
        <v>3.9521191849470512</v>
      </c>
      <c r="N166">
        <v>1</v>
      </c>
      <c r="O166">
        <v>7522.0607226905813</v>
      </c>
      <c r="P166">
        <v>110.97743787294485</v>
      </c>
      <c r="Q166">
        <v>0.76454716311574789</v>
      </c>
      <c r="S166" s="6">
        <v>27.523697872166924</v>
      </c>
      <c r="V166" s="6">
        <v>142.27629065809384</v>
      </c>
    </row>
    <row r="167" spans="1:23" x14ac:dyDescent="0.3">
      <c r="A167" s="1">
        <v>43843</v>
      </c>
      <c r="B167">
        <v>202001</v>
      </c>
      <c r="C167">
        <v>2020</v>
      </c>
      <c r="D167" t="s">
        <v>2</v>
      </c>
      <c r="E167" t="s">
        <v>22</v>
      </c>
      <c r="F167">
        <v>0</v>
      </c>
      <c r="G167">
        <v>64</v>
      </c>
      <c r="I167">
        <v>216.28619072920452</v>
      </c>
      <c r="J167">
        <v>0</v>
      </c>
      <c r="K167">
        <v>0</v>
      </c>
      <c r="L167">
        <v>4.4191542904134096</v>
      </c>
      <c r="N167">
        <v>0</v>
      </c>
      <c r="O167">
        <v>31.833152258064516</v>
      </c>
      <c r="P167">
        <v>175.63802178906334</v>
      </c>
      <c r="Q167">
        <v>0.76473268595192512</v>
      </c>
      <c r="S167" s="6">
        <v>48.942891900923208</v>
      </c>
      <c r="V167" s="6">
        <v>282.82587458645821</v>
      </c>
    </row>
    <row r="168" spans="1:23" x14ac:dyDescent="0.3">
      <c r="A168" s="1">
        <v>43843</v>
      </c>
      <c r="B168">
        <v>202001</v>
      </c>
      <c r="C168">
        <v>2020</v>
      </c>
      <c r="D168" t="s">
        <v>3</v>
      </c>
      <c r="E168" t="s">
        <v>22</v>
      </c>
      <c r="F168">
        <v>401.81567999999999</v>
      </c>
      <c r="G168">
        <v>96</v>
      </c>
      <c r="I168">
        <v>395.18731365305871</v>
      </c>
      <c r="J168">
        <v>402.58955964901185</v>
      </c>
      <c r="K168">
        <v>514.33736930536293</v>
      </c>
      <c r="L168">
        <v>5.3773523031660106</v>
      </c>
      <c r="N168">
        <v>1</v>
      </c>
      <c r="O168">
        <v>24312.031698663221</v>
      </c>
      <c r="P168">
        <v>275.3602979955831</v>
      </c>
      <c r="Q168">
        <v>0.76553186124622696</v>
      </c>
      <c r="S168" s="6">
        <v>73.491058679637788</v>
      </c>
      <c r="V168" s="6">
        <v>516.22582110393705</v>
      </c>
    </row>
    <row r="169" spans="1:23" x14ac:dyDescent="0.3">
      <c r="A169" s="1">
        <v>43843</v>
      </c>
      <c r="B169">
        <v>202001</v>
      </c>
      <c r="C169">
        <v>2020</v>
      </c>
      <c r="D169" t="s">
        <v>5</v>
      </c>
      <c r="E169" t="s">
        <v>23</v>
      </c>
      <c r="F169">
        <v>2245.8124299999999</v>
      </c>
      <c r="H169">
        <v>162</v>
      </c>
      <c r="I169">
        <v>2606.9940719999995</v>
      </c>
      <c r="M169">
        <v>9.7718333333333316</v>
      </c>
      <c r="N169">
        <v>0.99266881436628962</v>
      </c>
      <c r="O169">
        <v>0</v>
      </c>
      <c r="P169">
        <v>1984.9821236073285</v>
      </c>
      <c r="R169">
        <v>0.96003118279569888</v>
      </c>
      <c r="T169" s="6">
        <v>160.81234792733892</v>
      </c>
      <c r="U169" s="6">
        <v>155.52505161290321</v>
      </c>
      <c r="W169" s="6">
        <v>1583.0369999999998</v>
      </c>
    </row>
    <row r="170" spans="1:23" x14ac:dyDescent="0.3">
      <c r="A170" s="1">
        <v>43843</v>
      </c>
      <c r="B170">
        <v>202001</v>
      </c>
      <c r="C170">
        <v>2020</v>
      </c>
      <c r="D170" t="s">
        <v>6</v>
      </c>
      <c r="E170" t="s">
        <v>23</v>
      </c>
      <c r="F170">
        <v>1080.7843264999999</v>
      </c>
      <c r="H170">
        <v>66</v>
      </c>
      <c r="I170">
        <v>1457.3874000000001</v>
      </c>
      <c r="M170">
        <v>12.519965277777779</v>
      </c>
      <c r="N170">
        <v>0.91640219791666655</v>
      </c>
      <c r="O170">
        <v>0</v>
      </c>
      <c r="P170">
        <v>650.89559761321277</v>
      </c>
      <c r="R170">
        <v>0.93099999999999994</v>
      </c>
      <c r="T170" s="6">
        <v>60.482545062499995</v>
      </c>
      <c r="U170" s="6">
        <v>61.445999999999998</v>
      </c>
      <c r="W170" s="6">
        <v>826.31770833333337</v>
      </c>
    </row>
    <row r="171" spans="1:23" x14ac:dyDescent="0.3">
      <c r="A171" s="1">
        <v>43843</v>
      </c>
      <c r="B171">
        <v>202001</v>
      </c>
      <c r="C171">
        <v>2020</v>
      </c>
      <c r="D171" t="s">
        <v>7</v>
      </c>
      <c r="E171" t="s">
        <v>23</v>
      </c>
      <c r="F171">
        <v>732.16359149999994</v>
      </c>
      <c r="H171">
        <v>36</v>
      </c>
      <c r="I171">
        <v>801.44477790815279</v>
      </c>
      <c r="M171">
        <v>12.386200440217008</v>
      </c>
      <c r="N171">
        <v>0.99999999999999989</v>
      </c>
      <c r="O171">
        <v>0</v>
      </c>
      <c r="P171">
        <v>418.57883706474155</v>
      </c>
      <c r="R171">
        <v>0.95550000000000002</v>
      </c>
      <c r="T171" s="6">
        <v>35.999999999999993</v>
      </c>
      <c r="U171" s="6">
        <v>34.398000000000003</v>
      </c>
      <c r="W171" s="6">
        <v>445.90321584781231</v>
      </c>
    </row>
    <row r="172" spans="1:23" x14ac:dyDescent="0.3">
      <c r="A172" s="1">
        <v>43843</v>
      </c>
      <c r="B172">
        <v>202001</v>
      </c>
      <c r="C172">
        <v>2020</v>
      </c>
      <c r="D172" t="s">
        <v>8</v>
      </c>
      <c r="E172" t="s">
        <v>23</v>
      </c>
      <c r="F172">
        <v>429.68440800000008</v>
      </c>
      <c r="H172">
        <v>108</v>
      </c>
      <c r="I172">
        <v>484.06685333333343</v>
      </c>
      <c r="M172">
        <v>5.8996867283950634</v>
      </c>
      <c r="N172">
        <v>0.98234739200451393</v>
      </c>
      <c r="O172">
        <v>0</v>
      </c>
      <c r="P172">
        <v>649.86316506451612</v>
      </c>
      <c r="R172">
        <v>0.9506</v>
      </c>
      <c r="T172" s="6">
        <v>106.09351833648751</v>
      </c>
      <c r="U172" s="6">
        <v>102.6648</v>
      </c>
      <c r="W172" s="6">
        <v>637.16616666666687</v>
      </c>
    </row>
    <row r="173" spans="1:23" x14ac:dyDescent="0.3">
      <c r="A173" s="1">
        <v>43844</v>
      </c>
      <c r="B173">
        <v>202001</v>
      </c>
      <c r="C173">
        <v>2020</v>
      </c>
      <c r="D173" t="s">
        <v>0</v>
      </c>
      <c r="E173" t="s">
        <v>22</v>
      </c>
      <c r="F173">
        <v>227.66015999999999</v>
      </c>
      <c r="G173">
        <v>44</v>
      </c>
      <c r="I173">
        <v>216.81770770197866</v>
      </c>
      <c r="J173">
        <v>228.28320687499999</v>
      </c>
      <c r="K173">
        <v>283.75598030592857</v>
      </c>
      <c r="L173">
        <v>6.5203899138757917</v>
      </c>
      <c r="N173">
        <v>1</v>
      </c>
      <c r="O173">
        <v>11391.409995609809</v>
      </c>
      <c r="P173">
        <v>140.23416746187425</v>
      </c>
      <c r="Q173">
        <v>0.75573320616280515</v>
      </c>
      <c r="S173" s="6">
        <v>33.252261071163424</v>
      </c>
      <c r="V173" s="6">
        <v>286.89715621053483</v>
      </c>
    </row>
    <row r="174" spans="1:23" x14ac:dyDescent="0.3">
      <c r="A174" s="1">
        <v>43844</v>
      </c>
      <c r="B174">
        <v>202001</v>
      </c>
      <c r="C174">
        <v>2020</v>
      </c>
      <c r="D174" t="s">
        <v>1</v>
      </c>
      <c r="E174" t="s">
        <v>22</v>
      </c>
      <c r="F174">
        <v>196.99456000000004</v>
      </c>
      <c r="G174">
        <v>46</v>
      </c>
      <c r="I174">
        <v>222.03861290343036</v>
      </c>
      <c r="J174">
        <v>197.14360785156254</v>
      </c>
      <c r="K174">
        <v>289.1664366348557</v>
      </c>
      <c r="L174">
        <v>6.3379781537850004</v>
      </c>
      <c r="N174">
        <v>1</v>
      </c>
      <c r="O174">
        <v>9476.9421957734194</v>
      </c>
      <c r="P174">
        <v>148.46023762888791</v>
      </c>
      <c r="Q174">
        <v>0.76158772566662569</v>
      </c>
      <c r="S174" s="6">
        <v>35.033035380664785</v>
      </c>
      <c r="V174" s="6">
        <v>291.54699507411004</v>
      </c>
    </row>
    <row r="175" spans="1:23" x14ac:dyDescent="0.3">
      <c r="A175" s="1">
        <v>43844</v>
      </c>
      <c r="B175">
        <v>202001</v>
      </c>
      <c r="C175">
        <v>2020</v>
      </c>
      <c r="D175" t="s">
        <v>4</v>
      </c>
      <c r="E175" t="s">
        <v>22</v>
      </c>
      <c r="F175">
        <v>155.90904049999997</v>
      </c>
      <c r="G175">
        <v>36</v>
      </c>
      <c r="I175">
        <v>163.24470261717829</v>
      </c>
      <c r="J175">
        <v>156.21434097778371</v>
      </c>
      <c r="K175">
        <v>211.5370059233874</v>
      </c>
      <c r="L175">
        <v>5.9310599678634732</v>
      </c>
      <c r="N175">
        <v>1</v>
      </c>
      <c r="O175">
        <v>7829.9495897507804</v>
      </c>
      <c r="P175">
        <v>110.97743787294485</v>
      </c>
      <c r="Q175">
        <v>0.76454716311574789</v>
      </c>
      <c r="S175" s="6">
        <v>27.523697872166924</v>
      </c>
      <c r="V175" s="6">
        <v>213.51815884308505</v>
      </c>
    </row>
    <row r="176" spans="1:23" x14ac:dyDescent="0.3">
      <c r="A176" s="1">
        <v>43844</v>
      </c>
      <c r="B176">
        <v>202001</v>
      </c>
      <c r="C176">
        <v>2020</v>
      </c>
      <c r="D176" t="s">
        <v>2</v>
      </c>
      <c r="E176" t="s">
        <v>22</v>
      </c>
      <c r="F176">
        <v>211.19279999999961</v>
      </c>
      <c r="G176">
        <v>64</v>
      </c>
      <c r="I176">
        <v>262.02845904701775</v>
      </c>
      <c r="J176">
        <v>211.48528046874961</v>
      </c>
      <c r="K176">
        <v>249.58714507473962</v>
      </c>
      <c r="L176">
        <v>5.3537592257002515</v>
      </c>
      <c r="N176">
        <v>0.74236220760346061</v>
      </c>
      <c r="O176">
        <v>12578.642545058035</v>
      </c>
      <c r="P176">
        <v>175.63802178906334</v>
      </c>
      <c r="Q176">
        <v>0.76473268595192512</v>
      </c>
      <c r="S176" s="6">
        <v>48.942891900923208</v>
      </c>
      <c r="V176" s="6">
        <v>342.6405904448161</v>
      </c>
    </row>
    <row r="177" spans="1:23" x14ac:dyDescent="0.3">
      <c r="A177" s="1">
        <v>43844</v>
      </c>
      <c r="B177">
        <v>202001</v>
      </c>
      <c r="C177">
        <v>2020</v>
      </c>
      <c r="D177" t="s">
        <v>3</v>
      </c>
      <c r="E177" t="s">
        <v>22</v>
      </c>
      <c r="F177">
        <v>449.73151949999988</v>
      </c>
      <c r="G177">
        <v>96</v>
      </c>
      <c r="I177">
        <v>453.72113984057506</v>
      </c>
      <c r="J177">
        <v>450.58533964819344</v>
      </c>
      <c r="K177">
        <v>589.4126729443077</v>
      </c>
      <c r="L177">
        <v>6.1738277824848895</v>
      </c>
      <c r="N177">
        <v>1</v>
      </c>
      <c r="O177">
        <v>23954.294226550533</v>
      </c>
      <c r="P177">
        <v>275.3602979955831</v>
      </c>
      <c r="Q177">
        <v>0.76553186124622696</v>
      </c>
      <c r="S177" s="6">
        <v>73.491058679637788</v>
      </c>
      <c r="V177" s="6">
        <v>592.68746711854942</v>
      </c>
    </row>
    <row r="178" spans="1:23" x14ac:dyDescent="0.3">
      <c r="A178" s="1">
        <v>43844</v>
      </c>
      <c r="B178">
        <v>202001</v>
      </c>
      <c r="C178">
        <v>2020</v>
      </c>
      <c r="D178" t="s">
        <v>5</v>
      </c>
      <c r="E178" t="s">
        <v>23</v>
      </c>
      <c r="F178">
        <v>2881.7125779999997</v>
      </c>
      <c r="H178">
        <v>162</v>
      </c>
      <c r="I178">
        <v>3398.0777100000009</v>
      </c>
      <c r="M178">
        <v>11.065708333333335</v>
      </c>
      <c r="N178">
        <v>0.9984945232325626</v>
      </c>
      <c r="O178">
        <v>0</v>
      </c>
      <c r="P178">
        <v>1984.9821236073285</v>
      </c>
      <c r="R178">
        <v>0.96003118279569888</v>
      </c>
      <c r="T178" s="6">
        <v>161.75611276367513</v>
      </c>
      <c r="U178" s="6">
        <v>155.52505161290321</v>
      </c>
      <c r="W178" s="6">
        <v>1792.6447500000004</v>
      </c>
    </row>
    <row r="179" spans="1:23" x14ac:dyDescent="0.3">
      <c r="A179" s="1">
        <v>43844</v>
      </c>
      <c r="B179">
        <v>202001</v>
      </c>
      <c r="C179">
        <v>2020</v>
      </c>
      <c r="D179" t="s">
        <v>6</v>
      </c>
      <c r="E179" t="s">
        <v>23</v>
      </c>
      <c r="F179">
        <v>1123.3051235</v>
      </c>
      <c r="H179">
        <v>66</v>
      </c>
      <c r="I179">
        <v>1524.6356999999998</v>
      </c>
      <c r="M179">
        <v>12.68333333333333</v>
      </c>
      <c r="N179">
        <v>0.92408622569444432</v>
      </c>
      <c r="O179">
        <v>0</v>
      </c>
      <c r="P179">
        <v>650.89559761321277</v>
      </c>
      <c r="R179">
        <v>0.93099999999999994</v>
      </c>
      <c r="T179" s="6">
        <v>60.989690895833327</v>
      </c>
      <c r="U179" s="6">
        <v>61.445999999999998</v>
      </c>
      <c r="W179" s="6">
        <v>837.0999999999998</v>
      </c>
    </row>
    <row r="180" spans="1:23" x14ac:dyDescent="0.3">
      <c r="A180" s="1">
        <v>43844</v>
      </c>
      <c r="B180">
        <v>202001</v>
      </c>
      <c r="C180">
        <v>2020</v>
      </c>
      <c r="D180" t="s">
        <v>7</v>
      </c>
      <c r="E180" t="s">
        <v>23</v>
      </c>
      <c r="F180">
        <v>668.91859150000016</v>
      </c>
      <c r="H180">
        <v>36</v>
      </c>
      <c r="I180">
        <v>741.13757233371041</v>
      </c>
      <c r="M180">
        <v>11.471291625904028</v>
      </c>
      <c r="N180">
        <v>0.99999999999999989</v>
      </c>
      <c r="O180">
        <v>0</v>
      </c>
      <c r="P180">
        <v>418.57883706474155</v>
      </c>
      <c r="R180">
        <v>0.95550000000000002</v>
      </c>
      <c r="T180" s="6">
        <v>35.999999999999993</v>
      </c>
      <c r="U180" s="6">
        <v>34.398000000000003</v>
      </c>
      <c r="W180" s="6">
        <v>412.96649853254502</v>
      </c>
    </row>
    <row r="181" spans="1:23" x14ac:dyDescent="0.3">
      <c r="A181" s="1">
        <v>43844</v>
      </c>
      <c r="B181">
        <v>202001</v>
      </c>
      <c r="C181">
        <v>2020</v>
      </c>
      <c r="D181" t="s">
        <v>8</v>
      </c>
      <c r="E181" t="s">
        <v>23</v>
      </c>
      <c r="F181">
        <v>713.50242350000008</v>
      </c>
      <c r="H181">
        <v>108</v>
      </c>
      <c r="I181">
        <v>792.2831099999994</v>
      </c>
      <c r="M181">
        <v>6.9518145061728367</v>
      </c>
      <c r="N181">
        <v>0.9976507563612893</v>
      </c>
      <c r="O181">
        <v>0</v>
      </c>
      <c r="P181">
        <v>649.86316506451612</v>
      </c>
      <c r="R181">
        <v>0.9506</v>
      </c>
      <c r="T181" s="6">
        <v>107.74628168701925</v>
      </c>
      <c r="U181" s="6">
        <v>102.6648</v>
      </c>
      <c r="W181" s="6">
        <v>750.79596666666635</v>
      </c>
    </row>
    <row r="182" spans="1:23" x14ac:dyDescent="0.3">
      <c r="A182" s="1">
        <v>43845</v>
      </c>
      <c r="B182">
        <v>202001</v>
      </c>
      <c r="C182">
        <v>2020</v>
      </c>
      <c r="D182" t="s">
        <v>0</v>
      </c>
      <c r="E182" t="s">
        <v>22</v>
      </c>
      <c r="F182">
        <v>174.91375999999994</v>
      </c>
      <c r="G182">
        <v>44</v>
      </c>
      <c r="I182">
        <v>170.57985904840882</v>
      </c>
      <c r="J182">
        <v>175.45111999999995</v>
      </c>
      <c r="K182">
        <v>223.77508383744413</v>
      </c>
      <c r="L182">
        <v>5.1298724824561406</v>
      </c>
      <c r="N182">
        <v>1</v>
      </c>
      <c r="O182">
        <v>17879.634708553807</v>
      </c>
      <c r="P182">
        <v>140.23416746187425</v>
      </c>
      <c r="Q182">
        <v>0.75573320616280515</v>
      </c>
      <c r="S182" s="6">
        <v>33.252261071163424</v>
      </c>
      <c r="V182" s="6">
        <v>225.71438922807019</v>
      </c>
    </row>
    <row r="183" spans="1:23" x14ac:dyDescent="0.3">
      <c r="A183" s="1">
        <v>43845</v>
      </c>
      <c r="B183">
        <v>202001</v>
      </c>
      <c r="C183">
        <v>2020</v>
      </c>
      <c r="D183" t="s">
        <v>1</v>
      </c>
      <c r="E183" t="s">
        <v>22</v>
      </c>
      <c r="F183">
        <v>170.52448000000001</v>
      </c>
      <c r="G183">
        <v>46</v>
      </c>
      <c r="I183">
        <v>186.29001784377544</v>
      </c>
      <c r="J183">
        <v>170.69452000000001</v>
      </c>
      <c r="K183">
        <v>243.82925450694088</v>
      </c>
      <c r="L183">
        <v>5.3175528703000001</v>
      </c>
      <c r="N183">
        <v>1</v>
      </c>
      <c r="O183">
        <v>17653.393218077421</v>
      </c>
      <c r="P183">
        <v>148.46023762888791</v>
      </c>
      <c r="Q183">
        <v>0.76158772566662569</v>
      </c>
      <c r="S183" s="6">
        <v>35.033035380664785</v>
      </c>
      <c r="V183" s="6">
        <v>244.60743203379999</v>
      </c>
    </row>
    <row r="184" spans="1:23" x14ac:dyDescent="0.3">
      <c r="A184" s="1">
        <v>43845</v>
      </c>
      <c r="B184">
        <v>202001</v>
      </c>
      <c r="C184">
        <v>2020</v>
      </c>
      <c r="D184" t="s">
        <v>4</v>
      </c>
      <c r="E184" t="s">
        <v>22</v>
      </c>
      <c r="F184">
        <v>129.20375999999999</v>
      </c>
      <c r="G184">
        <v>36</v>
      </c>
      <c r="I184">
        <v>132.02751901069325</v>
      </c>
      <c r="J184">
        <v>129.48097137776594</v>
      </c>
      <c r="K184">
        <v>170.9346069106648</v>
      </c>
      <c r="L184">
        <v>4.7968670352323857</v>
      </c>
      <c r="N184">
        <v>1</v>
      </c>
      <c r="O184">
        <v>13034.306961714583</v>
      </c>
      <c r="P184">
        <v>110.97743787294485</v>
      </c>
      <c r="Q184">
        <v>0.76454716311574789</v>
      </c>
      <c r="S184" s="6">
        <v>27.523697872166924</v>
      </c>
      <c r="V184" s="6">
        <v>172.68721326836589</v>
      </c>
    </row>
    <row r="185" spans="1:23" x14ac:dyDescent="0.3">
      <c r="A185" s="1">
        <v>43845</v>
      </c>
      <c r="B185">
        <v>202001</v>
      </c>
      <c r="C185">
        <v>2020</v>
      </c>
      <c r="D185" t="s">
        <v>2</v>
      </c>
      <c r="E185" t="s">
        <v>22</v>
      </c>
      <c r="F185">
        <v>220.53779999999949</v>
      </c>
      <c r="G185">
        <v>64</v>
      </c>
      <c r="I185">
        <v>210.1604441640074</v>
      </c>
      <c r="J185">
        <v>220.91243999999949</v>
      </c>
      <c r="K185">
        <v>273.93342448267447</v>
      </c>
      <c r="L185">
        <v>4.2939931826963242</v>
      </c>
      <c r="N185">
        <v>0.99946233631496872</v>
      </c>
      <c r="O185">
        <v>22194.426687678024</v>
      </c>
      <c r="P185">
        <v>175.63802178906334</v>
      </c>
      <c r="Q185">
        <v>0.76473268595192512</v>
      </c>
      <c r="S185" s="6">
        <v>48.942891900923208</v>
      </c>
      <c r="V185" s="6">
        <v>274.81556369256475</v>
      </c>
    </row>
    <row r="186" spans="1:23" x14ac:dyDescent="0.3">
      <c r="A186" s="1">
        <v>43845</v>
      </c>
      <c r="B186">
        <v>202001</v>
      </c>
      <c r="C186">
        <v>2020</v>
      </c>
      <c r="D186" t="s">
        <v>3</v>
      </c>
      <c r="E186" t="s">
        <v>22</v>
      </c>
      <c r="F186">
        <v>230.04575949999995</v>
      </c>
      <c r="G186">
        <v>96</v>
      </c>
      <c r="I186">
        <v>210.78269788780938</v>
      </c>
      <c r="J186">
        <v>230.74377981652131</v>
      </c>
      <c r="K186">
        <v>275.12532707120619</v>
      </c>
      <c r="L186">
        <v>2.8681407190860218</v>
      </c>
      <c r="N186">
        <v>0.97078889399772206</v>
      </c>
      <c r="O186">
        <v>24641.509376931426</v>
      </c>
      <c r="P186">
        <v>275.3602979955831</v>
      </c>
      <c r="Q186">
        <v>0.76553186124622696</v>
      </c>
      <c r="S186" s="6">
        <v>73.491058679637788</v>
      </c>
      <c r="V186" s="6">
        <v>275.3415090322581</v>
      </c>
    </row>
    <row r="187" spans="1:23" x14ac:dyDescent="0.3">
      <c r="A187" s="1">
        <v>43845</v>
      </c>
      <c r="B187">
        <v>202001</v>
      </c>
      <c r="C187">
        <v>2020</v>
      </c>
      <c r="D187" t="s">
        <v>5</v>
      </c>
      <c r="E187" t="s">
        <v>23</v>
      </c>
      <c r="F187">
        <v>3346.8172039999999</v>
      </c>
      <c r="H187">
        <v>162</v>
      </c>
      <c r="I187">
        <v>3784.3001819999999</v>
      </c>
      <c r="M187">
        <v>12.603416666666666</v>
      </c>
      <c r="N187">
        <v>0.99796491333562876</v>
      </c>
      <c r="O187">
        <v>0</v>
      </c>
      <c r="P187">
        <v>1984.9821236073285</v>
      </c>
      <c r="R187">
        <v>0.96003118279569888</v>
      </c>
      <c r="T187" s="6">
        <v>161.67031596037185</v>
      </c>
      <c r="U187" s="6">
        <v>155.52505161290321</v>
      </c>
      <c r="W187" s="6">
        <v>2041.7534999999998</v>
      </c>
    </row>
    <row r="188" spans="1:23" x14ac:dyDescent="0.3">
      <c r="A188" s="1">
        <v>43845</v>
      </c>
      <c r="B188">
        <v>202001</v>
      </c>
      <c r="C188">
        <v>2020</v>
      </c>
      <c r="D188" t="s">
        <v>6</v>
      </c>
      <c r="E188" t="s">
        <v>23</v>
      </c>
      <c r="F188">
        <v>827.0180855000001</v>
      </c>
      <c r="H188">
        <v>66</v>
      </c>
      <c r="I188">
        <v>1070.5003666666664</v>
      </c>
      <c r="M188">
        <v>9.1437847222222235</v>
      </c>
      <c r="N188">
        <v>0.9093385416666665</v>
      </c>
      <c r="O188">
        <v>0</v>
      </c>
      <c r="P188">
        <v>650.89559761321277</v>
      </c>
      <c r="R188">
        <v>0.93099999999999994</v>
      </c>
      <c r="T188" s="6">
        <v>60.01634374999999</v>
      </c>
      <c r="U188" s="6">
        <v>61.445999999999998</v>
      </c>
      <c r="W188" s="6">
        <v>603.48979166666675</v>
      </c>
    </row>
    <row r="189" spans="1:23" x14ac:dyDescent="0.3">
      <c r="A189" s="1">
        <v>43845</v>
      </c>
      <c r="B189">
        <v>202001</v>
      </c>
      <c r="C189">
        <v>2020</v>
      </c>
      <c r="D189" t="s">
        <v>7</v>
      </c>
      <c r="E189" t="s">
        <v>23</v>
      </c>
      <c r="F189">
        <v>402.15629800000005</v>
      </c>
      <c r="H189">
        <v>36</v>
      </c>
      <c r="I189">
        <v>427.65045351812995</v>
      </c>
      <c r="M189">
        <v>7.4134023638196105</v>
      </c>
      <c r="N189">
        <v>0.99999999999999989</v>
      </c>
      <c r="O189">
        <v>0</v>
      </c>
      <c r="P189">
        <v>418.57883706474155</v>
      </c>
      <c r="R189">
        <v>0.95550000000000002</v>
      </c>
      <c r="T189" s="6">
        <v>35.999999999999993</v>
      </c>
      <c r="U189" s="6">
        <v>34.398000000000003</v>
      </c>
      <c r="W189" s="6">
        <v>266.88248509750599</v>
      </c>
    </row>
    <row r="190" spans="1:23" x14ac:dyDescent="0.3">
      <c r="A190" s="1">
        <v>43845</v>
      </c>
      <c r="B190">
        <v>202001</v>
      </c>
      <c r="C190">
        <v>2020</v>
      </c>
      <c r="D190" t="s">
        <v>8</v>
      </c>
      <c r="E190" t="s">
        <v>23</v>
      </c>
      <c r="F190">
        <v>805.98396349999985</v>
      </c>
      <c r="H190">
        <v>108</v>
      </c>
      <c r="I190">
        <v>937.39330146666646</v>
      </c>
      <c r="M190">
        <v>7.1558513631687228</v>
      </c>
      <c r="N190">
        <v>0.98877223304035</v>
      </c>
      <c r="O190">
        <v>0</v>
      </c>
      <c r="P190">
        <v>649.86316506451612</v>
      </c>
      <c r="R190">
        <v>0.9506</v>
      </c>
      <c r="T190" s="6">
        <v>106.7874011683578</v>
      </c>
      <c r="U190" s="6">
        <v>102.6648</v>
      </c>
      <c r="W190" s="6">
        <v>772.83194722222208</v>
      </c>
    </row>
    <row r="191" spans="1:23" x14ac:dyDescent="0.3">
      <c r="A191" s="1">
        <v>43846</v>
      </c>
      <c r="B191">
        <v>202001</v>
      </c>
      <c r="C191">
        <v>2020</v>
      </c>
      <c r="D191" t="s">
        <v>0</v>
      </c>
      <c r="E191" t="s">
        <v>22</v>
      </c>
      <c r="F191">
        <v>225.52768049999995</v>
      </c>
      <c r="G191">
        <v>44</v>
      </c>
      <c r="I191">
        <v>210.98492716688472</v>
      </c>
      <c r="J191">
        <v>226.12460049999999</v>
      </c>
      <c r="K191">
        <v>275.40817100134529</v>
      </c>
      <c r="L191">
        <v>6.3449798711538508</v>
      </c>
      <c r="N191">
        <v>1</v>
      </c>
      <c r="O191">
        <v>27641.634479768807</v>
      </c>
      <c r="P191">
        <v>140.23416746187425</v>
      </c>
      <c r="Q191">
        <v>0.75573320616280515</v>
      </c>
      <c r="S191" s="6">
        <v>33.252261071163424</v>
      </c>
      <c r="V191" s="6">
        <v>279.17911433076944</v>
      </c>
    </row>
    <row r="192" spans="1:23" x14ac:dyDescent="0.3">
      <c r="A192" s="1">
        <v>43846</v>
      </c>
      <c r="B192">
        <v>202001</v>
      </c>
      <c r="C192">
        <v>2020</v>
      </c>
      <c r="D192" t="s">
        <v>1</v>
      </c>
      <c r="E192" t="s">
        <v>22</v>
      </c>
      <c r="F192">
        <v>187.94103999999999</v>
      </c>
      <c r="G192">
        <v>46</v>
      </c>
      <c r="I192">
        <v>212.24802103720691</v>
      </c>
      <c r="J192">
        <v>188.11241999999999</v>
      </c>
      <c r="K192">
        <v>276.43909057308889</v>
      </c>
      <c r="L192">
        <v>6.0585107379633323</v>
      </c>
      <c r="N192">
        <v>1</v>
      </c>
      <c r="O192">
        <v>22783.64931910142</v>
      </c>
      <c r="P192">
        <v>148.46023762888791</v>
      </c>
      <c r="Q192">
        <v>0.76158772566662569</v>
      </c>
      <c r="S192" s="6">
        <v>35.033035380664785</v>
      </c>
      <c r="V192" s="6">
        <v>278.6914939463133</v>
      </c>
    </row>
    <row r="193" spans="1:23" x14ac:dyDescent="0.3">
      <c r="A193" s="1">
        <v>43846</v>
      </c>
      <c r="B193">
        <v>202001</v>
      </c>
      <c r="C193">
        <v>2020</v>
      </c>
      <c r="D193" t="s">
        <v>4</v>
      </c>
      <c r="E193" t="s">
        <v>22</v>
      </c>
      <c r="F193">
        <v>158.4828</v>
      </c>
      <c r="G193">
        <v>36</v>
      </c>
      <c r="I193">
        <v>168.83257759760113</v>
      </c>
      <c r="J193">
        <v>158.79240177777368</v>
      </c>
      <c r="K193">
        <v>217.60774947331888</v>
      </c>
      <c r="L193">
        <v>6.1340804706453147</v>
      </c>
      <c r="N193">
        <v>1</v>
      </c>
      <c r="O193">
        <v>19309.584778450582</v>
      </c>
      <c r="P193">
        <v>110.97743787294485</v>
      </c>
      <c r="Q193">
        <v>0.76454716311574789</v>
      </c>
      <c r="S193" s="6">
        <v>27.523697872166924</v>
      </c>
      <c r="V193" s="6">
        <v>220.82689694323133</v>
      </c>
    </row>
    <row r="194" spans="1:23" x14ac:dyDescent="0.3">
      <c r="A194" s="1">
        <v>43846</v>
      </c>
      <c r="B194">
        <v>202001</v>
      </c>
      <c r="C194">
        <v>2020</v>
      </c>
      <c r="D194" t="s">
        <v>2</v>
      </c>
      <c r="E194" t="s">
        <v>22</v>
      </c>
      <c r="F194">
        <v>200.94689999999972</v>
      </c>
      <c r="G194">
        <v>64</v>
      </c>
      <c r="I194">
        <v>190.8316157697972</v>
      </c>
      <c r="J194">
        <v>201.27948056640597</v>
      </c>
      <c r="K194">
        <v>246.82632602826811</v>
      </c>
      <c r="L194">
        <v>3.8990670219508941</v>
      </c>
      <c r="N194">
        <v>1</v>
      </c>
      <c r="O194">
        <v>25975.896161218021</v>
      </c>
      <c r="P194">
        <v>175.63802178906334</v>
      </c>
      <c r="Q194">
        <v>0.76473268595192512</v>
      </c>
      <c r="S194" s="6">
        <v>48.942891900923208</v>
      </c>
      <c r="V194" s="6">
        <v>249.54028940485722</v>
      </c>
    </row>
    <row r="195" spans="1:23" x14ac:dyDescent="0.3">
      <c r="A195" s="1">
        <v>43846</v>
      </c>
      <c r="B195">
        <v>202001</v>
      </c>
      <c r="C195">
        <v>2020</v>
      </c>
      <c r="D195" t="s">
        <v>3</v>
      </c>
      <c r="E195" t="s">
        <v>22</v>
      </c>
      <c r="F195">
        <v>375.12206700000002</v>
      </c>
      <c r="G195">
        <v>96</v>
      </c>
      <c r="I195">
        <v>364.44620774792878</v>
      </c>
      <c r="J195">
        <v>375.88262402338643</v>
      </c>
      <c r="K195">
        <v>474.57760578834825</v>
      </c>
      <c r="L195">
        <v>4.959055078205127</v>
      </c>
      <c r="N195">
        <v>0.99934237849325624</v>
      </c>
      <c r="O195">
        <v>48680.210733030821</v>
      </c>
      <c r="P195">
        <v>275.3602979955831</v>
      </c>
      <c r="Q195">
        <v>0.76553186124622696</v>
      </c>
      <c r="S195" s="6">
        <v>73.491058679637788</v>
      </c>
      <c r="V195" s="6">
        <v>476.0692875076922</v>
      </c>
    </row>
    <row r="196" spans="1:23" x14ac:dyDescent="0.3">
      <c r="A196" s="1">
        <v>43846</v>
      </c>
      <c r="B196">
        <v>202001</v>
      </c>
      <c r="C196">
        <v>2020</v>
      </c>
      <c r="D196" t="s">
        <v>5</v>
      </c>
      <c r="E196" t="s">
        <v>23</v>
      </c>
      <c r="F196">
        <v>1281.3618920000001</v>
      </c>
      <c r="H196">
        <v>162</v>
      </c>
      <c r="I196">
        <v>1488.2748840000002</v>
      </c>
      <c r="M196">
        <v>7.7211666666666678</v>
      </c>
      <c r="N196">
        <v>0.99061033061594295</v>
      </c>
      <c r="O196">
        <v>0</v>
      </c>
      <c r="P196">
        <v>1984.9821236073285</v>
      </c>
      <c r="R196">
        <v>0.96003118279569888</v>
      </c>
      <c r="T196" s="6">
        <v>160.47887355978276</v>
      </c>
      <c r="U196" s="6">
        <v>155.52505161290321</v>
      </c>
      <c r="W196" s="6">
        <v>1250.8290000000002</v>
      </c>
    </row>
    <row r="197" spans="1:23" x14ac:dyDescent="0.3">
      <c r="A197" s="1">
        <v>43846</v>
      </c>
      <c r="B197">
        <v>202001</v>
      </c>
      <c r="C197">
        <v>2020</v>
      </c>
      <c r="D197" t="s">
        <v>6</v>
      </c>
      <c r="E197" t="s">
        <v>23</v>
      </c>
      <c r="F197">
        <v>68.99872000000002</v>
      </c>
      <c r="H197">
        <v>66</v>
      </c>
      <c r="I197">
        <v>94.393633333333341</v>
      </c>
      <c r="M197">
        <v>2.5602499999999995</v>
      </c>
      <c r="N197">
        <v>0.91568807638888883</v>
      </c>
      <c r="O197">
        <v>0</v>
      </c>
      <c r="P197">
        <v>650.89559761321277</v>
      </c>
      <c r="R197">
        <v>0.93099999999999994</v>
      </c>
      <c r="T197" s="6">
        <v>60.435413041666664</v>
      </c>
      <c r="U197" s="6">
        <v>61.445999999999998</v>
      </c>
      <c r="W197" s="6">
        <v>168.97649999999996</v>
      </c>
    </row>
    <row r="198" spans="1:23" x14ac:dyDescent="0.3">
      <c r="A198" s="1">
        <v>43846</v>
      </c>
      <c r="B198">
        <v>202001</v>
      </c>
      <c r="C198">
        <v>2020</v>
      </c>
      <c r="D198" t="s">
        <v>7</v>
      </c>
      <c r="E198" t="s">
        <v>23</v>
      </c>
      <c r="F198">
        <v>27.755699999999994</v>
      </c>
      <c r="H198">
        <v>36</v>
      </c>
      <c r="I198">
        <v>37.475011987893971</v>
      </c>
      <c r="M198">
        <v>3.1034212172051472</v>
      </c>
      <c r="N198">
        <v>0.97706211805555543</v>
      </c>
      <c r="O198">
        <v>0</v>
      </c>
      <c r="P198">
        <v>418.57883706474155</v>
      </c>
      <c r="R198">
        <v>0.95550000000000002</v>
      </c>
      <c r="T198" s="6">
        <v>35.174236249999993</v>
      </c>
      <c r="U198" s="6">
        <v>34.398000000000003</v>
      </c>
      <c r="W198" s="6">
        <v>111.72316381938529</v>
      </c>
    </row>
    <row r="199" spans="1:23" x14ac:dyDescent="0.3">
      <c r="A199" s="1">
        <v>43846</v>
      </c>
      <c r="B199">
        <v>202001</v>
      </c>
      <c r="C199">
        <v>2020</v>
      </c>
      <c r="D199" t="s">
        <v>8</v>
      </c>
      <c r="E199" t="s">
        <v>23</v>
      </c>
      <c r="F199">
        <v>606.67118649999998</v>
      </c>
      <c r="H199">
        <v>108</v>
      </c>
      <c r="I199">
        <v>646.41579493333336</v>
      </c>
      <c r="M199">
        <v>6.5402048611111105</v>
      </c>
      <c r="N199">
        <v>0.98520230535510567</v>
      </c>
      <c r="O199">
        <v>0</v>
      </c>
      <c r="P199">
        <v>649.86316506451612</v>
      </c>
      <c r="R199">
        <v>0.9506</v>
      </c>
      <c r="T199" s="6">
        <v>106.40184897835141</v>
      </c>
      <c r="U199" s="6">
        <v>102.6648</v>
      </c>
      <c r="W199" s="6">
        <v>706.3421249999999</v>
      </c>
    </row>
    <row r="200" spans="1:23" x14ac:dyDescent="0.3">
      <c r="A200" s="1">
        <v>43847</v>
      </c>
      <c r="B200">
        <v>202001</v>
      </c>
      <c r="C200">
        <v>2020</v>
      </c>
      <c r="D200" t="s">
        <v>0</v>
      </c>
      <c r="E200" t="s">
        <v>22</v>
      </c>
      <c r="F200">
        <v>215.73160050000001</v>
      </c>
      <c r="G200">
        <v>44</v>
      </c>
      <c r="I200">
        <v>216.75944193701457</v>
      </c>
      <c r="J200">
        <v>216.29458050000002</v>
      </c>
      <c r="K200">
        <v>282.96136940507307</v>
      </c>
      <c r="L200">
        <v>6.5186376791979939</v>
      </c>
      <c r="N200">
        <v>1</v>
      </c>
      <c r="O200">
        <v>17543.952835393407</v>
      </c>
      <c r="P200">
        <v>140.23416746187425</v>
      </c>
      <c r="Q200">
        <v>0.75573320616280515</v>
      </c>
      <c r="S200" s="6">
        <v>33.252261071163424</v>
      </c>
      <c r="V200" s="6">
        <v>286.82005788471173</v>
      </c>
    </row>
    <row r="201" spans="1:23" x14ac:dyDescent="0.3">
      <c r="A201" s="1">
        <v>43847</v>
      </c>
      <c r="B201">
        <v>202001</v>
      </c>
      <c r="C201">
        <v>2020</v>
      </c>
      <c r="D201" t="s">
        <v>1</v>
      </c>
      <c r="E201" t="s">
        <v>22</v>
      </c>
      <c r="F201">
        <v>201.26736</v>
      </c>
      <c r="G201">
        <v>46</v>
      </c>
      <c r="I201">
        <v>218.02301434223347</v>
      </c>
      <c r="J201">
        <v>201.43778</v>
      </c>
      <c r="K201">
        <v>283.97294622480973</v>
      </c>
      <c r="L201">
        <v>6.2233549554933338</v>
      </c>
      <c r="N201">
        <v>1</v>
      </c>
      <c r="O201">
        <v>16815.437304605417</v>
      </c>
      <c r="P201">
        <v>148.46023762888791</v>
      </c>
      <c r="Q201">
        <v>0.76158772566662569</v>
      </c>
      <c r="S201" s="6">
        <v>35.033035380664785</v>
      </c>
      <c r="V201" s="6">
        <v>286.27432795269334</v>
      </c>
    </row>
    <row r="202" spans="1:23" x14ac:dyDescent="0.3">
      <c r="A202" s="1">
        <v>43847</v>
      </c>
      <c r="B202">
        <v>202001</v>
      </c>
      <c r="C202">
        <v>2020</v>
      </c>
      <c r="D202" t="s">
        <v>4</v>
      </c>
      <c r="E202" t="s">
        <v>22</v>
      </c>
      <c r="F202">
        <v>174.62032000000008</v>
      </c>
      <c r="G202">
        <v>36</v>
      </c>
      <c r="I202">
        <v>187.4788234353735</v>
      </c>
      <c r="J202">
        <v>174.93330417777432</v>
      </c>
      <c r="K202">
        <v>241.68463918579297</v>
      </c>
      <c r="L202">
        <v>6.8115419776119417</v>
      </c>
      <c r="N202">
        <v>1</v>
      </c>
      <c r="O202">
        <v>13906.910223474579</v>
      </c>
      <c r="P202">
        <v>110.97743787294485</v>
      </c>
      <c r="Q202">
        <v>0.76454716311574789</v>
      </c>
      <c r="S202" s="6">
        <v>27.523697872166924</v>
      </c>
      <c r="V202" s="6">
        <v>245.21551119402989</v>
      </c>
    </row>
    <row r="203" spans="1:23" x14ac:dyDescent="0.3">
      <c r="A203" s="1">
        <v>43847</v>
      </c>
      <c r="B203">
        <v>202001</v>
      </c>
      <c r="C203">
        <v>2020</v>
      </c>
      <c r="D203" t="s">
        <v>2</v>
      </c>
      <c r="E203" t="s">
        <v>22</v>
      </c>
      <c r="F203">
        <v>296.45909999999958</v>
      </c>
      <c r="G203">
        <v>64</v>
      </c>
      <c r="I203">
        <v>283.55923593122964</v>
      </c>
      <c r="J203">
        <v>296.87095999999963</v>
      </c>
      <c r="K203">
        <v>362.92213885671958</v>
      </c>
      <c r="L203">
        <v>5.7936755454754989</v>
      </c>
      <c r="N203">
        <v>0.99954333745984369</v>
      </c>
      <c r="O203">
        <v>26955.749881078027</v>
      </c>
      <c r="P203">
        <v>175.63802178906334</v>
      </c>
      <c r="Q203">
        <v>0.76473268595192512</v>
      </c>
      <c r="S203" s="6">
        <v>48.942891900923208</v>
      </c>
      <c r="V203" s="6">
        <v>370.79523491043193</v>
      </c>
    </row>
    <row r="204" spans="1:23" x14ac:dyDescent="0.3">
      <c r="A204" s="1">
        <v>43847</v>
      </c>
      <c r="B204">
        <v>202001</v>
      </c>
      <c r="C204">
        <v>2020</v>
      </c>
      <c r="D204" t="s">
        <v>3</v>
      </c>
      <c r="E204" t="s">
        <v>22</v>
      </c>
      <c r="F204">
        <v>519.58535949999998</v>
      </c>
      <c r="G204">
        <v>96</v>
      </c>
      <c r="I204">
        <v>512.92151690712637</v>
      </c>
      <c r="J204">
        <v>520.49935949999997</v>
      </c>
      <c r="K204">
        <v>666.16748693207046</v>
      </c>
      <c r="L204">
        <v>6.9793730845959612</v>
      </c>
      <c r="N204">
        <v>1</v>
      </c>
      <c r="O204">
        <v>43289.087667325417</v>
      </c>
      <c r="P204">
        <v>275.3602979955831</v>
      </c>
      <c r="Q204">
        <v>0.76553186124622696</v>
      </c>
      <c r="S204" s="6">
        <v>73.491058679637788</v>
      </c>
      <c r="V204" s="6">
        <v>670.01981612121222</v>
      </c>
    </row>
    <row r="205" spans="1:23" x14ac:dyDescent="0.3">
      <c r="A205" s="1">
        <v>43847</v>
      </c>
      <c r="B205">
        <v>202001</v>
      </c>
      <c r="C205">
        <v>2020</v>
      </c>
      <c r="D205" t="s">
        <v>5</v>
      </c>
      <c r="E205" t="s">
        <v>23</v>
      </c>
      <c r="F205">
        <v>818.03518900000006</v>
      </c>
      <c r="H205">
        <v>162</v>
      </c>
      <c r="I205">
        <v>983.31872399999997</v>
      </c>
      <c r="M205">
        <v>6.6367083333333339</v>
      </c>
      <c r="N205">
        <v>0.98624354712612949</v>
      </c>
      <c r="O205">
        <v>0</v>
      </c>
      <c r="P205">
        <v>1984.9821236073285</v>
      </c>
      <c r="R205">
        <v>0.96003118279569888</v>
      </c>
      <c r="T205" s="6">
        <v>159.77145463443298</v>
      </c>
      <c r="U205" s="6">
        <v>155.52505161290321</v>
      </c>
      <c r="W205" s="6">
        <v>1075.1467500000001</v>
      </c>
    </row>
    <row r="206" spans="1:23" x14ac:dyDescent="0.3">
      <c r="A206" s="1">
        <v>43847</v>
      </c>
      <c r="B206">
        <v>202001</v>
      </c>
      <c r="C206">
        <v>2020</v>
      </c>
      <c r="D206" t="s">
        <v>6</v>
      </c>
      <c r="E206" t="s">
        <v>23</v>
      </c>
      <c r="F206">
        <v>401.71375999999998</v>
      </c>
      <c r="H206">
        <v>66</v>
      </c>
      <c r="I206">
        <v>535.11203333333333</v>
      </c>
      <c r="M206">
        <v>6.4588541666666677</v>
      </c>
      <c r="N206">
        <v>0.93199652777777764</v>
      </c>
      <c r="O206">
        <v>0</v>
      </c>
      <c r="P206">
        <v>650.89559761321277</v>
      </c>
      <c r="R206">
        <v>0.93099999999999994</v>
      </c>
      <c r="T206" s="6">
        <v>61.511770833333323</v>
      </c>
      <c r="U206" s="6">
        <v>61.445999999999998</v>
      </c>
      <c r="W206" s="6">
        <v>426.28437500000007</v>
      </c>
    </row>
    <row r="207" spans="1:23" x14ac:dyDescent="0.3">
      <c r="A207" s="1">
        <v>43847</v>
      </c>
      <c r="B207">
        <v>202001</v>
      </c>
      <c r="C207">
        <v>2020</v>
      </c>
      <c r="D207" t="s">
        <v>7</v>
      </c>
      <c r="E207" t="s">
        <v>23</v>
      </c>
      <c r="F207">
        <v>381.74569950000006</v>
      </c>
      <c r="H207">
        <v>36</v>
      </c>
      <c r="I207">
        <v>460.4333766662956</v>
      </c>
      <c r="M207">
        <v>8.3925978296973156</v>
      </c>
      <c r="N207">
        <v>0.99999999999999989</v>
      </c>
      <c r="O207">
        <v>0</v>
      </c>
      <c r="P207">
        <v>418.57883706474155</v>
      </c>
      <c r="R207">
        <v>0.95550000000000002</v>
      </c>
      <c r="T207" s="6">
        <v>35.999999999999993</v>
      </c>
      <c r="U207" s="6">
        <v>34.398000000000003</v>
      </c>
      <c r="W207" s="6">
        <v>302.13352186910333</v>
      </c>
    </row>
    <row r="208" spans="1:23" x14ac:dyDescent="0.3">
      <c r="A208" s="1">
        <v>43847</v>
      </c>
      <c r="B208">
        <v>202001</v>
      </c>
      <c r="C208">
        <v>2020</v>
      </c>
      <c r="D208" t="s">
        <v>8</v>
      </c>
      <c r="E208" t="s">
        <v>23</v>
      </c>
      <c r="F208">
        <v>271.36553850000001</v>
      </c>
      <c r="H208">
        <v>108</v>
      </c>
      <c r="I208">
        <v>309.43446579999994</v>
      </c>
      <c r="M208">
        <v>5.1220547067901228</v>
      </c>
      <c r="N208">
        <v>0.95334044356489789</v>
      </c>
      <c r="O208">
        <v>0</v>
      </c>
      <c r="P208">
        <v>649.86316506451612</v>
      </c>
      <c r="R208">
        <v>0.9506</v>
      </c>
      <c r="T208" s="6">
        <v>102.96076790500898</v>
      </c>
      <c r="U208" s="6">
        <v>102.6648</v>
      </c>
      <c r="W208" s="6">
        <v>553.18190833333324</v>
      </c>
    </row>
    <row r="209" spans="1:23" x14ac:dyDescent="0.3">
      <c r="A209" s="1">
        <v>43848</v>
      </c>
      <c r="B209">
        <v>202001</v>
      </c>
      <c r="C209">
        <v>2020</v>
      </c>
      <c r="D209" t="s">
        <v>0</v>
      </c>
      <c r="E209" t="s">
        <v>22</v>
      </c>
      <c r="F209">
        <v>191.17391999999992</v>
      </c>
      <c r="G209">
        <v>44</v>
      </c>
      <c r="I209">
        <v>180.98282299585418</v>
      </c>
      <c r="J209">
        <v>191.75473999999994</v>
      </c>
      <c r="K209">
        <v>236.70195896335602</v>
      </c>
      <c r="L209">
        <v>5.4427223041624577</v>
      </c>
      <c r="N209">
        <v>1</v>
      </c>
      <c r="O209">
        <v>15566.782811785808</v>
      </c>
      <c r="P209">
        <v>140.23416746187425</v>
      </c>
      <c r="Q209">
        <v>0.75573320616280515</v>
      </c>
      <c r="S209" s="6">
        <v>33.252261071163424</v>
      </c>
      <c r="V209" s="6">
        <v>239.47978138314815</v>
      </c>
    </row>
    <row r="210" spans="1:23" x14ac:dyDescent="0.3">
      <c r="A210" s="1">
        <v>43848</v>
      </c>
      <c r="B210">
        <v>202001</v>
      </c>
      <c r="C210">
        <v>2020</v>
      </c>
      <c r="D210" t="s">
        <v>1</v>
      </c>
      <c r="E210" t="s">
        <v>22</v>
      </c>
      <c r="F210">
        <v>162.52936000000005</v>
      </c>
      <c r="G210">
        <v>46</v>
      </c>
      <c r="I210">
        <v>182.17377305623748</v>
      </c>
      <c r="J210">
        <v>162.65374000000006</v>
      </c>
      <c r="K210">
        <v>237.72181471379608</v>
      </c>
      <c r="L210">
        <v>5.2000567771750008</v>
      </c>
      <c r="N210">
        <v>1</v>
      </c>
      <c r="O210">
        <v>13244.890600781422</v>
      </c>
      <c r="P210">
        <v>148.46023762888791</v>
      </c>
      <c r="Q210">
        <v>0.76158772566662569</v>
      </c>
      <c r="S210" s="6">
        <v>35.033035380664785</v>
      </c>
      <c r="V210" s="6">
        <v>239.20261175005004</v>
      </c>
    </row>
    <row r="211" spans="1:23" x14ac:dyDescent="0.3">
      <c r="A211" s="1">
        <v>43848</v>
      </c>
      <c r="B211">
        <v>202001</v>
      </c>
      <c r="C211">
        <v>2020</v>
      </c>
      <c r="D211" t="s">
        <v>4</v>
      </c>
      <c r="E211" t="s">
        <v>22</v>
      </c>
      <c r="F211">
        <v>172.98903999999996</v>
      </c>
      <c r="G211">
        <v>36</v>
      </c>
      <c r="I211">
        <v>188.27378494148937</v>
      </c>
      <c r="J211">
        <v>173.30800497777452</v>
      </c>
      <c r="K211">
        <v>243.31528946637658</v>
      </c>
      <c r="L211">
        <v>6.8404247792546595</v>
      </c>
      <c r="N211">
        <v>1</v>
      </c>
      <c r="O211">
        <v>14539.327525906581</v>
      </c>
      <c r="P211">
        <v>110.97743787294485</v>
      </c>
      <c r="Q211">
        <v>0.76454716311574789</v>
      </c>
      <c r="S211" s="6">
        <v>27.523697872166924</v>
      </c>
      <c r="V211" s="6">
        <v>246.25529205316775</v>
      </c>
    </row>
    <row r="212" spans="1:23" x14ac:dyDescent="0.3">
      <c r="A212" s="1">
        <v>43848</v>
      </c>
      <c r="B212">
        <v>202001</v>
      </c>
      <c r="C212">
        <v>2020</v>
      </c>
      <c r="D212" t="s">
        <v>2</v>
      </c>
      <c r="E212" t="s">
        <v>22</v>
      </c>
      <c r="F212">
        <v>158.34839999999954</v>
      </c>
      <c r="G212">
        <v>64</v>
      </c>
      <c r="I212">
        <v>150.85529542606716</v>
      </c>
      <c r="J212">
        <v>158.68975999999952</v>
      </c>
      <c r="K212">
        <v>195.54650306254672</v>
      </c>
      <c r="L212">
        <v>3.0822717981489278</v>
      </c>
      <c r="N212">
        <v>0.99851166514361533</v>
      </c>
      <c r="O212">
        <v>11943.209974758038</v>
      </c>
      <c r="P212">
        <v>175.63802178906334</v>
      </c>
      <c r="Q212">
        <v>0.76473268595192512</v>
      </c>
      <c r="S212" s="6">
        <v>48.942891900923208</v>
      </c>
      <c r="V212" s="6">
        <v>197.26539508153138</v>
      </c>
    </row>
    <row r="213" spans="1:23" x14ac:dyDescent="0.3">
      <c r="A213" s="1">
        <v>43848</v>
      </c>
      <c r="B213">
        <v>202001</v>
      </c>
      <c r="C213">
        <v>2020</v>
      </c>
      <c r="D213" t="s">
        <v>3</v>
      </c>
      <c r="E213" t="s">
        <v>22</v>
      </c>
      <c r="F213">
        <v>453.72768250000007</v>
      </c>
      <c r="G213">
        <v>96</v>
      </c>
      <c r="I213">
        <v>461.039882635406</v>
      </c>
      <c r="J213">
        <v>454.58896615386971</v>
      </c>
      <c r="K213">
        <v>598.4537157867951</v>
      </c>
      <c r="L213">
        <v>6.2734146291887152</v>
      </c>
      <c r="N213">
        <v>1</v>
      </c>
      <c r="O213">
        <v>38996.061104475732</v>
      </c>
      <c r="P213">
        <v>275.3602979955831</v>
      </c>
      <c r="Q213">
        <v>0.76553186124622696</v>
      </c>
      <c r="S213" s="6">
        <v>73.491058679637788</v>
      </c>
      <c r="V213" s="6">
        <v>602.24780440211669</v>
      </c>
    </row>
    <row r="214" spans="1:23" x14ac:dyDescent="0.3">
      <c r="A214" s="1">
        <v>43848</v>
      </c>
      <c r="B214">
        <v>202001</v>
      </c>
      <c r="C214">
        <v>2020</v>
      </c>
      <c r="D214" t="s">
        <v>5</v>
      </c>
      <c r="E214" t="s">
        <v>23</v>
      </c>
      <c r="F214">
        <v>2078.3116399999999</v>
      </c>
      <c r="H214">
        <v>162</v>
      </c>
      <c r="I214">
        <v>2454.9887159999998</v>
      </c>
      <c r="M214">
        <v>9.3549999999999986</v>
      </c>
      <c r="N214">
        <v>0.98597374585788022</v>
      </c>
      <c r="O214">
        <v>0</v>
      </c>
      <c r="P214">
        <v>1984.9821236073285</v>
      </c>
      <c r="R214">
        <v>0.96003118279569888</v>
      </c>
      <c r="T214" s="6">
        <v>159.72774682897659</v>
      </c>
      <c r="U214" s="6">
        <v>155.52505161290321</v>
      </c>
      <c r="W214" s="6">
        <v>1515.5099999999998</v>
      </c>
    </row>
    <row r="215" spans="1:23" x14ac:dyDescent="0.3">
      <c r="A215" s="1">
        <v>43848</v>
      </c>
      <c r="B215">
        <v>202001</v>
      </c>
      <c r="C215">
        <v>2020</v>
      </c>
      <c r="D215" t="s">
        <v>6</v>
      </c>
      <c r="E215" t="s">
        <v>23</v>
      </c>
      <c r="F215">
        <v>1087.7440025000003</v>
      </c>
      <c r="H215">
        <v>66</v>
      </c>
      <c r="I215">
        <v>1303.6848666666669</v>
      </c>
      <c r="M215">
        <v>10.958958333333335</v>
      </c>
      <c r="N215">
        <v>0.93629571874999984</v>
      </c>
      <c r="O215">
        <v>0</v>
      </c>
      <c r="P215">
        <v>650.89559761321277</v>
      </c>
      <c r="R215">
        <v>0.93099999999999994</v>
      </c>
      <c r="T215" s="6">
        <v>61.795517437499988</v>
      </c>
      <c r="U215" s="6">
        <v>61.445999999999998</v>
      </c>
      <c r="W215" s="6">
        <v>723.2912500000001</v>
      </c>
    </row>
    <row r="216" spans="1:23" x14ac:dyDescent="0.3">
      <c r="A216" s="1">
        <v>43848</v>
      </c>
      <c r="B216">
        <v>202001</v>
      </c>
      <c r="C216">
        <v>2020</v>
      </c>
      <c r="D216" t="s">
        <v>7</v>
      </c>
      <c r="E216" t="s">
        <v>23</v>
      </c>
      <c r="F216">
        <v>707.46199299999978</v>
      </c>
      <c r="H216">
        <v>36</v>
      </c>
      <c r="I216">
        <v>769.44023573585571</v>
      </c>
      <c r="M216">
        <v>11.679918800118207</v>
      </c>
      <c r="N216">
        <v>0.99999999999999989</v>
      </c>
      <c r="O216">
        <v>0</v>
      </c>
      <c r="P216">
        <v>418.57883706474155</v>
      </c>
      <c r="R216">
        <v>0.95550000000000002</v>
      </c>
      <c r="T216" s="6">
        <v>35.999999999999993</v>
      </c>
      <c r="U216" s="6">
        <v>34.398000000000003</v>
      </c>
      <c r="W216" s="6">
        <v>420.47707680425543</v>
      </c>
    </row>
    <row r="217" spans="1:23" x14ac:dyDescent="0.3">
      <c r="A217" s="1">
        <v>43848</v>
      </c>
      <c r="B217">
        <v>202001</v>
      </c>
      <c r="C217">
        <v>2020</v>
      </c>
      <c r="D217" t="s">
        <v>8</v>
      </c>
      <c r="E217" t="s">
        <v>23</v>
      </c>
      <c r="F217">
        <v>605.31603200000006</v>
      </c>
      <c r="H217">
        <v>108</v>
      </c>
      <c r="I217">
        <v>658.75471156666663</v>
      </c>
      <c r="M217">
        <v>6.5006365740740764</v>
      </c>
      <c r="N217">
        <v>0.98679694164102161</v>
      </c>
      <c r="O217">
        <v>0</v>
      </c>
      <c r="P217">
        <v>649.86316506451612</v>
      </c>
      <c r="R217">
        <v>0.9506</v>
      </c>
      <c r="T217" s="6">
        <v>106.57406969723033</v>
      </c>
      <c r="U217" s="6">
        <v>102.6648</v>
      </c>
      <c r="W217" s="6">
        <v>702.06875000000025</v>
      </c>
    </row>
    <row r="218" spans="1:23" x14ac:dyDescent="0.3">
      <c r="A218" s="1">
        <v>43849</v>
      </c>
      <c r="B218">
        <v>202001</v>
      </c>
      <c r="C218">
        <v>2020</v>
      </c>
      <c r="D218" t="s">
        <v>0</v>
      </c>
      <c r="E218" t="s">
        <v>22</v>
      </c>
      <c r="F218">
        <v>165.54216049999999</v>
      </c>
      <c r="G218">
        <v>44</v>
      </c>
      <c r="I218">
        <v>151.03390525386698</v>
      </c>
      <c r="J218">
        <v>166.04435776562499</v>
      </c>
      <c r="K218">
        <v>198.65505040374481</v>
      </c>
      <c r="L218">
        <v>4.5420642202537183</v>
      </c>
      <c r="N218">
        <v>1</v>
      </c>
      <c r="O218">
        <v>7378.495994611807</v>
      </c>
      <c r="P218">
        <v>140.23416746187425</v>
      </c>
      <c r="Q218">
        <v>0.75573320616280515</v>
      </c>
      <c r="S218" s="6">
        <v>33.252261071163424</v>
      </c>
      <c r="V218" s="6">
        <v>199.85082569116361</v>
      </c>
    </row>
    <row r="219" spans="1:23" x14ac:dyDescent="0.3">
      <c r="A219" s="1">
        <v>43849</v>
      </c>
      <c r="B219">
        <v>202001</v>
      </c>
      <c r="C219">
        <v>2020</v>
      </c>
      <c r="D219" t="s">
        <v>1</v>
      </c>
      <c r="E219" t="s">
        <v>22</v>
      </c>
      <c r="F219">
        <v>158.54551999999995</v>
      </c>
      <c r="G219">
        <v>46</v>
      </c>
      <c r="I219">
        <v>152.05800801552016</v>
      </c>
      <c r="J219">
        <v>158.65489499999995</v>
      </c>
      <c r="K219">
        <v>199.40138794997063</v>
      </c>
      <c r="L219">
        <v>4.3404177332416669</v>
      </c>
      <c r="N219">
        <v>1</v>
      </c>
      <c r="O219">
        <v>7107.1320537254187</v>
      </c>
      <c r="P219">
        <v>148.46023762888791</v>
      </c>
      <c r="Q219">
        <v>0.76158772566662569</v>
      </c>
      <c r="S219" s="6">
        <v>35.033035380664785</v>
      </c>
      <c r="V219" s="6">
        <v>199.65921572911668</v>
      </c>
    </row>
    <row r="220" spans="1:23" x14ac:dyDescent="0.3">
      <c r="A220" s="1">
        <v>43849</v>
      </c>
      <c r="B220">
        <v>202001</v>
      </c>
      <c r="C220">
        <v>2020</v>
      </c>
      <c r="D220" t="s">
        <v>4</v>
      </c>
      <c r="E220" t="s">
        <v>22</v>
      </c>
      <c r="F220">
        <v>138.24440000000001</v>
      </c>
      <c r="G220">
        <v>36</v>
      </c>
      <c r="I220">
        <v>147.55083622470309</v>
      </c>
      <c r="J220">
        <v>138.53220657780042</v>
      </c>
      <c r="K220">
        <v>190.83255116520039</v>
      </c>
      <c r="L220">
        <v>5.3608652772603085</v>
      </c>
      <c r="N220">
        <v>1</v>
      </c>
      <c r="O220">
        <v>6229.8091372665795</v>
      </c>
      <c r="P220">
        <v>110.97743787294485</v>
      </c>
      <c r="Q220">
        <v>0.76454716311574789</v>
      </c>
      <c r="S220" s="6">
        <v>27.523697872166924</v>
      </c>
      <c r="V220" s="6">
        <v>192.99114998137111</v>
      </c>
    </row>
    <row r="221" spans="1:23" x14ac:dyDescent="0.3">
      <c r="A221" s="1">
        <v>43849</v>
      </c>
      <c r="B221">
        <v>202001</v>
      </c>
      <c r="C221">
        <v>2020</v>
      </c>
      <c r="D221" t="s">
        <v>2</v>
      </c>
      <c r="E221" t="s">
        <v>22</v>
      </c>
      <c r="F221">
        <v>165.34769999999966</v>
      </c>
      <c r="G221">
        <v>64</v>
      </c>
      <c r="I221">
        <v>151.71165902700119</v>
      </c>
      <c r="J221">
        <v>165.65092265624966</v>
      </c>
      <c r="K221">
        <v>194.63690535928271</v>
      </c>
      <c r="L221">
        <v>3.0997689988183854</v>
      </c>
      <c r="N221">
        <v>0.99848447523301787</v>
      </c>
      <c r="O221">
        <v>7368.3703634980511</v>
      </c>
      <c r="P221">
        <v>175.63802178906334</v>
      </c>
      <c r="Q221">
        <v>0.76473268595192512</v>
      </c>
      <c r="S221" s="6">
        <v>48.942891900923208</v>
      </c>
      <c r="V221" s="6">
        <v>198.38521592437667</v>
      </c>
    </row>
    <row r="222" spans="1:23" x14ac:dyDescent="0.3">
      <c r="A222" s="1">
        <v>43849</v>
      </c>
      <c r="B222">
        <v>202001</v>
      </c>
      <c r="C222">
        <v>2020</v>
      </c>
      <c r="D222" t="s">
        <v>3</v>
      </c>
      <c r="E222" t="s">
        <v>22</v>
      </c>
      <c r="F222">
        <v>207.58136100000007</v>
      </c>
      <c r="G222">
        <v>96</v>
      </c>
      <c r="I222">
        <v>185.20980727578015</v>
      </c>
      <c r="J222">
        <v>208.22514976115912</v>
      </c>
      <c r="K222">
        <v>243.26407639744758</v>
      </c>
      <c r="L222">
        <v>2.5201679034608375</v>
      </c>
      <c r="N222">
        <v>1</v>
      </c>
      <c r="O222">
        <v>9174.6994442892246</v>
      </c>
      <c r="P222">
        <v>275.3602979955831</v>
      </c>
      <c r="Q222">
        <v>0.76553186124622696</v>
      </c>
      <c r="S222" s="6">
        <v>73.491058679637788</v>
      </c>
      <c r="V222" s="6">
        <v>241.9361187322404</v>
      </c>
    </row>
    <row r="223" spans="1:23" x14ac:dyDescent="0.3">
      <c r="A223" s="1">
        <v>43849</v>
      </c>
      <c r="B223">
        <v>202001</v>
      </c>
      <c r="C223">
        <v>2020</v>
      </c>
      <c r="D223" t="s">
        <v>5</v>
      </c>
      <c r="E223" t="s">
        <v>23</v>
      </c>
      <c r="F223">
        <v>2534.6879405</v>
      </c>
      <c r="H223">
        <v>162</v>
      </c>
      <c r="I223">
        <v>3145.2358859999999</v>
      </c>
      <c r="M223">
        <v>10.349</v>
      </c>
      <c r="N223">
        <v>0.98567396667093654</v>
      </c>
      <c r="O223">
        <v>0</v>
      </c>
      <c r="P223">
        <v>1984.9821236073285</v>
      </c>
      <c r="R223">
        <v>0.96003118279569888</v>
      </c>
      <c r="T223" s="6">
        <v>159.67918260069172</v>
      </c>
      <c r="U223" s="6">
        <v>155.52505161290321</v>
      </c>
      <c r="W223" s="6">
        <v>1676.538</v>
      </c>
    </row>
    <row r="224" spans="1:23" x14ac:dyDescent="0.3">
      <c r="A224" s="1">
        <v>43849</v>
      </c>
      <c r="B224">
        <v>202001</v>
      </c>
      <c r="C224">
        <v>2020</v>
      </c>
      <c r="D224" t="s">
        <v>6</v>
      </c>
      <c r="E224" t="s">
        <v>23</v>
      </c>
      <c r="F224">
        <v>620.83616199999994</v>
      </c>
      <c r="H224">
        <v>66</v>
      </c>
      <c r="I224">
        <v>860.75089999999989</v>
      </c>
      <c r="M224">
        <v>8.367881944444445</v>
      </c>
      <c r="N224">
        <v>0.9234461805555555</v>
      </c>
      <c r="O224">
        <v>0</v>
      </c>
      <c r="P224">
        <v>650.89559761321277</v>
      </c>
      <c r="R224">
        <v>0.93099999999999994</v>
      </c>
      <c r="T224" s="6">
        <v>60.947447916666661</v>
      </c>
      <c r="U224" s="6">
        <v>61.445999999999998</v>
      </c>
      <c r="W224" s="6">
        <v>552.28020833333335</v>
      </c>
    </row>
    <row r="225" spans="1:23" x14ac:dyDescent="0.3">
      <c r="A225" s="1">
        <v>43849</v>
      </c>
      <c r="B225">
        <v>202001</v>
      </c>
      <c r="C225">
        <v>2020</v>
      </c>
      <c r="D225" t="s">
        <v>7</v>
      </c>
      <c r="E225" t="s">
        <v>23</v>
      </c>
      <c r="F225">
        <v>353.39779749999997</v>
      </c>
      <c r="H225">
        <v>36</v>
      </c>
      <c r="I225">
        <v>422.3090672373707</v>
      </c>
      <c r="M225">
        <v>7.8900644685326986</v>
      </c>
      <c r="N225">
        <v>0.93701003472222211</v>
      </c>
      <c r="O225">
        <v>0</v>
      </c>
      <c r="P225">
        <v>418.57883706474155</v>
      </c>
      <c r="R225">
        <v>0.95550000000000002</v>
      </c>
      <c r="T225" s="6">
        <v>33.732361249999997</v>
      </c>
      <c r="U225" s="6">
        <v>34.398000000000003</v>
      </c>
      <c r="W225" s="6">
        <v>284.04232086717712</v>
      </c>
    </row>
    <row r="226" spans="1:23" x14ac:dyDescent="0.3">
      <c r="A226" s="1">
        <v>43849</v>
      </c>
      <c r="B226">
        <v>202001</v>
      </c>
      <c r="C226">
        <v>2020</v>
      </c>
      <c r="D226" t="s">
        <v>8</v>
      </c>
      <c r="E226" t="s">
        <v>23</v>
      </c>
      <c r="F226">
        <v>964.89644499999997</v>
      </c>
      <c r="H226">
        <v>108</v>
      </c>
      <c r="I226">
        <v>1093.3895338999998</v>
      </c>
      <c r="M226">
        <v>7.5539922325102893</v>
      </c>
      <c r="N226">
        <v>0.99752215666081212</v>
      </c>
      <c r="O226">
        <v>0</v>
      </c>
      <c r="P226">
        <v>649.86316506451612</v>
      </c>
      <c r="R226">
        <v>0.9506</v>
      </c>
      <c r="T226" s="6">
        <v>107.73239291936771</v>
      </c>
      <c r="U226" s="6">
        <v>102.6648</v>
      </c>
      <c r="W226" s="6">
        <v>815.83116111111121</v>
      </c>
    </row>
    <row r="227" spans="1:23" x14ac:dyDescent="0.3">
      <c r="A227" s="1">
        <v>43850</v>
      </c>
      <c r="B227">
        <v>202001</v>
      </c>
      <c r="C227">
        <v>2020</v>
      </c>
      <c r="D227" t="s">
        <v>0</v>
      </c>
      <c r="E227" t="s">
        <v>22</v>
      </c>
      <c r="F227">
        <v>109.57632000000001</v>
      </c>
      <c r="G227">
        <v>44</v>
      </c>
      <c r="I227">
        <v>96.839198115996382</v>
      </c>
      <c r="J227">
        <v>110.02724773437501</v>
      </c>
      <c r="K227">
        <v>127.73568850760256</v>
      </c>
      <c r="L227">
        <v>2.9122590463472555</v>
      </c>
      <c r="N227">
        <v>1</v>
      </c>
      <c r="O227">
        <v>6586.4832630018072</v>
      </c>
      <c r="P227">
        <v>140.23416746187425</v>
      </c>
      <c r="Q227">
        <v>0.75573320616280515</v>
      </c>
      <c r="S227" s="6">
        <v>33.252261071163424</v>
      </c>
      <c r="V227" s="6">
        <v>128.13939803927923</v>
      </c>
    </row>
    <row r="228" spans="1:23" x14ac:dyDescent="0.3">
      <c r="A228" s="1">
        <v>43850</v>
      </c>
      <c r="B228">
        <v>202001</v>
      </c>
      <c r="C228">
        <v>2020</v>
      </c>
      <c r="D228" t="s">
        <v>1</v>
      </c>
      <c r="E228" t="s">
        <v>22</v>
      </c>
      <c r="F228">
        <v>114.63759999999999</v>
      </c>
      <c r="G228">
        <v>46</v>
      </c>
      <c r="I228">
        <v>101.4140146444187</v>
      </c>
      <c r="J228">
        <v>114.74905019531249</v>
      </c>
      <c r="K228">
        <v>133.44387429382508</v>
      </c>
      <c r="L228">
        <v>2.8948109560723507</v>
      </c>
      <c r="N228">
        <v>1</v>
      </c>
      <c r="O228">
        <v>6727.2231459654204</v>
      </c>
      <c r="P228">
        <v>148.46023762888791</v>
      </c>
      <c r="Q228">
        <v>0.76158772566662569</v>
      </c>
      <c r="S228" s="6">
        <v>35.033035380664785</v>
      </c>
      <c r="V228" s="6">
        <v>133.16130397932812</v>
      </c>
    </row>
    <row r="229" spans="1:23" x14ac:dyDescent="0.3">
      <c r="A229" s="1">
        <v>43850</v>
      </c>
      <c r="B229">
        <v>202001</v>
      </c>
      <c r="C229">
        <v>2020</v>
      </c>
      <c r="D229" t="s">
        <v>4</v>
      </c>
      <c r="E229" t="s">
        <v>22</v>
      </c>
      <c r="F229">
        <v>60.907280000000014</v>
      </c>
      <c r="G229">
        <v>36</v>
      </c>
      <c r="I229">
        <v>55.726415973869905</v>
      </c>
      <c r="J229">
        <v>61.134337777757395</v>
      </c>
      <c r="K229">
        <v>73.009648510931797</v>
      </c>
      <c r="L229">
        <v>2.0246703852327457</v>
      </c>
      <c r="N229">
        <v>1</v>
      </c>
      <c r="O229">
        <v>3815.3118942425817</v>
      </c>
      <c r="P229">
        <v>110.97743787294485</v>
      </c>
      <c r="Q229">
        <v>0.76454716311574789</v>
      </c>
      <c r="S229" s="6">
        <v>27.523697872166924</v>
      </c>
      <c r="V229" s="6">
        <v>72.888133868378844</v>
      </c>
    </row>
    <row r="230" spans="1:23" x14ac:dyDescent="0.3">
      <c r="A230" s="1">
        <v>43850</v>
      </c>
      <c r="B230">
        <v>202001</v>
      </c>
      <c r="C230">
        <v>2020</v>
      </c>
      <c r="D230" t="s">
        <v>2</v>
      </c>
      <c r="E230" t="s">
        <v>22</v>
      </c>
      <c r="F230">
        <v>173.59019999999961</v>
      </c>
      <c r="G230">
        <v>64</v>
      </c>
      <c r="I230">
        <v>153.23305703344664</v>
      </c>
      <c r="J230">
        <v>173.94334941406211</v>
      </c>
      <c r="K230">
        <v>199.98099897809465</v>
      </c>
      <c r="L230">
        <v>3.1308541665997511</v>
      </c>
      <c r="N230">
        <v>1</v>
      </c>
      <c r="O230">
        <v>10933.617637898034</v>
      </c>
      <c r="P230">
        <v>175.63802178906334</v>
      </c>
      <c r="Q230">
        <v>0.76473268595192512</v>
      </c>
      <c r="S230" s="6">
        <v>48.942891900923208</v>
      </c>
      <c r="V230" s="6">
        <v>200.37466666238407</v>
      </c>
    </row>
    <row r="231" spans="1:23" x14ac:dyDescent="0.3">
      <c r="A231" s="1">
        <v>43850</v>
      </c>
      <c r="B231">
        <v>202001</v>
      </c>
      <c r="C231">
        <v>2020</v>
      </c>
      <c r="D231" t="s">
        <v>3</v>
      </c>
      <c r="E231" t="s">
        <v>22</v>
      </c>
      <c r="F231">
        <v>274.8026395</v>
      </c>
      <c r="G231">
        <v>96</v>
      </c>
      <c r="I231">
        <v>257.63245967001012</v>
      </c>
      <c r="J231">
        <v>275.50365191467262</v>
      </c>
      <c r="K231">
        <v>338.36872431166057</v>
      </c>
      <c r="L231">
        <v>3.5056299949777765</v>
      </c>
      <c r="N231">
        <v>1</v>
      </c>
      <c r="O231">
        <v>16835.025135430824</v>
      </c>
      <c r="P231">
        <v>275.3602979955831</v>
      </c>
      <c r="Q231">
        <v>0.76553186124622696</v>
      </c>
      <c r="S231" s="6">
        <v>73.491058679637788</v>
      </c>
      <c r="V231" s="6">
        <v>336.54047951786652</v>
      </c>
    </row>
    <row r="232" spans="1:23" x14ac:dyDescent="0.3">
      <c r="A232" s="1">
        <v>43850</v>
      </c>
      <c r="B232">
        <v>202001</v>
      </c>
      <c r="C232">
        <v>2020</v>
      </c>
      <c r="D232" t="s">
        <v>5</v>
      </c>
      <c r="E232" t="s">
        <v>23</v>
      </c>
      <c r="F232">
        <v>2356.0895519999999</v>
      </c>
      <c r="H232">
        <v>162</v>
      </c>
      <c r="I232">
        <v>2848.0740480000004</v>
      </c>
      <c r="M232">
        <v>9.8528333333333347</v>
      </c>
      <c r="N232">
        <v>0.98167691084502029</v>
      </c>
      <c r="O232">
        <v>0</v>
      </c>
      <c r="P232">
        <v>1984.9821236073285</v>
      </c>
      <c r="R232">
        <v>0.96003118279569888</v>
      </c>
      <c r="T232" s="6">
        <v>159.03165955689329</v>
      </c>
      <c r="U232" s="6">
        <v>155.52505161290321</v>
      </c>
      <c r="W232" s="6">
        <v>1596.1590000000001</v>
      </c>
    </row>
    <row r="233" spans="1:23" x14ac:dyDescent="0.3">
      <c r="A233" s="1">
        <v>43850</v>
      </c>
      <c r="B233">
        <v>202001</v>
      </c>
      <c r="C233">
        <v>2020</v>
      </c>
      <c r="D233" t="s">
        <v>6</v>
      </c>
      <c r="E233" t="s">
        <v>23</v>
      </c>
      <c r="F233">
        <v>796.91696249999995</v>
      </c>
      <c r="H233">
        <v>66</v>
      </c>
      <c r="I233">
        <v>1010.0298666666667</v>
      </c>
      <c r="M233">
        <v>9.7319444444444461</v>
      </c>
      <c r="N233">
        <v>0.93687253280016203</v>
      </c>
      <c r="O233">
        <v>0</v>
      </c>
      <c r="P233">
        <v>650.89559761321277</v>
      </c>
      <c r="R233">
        <v>0.93099999999999994</v>
      </c>
      <c r="T233" s="6">
        <v>61.833587164810695</v>
      </c>
      <c r="U233" s="6">
        <v>61.445999999999998</v>
      </c>
      <c r="W233" s="6">
        <v>642.30833333333339</v>
      </c>
    </row>
    <row r="234" spans="1:23" x14ac:dyDescent="0.3">
      <c r="A234" s="1">
        <v>43850</v>
      </c>
      <c r="B234">
        <v>202001</v>
      </c>
      <c r="C234">
        <v>2020</v>
      </c>
      <c r="D234" t="s">
        <v>7</v>
      </c>
      <c r="E234" t="s">
        <v>23</v>
      </c>
      <c r="F234">
        <v>474.76239649999997</v>
      </c>
      <c r="H234">
        <v>36</v>
      </c>
      <c r="I234">
        <v>547.19419980547525</v>
      </c>
      <c r="M234">
        <v>9.3297580983740396</v>
      </c>
      <c r="N234">
        <v>1</v>
      </c>
      <c r="O234">
        <v>0</v>
      </c>
      <c r="P234">
        <v>418.57883706474155</v>
      </c>
      <c r="R234">
        <v>0.95550000000000002</v>
      </c>
      <c r="T234" s="6">
        <v>36</v>
      </c>
      <c r="U234" s="6">
        <v>34.398000000000003</v>
      </c>
      <c r="W234" s="6">
        <v>335.87129154146544</v>
      </c>
    </row>
    <row r="235" spans="1:23" x14ac:dyDescent="0.3">
      <c r="A235" s="1">
        <v>43850</v>
      </c>
      <c r="B235">
        <v>202001</v>
      </c>
      <c r="C235">
        <v>2020</v>
      </c>
      <c r="D235" t="s">
        <v>8</v>
      </c>
      <c r="E235" t="s">
        <v>23</v>
      </c>
      <c r="F235">
        <v>1686.8590354999994</v>
      </c>
      <c r="H235">
        <v>108</v>
      </c>
      <c r="I235">
        <v>1921.4142694</v>
      </c>
      <c r="M235">
        <v>9.8493907921810671</v>
      </c>
      <c r="N235">
        <v>0.91977062343271343</v>
      </c>
      <c r="O235">
        <v>0</v>
      </c>
      <c r="P235">
        <v>649.86316506451612</v>
      </c>
      <c r="R235">
        <v>0.9506</v>
      </c>
      <c r="T235" s="6">
        <v>99.335227330733048</v>
      </c>
      <c r="U235" s="6">
        <v>102.6648</v>
      </c>
      <c r="W235" s="6">
        <v>1063.7342055555553</v>
      </c>
    </row>
    <row r="236" spans="1:23" x14ac:dyDescent="0.3">
      <c r="A236" s="1">
        <v>43851</v>
      </c>
      <c r="B236">
        <v>202001</v>
      </c>
      <c r="C236">
        <v>2020</v>
      </c>
      <c r="D236" t="s">
        <v>0</v>
      </c>
      <c r="E236" t="s">
        <v>22</v>
      </c>
      <c r="F236">
        <v>245.30687999999998</v>
      </c>
      <c r="G236">
        <v>44</v>
      </c>
      <c r="I236">
        <v>233.52120802881063</v>
      </c>
      <c r="J236">
        <v>245.96653999999998</v>
      </c>
      <c r="K236">
        <v>307.05438782248672</v>
      </c>
      <c r="L236">
        <v>7.0227166666666676</v>
      </c>
      <c r="N236">
        <v>1</v>
      </c>
      <c r="O236">
        <v>13786.531275305808</v>
      </c>
      <c r="P236">
        <v>140.23416746187425</v>
      </c>
      <c r="Q236">
        <v>0.75573320616280515</v>
      </c>
      <c r="S236" s="6">
        <v>33.252261071163424</v>
      </c>
      <c r="V236" s="6">
        <v>308.99953333333337</v>
      </c>
    </row>
    <row r="237" spans="1:23" x14ac:dyDescent="0.3">
      <c r="A237" s="1">
        <v>43851</v>
      </c>
      <c r="B237">
        <v>202001</v>
      </c>
      <c r="C237">
        <v>2020</v>
      </c>
      <c r="D237" t="s">
        <v>1</v>
      </c>
      <c r="E237" t="s">
        <v>22</v>
      </c>
      <c r="F237">
        <v>251.58223999999998</v>
      </c>
      <c r="G237">
        <v>46</v>
      </c>
      <c r="I237">
        <v>248.54069442911936</v>
      </c>
      <c r="J237">
        <v>251.68186060458669</v>
      </c>
      <c r="K237">
        <v>326.05079306662748</v>
      </c>
      <c r="L237">
        <v>7.0944664579733336</v>
      </c>
      <c r="N237">
        <v>1</v>
      </c>
      <c r="O237">
        <v>14122.709875709421</v>
      </c>
      <c r="P237">
        <v>148.46023762888791</v>
      </c>
      <c r="Q237">
        <v>0.76158772566662569</v>
      </c>
      <c r="S237" s="6">
        <v>35.033035380664785</v>
      </c>
      <c r="V237" s="6">
        <v>326.34545706677335</v>
      </c>
    </row>
    <row r="238" spans="1:23" x14ac:dyDescent="0.3">
      <c r="A238" s="1">
        <v>43851</v>
      </c>
      <c r="B238">
        <v>202001</v>
      </c>
      <c r="C238">
        <v>2020</v>
      </c>
      <c r="D238" t="s">
        <v>4</v>
      </c>
      <c r="E238" t="s">
        <v>22</v>
      </c>
      <c r="F238">
        <v>190.17936049999994</v>
      </c>
      <c r="G238">
        <v>36</v>
      </c>
      <c r="I238">
        <v>194.15017636412622</v>
      </c>
      <c r="J238">
        <v>190.48573617778246</v>
      </c>
      <c r="K238">
        <v>252.1152179114747</v>
      </c>
      <c r="L238">
        <v>7.0539277558506672</v>
      </c>
      <c r="N238">
        <v>1</v>
      </c>
      <c r="O238">
        <v>10897.794198826281</v>
      </c>
      <c r="P238">
        <v>110.97743787294485</v>
      </c>
      <c r="Q238">
        <v>0.76454716311574789</v>
      </c>
      <c r="S238" s="6">
        <v>27.523697872166924</v>
      </c>
      <c r="V238" s="6">
        <v>253.94139921062401</v>
      </c>
    </row>
    <row r="239" spans="1:23" x14ac:dyDescent="0.3">
      <c r="A239" s="1">
        <v>43851</v>
      </c>
      <c r="B239">
        <v>202001</v>
      </c>
      <c r="C239">
        <v>2020</v>
      </c>
      <c r="D239" t="s">
        <v>2</v>
      </c>
      <c r="E239" t="s">
        <v>22</v>
      </c>
      <c r="F239">
        <v>345.25049999999953</v>
      </c>
      <c r="G239">
        <v>64</v>
      </c>
      <c r="I239">
        <v>335.84806121882008</v>
      </c>
      <c r="J239">
        <v>345.64447999999953</v>
      </c>
      <c r="K239">
        <v>437.52040773325524</v>
      </c>
      <c r="L239">
        <v>6.8620395766292059</v>
      </c>
      <c r="N239">
        <v>1</v>
      </c>
      <c r="O239">
        <v>20213.618069738037</v>
      </c>
      <c r="P239">
        <v>175.63802178906334</v>
      </c>
      <c r="Q239">
        <v>0.76473268595192512</v>
      </c>
      <c r="S239" s="6">
        <v>48.942891900923208</v>
      </c>
      <c r="V239" s="6">
        <v>439.17053290426918</v>
      </c>
    </row>
    <row r="240" spans="1:23" x14ac:dyDescent="0.3">
      <c r="A240" s="1">
        <v>43851</v>
      </c>
      <c r="B240">
        <v>202001</v>
      </c>
      <c r="C240">
        <v>2020</v>
      </c>
      <c r="D240" t="s">
        <v>3</v>
      </c>
      <c r="E240" t="s">
        <v>22</v>
      </c>
      <c r="F240">
        <v>534.48752100000002</v>
      </c>
      <c r="G240">
        <v>96</v>
      </c>
      <c r="I240">
        <v>279.87838316169859</v>
      </c>
      <c r="J240">
        <v>535.35732100000007</v>
      </c>
      <c r="K240">
        <v>674.46922867016895</v>
      </c>
      <c r="L240">
        <v>3.8083324446548579</v>
      </c>
      <c r="N240">
        <v>1</v>
      </c>
      <c r="O240">
        <v>29992.037345219531</v>
      </c>
      <c r="P240">
        <v>275.3602979955831</v>
      </c>
      <c r="Q240">
        <v>0.76553186124622696</v>
      </c>
      <c r="S240" s="6">
        <v>73.491058679637788</v>
      </c>
      <c r="V240" s="6">
        <v>365.59991468686633</v>
      </c>
    </row>
    <row r="241" spans="1:23" x14ac:dyDescent="0.3">
      <c r="A241" s="1">
        <v>43851</v>
      </c>
      <c r="B241">
        <v>202001</v>
      </c>
      <c r="C241">
        <v>2020</v>
      </c>
      <c r="D241" t="s">
        <v>5</v>
      </c>
      <c r="E241" t="s">
        <v>23</v>
      </c>
      <c r="F241">
        <v>2123.0322744999999</v>
      </c>
      <c r="H241">
        <v>162</v>
      </c>
      <c r="I241">
        <v>2591.3110680000004</v>
      </c>
      <c r="M241">
        <v>9.5320416666666681</v>
      </c>
      <c r="N241">
        <v>0.97518169512790631</v>
      </c>
      <c r="O241">
        <v>0</v>
      </c>
      <c r="P241">
        <v>1984.9821236073285</v>
      </c>
      <c r="R241">
        <v>0.96003118279569888</v>
      </c>
      <c r="T241" s="6">
        <v>157.97943461072083</v>
      </c>
      <c r="U241" s="6">
        <v>155.52505161290321</v>
      </c>
      <c r="W241" s="6">
        <v>1544.1907500000002</v>
      </c>
    </row>
    <row r="242" spans="1:23" x14ac:dyDescent="0.3">
      <c r="A242" s="1">
        <v>43851</v>
      </c>
      <c r="B242">
        <v>202001</v>
      </c>
      <c r="C242">
        <v>2020</v>
      </c>
      <c r="D242" t="s">
        <v>6</v>
      </c>
      <c r="E242" t="s">
        <v>23</v>
      </c>
      <c r="F242">
        <v>592.56736000000001</v>
      </c>
      <c r="H242">
        <v>66</v>
      </c>
      <c r="I242">
        <v>820.48753333333332</v>
      </c>
      <c r="M242">
        <v>8.5069097222222219</v>
      </c>
      <c r="N242">
        <v>0.95141634465804736</v>
      </c>
      <c r="O242">
        <v>0</v>
      </c>
      <c r="P242">
        <v>650.89559761321277</v>
      </c>
      <c r="R242">
        <v>0.93099999999999994</v>
      </c>
      <c r="T242" s="6">
        <v>62.793478747431124</v>
      </c>
      <c r="U242" s="6">
        <v>61.445999999999998</v>
      </c>
      <c r="W242" s="6">
        <v>561.45604166666669</v>
      </c>
    </row>
    <row r="243" spans="1:23" x14ac:dyDescent="0.3">
      <c r="A243" s="1">
        <v>43851</v>
      </c>
      <c r="B243">
        <v>202001</v>
      </c>
      <c r="C243">
        <v>2020</v>
      </c>
      <c r="D243" t="s">
        <v>7</v>
      </c>
      <c r="E243" t="s">
        <v>23</v>
      </c>
      <c r="F243">
        <v>275.29949900000003</v>
      </c>
      <c r="H243">
        <v>36</v>
      </c>
      <c r="I243">
        <v>316.21813912532923</v>
      </c>
      <c r="M243">
        <v>6.939920288926384</v>
      </c>
      <c r="N243">
        <v>0.99063657407407413</v>
      </c>
      <c r="O243">
        <v>0</v>
      </c>
      <c r="P243">
        <v>418.57883706474155</v>
      </c>
      <c r="R243">
        <v>0.95550000000000002</v>
      </c>
      <c r="T243" s="6">
        <v>35.662916666666668</v>
      </c>
      <c r="U243" s="6">
        <v>34.398000000000003</v>
      </c>
      <c r="W243" s="6">
        <v>249.83713040134984</v>
      </c>
    </row>
    <row r="244" spans="1:23" x14ac:dyDescent="0.3">
      <c r="A244" s="1">
        <v>43851</v>
      </c>
      <c r="B244">
        <v>202001</v>
      </c>
      <c r="C244">
        <v>2020</v>
      </c>
      <c r="D244" t="s">
        <v>8</v>
      </c>
      <c r="E244" t="s">
        <v>23</v>
      </c>
      <c r="F244">
        <v>1963.8064835000005</v>
      </c>
      <c r="H244">
        <v>108</v>
      </c>
      <c r="I244">
        <v>2339.6888305333332</v>
      </c>
      <c r="M244">
        <v>11.20316008230453</v>
      </c>
      <c r="N244">
        <v>0.87150813694424389</v>
      </c>
      <c r="O244">
        <v>0</v>
      </c>
      <c r="P244">
        <v>649.86316506451612</v>
      </c>
      <c r="R244">
        <v>0.9506</v>
      </c>
      <c r="T244" s="6">
        <v>94.122878789978344</v>
      </c>
      <c r="U244" s="6">
        <v>102.6648</v>
      </c>
      <c r="W244" s="6">
        <v>1209.9412888888892</v>
      </c>
    </row>
    <row r="245" spans="1:23" x14ac:dyDescent="0.3">
      <c r="A245" s="1">
        <v>43852</v>
      </c>
      <c r="B245">
        <v>202001</v>
      </c>
      <c r="C245">
        <v>2020</v>
      </c>
      <c r="D245" t="s">
        <v>0</v>
      </c>
      <c r="E245" t="s">
        <v>22</v>
      </c>
      <c r="F245">
        <v>161.28111999999999</v>
      </c>
      <c r="G245">
        <v>44</v>
      </c>
      <c r="I245">
        <v>147.9080191279381</v>
      </c>
      <c r="J245">
        <v>161.80869999999999</v>
      </c>
      <c r="K245">
        <v>194.4605887475374</v>
      </c>
      <c r="L245">
        <v>4.4480589999999998</v>
      </c>
      <c r="N245">
        <v>1</v>
      </c>
      <c r="O245">
        <v>8586.2485319778061</v>
      </c>
      <c r="P245">
        <v>140.23416746187425</v>
      </c>
      <c r="Q245">
        <v>0.75573320616280515</v>
      </c>
      <c r="S245" s="6">
        <v>33.252261071163424</v>
      </c>
      <c r="V245" s="6">
        <v>195.714596</v>
      </c>
    </row>
    <row r="246" spans="1:23" x14ac:dyDescent="0.3">
      <c r="A246" s="1">
        <v>43852</v>
      </c>
      <c r="B246">
        <v>202001</v>
      </c>
      <c r="C246">
        <v>2020</v>
      </c>
      <c r="D246" t="s">
        <v>1</v>
      </c>
      <c r="E246" t="s">
        <v>22</v>
      </c>
      <c r="F246">
        <v>145.1352</v>
      </c>
      <c r="G246">
        <v>46</v>
      </c>
      <c r="I246">
        <v>155.80450453014819</v>
      </c>
      <c r="J246">
        <v>145.2529978515625</v>
      </c>
      <c r="K246">
        <v>204.37116841069513</v>
      </c>
      <c r="L246">
        <v>4.44735955184</v>
      </c>
      <c r="N246">
        <v>1</v>
      </c>
      <c r="O246">
        <v>7341.0092804774176</v>
      </c>
      <c r="P246">
        <v>148.46023762888791</v>
      </c>
      <c r="Q246">
        <v>0.76158772566662569</v>
      </c>
      <c r="S246" s="6">
        <v>35.033035380664785</v>
      </c>
      <c r="V246" s="6">
        <v>204.57853938464001</v>
      </c>
    </row>
    <row r="247" spans="1:23" x14ac:dyDescent="0.3">
      <c r="A247" s="1">
        <v>43852</v>
      </c>
      <c r="B247">
        <v>202001</v>
      </c>
      <c r="C247">
        <v>2020</v>
      </c>
      <c r="D247" t="s">
        <v>4</v>
      </c>
      <c r="E247" t="s">
        <v>22</v>
      </c>
      <c r="F247">
        <v>142.92040000000003</v>
      </c>
      <c r="G247">
        <v>36</v>
      </c>
      <c r="I247">
        <v>148.27815495773905</v>
      </c>
      <c r="J247">
        <v>143.21194737777776</v>
      </c>
      <c r="K247">
        <v>192.68622153617241</v>
      </c>
      <c r="L247">
        <v>5.3872904595310178</v>
      </c>
      <c r="N247">
        <v>1</v>
      </c>
      <c r="O247">
        <v>7272.6523048665804</v>
      </c>
      <c r="P247">
        <v>110.97743787294485</v>
      </c>
      <c r="Q247">
        <v>0.76454716311574789</v>
      </c>
      <c r="S247" s="6">
        <v>27.523697872166924</v>
      </c>
      <c r="V247" s="6">
        <v>193.94245654311663</v>
      </c>
    </row>
    <row r="248" spans="1:23" x14ac:dyDescent="0.3">
      <c r="A248" s="1">
        <v>43852</v>
      </c>
      <c r="B248">
        <v>202001</v>
      </c>
      <c r="C248">
        <v>2020</v>
      </c>
      <c r="D248" t="s">
        <v>2</v>
      </c>
      <c r="E248" t="s">
        <v>22</v>
      </c>
      <c r="F248">
        <v>205.43249999999969</v>
      </c>
      <c r="G248">
        <v>64</v>
      </c>
      <c r="I248">
        <v>190.73558599784994</v>
      </c>
      <c r="J248">
        <v>205.78393999999969</v>
      </c>
      <c r="K248">
        <v>248.5301565576882</v>
      </c>
      <c r="L248">
        <v>3.8971049439408403</v>
      </c>
      <c r="N248">
        <v>1</v>
      </c>
      <c r="O248">
        <v>9937.9433409980484</v>
      </c>
      <c r="P248">
        <v>175.63802178906334</v>
      </c>
      <c r="Q248">
        <v>0.76473268595192512</v>
      </c>
      <c r="S248" s="6">
        <v>48.942891900923208</v>
      </c>
      <c r="V248" s="6">
        <v>249.41471641221378</v>
      </c>
    </row>
    <row r="249" spans="1:23" x14ac:dyDescent="0.3">
      <c r="A249" s="1">
        <v>43852</v>
      </c>
      <c r="B249">
        <v>202001</v>
      </c>
      <c r="C249">
        <v>2020</v>
      </c>
      <c r="D249" t="s">
        <v>3</v>
      </c>
      <c r="E249" t="s">
        <v>22</v>
      </c>
      <c r="F249">
        <v>330.14687850000007</v>
      </c>
      <c r="G249">
        <v>96</v>
      </c>
      <c r="I249">
        <v>317.16109511707197</v>
      </c>
      <c r="J249">
        <v>331.04434159261854</v>
      </c>
      <c r="K249">
        <v>412.51827872761044</v>
      </c>
      <c r="L249">
        <v>4.315641940873931</v>
      </c>
      <c r="N249">
        <v>1</v>
      </c>
      <c r="O249">
        <v>15902.236073822525</v>
      </c>
      <c r="P249">
        <v>275.3602979955831</v>
      </c>
      <c r="Q249">
        <v>0.76553186124622696</v>
      </c>
      <c r="S249" s="6">
        <v>73.491058679637788</v>
      </c>
      <c r="V249" s="6">
        <v>414.30162632389738</v>
      </c>
    </row>
    <row r="250" spans="1:23" x14ac:dyDescent="0.3">
      <c r="A250" s="1">
        <v>43852</v>
      </c>
      <c r="B250">
        <v>202001</v>
      </c>
      <c r="C250">
        <v>2020</v>
      </c>
      <c r="D250" t="s">
        <v>5</v>
      </c>
      <c r="E250" t="s">
        <v>23</v>
      </c>
      <c r="F250">
        <v>152.48639950000003</v>
      </c>
      <c r="H250">
        <v>162</v>
      </c>
      <c r="I250">
        <v>200.07216000000003</v>
      </c>
      <c r="M250">
        <v>3.8205416666666672</v>
      </c>
      <c r="N250">
        <v>0.98600372377657453</v>
      </c>
      <c r="O250">
        <v>0</v>
      </c>
      <c r="P250">
        <v>1984.9821236073285</v>
      </c>
      <c r="R250">
        <v>0.96003118279569888</v>
      </c>
      <c r="T250" s="6">
        <v>159.73260325180507</v>
      </c>
      <c r="U250" s="6">
        <v>155.52505161290321</v>
      </c>
      <c r="W250" s="6">
        <v>618.92775000000006</v>
      </c>
    </row>
    <row r="251" spans="1:23" x14ac:dyDescent="0.3">
      <c r="A251" s="1">
        <v>43852</v>
      </c>
      <c r="B251">
        <v>202001</v>
      </c>
      <c r="C251">
        <v>2020</v>
      </c>
      <c r="D251" t="s">
        <v>6</v>
      </c>
      <c r="E251" t="s">
        <v>23</v>
      </c>
      <c r="F251">
        <v>2.2400000000000002E-3</v>
      </c>
      <c r="H251">
        <v>66</v>
      </c>
      <c r="I251">
        <v>9.5038999999999945</v>
      </c>
      <c r="M251">
        <v>2.3140624999999999</v>
      </c>
      <c r="N251">
        <v>0.95573098801162304</v>
      </c>
      <c r="O251">
        <v>0</v>
      </c>
      <c r="P251">
        <v>650.89559761321277</v>
      </c>
      <c r="R251">
        <v>0.93099999999999994</v>
      </c>
      <c r="T251" s="6">
        <v>63.078245208767122</v>
      </c>
      <c r="U251" s="6">
        <v>61.445999999999998</v>
      </c>
      <c r="W251" s="6">
        <v>152.72812500000001</v>
      </c>
    </row>
    <row r="252" spans="1:23" x14ac:dyDescent="0.3">
      <c r="A252" s="1">
        <v>43852</v>
      </c>
      <c r="B252">
        <v>202001</v>
      </c>
      <c r="C252">
        <v>2020</v>
      </c>
      <c r="D252" t="s">
        <v>7</v>
      </c>
      <c r="E252" t="s">
        <v>23</v>
      </c>
      <c r="F252">
        <v>5.0105999999999993</v>
      </c>
      <c r="H252">
        <v>36</v>
      </c>
      <c r="I252">
        <v>16.119346275247835</v>
      </c>
      <c r="M252">
        <v>2.7717667724520645</v>
      </c>
      <c r="N252">
        <v>0.96299961805555545</v>
      </c>
      <c r="O252">
        <v>0</v>
      </c>
      <c r="P252">
        <v>418.57883706474155</v>
      </c>
      <c r="R252">
        <v>0.95550000000000002</v>
      </c>
      <c r="T252" s="6">
        <v>34.667986249999998</v>
      </c>
      <c r="U252" s="6">
        <v>34.398000000000003</v>
      </c>
      <c r="W252" s="6">
        <v>99.783603808274322</v>
      </c>
    </row>
    <row r="253" spans="1:23" x14ac:dyDescent="0.3">
      <c r="A253" s="1">
        <v>43852</v>
      </c>
      <c r="B253">
        <v>202001</v>
      </c>
      <c r="C253">
        <v>2020</v>
      </c>
      <c r="D253" t="s">
        <v>8</v>
      </c>
      <c r="E253" t="s">
        <v>23</v>
      </c>
      <c r="F253">
        <v>1846.8805864999999</v>
      </c>
      <c r="H253">
        <v>108</v>
      </c>
      <c r="I253">
        <v>2171.2915983666662</v>
      </c>
      <c r="M253">
        <v>10.48840586419753</v>
      </c>
      <c r="N253">
        <v>0.99935914852732888</v>
      </c>
      <c r="O253">
        <v>0</v>
      </c>
      <c r="P253">
        <v>649.86316506451612</v>
      </c>
      <c r="R253">
        <v>0.9506</v>
      </c>
      <c r="T253" s="6">
        <v>107.93078804095151</v>
      </c>
      <c r="U253" s="6">
        <v>102.6648</v>
      </c>
      <c r="W253" s="6">
        <v>1132.7478333333331</v>
      </c>
    </row>
    <row r="254" spans="1:23" x14ac:dyDescent="0.3">
      <c r="A254" s="1">
        <v>43853</v>
      </c>
      <c r="B254">
        <v>202001</v>
      </c>
      <c r="C254">
        <v>2020</v>
      </c>
      <c r="D254" t="s">
        <v>0</v>
      </c>
      <c r="E254" t="s">
        <v>22</v>
      </c>
      <c r="F254">
        <v>238.29455999999996</v>
      </c>
      <c r="G254">
        <v>44</v>
      </c>
      <c r="I254">
        <v>229.28963612576456</v>
      </c>
      <c r="J254">
        <v>238.98059515624996</v>
      </c>
      <c r="K254">
        <v>299.97824342587978</v>
      </c>
      <c r="L254">
        <v>6.8954599999999999</v>
      </c>
      <c r="N254">
        <v>1</v>
      </c>
      <c r="O254">
        <v>12776.771327065806</v>
      </c>
      <c r="P254">
        <v>140.23416746187425</v>
      </c>
      <c r="Q254">
        <v>0.75573320616280515</v>
      </c>
      <c r="S254" s="6">
        <v>33.252261071163424</v>
      </c>
      <c r="V254" s="6">
        <v>303.40024</v>
      </c>
    </row>
    <row r="255" spans="1:23" x14ac:dyDescent="0.3">
      <c r="A255" s="1">
        <v>43853</v>
      </c>
      <c r="B255">
        <v>202001</v>
      </c>
      <c r="C255">
        <v>2020</v>
      </c>
      <c r="D255" t="s">
        <v>1</v>
      </c>
      <c r="E255" t="s">
        <v>22</v>
      </c>
      <c r="F255">
        <v>241.69768049999999</v>
      </c>
      <c r="G255">
        <v>46</v>
      </c>
      <c r="I255">
        <v>246.27753932650975</v>
      </c>
      <c r="J255">
        <v>241.81364729687499</v>
      </c>
      <c r="K255">
        <v>321.29484188246442</v>
      </c>
      <c r="L255">
        <v>7.0298658580533324</v>
      </c>
      <c r="N255">
        <v>1</v>
      </c>
      <c r="O255">
        <v>12861.37071081752</v>
      </c>
      <c r="P255">
        <v>148.46023762888791</v>
      </c>
      <c r="Q255">
        <v>0.76158772566662569</v>
      </c>
      <c r="S255" s="6">
        <v>35.033035380664785</v>
      </c>
      <c r="V255" s="6">
        <v>323.3738294704533</v>
      </c>
    </row>
    <row r="256" spans="1:23" x14ac:dyDescent="0.3">
      <c r="A256" s="1">
        <v>43853</v>
      </c>
      <c r="B256">
        <v>202001</v>
      </c>
      <c r="C256">
        <v>2020</v>
      </c>
      <c r="D256" t="s">
        <v>4</v>
      </c>
      <c r="E256" t="s">
        <v>22</v>
      </c>
      <c r="F256">
        <v>156.48359999999994</v>
      </c>
      <c r="G256">
        <v>36</v>
      </c>
      <c r="I256">
        <v>161.91302716295132</v>
      </c>
      <c r="J256">
        <v>156.80281137777615</v>
      </c>
      <c r="K256">
        <v>209.77711220473046</v>
      </c>
      <c r="L256">
        <v>5.8826770993836668</v>
      </c>
      <c r="N256">
        <v>1</v>
      </c>
      <c r="O256">
        <v>8032.4149151705797</v>
      </c>
      <c r="P256">
        <v>110.97743787294485</v>
      </c>
      <c r="Q256">
        <v>0.76454716311574789</v>
      </c>
      <c r="S256" s="6">
        <v>27.523697872166924</v>
      </c>
      <c r="V256" s="6">
        <v>211.77637557781202</v>
      </c>
    </row>
    <row r="257" spans="1:23" x14ac:dyDescent="0.3">
      <c r="A257" s="1">
        <v>43853</v>
      </c>
      <c r="B257">
        <v>202001</v>
      </c>
      <c r="C257">
        <v>2020</v>
      </c>
      <c r="D257" t="s">
        <v>2</v>
      </c>
      <c r="E257" t="s">
        <v>22</v>
      </c>
      <c r="F257">
        <v>288.55259999999964</v>
      </c>
      <c r="G257">
        <v>64</v>
      </c>
      <c r="I257">
        <v>277.3638980349296</v>
      </c>
      <c r="J257">
        <v>288.92357999999962</v>
      </c>
      <c r="K257">
        <v>359.45527092174507</v>
      </c>
      <c r="L257">
        <v>5.6670925493411168</v>
      </c>
      <c r="N257">
        <v>1</v>
      </c>
      <c r="O257">
        <v>15674.584282938049</v>
      </c>
      <c r="P257">
        <v>175.63802178906334</v>
      </c>
      <c r="Q257">
        <v>0.76473268595192512</v>
      </c>
      <c r="S257" s="6">
        <v>48.942891900923208</v>
      </c>
      <c r="V257" s="6">
        <v>362.69392315783148</v>
      </c>
    </row>
    <row r="258" spans="1:23" x14ac:dyDescent="0.3">
      <c r="A258" s="1">
        <v>43853</v>
      </c>
      <c r="B258">
        <v>202001</v>
      </c>
      <c r="C258">
        <v>2020</v>
      </c>
      <c r="D258" t="s">
        <v>3</v>
      </c>
      <c r="E258" t="s">
        <v>22</v>
      </c>
      <c r="F258">
        <v>424.1137604999999</v>
      </c>
      <c r="G258">
        <v>96</v>
      </c>
      <c r="I258">
        <v>416.33799662617525</v>
      </c>
      <c r="J258">
        <v>424.91986493949798</v>
      </c>
      <c r="K258">
        <v>541.60988023939751</v>
      </c>
      <c r="L258">
        <v>5.6651517083333331</v>
      </c>
      <c r="N258">
        <v>1</v>
      </c>
      <c r="O258">
        <v>22184.129852861526</v>
      </c>
      <c r="P258">
        <v>275.3602979955831</v>
      </c>
      <c r="Q258">
        <v>0.76553186124622696</v>
      </c>
      <c r="S258" s="6">
        <v>73.491058679637788</v>
      </c>
      <c r="V258" s="6">
        <v>543.85456399999998</v>
      </c>
    </row>
    <row r="259" spans="1:23" x14ac:dyDescent="0.3">
      <c r="A259" s="1">
        <v>43853</v>
      </c>
      <c r="B259">
        <v>202001</v>
      </c>
      <c r="C259">
        <v>2020</v>
      </c>
      <c r="D259" t="s">
        <v>5</v>
      </c>
      <c r="E259" t="s">
        <v>23</v>
      </c>
      <c r="F259">
        <v>681.94942849999995</v>
      </c>
      <c r="H259">
        <v>162</v>
      </c>
      <c r="I259">
        <v>796.71303</v>
      </c>
      <c r="M259">
        <v>6.0341249999999995</v>
      </c>
      <c r="N259">
        <v>0.99655595115699325</v>
      </c>
      <c r="O259">
        <v>0</v>
      </c>
      <c r="P259">
        <v>1984.9821236073285</v>
      </c>
      <c r="R259">
        <v>0.96003118279569888</v>
      </c>
      <c r="T259" s="6">
        <v>161.4420640874329</v>
      </c>
      <c r="U259" s="6">
        <v>155.52505161290321</v>
      </c>
      <c r="W259" s="6">
        <v>977.52824999999996</v>
      </c>
    </row>
    <row r="260" spans="1:23" x14ac:dyDescent="0.3">
      <c r="A260" s="1">
        <v>43853</v>
      </c>
      <c r="B260">
        <v>202001</v>
      </c>
      <c r="C260">
        <v>2020</v>
      </c>
      <c r="D260" t="s">
        <v>6</v>
      </c>
      <c r="E260" t="s">
        <v>23</v>
      </c>
      <c r="F260">
        <v>8.6878399999999996</v>
      </c>
      <c r="H260">
        <v>66</v>
      </c>
      <c r="I260">
        <v>37.177033333333334</v>
      </c>
      <c r="M260">
        <v>2.6609027777777774</v>
      </c>
      <c r="N260">
        <v>0.95573098801162304</v>
      </c>
      <c r="O260">
        <v>0</v>
      </c>
      <c r="P260">
        <v>650.89559761321277</v>
      </c>
      <c r="R260">
        <v>0.93099999999999994</v>
      </c>
      <c r="T260" s="6">
        <v>63.078245208767122</v>
      </c>
      <c r="U260" s="6">
        <v>61.445999999999998</v>
      </c>
      <c r="W260" s="6">
        <v>175.61958333333331</v>
      </c>
    </row>
    <row r="261" spans="1:23" x14ac:dyDescent="0.3">
      <c r="A261" s="1">
        <v>43853</v>
      </c>
      <c r="B261">
        <v>202001</v>
      </c>
      <c r="C261">
        <v>2020</v>
      </c>
      <c r="D261" t="s">
        <v>7</v>
      </c>
      <c r="E261" t="s">
        <v>23</v>
      </c>
      <c r="F261">
        <v>7.5971000000000011</v>
      </c>
      <c r="H261">
        <v>36</v>
      </c>
      <c r="I261">
        <v>18.201974849833665</v>
      </c>
      <c r="M261">
        <v>2.7643646273603335</v>
      </c>
      <c r="N261">
        <v>1</v>
      </c>
      <c r="O261">
        <v>0</v>
      </c>
      <c r="P261">
        <v>418.57883706474155</v>
      </c>
      <c r="R261">
        <v>0.95550000000000002</v>
      </c>
      <c r="T261" s="6">
        <v>36</v>
      </c>
      <c r="U261" s="6">
        <v>34.398000000000003</v>
      </c>
      <c r="W261" s="6">
        <v>99.517126584972004</v>
      </c>
    </row>
    <row r="262" spans="1:23" x14ac:dyDescent="0.3">
      <c r="A262" s="1">
        <v>43853</v>
      </c>
      <c r="B262">
        <v>202001</v>
      </c>
      <c r="C262">
        <v>2020</v>
      </c>
      <c r="D262" t="s">
        <v>8</v>
      </c>
      <c r="E262" t="s">
        <v>23</v>
      </c>
      <c r="F262">
        <v>1569.2896400000002</v>
      </c>
      <c r="H262">
        <v>108</v>
      </c>
      <c r="I262">
        <v>1793.7795819</v>
      </c>
      <c r="M262">
        <v>9.7814414094650228</v>
      </c>
      <c r="N262">
        <v>0.97555732781932247</v>
      </c>
      <c r="O262">
        <v>0</v>
      </c>
      <c r="P262">
        <v>649.86316506451612</v>
      </c>
      <c r="R262">
        <v>0.9506</v>
      </c>
      <c r="T262" s="6">
        <v>105.36019140448683</v>
      </c>
      <c r="U262" s="6">
        <v>102.6648</v>
      </c>
      <c r="W262" s="6">
        <v>1056.3956722222224</v>
      </c>
    </row>
    <row r="263" spans="1:23" x14ac:dyDescent="0.3">
      <c r="A263" s="1">
        <v>43854</v>
      </c>
      <c r="B263">
        <v>202001</v>
      </c>
      <c r="C263">
        <v>2020</v>
      </c>
      <c r="D263" t="s">
        <v>0</v>
      </c>
      <c r="E263" t="s">
        <v>22</v>
      </c>
      <c r="F263">
        <v>175.56504000000004</v>
      </c>
      <c r="G263">
        <v>44</v>
      </c>
      <c r="I263">
        <v>164.78850729254017</v>
      </c>
      <c r="J263">
        <v>176.14902000000004</v>
      </c>
      <c r="K263">
        <v>216.01886875183104</v>
      </c>
      <c r="L263">
        <v>4.9557083333333329</v>
      </c>
      <c r="N263">
        <v>1</v>
      </c>
      <c r="O263">
        <v>10846.920195145807</v>
      </c>
      <c r="P263">
        <v>140.23416746187425</v>
      </c>
      <c r="Q263">
        <v>0.75573320616280515</v>
      </c>
      <c r="S263" s="6">
        <v>33.252261071163424</v>
      </c>
      <c r="V263" s="6">
        <v>218.05116666666666</v>
      </c>
    </row>
    <row r="264" spans="1:23" x14ac:dyDescent="0.3">
      <c r="A264" s="1">
        <v>43854</v>
      </c>
      <c r="B264">
        <v>202001</v>
      </c>
      <c r="C264">
        <v>2020</v>
      </c>
      <c r="D264" t="s">
        <v>1</v>
      </c>
      <c r="E264" t="s">
        <v>22</v>
      </c>
      <c r="F264">
        <v>163.95512000000002</v>
      </c>
      <c r="G264">
        <v>46</v>
      </c>
      <c r="I264">
        <v>174.2078897818219</v>
      </c>
      <c r="J264">
        <v>164.06888953125002</v>
      </c>
      <c r="K264">
        <v>227.84816199653147</v>
      </c>
      <c r="L264">
        <v>4.9726747308333339</v>
      </c>
      <c r="N264">
        <v>1</v>
      </c>
      <c r="O264">
        <v>10067.300832829422</v>
      </c>
      <c r="P264">
        <v>148.46023762888791</v>
      </c>
      <c r="Q264">
        <v>0.76158772566662569</v>
      </c>
      <c r="S264" s="6">
        <v>35.033035380664785</v>
      </c>
      <c r="V264" s="6">
        <v>228.74303761833335</v>
      </c>
    </row>
    <row r="265" spans="1:23" x14ac:dyDescent="0.3">
      <c r="A265" s="1">
        <v>43854</v>
      </c>
      <c r="B265">
        <v>202001</v>
      </c>
      <c r="C265">
        <v>2020</v>
      </c>
      <c r="D265" t="s">
        <v>4</v>
      </c>
      <c r="E265" t="s">
        <v>22</v>
      </c>
      <c r="F265">
        <v>130.30136000000002</v>
      </c>
      <c r="G265">
        <v>36</v>
      </c>
      <c r="I265">
        <v>134.75718600543493</v>
      </c>
      <c r="J265">
        <v>130.57384497778472</v>
      </c>
      <c r="K265">
        <v>174.47580831261996</v>
      </c>
      <c r="L265">
        <v>4.8960421899452271</v>
      </c>
      <c r="N265">
        <v>1</v>
      </c>
      <c r="O265">
        <v>8100.8909697625813</v>
      </c>
      <c r="P265">
        <v>110.97743787294485</v>
      </c>
      <c r="Q265">
        <v>0.76454716311574789</v>
      </c>
      <c r="S265" s="6">
        <v>27.523697872166924</v>
      </c>
      <c r="V265" s="6">
        <v>176.25751883802818</v>
      </c>
    </row>
    <row r="266" spans="1:23" x14ac:dyDescent="0.3">
      <c r="A266" s="1">
        <v>43854</v>
      </c>
      <c r="B266">
        <v>202001</v>
      </c>
      <c r="C266">
        <v>2020</v>
      </c>
      <c r="D266" t="s">
        <v>2</v>
      </c>
      <c r="E266" t="s">
        <v>22</v>
      </c>
      <c r="F266">
        <v>219.44789999999961</v>
      </c>
      <c r="G266">
        <v>64</v>
      </c>
      <c r="I266">
        <v>216.35625491356777</v>
      </c>
      <c r="J266">
        <v>219.83681999999959</v>
      </c>
      <c r="K266">
        <v>279.62800918223536</v>
      </c>
      <c r="L266">
        <v>4.4205858401572433</v>
      </c>
      <c r="N266">
        <v>1</v>
      </c>
      <c r="O266">
        <v>14621.413837038031</v>
      </c>
      <c r="P266">
        <v>175.63802178906334</v>
      </c>
      <c r="Q266">
        <v>0.76473268595192512</v>
      </c>
      <c r="S266" s="6">
        <v>48.942891900923208</v>
      </c>
      <c r="V266" s="6">
        <v>282.91749377006357</v>
      </c>
    </row>
    <row r="267" spans="1:23" x14ac:dyDescent="0.3">
      <c r="A267" s="1">
        <v>43854</v>
      </c>
      <c r="B267">
        <v>202001</v>
      </c>
      <c r="C267">
        <v>2020</v>
      </c>
      <c r="D267" t="s">
        <v>3</v>
      </c>
      <c r="E267" t="s">
        <v>22</v>
      </c>
      <c r="F267">
        <v>288.83176000000014</v>
      </c>
      <c r="G267">
        <v>96</v>
      </c>
      <c r="I267">
        <v>271.27461246302346</v>
      </c>
      <c r="J267">
        <v>289.60056000000009</v>
      </c>
      <c r="K267">
        <v>353.32050627279892</v>
      </c>
      <c r="L267">
        <v>3.6912600979877523</v>
      </c>
      <c r="N267">
        <v>1</v>
      </c>
      <c r="O267">
        <v>17831.288028845927</v>
      </c>
      <c r="P267">
        <v>275.3602979955831</v>
      </c>
      <c r="Q267">
        <v>0.76553186124622696</v>
      </c>
      <c r="S267" s="6">
        <v>73.491058679637788</v>
      </c>
      <c r="V267" s="6">
        <v>354.36096940682421</v>
      </c>
    </row>
    <row r="268" spans="1:23" x14ac:dyDescent="0.3">
      <c r="A268" s="1">
        <v>43854</v>
      </c>
      <c r="B268">
        <v>202001</v>
      </c>
      <c r="C268">
        <v>2020</v>
      </c>
      <c r="D268" t="s">
        <v>5</v>
      </c>
      <c r="E268" t="s">
        <v>23</v>
      </c>
      <c r="F268">
        <v>1924.6924370000002</v>
      </c>
      <c r="H268">
        <v>162</v>
      </c>
      <c r="I268">
        <v>2203.3465559999995</v>
      </c>
      <c r="M268">
        <v>9.028083333333333</v>
      </c>
      <c r="N268">
        <v>0.99797490597519356</v>
      </c>
      <c r="O268">
        <v>0</v>
      </c>
      <c r="P268">
        <v>1984.9821236073285</v>
      </c>
      <c r="R268">
        <v>0.96003118279569888</v>
      </c>
      <c r="T268" s="6">
        <v>161.67193476798136</v>
      </c>
      <c r="U268" s="6">
        <v>155.52505161290321</v>
      </c>
      <c r="W268" s="6">
        <v>1462.5494999999999</v>
      </c>
    </row>
    <row r="269" spans="1:23" x14ac:dyDescent="0.3">
      <c r="A269" s="1">
        <v>43854</v>
      </c>
      <c r="B269">
        <v>202001</v>
      </c>
      <c r="C269">
        <v>2020</v>
      </c>
      <c r="D269" t="s">
        <v>6</v>
      </c>
      <c r="E269" t="s">
        <v>23</v>
      </c>
      <c r="F269">
        <v>332.91776149999998</v>
      </c>
      <c r="H269">
        <v>66</v>
      </c>
      <c r="I269">
        <v>379.22471333333328</v>
      </c>
      <c r="M269">
        <v>4.6584652777777782</v>
      </c>
      <c r="N269">
        <v>0.95573098801162304</v>
      </c>
      <c r="O269">
        <v>0</v>
      </c>
      <c r="P269">
        <v>650.89559761321277</v>
      </c>
      <c r="R269">
        <v>0.93099999999999994</v>
      </c>
      <c r="T269" s="6">
        <v>63.078245208767122</v>
      </c>
      <c r="U269" s="6">
        <v>61.445999999999998</v>
      </c>
      <c r="W269" s="6">
        <v>307.45870833333333</v>
      </c>
    </row>
    <row r="270" spans="1:23" x14ac:dyDescent="0.3">
      <c r="A270" s="1">
        <v>43854</v>
      </c>
      <c r="B270">
        <v>202001</v>
      </c>
      <c r="C270">
        <v>2020</v>
      </c>
      <c r="D270" t="s">
        <v>7</v>
      </c>
      <c r="E270" t="s">
        <v>23</v>
      </c>
      <c r="F270">
        <v>146.80749950000001</v>
      </c>
      <c r="H270">
        <v>36</v>
      </c>
      <c r="I270">
        <v>170.64787313025224</v>
      </c>
      <c r="M270">
        <v>4.6387366059474706</v>
      </c>
      <c r="N270">
        <v>0.96536650462962958</v>
      </c>
      <c r="O270">
        <v>0</v>
      </c>
      <c r="P270">
        <v>418.57883706474155</v>
      </c>
      <c r="R270">
        <v>0.95550000000000002</v>
      </c>
      <c r="T270" s="6">
        <v>34.753194166666667</v>
      </c>
      <c r="U270" s="6">
        <v>34.398000000000003</v>
      </c>
      <c r="W270" s="6">
        <v>166.99451781410895</v>
      </c>
    </row>
    <row r="271" spans="1:23" x14ac:dyDescent="0.3">
      <c r="A271" s="1">
        <v>43854</v>
      </c>
      <c r="B271">
        <v>202001</v>
      </c>
      <c r="C271">
        <v>2020</v>
      </c>
      <c r="D271" t="s">
        <v>8</v>
      </c>
      <c r="E271" t="s">
        <v>23</v>
      </c>
      <c r="F271">
        <v>857.07253749999995</v>
      </c>
      <c r="H271">
        <v>108</v>
      </c>
      <c r="I271">
        <v>983.16413586666681</v>
      </c>
      <c r="M271">
        <v>7.3427116769547327</v>
      </c>
      <c r="N271">
        <v>0.9997340715090185</v>
      </c>
      <c r="O271">
        <v>0</v>
      </c>
      <c r="P271">
        <v>649.86316506451612</v>
      </c>
      <c r="R271">
        <v>0.9506</v>
      </c>
      <c r="T271" s="6">
        <v>107.971279722974</v>
      </c>
      <c r="U271" s="6">
        <v>102.6648</v>
      </c>
      <c r="W271" s="6">
        <v>793.01286111111108</v>
      </c>
    </row>
    <row r="272" spans="1:23" x14ac:dyDescent="0.3">
      <c r="A272" s="1">
        <v>43855</v>
      </c>
      <c r="B272">
        <v>202001</v>
      </c>
      <c r="C272">
        <v>2020</v>
      </c>
      <c r="D272" t="s">
        <v>0</v>
      </c>
      <c r="E272" t="s">
        <v>22</v>
      </c>
      <c r="F272">
        <v>146.16167999999996</v>
      </c>
      <c r="G272">
        <v>44</v>
      </c>
      <c r="I272">
        <v>134.25594524389891</v>
      </c>
      <c r="J272">
        <v>146.68803999999994</v>
      </c>
      <c r="K272">
        <v>175.55099239419744</v>
      </c>
      <c r="L272">
        <v>4.0374982307692306</v>
      </c>
      <c r="N272">
        <v>1</v>
      </c>
      <c r="O272">
        <v>6231.624134585807</v>
      </c>
      <c r="P272">
        <v>140.23416746187425</v>
      </c>
      <c r="Q272">
        <v>0.75573320616280515</v>
      </c>
      <c r="S272" s="6">
        <v>33.252261071163424</v>
      </c>
      <c r="V272" s="6">
        <v>177.64992215384615</v>
      </c>
    </row>
    <row r="273" spans="1:23" x14ac:dyDescent="0.3">
      <c r="A273" s="1">
        <v>43855</v>
      </c>
      <c r="B273">
        <v>202001</v>
      </c>
      <c r="C273">
        <v>2020</v>
      </c>
      <c r="D273" t="s">
        <v>1</v>
      </c>
      <c r="E273" t="s">
        <v>22</v>
      </c>
      <c r="F273">
        <v>145.01536000000004</v>
      </c>
      <c r="G273">
        <v>46</v>
      </c>
      <c r="I273">
        <v>142.04279449062886</v>
      </c>
      <c r="J273">
        <v>145.12742000000003</v>
      </c>
      <c r="K273">
        <v>185.31409398680839</v>
      </c>
      <c r="L273">
        <v>4.0545386075516667</v>
      </c>
      <c r="N273">
        <v>1</v>
      </c>
      <c r="O273">
        <v>6200.8531105574184</v>
      </c>
      <c r="P273">
        <v>148.46023762888791</v>
      </c>
      <c r="Q273">
        <v>0.76158772566662569</v>
      </c>
      <c r="S273" s="6">
        <v>35.033035380664785</v>
      </c>
      <c r="V273" s="6">
        <v>186.50877594737668</v>
      </c>
    </row>
    <row r="274" spans="1:23" x14ac:dyDescent="0.3">
      <c r="A274" s="1">
        <v>43855</v>
      </c>
      <c r="B274">
        <v>202001</v>
      </c>
      <c r="C274">
        <v>2020</v>
      </c>
      <c r="D274" t="s">
        <v>4</v>
      </c>
      <c r="E274" t="s">
        <v>22</v>
      </c>
      <c r="F274">
        <v>146.87848050000002</v>
      </c>
      <c r="G274">
        <v>36</v>
      </c>
      <c r="I274">
        <v>159.26235961497642</v>
      </c>
      <c r="J274">
        <v>147.16310577777475</v>
      </c>
      <c r="K274">
        <v>204.82914627450947</v>
      </c>
      <c r="L274">
        <v>5.7863721784284285</v>
      </c>
      <c r="N274">
        <v>0.99929359929745332</v>
      </c>
      <c r="O274">
        <v>6115.5741056862807</v>
      </c>
      <c r="P274">
        <v>110.97743787294485</v>
      </c>
      <c r="Q274">
        <v>0.76454716311574789</v>
      </c>
      <c r="S274" s="6">
        <v>27.523697872166924</v>
      </c>
      <c r="V274" s="6">
        <v>208.30939842342343</v>
      </c>
    </row>
    <row r="275" spans="1:23" x14ac:dyDescent="0.3">
      <c r="A275" s="1">
        <v>43855</v>
      </c>
      <c r="B275">
        <v>202001</v>
      </c>
      <c r="C275">
        <v>2020</v>
      </c>
      <c r="D275" t="s">
        <v>2</v>
      </c>
      <c r="E275" t="s">
        <v>22</v>
      </c>
      <c r="F275">
        <v>232.58549999999963</v>
      </c>
      <c r="G275">
        <v>64</v>
      </c>
      <c r="I275">
        <v>222.99494535475577</v>
      </c>
      <c r="J275">
        <v>232.92747999999963</v>
      </c>
      <c r="K275">
        <v>288.06617109702484</v>
      </c>
      <c r="L275">
        <v>4.556227404914531</v>
      </c>
      <c r="N275">
        <v>1</v>
      </c>
      <c r="O275">
        <v>9658.0632206580467</v>
      </c>
      <c r="P275">
        <v>175.63802178906334</v>
      </c>
      <c r="Q275">
        <v>0.76473268595192512</v>
      </c>
      <c r="S275" s="6">
        <v>48.942891900923208</v>
      </c>
      <c r="V275" s="6">
        <v>291.59855391452999</v>
      </c>
    </row>
    <row r="276" spans="1:23" x14ac:dyDescent="0.3">
      <c r="A276" s="1">
        <v>43855</v>
      </c>
      <c r="B276">
        <v>202001</v>
      </c>
      <c r="C276">
        <v>2020</v>
      </c>
      <c r="D276" t="s">
        <v>3</v>
      </c>
      <c r="E276" t="s">
        <v>22</v>
      </c>
      <c r="F276">
        <v>324.80336050000005</v>
      </c>
      <c r="G276">
        <v>96</v>
      </c>
      <c r="I276">
        <v>310.1616621786826</v>
      </c>
      <c r="J276">
        <v>325.57896050000005</v>
      </c>
      <c r="K276">
        <v>404.66632054739694</v>
      </c>
      <c r="L276">
        <v>4.220399974515801</v>
      </c>
      <c r="N276">
        <v>1</v>
      </c>
      <c r="O276">
        <v>13390.829971768626</v>
      </c>
      <c r="P276">
        <v>275.3602979955831</v>
      </c>
      <c r="Q276">
        <v>0.76553186124622696</v>
      </c>
      <c r="S276" s="6">
        <v>73.491058679637788</v>
      </c>
      <c r="V276" s="6">
        <v>405.15839755351692</v>
      </c>
    </row>
    <row r="277" spans="1:23" x14ac:dyDescent="0.3">
      <c r="A277" s="1">
        <v>43855</v>
      </c>
      <c r="B277">
        <v>202001</v>
      </c>
      <c r="C277">
        <v>2020</v>
      </c>
      <c r="D277" t="s">
        <v>5</v>
      </c>
      <c r="E277" t="s">
        <v>23</v>
      </c>
      <c r="F277">
        <v>1221.8802914999997</v>
      </c>
      <c r="H277">
        <v>162</v>
      </c>
      <c r="I277">
        <v>1531.0865159999996</v>
      </c>
      <c r="M277">
        <v>7.0445833333333328</v>
      </c>
      <c r="N277">
        <v>0.99856447170951612</v>
      </c>
      <c r="O277">
        <v>0</v>
      </c>
      <c r="P277">
        <v>1984.9821236073285</v>
      </c>
      <c r="R277">
        <v>0.96003118279569888</v>
      </c>
      <c r="T277" s="6">
        <v>161.7674444169416</v>
      </c>
      <c r="U277" s="6">
        <v>155.52505161290321</v>
      </c>
      <c r="W277" s="6">
        <v>1141.2224999999999</v>
      </c>
    </row>
    <row r="278" spans="1:23" x14ac:dyDescent="0.3">
      <c r="A278" s="1">
        <v>43855</v>
      </c>
      <c r="B278">
        <v>202001</v>
      </c>
      <c r="C278">
        <v>2020</v>
      </c>
      <c r="D278" t="s">
        <v>6</v>
      </c>
      <c r="E278" t="s">
        <v>23</v>
      </c>
      <c r="F278">
        <v>18.007360000000002</v>
      </c>
      <c r="H278">
        <v>66</v>
      </c>
      <c r="I278">
        <v>24.397299999999994</v>
      </c>
      <c r="M278">
        <v>2.3107986111111107</v>
      </c>
      <c r="N278">
        <v>0.97148401614580959</v>
      </c>
      <c r="O278">
        <v>0</v>
      </c>
      <c r="P278">
        <v>650.89559761321277</v>
      </c>
      <c r="R278">
        <v>0.93099999999999994</v>
      </c>
      <c r="T278" s="6">
        <v>64.117945065623431</v>
      </c>
      <c r="U278" s="6">
        <v>61.445999999999998</v>
      </c>
      <c r="W278" s="6">
        <v>152.51270833333331</v>
      </c>
    </row>
    <row r="279" spans="1:23" x14ac:dyDescent="0.3">
      <c r="A279" s="1">
        <v>43855</v>
      </c>
      <c r="B279">
        <v>202001</v>
      </c>
      <c r="C279">
        <v>2020</v>
      </c>
      <c r="D279" t="s">
        <v>7</v>
      </c>
      <c r="E279" t="s">
        <v>23</v>
      </c>
      <c r="F279">
        <v>5.9149999999999983</v>
      </c>
      <c r="H279">
        <v>36</v>
      </c>
      <c r="I279">
        <v>11.718085242089153</v>
      </c>
      <c r="M279">
        <v>2.440178297085593</v>
      </c>
      <c r="N279">
        <v>0.98235725694444442</v>
      </c>
      <c r="O279">
        <v>0</v>
      </c>
      <c r="P279">
        <v>418.57883706474155</v>
      </c>
      <c r="R279">
        <v>0.95550000000000002</v>
      </c>
      <c r="T279" s="6">
        <v>35.364861249999997</v>
      </c>
      <c r="U279" s="6">
        <v>34.398000000000003</v>
      </c>
      <c r="W279" s="6">
        <v>87.846418695081354</v>
      </c>
    </row>
    <row r="280" spans="1:23" x14ac:dyDescent="0.3">
      <c r="A280" s="1">
        <v>43855</v>
      </c>
      <c r="B280">
        <v>202001</v>
      </c>
      <c r="C280">
        <v>2020</v>
      </c>
      <c r="D280" t="s">
        <v>8</v>
      </c>
      <c r="E280" t="s">
        <v>23</v>
      </c>
      <c r="F280">
        <v>458.88429200000002</v>
      </c>
      <c r="H280">
        <v>108</v>
      </c>
      <c r="I280">
        <v>531.67621259999976</v>
      </c>
      <c r="M280">
        <v>6.1245298096707819</v>
      </c>
      <c r="N280">
        <v>0.99074854115902167</v>
      </c>
      <c r="O280">
        <v>0</v>
      </c>
      <c r="P280">
        <v>649.86316506451612</v>
      </c>
      <c r="R280">
        <v>0.9506</v>
      </c>
      <c r="T280" s="6">
        <v>107.00084244517434</v>
      </c>
      <c r="U280" s="6">
        <v>102.6648</v>
      </c>
      <c r="W280" s="6">
        <v>661.44921944444445</v>
      </c>
    </row>
    <row r="281" spans="1:23" x14ac:dyDescent="0.3">
      <c r="A281" s="1">
        <v>43856</v>
      </c>
      <c r="B281">
        <v>202002</v>
      </c>
      <c r="C281">
        <v>2020</v>
      </c>
      <c r="D281" t="s">
        <v>0</v>
      </c>
      <c r="E281" t="s">
        <v>22</v>
      </c>
      <c r="F281">
        <v>212.38168000000005</v>
      </c>
      <c r="G281">
        <v>44</v>
      </c>
      <c r="I281">
        <v>213.49258421547015</v>
      </c>
      <c r="J281">
        <v>213.02622000000005</v>
      </c>
      <c r="K281">
        <v>278.61150031297581</v>
      </c>
      <c r="L281">
        <v>6.4203929999999998</v>
      </c>
      <c r="N281">
        <v>1</v>
      </c>
      <c r="O281">
        <v>11630.588091192774</v>
      </c>
      <c r="P281">
        <v>140.81888254510653</v>
      </c>
      <c r="Q281">
        <v>0.75573320616280515</v>
      </c>
      <c r="S281" s="6">
        <v>33.252261071163424</v>
      </c>
      <c r="V281" s="6">
        <v>282.49729200000002</v>
      </c>
    </row>
    <row r="282" spans="1:23" x14ac:dyDescent="0.3">
      <c r="A282" s="1">
        <v>43856</v>
      </c>
      <c r="B282">
        <v>202002</v>
      </c>
      <c r="C282">
        <v>2020</v>
      </c>
      <c r="D282" t="s">
        <v>1</v>
      </c>
      <c r="E282" t="s">
        <v>22</v>
      </c>
      <c r="F282">
        <v>220.65960000000001</v>
      </c>
      <c r="G282">
        <v>46</v>
      </c>
      <c r="I282">
        <v>226.29457158271569</v>
      </c>
      <c r="J282">
        <v>220.77166</v>
      </c>
      <c r="K282">
        <v>294.65715788379435</v>
      </c>
      <c r="L282">
        <v>6.4594623081849996</v>
      </c>
      <c r="N282">
        <v>1</v>
      </c>
      <c r="O282">
        <v>12028.620511206713</v>
      </c>
      <c r="P282">
        <v>149.07925182330999</v>
      </c>
      <c r="Q282">
        <v>0.76158772566662569</v>
      </c>
      <c r="S282" s="6">
        <v>35.033035380664785</v>
      </c>
      <c r="V282" s="6">
        <v>297.13526617650996</v>
      </c>
    </row>
    <row r="283" spans="1:23" x14ac:dyDescent="0.3">
      <c r="A283" s="1">
        <v>43856</v>
      </c>
      <c r="B283">
        <v>202002</v>
      </c>
      <c r="C283">
        <v>2020</v>
      </c>
      <c r="D283" t="s">
        <v>4</v>
      </c>
      <c r="E283" t="s">
        <v>22</v>
      </c>
      <c r="F283">
        <v>0</v>
      </c>
      <c r="G283">
        <v>36</v>
      </c>
      <c r="I283">
        <v>170.33351727132521</v>
      </c>
      <c r="J283">
        <v>0</v>
      </c>
      <c r="K283">
        <v>0</v>
      </c>
      <c r="L283">
        <v>6.1886131021505415</v>
      </c>
      <c r="N283">
        <v>1</v>
      </c>
      <c r="O283">
        <v>1.1397716129032269</v>
      </c>
      <c r="P283">
        <v>111.44016520250541</v>
      </c>
      <c r="Q283">
        <v>0.76454716311574789</v>
      </c>
      <c r="S283" s="6">
        <v>27.523697872166924</v>
      </c>
      <c r="V283" s="6">
        <v>222.79007167741949</v>
      </c>
    </row>
    <row r="284" spans="1:23" x14ac:dyDescent="0.3">
      <c r="A284" s="1">
        <v>43856</v>
      </c>
      <c r="B284">
        <v>202002</v>
      </c>
      <c r="C284">
        <v>2020</v>
      </c>
      <c r="D284" t="s">
        <v>2</v>
      </c>
      <c r="E284" t="s">
        <v>22</v>
      </c>
      <c r="F284">
        <v>323.40654349800002</v>
      </c>
      <c r="G284">
        <v>64</v>
      </c>
      <c r="I284">
        <v>322.74508253806346</v>
      </c>
      <c r="J284">
        <v>323.78796349800001</v>
      </c>
      <c r="K284">
        <v>415.40734677537125</v>
      </c>
      <c r="L284">
        <v>6.594319828738513</v>
      </c>
      <c r="N284">
        <v>1</v>
      </c>
      <c r="O284">
        <v>19083.277372306547</v>
      </c>
      <c r="P284">
        <v>176.37035544488987</v>
      </c>
      <c r="Q284">
        <v>0.76473268595192512</v>
      </c>
      <c r="S284" s="6">
        <v>48.942891900923208</v>
      </c>
      <c r="V284" s="6">
        <v>422.03646903926483</v>
      </c>
    </row>
    <row r="285" spans="1:23" x14ac:dyDescent="0.3">
      <c r="A285" s="1">
        <v>43856</v>
      </c>
      <c r="B285">
        <v>202002</v>
      </c>
      <c r="C285">
        <v>2020</v>
      </c>
      <c r="D285" t="s">
        <v>3</v>
      </c>
      <c r="E285" t="s">
        <v>22</v>
      </c>
      <c r="F285">
        <v>510.88632049999978</v>
      </c>
      <c r="G285">
        <v>96</v>
      </c>
      <c r="I285">
        <v>514.03930174020593</v>
      </c>
      <c r="J285">
        <v>511.74510049999981</v>
      </c>
      <c r="K285">
        <v>666.66056171625746</v>
      </c>
      <c r="L285">
        <v>6.9945828917910395</v>
      </c>
      <c r="N285">
        <v>1</v>
      </c>
      <c r="O285">
        <v>28932.344775581736</v>
      </c>
      <c r="P285">
        <v>276.50842988437637</v>
      </c>
      <c r="Q285">
        <v>0.76553186124622696</v>
      </c>
      <c r="S285" s="6">
        <v>73.491058679637788</v>
      </c>
      <c r="V285" s="6">
        <v>671.47995761193977</v>
      </c>
    </row>
    <row r="286" spans="1:23" x14ac:dyDescent="0.3">
      <c r="A286" s="1">
        <v>43856</v>
      </c>
      <c r="B286">
        <v>202002</v>
      </c>
      <c r="C286">
        <v>2020</v>
      </c>
      <c r="D286" t="s">
        <v>5</v>
      </c>
      <c r="E286" t="s">
        <v>23</v>
      </c>
      <c r="F286">
        <v>755.29342650000001</v>
      </c>
      <c r="H286">
        <v>162</v>
      </c>
      <c r="I286">
        <v>867.51604800000007</v>
      </c>
      <c r="M286">
        <v>5.7183750000000009</v>
      </c>
      <c r="N286">
        <v>0.992724774331182</v>
      </c>
      <c r="O286">
        <v>0</v>
      </c>
      <c r="P286">
        <v>1373.104761308517</v>
      </c>
      <c r="R286">
        <v>0.95966781609195395</v>
      </c>
      <c r="T286" s="6">
        <v>160.82141344165149</v>
      </c>
      <c r="U286" s="6">
        <v>155.46618620689654</v>
      </c>
      <c r="W286" s="6">
        <v>926.37675000000013</v>
      </c>
    </row>
    <row r="287" spans="1:23" x14ac:dyDescent="0.3">
      <c r="A287" s="1">
        <v>43856</v>
      </c>
      <c r="B287">
        <v>202002</v>
      </c>
      <c r="C287">
        <v>2020</v>
      </c>
      <c r="D287" t="s">
        <v>6</v>
      </c>
      <c r="E287" t="s">
        <v>23</v>
      </c>
      <c r="F287">
        <v>162.3316805</v>
      </c>
      <c r="H287">
        <v>66</v>
      </c>
      <c r="I287">
        <v>282.48970000000003</v>
      </c>
      <c r="M287">
        <v>5.2772569444444448</v>
      </c>
      <c r="N287">
        <v>0.96565856597222222</v>
      </c>
      <c r="O287">
        <v>0</v>
      </c>
      <c r="P287">
        <v>452.94015888701716</v>
      </c>
      <c r="R287">
        <v>0.93099999999999994</v>
      </c>
      <c r="T287" s="6">
        <v>63.733465354166668</v>
      </c>
      <c r="U287" s="6">
        <v>61.445999999999998</v>
      </c>
      <c r="W287" s="6">
        <v>348.29895833333336</v>
      </c>
    </row>
    <row r="288" spans="1:23" x14ac:dyDescent="0.3">
      <c r="A288" s="1">
        <v>43856</v>
      </c>
      <c r="B288">
        <v>202002</v>
      </c>
      <c r="C288">
        <v>2020</v>
      </c>
      <c r="D288" t="s">
        <v>7</v>
      </c>
      <c r="E288" t="s">
        <v>23</v>
      </c>
      <c r="F288">
        <v>107.1861</v>
      </c>
      <c r="H288">
        <v>36</v>
      </c>
      <c r="I288">
        <v>133.59977415398205</v>
      </c>
      <c r="M288">
        <v>5.2864566643495587</v>
      </c>
      <c r="N288">
        <v>1</v>
      </c>
      <c r="O288">
        <v>0</v>
      </c>
      <c r="P288">
        <v>329.16280073755593</v>
      </c>
      <c r="R288">
        <v>0.95550000000000002</v>
      </c>
      <c r="T288" s="6">
        <v>36</v>
      </c>
      <c r="U288" s="6">
        <v>34.398000000000003</v>
      </c>
      <c r="W288" s="6">
        <v>190.31243991658411</v>
      </c>
    </row>
    <row r="289" spans="1:23" x14ac:dyDescent="0.3">
      <c r="A289" s="1">
        <v>43856</v>
      </c>
      <c r="B289">
        <v>202002</v>
      </c>
      <c r="C289">
        <v>2020</v>
      </c>
      <c r="D289" t="s">
        <v>8</v>
      </c>
      <c r="E289" t="s">
        <v>23</v>
      </c>
      <c r="F289">
        <v>55.430065000000006</v>
      </c>
      <c r="H289">
        <v>108</v>
      </c>
      <c r="I289">
        <v>87.333391500000005</v>
      </c>
      <c r="M289">
        <v>3.2966856738683128</v>
      </c>
      <c r="N289">
        <v>0.92955057597254687</v>
      </c>
      <c r="O289">
        <v>0</v>
      </c>
      <c r="P289">
        <v>656.45205267756523</v>
      </c>
      <c r="R289">
        <v>0.9506</v>
      </c>
      <c r="T289" s="6">
        <v>100.39146220503505</v>
      </c>
      <c r="U289" s="6">
        <v>102.6648</v>
      </c>
      <c r="W289" s="6">
        <v>356.04205277777777</v>
      </c>
    </row>
    <row r="290" spans="1:23" x14ac:dyDescent="0.3">
      <c r="A290" s="1">
        <v>43857</v>
      </c>
      <c r="B290">
        <v>202002</v>
      </c>
      <c r="C290">
        <v>2020</v>
      </c>
      <c r="D290" t="s">
        <v>0</v>
      </c>
      <c r="E290" t="s">
        <v>22</v>
      </c>
      <c r="F290">
        <v>206.66464049999996</v>
      </c>
      <c r="G290">
        <v>44</v>
      </c>
      <c r="I290">
        <v>203.28670049072545</v>
      </c>
      <c r="J290">
        <v>207.33554049999995</v>
      </c>
      <c r="K290">
        <v>265.35063416712148</v>
      </c>
      <c r="L290">
        <v>6.1134699999999995</v>
      </c>
      <c r="N290">
        <v>1</v>
      </c>
      <c r="O290">
        <v>25864.44969516337</v>
      </c>
      <c r="P290">
        <v>140.81888254510653</v>
      </c>
      <c r="Q290">
        <v>0.75573320616280515</v>
      </c>
      <c r="S290" s="6">
        <v>33.252261071163424</v>
      </c>
      <c r="V290" s="6">
        <v>268.99267999999995</v>
      </c>
    </row>
    <row r="291" spans="1:23" x14ac:dyDescent="0.3">
      <c r="A291" s="1">
        <v>43857</v>
      </c>
      <c r="B291">
        <v>202002</v>
      </c>
      <c r="C291">
        <v>2020</v>
      </c>
      <c r="D291" t="s">
        <v>1</v>
      </c>
      <c r="E291" t="s">
        <v>22</v>
      </c>
      <c r="F291">
        <v>197.47279999999989</v>
      </c>
      <c r="G291">
        <v>46</v>
      </c>
      <c r="I291">
        <v>207.29150497084564</v>
      </c>
      <c r="J291">
        <v>197.58901999999989</v>
      </c>
      <c r="K291">
        <v>269.97185345929591</v>
      </c>
      <c r="L291">
        <v>5.9170295327950004</v>
      </c>
      <c r="N291">
        <v>1</v>
      </c>
      <c r="O291">
        <v>25313.692494262708</v>
      </c>
      <c r="P291">
        <v>149.07925182330999</v>
      </c>
      <c r="Q291">
        <v>0.76158772566662569</v>
      </c>
      <c r="S291" s="6">
        <v>35.033035380664785</v>
      </c>
      <c r="V291" s="6">
        <v>272.18335850857</v>
      </c>
    </row>
    <row r="292" spans="1:23" x14ac:dyDescent="0.3">
      <c r="A292" s="1">
        <v>43857</v>
      </c>
      <c r="B292">
        <v>202002</v>
      </c>
      <c r="C292">
        <v>2020</v>
      </c>
      <c r="D292" t="s">
        <v>4</v>
      </c>
      <c r="E292" t="s">
        <v>22</v>
      </c>
      <c r="F292">
        <v>154.95648000000003</v>
      </c>
      <c r="G292">
        <v>36</v>
      </c>
      <c r="I292">
        <v>163.53113650907261</v>
      </c>
      <c r="J292">
        <v>155.26157937776799</v>
      </c>
      <c r="K292">
        <v>211.291577335125</v>
      </c>
      <c r="L292">
        <v>5.9414667777777739</v>
      </c>
      <c r="N292">
        <v>1</v>
      </c>
      <c r="O292">
        <v>20982.493090940901</v>
      </c>
      <c r="P292">
        <v>111.44016520250541</v>
      </c>
      <c r="Q292">
        <v>0.76454716311574789</v>
      </c>
      <c r="S292" s="6">
        <v>27.523697872166924</v>
      </c>
      <c r="V292" s="6">
        <v>213.89280399999987</v>
      </c>
    </row>
    <row r="293" spans="1:23" x14ac:dyDescent="0.3">
      <c r="A293" s="1">
        <v>43857</v>
      </c>
      <c r="B293">
        <v>202002</v>
      </c>
      <c r="C293">
        <v>2020</v>
      </c>
      <c r="D293" t="s">
        <v>2</v>
      </c>
      <c r="E293" t="s">
        <v>22</v>
      </c>
      <c r="F293">
        <v>294.45338800000002</v>
      </c>
      <c r="G293">
        <v>64</v>
      </c>
      <c r="I293">
        <v>289.49554915376058</v>
      </c>
      <c r="J293">
        <v>294.85756800000001</v>
      </c>
      <c r="K293">
        <v>372.13209338723271</v>
      </c>
      <c r="L293">
        <v>5.9149661556533371</v>
      </c>
      <c r="N293">
        <v>1</v>
      </c>
      <c r="O293">
        <v>38883.478905379263</v>
      </c>
      <c r="P293">
        <v>176.37035544488987</v>
      </c>
      <c r="Q293">
        <v>0.76473268595192512</v>
      </c>
      <c r="S293" s="6">
        <v>48.942891900923208</v>
      </c>
      <c r="V293" s="6">
        <v>378.55783396181357</v>
      </c>
    </row>
    <row r="294" spans="1:23" x14ac:dyDescent="0.3">
      <c r="A294" s="1">
        <v>43857</v>
      </c>
      <c r="B294">
        <v>202002</v>
      </c>
      <c r="C294">
        <v>2020</v>
      </c>
      <c r="D294" t="s">
        <v>3</v>
      </c>
      <c r="E294" t="s">
        <v>22</v>
      </c>
      <c r="F294">
        <v>479.77664249999998</v>
      </c>
      <c r="G294">
        <v>96</v>
      </c>
      <c r="I294">
        <v>476.00376588411223</v>
      </c>
      <c r="J294">
        <v>480.63208249999997</v>
      </c>
      <c r="K294">
        <v>618.82031740907769</v>
      </c>
      <c r="L294">
        <v>6.47702964736306</v>
      </c>
      <c r="N294">
        <v>1</v>
      </c>
      <c r="O294">
        <v>63422.743268963743</v>
      </c>
      <c r="P294">
        <v>276.50842988437637</v>
      </c>
      <c r="Q294">
        <v>0.76553186124622696</v>
      </c>
      <c r="S294" s="6">
        <v>73.491058679637788</v>
      </c>
      <c r="V294" s="6">
        <v>621.79484614685373</v>
      </c>
    </row>
    <row r="295" spans="1:23" x14ac:dyDescent="0.3">
      <c r="A295" s="1">
        <v>43857</v>
      </c>
      <c r="B295">
        <v>202002</v>
      </c>
      <c r="C295">
        <v>2020</v>
      </c>
      <c r="D295" t="s">
        <v>5</v>
      </c>
      <c r="E295" t="s">
        <v>23</v>
      </c>
      <c r="F295">
        <v>118.63295949999998</v>
      </c>
      <c r="H295">
        <v>162</v>
      </c>
      <c r="I295">
        <v>206.96974200000002</v>
      </c>
      <c r="M295">
        <v>3.9299166666666658</v>
      </c>
      <c r="N295">
        <v>0.95080261343168948</v>
      </c>
      <c r="O295">
        <v>0</v>
      </c>
      <c r="P295">
        <v>1373.104761308517</v>
      </c>
      <c r="R295">
        <v>0.95966781609195395</v>
      </c>
      <c r="T295" s="6">
        <v>154.03002337593369</v>
      </c>
      <c r="U295" s="6">
        <v>155.46618620689654</v>
      </c>
      <c r="W295" s="6">
        <v>636.64649999999983</v>
      </c>
    </row>
    <row r="296" spans="1:23" x14ac:dyDescent="0.3">
      <c r="A296" s="1">
        <v>43857</v>
      </c>
      <c r="B296">
        <v>202002</v>
      </c>
      <c r="C296">
        <v>2020</v>
      </c>
      <c r="D296" t="s">
        <v>6</v>
      </c>
      <c r="E296" t="s">
        <v>23</v>
      </c>
      <c r="F296">
        <v>34.184640000000009</v>
      </c>
      <c r="H296">
        <v>66</v>
      </c>
      <c r="I296">
        <v>106.1687</v>
      </c>
      <c r="M296">
        <v>3.9544791666666672</v>
      </c>
      <c r="N296">
        <v>1.0000483570702619</v>
      </c>
      <c r="O296">
        <v>0</v>
      </c>
      <c r="P296">
        <v>452.94015888701716</v>
      </c>
      <c r="R296">
        <v>0.93099999999999994</v>
      </c>
      <c r="T296" s="6">
        <v>66.003191566637284</v>
      </c>
      <c r="U296" s="6">
        <v>61.445999999999998</v>
      </c>
      <c r="W296" s="6">
        <v>260.99562500000002</v>
      </c>
    </row>
    <row r="297" spans="1:23" x14ac:dyDescent="0.3">
      <c r="A297" s="1">
        <v>43857</v>
      </c>
      <c r="B297">
        <v>202002</v>
      </c>
      <c r="C297">
        <v>2020</v>
      </c>
      <c r="D297" t="s">
        <v>7</v>
      </c>
      <c r="E297" t="s">
        <v>23</v>
      </c>
      <c r="F297">
        <v>47.198900000000009</v>
      </c>
      <c r="H297">
        <v>36</v>
      </c>
      <c r="I297">
        <v>72.307580979511314</v>
      </c>
      <c r="M297">
        <v>4.1670141918886214</v>
      </c>
      <c r="N297">
        <v>0.9889602662037037</v>
      </c>
      <c r="O297">
        <v>0</v>
      </c>
      <c r="P297">
        <v>329.16280073755593</v>
      </c>
      <c r="R297">
        <v>0.95550000000000002</v>
      </c>
      <c r="T297" s="6">
        <v>35.602569583333334</v>
      </c>
      <c r="U297" s="6">
        <v>34.398000000000003</v>
      </c>
      <c r="W297" s="6">
        <v>150.01251090799036</v>
      </c>
    </row>
    <row r="298" spans="1:23" x14ac:dyDescent="0.3">
      <c r="A298" s="1">
        <v>43857</v>
      </c>
      <c r="B298">
        <v>202002</v>
      </c>
      <c r="C298">
        <v>2020</v>
      </c>
      <c r="D298" t="s">
        <v>8</v>
      </c>
      <c r="E298" t="s">
        <v>23</v>
      </c>
      <c r="F298">
        <v>53.501251000000003</v>
      </c>
      <c r="H298">
        <v>108</v>
      </c>
      <c r="I298">
        <v>76.016367333333292</v>
      </c>
      <c r="M298">
        <v>3.1362113425925924</v>
      </c>
      <c r="N298">
        <v>0.97646862564382186</v>
      </c>
      <c r="O298">
        <v>0</v>
      </c>
      <c r="P298">
        <v>656.45205267756523</v>
      </c>
      <c r="R298">
        <v>0.9506</v>
      </c>
      <c r="T298" s="6">
        <v>105.45861156953276</v>
      </c>
      <c r="U298" s="6">
        <v>102.6648</v>
      </c>
      <c r="W298" s="6">
        <v>338.710825</v>
      </c>
    </row>
    <row r="299" spans="1:23" x14ac:dyDescent="0.3">
      <c r="A299" s="1">
        <v>43858</v>
      </c>
      <c r="B299">
        <v>202002</v>
      </c>
      <c r="C299">
        <v>2020</v>
      </c>
      <c r="D299" t="s">
        <v>0</v>
      </c>
      <c r="E299" t="s">
        <v>22</v>
      </c>
      <c r="F299">
        <v>228.47832000000002</v>
      </c>
      <c r="G299">
        <v>44</v>
      </c>
      <c r="I299">
        <v>228.41419659805112</v>
      </c>
      <c r="J299">
        <v>229.20464000000004</v>
      </c>
      <c r="K299">
        <v>297.73072649787122</v>
      </c>
      <c r="L299">
        <v>6.8691327819548897</v>
      </c>
      <c r="N299">
        <v>1</v>
      </c>
      <c r="O299">
        <v>24013.113378225371</v>
      </c>
      <c r="P299">
        <v>140.81888254510653</v>
      </c>
      <c r="Q299">
        <v>0.75573320616280515</v>
      </c>
      <c r="S299" s="6">
        <v>33.252261071163424</v>
      </c>
      <c r="V299" s="6">
        <v>302.24184240601517</v>
      </c>
    </row>
    <row r="300" spans="1:23" x14ac:dyDescent="0.3">
      <c r="A300" s="1">
        <v>43858</v>
      </c>
      <c r="B300">
        <v>202002</v>
      </c>
      <c r="C300">
        <v>2020</v>
      </c>
      <c r="D300" t="s">
        <v>1</v>
      </c>
      <c r="E300" t="s">
        <v>22</v>
      </c>
      <c r="F300">
        <v>239.35352</v>
      </c>
      <c r="G300">
        <v>46</v>
      </c>
      <c r="I300">
        <v>244.72787268613698</v>
      </c>
      <c r="J300">
        <v>239.4691205859375</v>
      </c>
      <c r="K300">
        <v>318.28609914011872</v>
      </c>
      <c r="L300">
        <v>6.9856314198000007</v>
      </c>
      <c r="N300">
        <v>1</v>
      </c>
      <c r="O300">
        <v>25148.803382326711</v>
      </c>
      <c r="P300">
        <v>149.07925182330999</v>
      </c>
      <c r="Q300">
        <v>0.76158772566662569</v>
      </c>
      <c r="S300" s="6">
        <v>35.033035380664785</v>
      </c>
      <c r="V300" s="6">
        <v>321.33904531080003</v>
      </c>
    </row>
    <row r="301" spans="1:23" x14ac:dyDescent="0.3">
      <c r="A301" s="1">
        <v>43858</v>
      </c>
      <c r="B301">
        <v>202002</v>
      </c>
      <c r="C301">
        <v>2020</v>
      </c>
      <c r="D301" t="s">
        <v>4</v>
      </c>
      <c r="E301" t="s">
        <v>22</v>
      </c>
      <c r="F301">
        <v>174.53575949999995</v>
      </c>
      <c r="G301">
        <v>36</v>
      </c>
      <c r="I301">
        <v>184.4249827209631</v>
      </c>
      <c r="J301">
        <v>174.84923697778268</v>
      </c>
      <c r="K301">
        <v>238.32494549345921</v>
      </c>
      <c r="L301">
        <v>6.7005888372093025</v>
      </c>
      <c r="N301">
        <v>1</v>
      </c>
      <c r="O301">
        <v>18589.713870828204</v>
      </c>
      <c r="P301">
        <v>111.44016520250541</v>
      </c>
      <c r="Q301">
        <v>0.76454716311574789</v>
      </c>
      <c r="S301" s="6">
        <v>27.523697872166924</v>
      </c>
      <c r="V301" s="6">
        <v>241.22119813953489</v>
      </c>
    </row>
    <row r="302" spans="1:23" x14ac:dyDescent="0.3">
      <c r="A302" s="1">
        <v>43858</v>
      </c>
      <c r="B302">
        <v>202002</v>
      </c>
      <c r="C302">
        <v>2020</v>
      </c>
      <c r="D302" t="s">
        <v>2</v>
      </c>
      <c r="E302" t="s">
        <v>22</v>
      </c>
      <c r="F302">
        <v>309.35598900000002</v>
      </c>
      <c r="G302">
        <v>64</v>
      </c>
      <c r="I302">
        <v>307.76721715237505</v>
      </c>
      <c r="J302">
        <v>309.77694900000006</v>
      </c>
      <c r="K302">
        <v>397.48849561837574</v>
      </c>
      <c r="L302">
        <v>6.288292440409915</v>
      </c>
      <c r="N302">
        <v>1</v>
      </c>
      <c r="O302">
        <v>33908.507541665771</v>
      </c>
      <c r="P302">
        <v>176.37035544488987</v>
      </c>
      <c r="Q302">
        <v>0.76473268595192512</v>
      </c>
      <c r="S302" s="6">
        <v>48.942891900923208</v>
      </c>
      <c r="V302" s="6">
        <v>402.45071618623456</v>
      </c>
    </row>
    <row r="303" spans="1:23" x14ac:dyDescent="0.3">
      <c r="A303" s="1">
        <v>43858</v>
      </c>
      <c r="B303">
        <v>202002</v>
      </c>
      <c r="C303">
        <v>2020</v>
      </c>
      <c r="D303" t="s">
        <v>3</v>
      </c>
      <c r="E303" t="s">
        <v>22</v>
      </c>
      <c r="F303">
        <v>469.12712199999993</v>
      </c>
      <c r="G303">
        <v>96</v>
      </c>
      <c r="I303">
        <v>472.18407636365737</v>
      </c>
      <c r="J303">
        <v>469.97980199999989</v>
      </c>
      <c r="K303">
        <v>611.34226168248415</v>
      </c>
      <c r="L303">
        <v>6.4250547596817471</v>
      </c>
      <c r="N303">
        <v>1</v>
      </c>
      <c r="O303">
        <v>50302.754348192939</v>
      </c>
      <c r="P303">
        <v>276.50842988437637</v>
      </c>
      <c r="Q303">
        <v>0.76553186124622696</v>
      </c>
      <c r="S303" s="6">
        <v>73.491058679637788</v>
      </c>
      <c r="V303" s="6">
        <v>616.80525692944775</v>
      </c>
    </row>
    <row r="304" spans="1:23" x14ac:dyDescent="0.3">
      <c r="A304" s="1">
        <v>43858</v>
      </c>
      <c r="B304">
        <v>202002</v>
      </c>
      <c r="C304">
        <v>2020</v>
      </c>
      <c r="D304" t="s">
        <v>5</v>
      </c>
      <c r="E304" t="s">
        <v>23</v>
      </c>
      <c r="F304">
        <v>600.04990700000008</v>
      </c>
      <c r="H304">
        <v>162</v>
      </c>
      <c r="I304">
        <v>724.12007399999993</v>
      </c>
      <c r="M304">
        <v>5.1124583333333335</v>
      </c>
      <c r="N304">
        <v>0.95997746344238988</v>
      </c>
      <c r="O304">
        <v>0</v>
      </c>
      <c r="P304">
        <v>1373.104761308517</v>
      </c>
      <c r="R304">
        <v>0.95966781609195395</v>
      </c>
      <c r="T304" s="6">
        <v>155.51634907766717</v>
      </c>
      <c r="U304" s="6">
        <v>155.46618620689654</v>
      </c>
      <c r="W304" s="6">
        <v>828.21825000000001</v>
      </c>
    </row>
    <row r="305" spans="1:23" x14ac:dyDescent="0.3">
      <c r="A305" s="1">
        <v>43858</v>
      </c>
      <c r="B305">
        <v>202002</v>
      </c>
      <c r="C305">
        <v>2020</v>
      </c>
      <c r="D305" t="s">
        <v>6</v>
      </c>
      <c r="E305" t="s">
        <v>23</v>
      </c>
      <c r="F305">
        <v>340.96720099999999</v>
      </c>
      <c r="H305">
        <v>66</v>
      </c>
      <c r="I305">
        <v>540.91563333333329</v>
      </c>
      <c r="M305">
        <v>6.1843750000000002</v>
      </c>
      <c r="N305">
        <v>0.99389719837297419</v>
      </c>
      <c r="O305">
        <v>0</v>
      </c>
      <c r="P305">
        <v>452.94015888701716</v>
      </c>
      <c r="R305">
        <v>0.93099999999999994</v>
      </c>
      <c r="T305" s="6">
        <v>65.597215092616295</v>
      </c>
      <c r="U305" s="6">
        <v>61.445999999999998</v>
      </c>
      <c r="W305" s="6">
        <v>408.16874999999999</v>
      </c>
    </row>
    <row r="306" spans="1:23" x14ac:dyDescent="0.3">
      <c r="A306" s="1">
        <v>43858</v>
      </c>
      <c r="B306">
        <v>202002</v>
      </c>
      <c r="C306">
        <v>2020</v>
      </c>
      <c r="D306" t="s">
        <v>7</v>
      </c>
      <c r="E306" t="s">
        <v>23</v>
      </c>
      <c r="F306">
        <v>249.0186975</v>
      </c>
      <c r="H306">
        <v>36</v>
      </c>
      <c r="I306">
        <v>313.41868484508302</v>
      </c>
      <c r="M306">
        <v>6.7033186329546126</v>
      </c>
      <c r="N306">
        <v>0.99020254629629634</v>
      </c>
      <c r="O306">
        <v>0</v>
      </c>
      <c r="P306">
        <v>329.16280073755593</v>
      </c>
      <c r="R306">
        <v>0.95550000000000002</v>
      </c>
      <c r="T306" s="6">
        <v>35.647291666666668</v>
      </c>
      <c r="U306" s="6">
        <v>34.398000000000003</v>
      </c>
      <c r="W306" s="6">
        <v>241.31947078636605</v>
      </c>
    </row>
    <row r="307" spans="1:23" x14ac:dyDescent="0.3">
      <c r="A307" s="1">
        <v>43858</v>
      </c>
      <c r="B307">
        <v>202002</v>
      </c>
      <c r="C307">
        <v>2020</v>
      </c>
      <c r="D307" t="s">
        <v>8</v>
      </c>
      <c r="E307" t="s">
        <v>23</v>
      </c>
      <c r="F307">
        <v>255.348086</v>
      </c>
      <c r="H307">
        <v>108</v>
      </c>
      <c r="I307">
        <v>297.44497030000002</v>
      </c>
      <c r="M307">
        <v>5.1374123713991757</v>
      </c>
      <c r="N307">
        <v>0.94598613561779621</v>
      </c>
      <c r="O307">
        <v>0</v>
      </c>
      <c r="P307">
        <v>656.45205267756523</v>
      </c>
      <c r="R307">
        <v>0.9506</v>
      </c>
      <c r="T307" s="6">
        <v>102.16650264672199</v>
      </c>
      <c r="U307" s="6">
        <v>102.6648</v>
      </c>
      <c r="W307" s="6">
        <v>554.84053611111096</v>
      </c>
    </row>
    <row r="308" spans="1:23" x14ac:dyDescent="0.3">
      <c r="A308" s="1">
        <v>43859</v>
      </c>
      <c r="B308">
        <v>202002</v>
      </c>
      <c r="C308">
        <v>2020</v>
      </c>
      <c r="D308" t="s">
        <v>0</v>
      </c>
      <c r="E308" t="s">
        <v>22</v>
      </c>
      <c r="F308">
        <v>169.48456000000002</v>
      </c>
      <c r="G308">
        <v>44</v>
      </c>
      <c r="I308">
        <v>161.14577751262939</v>
      </c>
      <c r="J308">
        <v>170.13006000000001</v>
      </c>
      <c r="K308">
        <v>210.83763363574485</v>
      </c>
      <c r="L308">
        <v>4.8461600000000011</v>
      </c>
      <c r="N308">
        <v>1</v>
      </c>
      <c r="O308">
        <v>22109.649039400771</v>
      </c>
      <c r="P308">
        <v>140.81888254510653</v>
      </c>
      <c r="Q308">
        <v>0.75573320616280515</v>
      </c>
      <c r="S308" s="6">
        <v>33.252261071163424</v>
      </c>
      <c r="V308" s="6">
        <v>213.23104000000006</v>
      </c>
    </row>
    <row r="309" spans="1:23" x14ac:dyDescent="0.3">
      <c r="A309" s="1">
        <v>43859</v>
      </c>
      <c r="B309">
        <v>202002</v>
      </c>
      <c r="C309">
        <v>2020</v>
      </c>
      <c r="D309" t="s">
        <v>1</v>
      </c>
      <c r="E309" t="s">
        <v>22</v>
      </c>
      <c r="F309">
        <v>158.57072099999999</v>
      </c>
      <c r="G309">
        <v>46</v>
      </c>
      <c r="I309">
        <v>169.17744727284531</v>
      </c>
      <c r="J309">
        <v>158.68656099999998</v>
      </c>
      <c r="K309">
        <v>220.84862190887657</v>
      </c>
      <c r="L309">
        <v>4.8290833333333341</v>
      </c>
      <c r="N309">
        <v>1</v>
      </c>
      <c r="O309">
        <v>21631.975442240113</v>
      </c>
      <c r="P309">
        <v>149.07925182330999</v>
      </c>
      <c r="Q309">
        <v>0.76158772566662569</v>
      </c>
      <c r="S309" s="6">
        <v>35.033035380664785</v>
      </c>
      <c r="V309" s="6">
        <v>222.13783333333336</v>
      </c>
    </row>
    <row r="310" spans="1:23" x14ac:dyDescent="0.3">
      <c r="A310" s="1">
        <v>43859</v>
      </c>
      <c r="B310">
        <v>202002</v>
      </c>
      <c r="C310">
        <v>2020</v>
      </c>
      <c r="D310" t="s">
        <v>4</v>
      </c>
      <c r="E310" t="s">
        <v>22</v>
      </c>
      <c r="F310">
        <v>161.41719999999998</v>
      </c>
      <c r="G310">
        <v>36</v>
      </c>
      <c r="I310">
        <v>173.16053184343875</v>
      </c>
      <c r="J310">
        <v>161.73475377778695</v>
      </c>
      <c r="K310">
        <v>224.61896845465049</v>
      </c>
      <c r="L310">
        <v>6.2913251209077421</v>
      </c>
      <c r="N310">
        <v>1</v>
      </c>
      <c r="O310">
        <v>19330.907663580907</v>
      </c>
      <c r="P310">
        <v>111.44016520250541</v>
      </c>
      <c r="Q310">
        <v>0.76454716311574789</v>
      </c>
      <c r="S310" s="6">
        <v>27.523697872166924</v>
      </c>
      <c r="V310" s="6">
        <v>226.48770435267872</v>
      </c>
    </row>
    <row r="311" spans="1:23" x14ac:dyDescent="0.3">
      <c r="A311" s="1">
        <v>43859</v>
      </c>
      <c r="B311">
        <v>202002</v>
      </c>
      <c r="C311">
        <v>2020</v>
      </c>
      <c r="D311" t="s">
        <v>2</v>
      </c>
      <c r="E311" t="s">
        <v>22</v>
      </c>
      <c r="F311">
        <v>311.68769050000003</v>
      </c>
      <c r="G311">
        <v>64</v>
      </c>
      <c r="I311">
        <v>305.42828637387157</v>
      </c>
      <c r="J311">
        <v>312.09389049999999</v>
      </c>
      <c r="K311">
        <v>393.66252847098201</v>
      </c>
      <c r="L311">
        <v>6.2405034625285447</v>
      </c>
      <c r="N311">
        <v>1</v>
      </c>
      <c r="O311">
        <v>39441.624991993071</v>
      </c>
      <c r="P311">
        <v>176.37035544488987</v>
      </c>
      <c r="Q311">
        <v>0.76473268595192512</v>
      </c>
      <c r="S311" s="6">
        <v>48.942891900923208</v>
      </c>
      <c r="V311" s="6">
        <v>399.39222160182686</v>
      </c>
    </row>
    <row r="312" spans="1:23" x14ac:dyDescent="0.3">
      <c r="A312" s="1">
        <v>43859</v>
      </c>
      <c r="B312">
        <v>202002</v>
      </c>
      <c r="C312">
        <v>2020</v>
      </c>
      <c r="D312" t="s">
        <v>3</v>
      </c>
      <c r="E312" t="s">
        <v>22</v>
      </c>
      <c r="F312">
        <v>481.73608200000001</v>
      </c>
      <c r="G312">
        <v>96</v>
      </c>
      <c r="I312">
        <v>486.45591475335391</v>
      </c>
      <c r="J312">
        <v>482.60382199999998</v>
      </c>
      <c r="K312">
        <v>634.30006214572813</v>
      </c>
      <c r="L312">
        <v>6.6192530559930081</v>
      </c>
      <c r="N312">
        <v>1</v>
      </c>
      <c r="O312">
        <v>61108.823660724534</v>
      </c>
      <c r="P312">
        <v>276.50842988437637</v>
      </c>
      <c r="Q312">
        <v>0.76553186124622696</v>
      </c>
      <c r="S312" s="6">
        <v>73.491058679637788</v>
      </c>
      <c r="V312" s="6">
        <v>635.44829337532883</v>
      </c>
    </row>
    <row r="313" spans="1:23" x14ac:dyDescent="0.3">
      <c r="A313" s="1">
        <v>43859</v>
      </c>
      <c r="B313">
        <v>202002</v>
      </c>
      <c r="C313">
        <v>2020</v>
      </c>
      <c r="D313" t="s">
        <v>5</v>
      </c>
      <c r="E313" t="s">
        <v>23</v>
      </c>
      <c r="F313">
        <v>630.94271100000003</v>
      </c>
      <c r="H313">
        <v>162</v>
      </c>
      <c r="I313">
        <v>742.76362800000015</v>
      </c>
      <c r="M313">
        <v>5.8557916666666658</v>
      </c>
      <c r="N313">
        <v>0.99942831795950193</v>
      </c>
      <c r="O313">
        <v>0</v>
      </c>
      <c r="P313">
        <v>1373.104761308517</v>
      </c>
      <c r="R313">
        <v>0.95966781609195395</v>
      </c>
      <c r="T313" s="6">
        <v>161.9073875094393</v>
      </c>
      <c r="U313" s="6">
        <v>155.46618620689654</v>
      </c>
      <c r="W313" s="6">
        <v>948.63824999999986</v>
      </c>
    </row>
    <row r="314" spans="1:23" x14ac:dyDescent="0.3">
      <c r="A314" s="1">
        <v>43859</v>
      </c>
      <c r="B314">
        <v>202002</v>
      </c>
      <c r="C314">
        <v>2020</v>
      </c>
      <c r="D314" t="s">
        <v>6</v>
      </c>
      <c r="E314" t="s">
        <v>23</v>
      </c>
      <c r="F314">
        <v>407.24096049999991</v>
      </c>
      <c r="H314">
        <v>66</v>
      </c>
      <c r="I314">
        <v>706.35429999999997</v>
      </c>
      <c r="M314">
        <v>7.7704513888888869</v>
      </c>
      <c r="N314">
        <v>1.001432280847266</v>
      </c>
      <c r="O314">
        <v>0</v>
      </c>
      <c r="P314">
        <v>452.94015888701716</v>
      </c>
      <c r="R314">
        <v>0.93099999999999994</v>
      </c>
      <c r="T314" s="6">
        <v>66.09453053591956</v>
      </c>
      <c r="U314" s="6">
        <v>61.445999999999998</v>
      </c>
      <c r="W314" s="6">
        <v>512.84979166666653</v>
      </c>
    </row>
    <row r="315" spans="1:23" x14ac:dyDescent="0.3">
      <c r="A315" s="1">
        <v>43859</v>
      </c>
      <c r="B315">
        <v>202002</v>
      </c>
      <c r="C315">
        <v>2020</v>
      </c>
      <c r="D315" t="s">
        <v>7</v>
      </c>
      <c r="E315" t="s">
        <v>23</v>
      </c>
      <c r="F315">
        <v>314.88449899999995</v>
      </c>
      <c r="H315">
        <v>36</v>
      </c>
      <c r="I315">
        <v>343.43839261111998</v>
      </c>
      <c r="M315">
        <v>7.5710557540953678</v>
      </c>
      <c r="N315">
        <v>1</v>
      </c>
      <c r="O315">
        <v>0</v>
      </c>
      <c r="P315">
        <v>329.16280073755593</v>
      </c>
      <c r="R315">
        <v>0.95550000000000002</v>
      </c>
      <c r="T315" s="6">
        <v>36</v>
      </c>
      <c r="U315" s="6">
        <v>34.398000000000003</v>
      </c>
      <c r="W315" s="6">
        <v>272.55800714743322</v>
      </c>
    </row>
    <row r="316" spans="1:23" x14ac:dyDescent="0.3">
      <c r="A316" s="1">
        <v>43859</v>
      </c>
      <c r="B316">
        <v>202002</v>
      </c>
      <c r="C316">
        <v>2020</v>
      </c>
      <c r="D316" t="s">
        <v>8</v>
      </c>
      <c r="E316" t="s">
        <v>23</v>
      </c>
      <c r="F316">
        <v>136.01282800000001</v>
      </c>
      <c r="H316">
        <v>108</v>
      </c>
      <c r="I316">
        <v>182.95114293333336</v>
      </c>
      <c r="M316">
        <v>4.4027516718106989</v>
      </c>
      <c r="N316">
        <v>0.9729812708883262</v>
      </c>
      <c r="O316">
        <v>0</v>
      </c>
      <c r="P316">
        <v>656.45205267756523</v>
      </c>
      <c r="R316">
        <v>0.9506</v>
      </c>
      <c r="T316" s="6">
        <v>105.08197725593924</v>
      </c>
      <c r="U316" s="6">
        <v>102.6648</v>
      </c>
      <c r="W316" s="6">
        <v>475.49718055555547</v>
      </c>
    </row>
    <row r="317" spans="1:23" x14ac:dyDescent="0.3">
      <c r="A317" s="1">
        <v>43860</v>
      </c>
      <c r="B317">
        <v>202002</v>
      </c>
      <c r="C317">
        <v>2020</v>
      </c>
      <c r="D317" t="s">
        <v>0</v>
      </c>
      <c r="E317" t="s">
        <v>22</v>
      </c>
      <c r="F317">
        <v>240.63815999999994</v>
      </c>
      <c r="G317">
        <v>44</v>
      </c>
      <c r="I317">
        <v>234.93093468982795</v>
      </c>
      <c r="J317">
        <v>241.35519999999994</v>
      </c>
      <c r="K317">
        <v>308.59283277372634</v>
      </c>
      <c r="L317">
        <v>7.0651115780382696</v>
      </c>
      <c r="N317">
        <v>1</v>
      </c>
      <c r="O317">
        <v>16744.473447512773</v>
      </c>
      <c r="P317">
        <v>140.81888254510653</v>
      </c>
      <c r="Q317">
        <v>0.75573320616280515</v>
      </c>
      <c r="S317" s="6">
        <v>33.252261071163424</v>
      </c>
      <c r="V317" s="6">
        <v>310.86490943368386</v>
      </c>
    </row>
    <row r="318" spans="1:23" x14ac:dyDescent="0.3">
      <c r="A318" s="1">
        <v>43860</v>
      </c>
      <c r="B318">
        <v>202002</v>
      </c>
      <c r="C318">
        <v>2020</v>
      </c>
      <c r="D318" t="s">
        <v>1</v>
      </c>
      <c r="E318" t="s">
        <v>22</v>
      </c>
      <c r="F318">
        <v>236.03216049999995</v>
      </c>
      <c r="G318">
        <v>46</v>
      </c>
      <c r="I318">
        <v>246.17405002571212</v>
      </c>
      <c r="J318">
        <v>236.14837143749995</v>
      </c>
      <c r="K318">
        <v>322.62648523729553</v>
      </c>
      <c r="L318">
        <v>7.0269118091199996</v>
      </c>
      <c r="N318">
        <v>1</v>
      </c>
      <c r="O318">
        <v>16227.184330515713</v>
      </c>
      <c r="P318">
        <v>149.07925182330999</v>
      </c>
      <c r="Q318">
        <v>0.76158772566662569</v>
      </c>
      <c r="S318" s="6">
        <v>35.033035380664785</v>
      </c>
      <c r="V318" s="6">
        <v>323.23794321951999</v>
      </c>
    </row>
    <row r="319" spans="1:23" x14ac:dyDescent="0.3">
      <c r="A319" s="1">
        <v>43860</v>
      </c>
      <c r="B319">
        <v>202002</v>
      </c>
      <c r="C319">
        <v>2020</v>
      </c>
      <c r="D319" t="s">
        <v>4</v>
      </c>
      <c r="E319" t="s">
        <v>22</v>
      </c>
      <c r="F319">
        <v>182.78176000000002</v>
      </c>
      <c r="G319">
        <v>36</v>
      </c>
      <c r="I319">
        <v>191.56306313820042</v>
      </c>
      <c r="J319">
        <v>183.08782257777779</v>
      </c>
      <c r="K319">
        <v>248.59600949312215</v>
      </c>
      <c r="L319">
        <v>6.9599319113263753</v>
      </c>
      <c r="N319">
        <v>1</v>
      </c>
      <c r="O319">
        <v>12947.315863276905</v>
      </c>
      <c r="P319">
        <v>111.44016520250541</v>
      </c>
      <c r="Q319">
        <v>0.76454716311574789</v>
      </c>
      <c r="S319" s="6">
        <v>27.523697872166924</v>
      </c>
      <c r="V319" s="6">
        <v>250.55754880774953</v>
      </c>
    </row>
    <row r="320" spans="1:23" x14ac:dyDescent="0.3">
      <c r="A320" s="1">
        <v>43860</v>
      </c>
      <c r="B320">
        <v>202002</v>
      </c>
      <c r="C320">
        <v>2020</v>
      </c>
      <c r="D320" t="s">
        <v>2</v>
      </c>
      <c r="E320" t="s">
        <v>22</v>
      </c>
      <c r="F320">
        <v>339.26089250000007</v>
      </c>
      <c r="G320">
        <v>64</v>
      </c>
      <c r="I320">
        <v>338.21083005212301</v>
      </c>
      <c r="J320">
        <v>339.66750871093757</v>
      </c>
      <c r="K320">
        <v>440.58811479252785</v>
      </c>
      <c r="L320">
        <v>6.9103156130776844</v>
      </c>
      <c r="N320">
        <v>1</v>
      </c>
      <c r="O320">
        <v>24909.761135380664</v>
      </c>
      <c r="P320">
        <v>176.37035544488987</v>
      </c>
      <c r="Q320">
        <v>0.76473268595192512</v>
      </c>
      <c r="S320" s="6">
        <v>48.942891900923208</v>
      </c>
      <c r="V320" s="6">
        <v>442.2601992369718</v>
      </c>
    </row>
    <row r="321" spans="1:23" x14ac:dyDescent="0.3">
      <c r="A321" s="1">
        <v>43860</v>
      </c>
      <c r="B321">
        <v>202002</v>
      </c>
      <c r="C321">
        <v>2020</v>
      </c>
      <c r="D321" t="s">
        <v>3</v>
      </c>
      <c r="E321" t="s">
        <v>22</v>
      </c>
      <c r="F321">
        <v>481.29144300000002</v>
      </c>
      <c r="G321">
        <v>96</v>
      </c>
      <c r="I321">
        <v>484.29958480248206</v>
      </c>
      <c r="J321">
        <v>482.14213929341338</v>
      </c>
      <c r="K321">
        <v>633.3096441117541</v>
      </c>
      <c r="L321">
        <v>6.5899116641337381</v>
      </c>
      <c r="N321">
        <v>1</v>
      </c>
      <c r="O321">
        <v>34557.985672972522</v>
      </c>
      <c r="P321">
        <v>276.50842988437637</v>
      </c>
      <c r="Q321">
        <v>0.76553186124622696</v>
      </c>
      <c r="S321" s="6">
        <v>73.491058679637788</v>
      </c>
      <c r="V321" s="6">
        <v>632.63151975683888</v>
      </c>
    </row>
    <row r="322" spans="1:23" x14ac:dyDescent="0.3">
      <c r="A322" s="1">
        <v>43860</v>
      </c>
      <c r="B322">
        <v>202002</v>
      </c>
      <c r="C322">
        <v>2020</v>
      </c>
      <c r="D322" t="s">
        <v>5</v>
      </c>
      <c r="E322" t="s">
        <v>23</v>
      </c>
      <c r="F322">
        <v>1194.0710179999999</v>
      </c>
      <c r="H322">
        <v>162</v>
      </c>
      <c r="I322">
        <v>1372.3383959999999</v>
      </c>
      <c r="M322">
        <v>7.4152083333333332</v>
      </c>
      <c r="N322">
        <v>0.99975849249641913</v>
      </c>
      <c r="O322">
        <v>0</v>
      </c>
      <c r="P322">
        <v>1373.104761308517</v>
      </c>
      <c r="R322">
        <v>0.95966781609195395</v>
      </c>
      <c r="T322" s="6">
        <v>161.9608757844199</v>
      </c>
      <c r="U322" s="6">
        <v>155.46618620689654</v>
      </c>
      <c r="W322" s="6">
        <v>1201.2637500000001</v>
      </c>
    </row>
    <row r="323" spans="1:23" x14ac:dyDescent="0.3">
      <c r="A323" s="1">
        <v>43860</v>
      </c>
      <c r="B323">
        <v>202002</v>
      </c>
      <c r="C323">
        <v>2020</v>
      </c>
      <c r="D323" t="s">
        <v>6</v>
      </c>
      <c r="E323" t="s">
        <v>23</v>
      </c>
      <c r="F323">
        <v>640.01280150000002</v>
      </c>
      <c r="H323">
        <v>66</v>
      </c>
      <c r="I323">
        <v>1017.7884333333335</v>
      </c>
      <c r="M323">
        <v>9.2038541666666678</v>
      </c>
      <c r="N323">
        <v>1.001432280847266</v>
      </c>
      <c r="O323">
        <v>0</v>
      </c>
      <c r="P323">
        <v>452.94015888701716</v>
      </c>
      <c r="R323">
        <v>0.93099999999999994</v>
      </c>
      <c r="T323" s="6">
        <v>66.09453053591956</v>
      </c>
      <c r="U323" s="6">
        <v>61.445999999999998</v>
      </c>
      <c r="W323" s="6">
        <v>607.45437500000003</v>
      </c>
    </row>
    <row r="324" spans="1:23" x14ac:dyDescent="0.3">
      <c r="A324" s="1">
        <v>43860</v>
      </c>
      <c r="B324">
        <v>202002</v>
      </c>
      <c r="C324">
        <v>2020</v>
      </c>
      <c r="D324" t="s">
        <v>7</v>
      </c>
      <c r="E324" t="s">
        <v>23</v>
      </c>
      <c r="F324">
        <v>408.70549749999998</v>
      </c>
      <c r="H324">
        <v>36</v>
      </c>
      <c r="I324">
        <v>427.1857130729494</v>
      </c>
      <c r="M324">
        <v>8.3139698971912921</v>
      </c>
      <c r="N324">
        <v>0.98392167824074073</v>
      </c>
      <c r="O324">
        <v>0</v>
      </c>
      <c r="P324">
        <v>329.16280073755593</v>
      </c>
      <c r="R324">
        <v>0.95550000000000002</v>
      </c>
      <c r="T324" s="6">
        <v>35.421180416666665</v>
      </c>
      <c r="U324" s="6">
        <v>34.398000000000003</v>
      </c>
      <c r="W324" s="6">
        <v>299.30291629888654</v>
      </c>
    </row>
    <row r="325" spans="1:23" x14ac:dyDescent="0.3">
      <c r="A325" s="1">
        <v>43860</v>
      </c>
      <c r="B325">
        <v>202002</v>
      </c>
      <c r="C325">
        <v>2020</v>
      </c>
      <c r="D325" t="s">
        <v>8</v>
      </c>
      <c r="E325" t="s">
        <v>23</v>
      </c>
      <c r="F325">
        <v>134.61111650000001</v>
      </c>
      <c r="H325">
        <v>108</v>
      </c>
      <c r="I325">
        <v>183.99062729999991</v>
      </c>
      <c r="M325">
        <v>4.4437022376543212</v>
      </c>
      <c r="N325">
        <v>0.9810217064325194</v>
      </c>
      <c r="O325">
        <v>0</v>
      </c>
      <c r="P325">
        <v>656.45205267756523</v>
      </c>
      <c r="R325">
        <v>0.9506</v>
      </c>
      <c r="T325" s="6">
        <v>105.9503442947121</v>
      </c>
      <c r="U325" s="6">
        <v>102.6648</v>
      </c>
      <c r="W325" s="6">
        <v>479.91984166666668</v>
      </c>
    </row>
    <row r="326" spans="1:23" x14ac:dyDescent="0.3">
      <c r="A326" s="1">
        <v>43861</v>
      </c>
      <c r="B326">
        <v>202002</v>
      </c>
      <c r="C326">
        <v>2020</v>
      </c>
      <c r="D326" t="s">
        <v>0</v>
      </c>
      <c r="E326" t="s">
        <v>22</v>
      </c>
      <c r="F326">
        <v>204.06735999999998</v>
      </c>
      <c r="G326">
        <v>44</v>
      </c>
      <c r="I326">
        <v>190.87230134241733</v>
      </c>
      <c r="J326">
        <v>204.70725999999999</v>
      </c>
      <c r="K326">
        <v>251.20417356244258</v>
      </c>
      <c r="L326">
        <v>5.7401300000000006</v>
      </c>
      <c r="N326">
        <v>1</v>
      </c>
      <c r="O326">
        <v>6975.3720813047748</v>
      </c>
      <c r="P326">
        <v>140.81888254510653</v>
      </c>
      <c r="Q326">
        <v>0.75573320616280515</v>
      </c>
      <c r="S326" s="6">
        <v>33.252261071163424</v>
      </c>
      <c r="V326" s="6">
        <v>252.56572000000003</v>
      </c>
    </row>
    <row r="327" spans="1:23" x14ac:dyDescent="0.3">
      <c r="A327" s="1">
        <v>43861</v>
      </c>
      <c r="B327">
        <v>202002</v>
      </c>
      <c r="C327">
        <v>2020</v>
      </c>
      <c r="D327" t="s">
        <v>1</v>
      </c>
      <c r="E327" t="s">
        <v>22</v>
      </c>
      <c r="F327">
        <v>174.08160000000001</v>
      </c>
      <c r="G327">
        <v>46</v>
      </c>
      <c r="I327">
        <v>203.12561658653937</v>
      </c>
      <c r="J327">
        <v>174.19683437500001</v>
      </c>
      <c r="K327">
        <v>266.71331292824306</v>
      </c>
      <c r="L327">
        <v>5.7981163886999996</v>
      </c>
      <c r="N327">
        <v>1</v>
      </c>
      <c r="O327">
        <v>6023.8446965027088</v>
      </c>
      <c r="P327">
        <v>149.07925182330999</v>
      </c>
      <c r="Q327">
        <v>0.76158772566662569</v>
      </c>
      <c r="S327" s="6">
        <v>35.033035380664785</v>
      </c>
      <c r="V327" s="6">
        <v>266.71335388019997</v>
      </c>
    </row>
    <row r="328" spans="1:23" x14ac:dyDescent="0.3">
      <c r="A328" s="1">
        <v>43861</v>
      </c>
      <c r="B328">
        <v>202002</v>
      </c>
      <c r="C328">
        <v>2020</v>
      </c>
      <c r="D328" t="s">
        <v>4</v>
      </c>
      <c r="E328" t="s">
        <v>22</v>
      </c>
      <c r="F328">
        <v>172.41952000000001</v>
      </c>
      <c r="G328">
        <v>36</v>
      </c>
      <c r="I328">
        <v>179.7847056700985</v>
      </c>
      <c r="J328">
        <v>172.74755697776229</v>
      </c>
      <c r="K328">
        <v>233.83594418822042</v>
      </c>
      <c r="L328">
        <v>6.5319967725668162</v>
      </c>
      <c r="N328">
        <v>1</v>
      </c>
      <c r="O328">
        <v>6211.0714287329038</v>
      </c>
      <c r="P328">
        <v>111.44016520250541</v>
      </c>
      <c r="Q328">
        <v>0.76454716311574789</v>
      </c>
      <c r="S328" s="6">
        <v>27.523697872166924</v>
      </c>
      <c r="V328" s="6">
        <v>235.15188381240537</v>
      </c>
    </row>
    <row r="329" spans="1:23" x14ac:dyDescent="0.3">
      <c r="A329" s="1">
        <v>43861</v>
      </c>
      <c r="B329">
        <v>202002</v>
      </c>
      <c r="C329">
        <v>2020</v>
      </c>
      <c r="D329" t="s">
        <v>2</v>
      </c>
      <c r="E329" t="s">
        <v>22</v>
      </c>
      <c r="F329">
        <v>325.63419999999996</v>
      </c>
      <c r="G329">
        <v>64</v>
      </c>
      <c r="I329">
        <v>322.05654751760864</v>
      </c>
      <c r="J329">
        <v>326.01035999999993</v>
      </c>
      <c r="K329">
        <v>413.98828859799448</v>
      </c>
      <c r="L329">
        <v>6.580251697622586</v>
      </c>
      <c r="N329">
        <v>1</v>
      </c>
      <c r="O329">
        <v>11802.140746421668</v>
      </c>
      <c r="P329">
        <v>176.37035544488987</v>
      </c>
      <c r="Q329">
        <v>0.76473268595192512</v>
      </c>
      <c r="S329" s="6">
        <v>48.942891900923208</v>
      </c>
      <c r="V329" s="6">
        <v>421.1361086478455</v>
      </c>
    </row>
    <row r="330" spans="1:23" x14ac:dyDescent="0.3">
      <c r="A330" s="1">
        <v>43861</v>
      </c>
      <c r="B330">
        <v>202002</v>
      </c>
      <c r="C330">
        <v>2020</v>
      </c>
      <c r="D330" t="s">
        <v>3</v>
      </c>
      <c r="E330" t="s">
        <v>22</v>
      </c>
      <c r="F330">
        <v>460.6907235000001</v>
      </c>
      <c r="G330">
        <v>96</v>
      </c>
      <c r="I330">
        <v>462.41212036128837</v>
      </c>
      <c r="J330">
        <v>461.5694635000001</v>
      </c>
      <c r="K330">
        <v>603.25597918522089</v>
      </c>
      <c r="L330">
        <v>6.2920868017024381</v>
      </c>
      <c r="N330">
        <v>1</v>
      </c>
      <c r="O330">
        <v>15709.845888608836</v>
      </c>
      <c r="P330">
        <v>276.50842988437637</v>
      </c>
      <c r="Q330">
        <v>0.76553186124622696</v>
      </c>
      <c r="S330" s="6">
        <v>73.491058679637788</v>
      </c>
      <c r="V330" s="6">
        <v>604.04033296343403</v>
      </c>
    </row>
    <row r="331" spans="1:23" x14ac:dyDescent="0.3">
      <c r="A331" s="1">
        <v>43861</v>
      </c>
      <c r="B331">
        <v>202002</v>
      </c>
      <c r="C331">
        <v>2020</v>
      </c>
      <c r="D331" t="s">
        <v>5</v>
      </c>
      <c r="E331" t="s">
        <v>23</v>
      </c>
      <c r="F331">
        <v>3141.6997690000003</v>
      </c>
      <c r="H331">
        <v>162</v>
      </c>
      <c r="I331">
        <v>3513.5043299999998</v>
      </c>
      <c r="M331">
        <v>11.826291666666668</v>
      </c>
      <c r="N331">
        <v>0.99747728660499091</v>
      </c>
      <c r="O331">
        <v>0</v>
      </c>
      <c r="P331">
        <v>1373.104761308517</v>
      </c>
      <c r="R331">
        <v>0.95966781609195395</v>
      </c>
      <c r="T331" s="6">
        <v>161.59132043000852</v>
      </c>
      <c r="U331" s="6">
        <v>155.46618620689654</v>
      </c>
      <c r="W331" s="6">
        <v>1915.8592500000002</v>
      </c>
    </row>
    <row r="332" spans="1:23" x14ac:dyDescent="0.3">
      <c r="A332" s="1">
        <v>43861</v>
      </c>
      <c r="B332">
        <v>202002</v>
      </c>
      <c r="C332">
        <v>2020</v>
      </c>
      <c r="D332" t="s">
        <v>6</v>
      </c>
      <c r="E332" t="s">
        <v>23</v>
      </c>
      <c r="F332">
        <v>1277.0128049999998</v>
      </c>
      <c r="H332">
        <v>66</v>
      </c>
      <c r="I332">
        <v>1538.3865666666668</v>
      </c>
      <c r="M332">
        <v>13.547708333333331</v>
      </c>
      <c r="N332">
        <v>0.99111486134565241</v>
      </c>
      <c r="O332">
        <v>0</v>
      </c>
      <c r="P332">
        <v>452.94015888701716</v>
      </c>
      <c r="R332">
        <v>0.93099999999999994</v>
      </c>
      <c r="T332" s="6">
        <v>65.413580848813055</v>
      </c>
      <c r="U332" s="6">
        <v>61.445999999999998</v>
      </c>
      <c r="W332" s="6">
        <v>894.14874999999984</v>
      </c>
    </row>
    <row r="333" spans="1:23" x14ac:dyDescent="0.3">
      <c r="A333" s="1">
        <v>43861</v>
      </c>
      <c r="B333">
        <v>202002</v>
      </c>
      <c r="C333">
        <v>2020</v>
      </c>
      <c r="D333" t="s">
        <v>7</v>
      </c>
      <c r="E333" t="s">
        <v>23</v>
      </c>
      <c r="F333">
        <v>705.27449450000006</v>
      </c>
      <c r="H333">
        <v>36</v>
      </c>
      <c r="I333">
        <v>755.96593784630886</v>
      </c>
      <c r="M333">
        <v>11.441055791405949</v>
      </c>
      <c r="N333">
        <v>0.99179783564814816</v>
      </c>
      <c r="O333">
        <v>0</v>
      </c>
      <c r="P333">
        <v>329.16280073755593</v>
      </c>
      <c r="R333">
        <v>0.95550000000000002</v>
      </c>
      <c r="T333" s="6">
        <v>35.704722083333337</v>
      </c>
      <c r="U333" s="6">
        <v>34.398000000000003</v>
      </c>
      <c r="W333" s="6">
        <v>411.87800849061415</v>
      </c>
    </row>
    <row r="334" spans="1:23" x14ac:dyDescent="0.3">
      <c r="A334" s="1">
        <v>43861</v>
      </c>
      <c r="B334">
        <v>202002</v>
      </c>
      <c r="C334">
        <v>2020</v>
      </c>
      <c r="D334" t="s">
        <v>8</v>
      </c>
      <c r="E334" t="s">
        <v>23</v>
      </c>
      <c r="F334">
        <v>779.56090300000005</v>
      </c>
      <c r="H334">
        <v>108</v>
      </c>
      <c r="I334">
        <v>855.62193790000049</v>
      </c>
      <c r="M334">
        <v>6.8826322530864177</v>
      </c>
      <c r="N334">
        <v>0.97060364022109269</v>
      </c>
      <c r="O334">
        <v>0</v>
      </c>
      <c r="P334">
        <v>656.45205267756523</v>
      </c>
      <c r="R334">
        <v>0.9506</v>
      </c>
      <c r="T334" s="6">
        <v>104.82519314387801</v>
      </c>
      <c r="U334" s="6">
        <v>102.6648</v>
      </c>
      <c r="W334" s="6">
        <v>743.32428333333314</v>
      </c>
    </row>
    <row r="335" spans="1:23" x14ac:dyDescent="0.3">
      <c r="A335" s="1">
        <v>43862</v>
      </c>
      <c r="B335">
        <v>202002</v>
      </c>
      <c r="C335">
        <v>2020</v>
      </c>
      <c r="D335" t="s">
        <v>0</v>
      </c>
      <c r="E335" t="s">
        <v>22</v>
      </c>
      <c r="F335">
        <v>187.91360000000006</v>
      </c>
      <c r="G335">
        <v>44</v>
      </c>
      <c r="I335">
        <v>189.23972616469345</v>
      </c>
      <c r="J335">
        <v>188.49466000000007</v>
      </c>
      <c r="K335">
        <v>235.63169594658987</v>
      </c>
      <c r="L335">
        <v>5.6910333333333334</v>
      </c>
      <c r="N335">
        <v>1</v>
      </c>
      <c r="O335">
        <v>7067.9227698007753</v>
      </c>
      <c r="P335">
        <v>140.81888254510653</v>
      </c>
      <c r="Q335">
        <v>0.75573320616280515</v>
      </c>
      <c r="S335" s="6">
        <v>33.252261071163424</v>
      </c>
      <c r="V335" s="6">
        <v>250.40546666666665</v>
      </c>
    </row>
    <row r="336" spans="1:23" x14ac:dyDescent="0.3">
      <c r="A336" s="1">
        <v>43862</v>
      </c>
      <c r="B336">
        <v>202002</v>
      </c>
      <c r="C336">
        <v>2020</v>
      </c>
      <c r="D336" t="s">
        <v>1</v>
      </c>
      <c r="E336" t="s">
        <v>22</v>
      </c>
      <c r="F336">
        <v>178.29560049999998</v>
      </c>
      <c r="G336">
        <v>46</v>
      </c>
      <c r="I336">
        <v>200.48673000695698</v>
      </c>
      <c r="J336">
        <v>178.41194049999996</v>
      </c>
      <c r="K336">
        <v>229.30603964796998</v>
      </c>
      <c r="L336">
        <v>5.7227907267666671</v>
      </c>
      <c r="N336">
        <v>1</v>
      </c>
      <c r="O336">
        <v>6661.185974311109</v>
      </c>
      <c r="P336">
        <v>149.07925182330999</v>
      </c>
      <c r="Q336">
        <v>0.76158772566662569</v>
      </c>
      <c r="S336" s="6">
        <v>35.033035380664785</v>
      </c>
      <c r="V336" s="6">
        <v>263.24837343126671</v>
      </c>
    </row>
    <row r="337" spans="1:23" x14ac:dyDescent="0.3">
      <c r="A337" s="1">
        <v>43862</v>
      </c>
      <c r="B337">
        <v>202002</v>
      </c>
      <c r="C337">
        <v>2020</v>
      </c>
      <c r="D337" t="s">
        <v>4</v>
      </c>
      <c r="E337" t="s">
        <v>22</v>
      </c>
      <c r="F337">
        <v>160.57439999999997</v>
      </c>
      <c r="G337">
        <v>36</v>
      </c>
      <c r="I337">
        <v>182.56304336394462</v>
      </c>
      <c r="J337">
        <v>160.86605937778839</v>
      </c>
      <c r="K337">
        <v>202.46851974374005</v>
      </c>
      <c r="L337">
        <v>6.6329402470501515</v>
      </c>
      <c r="N337">
        <v>1</v>
      </c>
      <c r="O337">
        <v>6205.244612044904</v>
      </c>
      <c r="P337">
        <v>111.44016520250541</v>
      </c>
      <c r="Q337">
        <v>0.76454716311574789</v>
      </c>
      <c r="S337" s="6">
        <v>27.523697872166924</v>
      </c>
      <c r="V337" s="6">
        <v>238.78584889380545</v>
      </c>
    </row>
    <row r="338" spans="1:23" x14ac:dyDescent="0.3">
      <c r="A338" s="1">
        <v>43862</v>
      </c>
      <c r="B338">
        <v>202002</v>
      </c>
      <c r="C338">
        <v>2020</v>
      </c>
      <c r="D338" t="s">
        <v>2</v>
      </c>
      <c r="E338" t="s">
        <v>22</v>
      </c>
      <c r="F338">
        <v>311.40371750000003</v>
      </c>
      <c r="G338">
        <v>64</v>
      </c>
      <c r="I338">
        <v>332.43517441025517</v>
      </c>
      <c r="J338">
        <v>311.77627749999999</v>
      </c>
      <c r="K338">
        <v>392.61370547183969</v>
      </c>
      <c r="L338">
        <v>6.7923075547561682</v>
      </c>
      <c r="N338">
        <v>1</v>
      </c>
      <c r="O338">
        <v>12294.166914581665</v>
      </c>
      <c r="P338">
        <v>176.37035544488987</v>
      </c>
      <c r="Q338">
        <v>0.76473268595192512</v>
      </c>
      <c r="S338" s="6">
        <v>48.942891900923208</v>
      </c>
      <c r="V338" s="6">
        <v>434.70768350439477</v>
      </c>
    </row>
    <row r="339" spans="1:23" x14ac:dyDescent="0.3">
      <c r="A339" s="1">
        <v>43862</v>
      </c>
      <c r="B339">
        <v>202002</v>
      </c>
      <c r="C339">
        <v>2020</v>
      </c>
      <c r="D339" t="s">
        <v>3</v>
      </c>
      <c r="E339" t="s">
        <v>22</v>
      </c>
      <c r="F339">
        <v>293.87624149999988</v>
      </c>
      <c r="G339">
        <v>96</v>
      </c>
      <c r="I339">
        <v>298.66413604262755</v>
      </c>
      <c r="J339">
        <v>294.63958149999991</v>
      </c>
      <c r="K339">
        <v>363.33014863997835</v>
      </c>
      <c r="L339">
        <v>4.0639520155038751</v>
      </c>
      <c r="N339">
        <v>1</v>
      </c>
      <c r="O339">
        <v>10902.609755730233</v>
      </c>
      <c r="P339">
        <v>276.50842988437637</v>
      </c>
      <c r="Q339">
        <v>0.76553186124622696</v>
      </c>
      <c r="S339" s="6">
        <v>73.491058679637788</v>
      </c>
      <c r="V339" s="6">
        <v>390.13939348837198</v>
      </c>
    </row>
    <row r="340" spans="1:23" x14ac:dyDescent="0.3">
      <c r="A340" s="1">
        <v>43862</v>
      </c>
      <c r="B340">
        <v>202002</v>
      </c>
      <c r="C340">
        <v>2020</v>
      </c>
      <c r="D340" t="s">
        <v>5</v>
      </c>
      <c r="E340" t="s">
        <v>23</v>
      </c>
      <c r="F340">
        <v>3526.1260074999991</v>
      </c>
      <c r="H340">
        <v>162</v>
      </c>
      <c r="I340">
        <v>3882.8385719999997</v>
      </c>
      <c r="M340">
        <v>13.050291666666666</v>
      </c>
      <c r="N340">
        <v>0.99873795301867496</v>
      </c>
      <c r="O340">
        <v>0</v>
      </c>
      <c r="P340">
        <v>1373.104761308517</v>
      </c>
      <c r="R340">
        <v>0.95966781609195395</v>
      </c>
      <c r="T340" s="6">
        <v>161.79554838902536</v>
      </c>
      <c r="U340" s="6">
        <v>155.46618620689654</v>
      </c>
      <c r="W340" s="6">
        <v>2114.14725</v>
      </c>
    </row>
    <row r="341" spans="1:23" x14ac:dyDescent="0.3">
      <c r="A341" s="1">
        <v>43862</v>
      </c>
      <c r="B341">
        <v>202002</v>
      </c>
      <c r="C341">
        <v>2020</v>
      </c>
      <c r="D341" t="s">
        <v>6</v>
      </c>
      <c r="E341" t="s">
        <v>23</v>
      </c>
      <c r="F341">
        <v>1149.5736069999998</v>
      </c>
      <c r="H341">
        <v>66</v>
      </c>
      <c r="I341">
        <v>1512.3555000000001</v>
      </c>
      <c r="M341">
        <v>12.222256944444444</v>
      </c>
      <c r="N341">
        <v>1.0011268683419756</v>
      </c>
      <c r="O341">
        <v>0</v>
      </c>
      <c r="P341">
        <v>452.94015888701716</v>
      </c>
      <c r="R341">
        <v>0.93099999999999994</v>
      </c>
      <c r="T341" s="6">
        <v>66.074373310570394</v>
      </c>
      <c r="U341" s="6">
        <v>61.445999999999998</v>
      </c>
      <c r="W341" s="6">
        <v>806.66895833333331</v>
      </c>
    </row>
    <row r="342" spans="1:23" x14ac:dyDescent="0.3">
      <c r="A342" s="1">
        <v>43862</v>
      </c>
      <c r="B342">
        <v>202002</v>
      </c>
      <c r="C342">
        <v>2020</v>
      </c>
      <c r="D342" t="s">
        <v>7</v>
      </c>
      <c r="E342" t="s">
        <v>23</v>
      </c>
      <c r="F342">
        <v>534.58439900000008</v>
      </c>
      <c r="H342">
        <v>36</v>
      </c>
      <c r="I342">
        <v>551.19567612320975</v>
      </c>
      <c r="M342">
        <v>9.4040414483998465</v>
      </c>
      <c r="N342">
        <v>1</v>
      </c>
      <c r="O342">
        <v>0</v>
      </c>
      <c r="P342">
        <v>329.16280073755593</v>
      </c>
      <c r="R342">
        <v>0.95550000000000002</v>
      </c>
      <c r="T342" s="6">
        <v>36</v>
      </c>
      <c r="U342" s="6">
        <v>34.398000000000003</v>
      </c>
      <c r="W342" s="6">
        <v>338.54549214239449</v>
      </c>
    </row>
    <row r="343" spans="1:23" x14ac:dyDescent="0.3">
      <c r="A343" s="1">
        <v>43862</v>
      </c>
      <c r="B343">
        <v>202002</v>
      </c>
      <c r="C343">
        <v>2020</v>
      </c>
      <c r="D343" t="s">
        <v>8</v>
      </c>
      <c r="E343" t="s">
        <v>23</v>
      </c>
      <c r="F343">
        <v>1408.1191195000004</v>
      </c>
      <c r="H343">
        <v>108</v>
      </c>
      <c r="I343">
        <v>1794.0224919666664</v>
      </c>
      <c r="M343">
        <v>9.5061759002057631</v>
      </c>
      <c r="N343">
        <v>0.8006811906965724</v>
      </c>
      <c r="O343">
        <v>0</v>
      </c>
      <c r="P343">
        <v>656.45205267756523</v>
      </c>
      <c r="R343">
        <v>0.9506</v>
      </c>
      <c r="T343" s="6">
        <v>86.473568595229821</v>
      </c>
      <c r="U343" s="6">
        <v>102.6648</v>
      </c>
      <c r="W343" s="6">
        <v>1026.6669972222223</v>
      </c>
    </row>
    <row r="344" spans="1:23" x14ac:dyDescent="0.3">
      <c r="A344" s="1">
        <v>43863</v>
      </c>
      <c r="B344">
        <v>202002</v>
      </c>
      <c r="C344">
        <v>2020</v>
      </c>
      <c r="D344" t="s">
        <v>0</v>
      </c>
      <c r="E344" t="s">
        <v>22</v>
      </c>
      <c r="F344">
        <v>194.95952049999997</v>
      </c>
      <c r="G344">
        <v>44</v>
      </c>
      <c r="I344">
        <v>181.68117686878131</v>
      </c>
      <c r="J344">
        <v>195.50859276562497</v>
      </c>
      <c r="K344">
        <v>240.49566710995458</v>
      </c>
      <c r="L344">
        <v>5.463724</v>
      </c>
      <c r="N344">
        <v>1</v>
      </c>
      <c r="O344">
        <v>3632.3073649497737</v>
      </c>
      <c r="P344">
        <v>140.81888254510653</v>
      </c>
      <c r="Q344">
        <v>0.75573320616280515</v>
      </c>
      <c r="S344" s="6">
        <v>33.252261071163424</v>
      </c>
      <c r="V344" s="6">
        <v>240.40385599999999</v>
      </c>
    </row>
    <row r="345" spans="1:23" x14ac:dyDescent="0.3">
      <c r="A345" s="1">
        <v>43863</v>
      </c>
      <c r="B345">
        <v>202002</v>
      </c>
      <c r="C345">
        <v>2020</v>
      </c>
      <c r="D345" t="s">
        <v>1</v>
      </c>
      <c r="E345" t="s">
        <v>22</v>
      </c>
      <c r="F345">
        <v>174.04071999999994</v>
      </c>
      <c r="G345">
        <v>46</v>
      </c>
      <c r="I345">
        <v>192.56206211861758</v>
      </c>
      <c r="J345">
        <v>174.15705300781244</v>
      </c>
      <c r="K345">
        <v>253.86581925288516</v>
      </c>
      <c r="L345">
        <v>5.4965851524499998</v>
      </c>
      <c r="N345">
        <v>1</v>
      </c>
      <c r="O345">
        <v>3222.3871661347098</v>
      </c>
      <c r="P345">
        <v>149.07925182330999</v>
      </c>
      <c r="Q345">
        <v>0.76158772566662569</v>
      </c>
      <c r="S345" s="6">
        <v>35.033035380664785</v>
      </c>
      <c r="V345" s="6">
        <v>252.84291701269998</v>
      </c>
    </row>
    <row r="346" spans="1:23" x14ac:dyDescent="0.3">
      <c r="A346" s="1">
        <v>43863</v>
      </c>
      <c r="B346">
        <v>202002</v>
      </c>
      <c r="C346">
        <v>2020</v>
      </c>
      <c r="D346" t="s">
        <v>4</v>
      </c>
      <c r="E346" t="s">
        <v>22</v>
      </c>
      <c r="F346">
        <v>151.83391999999998</v>
      </c>
      <c r="G346">
        <v>36</v>
      </c>
      <c r="I346">
        <v>157.29515364373643</v>
      </c>
      <c r="J346">
        <v>152.12307057776576</v>
      </c>
      <c r="K346">
        <v>204.37931025670966</v>
      </c>
      <c r="L346">
        <v>5.7148990071860819</v>
      </c>
      <c r="N346">
        <v>1</v>
      </c>
      <c r="O346">
        <v>2749.6460516449033</v>
      </c>
      <c r="P346">
        <v>111.44016520250541</v>
      </c>
      <c r="Q346">
        <v>0.76454716311574789</v>
      </c>
      <c r="S346" s="6">
        <v>27.523697872166924</v>
      </c>
      <c r="V346" s="6">
        <v>205.73636425869896</v>
      </c>
    </row>
    <row r="347" spans="1:23" x14ac:dyDescent="0.3">
      <c r="A347" s="1">
        <v>43863</v>
      </c>
      <c r="B347">
        <v>202002</v>
      </c>
      <c r="C347">
        <v>2020</v>
      </c>
      <c r="D347" t="s">
        <v>2</v>
      </c>
      <c r="E347" t="s">
        <v>22</v>
      </c>
      <c r="F347">
        <v>320.80332900000002</v>
      </c>
      <c r="G347">
        <v>64</v>
      </c>
      <c r="I347">
        <v>313.81731116654157</v>
      </c>
      <c r="J347">
        <v>321.14536900000007</v>
      </c>
      <c r="K347">
        <v>410.33503382284516</v>
      </c>
      <c r="L347">
        <v>6.4119078170087054</v>
      </c>
      <c r="N347">
        <v>1</v>
      </c>
      <c r="O347">
        <v>6020.6928759900629</v>
      </c>
      <c r="P347">
        <v>176.37035544488987</v>
      </c>
      <c r="Q347">
        <v>0.76473268595192512</v>
      </c>
      <c r="S347" s="6">
        <v>48.942891900923208</v>
      </c>
      <c r="V347" s="6">
        <v>410.36210028855714</v>
      </c>
    </row>
    <row r="348" spans="1:23" x14ac:dyDescent="0.3">
      <c r="A348" s="1">
        <v>43863</v>
      </c>
      <c r="B348">
        <v>202002</v>
      </c>
      <c r="C348">
        <v>2020</v>
      </c>
      <c r="D348" t="s">
        <v>3</v>
      </c>
      <c r="E348" t="s">
        <v>22</v>
      </c>
      <c r="F348">
        <v>449.78976050000006</v>
      </c>
      <c r="G348">
        <v>96</v>
      </c>
      <c r="I348">
        <v>208.66978751805976</v>
      </c>
      <c r="J348">
        <v>450.58190050000007</v>
      </c>
      <c r="K348">
        <v>585.32118447874893</v>
      </c>
      <c r="L348">
        <v>2.8393901417</v>
      </c>
      <c r="N348">
        <v>1</v>
      </c>
      <c r="O348">
        <v>8438.9913858760319</v>
      </c>
      <c r="P348">
        <v>276.50842988437637</v>
      </c>
      <c r="Q348">
        <v>0.76553186124622696</v>
      </c>
      <c r="S348" s="6">
        <v>73.491058679637788</v>
      </c>
      <c r="V348" s="6">
        <v>272.58145360319998</v>
      </c>
    </row>
    <row r="349" spans="1:23" x14ac:dyDescent="0.3">
      <c r="A349" s="1">
        <v>43863</v>
      </c>
      <c r="B349">
        <v>202002</v>
      </c>
      <c r="C349">
        <v>2020</v>
      </c>
      <c r="D349" t="s">
        <v>5</v>
      </c>
      <c r="E349" t="s">
        <v>23</v>
      </c>
      <c r="F349">
        <v>3351.1333644999991</v>
      </c>
      <c r="H349">
        <v>162</v>
      </c>
      <c r="I349">
        <v>3819.8006999999993</v>
      </c>
      <c r="M349">
        <v>12.489125</v>
      </c>
      <c r="N349">
        <v>0.99772741882992821</v>
      </c>
      <c r="O349">
        <v>0</v>
      </c>
      <c r="P349">
        <v>1373.104761308517</v>
      </c>
      <c r="R349">
        <v>0.95966781609195395</v>
      </c>
      <c r="T349" s="6">
        <v>161.63184185044838</v>
      </c>
      <c r="U349" s="6">
        <v>155.46618620689654</v>
      </c>
      <c r="W349" s="6">
        <v>2023.2382499999999</v>
      </c>
    </row>
    <row r="350" spans="1:23" x14ac:dyDescent="0.3">
      <c r="A350" s="1">
        <v>43863</v>
      </c>
      <c r="B350">
        <v>202002</v>
      </c>
      <c r="C350">
        <v>2020</v>
      </c>
      <c r="D350" t="s">
        <v>6</v>
      </c>
      <c r="E350" t="s">
        <v>23</v>
      </c>
      <c r="F350">
        <v>773.6288055</v>
      </c>
      <c r="H350">
        <v>66</v>
      </c>
      <c r="I350">
        <v>1086.6690666666666</v>
      </c>
      <c r="M350">
        <v>9.7233680555555537</v>
      </c>
      <c r="N350">
        <v>1.0012022052579368</v>
      </c>
      <c r="O350">
        <v>0</v>
      </c>
      <c r="P350">
        <v>452.94015888701716</v>
      </c>
      <c r="R350">
        <v>0.93099999999999994</v>
      </c>
      <c r="T350" s="6">
        <v>66.079345547023834</v>
      </c>
      <c r="U350" s="6">
        <v>61.445999999999998</v>
      </c>
      <c r="W350" s="6">
        <v>641.74229166666657</v>
      </c>
    </row>
    <row r="351" spans="1:23" x14ac:dyDescent="0.3">
      <c r="A351" s="1">
        <v>43863</v>
      </c>
      <c r="B351">
        <v>202002</v>
      </c>
      <c r="C351">
        <v>2020</v>
      </c>
      <c r="D351" t="s">
        <v>7</v>
      </c>
      <c r="E351" t="s">
        <v>23</v>
      </c>
      <c r="F351">
        <v>332.24519699999996</v>
      </c>
      <c r="H351">
        <v>36</v>
      </c>
      <c r="I351">
        <v>353.40735006189573</v>
      </c>
      <c r="M351">
        <v>7.3157267105650625</v>
      </c>
      <c r="N351">
        <v>1</v>
      </c>
      <c r="O351">
        <v>0</v>
      </c>
      <c r="P351">
        <v>329.16280073755593</v>
      </c>
      <c r="R351">
        <v>0.95550000000000002</v>
      </c>
      <c r="T351" s="6">
        <v>36</v>
      </c>
      <c r="U351" s="6">
        <v>34.398000000000003</v>
      </c>
      <c r="W351" s="6">
        <v>263.36616158034224</v>
      </c>
    </row>
    <row r="352" spans="1:23" x14ac:dyDescent="0.3">
      <c r="A352" s="1">
        <v>43863</v>
      </c>
      <c r="B352">
        <v>202002</v>
      </c>
      <c r="C352">
        <v>2020</v>
      </c>
      <c r="D352" t="s">
        <v>8</v>
      </c>
      <c r="E352" t="s">
        <v>23</v>
      </c>
      <c r="F352">
        <v>2018.3951915000002</v>
      </c>
      <c r="H352">
        <v>108</v>
      </c>
      <c r="I352">
        <v>2449.8279812666665</v>
      </c>
      <c r="M352">
        <v>11.208163168724282</v>
      </c>
      <c r="N352">
        <v>0.97816638458198024</v>
      </c>
      <c r="O352">
        <v>0</v>
      </c>
      <c r="P352">
        <v>656.45205267756523</v>
      </c>
      <c r="R352">
        <v>0.9506</v>
      </c>
      <c r="T352" s="6">
        <v>105.64196953485387</v>
      </c>
      <c r="U352" s="6">
        <v>102.6648</v>
      </c>
      <c r="W352" s="6">
        <v>1210.4816222222223</v>
      </c>
    </row>
    <row r="353" spans="1:23" x14ac:dyDescent="0.3">
      <c r="A353" s="1">
        <v>43864</v>
      </c>
      <c r="B353">
        <v>202002</v>
      </c>
      <c r="C353">
        <v>2020</v>
      </c>
      <c r="D353" t="s">
        <v>0</v>
      </c>
      <c r="E353" t="s">
        <v>22</v>
      </c>
      <c r="F353">
        <v>253.83960000000002</v>
      </c>
      <c r="G353">
        <v>44</v>
      </c>
      <c r="I353">
        <v>243.25442194651566</v>
      </c>
      <c r="J353">
        <v>254.51049843750002</v>
      </c>
      <c r="K353">
        <v>321.73379315231614</v>
      </c>
      <c r="L353">
        <v>7.3154249999999994</v>
      </c>
      <c r="N353">
        <v>1</v>
      </c>
      <c r="O353">
        <v>10425.303036952775</v>
      </c>
      <c r="P353">
        <v>140.81888254510653</v>
      </c>
      <c r="Q353">
        <v>0.75573320616280515</v>
      </c>
      <c r="S353" s="6">
        <v>33.252261071163424</v>
      </c>
      <c r="V353" s="6">
        <v>321.87869999999998</v>
      </c>
    </row>
    <row r="354" spans="1:23" x14ac:dyDescent="0.3">
      <c r="A354" s="1">
        <v>43864</v>
      </c>
      <c r="B354">
        <v>202002</v>
      </c>
      <c r="C354">
        <v>2020</v>
      </c>
      <c r="D354" t="s">
        <v>1</v>
      </c>
      <c r="E354" t="s">
        <v>22</v>
      </c>
      <c r="F354">
        <v>229.37264049999996</v>
      </c>
      <c r="G354">
        <v>46</v>
      </c>
      <c r="I354">
        <v>257.29090903074103</v>
      </c>
      <c r="J354">
        <v>229.48982049999995</v>
      </c>
      <c r="K354">
        <v>339.92617651187192</v>
      </c>
      <c r="L354">
        <v>7.3442368391733321</v>
      </c>
      <c r="N354">
        <v>1</v>
      </c>
      <c r="O354">
        <v>9388.3642486145109</v>
      </c>
      <c r="P354">
        <v>149.07925182330999</v>
      </c>
      <c r="Q354">
        <v>0.76158772566662569</v>
      </c>
      <c r="S354" s="6">
        <v>35.033035380664785</v>
      </c>
      <c r="V354" s="6">
        <v>337.8348946019733</v>
      </c>
    </row>
    <row r="355" spans="1:23" x14ac:dyDescent="0.3">
      <c r="A355" s="1">
        <v>43864</v>
      </c>
      <c r="B355">
        <v>202002</v>
      </c>
      <c r="C355">
        <v>2020</v>
      </c>
      <c r="D355" t="s">
        <v>4</v>
      </c>
      <c r="E355" t="s">
        <v>22</v>
      </c>
      <c r="F355">
        <v>187.26680000000002</v>
      </c>
      <c r="G355">
        <v>36</v>
      </c>
      <c r="I355">
        <v>196.83938179690668</v>
      </c>
      <c r="J355">
        <v>187.59942897778063</v>
      </c>
      <c r="K355">
        <v>256.13026297542478</v>
      </c>
      <c r="L355">
        <v>7.1516328478506743</v>
      </c>
      <c r="N355">
        <v>1</v>
      </c>
      <c r="O355">
        <v>7820.2908454849021</v>
      </c>
      <c r="P355">
        <v>111.44016520250541</v>
      </c>
      <c r="Q355">
        <v>0.76454716311574789</v>
      </c>
      <c r="S355" s="6">
        <v>27.523697872166924</v>
      </c>
      <c r="V355" s="6">
        <v>257.45878252262429</v>
      </c>
    </row>
    <row r="356" spans="1:23" x14ac:dyDescent="0.3">
      <c r="A356" s="1">
        <v>43864</v>
      </c>
      <c r="B356">
        <v>202002</v>
      </c>
      <c r="C356">
        <v>2020</v>
      </c>
      <c r="D356" t="s">
        <v>2</v>
      </c>
      <c r="E356" t="s">
        <v>22</v>
      </c>
      <c r="F356">
        <v>357.00208599999996</v>
      </c>
      <c r="G356">
        <v>64</v>
      </c>
      <c r="I356">
        <v>351.48438892650938</v>
      </c>
      <c r="J356">
        <v>357.37054599999999</v>
      </c>
      <c r="K356">
        <v>459.18916674127183</v>
      </c>
      <c r="L356">
        <v>7.1815206514161734</v>
      </c>
      <c r="N356">
        <v>1</v>
      </c>
      <c r="O356">
        <v>14718.700497527963</v>
      </c>
      <c r="P356">
        <v>176.37035544488987</v>
      </c>
      <c r="Q356">
        <v>0.76473268595192512</v>
      </c>
      <c r="S356" s="6">
        <v>48.942891900923208</v>
      </c>
      <c r="V356" s="6">
        <v>459.61732169063509</v>
      </c>
    </row>
    <row r="357" spans="1:23" x14ac:dyDescent="0.3">
      <c r="A357" s="1">
        <v>43864</v>
      </c>
      <c r="B357">
        <v>202002</v>
      </c>
      <c r="C357">
        <v>2020</v>
      </c>
      <c r="D357" t="s">
        <v>3</v>
      </c>
      <c r="E357" t="s">
        <v>22</v>
      </c>
      <c r="F357">
        <v>509.51151949999996</v>
      </c>
      <c r="G357">
        <v>96</v>
      </c>
      <c r="I357">
        <v>447.01659217157896</v>
      </c>
      <c r="J357">
        <v>510.24719949999991</v>
      </c>
      <c r="K357">
        <v>655.17570220310324</v>
      </c>
      <c r="L357">
        <v>6.0825983487353703</v>
      </c>
      <c r="N357">
        <v>1</v>
      </c>
      <c r="O357">
        <v>21176.959100315133</v>
      </c>
      <c r="P357">
        <v>276.50842988437637</v>
      </c>
      <c r="Q357">
        <v>0.76553186124622696</v>
      </c>
      <c r="S357" s="6">
        <v>73.491058679637788</v>
      </c>
      <c r="V357" s="6">
        <v>583.92944147859555</v>
      </c>
    </row>
    <row r="358" spans="1:23" x14ac:dyDescent="0.3">
      <c r="A358" s="1">
        <v>43864</v>
      </c>
      <c r="B358">
        <v>202002</v>
      </c>
      <c r="C358">
        <v>2020</v>
      </c>
      <c r="D358" t="s">
        <v>5</v>
      </c>
      <c r="E358" t="s">
        <v>23</v>
      </c>
      <c r="F358">
        <v>2741.58329</v>
      </c>
      <c r="H358">
        <v>162</v>
      </c>
      <c r="I358">
        <v>3330.4602599999998</v>
      </c>
      <c r="M358">
        <v>10.759458333333335</v>
      </c>
      <c r="N358">
        <v>0.98831244188328793</v>
      </c>
      <c r="O358">
        <v>0</v>
      </c>
      <c r="P358">
        <v>1373.104761308517</v>
      </c>
      <c r="R358">
        <v>0.95966781609195395</v>
      </c>
      <c r="T358" s="6">
        <v>160.10661558509264</v>
      </c>
      <c r="U358" s="6">
        <v>155.46618620689654</v>
      </c>
      <c r="W358" s="6">
        <v>1743.0322500000002</v>
      </c>
    </row>
    <row r="359" spans="1:23" x14ac:dyDescent="0.3">
      <c r="A359" s="1">
        <v>43864</v>
      </c>
      <c r="B359">
        <v>202002</v>
      </c>
      <c r="C359">
        <v>2020</v>
      </c>
      <c r="D359" t="s">
        <v>6</v>
      </c>
      <c r="E359" t="s">
        <v>23</v>
      </c>
      <c r="F359">
        <v>512.76960149999991</v>
      </c>
      <c r="H359">
        <v>66</v>
      </c>
      <c r="I359">
        <v>735.31186666666679</v>
      </c>
      <c r="M359">
        <v>7.7644444444444458</v>
      </c>
      <c r="N359">
        <v>0.97962481041409455</v>
      </c>
      <c r="O359">
        <v>0</v>
      </c>
      <c r="P359">
        <v>452.94015888701716</v>
      </c>
      <c r="R359">
        <v>0.93099999999999994</v>
      </c>
      <c r="T359" s="6">
        <v>64.65523748733024</v>
      </c>
      <c r="U359" s="6">
        <v>61.445999999999998</v>
      </c>
      <c r="W359" s="6">
        <v>512.45333333333338</v>
      </c>
    </row>
    <row r="360" spans="1:23" x14ac:dyDescent="0.3">
      <c r="A360" s="1">
        <v>43864</v>
      </c>
      <c r="B360">
        <v>202002</v>
      </c>
      <c r="C360">
        <v>2020</v>
      </c>
      <c r="D360" t="s">
        <v>7</v>
      </c>
      <c r="E360" t="s">
        <v>23</v>
      </c>
      <c r="F360">
        <v>226.69989949999999</v>
      </c>
      <c r="H360">
        <v>36</v>
      </c>
      <c r="I360">
        <v>251.45063480328224</v>
      </c>
      <c r="M360">
        <v>6.5897717084432443</v>
      </c>
      <c r="N360">
        <v>0.99352430555555549</v>
      </c>
      <c r="O360">
        <v>0</v>
      </c>
      <c r="P360">
        <v>329.16280073755593</v>
      </c>
      <c r="R360">
        <v>0.95550000000000002</v>
      </c>
      <c r="T360" s="6">
        <v>35.766874999999999</v>
      </c>
      <c r="U360" s="6">
        <v>34.398000000000003</v>
      </c>
      <c r="W360" s="6">
        <v>237.2317815039568</v>
      </c>
    </row>
    <row r="361" spans="1:23" x14ac:dyDescent="0.3">
      <c r="A361" s="1">
        <v>43864</v>
      </c>
      <c r="B361">
        <v>202002</v>
      </c>
      <c r="C361">
        <v>2020</v>
      </c>
      <c r="D361" t="s">
        <v>8</v>
      </c>
      <c r="E361" t="s">
        <v>23</v>
      </c>
      <c r="F361">
        <v>1505.9980090000001</v>
      </c>
      <c r="H361">
        <v>108</v>
      </c>
      <c r="I361">
        <v>1824.1399246000001</v>
      </c>
      <c r="M361">
        <v>9.4917046296296324</v>
      </c>
      <c r="N361">
        <v>0.98585466020981016</v>
      </c>
      <c r="O361">
        <v>0</v>
      </c>
      <c r="P361">
        <v>656.45205267756523</v>
      </c>
      <c r="R361">
        <v>0.9506</v>
      </c>
      <c r="T361" s="6">
        <v>106.4723033026595</v>
      </c>
      <c r="U361" s="6">
        <v>102.6648</v>
      </c>
      <c r="W361" s="6">
        <v>1025.1041000000002</v>
      </c>
    </row>
    <row r="362" spans="1:23" x14ac:dyDescent="0.3">
      <c r="A362" s="1">
        <v>43865</v>
      </c>
      <c r="B362">
        <v>202002</v>
      </c>
      <c r="C362">
        <v>2020</v>
      </c>
      <c r="D362" t="s">
        <v>0</v>
      </c>
      <c r="E362" t="s">
        <v>22</v>
      </c>
      <c r="F362">
        <v>240.44776049999999</v>
      </c>
      <c r="G362">
        <v>44</v>
      </c>
      <c r="I362">
        <v>230.88707474762325</v>
      </c>
      <c r="J362">
        <v>241.09424049999998</v>
      </c>
      <c r="K362">
        <v>305.20512702549303</v>
      </c>
      <c r="L362">
        <v>6.9434999999999993</v>
      </c>
      <c r="N362">
        <v>1</v>
      </c>
      <c r="O362">
        <v>11582.954691032779</v>
      </c>
      <c r="P362">
        <v>140.81888254510653</v>
      </c>
      <c r="Q362">
        <v>0.75573320616280515</v>
      </c>
      <c r="S362" s="6">
        <v>33.252261071163424</v>
      </c>
      <c r="V362" s="6">
        <v>305.51399999999995</v>
      </c>
    </row>
    <row r="363" spans="1:23" x14ac:dyDescent="0.3">
      <c r="A363" s="1">
        <v>43865</v>
      </c>
      <c r="B363">
        <v>202002</v>
      </c>
      <c r="C363">
        <v>2020</v>
      </c>
      <c r="D363" t="s">
        <v>1</v>
      </c>
      <c r="E363" t="s">
        <v>22</v>
      </c>
      <c r="F363">
        <v>237.15047999999999</v>
      </c>
      <c r="G363">
        <v>46</v>
      </c>
      <c r="I363">
        <v>244.12561492546004</v>
      </c>
      <c r="J363">
        <v>237.26705999999996</v>
      </c>
      <c r="K363">
        <v>320.96160425079364</v>
      </c>
      <c r="L363">
        <v>6.9684402813749999</v>
      </c>
      <c r="N363">
        <v>1</v>
      </c>
      <c r="O363">
        <v>11252.93933439071</v>
      </c>
      <c r="P363">
        <v>149.07925182330999</v>
      </c>
      <c r="Q363">
        <v>0.76158772566662569</v>
      </c>
      <c r="S363" s="6">
        <v>35.033035380664785</v>
      </c>
      <c r="V363" s="6">
        <v>320.54825294325002</v>
      </c>
    </row>
    <row r="364" spans="1:23" x14ac:dyDescent="0.3">
      <c r="A364" s="1">
        <v>43865</v>
      </c>
      <c r="B364">
        <v>202002</v>
      </c>
      <c r="C364">
        <v>2020</v>
      </c>
      <c r="D364" t="s">
        <v>4</v>
      </c>
      <c r="E364" t="s">
        <v>22</v>
      </c>
      <c r="F364">
        <v>182.47432050000003</v>
      </c>
      <c r="G364">
        <v>36</v>
      </c>
      <c r="I364">
        <v>192.50546454157518</v>
      </c>
      <c r="J364">
        <v>182.77957617776718</v>
      </c>
      <c r="K364">
        <v>250.24864739986944</v>
      </c>
      <c r="L364">
        <v>6.9941715475755339</v>
      </c>
      <c r="N364">
        <v>1</v>
      </c>
      <c r="O364">
        <v>8798.0032892249037</v>
      </c>
      <c r="P364">
        <v>111.44016520250541</v>
      </c>
      <c r="Q364">
        <v>0.76454716311574789</v>
      </c>
      <c r="S364" s="6">
        <v>27.523697872166924</v>
      </c>
      <c r="V364" s="6">
        <v>251.79017571271922</v>
      </c>
    </row>
    <row r="365" spans="1:23" x14ac:dyDescent="0.3">
      <c r="A365" s="1">
        <v>43865</v>
      </c>
      <c r="B365">
        <v>202002</v>
      </c>
      <c r="C365">
        <v>2020</v>
      </c>
      <c r="D365" t="s">
        <v>2</v>
      </c>
      <c r="E365" t="s">
        <v>22</v>
      </c>
      <c r="F365">
        <v>305.87440549999997</v>
      </c>
      <c r="G365">
        <v>64</v>
      </c>
      <c r="I365">
        <v>303.09674556393247</v>
      </c>
      <c r="J365">
        <v>306.23220549999996</v>
      </c>
      <c r="K365">
        <v>395.80723933225102</v>
      </c>
      <c r="L365">
        <v>6.1928654763086275</v>
      </c>
      <c r="N365">
        <v>1</v>
      </c>
      <c r="O365">
        <v>14833.576491163469</v>
      </c>
      <c r="P365">
        <v>176.37035544488987</v>
      </c>
      <c r="Q365">
        <v>0.76473268595192512</v>
      </c>
      <c r="S365" s="6">
        <v>48.942891900923208</v>
      </c>
      <c r="V365" s="6">
        <v>396.34339048375216</v>
      </c>
    </row>
    <row r="366" spans="1:23" x14ac:dyDescent="0.3">
      <c r="A366" s="1">
        <v>43865</v>
      </c>
      <c r="B366">
        <v>202002</v>
      </c>
      <c r="C366">
        <v>2020</v>
      </c>
      <c r="D366" t="s">
        <v>3</v>
      </c>
      <c r="E366" t="s">
        <v>22</v>
      </c>
      <c r="F366">
        <v>487.39599950000002</v>
      </c>
      <c r="G366">
        <v>96</v>
      </c>
      <c r="I366">
        <v>482.23082508300615</v>
      </c>
      <c r="J366">
        <v>488.16639950000007</v>
      </c>
      <c r="K366">
        <v>630.56599675727114</v>
      </c>
      <c r="L366">
        <v>6.5617618489501792</v>
      </c>
      <c r="N366">
        <v>1</v>
      </c>
      <c r="O366">
        <v>23782.186069262236</v>
      </c>
      <c r="P366">
        <v>276.50842988437637</v>
      </c>
      <c r="Q366">
        <v>0.76553186124622696</v>
      </c>
      <c r="S366" s="6">
        <v>73.491058679637788</v>
      </c>
      <c r="V366" s="6">
        <v>629.92913749921718</v>
      </c>
    </row>
    <row r="367" spans="1:23" x14ac:dyDescent="0.3">
      <c r="A367" s="1">
        <v>43865</v>
      </c>
      <c r="B367">
        <v>202002</v>
      </c>
      <c r="C367">
        <v>2020</v>
      </c>
      <c r="D367" t="s">
        <v>5</v>
      </c>
      <c r="E367" t="s">
        <v>23</v>
      </c>
      <c r="F367">
        <v>1528.4198059999999</v>
      </c>
      <c r="H367">
        <v>162</v>
      </c>
      <c r="I367">
        <v>1838.9363579999999</v>
      </c>
      <c r="M367">
        <v>8.26675</v>
      </c>
      <c r="N367">
        <v>0.9737147252359466</v>
      </c>
      <c r="O367">
        <v>0</v>
      </c>
      <c r="P367">
        <v>1373.104761308517</v>
      </c>
      <c r="R367">
        <v>0.95966781609195395</v>
      </c>
      <c r="T367" s="6">
        <v>157.74178548822334</v>
      </c>
      <c r="U367" s="6">
        <v>155.46618620689654</v>
      </c>
      <c r="W367" s="6">
        <v>1339.2135000000001</v>
      </c>
    </row>
    <row r="368" spans="1:23" x14ac:dyDescent="0.3">
      <c r="A368" s="1">
        <v>43865</v>
      </c>
      <c r="B368">
        <v>202002</v>
      </c>
      <c r="C368">
        <v>2020</v>
      </c>
      <c r="D368" t="s">
        <v>6</v>
      </c>
      <c r="E368" t="s">
        <v>23</v>
      </c>
      <c r="F368">
        <v>59.973759999999999</v>
      </c>
      <c r="H368">
        <v>66</v>
      </c>
      <c r="I368">
        <v>116.72136666666668</v>
      </c>
      <c r="M368">
        <v>3.2667152777777773</v>
      </c>
      <c r="N368">
        <v>0.9820197469297971</v>
      </c>
      <c r="O368">
        <v>0</v>
      </c>
      <c r="P368">
        <v>452.94015888701716</v>
      </c>
      <c r="R368">
        <v>0.93099999999999994</v>
      </c>
      <c r="T368" s="6">
        <v>64.813303297366602</v>
      </c>
      <c r="U368" s="6">
        <v>61.445999999999998</v>
      </c>
      <c r="W368" s="6">
        <v>215.6032083333333</v>
      </c>
    </row>
    <row r="369" spans="1:23" x14ac:dyDescent="0.3">
      <c r="A369" s="1">
        <v>43865</v>
      </c>
      <c r="B369">
        <v>202002</v>
      </c>
      <c r="C369">
        <v>2020</v>
      </c>
      <c r="D369" t="s">
        <v>7</v>
      </c>
      <c r="E369" t="s">
        <v>23</v>
      </c>
      <c r="F369">
        <v>36.856400000000001</v>
      </c>
      <c r="H369">
        <v>36</v>
      </c>
      <c r="I369">
        <v>47.381112196488345</v>
      </c>
      <c r="M369">
        <v>3.4882222051663887</v>
      </c>
      <c r="N369">
        <v>0.98747685185185174</v>
      </c>
      <c r="O369">
        <v>0</v>
      </c>
      <c r="P369">
        <v>329.16280073755593</v>
      </c>
      <c r="R369">
        <v>0.95550000000000002</v>
      </c>
      <c r="T369" s="6">
        <v>35.549166666666665</v>
      </c>
      <c r="U369" s="6">
        <v>34.398000000000003</v>
      </c>
      <c r="W369" s="6">
        <v>125.57599938598999</v>
      </c>
    </row>
    <row r="370" spans="1:23" x14ac:dyDescent="0.3">
      <c r="A370" s="1">
        <v>43865</v>
      </c>
      <c r="B370">
        <v>202002</v>
      </c>
      <c r="C370">
        <v>2020</v>
      </c>
      <c r="D370" t="s">
        <v>8</v>
      </c>
      <c r="E370" t="s">
        <v>23</v>
      </c>
      <c r="F370">
        <v>1107.8230635000002</v>
      </c>
      <c r="H370">
        <v>108</v>
      </c>
      <c r="I370">
        <v>1260.1732475000001</v>
      </c>
      <c r="M370">
        <v>8.0244048096707825</v>
      </c>
      <c r="N370">
        <v>0.99751054702887565</v>
      </c>
      <c r="O370">
        <v>0</v>
      </c>
      <c r="P370">
        <v>656.45205267756523</v>
      </c>
      <c r="R370">
        <v>0.9506</v>
      </c>
      <c r="T370" s="6">
        <v>107.73113907911858</v>
      </c>
      <c r="U370" s="6">
        <v>102.6648</v>
      </c>
      <c r="W370" s="6">
        <v>866.63571944444448</v>
      </c>
    </row>
    <row r="371" spans="1:23" x14ac:dyDescent="0.3">
      <c r="A371" s="1">
        <v>43866</v>
      </c>
      <c r="B371">
        <v>202002</v>
      </c>
      <c r="C371">
        <v>2020</v>
      </c>
      <c r="D371" t="s">
        <v>0</v>
      </c>
      <c r="E371" t="s">
        <v>22</v>
      </c>
      <c r="F371">
        <v>132.86895999999999</v>
      </c>
      <c r="G371">
        <v>44</v>
      </c>
      <c r="I371">
        <v>121.50145092188674</v>
      </c>
      <c r="J371">
        <v>133.36651859374999</v>
      </c>
      <c r="K371">
        <v>160.67570250273042</v>
      </c>
      <c r="L371">
        <v>3.6539305000000004</v>
      </c>
      <c r="N371">
        <v>1</v>
      </c>
      <c r="O371">
        <v>7333.4878235927736</v>
      </c>
      <c r="P371">
        <v>140.81888254510653</v>
      </c>
      <c r="Q371">
        <v>0.75573320616280515</v>
      </c>
      <c r="S371" s="6">
        <v>33.252261071163424</v>
      </c>
      <c r="V371" s="6">
        <v>160.77294200000003</v>
      </c>
    </row>
    <row r="372" spans="1:23" x14ac:dyDescent="0.3">
      <c r="A372" s="1">
        <v>43866</v>
      </c>
      <c r="B372">
        <v>202002</v>
      </c>
      <c r="C372">
        <v>2020</v>
      </c>
      <c r="D372" t="s">
        <v>1</v>
      </c>
      <c r="E372" t="s">
        <v>22</v>
      </c>
      <c r="F372">
        <v>141.41288</v>
      </c>
      <c r="G372">
        <v>46</v>
      </c>
      <c r="I372">
        <v>128.48681435936459</v>
      </c>
      <c r="J372">
        <v>141.53153234375</v>
      </c>
      <c r="K372">
        <v>168.99197173317461</v>
      </c>
      <c r="L372">
        <v>3.6675901178200001</v>
      </c>
      <c r="N372">
        <v>1</v>
      </c>
      <c r="O372">
        <v>7837.3111416387101</v>
      </c>
      <c r="P372">
        <v>149.07925182330999</v>
      </c>
      <c r="Q372">
        <v>0.76158772566662569</v>
      </c>
      <c r="S372" s="6">
        <v>35.033035380664785</v>
      </c>
      <c r="V372" s="6">
        <v>168.70914541972002</v>
      </c>
    </row>
    <row r="373" spans="1:23" x14ac:dyDescent="0.3">
      <c r="A373" s="1">
        <v>43866</v>
      </c>
      <c r="B373">
        <v>202002</v>
      </c>
      <c r="C373">
        <v>2020</v>
      </c>
      <c r="D373" t="s">
        <v>4</v>
      </c>
      <c r="E373" t="s">
        <v>22</v>
      </c>
      <c r="F373">
        <v>116.36015999999999</v>
      </c>
      <c r="G373">
        <v>36</v>
      </c>
      <c r="I373">
        <v>119.60703428515291</v>
      </c>
      <c r="J373">
        <v>116.64671217780183</v>
      </c>
      <c r="K373">
        <v>155.99000693529547</v>
      </c>
      <c r="L373">
        <v>4.3456019187779411</v>
      </c>
      <c r="N373">
        <v>1</v>
      </c>
      <c r="O373">
        <v>6393.732479292903</v>
      </c>
      <c r="P373">
        <v>111.44016520250541</v>
      </c>
      <c r="Q373">
        <v>0.76454716311574789</v>
      </c>
      <c r="S373" s="6">
        <v>27.523697872166924</v>
      </c>
      <c r="V373" s="6">
        <v>156.44166907600589</v>
      </c>
    </row>
    <row r="374" spans="1:23" x14ac:dyDescent="0.3">
      <c r="A374" s="1">
        <v>43866</v>
      </c>
      <c r="B374">
        <v>202002</v>
      </c>
      <c r="C374">
        <v>2020</v>
      </c>
      <c r="D374" t="s">
        <v>2</v>
      </c>
      <c r="E374" t="s">
        <v>22</v>
      </c>
      <c r="F374">
        <v>151.71898050000004</v>
      </c>
      <c r="G374">
        <v>64</v>
      </c>
      <c r="I374">
        <v>144.52447462018858</v>
      </c>
      <c r="J374">
        <v>152.05980050000005</v>
      </c>
      <c r="K374">
        <v>189.19007068360452</v>
      </c>
      <c r="L374">
        <v>2.9529206184373922</v>
      </c>
      <c r="N374">
        <v>1</v>
      </c>
      <c r="O374">
        <v>8462.8944930002635</v>
      </c>
      <c r="P374">
        <v>176.37035544488987</v>
      </c>
      <c r="Q374">
        <v>0.76473268595192512</v>
      </c>
      <c r="S374" s="6">
        <v>48.942891900923208</v>
      </c>
      <c r="V374" s="6">
        <v>188.9869195799931</v>
      </c>
    </row>
    <row r="375" spans="1:23" x14ac:dyDescent="0.3">
      <c r="A375" s="1">
        <v>43866</v>
      </c>
      <c r="B375">
        <v>202002</v>
      </c>
      <c r="C375">
        <v>2020</v>
      </c>
      <c r="D375" t="s">
        <v>3</v>
      </c>
      <c r="E375" t="s">
        <v>22</v>
      </c>
      <c r="F375">
        <v>287.66584050000006</v>
      </c>
      <c r="G375">
        <v>96</v>
      </c>
      <c r="I375">
        <v>265.51440066116606</v>
      </c>
      <c r="J375">
        <v>288.36380050000008</v>
      </c>
      <c r="K375">
        <v>346.72111417913851</v>
      </c>
      <c r="L375">
        <v>3.6128803344444442</v>
      </c>
      <c r="N375">
        <v>1</v>
      </c>
      <c r="O375">
        <v>15736.772430126033</v>
      </c>
      <c r="P375">
        <v>276.50842988437637</v>
      </c>
      <c r="Q375">
        <v>0.76553186124622696</v>
      </c>
      <c r="S375" s="6">
        <v>73.491058679637788</v>
      </c>
      <c r="V375" s="6">
        <v>346.83651210666665</v>
      </c>
    </row>
    <row r="376" spans="1:23" x14ac:dyDescent="0.3">
      <c r="A376" s="1">
        <v>43866</v>
      </c>
      <c r="B376">
        <v>202002</v>
      </c>
      <c r="C376">
        <v>2020</v>
      </c>
      <c r="D376" t="s">
        <v>5</v>
      </c>
      <c r="E376" t="s">
        <v>23</v>
      </c>
      <c r="F376">
        <v>2098.9362770000002</v>
      </c>
      <c r="H376">
        <v>162</v>
      </c>
      <c r="I376">
        <v>2499.1210799999999</v>
      </c>
      <c r="M376">
        <v>9.2402083333333334</v>
      </c>
      <c r="N376">
        <v>0.99702704860010383</v>
      </c>
      <c r="O376">
        <v>0</v>
      </c>
      <c r="P376">
        <v>1373.104761308517</v>
      </c>
      <c r="R376">
        <v>0.95966781609195395</v>
      </c>
      <c r="T376" s="6">
        <v>161.51838187321681</v>
      </c>
      <c r="U376" s="6">
        <v>155.46618620689654</v>
      </c>
      <c r="W376" s="6">
        <v>1496.9137499999999</v>
      </c>
    </row>
    <row r="377" spans="1:23" x14ac:dyDescent="0.3">
      <c r="A377" s="1">
        <v>43866</v>
      </c>
      <c r="B377">
        <v>202002</v>
      </c>
      <c r="C377">
        <v>2020</v>
      </c>
      <c r="D377" t="s">
        <v>6</v>
      </c>
      <c r="E377" t="s">
        <v>23</v>
      </c>
      <c r="F377">
        <v>976.65456450000011</v>
      </c>
      <c r="H377">
        <v>66</v>
      </c>
      <c r="I377">
        <v>1159.0599333333332</v>
      </c>
      <c r="M377">
        <v>11.249131944444445</v>
      </c>
      <c r="N377">
        <v>0.99178370718718412</v>
      </c>
      <c r="O377">
        <v>0</v>
      </c>
      <c r="P377">
        <v>452.94015888701716</v>
      </c>
      <c r="R377">
        <v>0.93099999999999994</v>
      </c>
      <c r="T377" s="6">
        <v>65.457724674354154</v>
      </c>
      <c r="U377" s="6">
        <v>61.445999999999998</v>
      </c>
      <c r="W377" s="6">
        <v>742.44270833333337</v>
      </c>
    </row>
    <row r="378" spans="1:23" x14ac:dyDescent="0.3">
      <c r="A378" s="1">
        <v>43866</v>
      </c>
      <c r="B378">
        <v>202002</v>
      </c>
      <c r="C378">
        <v>2020</v>
      </c>
      <c r="D378" t="s">
        <v>7</v>
      </c>
      <c r="E378" t="s">
        <v>23</v>
      </c>
      <c r="F378">
        <v>553.22889499999997</v>
      </c>
      <c r="H378">
        <v>36</v>
      </c>
      <c r="I378">
        <v>651.40867363040377</v>
      </c>
      <c r="M378">
        <v>10.729283069211162</v>
      </c>
      <c r="N378">
        <v>0.95261574074074062</v>
      </c>
      <c r="O378">
        <v>0</v>
      </c>
      <c r="P378">
        <v>329.16280073755593</v>
      </c>
      <c r="R378">
        <v>0.95550000000000002</v>
      </c>
      <c r="T378" s="6">
        <v>34.294166666666662</v>
      </c>
      <c r="U378" s="6">
        <v>34.398000000000003</v>
      </c>
      <c r="W378" s="6">
        <v>386.25419049160183</v>
      </c>
    </row>
    <row r="379" spans="1:23" x14ac:dyDescent="0.3">
      <c r="A379" s="1">
        <v>43866</v>
      </c>
      <c r="B379">
        <v>202002</v>
      </c>
      <c r="C379">
        <v>2020</v>
      </c>
      <c r="D379" t="s">
        <v>8</v>
      </c>
      <c r="E379" t="s">
        <v>23</v>
      </c>
      <c r="F379">
        <v>548.18828250000001</v>
      </c>
      <c r="H379">
        <v>108</v>
      </c>
      <c r="I379">
        <v>614.74514939999983</v>
      </c>
      <c r="M379">
        <v>6.3547948302469122</v>
      </c>
      <c r="N379">
        <v>0.99629828094779338</v>
      </c>
      <c r="O379">
        <v>0</v>
      </c>
      <c r="P379">
        <v>656.45205267756523</v>
      </c>
      <c r="R379">
        <v>0.9506</v>
      </c>
      <c r="T379" s="6">
        <v>107.60021434236168</v>
      </c>
      <c r="U379" s="6">
        <v>102.6648</v>
      </c>
      <c r="W379" s="6">
        <v>686.31784166666648</v>
      </c>
    </row>
    <row r="380" spans="1:23" x14ac:dyDescent="0.3">
      <c r="A380" s="1">
        <v>43867</v>
      </c>
      <c r="B380">
        <v>202002</v>
      </c>
      <c r="C380">
        <v>2020</v>
      </c>
      <c r="D380" t="s">
        <v>0</v>
      </c>
      <c r="E380" t="s">
        <v>22</v>
      </c>
      <c r="F380">
        <v>11.490080000000003</v>
      </c>
      <c r="G380">
        <v>44</v>
      </c>
      <c r="I380">
        <v>11.398869553151309</v>
      </c>
      <c r="J380">
        <v>11.795980000000002</v>
      </c>
      <c r="K380">
        <v>15.140371284056473</v>
      </c>
      <c r="L380">
        <v>0.3427998333333333</v>
      </c>
      <c r="N380">
        <v>1</v>
      </c>
      <c r="O380">
        <v>519.00542080877358</v>
      </c>
      <c r="P380">
        <v>140.81888254510653</v>
      </c>
      <c r="Q380">
        <v>0.75573320616280515</v>
      </c>
      <c r="S380" s="6">
        <v>33.252261071163424</v>
      </c>
      <c r="V380" s="6">
        <v>15.083192666666665</v>
      </c>
    </row>
    <row r="381" spans="1:23" x14ac:dyDescent="0.3">
      <c r="A381" s="1">
        <v>43867</v>
      </c>
      <c r="B381">
        <v>202002</v>
      </c>
      <c r="C381">
        <v>2020</v>
      </c>
      <c r="D381" t="s">
        <v>1</v>
      </c>
      <c r="E381" t="s">
        <v>22</v>
      </c>
      <c r="F381">
        <v>12.698000000000002</v>
      </c>
      <c r="G381">
        <v>46</v>
      </c>
      <c r="I381">
        <v>12.11871800530583</v>
      </c>
      <c r="J381">
        <v>12.782100000000002</v>
      </c>
      <c r="K381">
        <v>16.008888480987476</v>
      </c>
      <c r="L381">
        <v>0.34592258060500003</v>
      </c>
      <c r="N381">
        <v>1</v>
      </c>
      <c r="O381">
        <v>587.81116026270968</v>
      </c>
      <c r="P381">
        <v>149.07925182330999</v>
      </c>
      <c r="Q381">
        <v>0.76158772566662569</v>
      </c>
      <c r="S381" s="6">
        <v>35.033035380664785</v>
      </c>
      <c r="V381" s="6">
        <v>15.912438707830001</v>
      </c>
    </row>
    <row r="382" spans="1:23" x14ac:dyDescent="0.3">
      <c r="A382" s="1">
        <v>43867</v>
      </c>
      <c r="B382">
        <v>202002</v>
      </c>
      <c r="C382">
        <v>2020</v>
      </c>
      <c r="D382" t="s">
        <v>4</v>
      </c>
      <c r="E382" t="s">
        <v>22</v>
      </c>
      <c r="F382">
        <v>57.715280000000007</v>
      </c>
      <c r="G382">
        <v>36</v>
      </c>
      <c r="I382">
        <v>52.941888449947953</v>
      </c>
      <c r="J382">
        <v>57.939784177769212</v>
      </c>
      <c r="K382">
        <v>69.304780714941188</v>
      </c>
      <c r="L382">
        <v>1.9235020198170731</v>
      </c>
      <c r="N382">
        <v>1</v>
      </c>
      <c r="O382">
        <v>3567.6774613569032</v>
      </c>
      <c r="P382">
        <v>111.44016520250541</v>
      </c>
      <c r="Q382">
        <v>0.76454716311574789</v>
      </c>
      <c r="S382" s="6">
        <v>27.523697872166924</v>
      </c>
      <c r="V382" s="6">
        <v>69.246072713414634</v>
      </c>
    </row>
    <row r="383" spans="1:23" x14ac:dyDescent="0.3">
      <c r="A383" s="1">
        <v>43867</v>
      </c>
      <c r="B383">
        <v>202002</v>
      </c>
      <c r="C383">
        <v>2020</v>
      </c>
      <c r="D383" t="s">
        <v>2</v>
      </c>
      <c r="E383" t="s">
        <v>22</v>
      </c>
      <c r="F383">
        <v>26.963813500000001</v>
      </c>
      <c r="G383">
        <v>64</v>
      </c>
      <c r="I383">
        <v>23.71725677620163</v>
      </c>
      <c r="J383">
        <v>27.135753499999996</v>
      </c>
      <c r="K383">
        <v>31.138981636383697</v>
      </c>
      <c r="L383">
        <v>0.48459042477942038</v>
      </c>
      <c r="N383">
        <v>1</v>
      </c>
      <c r="O383">
        <v>1683.8560347477642</v>
      </c>
      <c r="P383">
        <v>176.37035544488987</v>
      </c>
      <c r="Q383">
        <v>0.76473268595192512</v>
      </c>
      <c r="S383" s="6">
        <v>48.942891900923208</v>
      </c>
      <c r="V383" s="6">
        <v>31.013787185882904</v>
      </c>
    </row>
    <row r="384" spans="1:23" x14ac:dyDescent="0.3">
      <c r="A384" s="1">
        <v>43867</v>
      </c>
      <c r="B384">
        <v>202002</v>
      </c>
      <c r="C384">
        <v>2020</v>
      </c>
      <c r="D384" t="s">
        <v>3</v>
      </c>
      <c r="E384" t="s">
        <v>22</v>
      </c>
      <c r="F384">
        <v>96.793759999999978</v>
      </c>
      <c r="G384">
        <v>96</v>
      </c>
      <c r="I384">
        <v>83.184454816438205</v>
      </c>
      <c r="J384">
        <v>97.365029118845172</v>
      </c>
      <c r="K384">
        <v>109.7601217089331</v>
      </c>
      <c r="L384">
        <v>1.1318989862298197</v>
      </c>
      <c r="N384">
        <v>1</v>
      </c>
      <c r="O384">
        <v>5803.9310600170329</v>
      </c>
      <c r="P384">
        <v>276.50842988437637</v>
      </c>
      <c r="Q384">
        <v>0.76553186124622696</v>
      </c>
      <c r="S384" s="6">
        <v>73.491058679637788</v>
      </c>
      <c r="V384" s="6">
        <v>108.66230267806269</v>
      </c>
    </row>
    <row r="385" spans="1:23" x14ac:dyDescent="0.3">
      <c r="A385" s="1">
        <v>43867</v>
      </c>
      <c r="B385">
        <v>202002</v>
      </c>
      <c r="C385">
        <v>2020</v>
      </c>
      <c r="D385" t="s">
        <v>5</v>
      </c>
      <c r="E385" t="s">
        <v>23</v>
      </c>
      <c r="F385">
        <v>3356.2674464999996</v>
      </c>
      <c r="H385">
        <v>162</v>
      </c>
      <c r="I385">
        <v>3806.6432760000002</v>
      </c>
      <c r="M385">
        <v>13.162541666666664</v>
      </c>
      <c r="N385">
        <v>0.9913940708945157</v>
      </c>
      <c r="O385">
        <v>0</v>
      </c>
      <c r="P385">
        <v>1373.104761308517</v>
      </c>
      <c r="R385">
        <v>0.95966781609195395</v>
      </c>
      <c r="T385" s="6">
        <v>160.60583948491154</v>
      </c>
      <c r="U385" s="6">
        <v>155.46618620689654</v>
      </c>
      <c r="W385" s="6">
        <v>2132.3317499999994</v>
      </c>
    </row>
    <row r="386" spans="1:23" x14ac:dyDescent="0.3">
      <c r="A386" s="1">
        <v>43867</v>
      </c>
      <c r="B386">
        <v>202002</v>
      </c>
      <c r="C386">
        <v>2020</v>
      </c>
      <c r="D386" t="s">
        <v>6</v>
      </c>
      <c r="E386" t="s">
        <v>23</v>
      </c>
      <c r="F386">
        <v>922.75344299999995</v>
      </c>
      <c r="H386">
        <v>66</v>
      </c>
      <c r="I386">
        <v>1123.7465999999999</v>
      </c>
      <c r="M386">
        <v>10.071145833333336</v>
      </c>
      <c r="N386">
        <v>0.99335077827300067</v>
      </c>
      <c r="O386">
        <v>0</v>
      </c>
      <c r="P386">
        <v>452.94015888701716</v>
      </c>
      <c r="R386">
        <v>0.93099999999999994</v>
      </c>
      <c r="T386" s="6">
        <v>65.561151366018038</v>
      </c>
      <c r="U386" s="6">
        <v>61.445999999999998</v>
      </c>
      <c r="W386" s="6">
        <v>664.69562500000018</v>
      </c>
    </row>
    <row r="387" spans="1:23" x14ac:dyDescent="0.3">
      <c r="A387" s="1">
        <v>43867</v>
      </c>
      <c r="B387">
        <v>202002</v>
      </c>
      <c r="C387">
        <v>2020</v>
      </c>
      <c r="D387" t="s">
        <v>7</v>
      </c>
      <c r="E387" t="s">
        <v>23</v>
      </c>
      <c r="F387">
        <v>429.52839699999998</v>
      </c>
      <c r="H387">
        <v>36</v>
      </c>
      <c r="I387">
        <v>497.30094154496481</v>
      </c>
      <c r="M387">
        <v>8.2584001805209635</v>
      </c>
      <c r="N387">
        <v>0.97881944444444435</v>
      </c>
      <c r="O387">
        <v>0</v>
      </c>
      <c r="P387">
        <v>329.16280073755593</v>
      </c>
      <c r="R387">
        <v>0.95550000000000002</v>
      </c>
      <c r="T387" s="6">
        <v>35.237499999999997</v>
      </c>
      <c r="U387" s="6">
        <v>34.398000000000003</v>
      </c>
      <c r="W387" s="6">
        <v>297.30240649875469</v>
      </c>
    </row>
    <row r="388" spans="1:23" x14ac:dyDescent="0.3">
      <c r="A388" s="1">
        <v>43867</v>
      </c>
      <c r="B388">
        <v>202002</v>
      </c>
      <c r="C388">
        <v>2020</v>
      </c>
      <c r="D388" t="s">
        <v>8</v>
      </c>
      <c r="E388" t="s">
        <v>23</v>
      </c>
      <c r="F388">
        <v>935.45379650000018</v>
      </c>
      <c r="H388">
        <v>108</v>
      </c>
      <c r="I388">
        <v>1056.4413108333331</v>
      </c>
      <c r="M388">
        <v>7.4597684156378596</v>
      </c>
      <c r="N388">
        <v>0.99956843665088579</v>
      </c>
      <c r="O388">
        <v>0</v>
      </c>
      <c r="P388">
        <v>656.45205267756523</v>
      </c>
      <c r="R388">
        <v>0.9506</v>
      </c>
      <c r="T388" s="6">
        <v>107.95339115829566</v>
      </c>
      <c r="U388" s="6">
        <v>102.6648</v>
      </c>
      <c r="W388" s="6">
        <v>805.65498888888885</v>
      </c>
    </row>
    <row r="389" spans="1:23" x14ac:dyDescent="0.3">
      <c r="A389" s="1">
        <v>43868</v>
      </c>
      <c r="B389">
        <v>202002</v>
      </c>
      <c r="C389">
        <v>2020</v>
      </c>
      <c r="D389" t="s">
        <v>0</v>
      </c>
      <c r="E389" t="s">
        <v>22</v>
      </c>
      <c r="F389">
        <v>120.01787999999996</v>
      </c>
      <c r="G389">
        <v>44</v>
      </c>
      <c r="I389">
        <v>102.84988082811235</v>
      </c>
      <c r="J389">
        <v>120.48173999999996</v>
      </c>
      <c r="K389">
        <v>135.65843482325195</v>
      </c>
      <c r="L389">
        <v>3.0930191666666671</v>
      </c>
      <c r="N389">
        <v>1</v>
      </c>
      <c r="O389">
        <v>12798.761076710487</v>
      </c>
      <c r="P389">
        <v>140.81888254510653</v>
      </c>
      <c r="Q389">
        <v>0.75573320616280515</v>
      </c>
      <c r="S389" s="6">
        <v>33.252261071163424</v>
      </c>
      <c r="V389" s="6">
        <v>136.09284333333335</v>
      </c>
    </row>
    <row r="390" spans="1:23" x14ac:dyDescent="0.3">
      <c r="A390" s="1">
        <v>43868</v>
      </c>
      <c r="B390">
        <v>202002</v>
      </c>
      <c r="C390">
        <v>2020</v>
      </c>
      <c r="D390" t="s">
        <v>1</v>
      </c>
      <c r="E390" t="s">
        <v>22</v>
      </c>
      <c r="F390">
        <v>118.22216</v>
      </c>
      <c r="G390">
        <v>46</v>
      </c>
      <c r="I390">
        <v>109.12148249736852</v>
      </c>
      <c r="J390">
        <v>118.3355633203125</v>
      </c>
      <c r="K390">
        <v>143.15219481701348</v>
      </c>
      <c r="L390">
        <v>3.1148166669449999</v>
      </c>
      <c r="N390">
        <v>1</v>
      </c>
      <c r="O390">
        <v>12731.711251174713</v>
      </c>
      <c r="P390">
        <v>149.07925182330999</v>
      </c>
      <c r="Q390">
        <v>0.76158772566662569</v>
      </c>
      <c r="S390" s="6">
        <v>35.033035380664785</v>
      </c>
      <c r="V390" s="6">
        <v>143.28156667946999</v>
      </c>
    </row>
    <row r="391" spans="1:23" x14ac:dyDescent="0.3">
      <c r="A391" s="1">
        <v>43868</v>
      </c>
      <c r="B391">
        <v>202002</v>
      </c>
      <c r="C391">
        <v>2020</v>
      </c>
      <c r="D391" t="s">
        <v>4</v>
      </c>
      <c r="E391" t="s">
        <v>22</v>
      </c>
      <c r="F391">
        <v>77.558879999999974</v>
      </c>
      <c r="G391">
        <v>36</v>
      </c>
      <c r="I391">
        <v>74.714517785834545</v>
      </c>
      <c r="J391">
        <v>77.807665777764527</v>
      </c>
      <c r="K391">
        <v>97.198232671776026</v>
      </c>
      <c r="L391">
        <v>2.7145523153481816</v>
      </c>
      <c r="N391">
        <v>1</v>
      </c>
      <c r="O391">
        <v>8438.8049056449036</v>
      </c>
      <c r="P391">
        <v>111.44016520250541</v>
      </c>
      <c r="Q391">
        <v>0.76454716311574789</v>
      </c>
      <c r="S391" s="6">
        <v>27.523697872166924</v>
      </c>
      <c r="V391" s="6">
        <v>97.723883352534543</v>
      </c>
    </row>
    <row r="392" spans="1:23" x14ac:dyDescent="0.3">
      <c r="A392" s="1">
        <v>43868</v>
      </c>
      <c r="B392">
        <v>202002</v>
      </c>
      <c r="C392">
        <v>2020</v>
      </c>
      <c r="D392" t="s">
        <v>2</v>
      </c>
      <c r="E392" t="s">
        <v>22</v>
      </c>
      <c r="F392">
        <v>153.70061849999996</v>
      </c>
      <c r="G392">
        <v>64</v>
      </c>
      <c r="I392">
        <v>148.58209520153309</v>
      </c>
      <c r="J392">
        <v>154.02355849999998</v>
      </c>
      <c r="K392">
        <v>193.50722496989931</v>
      </c>
      <c r="L392">
        <v>3.0358258253785451</v>
      </c>
      <c r="N392">
        <v>0.98728993775901597</v>
      </c>
      <c r="O392">
        <v>18012.294606230666</v>
      </c>
      <c r="P392">
        <v>176.37035544488987</v>
      </c>
      <c r="Q392">
        <v>0.76473268595192512</v>
      </c>
      <c r="S392" s="6">
        <v>48.942891900923208</v>
      </c>
      <c r="V392" s="6">
        <v>194.29285282422688</v>
      </c>
    </row>
    <row r="393" spans="1:23" x14ac:dyDescent="0.3">
      <c r="A393" s="1">
        <v>43868</v>
      </c>
      <c r="B393">
        <v>202002</v>
      </c>
      <c r="C393">
        <v>2020</v>
      </c>
      <c r="D393" t="s">
        <v>3</v>
      </c>
      <c r="E393" t="s">
        <v>22</v>
      </c>
      <c r="F393">
        <v>196.55944099999999</v>
      </c>
      <c r="G393">
        <v>96</v>
      </c>
      <c r="I393">
        <v>179.27874194724009</v>
      </c>
      <c r="J393">
        <v>197.18166099999999</v>
      </c>
      <c r="K393">
        <v>235.55613576331038</v>
      </c>
      <c r="L393">
        <v>2.4394633193236737</v>
      </c>
      <c r="N393">
        <v>1</v>
      </c>
      <c r="O393">
        <v>21791.206443999832</v>
      </c>
      <c r="P393">
        <v>276.50842988437637</v>
      </c>
      <c r="Q393">
        <v>0.76553186124622696</v>
      </c>
      <c r="S393" s="6">
        <v>73.491058679637788</v>
      </c>
      <c r="V393" s="6">
        <v>234.18847865507269</v>
      </c>
    </row>
    <row r="394" spans="1:23" x14ac:dyDescent="0.3">
      <c r="A394" s="1">
        <v>43868</v>
      </c>
      <c r="B394">
        <v>202002</v>
      </c>
      <c r="C394">
        <v>2020</v>
      </c>
      <c r="D394" t="s">
        <v>5</v>
      </c>
      <c r="E394" t="s">
        <v>23</v>
      </c>
      <c r="F394">
        <v>1194.0594925</v>
      </c>
      <c r="H394">
        <v>162</v>
      </c>
      <c r="I394">
        <v>1437.0120899999999</v>
      </c>
      <c r="M394">
        <v>6.4640833333333321</v>
      </c>
      <c r="N394">
        <v>0.99169422956444042</v>
      </c>
      <c r="O394">
        <v>0</v>
      </c>
      <c r="P394">
        <v>1373.104761308517</v>
      </c>
      <c r="R394">
        <v>0.95966781609195395</v>
      </c>
      <c r="T394" s="6">
        <v>160.65446518943935</v>
      </c>
      <c r="U394" s="6">
        <v>155.46618620689654</v>
      </c>
      <c r="W394" s="6">
        <v>1047.1814999999997</v>
      </c>
    </row>
    <row r="395" spans="1:23" x14ac:dyDescent="0.3">
      <c r="A395" s="1">
        <v>43868</v>
      </c>
      <c r="B395">
        <v>202002</v>
      </c>
      <c r="C395">
        <v>2020</v>
      </c>
      <c r="D395" t="s">
        <v>6</v>
      </c>
      <c r="E395" t="s">
        <v>23</v>
      </c>
      <c r="F395">
        <v>435.4504005</v>
      </c>
      <c r="H395">
        <v>66</v>
      </c>
      <c r="I395">
        <v>606.14264000000003</v>
      </c>
      <c r="M395">
        <v>6.3062807539682524</v>
      </c>
      <c r="N395">
        <v>0.97907374641458034</v>
      </c>
      <c r="O395">
        <v>0</v>
      </c>
      <c r="P395">
        <v>452.94015888701716</v>
      </c>
      <c r="R395">
        <v>0.93099999999999994</v>
      </c>
      <c r="T395" s="6">
        <v>64.618867263362304</v>
      </c>
      <c r="U395" s="6">
        <v>61.445999999999998</v>
      </c>
      <c r="W395" s="6">
        <v>416.21452976190466</v>
      </c>
    </row>
    <row r="396" spans="1:23" x14ac:dyDescent="0.3">
      <c r="A396" s="1">
        <v>43868</v>
      </c>
      <c r="B396">
        <v>202002</v>
      </c>
      <c r="C396">
        <v>2020</v>
      </c>
      <c r="D396" t="s">
        <v>7</v>
      </c>
      <c r="E396" t="s">
        <v>23</v>
      </c>
      <c r="F396">
        <v>229.2269</v>
      </c>
      <c r="H396">
        <v>36</v>
      </c>
      <c r="I396">
        <v>295.25183183544436</v>
      </c>
      <c r="M396">
        <v>6.3429353548821945</v>
      </c>
      <c r="N396">
        <v>0.95543981481481466</v>
      </c>
      <c r="O396">
        <v>0</v>
      </c>
      <c r="P396">
        <v>329.16280073755593</v>
      </c>
      <c r="R396">
        <v>0.95550000000000002</v>
      </c>
      <c r="T396" s="6">
        <v>34.395833333333329</v>
      </c>
      <c r="U396" s="6">
        <v>34.398000000000003</v>
      </c>
      <c r="W396" s="6">
        <v>228.345672775759</v>
      </c>
    </row>
    <row r="397" spans="1:23" x14ac:dyDescent="0.3">
      <c r="A397" s="1">
        <v>43868</v>
      </c>
      <c r="B397">
        <v>202002</v>
      </c>
      <c r="C397">
        <v>2020</v>
      </c>
      <c r="D397" t="s">
        <v>8</v>
      </c>
      <c r="E397" t="s">
        <v>23</v>
      </c>
      <c r="F397">
        <v>551.88794150000001</v>
      </c>
      <c r="H397">
        <v>108</v>
      </c>
      <c r="I397">
        <v>607.30663736666679</v>
      </c>
      <c r="M397">
        <v>6.3351363940329213</v>
      </c>
      <c r="N397">
        <v>0.98665517927277191</v>
      </c>
      <c r="O397">
        <v>0</v>
      </c>
      <c r="P397">
        <v>656.45205267756523</v>
      </c>
      <c r="R397">
        <v>0.9506</v>
      </c>
      <c r="T397" s="6">
        <v>106.55875936145937</v>
      </c>
      <c r="U397" s="6">
        <v>102.6648</v>
      </c>
      <c r="W397" s="6">
        <v>684.19473055555545</v>
      </c>
    </row>
    <row r="398" spans="1:23" x14ac:dyDescent="0.3">
      <c r="A398" s="1">
        <v>43869</v>
      </c>
      <c r="B398">
        <v>202002</v>
      </c>
      <c r="C398">
        <v>2020</v>
      </c>
      <c r="D398" t="s">
        <v>0</v>
      </c>
      <c r="E398" t="s">
        <v>22</v>
      </c>
      <c r="F398">
        <v>198.55528049999992</v>
      </c>
      <c r="G398">
        <v>44</v>
      </c>
      <c r="I398">
        <v>191.91099924771785</v>
      </c>
      <c r="J398">
        <v>199.18882049999993</v>
      </c>
      <c r="K398">
        <v>252.43480764770084</v>
      </c>
      <c r="L398">
        <v>5.7713669105691077</v>
      </c>
      <c r="N398">
        <v>1</v>
      </c>
      <c r="O398">
        <v>12802.532162009575</v>
      </c>
      <c r="P398">
        <v>140.81888254510653</v>
      </c>
      <c r="Q398">
        <v>0.75573320616280515</v>
      </c>
      <c r="S398" s="6">
        <v>33.252261071163424</v>
      </c>
      <c r="V398" s="6">
        <v>253.94014406504073</v>
      </c>
    </row>
    <row r="399" spans="1:23" x14ac:dyDescent="0.3">
      <c r="A399" s="1">
        <v>43869</v>
      </c>
      <c r="B399">
        <v>202002</v>
      </c>
      <c r="C399">
        <v>2020</v>
      </c>
      <c r="D399" t="s">
        <v>1</v>
      </c>
      <c r="E399" t="s">
        <v>22</v>
      </c>
      <c r="F399">
        <v>194.66103949999999</v>
      </c>
      <c r="G399">
        <v>46</v>
      </c>
      <c r="I399">
        <v>202.20535797931069</v>
      </c>
      <c r="J399">
        <v>194.77467949999999</v>
      </c>
      <c r="K399">
        <v>264.54621429278149</v>
      </c>
      <c r="L399">
        <v>5.7718480794533331</v>
      </c>
      <c r="N399">
        <v>1</v>
      </c>
      <c r="O399">
        <v>12551.932883365911</v>
      </c>
      <c r="P399">
        <v>149.07925182330999</v>
      </c>
      <c r="Q399">
        <v>0.76158772566662569</v>
      </c>
      <c r="S399" s="6">
        <v>35.033035380664785</v>
      </c>
      <c r="V399" s="6">
        <v>265.50501165485332</v>
      </c>
    </row>
    <row r="400" spans="1:23" x14ac:dyDescent="0.3">
      <c r="A400" s="1">
        <v>43869</v>
      </c>
      <c r="B400">
        <v>202002</v>
      </c>
      <c r="C400">
        <v>2020</v>
      </c>
      <c r="D400" t="s">
        <v>4</v>
      </c>
      <c r="E400" t="s">
        <v>22</v>
      </c>
      <c r="F400">
        <v>74.11712</v>
      </c>
      <c r="G400">
        <v>36</v>
      </c>
      <c r="I400">
        <v>72.88470322608454</v>
      </c>
      <c r="J400">
        <v>74.36091057777594</v>
      </c>
      <c r="K400">
        <v>94.739144469897113</v>
      </c>
      <c r="L400">
        <v>2.6480708938383057</v>
      </c>
      <c r="N400">
        <v>1</v>
      </c>
      <c r="O400">
        <v>4648.5999246849033</v>
      </c>
      <c r="P400">
        <v>111.44016520250541</v>
      </c>
      <c r="Q400">
        <v>0.76454716311574789</v>
      </c>
      <c r="S400" s="6">
        <v>27.523697872166924</v>
      </c>
      <c r="V400" s="6">
        <v>95.330552178179005</v>
      </c>
    </row>
    <row r="401" spans="1:23" x14ac:dyDescent="0.3">
      <c r="A401" s="1">
        <v>43869</v>
      </c>
      <c r="B401">
        <v>202002</v>
      </c>
      <c r="C401">
        <v>2020</v>
      </c>
      <c r="D401" t="s">
        <v>2</v>
      </c>
      <c r="E401" t="s">
        <v>22</v>
      </c>
      <c r="F401">
        <v>219.70570000000001</v>
      </c>
      <c r="G401">
        <v>64</v>
      </c>
      <c r="I401">
        <v>211.21525176187961</v>
      </c>
      <c r="J401">
        <v>220.02772000000002</v>
      </c>
      <c r="K401">
        <v>275.68140443544655</v>
      </c>
      <c r="L401">
        <v>4.3155449863782049</v>
      </c>
      <c r="N401">
        <v>0.99954077280867604</v>
      </c>
      <c r="O401">
        <v>14164.548687301163</v>
      </c>
      <c r="P401">
        <v>176.37035544488987</v>
      </c>
      <c r="Q401">
        <v>0.76473268595192512</v>
      </c>
      <c r="S401" s="6">
        <v>48.942891900923208</v>
      </c>
      <c r="V401" s="6">
        <v>276.19487912820512</v>
      </c>
    </row>
    <row r="402" spans="1:23" x14ac:dyDescent="0.3">
      <c r="A402" s="1">
        <v>43869</v>
      </c>
      <c r="B402">
        <v>202002</v>
      </c>
      <c r="C402">
        <v>2020</v>
      </c>
      <c r="D402" t="s">
        <v>3</v>
      </c>
      <c r="E402" t="s">
        <v>22</v>
      </c>
      <c r="F402">
        <v>327.55128050000013</v>
      </c>
      <c r="G402">
        <v>96</v>
      </c>
      <c r="I402">
        <v>321.32060083928081</v>
      </c>
      <c r="J402">
        <v>328.29844050000008</v>
      </c>
      <c r="K402">
        <v>421.34034985353384</v>
      </c>
      <c r="L402">
        <v>4.3722407407407413</v>
      </c>
      <c r="N402">
        <v>1</v>
      </c>
      <c r="O402">
        <v>20329.378656849833</v>
      </c>
      <c r="P402">
        <v>276.50842988437637</v>
      </c>
      <c r="Q402">
        <v>0.76553186124622696</v>
      </c>
      <c r="S402" s="6">
        <v>73.491058679637788</v>
      </c>
      <c r="V402" s="6">
        <v>419.73511111111117</v>
      </c>
    </row>
    <row r="403" spans="1:23" x14ac:dyDescent="0.3">
      <c r="A403" s="1">
        <v>43869</v>
      </c>
      <c r="B403">
        <v>202002</v>
      </c>
      <c r="C403">
        <v>2020</v>
      </c>
      <c r="D403" t="s">
        <v>5</v>
      </c>
      <c r="E403" t="s">
        <v>23</v>
      </c>
      <c r="F403">
        <v>3380.0370504999996</v>
      </c>
      <c r="H403">
        <v>162</v>
      </c>
      <c r="I403">
        <v>3762.2438819999993</v>
      </c>
      <c r="M403">
        <v>12.902833333333335</v>
      </c>
      <c r="N403">
        <v>0.99772741882992821</v>
      </c>
      <c r="O403">
        <v>0</v>
      </c>
      <c r="P403">
        <v>1373.104761308517</v>
      </c>
      <c r="R403">
        <v>0.95966781609195395</v>
      </c>
      <c r="T403" s="6">
        <v>161.63184185044838</v>
      </c>
      <c r="U403" s="6">
        <v>155.46618620689654</v>
      </c>
      <c r="W403" s="6">
        <v>2090.2590000000005</v>
      </c>
    </row>
    <row r="404" spans="1:23" x14ac:dyDescent="0.3">
      <c r="A404" s="1">
        <v>43869</v>
      </c>
      <c r="B404">
        <v>202002</v>
      </c>
      <c r="C404">
        <v>2020</v>
      </c>
      <c r="D404" t="s">
        <v>6</v>
      </c>
      <c r="E404" t="s">
        <v>23</v>
      </c>
      <c r="F404">
        <v>1077.7592015</v>
      </c>
      <c r="H404">
        <v>66</v>
      </c>
      <c r="I404">
        <v>1584</v>
      </c>
      <c r="M404">
        <v>16.306979166666668</v>
      </c>
      <c r="N404">
        <v>0.94351772407442414</v>
      </c>
      <c r="O404">
        <v>0</v>
      </c>
      <c r="P404">
        <v>452.94015888701716</v>
      </c>
      <c r="R404">
        <v>0.93099999999999994</v>
      </c>
      <c r="T404" s="6">
        <v>62.272169788911995</v>
      </c>
      <c r="U404" s="6">
        <v>61.445999999999998</v>
      </c>
      <c r="W404" s="6">
        <v>1076.2606250000001</v>
      </c>
    </row>
    <row r="405" spans="1:23" x14ac:dyDescent="0.3">
      <c r="A405" s="1">
        <v>43869</v>
      </c>
      <c r="B405">
        <v>202002</v>
      </c>
      <c r="C405">
        <v>2020</v>
      </c>
      <c r="D405" t="s">
        <v>7</v>
      </c>
      <c r="E405" t="s">
        <v>23</v>
      </c>
      <c r="F405">
        <v>811.7745920000001</v>
      </c>
      <c r="H405">
        <v>36</v>
      </c>
      <c r="I405">
        <v>862.15957527828573</v>
      </c>
      <c r="M405">
        <v>15.700928617345332</v>
      </c>
      <c r="N405">
        <v>0.99050925925925914</v>
      </c>
      <c r="O405">
        <v>0</v>
      </c>
      <c r="P405">
        <v>329.16280073755593</v>
      </c>
      <c r="R405">
        <v>0.95550000000000002</v>
      </c>
      <c r="T405" s="6">
        <v>35.658333333333331</v>
      </c>
      <c r="U405" s="6">
        <v>34.398000000000003</v>
      </c>
      <c r="W405" s="6">
        <v>565.23343022443191</v>
      </c>
    </row>
    <row r="406" spans="1:23" x14ac:dyDescent="0.3">
      <c r="A406" s="1">
        <v>43869</v>
      </c>
      <c r="B406">
        <v>202002</v>
      </c>
      <c r="C406">
        <v>2020</v>
      </c>
      <c r="D406" t="s">
        <v>8</v>
      </c>
      <c r="E406" t="s">
        <v>23</v>
      </c>
      <c r="F406">
        <v>725.24157300000002</v>
      </c>
      <c r="H406">
        <v>108</v>
      </c>
      <c r="I406">
        <v>795.5639024666666</v>
      </c>
      <c r="M406">
        <v>6.9647581275720176</v>
      </c>
      <c r="N406">
        <v>0.99977404953725291</v>
      </c>
      <c r="O406">
        <v>0</v>
      </c>
      <c r="P406">
        <v>656.45205267756523</v>
      </c>
      <c r="R406">
        <v>0.9506</v>
      </c>
      <c r="T406" s="6">
        <v>107.97559735002332</v>
      </c>
      <c r="U406" s="6">
        <v>102.6648</v>
      </c>
      <c r="W406" s="6">
        <v>752.19387777777786</v>
      </c>
    </row>
    <row r="407" spans="1:23" x14ac:dyDescent="0.3">
      <c r="A407" s="1">
        <v>43870</v>
      </c>
      <c r="B407">
        <v>202002</v>
      </c>
      <c r="C407">
        <v>2020</v>
      </c>
      <c r="D407" t="s">
        <v>0</v>
      </c>
      <c r="E407" t="s">
        <v>22</v>
      </c>
      <c r="F407">
        <v>185.71840050000006</v>
      </c>
      <c r="G407">
        <v>44</v>
      </c>
      <c r="I407">
        <v>177.49408540696149</v>
      </c>
      <c r="J407">
        <v>186.30751182812506</v>
      </c>
      <c r="K407">
        <v>233.93097692542585</v>
      </c>
      <c r="L407">
        <v>5.3378050000000004</v>
      </c>
      <c r="N407">
        <v>1</v>
      </c>
      <c r="O407">
        <v>11045.401987586776</v>
      </c>
      <c r="P407">
        <v>140.81888254510653</v>
      </c>
      <c r="Q407">
        <v>0.75573320616280515</v>
      </c>
      <c r="S407" s="6">
        <v>33.252261071163424</v>
      </c>
      <c r="V407" s="6">
        <v>234.86342000000002</v>
      </c>
    </row>
    <row r="408" spans="1:23" x14ac:dyDescent="0.3">
      <c r="A408" s="1">
        <v>43870</v>
      </c>
      <c r="B408">
        <v>202002</v>
      </c>
      <c r="C408">
        <v>2020</v>
      </c>
      <c r="D408" t="s">
        <v>1</v>
      </c>
      <c r="E408" t="s">
        <v>22</v>
      </c>
      <c r="F408">
        <v>188.6735205</v>
      </c>
      <c r="G408">
        <v>46</v>
      </c>
      <c r="I408">
        <v>186.89113466896558</v>
      </c>
      <c r="J408">
        <v>188.7900976484375</v>
      </c>
      <c r="K408">
        <v>245.64154539261008</v>
      </c>
      <c r="L408">
        <v>5.3347114413075776</v>
      </c>
      <c r="N408">
        <v>1</v>
      </c>
      <c r="O408">
        <v>11236.740170206711</v>
      </c>
      <c r="P408">
        <v>149.07925182330999</v>
      </c>
      <c r="Q408">
        <v>0.76158772566662569</v>
      </c>
      <c r="S408" s="6">
        <v>35.033035380664785</v>
      </c>
      <c r="V408" s="6">
        <v>245.39672630014857</v>
      </c>
    </row>
    <row r="409" spans="1:23" x14ac:dyDescent="0.3">
      <c r="A409" s="1">
        <v>43870</v>
      </c>
      <c r="B409">
        <v>202002</v>
      </c>
      <c r="C409">
        <v>2020</v>
      </c>
      <c r="D409" t="s">
        <v>4</v>
      </c>
      <c r="E409" t="s">
        <v>22</v>
      </c>
      <c r="F409">
        <v>2.8447999999999998</v>
      </c>
      <c r="G409">
        <v>36</v>
      </c>
      <c r="I409">
        <v>173.20694613557086</v>
      </c>
      <c r="J409">
        <v>3.0158801777936812</v>
      </c>
      <c r="K409">
        <v>1.0522788445375286</v>
      </c>
      <c r="L409">
        <v>6.2930114601615621</v>
      </c>
      <c r="N409">
        <v>1</v>
      </c>
      <c r="O409">
        <v>126.1066709569032</v>
      </c>
      <c r="P409">
        <v>111.44016520250541</v>
      </c>
      <c r="Q409">
        <v>0.76454716311574789</v>
      </c>
      <c r="S409" s="6">
        <v>27.523697872166924</v>
      </c>
      <c r="V409" s="6">
        <v>226.54841256581625</v>
      </c>
    </row>
    <row r="410" spans="1:23" x14ac:dyDescent="0.3">
      <c r="A410" s="1">
        <v>43870</v>
      </c>
      <c r="B410">
        <v>202002</v>
      </c>
      <c r="C410">
        <v>2020</v>
      </c>
      <c r="D410" t="s">
        <v>2</v>
      </c>
      <c r="E410" t="s">
        <v>22</v>
      </c>
      <c r="F410">
        <v>281.92015414199994</v>
      </c>
      <c r="G410">
        <v>64</v>
      </c>
      <c r="I410">
        <v>268.73188972064264</v>
      </c>
      <c r="J410">
        <v>282.25957414199996</v>
      </c>
      <c r="K410">
        <v>352.09913593014318</v>
      </c>
      <c r="L410">
        <v>5.4907235613425929</v>
      </c>
      <c r="N410">
        <v>1</v>
      </c>
      <c r="O410">
        <v>16474.88016310033</v>
      </c>
      <c r="P410">
        <v>176.37035544488987</v>
      </c>
      <c r="Q410">
        <v>0.76473268595192512</v>
      </c>
      <c r="S410" s="6">
        <v>48.942891900923208</v>
      </c>
      <c r="V410" s="6">
        <v>351.40630792592594</v>
      </c>
    </row>
    <row r="411" spans="1:23" x14ac:dyDescent="0.3">
      <c r="A411" s="1">
        <v>43870</v>
      </c>
      <c r="B411">
        <v>202002</v>
      </c>
      <c r="C411">
        <v>2020</v>
      </c>
      <c r="D411" t="s">
        <v>3</v>
      </c>
      <c r="E411" t="s">
        <v>22</v>
      </c>
      <c r="F411">
        <v>415.7916014999999</v>
      </c>
      <c r="G411">
        <v>96</v>
      </c>
      <c r="I411">
        <v>406.62237593825364</v>
      </c>
      <c r="J411">
        <v>416.56453752506621</v>
      </c>
      <c r="K411">
        <v>512.07174080271113</v>
      </c>
      <c r="L411">
        <v>5.5329503104697659</v>
      </c>
      <c r="N411">
        <v>1</v>
      </c>
      <c r="O411">
        <v>23975.859456453836</v>
      </c>
      <c r="P411">
        <v>276.50842988437637</v>
      </c>
      <c r="Q411">
        <v>0.76553186124622696</v>
      </c>
      <c r="S411" s="6">
        <v>73.491058679637788</v>
      </c>
      <c r="V411" s="6">
        <v>531.16322980509756</v>
      </c>
    </row>
    <row r="412" spans="1:23" x14ac:dyDescent="0.3">
      <c r="A412" s="1">
        <v>43870</v>
      </c>
      <c r="B412">
        <v>202002</v>
      </c>
      <c r="C412">
        <v>2020</v>
      </c>
      <c r="D412" t="s">
        <v>5</v>
      </c>
      <c r="E412" t="s">
        <v>23</v>
      </c>
      <c r="F412">
        <v>3289.4552925000003</v>
      </c>
      <c r="H412">
        <v>162</v>
      </c>
      <c r="I412">
        <v>3802.5889559999996</v>
      </c>
      <c r="M412">
        <v>12.225458333333334</v>
      </c>
      <c r="N412">
        <v>0.99782747171990305</v>
      </c>
      <c r="O412">
        <v>0</v>
      </c>
      <c r="P412">
        <v>1373.104761308517</v>
      </c>
      <c r="R412">
        <v>0.95966781609195395</v>
      </c>
      <c r="T412" s="6">
        <v>161.64805041862428</v>
      </c>
      <c r="U412" s="6">
        <v>155.46618620689654</v>
      </c>
      <c r="W412" s="6">
        <v>1980.5242500000002</v>
      </c>
    </row>
    <row r="413" spans="1:23" x14ac:dyDescent="0.3">
      <c r="A413" s="1">
        <v>43870</v>
      </c>
      <c r="B413">
        <v>202002</v>
      </c>
      <c r="C413">
        <v>2020</v>
      </c>
      <c r="D413" t="s">
        <v>6</v>
      </c>
      <c r="E413" t="s">
        <v>23</v>
      </c>
      <c r="F413">
        <v>1405.2315239999998</v>
      </c>
      <c r="H413">
        <v>66</v>
      </c>
      <c r="I413">
        <v>1584</v>
      </c>
      <c r="M413">
        <v>16.137743055555557</v>
      </c>
      <c r="N413">
        <v>0.99317230846638371</v>
      </c>
      <c r="O413">
        <v>0</v>
      </c>
      <c r="P413">
        <v>452.94015888701716</v>
      </c>
      <c r="R413">
        <v>0.93099999999999994</v>
      </c>
      <c r="T413" s="6">
        <v>65.549372358781326</v>
      </c>
      <c r="U413" s="6">
        <v>61.445999999999998</v>
      </c>
      <c r="W413" s="6">
        <v>1065.0910416666668</v>
      </c>
    </row>
    <row r="414" spans="1:23" x14ac:dyDescent="0.3">
      <c r="A414" s="1">
        <v>43870</v>
      </c>
      <c r="B414">
        <v>202002</v>
      </c>
      <c r="C414">
        <v>2020</v>
      </c>
      <c r="D414" t="s">
        <v>7</v>
      </c>
      <c r="E414" t="s">
        <v>23</v>
      </c>
      <c r="F414">
        <v>837.93288900000027</v>
      </c>
      <c r="H414">
        <v>36</v>
      </c>
      <c r="I414">
        <v>863.94064979942857</v>
      </c>
      <c r="M414">
        <v>14.758204823034442</v>
      </c>
      <c r="N414">
        <v>0.99999999999999989</v>
      </c>
      <c r="O414">
        <v>0</v>
      </c>
      <c r="P414">
        <v>329.16280073755593</v>
      </c>
      <c r="R414">
        <v>0.95550000000000002</v>
      </c>
      <c r="T414" s="6">
        <v>35.999999999999993</v>
      </c>
      <c r="U414" s="6">
        <v>34.398000000000003</v>
      </c>
      <c r="W414" s="6">
        <v>531.29537362923986</v>
      </c>
    </row>
    <row r="415" spans="1:23" x14ac:dyDescent="0.3">
      <c r="A415" s="1">
        <v>43870</v>
      </c>
      <c r="B415">
        <v>202002</v>
      </c>
      <c r="C415">
        <v>2020</v>
      </c>
      <c r="D415" t="s">
        <v>8</v>
      </c>
      <c r="E415" t="s">
        <v>23</v>
      </c>
      <c r="F415">
        <v>1374.4430565</v>
      </c>
      <c r="H415">
        <v>108</v>
      </c>
      <c r="I415">
        <v>1570.8391138333336</v>
      </c>
      <c r="M415">
        <v>8.9157220936213992</v>
      </c>
      <c r="N415">
        <v>0.99835942649795495</v>
      </c>
      <c r="O415">
        <v>0</v>
      </c>
      <c r="P415">
        <v>656.45205267756523</v>
      </c>
      <c r="R415">
        <v>0.9506</v>
      </c>
      <c r="T415" s="6">
        <v>107.82281806177913</v>
      </c>
      <c r="U415" s="6">
        <v>102.6648</v>
      </c>
      <c r="W415" s="6">
        <v>962.89798611111109</v>
      </c>
    </row>
    <row r="416" spans="1:23" x14ac:dyDescent="0.3">
      <c r="A416" s="1">
        <v>43871</v>
      </c>
      <c r="B416">
        <v>202002</v>
      </c>
      <c r="C416">
        <v>2020</v>
      </c>
      <c r="D416" t="s">
        <v>0</v>
      </c>
      <c r="E416" t="s">
        <v>22</v>
      </c>
      <c r="F416">
        <v>126.55160049999999</v>
      </c>
      <c r="G416">
        <v>44</v>
      </c>
      <c r="I416">
        <v>113.15744442516916</v>
      </c>
      <c r="J416">
        <v>126.99936049999998</v>
      </c>
      <c r="K416">
        <v>150.46126691857151</v>
      </c>
      <c r="L416">
        <v>3.4030000000000009</v>
      </c>
      <c r="N416">
        <v>1</v>
      </c>
      <c r="O416">
        <v>8421.9887565657737</v>
      </c>
      <c r="P416">
        <v>140.81888254510653</v>
      </c>
      <c r="Q416">
        <v>0.75573320616280515</v>
      </c>
      <c r="S416" s="6">
        <v>33.252261071163424</v>
      </c>
      <c r="V416" s="6">
        <v>149.73200000000003</v>
      </c>
    </row>
    <row r="417" spans="1:23" x14ac:dyDescent="0.3">
      <c r="A417" s="1">
        <v>43871</v>
      </c>
      <c r="B417">
        <v>202002</v>
      </c>
      <c r="C417">
        <v>2020</v>
      </c>
      <c r="D417" t="s">
        <v>1</v>
      </c>
      <c r="E417" t="s">
        <v>22</v>
      </c>
      <c r="F417">
        <v>130.37080000000003</v>
      </c>
      <c r="G417">
        <v>46</v>
      </c>
      <c r="I417">
        <v>119.90353514756323</v>
      </c>
      <c r="J417">
        <v>130.47724000000002</v>
      </c>
      <c r="K417">
        <v>158.5623864619771</v>
      </c>
      <c r="L417">
        <v>3.4225848215750001</v>
      </c>
      <c r="N417">
        <v>1</v>
      </c>
      <c r="O417">
        <v>8704.1882961827105</v>
      </c>
      <c r="P417">
        <v>149.07925182330999</v>
      </c>
      <c r="Q417">
        <v>0.76158772566662569</v>
      </c>
      <c r="S417" s="6">
        <v>35.033035380664785</v>
      </c>
      <c r="V417" s="6">
        <v>157.43890179245</v>
      </c>
    </row>
    <row r="418" spans="1:23" x14ac:dyDescent="0.3">
      <c r="A418" s="1">
        <v>43871</v>
      </c>
      <c r="B418">
        <v>202002</v>
      </c>
      <c r="C418">
        <v>2020</v>
      </c>
      <c r="D418" t="s">
        <v>4</v>
      </c>
      <c r="E418" t="s">
        <v>22</v>
      </c>
      <c r="F418">
        <v>65.187360000000027</v>
      </c>
      <c r="G418">
        <v>36</v>
      </c>
      <c r="I418">
        <v>58.830529566620932</v>
      </c>
      <c r="J418">
        <v>65.421764977764326</v>
      </c>
      <c r="K418">
        <v>77.430928791951217</v>
      </c>
      <c r="L418">
        <v>2.1374500563063057</v>
      </c>
      <c r="N418">
        <v>1</v>
      </c>
      <c r="O418">
        <v>4410.0252504449027</v>
      </c>
      <c r="P418">
        <v>111.44016520250541</v>
      </c>
      <c r="Q418">
        <v>0.76454716311574789</v>
      </c>
      <c r="S418" s="6">
        <v>27.523697872166924</v>
      </c>
      <c r="V418" s="6">
        <v>76.948202027027008</v>
      </c>
    </row>
    <row r="419" spans="1:23" x14ac:dyDescent="0.3">
      <c r="A419" s="1">
        <v>43871</v>
      </c>
      <c r="B419">
        <v>202002</v>
      </c>
      <c r="C419">
        <v>2020</v>
      </c>
      <c r="D419" t="s">
        <v>2</v>
      </c>
      <c r="E419" t="s">
        <v>22</v>
      </c>
      <c r="F419">
        <v>180.17378349999998</v>
      </c>
      <c r="G419">
        <v>64</v>
      </c>
      <c r="I419">
        <v>159.7428061310417</v>
      </c>
      <c r="J419">
        <v>180.47206230859373</v>
      </c>
      <c r="K419">
        <v>209.9255275077337</v>
      </c>
      <c r="L419">
        <v>3.2638612049000821</v>
      </c>
      <c r="N419">
        <v>1</v>
      </c>
      <c r="O419">
        <v>11928.028671038164</v>
      </c>
      <c r="P419">
        <v>176.37035544488987</v>
      </c>
      <c r="Q419">
        <v>0.76473268595192512</v>
      </c>
      <c r="S419" s="6">
        <v>48.942891900923208</v>
      </c>
      <c r="V419" s="6">
        <v>208.88711711360526</v>
      </c>
    </row>
    <row r="420" spans="1:23" x14ac:dyDescent="0.3">
      <c r="A420" s="1">
        <v>43871</v>
      </c>
      <c r="B420">
        <v>202002</v>
      </c>
      <c r="C420">
        <v>2020</v>
      </c>
      <c r="D420" t="s">
        <v>3</v>
      </c>
      <c r="E420" t="s">
        <v>22</v>
      </c>
      <c r="F420">
        <v>181.63936049999998</v>
      </c>
      <c r="G420">
        <v>96</v>
      </c>
      <c r="I420">
        <v>162.40827610410892</v>
      </c>
      <c r="J420">
        <v>182.23520049999999</v>
      </c>
      <c r="K420">
        <v>213.60366470806531</v>
      </c>
      <c r="L420">
        <v>2.2099052459167727</v>
      </c>
      <c r="N420">
        <v>1</v>
      </c>
      <c r="O420">
        <v>12077.155935086033</v>
      </c>
      <c r="P420">
        <v>276.50842988437637</v>
      </c>
      <c r="Q420">
        <v>0.76553186124622696</v>
      </c>
      <c r="S420" s="6">
        <v>73.491058679637788</v>
      </c>
      <c r="V420" s="6">
        <v>212.1509036080102</v>
      </c>
    </row>
    <row r="421" spans="1:23" x14ac:dyDescent="0.3">
      <c r="A421" s="1">
        <v>43871</v>
      </c>
      <c r="B421">
        <v>202002</v>
      </c>
      <c r="C421">
        <v>2020</v>
      </c>
      <c r="D421" t="s">
        <v>5</v>
      </c>
      <c r="E421" t="s">
        <v>23</v>
      </c>
      <c r="F421">
        <v>3326.4728864999997</v>
      </c>
      <c r="H421">
        <v>162</v>
      </c>
      <c r="I421">
        <v>3833.8353000000006</v>
      </c>
      <c r="M421">
        <v>12.675458333333333</v>
      </c>
      <c r="N421">
        <v>0.99462577924070561</v>
      </c>
      <c r="O421">
        <v>0</v>
      </c>
      <c r="P421">
        <v>1373.104761308517</v>
      </c>
      <c r="R421">
        <v>0.95966781609195395</v>
      </c>
      <c r="T421" s="6">
        <v>161.12937623699432</v>
      </c>
      <c r="U421" s="6">
        <v>155.46618620689654</v>
      </c>
      <c r="W421" s="6">
        <v>2053.42425</v>
      </c>
    </row>
    <row r="422" spans="1:23" x14ac:dyDescent="0.3">
      <c r="A422" s="1">
        <v>43871</v>
      </c>
      <c r="B422">
        <v>202002</v>
      </c>
      <c r="C422">
        <v>2020</v>
      </c>
      <c r="D422" t="s">
        <v>6</v>
      </c>
      <c r="E422" t="s">
        <v>23</v>
      </c>
      <c r="F422">
        <v>1360.9030500000001</v>
      </c>
      <c r="H422">
        <v>66</v>
      </c>
      <c r="I422">
        <v>1579.5480666666667</v>
      </c>
      <c r="M422">
        <v>14.444166666666668</v>
      </c>
      <c r="N422">
        <v>1.0001836830944901</v>
      </c>
      <c r="O422">
        <v>0</v>
      </c>
      <c r="P422">
        <v>452.94015888701716</v>
      </c>
      <c r="R422">
        <v>0.93099999999999994</v>
      </c>
      <c r="T422" s="6">
        <v>66.01212308423635</v>
      </c>
      <c r="U422" s="6">
        <v>61.445999999999998</v>
      </c>
      <c r="W422" s="6">
        <v>953.31500000000005</v>
      </c>
    </row>
    <row r="423" spans="1:23" x14ac:dyDescent="0.3">
      <c r="A423" s="1">
        <v>43871</v>
      </c>
      <c r="B423">
        <v>202002</v>
      </c>
      <c r="C423">
        <v>2020</v>
      </c>
      <c r="D423" t="s">
        <v>7</v>
      </c>
      <c r="E423" t="s">
        <v>23</v>
      </c>
      <c r="F423">
        <v>690.09219349999989</v>
      </c>
      <c r="H423">
        <v>36</v>
      </c>
      <c r="I423">
        <v>740.32000945407287</v>
      </c>
      <c r="M423">
        <v>11.533723383815422</v>
      </c>
      <c r="N423">
        <v>0.99999999999999989</v>
      </c>
      <c r="O423">
        <v>0</v>
      </c>
      <c r="P423">
        <v>329.16280073755593</v>
      </c>
      <c r="R423">
        <v>0.95550000000000002</v>
      </c>
      <c r="T423" s="6">
        <v>35.999999999999993</v>
      </c>
      <c r="U423" s="6">
        <v>34.398000000000003</v>
      </c>
      <c r="W423" s="6">
        <v>415.21404181735522</v>
      </c>
    </row>
    <row r="424" spans="1:23" x14ac:dyDescent="0.3">
      <c r="A424" s="1">
        <v>43871</v>
      </c>
      <c r="B424">
        <v>202002</v>
      </c>
      <c r="C424">
        <v>2020</v>
      </c>
      <c r="D424" t="s">
        <v>8</v>
      </c>
      <c r="E424" t="s">
        <v>23</v>
      </c>
      <c r="F424">
        <v>1986.0626479999999</v>
      </c>
      <c r="H424">
        <v>108</v>
      </c>
      <c r="I424">
        <v>2257.3553368666662</v>
      </c>
      <c r="M424">
        <v>11.984514609053498</v>
      </c>
      <c r="N424">
        <v>0.97238002287552849</v>
      </c>
      <c r="O424">
        <v>0</v>
      </c>
      <c r="P424">
        <v>656.45205267756523</v>
      </c>
      <c r="R424">
        <v>0.9506</v>
      </c>
      <c r="T424" s="6">
        <v>105.01704247055707</v>
      </c>
      <c r="U424" s="6">
        <v>102.6648</v>
      </c>
      <c r="W424" s="6">
        <v>1294.3275777777778</v>
      </c>
    </row>
    <row r="425" spans="1:23" x14ac:dyDescent="0.3">
      <c r="A425" s="1">
        <v>43872</v>
      </c>
      <c r="B425">
        <v>202002</v>
      </c>
      <c r="C425">
        <v>2020</v>
      </c>
      <c r="D425" t="s">
        <v>0</v>
      </c>
      <c r="E425" t="s">
        <v>22</v>
      </c>
      <c r="F425">
        <v>223.64944000000006</v>
      </c>
      <c r="G425">
        <v>44</v>
      </c>
      <c r="I425">
        <v>215.60963929495739</v>
      </c>
      <c r="J425">
        <v>224.28396000000004</v>
      </c>
      <c r="K425">
        <v>284.85536788146487</v>
      </c>
      <c r="L425">
        <v>6.4840594999999999</v>
      </c>
      <c r="N425">
        <v>1</v>
      </c>
      <c r="O425">
        <v>16622.055252648774</v>
      </c>
      <c r="P425">
        <v>140.81888254510653</v>
      </c>
      <c r="Q425">
        <v>0.75573320616280515</v>
      </c>
      <c r="S425" s="6">
        <v>33.252261071163424</v>
      </c>
      <c r="V425" s="6">
        <v>285.29861799999998</v>
      </c>
    </row>
    <row r="426" spans="1:23" x14ac:dyDescent="0.3">
      <c r="A426" s="1">
        <v>43872</v>
      </c>
      <c r="B426">
        <v>202002</v>
      </c>
      <c r="C426">
        <v>2020</v>
      </c>
      <c r="D426" t="s">
        <v>1</v>
      </c>
      <c r="E426" t="s">
        <v>22</v>
      </c>
      <c r="F426">
        <v>225.06232049999994</v>
      </c>
      <c r="G426">
        <v>46</v>
      </c>
      <c r="I426">
        <v>228.36472447454187</v>
      </c>
      <c r="J426">
        <v>225.17547967968744</v>
      </c>
      <c r="K426">
        <v>300.07256319770033</v>
      </c>
      <c r="L426">
        <v>6.518553759135</v>
      </c>
      <c r="N426">
        <v>1</v>
      </c>
      <c r="O426">
        <v>16679.056431939713</v>
      </c>
      <c r="P426">
        <v>149.07925182330999</v>
      </c>
      <c r="Q426">
        <v>0.76158772566662569</v>
      </c>
      <c r="S426" s="6">
        <v>35.033035380664785</v>
      </c>
      <c r="V426" s="6">
        <v>299.85347292020998</v>
      </c>
    </row>
    <row r="427" spans="1:23" x14ac:dyDescent="0.3">
      <c r="A427" s="1">
        <v>43872</v>
      </c>
      <c r="B427">
        <v>202002</v>
      </c>
      <c r="C427">
        <v>2020</v>
      </c>
      <c r="D427" t="s">
        <v>4</v>
      </c>
      <c r="E427" t="s">
        <v>22</v>
      </c>
      <c r="F427">
        <v>194.44767999999999</v>
      </c>
      <c r="G427">
        <v>36</v>
      </c>
      <c r="I427">
        <v>203.27659499121205</v>
      </c>
      <c r="J427">
        <v>194.77316337778942</v>
      </c>
      <c r="K427">
        <v>264.02785722031888</v>
      </c>
      <c r="L427">
        <v>7.3855117846201015</v>
      </c>
      <c r="N427">
        <v>1</v>
      </c>
      <c r="O427">
        <v>14516.523609276905</v>
      </c>
      <c r="P427">
        <v>111.44016520250541</v>
      </c>
      <c r="Q427">
        <v>0.76454716311574789</v>
      </c>
      <c r="S427" s="6">
        <v>27.523697872166924</v>
      </c>
      <c r="V427" s="6">
        <v>265.87842424632368</v>
      </c>
    </row>
    <row r="428" spans="1:23" x14ac:dyDescent="0.3">
      <c r="A428" s="1">
        <v>43872</v>
      </c>
      <c r="B428">
        <v>202002</v>
      </c>
      <c r="C428">
        <v>2020</v>
      </c>
      <c r="D428" t="s">
        <v>2</v>
      </c>
      <c r="E428" t="s">
        <v>22</v>
      </c>
      <c r="F428">
        <v>358.95571450000006</v>
      </c>
      <c r="G428">
        <v>64</v>
      </c>
      <c r="I428">
        <v>344.33689256080362</v>
      </c>
      <c r="J428">
        <v>359.3285145000001</v>
      </c>
      <c r="K428">
        <v>447.92255605324857</v>
      </c>
      <c r="L428">
        <v>7.0354831761444894</v>
      </c>
      <c r="N428">
        <v>1</v>
      </c>
      <c r="O428">
        <v>26739.645206913065</v>
      </c>
      <c r="P428">
        <v>176.37035544488987</v>
      </c>
      <c r="Q428">
        <v>0.76473268595192512</v>
      </c>
      <c r="S428" s="6">
        <v>48.942891900923208</v>
      </c>
      <c r="V428" s="6">
        <v>450.27092327324732</v>
      </c>
    </row>
    <row r="429" spans="1:23" x14ac:dyDescent="0.3">
      <c r="A429" s="1">
        <v>43872</v>
      </c>
      <c r="B429">
        <v>202002</v>
      </c>
      <c r="C429">
        <v>2020</v>
      </c>
      <c r="D429" t="s">
        <v>3</v>
      </c>
      <c r="E429" t="s">
        <v>22</v>
      </c>
      <c r="F429">
        <v>414.19560150000001</v>
      </c>
      <c r="G429">
        <v>96</v>
      </c>
      <c r="I429">
        <v>407.51018400660234</v>
      </c>
      <c r="J429">
        <v>415.09096149999999</v>
      </c>
      <c r="K429">
        <v>532.21290334094476</v>
      </c>
      <c r="L429">
        <v>5.5450308014070213</v>
      </c>
      <c r="N429">
        <v>1</v>
      </c>
      <c r="O429">
        <v>30922.742474923838</v>
      </c>
      <c r="P429">
        <v>276.50842988437637</v>
      </c>
      <c r="Q429">
        <v>0.76553186124622696</v>
      </c>
      <c r="S429" s="6">
        <v>73.491058679637788</v>
      </c>
      <c r="V429" s="6">
        <v>532.32295693507399</v>
      </c>
    </row>
    <row r="430" spans="1:23" x14ac:dyDescent="0.3">
      <c r="A430" s="1">
        <v>43872</v>
      </c>
      <c r="B430">
        <v>202002</v>
      </c>
      <c r="C430">
        <v>2020</v>
      </c>
      <c r="D430" t="s">
        <v>5</v>
      </c>
      <c r="E430" t="s">
        <v>23</v>
      </c>
      <c r="F430">
        <v>2581.4591419999997</v>
      </c>
      <c r="H430">
        <v>162</v>
      </c>
      <c r="I430">
        <v>3113.6279039999999</v>
      </c>
      <c r="M430">
        <v>10.504166666666666</v>
      </c>
      <c r="N430">
        <v>0.99428559941479089</v>
      </c>
      <c r="O430">
        <v>0</v>
      </c>
      <c r="P430">
        <v>1373.104761308517</v>
      </c>
      <c r="R430">
        <v>0.95966781609195395</v>
      </c>
      <c r="T430" s="6">
        <v>161.07426710519613</v>
      </c>
      <c r="U430" s="6">
        <v>155.46618620689654</v>
      </c>
      <c r="W430" s="6">
        <v>1701.675</v>
      </c>
    </row>
    <row r="431" spans="1:23" x14ac:dyDescent="0.3">
      <c r="A431" s="1">
        <v>43872</v>
      </c>
      <c r="B431">
        <v>202002</v>
      </c>
      <c r="C431">
        <v>2020</v>
      </c>
      <c r="D431" t="s">
        <v>6</v>
      </c>
      <c r="E431" t="s">
        <v>23</v>
      </c>
      <c r="F431">
        <v>82.126239999999996</v>
      </c>
      <c r="H431">
        <v>66</v>
      </c>
      <c r="I431">
        <v>146.28253333333333</v>
      </c>
      <c r="M431">
        <v>3.4995138888888886</v>
      </c>
      <c r="N431">
        <v>0.98939755986873867</v>
      </c>
      <c r="O431">
        <v>0</v>
      </c>
      <c r="P431">
        <v>452.94015888701716</v>
      </c>
      <c r="R431">
        <v>0.93099999999999994</v>
      </c>
      <c r="T431" s="6">
        <v>65.300238951336752</v>
      </c>
      <c r="U431" s="6">
        <v>61.445999999999998</v>
      </c>
      <c r="W431" s="6">
        <v>230.96791666666664</v>
      </c>
    </row>
    <row r="432" spans="1:23" x14ac:dyDescent="0.3">
      <c r="A432" s="1">
        <v>43872</v>
      </c>
      <c r="B432">
        <v>202002</v>
      </c>
      <c r="C432">
        <v>2020</v>
      </c>
      <c r="D432" t="s">
        <v>7</v>
      </c>
      <c r="E432" t="s">
        <v>23</v>
      </c>
      <c r="F432">
        <v>20.598199999999995</v>
      </c>
      <c r="H432">
        <v>36</v>
      </c>
      <c r="I432">
        <v>27.762467927692086</v>
      </c>
      <c r="M432">
        <v>3.0793240773003334</v>
      </c>
      <c r="N432">
        <v>0.99999999999999989</v>
      </c>
      <c r="O432">
        <v>0</v>
      </c>
      <c r="P432">
        <v>329.16280073755593</v>
      </c>
      <c r="R432">
        <v>0.95550000000000002</v>
      </c>
      <c r="T432" s="6">
        <v>35.999999999999993</v>
      </c>
      <c r="U432" s="6">
        <v>34.398000000000003</v>
      </c>
      <c r="W432" s="6">
        <v>110.85566678281201</v>
      </c>
    </row>
    <row r="433" spans="1:23" x14ac:dyDescent="0.3">
      <c r="A433" s="1">
        <v>43872</v>
      </c>
      <c r="B433">
        <v>202002</v>
      </c>
      <c r="C433">
        <v>2020</v>
      </c>
      <c r="D433" t="s">
        <v>8</v>
      </c>
      <c r="E433" t="s">
        <v>23</v>
      </c>
      <c r="F433">
        <v>2046.6605914999998</v>
      </c>
      <c r="H433">
        <v>108</v>
      </c>
      <c r="I433">
        <v>2381.5282350333332</v>
      </c>
      <c r="M433">
        <v>11.63054241255144</v>
      </c>
      <c r="N433">
        <v>0.99203141591027344</v>
      </c>
      <c r="O433">
        <v>0</v>
      </c>
      <c r="P433">
        <v>656.45205267756523</v>
      </c>
      <c r="R433">
        <v>0.9506</v>
      </c>
      <c r="T433" s="6">
        <v>107.13939291830953</v>
      </c>
      <c r="U433" s="6">
        <v>102.6648</v>
      </c>
      <c r="W433" s="6">
        <v>1256.0985805555556</v>
      </c>
    </row>
    <row r="434" spans="1:23" x14ac:dyDescent="0.3">
      <c r="A434" s="1">
        <v>43873</v>
      </c>
      <c r="B434">
        <v>202002</v>
      </c>
      <c r="C434">
        <v>2020</v>
      </c>
      <c r="D434" t="s">
        <v>0</v>
      </c>
      <c r="E434" t="s">
        <v>22</v>
      </c>
      <c r="F434">
        <v>189.85344000000003</v>
      </c>
      <c r="G434">
        <v>44</v>
      </c>
      <c r="I434">
        <v>181.04733889437335</v>
      </c>
      <c r="J434">
        <v>190.42106000000004</v>
      </c>
      <c r="K434">
        <v>239.17750273853042</v>
      </c>
      <c r="L434">
        <v>5.4446625000000006</v>
      </c>
      <c r="N434">
        <v>1</v>
      </c>
      <c r="O434">
        <v>13404.862863784774</v>
      </c>
      <c r="P434">
        <v>140.81888254510653</v>
      </c>
      <c r="Q434">
        <v>0.75573320616280515</v>
      </c>
      <c r="S434" s="6">
        <v>33.252261071163424</v>
      </c>
      <c r="V434" s="6">
        <v>239.56515000000002</v>
      </c>
    </row>
    <row r="435" spans="1:23" x14ac:dyDescent="0.3">
      <c r="A435" s="1">
        <v>43873</v>
      </c>
      <c r="B435">
        <v>202002</v>
      </c>
      <c r="C435">
        <v>2020</v>
      </c>
      <c r="D435" t="s">
        <v>1</v>
      </c>
      <c r="E435" t="s">
        <v>22</v>
      </c>
      <c r="F435">
        <v>193.41336100000004</v>
      </c>
      <c r="G435">
        <v>46</v>
      </c>
      <c r="I435">
        <v>191.44444458029756</v>
      </c>
      <c r="J435">
        <v>193.54226725000004</v>
      </c>
      <c r="K435">
        <v>251.54829642497998</v>
      </c>
      <c r="L435">
        <v>5.46468333389</v>
      </c>
      <c r="N435">
        <v>1</v>
      </c>
      <c r="O435">
        <v>13662.40237726851</v>
      </c>
      <c r="P435">
        <v>149.07925182330999</v>
      </c>
      <c r="Q435">
        <v>0.76158772566662569</v>
      </c>
      <c r="S435" s="6">
        <v>35.033035380664785</v>
      </c>
      <c r="V435" s="6">
        <v>251.37543335894</v>
      </c>
    </row>
    <row r="436" spans="1:23" x14ac:dyDescent="0.3">
      <c r="A436" s="1">
        <v>43873</v>
      </c>
      <c r="B436">
        <v>202002</v>
      </c>
      <c r="C436">
        <v>2020</v>
      </c>
      <c r="D436" t="s">
        <v>4</v>
      </c>
      <c r="E436" t="s">
        <v>22</v>
      </c>
      <c r="F436">
        <v>138.58152000000001</v>
      </c>
      <c r="G436">
        <v>36</v>
      </c>
      <c r="I436">
        <v>138.48868342880294</v>
      </c>
      <c r="J436">
        <v>138.86847537776697</v>
      </c>
      <c r="K436">
        <v>180.19626144387007</v>
      </c>
      <c r="L436">
        <v>5.0316161757046567</v>
      </c>
      <c r="N436">
        <v>1</v>
      </c>
      <c r="O436">
        <v>9714.1034827649037</v>
      </c>
      <c r="P436">
        <v>111.44016520250541</v>
      </c>
      <c r="Q436">
        <v>0.76454716311574789</v>
      </c>
      <c r="S436" s="6">
        <v>27.523697872166924</v>
      </c>
      <c r="V436" s="6">
        <v>181.13818232536764</v>
      </c>
    </row>
    <row r="437" spans="1:23" x14ac:dyDescent="0.3">
      <c r="A437" s="1">
        <v>43873</v>
      </c>
      <c r="B437">
        <v>202002</v>
      </c>
      <c r="C437">
        <v>2020</v>
      </c>
      <c r="D437" t="s">
        <v>2</v>
      </c>
      <c r="E437" t="s">
        <v>22</v>
      </c>
      <c r="F437">
        <v>276.48087550000008</v>
      </c>
      <c r="G437">
        <v>64</v>
      </c>
      <c r="I437">
        <v>267.93906834020572</v>
      </c>
      <c r="J437">
        <v>276.85080958203133</v>
      </c>
      <c r="K437">
        <v>350.18822907799313</v>
      </c>
      <c r="L437">
        <v>5.4745246538068093</v>
      </c>
      <c r="N437">
        <v>1</v>
      </c>
      <c r="O437">
        <v>19232.819367899167</v>
      </c>
      <c r="P437">
        <v>176.37035544488987</v>
      </c>
      <c r="Q437">
        <v>0.76473268595192512</v>
      </c>
      <c r="S437" s="6">
        <v>48.942891900923208</v>
      </c>
      <c r="V437" s="6">
        <v>350.3695778436358</v>
      </c>
    </row>
    <row r="438" spans="1:23" x14ac:dyDescent="0.3">
      <c r="A438" s="1">
        <v>43873</v>
      </c>
      <c r="B438">
        <v>202002</v>
      </c>
      <c r="C438">
        <v>2020</v>
      </c>
      <c r="D438" t="s">
        <v>3</v>
      </c>
      <c r="E438" t="s">
        <v>22</v>
      </c>
      <c r="F438">
        <v>422.68800249999998</v>
      </c>
      <c r="G438">
        <v>96</v>
      </c>
      <c r="I438">
        <v>427.4824661527831</v>
      </c>
      <c r="J438">
        <v>423.46632249999999</v>
      </c>
      <c r="K438">
        <v>560.1024548605385</v>
      </c>
      <c r="L438">
        <v>5.8167955916414895</v>
      </c>
      <c r="N438">
        <v>1</v>
      </c>
      <c r="O438">
        <v>29838.469565649732</v>
      </c>
      <c r="P438">
        <v>276.50842988437637</v>
      </c>
      <c r="Q438">
        <v>0.76553186124622696</v>
      </c>
      <c r="S438" s="6">
        <v>73.491058679637788</v>
      </c>
      <c r="V438" s="6">
        <v>558.41237679758297</v>
      </c>
    </row>
    <row r="439" spans="1:23" x14ac:dyDescent="0.3">
      <c r="A439" s="1">
        <v>43873</v>
      </c>
      <c r="B439">
        <v>202002</v>
      </c>
      <c r="C439">
        <v>2020</v>
      </c>
      <c r="D439" t="s">
        <v>5</v>
      </c>
      <c r="E439" t="s">
        <v>23</v>
      </c>
      <c r="F439">
        <v>74.146559999999994</v>
      </c>
      <c r="H439">
        <v>162</v>
      </c>
      <c r="I439">
        <v>130.76191800000001</v>
      </c>
      <c r="M439">
        <v>3.3001666666666662</v>
      </c>
      <c r="N439">
        <v>0.94563988430898338</v>
      </c>
      <c r="O439">
        <v>0</v>
      </c>
      <c r="P439">
        <v>1373.104761308517</v>
      </c>
      <c r="R439">
        <v>0.95966781609195395</v>
      </c>
      <c r="T439" s="6">
        <v>153.1936612580553</v>
      </c>
      <c r="U439" s="6">
        <v>155.46618620689654</v>
      </c>
      <c r="W439" s="6">
        <v>534.62699999999995</v>
      </c>
    </row>
    <row r="440" spans="1:23" x14ac:dyDescent="0.3">
      <c r="A440" s="1">
        <v>43873</v>
      </c>
      <c r="B440">
        <v>202002</v>
      </c>
      <c r="C440">
        <v>2020</v>
      </c>
      <c r="D440" t="s">
        <v>6</v>
      </c>
      <c r="E440" t="s">
        <v>23</v>
      </c>
      <c r="F440">
        <v>11.912319999999999</v>
      </c>
      <c r="H440">
        <v>66</v>
      </c>
      <c r="I440">
        <v>33.093399999999988</v>
      </c>
      <c r="M440">
        <v>2.3574305555555557</v>
      </c>
      <c r="N440">
        <v>0.97848062326772201</v>
      </c>
      <c r="O440">
        <v>0</v>
      </c>
      <c r="P440">
        <v>452.94015888701716</v>
      </c>
      <c r="R440">
        <v>0.93099999999999994</v>
      </c>
      <c r="T440" s="6">
        <v>64.579721135669658</v>
      </c>
      <c r="U440" s="6">
        <v>61.445999999999998</v>
      </c>
      <c r="W440" s="6">
        <v>155.59041666666667</v>
      </c>
    </row>
    <row r="441" spans="1:23" x14ac:dyDescent="0.3">
      <c r="A441" s="1">
        <v>43873</v>
      </c>
      <c r="B441">
        <v>202002</v>
      </c>
      <c r="C441">
        <v>2020</v>
      </c>
      <c r="D441" t="s">
        <v>7</v>
      </c>
      <c r="E441" t="s">
        <v>23</v>
      </c>
      <c r="F441">
        <v>7.9085999999999999</v>
      </c>
      <c r="H441">
        <v>36</v>
      </c>
      <c r="I441">
        <v>16.016111060960288</v>
      </c>
      <c r="M441">
        <v>2.5860095765730793</v>
      </c>
      <c r="N441">
        <v>0.99999999999999989</v>
      </c>
      <c r="O441">
        <v>0</v>
      </c>
      <c r="P441">
        <v>329.16280073755593</v>
      </c>
      <c r="R441">
        <v>0.95550000000000002</v>
      </c>
      <c r="T441" s="6">
        <v>35.999999999999993</v>
      </c>
      <c r="U441" s="6">
        <v>34.398000000000003</v>
      </c>
      <c r="W441" s="6">
        <v>93.096344756630856</v>
      </c>
    </row>
    <row r="442" spans="1:23" x14ac:dyDescent="0.3">
      <c r="A442" s="1">
        <v>43873</v>
      </c>
      <c r="B442">
        <v>202002</v>
      </c>
      <c r="C442">
        <v>2020</v>
      </c>
      <c r="D442" t="s">
        <v>8</v>
      </c>
      <c r="E442" t="s">
        <v>23</v>
      </c>
      <c r="F442">
        <v>1532.3828249999999</v>
      </c>
      <c r="H442">
        <v>108</v>
      </c>
      <c r="I442">
        <v>1779.0878465333333</v>
      </c>
      <c r="M442">
        <v>9.3878559156378607</v>
      </c>
      <c r="N442">
        <v>0.99465522517833649</v>
      </c>
      <c r="O442">
        <v>0</v>
      </c>
      <c r="P442">
        <v>656.45205267756523</v>
      </c>
      <c r="R442">
        <v>0.9506</v>
      </c>
      <c r="T442" s="6">
        <v>107.42276431926034</v>
      </c>
      <c r="U442" s="6">
        <v>102.6648</v>
      </c>
      <c r="W442" s="6">
        <v>1013.8884388888889</v>
      </c>
    </row>
    <row r="443" spans="1:23" x14ac:dyDescent="0.3">
      <c r="A443" s="1">
        <v>43874</v>
      </c>
      <c r="B443">
        <v>202002</v>
      </c>
      <c r="C443">
        <v>2020</v>
      </c>
      <c r="D443" t="s">
        <v>0</v>
      </c>
      <c r="E443" t="s">
        <v>22</v>
      </c>
      <c r="F443">
        <v>151.25096000000005</v>
      </c>
      <c r="G443">
        <v>44</v>
      </c>
      <c r="I443">
        <v>138.57537303118326</v>
      </c>
      <c r="J443">
        <v>151.77952445312505</v>
      </c>
      <c r="K443">
        <v>182.81762533912004</v>
      </c>
      <c r="L443">
        <v>4.1673970000000002</v>
      </c>
      <c r="N443">
        <v>1</v>
      </c>
      <c r="O443">
        <v>8719.8713337047739</v>
      </c>
      <c r="P443">
        <v>140.81888254510653</v>
      </c>
      <c r="Q443">
        <v>0.75573320616280515</v>
      </c>
      <c r="S443" s="6">
        <v>33.252261071163424</v>
      </c>
      <c r="V443" s="6">
        <v>183.36546800000002</v>
      </c>
    </row>
    <row r="444" spans="1:23" x14ac:dyDescent="0.3">
      <c r="A444" s="1">
        <v>43874</v>
      </c>
      <c r="B444">
        <v>202002</v>
      </c>
      <c r="C444">
        <v>2020</v>
      </c>
      <c r="D444" t="s">
        <v>1</v>
      </c>
      <c r="E444" t="s">
        <v>22</v>
      </c>
      <c r="F444">
        <v>152.11840000000001</v>
      </c>
      <c r="G444">
        <v>46</v>
      </c>
      <c r="I444">
        <v>145.00669645391713</v>
      </c>
      <c r="J444">
        <v>152.25694000000001</v>
      </c>
      <c r="K444">
        <v>190.269525684786</v>
      </c>
      <c r="L444">
        <v>4.1391416666666672</v>
      </c>
      <c r="N444">
        <v>1</v>
      </c>
      <c r="O444">
        <v>8769.0711445667093</v>
      </c>
      <c r="P444">
        <v>149.07925182330999</v>
      </c>
      <c r="Q444">
        <v>0.76158772566662569</v>
      </c>
      <c r="S444" s="6">
        <v>35.033035380664785</v>
      </c>
      <c r="V444" s="6">
        <v>190.4005166666667</v>
      </c>
    </row>
    <row r="445" spans="1:23" x14ac:dyDescent="0.3">
      <c r="A445" s="1">
        <v>43874</v>
      </c>
      <c r="B445">
        <v>202002</v>
      </c>
      <c r="C445">
        <v>2020</v>
      </c>
      <c r="D445" t="s">
        <v>4</v>
      </c>
      <c r="E445" t="s">
        <v>22</v>
      </c>
      <c r="F445">
        <v>112.16464000000002</v>
      </c>
      <c r="G445">
        <v>36</v>
      </c>
      <c r="I445">
        <v>115.77256541915574</v>
      </c>
      <c r="J445">
        <v>112.44335217778654</v>
      </c>
      <c r="K445">
        <v>150.69115025429133</v>
      </c>
      <c r="L445">
        <v>4.2062867408608504</v>
      </c>
      <c r="N445">
        <v>1</v>
      </c>
      <c r="O445">
        <v>6586.5848132769033</v>
      </c>
      <c r="P445">
        <v>111.44016520250541</v>
      </c>
      <c r="Q445">
        <v>0.76454716311574789</v>
      </c>
      <c r="S445" s="6">
        <v>27.523697872166924</v>
      </c>
      <c r="V445" s="6">
        <v>151.4263226709906</v>
      </c>
    </row>
    <row r="446" spans="1:23" x14ac:dyDescent="0.3">
      <c r="A446" s="1">
        <v>43874</v>
      </c>
      <c r="B446">
        <v>202002</v>
      </c>
      <c r="C446">
        <v>2020</v>
      </c>
      <c r="D446" t="s">
        <v>2</v>
      </c>
      <c r="E446" t="s">
        <v>22</v>
      </c>
      <c r="F446">
        <v>203.14743899999996</v>
      </c>
      <c r="G446">
        <v>64</v>
      </c>
      <c r="I446">
        <v>193.94458744878827</v>
      </c>
      <c r="J446">
        <v>203.51352786718746</v>
      </c>
      <c r="K446">
        <v>252.00474686663989</v>
      </c>
      <c r="L446">
        <v>3.9626711850496497</v>
      </c>
      <c r="N446">
        <v>1</v>
      </c>
      <c r="O446">
        <v>11776.799972808165</v>
      </c>
      <c r="P446">
        <v>176.37035544488987</v>
      </c>
      <c r="Q446">
        <v>0.76473268595192512</v>
      </c>
      <c r="S446" s="6">
        <v>48.942891900923208</v>
      </c>
      <c r="V446" s="6">
        <v>253.61095584317758</v>
      </c>
    </row>
    <row r="447" spans="1:23" x14ac:dyDescent="0.3">
      <c r="A447" s="1">
        <v>43874</v>
      </c>
      <c r="B447">
        <v>202002</v>
      </c>
      <c r="C447">
        <v>2020</v>
      </c>
      <c r="D447" t="s">
        <v>3</v>
      </c>
      <c r="E447" t="s">
        <v>22</v>
      </c>
      <c r="F447">
        <v>349.14655900000002</v>
      </c>
      <c r="G447">
        <v>96</v>
      </c>
      <c r="I447">
        <v>330.58648979695954</v>
      </c>
      <c r="J447">
        <v>349.91154618229081</v>
      </c>
      <c r="K447">
        <v>432.63016801559291</v>
      </c>
      <c r="L447">
        <v>4.4983225951071431</v>
      </c>
      <c r="N447">
        <v>1</v>
      </c>
      <c r="O447">
        <v>20351.574049249029</v>
      </c>
      <c r="P447">
        <v>276.50842988437637</v>
      </c>
      <c r="Q447">
        <v>0.76553186124622696</v>
      </c>
      <c r="S447" s="6">
        <v>73.491058679637788</v>
      </c>
      <c r="V447" s="6">
        <v>431.8389691302857</v>
      </c>
    </row>
    <row r="448" spans="1:23" x14ac:dyDescent="0.3">
      <c r="A448" s="1">
        <v>43874</v>
      </c>
      <c r="B448">
        <v>202002</v>
      </c>
      <c r="C448">
        <v>2020</v>
      </c>
      <c r="D448" t="s">
        <v>5</v>
      </c>
      <c r="E448" t="s">
        <v>23</v>
      </c>
      <c r="F448">
        <v>23.66592</v>
      </c>
      <c r="H448">
        <v>162</v>
      </c>
      <c r="I448">
        <v>89.010900000000035</v>
      </c>
      <c r="M448">
        <v>3.0615000000000001</v>
      </c>
      <c r="N448">
        <v>0.97931768707454248</v>
      </c>
      <c r="O448">
        <v>0</v>
      </c>
      <c r="P448">
        <v>1373.104761308517</v>
      </c>
      <c r="R448">
        <v>0.95966781609195395</v>
      </c>
      <c r="T448" s="6">
        <v>158.64946530607588</v>
      </c>
      <c r="U448" s="6">
        <v>155.46618620689654</v>
      </c>
      <c r="W448" s="6">
        <v>495.96300000000002</v>
      </c>
    </row>
    <row r="449" spans="1:23" x14ac:dyDescent="0.3">
      <c r="A449" s="1">
        <v>43874</v>
      </c>
      <c r="B449">
        <v>202002</v>
      </c>
      <c r="C449">
        <v>2020</v>
      </c>
      <c r="D449" t="s">
        <v>6</v>
      </c>
      <c r="E449" t="s">
        <v>23</v>
      </c>
      <c r="F449">
        <v>3.8931199999999997</v>
      </c>
      <c r="H449">
        <v>66</v>
      </c>
      <c r="I449">
        <v>5.0838999999999972</v>
      </c>
      <c r="M449">
        <v>1.9006944444444438</v>
      </c>
      <c r="N449">
        <v>0.64589755385841363</v>
      </c>
      <c r="O449">
        <v>0</v>
      </c>
      <c r="P449">
        <v>452.94015888701716</v>
      </c>
      <c r="R449">
        <v>0.93099999999999994</v>
      </c>
      <c r="T449" s="6">
        <v>42.629238554655302</v>
      </c>
      <c r="U449" s="6">
        <v>61.445999999999998</v>
      </c>
      <c r="W449" s="6">
        <v>125.4458333333333</v>
      </c>
    </row>
    <row r="450" spans="1:23" x14ac:dyDescent="0.3">
      <c r="A450" s="1">
        <v>43874</v>
      </c>
      <c r="B450">
        <v>202002</v>
      </c>
      <c r="C450">
        <v>2020</v>
      </c>
      <c r="D450" t="s">
        <v>7</v>
      </c>
      <c r="E450" t="s">
        <v>23</v>
      </c>
      <c r="F450">
        <v>2.0208999999999997</v>
      </c>
      <c r="H450">
        <v>36</v>
      </c>
      <c r="I450">
        <v>25.987780359622803</v>
      </c>
      <c r="M450">
        <v>3.0644383536300812</v>
      </c>
      <c r="N450">
        <v>0.67696759259259265</v>
      </c>
      <c r="O450">
        <v>0</v>
      </c>
      <c r="P450">
        <v>329.16280073755593</v>
      </c>
      <c r="R450">
        <v>0.95550000000000002</v>
      </c>
      <c r="T450" s="6">
        <v>24.370833333333337</v>
      </c>
      <c r="U450" s="6">
        <v>34.398000000000003</v>
      </c>
      <c r="W450" s="6">
        <v>110.31978073068292</v>
      </c>
    </row>
    <row r="451" spans="1:23" x14ac:dyDescent="0.3">
      <c r="A451" s="1">
        <v>43874</v>
      </c>
      <c r="B451">
        <v>202002</v>
      </c>
      <c r="C451">
        <v>2020</v>
      </c>
      <c r="D451" t="s">
        <v>8</v>
      </c>
      <c r="E451" t="s">
        <v>23</v>
      </c>
      <c r="F451">
        <v>817.0297344999999</v>
      </c>
      <c r="H451">
        <v>108</v>
      </c>
      <c r="I451">
        <v>914.74282929999993</v>
      </c>
      <c r="M451">
        <v>7.2512522119341591</v>
      </c>
      <c r="N451">
        <v>1.0000056984863621</v>
      </c>
      <c r="O451">
        <v>0</v>
      </c>
      <c r="P451">
        <v>656.45205267756523</v>
      </c>
      <c r="R451">
        <v>0.9506</v>
      </c>
      <c r="T451" s="6">
        <v>108.00061543652711</v>
      </c>
      <c r="U451" s="6">
        <v>102.6648</v>
      </c>
      <c r="W451" s="6">
        <v>783.13523888888915</v>
      </c>
    </row>
    <row r="452" spans="1:23" x14ac:dyDescent="0.3">
      <c r="A452" s="1">
        <v>43875</v>
      </c>
      <c r="B452">
        <v>202002</v>
      </c>
      <c r="C452">
        <v>2020</v>
      </c>
      <c r="D452" t="s">
        <v>0</v>
      </c>
      <c r="E452" t="s">
        <v>22</v>
      </c>
      <c r="F452">
        <v>204.32440000000003</v>
      </c>
      <c r="G452">
        <v>44</v>
      </c>
      <c r="I452">
        <v>196.39133182648609</v>
      </c>
      <c r="J452">
        <v>204.92156000000003</v>
      </c>
      <c r="K452">
        <v>258.16517332623511</v>
      </c>
      <c r="L452">
        <v>5.9061045925925892</v>
      </c>
      <c r="N452">
        <v>0.98424541683765854</v>
      </c>
      <c r="O452">
        <v>13773.211415848777</v>
      </c>
      <c r="P452">
        <v>140.81888254510653</v>
      </c>
      <c r="Q452">
        <v>0.75573320616280515</v>
      </c>
      <c r="S452" s="6">
        <v>33.252261071163424</v>
      </c>
      <c r="V452" s="6">
        <v>259.86860207407392</v>
      </c>
    </row>
    <row r="453" spans="1:23" x14ac:dyDescent="0.3">
      <c r="A453" s="1">
        <v>43875</v>
      </c>
      <c r="B453">
        <v>202002</v>
      </c>
      <c r="C453">
        <v>2020</v>
      </c>
      <c r="D453" t="s">
        <v>1</v>
      </c>
      <c r="E453" t="s">
        <v>22</v>
      </c>
      <c r="F453">
        <v>202.33807999999999</v>
      </c>
      <c r="G453">
        <v>46</v>
      </c>
      <c r="I453">
        <v>208.71164383281837</v>
      </c>
      <c r="J453">
        <v>202.48053999999999</v>
      </c>
      <c r="K453">
        <v>272.88170308078361</v>
      </c>
      <c r="L453">
        <v>5.9575666671466667</v>
      </c>
      <c r="N453">
        <v>1</v>
      </c>
      <c r="O453">
        <v>13575.169681062713</v>
      </c>
      <c r="P453">
        <v>149.07925182330999</v>
      </c>
      <c r="Q453">
        <v>0.76158772566662569</v>
      </c>
      <c r="S453" s="6">
        <v>35.033035380664785</v>
      </c>
      <c r="V453" s="6">
        <v>274.04806668874664</v>
      </c>
    </row>
    <row r="454" spans="1:23" x14ac:dyDescent="0.3">
      <c r="A454" s="1">
        <v>43875</v>
      </c>
      <c r="B454">
        <v>202002</v>
      </c>
      <c r="C454">
        <v>2020</v>
      </c>
      <c r="D454" t="s">
        <v>4</v>
      </c>
      <c r="E454" t="s">
        <v>22</v>
      </c>
      <c r="F454">
        <v>106.95720000000004</v>
      </c>
      <c r="G454">
        <v>36</v>
      </c>
      <c r="I454">
        <v>108.60251452572383</v>
      </c>
      <c r="J454">
        <v>107.23118577776962</v>
      </c>
      <c r="K454">
        <v>140.9504831353716</v>
      </c>
      <c r="L454">
        <v>3.9457821049382718</v>
      </c>
      <c r="N454">
        <v>1</v>
      </c>
      <c r="O454">
        <v>7374.8287545089024</v>
      </c>
      <c r="P454">
        <v>111.44016520250541</v>
      </c>
      <c r="Q454">
        <v>0.76454716311574789</v>
      </c>
      <c r="S454" s="6">
        <v>27.523697872166924</v>
      </c>
      <c r="V454" s="6">
        <v>142.04815577777779</v>
      </c>
    </row>
    <row r="455" spans="1:23" x14ac:dyDescent="0.3">
      <c r="A455" s="1">
        <v>43875</v>
      </c>
      <c r="B455">
        <v>202002</v>
      </c>
      <c r="C455">
        <v>2020</v>
      </c>
      <c r="D455" t="s">
        <v>2</v>
      </c>
      <c r="E455" t="s">
        <v>22</v>
      </c>
      <c r="F455">
        <v>288.1276105</v>
      </c>
      <c r="G455">
        <v>64</v>
      </c>
      <c r="I455">
        <v>285.48692980142704</v>
      </c>
      <c r="J455">
        <v>288.50335050000001</v>
      </c>
      <c r="K455">
        <v>369.47331638791673</v>
      </c>
      <c r="L455">
        <v>5.8330621406546248</v>
      </c>
      <c r="N455">
        <v>1</v>
      </c>
      <c r="O455">
        <v>20076.673741372964</v>
      </c>
      <c r="P455">
        <v>176.37035544488987</v>
      </c>
      <c r="Q455">
        <v>0.76473268595192512</v>
      </c>
      <c r="S455" s="6">
        <v>48.942891900923208</v>
      </c>
      <c r="V455" s="6">
        <v>373.31597700189599</v>
      </c>
    </row>
    <row r="456" spans="1:23" x14ac:dyDescent="0.3">
      <c r="A456" s="1">
        <v>43875</v>
      </c>
      <c r="B456">
        <v>202002</v>
      </c>
      <c r="C456">
        <v>2020</v>
      </c>
      <c r="D456" t="s">
        <v>3</v>
      </c>
      <c r="E456" t="s">
        <v>22</v>
      </c>
      <c r="F456">
        <v>467.88336350000009</v>
      </c>
      <c r="G456">
        <v>96</v>
      </c>
      <c r="I456">
        <v>454.28821231539223</v>
      </c>
      <c r="J456">
        <v>468.7768435000001</v>
      </c>
      <c r="K456">
        <v>591.68581870490232</v>
      </c>
      <c r="L456">
        <v>6.1815439929328724</v>
      </c>
      <c r="N456">
        <v>1</v>
      </c>
      <c r="O456">
        <v>32381.655859734336</v>
      </c>
      <c r="P456">
        <v>276.50842988437637</v>
      </c>
      <c r="Q456">
        <v>0.76553186124622696</v>
      </c>
      <c r="S456" s="6">
        <v>73.491058679637788</v>
      </c>
      <c r="V456" s="6">
        <v>593.42822332155572</v>
      </c>
    </row>
    <row r="457" spans="1:23" x14ac:dyDescent="0.3">
      <c r="A457" s="1">
        <v>43875</v>
      </c>
      <c r="B457">
        <v>202002</v>
      </c>
      <c r="C457">
        <v>2020</v>
      </c>
      <c r="D457" t="s">
        <v>5</v>
      </c>
      <c r="E457" t="s">
        <v>23</v>
      </c>
      <c r="F457">
        <v>228.95231700000002</v>
      </c>
      <c r="H457">
        <v>162</v>
      </c>
      <c r="I457">
        <v>297.6388199999999</v>
      </c>
      <c r="M457">
        <v>3.7791666666666663</v>
      </c>
      <c r="N457">
        <v>0.98584113550090735</v>
      </c>
      <c r="O457">
        <v>0</v>
      </c>
      <c r="P457">
        <v>1373.104761308517</v>
      </c>
      <c r="R457">
        <v>0.95966781609195395</v>
      </c>
      <c r="T457" s="6">
        <v>159.70626395114698</v>
      </c>
      <c r="U457" s="6">
        <v>155.46618620689654</v>
      </c>
      <c r="W457" s="6">
        <v>612.22499999999991</v>
      </c>
    </row>
    <row r="458" spans="1:23" x14ac:dyDescent="0.3">
      <c r="A458" s="1">
        <v>43875</v>
      </c>
      <c r="B458">
        <v>202002</v>
      </c>
      <c r="C458">
        <v>2020</v>
      </c>
      <c r="D458" t="s">
        <v>6</v>
      </c>
      <c r="E458" t="s">
        <v>23</v>
      </c>
      <c r="F458">
        <v>9.8974400000000013</v>
      </c>
      <c r="H458">
        <v>66</v>
      </c>
      <c r="I458">
        <v>26.369799999999998</v>
      </c>
      <c r="M458">
        <v>1.8895486111111108</v>
      </c>
      <c r="N458">
        <v>0.99896935128676756</v>
      </c>
      <c r="O458">
        <v>0</v>
      </c>
      <c r="P458">
        <v>452.94015888701716</v>
      </c>
      <c r="R458">
        <v>0.93099999999999994</v>
      </c>
      <c r="T458" s="6">
        <v>65.931977184926666</v>
      </c>
      <c r="U458" s="6">
        <v>61.445999999999998</v>
      </c>
      <c r="W458" s="6">
        <v>124.71020833333331</v>
      </c>
    </row>
    <row r="459" spans="1:23" x14ac:dyDescent="0.3">
      <c r="A459" s="1">
        <v>43875</v>
      </c>
      <c r="B459">
        <v>202002</v>
      </c>
      <c r="C459">
        <v>2020</v>
      </c>
      <c r="D459" t="s">
        <v>7</v>
      </c>
      <c r="E459" t="s">
        <v>23</v>
      </c>
      <c r="F459">
        <v>2.1188999999999996</v>
      </c>
      <c r="H459">
        <v>36</v>
      </c>
      <c r="I459">
        <v>4.4460569415668214</v>
      </c>
      <c r="M459">
        <v>1.7389529709310605</v>
      </c>
      <c r="N459">
        <v>0.99108796296296287</v>
      </c>
      <c r="O459">
        <v>0</v>
      </c>
      <c r="P459">
        <v>329.16280073755593</v>
      </c>
      <c r="R459">
        <v>0.95550000000000002</v>
      </c>
      <c r="T459" s="6">
        <v>35.67916666666666</v>
      </c>
      <c r="U459" s="6">
        <v>34.398000000000003</v>
      </c>
      <c r="W459" s="6">
        <v>62.60230695351818</v>
      </c>
    </row>
    <row r="460" spans="1:23" x14ac:dyDescent="0.3">
      <c r="A460" s="1">
        <v>43875</v>
      </c>
      <c r="B460">
        <v>202002</v>
      </c>
      <c r="C460">
        <v>2020</v>
      </c>
      <c r="D460" t="s">
        <v>8</v>
      </c>
      <c r="E460" t="s">
        <v>23</v>
      </c>
      <c r="F460">
        <v>1101.8138154999999</v>
      </c>
      <c r="H460">
        <v>108</v>
      </c>
      <c r="I460">
        <v>1256.835657233333</v>
      </c>
      <c r="M460">
        <v>8.0839293209876537</v>
      </c>
      <c r="N460">
        <v>0.99308535913608487</v>
      </c>
      <c r="O460">
        <v>0</v>
      </c>
      <c r="P460">
        <v>656.45205267756523</v>
      </c>
      <c r="R460">
        <v>0.9506</v>
      </c>
      <c r="T460" s="6">
        <v>107.25321878669716</v>
      </c>
      <c r="U460" s="6">
        <v>102.6648</v>
      </c>
      <c r="W460" s="6">
        <v>873.06436666666661</v>
      </c>
    </row>
    <row r="461" spans="1:23" x14ac:dyDescent="0.3">
      <c r="A461" s="1">
        <v>43876</v>
      </c>
      <c r="B461">
        <v>202002</v>
      </c>
      <c r="C461">
        <v>2020</v>
      </c>
      <c r="D461" t="s">
        <v>0</v>
      </c>
      <c r="E461" t="s">
        <v>22</v>
      </c>
      <c r="F461">
        <v>215.0540005</v>
      </c>
      <c r="G461">
        <v>44</v>
      </c>
      <c r="I461">
        <v>205.43476884570512</v>
      </c>
      <c r="J461">
        <v>215.71538050000001</v>
      </c>
      <c r="K461">
        <v>270.00629447986012</v>
      </c>
      <c r="L461">
        <v>6.1780691666666678</v>
      </c>
      <c r="N461">
        <v>1</v>
      </c>
      <c r="O461">
        <v>21986.512166537574</v>
      </c>
      <c r="P461">
        <v>140.81888254510653</v>
      </c>
      <c r="Q461">
        <v>0.75573320616280515</v>
      </c>
      <c r="S461" s="6">
        <v>33.252261071163424</v>
      </c>
      <c r="V461" s="6">
        <v>271.83504333333337</v>
      </c>
    </row>
    <row r="462" spans="1:23" x14ac:dyDescent="0.3">
      <c r="A462" s="1">
        <v>43876</v>
      </c>
      <c r="B462">
        <v>202002</v>
      </c>
      <c r="C462">
        <v>2020</v>
      </c>
      <c r="D462" t="s">
        <v>1</v>
      </c>
      <c r="E462" t="s">
        <v>22</v>
      </c>
      <c r="F462">
        <v>219.68351999999996</v>
      </c>
      <c r="G462">
        <v>46</v>
      </c>
      <c r="I462">
        <v>217.61695473056423</v>
      </c>
      <c r="J462">
        <v>219.81389109374996</v>
      </c>
      <c r="K462">
        <v>284.47588803464623</v>
      </c>
      <c r="L462">
        <v>6.2117641924533338</v>
      </c>
      <c r="N462">
        <v>1</v>
      </c>
      <c r="O462">
        <v>22468.090237606713</v>
      </c>
      <c r="P462">
        <v>149.07925182330999</v>
      </c>
      <c r="Q462">
        <v>0.76158772566662569</v>
      </c>
      <c r="S462" s="6">
        <v>35.033035380664785</v>
      </c>
      <c r="V462" s="6">
        <v>285.74115285285336</v>
      </c>
    </row>
    <row r="463" spans="1:23" x14ac:dyDescent="0.3">
      <c r="A463" s="1">
        <v>43876</v>
      </c>
      <c r="B463">
        <v>202002</v>
      </c>
      <c r="C463">
        <v>2020</v>
      </c>
      <c r="D463" t="s">
        <v>4</v>
      </c>
      <c r="E463" t="s">
        <v>22</v>
      </c>
      <c r="F463">
        <v>170.93607999999998</v>
      </c>
      <c r="G463">
        <v>36</v>
      </c>
      <c r="I463">
        <v>184.00946529822593</v>
      </c>
      <c r="J463">
        <v>171.23434737778533</v>
      </c>
      <c r="K463">
        <v>237.9208280010252</v>
      </c>
      <c r="L463">
        <v>6.6854921222014916</v>
      </c>
      <c r="N463">
        <v>1</v>
      </c>
      <c r="O463">
        <v>17133.302211820905</v>
      </c>
      <c r="P463">
        <v>111.44016520250541</v>
      </c>
      <c r="Q463">
        <v>0.76454716311574789</v>
      </c>
      <c r="S463" s="6">
        <v>27.523697872166924</v>
      </c>
      <c r="V463" s="6">
        <v>240.67771639925371</v>
      </c>
    </row>
    <row r="464" spans="1:23" x14ac:dyDescent="0.3">
      <c r="A464" s="1">
        <v>43876</v>
      </c>
      <c r="B464">
        <v>202002</v>
      </c>
      <c r="C464">
        <v>2020</v>
      </c>
      <c r="D464" t="s">
        <v>2</v>
      </c>
      <c r="E464" t="s">
        <v>22</v>
      </c>
      <c r="F464">
        <v>313.42792450000002</v>
      </c>
      <c r="G464">
        <v>64</v>
      </c>
      <c r="I464">
        <v>310.52726268971639</v>
      </c>
      <c r="J464">
        <v>313.79592450000007</v>
      </c>
      <c r="K464">
        <v>403.02715940940595</v>
      </c>
      <c r="L464">
        <v>6.3446856249999994</v>
      </c>
      <c r="N464">
        <v>1</v>
      </c>
      <c r="O464">
        <v>31248.194287430862</v>
      </c>
      <c r="P464">
        <v>176.37035544488987</v>
      </c>
      <c r="Q464">
        <v>0.76473268595192512</v>
      </c>
      <c r="S464" s="6">
        <v>48.942891900923208</v>
      </c>
      <c r="V464" s="6">
        <v>406.05987999999996</v>
      </c>
    </row>
    <row r="465" spans="1:23" x14ac:dyDescent="0.3">
      <c r="A465" s="1">
        <v>43876</v>
      </c>
      <c r="B465">
        <v>202002</v>
      </c>
      <c r="C465">
        <v>2020</v>
      </c>
      <c r="D465" t="s">
        <v>3</v>
      </c>
      <c r="E465" t="s">
        <v>22</v>
      </c>
      <c r="F465">
        <v>496.21992399999982</v>
      </c>
      <c r="G465">
        <v>96</v>
      </c>
      <c r="I465">
        <v>495.83482425166096</v>
      </c>
      <c r="J465">
        <v>497.08532399999984</v>
      </c>
      <c r="K465">
        <v>645.63484701826985</v>
      </c>
      <c r="L465">
        <v>6.7468727918739617</v>
      </c>
      <c r="N465">
        <v>1</v>
      </c>
      <c r="O465">
        <v>50214.050976101535</v>
      </c>
      <c r="P465">
        <v>276.50842988437637</v>
      </c>
      <c r="Q465">
        <v>0.76553186124622696</v>
      </c>
      <c r="S465" s="6">
        <v>73.491058679637788</v>
      </c>
      <c r="V465" s="6">
        <v>647.69978801990032</v>
      </c>
    </row>
    <row r="466" spans="1:23" x14ac:dyDescent="0.3">
      <c r="A466" s="1">
        <v>43876</v>
      </c>
      <c r="B466">
        <v>202002</v>
      </c>
      <c r="C466">
        <v>2020</v>
      </c>
      <c r="D466" t="s">
        <v>5</v>
      </c>
      <c r="E466" t="s">
        <v>23</v>
      </c>
      <c r="F466">
        <v>10.110720000000001</v>
      </c>
      <c r="H466">
        <v>162</v>
      </c>
      <c r="I466">
        <v>44.451935999999989</v>
      </c>
      <c r="M466">
        <v>2.3862916666666663</v>
      </c>
      <c r="N466">
        <v>0.99845780492674507</v>
      </c>
      <c r="O466">
        <v>0</v>
      </c>
      <c r="P466">
        <v>1373.104761308517</v>
      </c>
      <c r="R466">
        <v>0.95966781609195395</v>
      </c>
      <c r="T466" s="6">
        <v>161.75016439813271</v>
      </c>
      <c r="U466" s="6">
        <v>155.46618620689654</v>
      </c>
      <c r="W466" s="6">
        <v>386.57924999999994</v>
      </c>
    </row>
    <row r="467" spans="1:23" x14ac:dyDescent="0.3">
      <c r="A467" s="1">
        <v>43876</v>
      </c>
      <c r="B467">
        <v>202002</v>
      </c>
      <c r="C467">
        <v>2020</v>
      </c>
      <c r="D467" t="s">
        <v>6</v>
      </c>
      <c r="E467" t="s">
        <v>23</v>
      </c>
      <c r="F467">
        <v>3.5728</v>
      </c>
      <c r="H467">
        <v>66</v>
      </c>
      <c r="I467">
        <v>6.7830666666666684</v>
      </c>
      <c r="M467">
        <v>2.1240972222222223</v>
      </c>
      <c r="N467">
        <v>1.0001836830944901</v>
      </c>
      <c r="O467">
        <v>0</v>
      </c>
      <c r="P467">
        <v>452.94015888701716</v>
      </c>
      <c r="R467">
        <v>0.93099999999999994</v>
      </c>
      <c r="T467" s="6">
        <v>66.01212308423635</v>
      </c>
      <c r="U467" s="6">
        <v>61.445999999999998</v>
      </c>
      <c r="W467" s="6">
        <v>140.19041666666666</v>
      </c>
    </row>
    <row r="468" spans="1:23" x14ac:dyDescent="0.3">
      <c r="A468" s="1">
        <v>43876</v>
      </c>
      <c r="B468">
        <v>202002</v>
      </c>
      <c r="C468">
        <v>2020</v>
      </c>
      <c r="D468" t="s">
        <v>7</v>
      </c>
      <c r="E468" t="s">
        <v>23</v>
      </c>
      <c r="F468">
        <v>3.7478000000000007</v>
      </c>
      <c r="H468">
        <v>36</v>
      </c>
      <c r="I468">
        <v>8.2934755641114108</v>
      </c>
      <c r="M468">
        <v>2.3764650836882826</v>
      </c>
      <c r="N468">
        <v>0.99999999999999989</v>
      </c>
      <c r="O468">
        <v>0</v>
      </c>
      <c r="P468">
        <v>329.16280073755593</v>
      </c>
      <c r="R468">
        <v>0.95550000000000002</v>
      </c>
      <c r="T468" s="6">
        <v>35.999999999999993</v>
      </c>
      <c r="U468" s="6">
        <v>34.398000000000003</v>
      </c>
      <c r="W468" s="6">
        <v>85.552743012778166</v>
      </c>
    </row>
    <row r="469" spans="1:23" x14ac:dyDescent="0.3">
      <c r="A469" s="1">
        <v>43876</v>
      </c>
      <c r="B469">
        <v>202002</v>
      </c>
      <c r="C469">
        <v>2020</v>
      </c>
      <c r="D469" t="s">
        <v>8</v>
      </c>
      <c r="E469" t="s">
        <v>23</v>
      </c>
      <c r="F469">
        <v>1147.478439</v>
      </c>
      <c r="H469">
        <v>108</v>
      </c>
      <c r="I469">
        <v>1332.5792876333328</v>
      </c>
      <c r="M469">
        <v>8.2546949331275705</v>
      </c>
      <c r="N469">
        <v>0.99856424625642715</v>
      </c>
      <c r="O469">
        <v>0</v>
      </c>
      <c r="P469">
        <v>656.45205267756523</v>
      </c>
      <c r="R469">
        <v>0.9506</v>
      </c>
      <c r="T469" s="6">
        <v>107.84493859569413</v>
      </c>
      <c r="U469" s="6">
        <v>102.6648</v>
      </c>
      <c r="W469" s="6">
        <v>891.50705277777763</v>
      </c>
    </row>
    <row r="470" spans="1:23" x14ac:dyDescent="0.3">
      <c r="A470" s="1">
        <v>43877</v>
      </c>
      <c r="B470">
        <v>202002</v>
      </c>
      <c r="C470">
        <v>2020</v>
      </c>
      <c r="D470" t="s">
        <v>0</v>
      </c>
      <c r="E470" t="s">
        <v>22</v>
      </c>
      <c r="F470">
        <v>147.31752000000003</v>
      </c>
      <c r="G470">
        <v>44</v>
      </c>
      <c r="I470">
        <v>135.38506284184137</v>
      </c>
      <c r="J470">
        <v>147.82557664062503</v>
      </c>
      <c r="K470">
        <v>178.4876068645986</v>
      </c>
      <c r="L470">
        <v>4.0714543456790118</v>
      </c>
      <c r="N470">
        <v>1</v>
      </c>
      <c r="O470">
        <v>7975.0928074807716</v>
      </c>
      <c r="P470">
        <v>140.81888254510653</v>
      </c>
      <c r="Q470">
        <v>0.75573320616280515</v>
      </c>
      <c r="S470" s="6">
        <v>33.252261071163424</v>
      </c>
      <c r="V470" s="6">
        <v>179.1439912098765</v>
      </c>
    </row>
    <row r="471" spans="1:23" x14ac:dyDescent="0.3">
      <c r="A471" s="1">
        <v>43877</v>
      </c>
      <c r="B471">
        <v>202002</v>
      </c>
      <c r="C471">
        <v>2020</v>
      </c>
      <c r="D471" t="s">
        <v>1</v>
      </c>
      <c r="E471" t="s">
        <v>22</v>
      </c>
      <c r="F471">
        <v>150.02511999999999</v>
      </c>
      <c r="G471">
        <v>46</v>
      </c>
      <c r="I471">
        <v>143.3113894746962</v>
      </c>
      <c r="J471">
        <v>150.15768835937499</v>
      </c>
      <c r="K471">
        <v>188.95651069249172</v>
      </c>
      <c r="L471">
        <v>4.0907499997499999</v>
      </c>
      <c r="N471">
        <v>1</v>
      </c>
      <c r="O471">
        <v>8111.335914230709</v>
      </c>
      <c r="P471">
        <v>149.07925182330999</v>
      </c>
      <c r="Q471">
        <v>0.76158772566662569</v>
      </c>
      <c r="S471" s="6">
        <v>35.033035380664785</v>
      </c>
      <c r="V471" s="6">
        <v>188.1744999885</v>
      </c>
    </row>
    <row r="472" spans="1:23" x14ac:dyDescent="0.3">
      <c r="A472" s="1">
        <v>43877</v>
      </c>
      <c r="B472">
        <v>202002</v>
      </c>
      <c r="C472">
        <v>2020</v>
      </c>
      <c r="D472" t="s">
        <v>4</v>
      </c>
      <c r="E472" t="s">
        <v>22</v>
      </c>
      <c r="F472">
        <v>133.38416000000001</v>
      </c>
      <c r="G472">
        <v>36</v>
      </c>
      <c r="I472">
        <v>136.02687073656131</v>
      </c>
      <c r="J472">
        <v>133.65630897777552</v>
      </c>
      <c r="K472">
        <v>176.93687774915804</v>
      </c>
      <c r="L472">
        <v>4.9421727911828723</v>
      </c>
      <c r="N472">
        <v>1</v>
      </c>
      <c r="O472">
        <v>7202.2350402689035</v>
      </c>
      <c r="P472">
        <v>111.44016520250541</v>
      </c>
      <c r="Q472">
        <v>0.76454716311574789</v>
      </c>
      <c r="S472" s="6">
        <v>27.523697872166924</v>
      </c>
      <c r="V472" s="6">
        <v>177.91822048258339</v>
      </c>
    </row>
    <row r="473" spans="1:23" x14ac:dyDescent="0.3">
      <c r="A473" s="1">
        <v>43877</v>
      </c>
      <c r="B473">
        <v>202002</v>
      </c>
      <c r="C473">
        <v>2020</v>
      </c>
      <c r="D473" t="s">
        <v>2</v>
      </c>
      <c r="E473" t="s">
        <v>22</v>
      </c>
      <c r="F473">
        <v>328.99984399999994</v>
      </c>
      <c r="G473">
        <v>64</v>
      </c>
      <c r="I473">
        <v>330.1128820491499</v>
      </c>
      <c r="J473">
        <v>329.34438399999999</v>
      </c>
      <c r="K473">
        <v>430.27346521547742</v>
      </c>
      <c r="L473">
        <v>6.7448585326222412</v>
      </c>
      <c r="N473">
        <v>1</v>
      </c>
      <c r="O473">
        <v>17970.058794141471</v>
      </c>
      <c r="P473">
        <v>176.37035544488987</v>
      </c>
      <c r="Q473">
        <v>0.76473268595192512</v>
      </c>
      <c r="S473" s="6">
        <v>48.942891900923208</v>
      </c>
      <c r="V473" s="6">
        <v>431.67094608782344</v>
      </c>
    </row>
    <row r="474" spans="1:23" x14ac:dyDescent="0.3">
      <c r="A474" s="1">
        <v>43877</v>
      </c>
      <c r="B474">
        <v>202002</v>
      </c>
      <c r="C474">
        <v>2020</v>
      </c>
      <c r="D474" t="s">
        <v>3</v>
      </c>
      <c r="E474" t="s">
        <v>22</v>
      </c>
      <c r="F474">
        <v>458.88583900000003</v>
      </c>
      <c r="G474">
        <v>96</v>
      </c>
      <c r="I474">
        <v>456.79607522284618</v>
      </c>
      <c r="J474">
        <v>459.70603900000003</v>
      </c>
      <c r="K474">
        <v>595.62869456845215</v>
      </c>
      <c r="L474">
        <v>6.2156687280028384</v>
      </c>
      <c r="N474">
        <v>1</v>
      </c>
      <c r="O474">
        <v>25333.279154108233</v>
      </c>
      <c r="P474">
        <v>276.50842988437637</v>
      </c>
      <c r="Q474">
        <v>0.76553186124622696</v>
      </c>
      <c r="S474" s="6">
        <v>73.491058679637788</v>
      </c>
      <c r="V474" s="6">
        <v>596.70419788827246</v>
      </c>
    </row>
    <row r="475" spans="1:23" x14ac:dyDescent="0.3">
      <c r="A475" s="1">
        <v>43877</v>
      </c>
      <c r="B475">
        <v>202002</v>
      </c>
      <c r="C475">
        <v>2020</v>
      </c>
      <c r="D475" t="s">
        <v>5</v>
      </c>
      <c r="E475" t="s">
        <v>23</v>
      </c>
      <c r="F475">
        <v>224.74751600000002</v>
      </c>
      <c r="H475">
        <v>162</v>
      </c>
      <c r="I475">
        <v>298.60596000000004</v>
      </c>
      <c r="M475">
        <v>3.6234583333333332</v>
      </c>
      <c r="N475">
        <v>0.99812763038982788</v>
      </c>
      <c r="O475">
        <v>0</v>
      </c>
      <c r="P475">
        <v>1373.104761308517</v>
      </c>
      <c r="R475">
        <v>0.95966781609195395</v>
      </c>
      <c r="T475" s="6">
        <v>161.69667612315212</v>
      </c>
      <c r="U475" s="6">
        <v>155.46618620689654</v>
      </c>
      <c r="W475" s="6">
        <v>587.00024999999994</v>
      </c>
    </row>
    <row r="476" spans="1:23" x14ac:dyDescent="0.3">
      <c r="A476" s="1">
        <v>43877</v>
      </c>
      <c r="B476">
        <v>202002</v>
      </c>
      <c r="C476">
        <v>2020</v>
      </c>
      <c r="D476" t="s">
        <v>6</v>
      </c>
      <c r="E476" t="s">
        <v>23</v>
      </c>
      <c r="F476">
        <v>108.32079999999999</v>
      </c>
      <c r="H476">
        <v>66</v>
      </c>
      <c r="I476">
        <v>220.87786666666659</v>
      </c>
      <c r="M476">
        <v>3.9396527777777774</v>
      </c>
      <c r="N476">
        <v>0.99790317052981437</v>
      </c>
      <c r="O476">
        <v>0</v>
      </c>
      <c r="P476">
        <v>452.94015888701716</v>
      </c>
      <c r="R476">
        <v>0.93099999999999994</v>
      </c>
      <c r="T476" s="6">
        <v>65.861609254967746</v>
      </c>
      <c r="U476" s="6">
        <v>61.445999999999998</v>
      </c>
      <c r="W476" s="6">
        <v>260.01708333333329</v>
      </c>
    </row>
    <row r="477" spans="1:23" x14ac:dyDescent="0.3">
      <c r="A477" s="1">
        <v>43877</v>
      </c>
      <c r="B477">
        <v>202002</v>
      </c>
      <c r="C477">
        <v>2020</v>
      </c>
      <c r="D477" t="s">
        <v>7</v>
      </c>
      <c r="E477" t="s">
        <v>23</v>
      </c>
      <c r="F477">
        <v>112.32480000000001</v>
      </c>
      <c r="H477">
        <v>36</v>
      </c>
      <c r="I477">
        <v>162.89332478055553</v>
      </c>
      <c r="M477">
        <v>4.4467384585426366</v>
      </c>
      <c r="N477">
        <v>0.99999999999999989</v>
      </c>
      <c r="O477">
        <v>0</v>
      </c>
      <c r="P477">
        <v>329.16280073755593</v>
      </c>
      <c r="R477">
        <v>0.95550000000000002</v>
      </c>
      <c r="T477" s="6">
        <v>35.999999999999993</v>
      </c>
      <c r="U477" s="6">
        <v>34.398000000000003</v>
      </c>
      <c r="W477" s="6">
        <v>160.08258450753493</v>
      </c>
    </row>
    <row r="478" spans="1:23" x14ac:dyDescent="0.3">
      <c r="A478" s="1">
        <v>43877</v>
      </c>
      <c r="B478">
        <v>202002</v>
      </c>
      <c r="C478">
        <v>2020</v>
      </c>
      <c r="D478" t="s">
        <v>8</v>
      </c>
      <c r="E478" t="s">
        <v>23</v>
      </c>
      <c r="F478">
        <v>623.38035200000002</v>
      </c>
      <c r="H478">
        <v>108</v>
      </c>
      <c r="I478">
        <v>702.09438326666657</v>
      </c>
      <c r="M478">
        <v>6.6778581532921812</v>
      </c>
      <c r="N478">
        <v>0.99810219029520375</v>
      </c>
      <c r="O478">
        <v>0</v>
      </c>
      <c r="P478">
        <v>656.45205267756523</v>
      </c>
      <c r="R478">
        <v>0.9506</v>
      </c>
      <c r="T478" s="6">
        <v>107.79503655188201</v>
      </c>
      <c r="U478" s="6">
        <v>102.6648</v>
      </c>
      <c r="W478" s="6">
        <v>721.20868055555559</v>
      </c>
    </row>
    <row r="479" spans="1:23" x14ac:dyDescent="0.3">
      <c r="A479" s="1">
        <v>43878</v>
      </c>
      <c r="B479">
        <v>202002</v>
      </c>
      <c r="C479">
        <v>2020</v>
      </c>
      <c r="D479" t="s">
        <v>0</v>
      </c>
      <c r="E479" t="s">
        <v>22</v>
      </c>
      <c r="F479">
        <v>185.03632049999996</v>
      </c>
      <c r="G479">
        <v>44</v>
      </c>
      <c r="I479">
        <v>171.26932207061398</v>
      </c>
      <c r="J479">
        <v>185.59174049999999</v>
      </c>
      <c r="K479">
        <v>225.45384141465794</v>
      </c>
      <c r="L479">
        <v>5.1506068024691363</v>
      </c>
      <c r="N479">
        <v>1</v>
      </c>
      <c r="O479">
        <v>13107.942140997773</v>
      </c>
      <c r="P479">
        <v>140.81888254510653</v>
      </c>
      <c r="Q479">
        <v>0.75573320616280515</v>
      </c>
      <c r="S479" s="6">
        <v>33.252261071163424</v>
      </c>
      <c r="V479" s="6">
        <v>226.626699308642</v>
      </c>
    </row>
    <row r="480" spans="1:23" x14ac:dyDescent="0.3">
      <c r="A480" s="1">
        <v>43878</v>
      </c>
      <c r="B480">
        <v>202002</v>
      </c>
      <c r="C480">
        <v>2020</v>
      </c>
      <c r="D480" t="s">
        <v>1</v>
      </c>
      <c r="E480" t="s">
        <v>22</v>
      </c>
      <c r="F480">
        <v>182.21896000000001</v>
      </c>
      <c r="G480">
        <v>46</v>
      </c>
      <c r="I480">
        <v>183.40480943580138</v>
      </c>
      <c r="J480">
        <v>182.34872000000004</v>
      </c>
      <c r="K480">
        <v>240.12536209088896</v>
      </c>
      <c r="L480">
        <v>5.2351960782999996</v>
      </c>
      <c r="N480">
        <v>1</v>
      </c>
      <c r="O480">
        <v>12978.258344390711</v>
      </c>
      <c r="P480">
        <v>149.07925182330999</v>
      </c>
      <c r="Q480">
        <v>0.76158772566662569</v>
      </c>
      <c r="S480" s="6">
        <v>35.033035380664785</v>
      </c>
      <c r="V480" s="6">
        <v>240.81901960179999</v>
      </c>
    </row>
    <row r="481" spans="1:23" x14ac:dyDescent="0.3">
      <c r="A481" s="1">
        <v>43878</v>
      </c>
      <c r="B481">
        <v>202002</v>
      </c>
      <c r="C481">
        <v>2020</v>
      </c>
      <c r="D481" t="s">
        <v>4</v>
      </c>
      <c r="E481" t="s">
        <v>22</v>
      </c>
      <c r="F481">
        <v>73.62487999999999</v>
      </c>
      <c r="G481">
        <v>36</v>
      </c>
      <c r="I481">
        <v>71.740129540433855</v>
      </c>
      <c r="J481">
        <v>73.884529777780827</v>
      </c>
      <c r="K481">
        <v>93.754911496630967</v>
      </c>
      <c r="L481">
        <v>2.6064858680555556</v>
      </c>
      <c r="N481">
        <v>1</v>
      </c>
      <c r="O481">
        <v>4836.4657603169026</v>
      </c>
      <c r="P481">
        <v>111.44016520250541</v>
      </c>
      <c r="Q481">
        <v>0.76454716311574789</v>
      </c>
      <c r="S481" s="6">
        <v>27.523697872166924</v>
      </c>
      <c r="V481" s="6">
        <v>93.833491250000009</v>
      </c>
    </row>
    <row r="482" spans="1:23" x14ac:dyDescent="0.3">
      <c r="A482" s="1">
        <v>43878</v>
      </c>
      <c r="B482">
        <v>202002</v>
      </c>
      <c r="C482">
        <v>2020</v>
      </c>
      <c r="D482" t="s">
        <v>2</v>
      </c>
      <c r="E482" t="s">
        <v>22</v>
      </c>
      <c r="F482">
        <v>244.94103699999997</v>
      </c>
      <c r="G482">
        <v>64</v>
      </c>
      <c r="I482">
        <v>239.15201964874845</v>
      </c>
      <c r="J482">
        <v>245.30151063281247</v>
      </c>
      <c r="K482">
        <v>310.82210270978646</v>
      </c>
      <c r="L482">
        <v>4.8863483615327059</v>
      </c>
      <c r="N482">
        <v>1</v>
      </c>
      <c r="O482">
        <v>16504.583747021567</v>
      </c>
      <c r="P482">
        <v>176.37035544488987</v>
      </c>
      <c r="Q482">
        <v>0.76473268595192512</v>
      </c>
      <c r="S482" s="6">
        <v>48.942891900923208</v>
      </c>
      <c r="V482" s="6">
        <v>312.72629513809318</v>
      </c>
    </row>
    <row r="483" spans="1:23" x14ac:dyDescent="0.3">
      <c r="A483" s="1">
        <v>43878</v>
      </c>
      <c r="B483">
        <v>202002</v>
      </c>
      <c r="C483">
        <v>2020</v>
      </c>
      <c r="D483" t="s">
        <v>3</v>
      </c>
      <c r="E483" t="s">
        <v>22</v>
      </c>
      <c r="F483">
        <v>383.44488200000001</v>
      </c>
      <c r="G483">
        <v>96</v>
      </c>
      <c r="I483">
        <v>364.42388558439006</v>
      </c>
      <c r="J483">
        <v>384.299082</v>
      </c>
      <c r="K483">
        <v>473.98229224559492</v>
      </c>
      <c r="L483">
        <v>4.9587513383496979</v>
      </c>
      <c r="N483">
        <v>1</v>
      </c>
      <c r="O483">
        <v>27922.601130531733</v>
      </c>
      <c r="P483">
        <v>276.50842988437637</v>
      </c>
      <c r="Q483">
        <v>0.76553186124622696</v>
      </c>
      <c r="S483" s="6">
        <v>73.491058679637788</v>
      </c>
      <c r="V483" s="6">
        <v>476.040128481571</v>
      </c>
    </row>
    <row r="484" spans="1:23" x14ac:dyDescent="0.3">
      <c r="A484" s="1">
        <v>43878</v>
      </c>
      <c r="B484">
        <v>202002</v>
      </c>
      <c r="C484">
        <v>2020</v>
      </c>
      <c r="D484" t="s">
        <v>5</v>
      </c>
      <c r="E484" t="s">
        <v>23</v>
      </c>
      <c r="F484">
        <v>2734.8594599999997</v>
      </c>
      <c r="H484">
        <v>162</v>
      </c>
      <c r="I484">
        <v>3232.8428940000003</v>
      </c>
      <c r="M484">
        <v>11.026041666666666</v>
      </c>
      <c r="N484">
        <v>0.96681107582767711</v>
      </c>
      <c r="O484">
        <v>0</v>
      </c>
      <c r="P484">
        <v>1373.104761308517</v>
      </c>
      <c r="R484">
        <v>0.95966781609195395</v>
      </c>
      <c r="T484" s="6">
        <v>156.6233942840837</v>
      </c>
      <c r="U484" s="6">
        <v>155.46618620689654</v>
      </c>
      <c r="W484" s="6">
        <v>1786.21875</v>
      </c>
    </row>
    <row r="485" spans="1:23" x14ac:dyDescent="0.3">
      <c r="A485" s="1">
        <v>43878</v>
      </c>
      <c r="B485">
        <v>202002</v>
      </c>
      <c r="C485">
        <v>2020</v>
      </c>
      <c r="D485" t="s">
        <v>6</v>
      </c>
      <c r="E485" t="s">
        <v>23</v>
      </c>
      <c r="F485">
        <v>1364.9518479999999</v>
      </c>
      <c r="H485">
        <v>66</v>
      </c>
      <c r="I485">
        <v>1582.9660666666666</v>
      </c>
      <c r="M485">
        <v>14.783062499999998</v>
      </c>
      <c r="N485">
        <v>1.004613536021655</v>
      </c>
      <c r="O485">
        <v>0</v>
      </c>
      <c r="P485">
        <v>452.94015888701716</v>
      </c>
      <c r="R485">
        <v>0.93099999999999994</v>
      </c>
      <c r="T485" s="6">
        <v>66.304493377429239</v>
      </c>
      <c r="U485" s="6">
        <v>61.445999999999998</v>
      </c>
      <c r="W485" s="6">
        <v>975.68212499999981</v>
      </c>
    </row>
    <row r="486" spans="1:23" x14ac:dyDescent="0.3">
      <c r="A486" s="1">
        <v>43878</v>
      </c>
      <c r="B486">
        <v>202002</v>
      </c>
      <c r="C486">
        <v>2020</v>
      </c>
      <c r="D486" t="s">
        <v>7</v>
      </c>
      <c r="E486" t="s">
        <v>23</v>
      </c>
      <c r="F486">
        <v>827.67719199999999</v>
      </c>
      <c r="H486">
        <v>36</v>
      </c>
      <c r="I486">
        <v>860.98535101348625</v>
      </c>
      <c r="M486">
        <v>14.2057437180029</v>
      </c>
      <c r="N486">
        <v>0.99086281900840345</v>
      </c>
      <c r="O486">
        <v>0</v>
      </c>
      <c r="P486">
        <v>329.16280073755593</v>
      </c>
      <c r="R486">
        <v>0.95550000000000002</v>
      </c>
      <c r="T486" s="6">
        <v>35.671061484302527</v>
      </c>
      <c r="U486" s="6">
        <v>34.398000000000003</v>
      </c>
      <c r="W486" s="6">
        <v>511.40677384810442</v>
      </c>
    </row>
    <row r="487" spans="1:23" x14ac:dyDescent="0.3">
      <c r="A487" s="1">
        <v>43878</v>
      </c>
      <c r="B487">
        <v>202002</v>
      </c>
      <c r="C487">
        <v>2020</v>
      </c>
      <c r="D487" t="s">
        <v>8</v>
      </c>
      <c r="E487" t="s">
        <v>23</v>
      </c>
      <c r="F487">
        <v>1448.3182139999999</v>
      </c>
      <c r="H487">
        <v>108</v>
      </c>
      <c r="I487">
        <v>1673.0840315666667</v>
      </c>
      <c r="M487">
        <v>9.1689394547325112</v>
      </c>
      <c r="N487">
        <v>0.97621138944107055</v>
      </c>
      <c r="O487">
        <v>0</v>
      </c>
      <c r="P487">
        <v>656.45205267756523</v>
      </c>
      <c r="R487">
        <v>0.9506</v>
      </c>
      <c r="T487" s="6">
        <v>105.43083005963562</v>
      </c>
      <c r="U487" s="6">
        <v>102.6648</v>
      </c>
      <c r="W487" s="6">
        <v>990.24546111111124</v>
      </c>
    </row>
    <row r="488" spans="1:23" x14ac:dyDescent="0.3">
      <c r="A488" s="1">
        <v>43879</v>
      </c>
      <c r="B488">
        <v>202002</v>
      </c>
      <c r="C488">
        <v>2020</v>
      </c>
      <c r="D488" t="s">
        <v>0</v>
      </c>
      <c r="E488" t="s">
        <v>22</v>
      </c>
      <c r="F488">
        <v>218.35632000000001</v>
      </c>
      <c r="G488">
        <v>44</v>
      </c>
      <c r="I488">
        <v>180.94663061101022</v>
      </c>
      <c r="J488">
        <v>218.99524000000002</v>
      </c>
      <c r="K488">
        <v>238.54374716414731</v>
      </c>
      <c r="L488">
        <v>5.4416338854000008</v>
      </c>
      <c r="N488">
        <v>1</v>
      </c>
      <c r="O488">
        <v>12745.902530632773</v>
      </c>
      <c r="P488">
        <v>140.81888254510653</v>
      </c>
      <c r="Q488">
        <v>0.75573320616280515</v>
      </c>
      <c r="S488" s="6">
        <v>33.252261071163424</v>
      </c>
      <c r="V488" s="6">
        <v>239.43189095760005</v>
      </c>
    </row>
    <row r="489" spans="1:23" x14ac:dyDescent="0.3">
      <c r="A489" s="1">
        <v>43879</v>
      </c>
      <c r="B489">
        <v>202002</v>
      </c>
      <c r="C489">
        <v>2020</v>
      </c>
      <c r="D489" t="s">
        <v>1</v>
      </c>
      <c r="E489" t="s">
        <v>22</v>
      </c>
      <c r="F489">
        <v>179.91623999999999</v>
      </c>
      <c r="G489">
        <v>46</v>
      </c>
      <c r="I489">
        <v>190.48499336929015</v>
      </c>
      <c r="J489">
        <v>180.04525999999998</v>
      </c>
      <c r="K489">
        <v>249.76076854444355</v>
      </c>
      <c r="L489">
        <v>5.4372962919000001</v>
      </c>
      <c r="N489">
        <v>1</v>
      </c>
      <c r="O489">
        <v>10415.635257574708</v>
      </c>
      <c r="P489">
        <v>149.07925182330999</v>
      </c>
      <c r="Q489">
        <v>0.76158772566662569</v>
      </c>
      <c r="S489" s="6">
        <v>35.033035380664785</v>
      </c>
      <c r="V489" s="6">
        <v>250.11562942739999</v>
      </c>
    </row>
    <row r="490" spans="1:23" x14ac:dyDescent="0.3">
      <c r="A490" s="1">
        <v>43879</v>
      </c>
      <c r="B490">
        <v>202002</v>
      </c>
      <c r="C490">
        <v>2020</v>
      </c>
      <c r="D490" t="s">
        <v>4</v>
      </c>
      <c r="E490" t="s">
        <v>22</v>
      </c>
      <c r="F490">
        <v>139.93279999999996</v>
      </c>
      <c r="G490">
        <v>36</v>
      </c>
      <c r="I490">
        <v>148.10478564898725</v>
      </c>
      <c r="J490">
        <v>140.2135505777778</v>
      </c>
      <c r="K490">
        <v>192.81229810004044</v>
      </c>
      <c r="L490">
        <v>5.3809915490591393</v>
      </c>
      <c r="N490">
        <v>1</v>
      </c>
      <c r="O490">
        <v>8100.0126950049043</v>
      </c>
      <c r="P490">
        <v>111.44016520250541</v>
      </c>
      <c r="Q490">
        <v>0.76454716311574789</v>
      </c>
      <c r="S490" s="6">
        <v>27.523697872166924</v>
      </c>
      <c r="V490" s="6">
        <v>193.71569576612902</v>
      </c>
    </row>
    <row r="491" spans="1:23" x14ac:dyDescent="0.3">
      <c r="A491" s="1">
        <v>43879</v>
      </c>
      <c r="B491">
        <v>202002</v>
      </c>
      <c r="C491">
        <v>2020</v>
      </c>
      <c r="D491" t="s">
        <v>2</v>
      </c>
      <c r="E491" t="s">
        <v>22</v>
      </c>
      <c r="F491">
        <v>348.99040549999995</v>
      </c>
      <c r="G491">
        <v>64</v>
      </c>
      <c r="I491">
        <v>345.52893801101527</v>
      </c>
      <c r="J491">
        <v>349.38664573437495</v>
      </c>
      <c r="K491">
        <v>448.4664665802195</v>
      </c>
      <c r="L491">
        <v>7.0598390203521584</v>
      </c>
      <c r="N491">
        <v>1</v>
      </c>
      <c r="O491">
        <v>20450.517893955064</v>
      </c>
      <c r="P491">
        <v>176.37035544488987</v>
      </c>
      <c r="Q491">
        <v>0.76473268595192512</v>
      </c>
      <c r="S491" s="6">
        <v>48.942891900923208</v>
      </c>
      <c r="V491" s="6">
        <v>451.82969730253814</v>
      </c>
    </row>
    <row r="492" spans="1:23" x14ac:dyDescent="0.3">
      <c r="A492" s="1">
        <v>43879</v>
      </c>
      <c r="B492">
        <v>202002</v>
      </c>
      <c r="C492">
        <v>2020</v>
      </c>
      <c r="D492" t="s">
        <v>3</v>
      </c>
      <c r="E492" t="s">
        <v>22</v>
      </c>
      <c r="F492">
        <v>400.39440100000007</v>
      </c>
      <c r="G492">
        <v>96</v>
      </c>
      <c r="I492">
        <v>452.24533296388972</v>
      </c>
      <c r="J492">
        <v>401.28661250452518</v>
      </c>
      <c r="K492">
        <v>540.05392469090611</v>
      </c>
      <c r="L492">
        <v>6.1537463344393704</v>
      </c>
      <c r="N492">
        <v>1</v>
      </c>
      <c r="O492">
        <v>23234.339543796232</v>
      </c>
      <c r="P492">
        <v>276.50842988437637</v>
      </c>
      <c r="Q492">
        <v>0.76553186124622696</v>
      </c>
      <c r="S492" s="6">
        <v>73.491058679637788</v>
      </c>
      <c r="V492" s="6">
        <v>590.75964810617961</v>
      </c>
    </row>
    <row r="493" spans="1:23" x14ac:dyDescent="0.3">
      <c r="A493" s="1">
        <v>43879</v>
      </c>
      <c r="B493">
        <v>202002</v>
      </c>
      <c r="C493">
        <v>2020</v>
      </c>
      <c r="D493" t="s">
        <v>5</v>
      </c>
      <c r="E493" t="s">
        <v>23</v>
      </c>
      <c r="F493">
        <v>3799.5186290000006</v>
      </c>
      <c r="H493">
        <v>162</v>
      </c>
      <c r="I493">
        <v>3888</v>
      </c>
      <c r="M493">
        <v>15.409500000000001</v>
      </c>
      <c r="N493">
        <v>0.99972847662942665</v>
      </c>
      <c r="O493">
        <v>0</v>
      </c>
      <c r="P493">
        <v>1373.104761308517</v>
      </c>
      <c r="R493">
        <v>0.95966781609195395</v>
      </c>
      <c r="T493" s="6">
        <v>161.95601321396711</v>
      </c>
      <c r="U493" s="6">
        <v>155.46618620689654</v>
      </c>
      <c r="W493" s="6">
        <v>2496.3390000000004</v>
      </c>
    </row>
    <row r="494" spans="1:23" x14ac:dyDescent="0.3">
      <c r="A494" s="1">
        <v>43879</v>
      </c>
      <c r="B494">
        <v>202002</v>
      </c>
      <c r="C494">
        <v>2020</v>
      </c>
      <c r="D494" t="s">
        <v>6</v>
      </c>
      <c r="E494" t="s">
        <v>23</v>
      </c>
      <c r="F494">
        <v>1004.7273639999999</v>
      </c>
      <c r="H494">
        <v>66</v>
      </c>
      <c r="I494">
        <v>1584</v>
      </c>
      <c r="M494">
        <v>16.528298611111108</v>
      </c>
      <c r="N494">
        <v>0.92194427450549921</v>
      </c>
      <c r="O494">
        <v>0</v>
      </c>
      <c r="P494">
        <v>452.94015888701716</v>
      </c>
      <c r="R494">
        <v>0.93099999999999994</v>
      </c>
      <c r="T494" s="6">
        <v>60.848322117362947</v>
      </c>
      <c r="U494" s="6">
        <v>61.445999999999998</v>
      </c>
      <c r="W494" s="6">
        <v>1090.8677083333332</v>
      </c>
    </row>
    <row r="495" spans="1:23" x14ac:dyDescent="0.3">
      <c r="A495" s="1">
        <v>43879</v>
      </c>
      <c r="B495">
        <v>202002</v>
      </c>
      <c r="C495">
        <v>2020</v>
      </c>
      <c r="D495" t="s">
        <v>7</v>
      </c>
      <c r="E495" t="s">
        <v>23</v>
      </c>
      <c r="F495">
        <v>828.72159350000004</v>
      </c>
      <c r="H495">
        <v>36</v>
      </c>
      <c r="I495">
        <v>863.98424816116665</v>
      </c>
      <c r="M495">
        <v>16.080039071125224</v>
      </c>
      <c r="N495">
        <v>0.98391180282979041</v>
      </c>
      <c r="O495">
        <v>0</v>
      </c>
      <c r="P495">
        <v>329.16280073755593</v>
      </c>
      <c r="R495">
        <v>0.95550000000000002</v>
      </c>
      <c r="T495" s="6">
        <v>35.420824901872457</v>
      </c>
      <c r="U495" s="6">
        <v>34.398000000000003</v>
      </c>
      <c r="W495" s="6">
        <v>578.88140656050803</v>
      </c>
    </row>
    <row r="496" spans="1:23" x14ac:dyDescent="0.3">
      <c r="A496" s="1">
        <v>43879</v>
      </c>
      <c r="B496">
        <v>202002</v>
      </c>
      <c r="C496">
        <v>2020</v>
      </c>
      <c r="D496" t="s">
        <v>8</v>
      </c>
      <c r="E496" t="s">
        <v>23</v>
      </c>
      <c r="F496">
        <v>1774.405477</v>
      </c>
      <c r="H496">
        <v>108</v>
      </c>
      <c r="I496">
        <v>2035.2231396000004</v>
      </c>
      <c r="M496">
        <v>10.473912319958847</v>
      </c>
      <c r="N496">
        <v>0.98605846752797799</v>
      </c>
      <c r="O496">
        <v>0</v>
      </c>
      <c r="P496">
        <v>656.45205267756523</v>
      </c>
      <c r="R496">
        <v>0.9506</v>
      </c>
      <c r="T496" s="6">
        <v>106.49431449302162</v>
      </c>
      <c r="U496" s="6">
        <v>102.6648</v>
      </c>
      <c r="W496" s="6">
        <v>1131.1825305555556</v>
      </c>
    </row>
    <row r="497" spans="1:23" x14ac:dyDescent="0.3">
      <c r="A497" s="1">
        <v>43880</v>
      </c>
      <c r="B497">
        <v>202002</v>
      </c>
      <c r="C497">
        <v>2020</v>
      </c>
      <c r="D497" t="s">
        <v>0</v>
      </c>
      <c r="E497" t="s">
        <v>22</v>
      </c>
      <c r="F497">
        <v>202.49096</v>
      </c>
      <c r="G497">
        <v>44</v>
      </c>
      <c r="I497">
        <v>186.17039837469375</v>
      </c>
      <c r="J497">
        <v>203.04198</v>
      </c>
      <c r="K497">
        <v>246.68358152350194</v>
      </c>
      <c r="L497">
        <v>5.5987290000000005</v>
      </c>
      <c r="N497">
        <v>1</v>
      </c>
      <c r="O497">
        <v>7077.2047667767747</v>
      </c>
      <c r="P497">
        <v>140.81888254510653</v>
      </c>
      <c r="Q497">
        <v>0.75573320616280515</v>
      </c>
      <c r="S497" s="6">
        <v>33.252261071163424</v>
      </c>
      <c r="V497" s="6">
        <v>246.34407600000003</v>
      </c>
    </row>
    <row r="498" spans="1:23" x14ac:dyDescent="0.3">
      <c r="A498" s="1">
        <v>43880</v>
      </c>
      <c r="B498">
        <v>202002</v>
      </c>
      <c r="C498">
        <v>2020</v>
      </c>
      <c r="D498" t="s">
        <v>1</v>
      </c>
      <c r="E498" t="s">
        <v>22</v>
      </c>
      <c r="F498">
        <v>194.09543999999997</v>
      </c>
      <c r="G498">
        <v>46</v>
      </c>
      <c r="I498">
        <v>200.6416876750246</v>
      </c>
      <c r="J498">
        <v>194.22385999999997</v>
      </c>
      <c r="K498">
        <v>264.4144675430781</v>
      </c>
      <c r="L498">
        <v>5.7272139138066676</v>
      </c>
      <c r="N498">
        <v>1</v>
      </c>
      <c r="O498">
        <v>6532.6106355107086</v>
      </c>
      <c r="P498">
        <v>149.07925182330999</v>
      </c>
      <c r="Q498">
        <v>0.76158772566662569</v>
      </c>
      <c r="S498" s="6">
        <v>35.033035380664785</v>
      </c>
      <c r="V498" s="6">
        <v>263.45184003510673</v>
      </c>
    </row>
    <row r="499" spans="1:23" x14ac:dyDescent="0.3">
      <c r="A499" s="1">
        <v>43880</v>
      </c>
      <c r="B499">
        <v>202002</v>
      </c>
      <c r="C499">
        <v>2020</v>
      </c>
      <c r="D499" t="s">
        <v>4</v>
      </c>
      <c r="E499" t="s">
        <v>22</v>
      </c>
      <c r="F499">
        <v>157.17799999999997</v>
      </c>
      <c r="G499">
        <v>36</v>
      </c>
      <c r="I499">
        <v>165.48711033834726</v>
      </c>
      <c r="J499">
        <v>157.47534897776023</v>
      </c>
      <c r="K499">
        <v>215.15150501273911</v>
      </c>
      <c r="L499">
        <v>6.0125318591617924</v>
      </c>
      <c r="N499">
        <v>1</v>
      </c>
      <c r="O499">
        <v>5605.1951069889028</v>
      </c>
      <c r="P499">
        <v>111.44016520250541</v>
      </c>
      <c r="Q499">
        <v>0.76454716311574789</v>
      </c>
      <c r="S499" s="6">
        <v>27.523697872166924</v>
      </c>
      <c r="V499" s="6">
        <v>216.45114692982452</v>
      </c>
    </row>
    <row r="500" spans="1:23" x14ac:dyDescent="0.3">
      <c r="A500" s="1">
        <v>43880</v>
      </c>
      <c r="B500">
        <v>202002</v>
      </c>
      <c r="C500">
        <v>2020</v>
      </c>
      <c r="D500" t="s">
        <v>2</v>
      </c>
      <c r="E500" t="s">
        <v>22</v>
      </c>
      <c r="F500">
        <v>253.70493650000003</v>
      </c>
      <c r="G500">
        <v>64</v>
      </c>
      <c r="I500">
        <v>239.35599553291095</v>
      </c>
      <c r="J500">
        <v>254.06315183203128</v>
      </c>
      <c r="K500">
        <v>314.10975927776281</v>
      </c>
      <c r="L500">
        <v>4.8905159919329568</v>
      </c>
      <c r="N500">
        <v>1</v>
      </c>
      <c r="O500">
        <v>9774.1270151517638</v>
      </c>
      <c r="P500">
        <v>176.37035544488987</v>
      </c>
      <c r="Q500">
        <v>0.76473268595192512</v>
      </c>
      <c r="S500" s="6">
        <v>48.942891900923208</v>
      </c>
      <c r="V500" s="6">
        <v>312.99302348370924</v>
      </c>
    </row>
    <row r="501" spans="1:23" x14ac:dyDescent="0.3">
      <c r="A501" s="1">
        <v>43880</v>
      </c>
      <c r="B501">
        <v>202002</v>
      </c>
      <c r="C501">
        <v>2020</v>
      </c>
      <c r="D501" t="s">
        <v>3</v>
      </c>
      <c r="E501" t="s">
        <v>22</v>
      </c>
      <c r="F501">
        <v>305.10368049999994</v>
      </c>
      <c r="G501">
        <v>96</v>
      </c>
      <c r="I501">
        <v>278.98917523232512</v>
      </c>
      <c r="J501">
        <v>305.8147597582448</v>
      </c>
      <c r="K501">
        <v>368.10685161634399</v>
      </c>
      <c r="L501">
        <v>3.7962329056721678</v>
      </c>
      <c r="N501">
        <v>1</v>
      </c>
      <c r="O501">
        <v>12357.226905658832</v>
      </c>
      <c r="P501">
        <v>276.50842988437637</v>
      </c>
      <c r="Q501">
        <v>0.76553186124622696</v>
      </c>
      <c r="S501" s="6">
        <v>73.491058679637788</v>
      </c>
      <c r="V501" s="6">
        <v>364.43835894452809</v>
      </c>
    </row>
    <row r="502" spans="1:23" x14ac:dyDescent="0.3">
      <c r="A502" s="1">
        <v>43880</v>
      </c>
      <c r="B502">
        <v>202002</v>
      </c>
      <c r="C502">
        <v>2020</v>
      </c>
      <c r="D502" t="s">
        <v>5</v>
      </c>
      <c r="E502" t="s">
        <v>23</v>
      </c>
      <c r="F502">
        <v>3527.8194419999995</v>
      </c>
      <c r="H502">
        <v>162</v>
      </c>
      <c r="I502">
        <v>3868.7351759999997</v>
      </c>
      <c r="M502">
        <v>13.214625</v>
      </c>
      <c r="N502">
        <v>0.99966844489544171</v>
      </c>
      <c r="O502">
        <v>0</v>
      </c>
      <c r="P502">
        <v>1373.104761308517</v>
      </c>
      <c r="R502">
        <v>0.95966781609195395</v>
      </c>
      <c r="T502" s="6">
        <v>161.94628807306157</v>
      </c>
      <c r="U502" s="6">
        <v>155.46618620689654</v>
      </c>
      <c r="W502" s="6">
        <v>2140.7692499999998</v>
      </c>
    </row>
    <row r="503" spans="1:23" x14ac:dyDescent="0.3">
      <c r="A503" s="1">
        <v>43880</v>
      </c>
      <c r="B503">
        <v>202002</v>
      </c>
      <c r="C503">
        <v>2020</v>
      </c>
      <c r="D503" t="s">
        <v>6</v>
      </c>
      <c r="E503" t="s">
        <v>23</v>
      </c>
      <c r="F503">
        <v>1250.212327</v>
      </c>
      <c r="H503">
        <v>66</v>
      </c>
      <c r="I503">
        <v>1533.6314</v>
      </c>
      <c r="M503">
        <v>13.509479166666667</v>
      </c>
      <c r="N503">
        <v>0.95887703932691171</v>
      </c>
      <c r="O503">
        <v>0</v>
      </c>
      <c r="P503">
        <v>452.94015888701716</v>
      </c>
      <c r="R503">
        <v>0.93099999999999994</v>
      </c>
      <c r="T503" s="6">
        <v>63.285884595576171</v>
      </c>
      <c r="U503" s="6">
        <v>61.445999999999998</v>
      </c>
      <c r="W503" s="6">
        <v>891.62562500000001</v>
      </c>
    </row>
    <row r="504" spans="1:23" x14ac:dyDescent="0.3">
      <c r="A504" s="1">
        <v>43880</v>
      </c>
      <c r="B504">
        <v>202002</v>
      </c>
      <c r="C504">
        <v>2020</v>
      </c>
      <c r="D504" t="s">
        <v>7</v>
      </c>
      <c r="E504" t="s">
        <v>23</v>
      </c>
      <c r="F504">
        <v>707.15749300000016</v>
      </c>
      <c r="H504">
        <v>36</v>
      </c>
      <c r="I504">
        <v>756.7431998501811</v>
      </c>
      <c r="M504">
        <v>11.523927169777741</v>
      </c>
      <c r="N504">
        <v>0.99348168247004676</v>
      </c>
      <c r="O504">
        <v>0</v>
      </c>
      <c r="P504">
        <v>329.16280073755593</v>
      </c>
      <c r="R504">
        <v>0.95550000000000002</v>
      </c>
      <c r="T504" s="6">
        <v>35.765340568921687</v>
      </c>
      <c r="U504" s="6">
        <v>34.398000000000003</v>
      </c>
      <c r="W504" s="6">
        <v>414.86137811199865</v>
      </c>
    </row>
    <row r="505" spans="1:23" x14ac:dyDescent="0.3">
      <c r="A505" s="1">
        <v>43880</v>
      </c>
      <c r="B505">
        <v>202002</v>
      </c>
      <c r="C505">
        <v>2020</v>
      </c>
      <c r="D505" t="s">
        <v>8</v>
      </c>
      <c r="E505" t="s">
        <v>23</v>
      </c>
      <c r="F505">
        <v>1727.0597970000001</v>
      </c>
      <c r="H505">
        <v>108</v>
      </c>
      <c r="I505">
        <v>2002.7616835000003</v>
      </c>
      <c r="M505">
        <v>10.3039766718107</v>
      </c>
      <c r="N505">
        <v>0.99784495409245244</v>
      </c>
      <c r="O505">
        <v>0</v>
      </c>
      <c r="P505">
        <v>656.45205267756523</v>
      </c>
      <c r="R505">
        <v>0.9506</v>
      </c>
      <c r="T505" s="6">
        <v>107.76725504198487</v>
      </c>
      <c r="U505" s="6">
        <v>102.6648</v>
      </c>
      <c r="W505" s="6">
        <v>1112.8294805555556</v>
      </c>
    </row>
    <row r="506" spans="1:23" x14ac:dyDescent="0.3">
      <c r="A506" s="1">
        <v>43881</v>
      </c>
      <c r="B506">
        <v>202002</v>
      </c>
      <c r="C506">
        <v>2020</v>
      </c>
      <c r="D506" t="s">
        <v>0</v>
      </c>
      <c r="E506" t="s">
        <v>22</v>
      </c>
      <c r="F506">
        <v>196.6899195</v>
      </c>
      <c r="G506">
        <v>44</v>
      </c>
      <c r="I506">
        <v>184.86303585228936</v>
      </c>
      <c r="J506">
        <v>197.25583950000001</v>
      </c>
      <c r="K506">
        <v>244.13919013644778</v>
      </c>
      <c r="L506">
        <v>5.5594125000000005</v>
      </c>
      <c r="N506">
        <v>1</v>
      </c>
      <c r="O506">
        <v>8119.0324861047729</v>
      </c>
      <c r="P506">
        <v>140.81888254510653</v>
      </c>
      <c r="Q506">
        <v>0.75573320616280515</v>
      </c>
      <c r="S506" s="6">
        <v>33.252261071163424</v>
      </c>
      <c r="V506" s="6">
        <v>244.61415000000002</v>
      </c>
    </row>
    <row r="507" spans="1:23" x14ac:dyDescent="0.3">
      <c r="A507" s="1">
        <v>43881</v>
      </c>
      <c r="B507">
        <v>202002</v>
      </c>
      <c r="C507">
        <v>2020</v>
      </c>
      <c r="D507" t="s">
        <v>1</v>
      </c>
      <c r="E507" t="s">
        <v>22</v>
      </c>
      <c r="F507">
        <v>186.02864</v>
      </c>
      <c r="G507">
        <v>46</v>
      </c>
      <c r="I507">
        <v>201.80485927824105</v>
      </c>
      <c r="J507">
        <v>186.1505882421875</v>
      </c>
      <c r="K507">
        <v>265.07022690103611</v>
      </c>
      <c r="L507">
        <v>5.7604160497500008</v>
      </c>
      <c r="N507">
        <v>1</v>
      </c>
      <c r="O507">
        <v>7686.4971403107102</v>
      </c>
      <c r="P507">
        <v>149.07925182330999</v>
      </c>
      <c r="Q507">
        <v>0.76158772566662569</v>
      </c>
      <c r="S507" s="6">
        <v>35.033035380664785</v>
      </c>
      <c r="V507" s="6">
        <v>264.97913828850005</v>
      </c>
    </row>
    <row r="508" spans="1:23" x14ac:dyDescent="0.3">
      <c r="A508" s="1">
        <v>43881</v>
      </c>
      <c r="B508">
        <v>202002</v>
      </c>
      <c r="C508">
        <v>2020</v>
      </c>
      <c r="D508" t="s">
        <v>4</v>
      </c>
      <c r="E508" t="s">
        <v>22</v>
      </c>
      <c r="F508">
        <v>90.58</v>
      </c>
      <c r="G508">
        <v>36</v>
      </c>
      <c r="I508">
        <v>88.858492354252348</v>
      </c>
      <c r="J508">
        <v>90.838081777794088</v>
      </c>
      <c r="K508">
        <v>115.87674981494973</v>
      </c>
      <c r="L508">
        <v>3.2284358288974548</v>
      </c>
      <c r="N508">
        <v>1</v>
      </c>
      <c r="O508">
        <v>3842.5683894369031</v>
      </c>
      <c r="P508">
        <v>111.44016520250541</v>
      </c>
      <c r="Q508">
        <v>0.76454716311574789</v>
      </c>
      <c r="S508" s="6">
        <v>27.523697872166924</v>
      </c>
      <c r="V508" s="6">
        <v>116.22368984030837</v>
      </c>
    </row>
    <row r="509" spans="1:23" x14ac:dyDescent="0.3">
      <c r="A509" s="1">
        <v>43881</v>
      </c>
      <c r="B509">
        <v>202002</v>
      </c>
      <c r="C509">
        <v>2020</v>
      </c>
      <c r="D509" t="s">
        <v>2</v>
      </c>
      <c r="E509" t="s">
        <v>22</v>
      </c>
      <c r="F509">
        <v>199.99784</v>
      </c>
      <c r="G509">
        <v>64</v>
      </c>
      <c r="I509">
        <v>268.74818528480006</v>
      </c>
      <c r="J509">
        <v>200.33787747265626</v>
      </c>
      <c r="K509">
        <v>258.22184938300609</v>
      </c>
      <c r="L509">
        <v>5.4910565119207977</v>
      </c>
      <c r="N509">
        <v>0.73648618783194997</v>
      </c>
      <c r="O509">
        <v>8358.421692370066</v>
      </c>
      <c r="P509">
        <v>176.37035544488987</v>
      </c>
      <c r="Q509">
        <v>0.76473268595192512</v>
      </c>
      <c r="S509" s="6">
        <v>48.942891900923208</v>
      </c>
      <c r="V509" s="6">
        <v>351.42761676293105</v>
      </c>
    </row>
    <row r="510" spans="1:23" x14ac:dyDescent="0.3">
      <c r="A510" s="1">
        <v>43881</v>
      </c>
      <c r="B510">
        <v>202002</v>
      </c>
      <c r="C510">
        <v>2020</v>
      </c>
      <c r="D510" t="s">
        <v>3</v>
      </c>
      <c r="E510" t="s">
        <v>22</v>
      </c>
      <c r="F510">
        <v>250.46336000000002</v>
      </c>
      <c r="G510">
        <v>96</v>
      </c>
      <c r="I510">
        <v>223.91576770446338</v>
      </c>
      <c r="J510">
        <v>251.19015999999999</v>
      </c>
      <c r="K510">
        <v>293.65229773191948</v>
      </c>
      <c r="L510">
        <v>3.0468436804068499</v>
      </c>
      <c r="N510">
        <v>1</v>
      </c>
      <c r="O510">
        <v>10326.450771121032</v>
      </c>
      <c r="P510">
        <v>276.50842988437637</v>
      </c>
      <c r="Q510">
        <v>0.76553186124622696</v>
      </c>
      <c r="S510" s="6">
        <v>73.491058679637788</v>
      </c>
      <c r="V510" s="6">
        <v>292.49699331905759</v>
      </c>
    </row>
    <row r="511" spans="1:23" x14ac:dyDescent="0.3">
      <c r="A511" s="1">
        <v>43881</v>
      </c>
      <c r="B511">
        <v>202002</v>
      </c>
      <c r="C511">
        <v>2020</v>
      </c>
      <c r="D511" t="s">
        <v>5</v>
      </c>
      <c r="E511" t="s">
        <v>23</v>
      </c>
      <c r="F511">
        <v>3498.8274490000003</v>
      </c>
      <c r="H511">
        <v>162</v>
      </c>
      <c r="I511">
        <v>3857.6657700000001</v>
      </c>
      <c r="M511">
        <v>13.529375000000002</v>
      </c>
      <c r="N511">
        <v>0.99941831267050429</v>
      </c>
      <c r="O511">
        <v>0</v>
      </c>
      <c r="P511">
        <v>1373.104761308517</v>
      </c>
      <c r="R511">
        <v>0.95966781609195395</v>
      </c>
      <c r="T511" s="6">
        <v>161.90576665262171</v>
      </c>
      <c r="U511" s="6">
        <v>155.46618620689654</v>
      </c>
      <c r="W511" s="6">
        <v>2191.7587500000004</v>
      </c>
    </row>
    <row r="512" spans="1:23" x14ac:dyDescent="0.3">
      <c r="A512" s="1">
        <v>43881</v>
      </c>
      <c r="B512">
        <v>202002</v>
      </c>
      <c r="C512">
        <v>2020</v>
      </c>
      <c r="D512" t="s">
        <v>6</v>
      </c>
      <c r="E512" t="s">
        <v>23</v>
      </c>
      <c r="F512">
        <v>1060.2860820000001</v>
      </c>
      <c r="H512">
        <v>66</v>
      </c>
      <c r="I512">
        <v>1489.2638000000002</v>
      </c>
      <c r="M512">
        <v>12.370173611111113</v>
      </c>
      <c r="N512">
        <v>0.95741150418344012</v>
      </c>
      <c r="O512">
        <v>0</v>
      </c>
      <c r="P512">
        <v>452.94015888701716</v>
      </c>
      <c r="R512">
        <v>0.93099999999999994</v>
      </c>
      <c r="T512" s="6">
        <v>63.189159276107048</v>
      </c>
      <c r="U512" s="6">
        <v>61.445999999999998</v>
      </c>
      <c r="W512" s="6">
        <v>816.43145833333347</v>
      </c>
    </row>
    <row r="513" spans="1:23" x14ac:dyDescent="0.3">
      <c r="A513" s="1">
        <v>43881</v>
      </c>
      <c r="B513">
        <v>202002</v>
      </c>
      <c r="C513">
        <v>2020</v>
      </c>
      <c r="D513" t="s">
        <v>7</v>
      </c>
      <c r="E513" t="s">
        <v>23</v>
      </c>
      <c r="F513">
        <v>557.20279899999991</v>
      </c>
      <c r="H513">
        <v>36</v>
      </c>
      <c r="I513">
        <v>586.85201108963713</v>
      </c>
      <c r="M513">
        <v>10.10678718755093</v>
      </c>
      <c r="N513">
        <v>0.99459254103729333</v>
      </c>
      <c r="O513">
        <v>0</v>
      </c>
      <c r="P513">
        <v>329.16280073755593</v>
      </c>
      <c r="R513">
        <v>0.95550000000000002</v>
      </c>
      <c r="T513" s="6">
        <v>35.805331477342563</v>
      </c>
      <c r="U513" s="6">
        <v>34.398000000000003</v>
      </c>
      <c r="W513" s="6">
        <v>363.8443387518335</v>
      </c>
    </row>
    <row r="514" spans="1:23" x14ac:dyDescent="0.3">
      <c r="A514" s="1">
        <v>43881</v>
      </c>
      <c r="B514">
        <v>202002</v>
      </c>
      <c r="C514">
        <v>2020</v>
      </c>
      <c r="D514" t="s">
        <v>8</v>
      </c>
      <c r="E514" t="s">
        <v>23</v>
      </c>
      <c r="F514">
        <v>1807.7572990000003</v>
      </c>
      <c r="H514">
        <v>108</v>
      </c>
      <c r="I514">
        <v>2126.2174209999998</v>
      </c>
      <c r="M514">
        <v>10.434370601851855</v>
      </c>
      <c r="N514">
        <v>0.99239154659412565</v>
      </c>
      <c r="O514">
        <v>0</v>
      </c>
      <c r="P514">
        <v>656.45205267756523</v>
      </c>
      <c r="R514">
        <v>0.9506</v>
      </c>
      <c r="T514" s="6">
        <v>107.17828703216557</v>
      </c>
      <c r="U514" s="6">
        <v>102.6648</v>
      </c>
      <c r="W514" s="6">
        <v>1126.9120250000003</v>
      </c>
    </row>
    <row r="515" spans="1:23" x14ac:dyDescent="0.3">
      <c r="A515" s="1">
        <v>43882</v>
      </c>
      <c r="B515">
        <v>202002</v>
      </c>
      <c r="C515">
        <v>2020</v>
      </c>
      <c r="D515" t="s">
        <v>0</v>
      </c>
      <c r="E515" t="s">
        <v>22</v>
      </c>
      <c r="F515">
        <v>165.23248000000001</v>
      </c>
      <c r="G515">
        <v>44</v>
      </c>
      <c r="I515">
        <v>151.93144296076571</v>
      </c>
      <c r="J515">
        <v>165.78302000000002</v>
      </c>
      <c r="K515">
        <v>200.78679770936861</v>
      </c>
      <c r="L515">
        <v>4.5690560000000007</v>
      </c>
      <c r="N515">
        <v>1</v>
      </c>
      <c r="O515">
        <v>8747.4434109847753</v>
      </c>
      <c r="P515">
        <v>140.81888254510653</v>
      </c>
      <c r="Q515">
        <v>0.75573320616280515</v>
      </c>
      <c r="S515" s="6">
        <v>33.252261071163424</v>
      </c>
      <c r="V515" s="6">
        <v>201.03846400000003</v>
      </c>
    </row>
    <row r="516" spans="1:23" x14ac:dyDescent="0.3">
      <c r="A516" s="1">
        <v>43882</v>
      </c>
      <c r="B516">
        <v>202002</v>
      </c>
      <c r="C516">
        <v>2020</v>
      </c>
      <c r="D516" t="s">
        <v>1</v>
      </c>
      <c r="E516" t="s">
        <v>22</v>
      </c>
      <c r="F516">
        <v>161.79128050000006</v>
      </c>
      <c r="G516">
        <v>46</v>
      </c>
      <c r="I516">
        <v>163.94176694586056</v>
      </c>
      <c r="J516">
        <v>161.90908050000004</v>
      </c>
      <c r="K516">
        <v>215.48520345230884</v>
      </c>
      <c r="L516">
        <v>4.6796335277400001</v>
      </c>
      <c r="N516">
        <v>1</v>
      </c>
      <c r="O516">
        <v>8595.4402201356079</v>
      </c>
      <c r="P516">
        <v>149.07925182330999</v>
      </c>
      <c r="Q516">
        <v>0.76158772566662569</v>
      </c>
      <c r="S516" s="6">
        <v>35.033035380664785</v>
      </c>
      <c r="V516" s="6">
        <v>215.26314227604001</v>
      </c>
    </row>
    <row r="517" spans="1:23" x14ac:dyDescent="0.3">
      <c r="A517" s="1">
        <v>43882</v>
      </c>
      <c r="B517">
        <v>202002</v>
      </c>
      <c r="C517">
        <v>2020</v>
      </c>
      <c r="D517" t="s">
        <v>4</v>
      </c>
      <c r="E517" t="s">
        <v>22</v>
      </c>
      <c r="F517">
        <v>149.29123999999999</v>
      </c>
      <c r="G517">
        <v>36</v>
      </c>
      <c r="I517">
        <v>155.77170461598718</v>
      </c>
      <c r="J517">
        <v>150.29961297777777</v>
      </c>
      <c r="K517">
        <v>202.46740667659904</v>
      </c>
      <c r="L517">
        <v>5.659548558462772</v>
      </c>
      <c r="N517">
        <v>1</v>
      </c>
      <c r="O517">
        <v>8047.4490805089017</v>
      </c>
      <c r="P517">
        <v>111.44016520250541</v>
      </c>
      <c r="Q517">
        <v>0.76454716311574789</v>
      </c>
      <c r="S517" s="6">
        <v>27.523697872166924</v>
      </c>
      <c r="V517" s="6">
        <v>203.7437481046598</v>
      </c>
    </row>
    <row r="518" spans="1:23" x14ac:dyDescent="0.3">
      <c r="A518" s="1">
        <v>43882</v>
      </c>
      <c r="B518">
        <v>202002</v>
      </c>
      <c r="C518">
        <v>2020</v>
      </c>
      <c r="D518" t="s">
        <v>2</v>
      </c>
      <c r="E518" t="s">
        <v>22</v>
      </c>
      <c r="F518">
        <v>140.86576000000005</v>
      </c>
      <c r="G518">
        <v>64</v>
      </c>
      <c r="I518">
        <v>209.53178225595201</v>
      </c>
      <c r="J518">
        <v>141.19974000000008</v>
      </c>
      <c r="K518">
        <v>200.61339030290372</v>
      </c>
      <c r="L518">
        <v>4.2811483775849304</v>
      </c>
      <c r="N518">
        <v>0.73760085641822748</v>
      </c>
      <c r="O518">
        <v>7544.1098639380643</v>
      </c>
      <c r="P518">
        <v>176.37035544488987</v>
      </c>
      <c r="Q518">
        <v>0.76473268595192512</v>
      </c>
      <c r="S518" s="6">
        <v>48.942891900923208</v>
      </c>
      <c r="V518" s="6">
        <v>273.99349616543554</v>
      </c>
    </row>
    <row r="519" spans="1:23" x14ac:dyDescent="0.3">
      <c r="A519" s="1">
        <v>43882</v>
      </c>
      <c r="B519">
        <v>202002</v>
      </c>
      <c r="C519">
        <v>2020</v>
      </c>
      <c r="D519" t="s">
        <v>3</v>
      </c>
      <c r="E519" t="s">
        <v>22</v>
      </c>
      <c r="F519">
        <v>366.65888249999995</v>
      </c>
      <c r="G519">
        <v>96</v>
      </c>
      <c r="I519">
        <v>342.34694847057904</v>
      </c>
      <c r="J519">
        <v>367.42428249999995</v>
      </c>
      <c r="K519">
        <v>450.25203415466132</v>
      </c>
      <c r="L519">
        <v>4.658348302790654</v>
      </c>
      <c r="N519">
        <v>1</v>
      </c>
      <c r="O519">
        <v>19851.897548401732</v>
      </c>
      <c r="P519">
        <v>276.50842988437637</v>
      </c>
      <c r="Q519">
        <v>0.76553186124622696</v>
      </c>
      <c r="S519" s="6">
        <v>73.491058679637788</v>
      </c>
      <c r="V519" s="6">
        <v>447.20143706790282</v>
      </c>
    </row>
    <row r="520" spans="1:23" x14ac:dyDescent="0.3">
      <c r="A520" s="1">
        <v>43882</v>
      </c>
      <c r="B520">
        <v>202002</v>
      </c>
      <c r="C520">
        <v>2020</v>
      </c>
      <c r="D520" t="s">
        <v>5</v>
      </c>
      <c r="E520" t="s">
        <v>23</v>
      </c>
      <c r="F520">
        <v>3468.8485694999999</v>
      </c>
      <c r="H520">
        <v>162</v>
      </c>
      <c r="I520">
        <v>3814.7333399999998</v>
      </c>
      <c r="M520">
        <v>13.852000000000002</v>
      </c>
      <c r="N520">
        <v>0.98722186538256129</v>
      </c>
      <c r="O520">
        <v>0</v>
      </c>
      <c r="P520">
        <v>1373.104761308517</v>
      </c>
      <c r="R520">
        <v>0.95966781609195395</v>
      </c>
      <c r="T520" s="6">
        <v>159.92994219197493</v>
      </c>
      <c r="U520" s="6">
        <v>155.46618620689654</v>
      </c>
      <c r="W520" s="6">
        <v>2244.0240000000003</v>
      </c>
    </row>
    <row r="521" spans="1:23" x14ac:dyDescent="0.3">
      <c r="A521" s="1">
        <v>43882</v>
      </c>
      <c r="B521">
        <v>202002</v>
      </c>
      <c r="C521">
        <v>2020</v>
      </c>
      <c r="D521" t="s">
        <v>6</v>
      </c>
      <c r="E521" t="s">
        <v>23</v>
      </c>
      <c r="F521">
        <v>849.46064349999983</v>
      </c>
      <c r="H521">
        <v>66</v>
      </c>
      <c r="I521">
        <v>1336.4120666666665</v>
      </c>
      <c r="M521">
        <v>11.765291666666664</v>
      </c>
      <c r="N521">
        <v>0.8967042371438223</v>
      </c>
      <c r="O521">
        <v>0</v>
      </c>
      <c r="P521">
        <v>452.94015888701716</v>
      </c>
      <c r="R521">
        <v>0.93099999999999994</v>
      </c>
      <c r="T521" s="6">
        <v>59.182479651492272</v>
      </c>
      <c r="U521" s="6">
        <v>61.445999999999998</v>
      </c>
      <c r="W521" s="6">
        <v>776.50924999999984</v>
      </c>
    </row>
    <row r="522" spans="1:23" x14ac:dyDescent="0.3">
      <c r="A522" s="1">
        <v>43882</v>
      </c>
      <c r="B522">
        <v>202002</v>
      </c>
      <c r="C522">
        <v>2020</v>
      </c>
      <c r="D522" t="s">
        <v>7</v>
      </c>
      <c r="E522" t="s">
        <v>23</v>
      </c>
      <c r="F522">
        <v>494.15099649999996</v>
      </c>
      <c r="H522">
        <v>36</v>
      </c>
      <c r="I522">
        <v>541.52597385499917</v>
      </c>
      <c r="M522">
        <v>9.7218299059327542</v>
      </c>
      <c r="N522">
        <v>0.96661962582061955</v>
      </c>
      <c r="O522">
        <v>0</v>
      </c>
      <c r="P522">
        <v>329.16280073755593</v>
      </c>
      <c r="R522">
        <v>0.95550000000000002</v>
      </c>
      <c r="T522" s="6">
        <v>34.798306529542302</v>
      </c>
      <c r="U522" s="6">
        <v>34.398000000000003</v>
      </c>
      <c r="W522" s="6">
        <v>349.98587661357914</v>
      </c>
    </row>
    <row r="523" spans="1:23" x14ac:dyDescent="0.3">
      <c r="A523" s="1">
        <v>43882</v>
      </c>
      <c r="B523">
        <v>202002</v>
      </c>
      <c r="C523">
        <v>2020</v>
      </c>
      <c r="D523" t="s">
        <v>8</v>
      </c>
      <c r="E523" t="s">
        <v>23</v>
      </c>
      <c r="F523">
        <v>1661.9856765000004</v>
      </c>
      <c r="H523">
        <v>108</v>
      </c>
      <c r="I523">
        <v>1942.3320887666666</v>
      </c>
      <c r="M523">
        <v>9.9326519547325116</v>
      </c>
      <c r="N523">
        <v>0.99825566225109252</v>
      </c>
      <c r="O523">
        <v>0</v>
      </c>
      <c r="P523">
        <v>656.45205267756523</v>
      </c>
      <c r="R523">
        <v>0.9506</v>
      </c>
      <c r="T523" s="6">
        <v>107.81161152311799</v>
      </c>
      <c r="U523" s="6">
        <v>102.6648</v>
      </c>
      <c r="W523" s="6">
        <v>1072.7264111111112</v>
      </c>
    </row>
    <row r="524" spans="1:23" x14ac:dyDescent="0.3">
      <c r="A524" s="1">
        <v>43883</v>
      </c>
      <c r="B524">
        <v>202002</v>
      </c>
      <c r="C524">
        <v>2020</v>
      </c>
      <c r="D524" t="s">
        <v>0</v>
      </c>
      <c r="E524" t="s">
        <v>22</v>
      </c>
      <c r="F524">
        <v>200.73424000000003</v>
      </c>
      <c r="G524">
        <v>44</v>
      </c>
      <c r="I524">
        <v>213.77526995854265</v>
      </c>
      <c r="J524">
        <v>201.31900154513892</v>
      </c>
      <c r="K524">
        <v>281.46838675674712</v>
      </c>
      <c r="L524">
        <v>6.4288942487562126</v>
      </c>
      <c r="N524">
        <v>0.89613357400573279</v>
      </c>
      <c r="O524">
        <v>10413.129803397174</v>
      </c>
      <c r="P524">
        <v>140.81888254510653</v>
      </c>
      <c r="Q524">
        <v>0.75573320616280515</v>
      </c>
      <c r="S524" s="6">
        <v>33.252261071163424</v>
      </c>
      <c r="V524" s="6">
        <v>282.87134694527333</v>
      </c>
    </row>
    <row r="525" spans="1:23" x14ac:dyDescent="0.3">
      <c r="A525" s="1">
        <v>43883</v>
      </c>
      <c r="B525">
        <v>202002</v>
      </c>
      <c r="C525">
        <v>2020</v>
      </c>
      <c r="D525" t="s">
        <v>1</v>
      </c>
      <c r="E525" t="s">
        <v>22</v>
      </c>
      <c r="F525">
        <v>199.41824000000005</v>
      </c>
      <c r="G525">
        <v>46</v>
      </c>
      <c r="I525">
        <v>226.83454158189508</v>
      </c>
      <c r="J525">
        <v>199.54482691406255</v>
      </c>
      <c r="K525">
        <v>297.05037819892038</v>
      </c>
      <c r="L525">
        <v>6.4748754744525563</v>
      </c>
      <c r="N525">
        <v>1</v>
      </c>
      <c r="O525">
        <v>10292.216576150709</v>
      </c>
      <c r="P525">
        <v>149.07925182330999</v>
      </c>
      <c r="Q525">
        <v>0.76158772566662569</v>
      </c>
      <c r="S525" s="6">
        <v>35.033035380664785</v>
      </c>
      <c r="V525" s="6">
        <v>297.84427182481761</v>
      </c>
    </row>
    <row r="526" spans="1:23" x14ac:dyDescent="0.3">
      <c r="A526" s="1">
        <v>43883</v>
      </c>
      <c r="B526">
        <v>202002</v>
      </c>
      <c r="C526">
        <v>2020</v>
      </c>
      <c r="D526" t="s">
        <v>4</v>
      </c>
      <c r="E526" t="s">
        <v>22</v>
      </c>
      <c r="F526">
        <v>180.04392000000004</v>
      </c>
      <c r="G526">
        <v>36</v>
      </c>
      <c r="I526">
        <v>190.57832341681947</v>
      </c>
      <c r="J526">
        <v>180.36964977777779</v>
      </c>
      <c r="K526">
        <v>246.91002984723698</v>
      </c>
      <c r="L526">
        <v>6.9241540254494653</v>
      </c>
      <c r="N526">
        <v>1</v>
      </c>
      <c r="O526">
        <v>9203.9132623169044</v>
      </c>
      <c r="P526">
        <v>111.44016520250541</v>
      </c>
      <c r="Q526">
        <v>0.76454716311574789</v>
      </c>
      <c r="S526" s="6">
        <v>27.523697872166924</v>
      </c>
      <c r="V526" s="6">
        <v>249.26954491618076</v>
      </c>
    </row>
    <row r="527" spans="1:23" x14ac:dyDescent="0.3">
      <c r="A527" s="1">
        <v>43883</v>
      </c>
      <c r="B527">
        <v>202002</v>
      </c>
      <c r="C527">
        <v>2020</v>
      </c>
      <c r="D527" t="s">
        <v>2</v>
      </c>
      <c r="E527" t="s">
        <v>22</v>
      </c>
      <c r="F527">
        <v>333.93583999999998</v>
      </c>
      <c r="G527">
        <v>64</v>
      </c>
      <c r="I527">
        <v>332.79239220256596</v>
      </c>
      <c r="J527">
        <v>334.30601999999999</v>
      </c>
      <c r="K527">
        <v>432.35603815953181</v>
      </c>
      <c r="L527">
        <v>6.799606220168787</v>
      </c>
      <c r="N527">
        <v>1</v>
      </c>
      <c r="O527">
        <v>17370.157304802065</v>
      </c>
      <c r="P527">
        <v>176.37035544488987</v>
      </c>
      <c r="Q527">
        <v>0.76473268595192512</v>
      </c>
      <c r="S527" s="6">
        <v>48.942891900923208</v>
      </c>
      <c r="V527" s="6">
        <v>435.17479809080237</v>
      </c>
    </row>
    <row r="528" spans="1:23" x14ac:dyDescent="0.3">
      <c r="A528" s="1">
        <v>43883</v>
      </c>
      <c r="B528">
        <v>202002</v>
      </c>
      <c r="C528">
        <v>2020</v>
      </c>
      <c r="D528" t="s">
        <v>3</v>
      </c>
      <c r="E528" t="s">
        <v>22</v>
      </c>
      <c r="F528">
        <v>387.12688100000003</v>
      </c>
      <c r="G528">
        <v>96</v>
      </c>
      <c r="I528">
        <v>377.91482065122489</v>
      </c>
      <c r="J528">
        <v>387.90528100000006</v>
      </c>
      <c r="K528">
        <v>494.55603976612775</v>
      </c>
      <c r="L528">
        <v>5.1423238070175463</v>
      </c>
      <c r="N528">
        <v>1</v>
      </c>
      <c r="O528">
        <v>20296.026034318234</v>
      </c>
      <c r="P528">
        <v>276.50842988437637</v>
      </c>
      <c r="Q528">
        <v>0.76553186124622696</v>
      </c>
      <c r="S528" s="6">
        <v>73.491058679637788</v>
      </c>
      <c r="V528" s="6">
        <v>493.66308547368442</v>
      </c>
    </row>
    <row r="529" spans="1:23" x14ac:dyDescent="0.3">
      <c r="A529" s="1">
        <v>43883</v>
      </c>
      <c r="B529">
        <v>202002</v>
      </c>
      <c r="C529">
        <v>2020</v>
      </c>
      <c r="D529" t="s">
        <v>5</v>
      </c>
      <c r="E529" t="s">
        <v>23</v>
      </c>
      <c r="F529">
        <v>3253.3324055000003</v>
      </c>
      <c r="H529">
        <v>162</v>
      </c>
      <c r="I529">
        <v>3811.1425020000001</v>
      </c>
      <c r="M529">
        <v>12.539416666666668</v>
      </c>
      <c r="N529">
        <v>0.97916760773958</v>
      </c>
      <c r="O529">
        <v>0</v>
      </c>
      <c r="P529">
        <v>1373.104761308517</v>
      </c>
      <c r="R529">
        <v>0.95966781609195395</v>
      </c>
      <c r="T529" s="6">
        <v>158.62515245381195</v>
      </c>
      <c r="U529" s="6">
        <v>155.46618620689654</v>
      </c>
      <c r="W529" s="6">
        <v>2031.3855000000001</v>
      </c>
    </row>
    <row r="530" spans="1:23" x14ac:dyDescent="0.3">
      <c r="A530" s="1">
        <v>43883</v>
      </c>
      <c r="B530">
        <v>202002</v>
      </c>
      <c r="C530">
        <v>2020</v>
      </c>
      <c r="D530" t="s">
        <v>6</v>
      </c>
      <c r="E530" t="s">
        <v>23</v>
      </c>
      <c r="F530">
        <v>1168.677443</v>
      </c>
      <c r="H530">
        <v>66</v>
      </c>
      <c r="I530">
        <v>1541.4389999999999</v>
      </c>
      <c r="M530">
        <v>13.156006944444444</v>
      </c>
      <c r="N530">
        <v>0.95887703932691171</v>
      </c>
      <c r="O530">
        <v>0</v>
      </c>
      <c r="P530">
        <v>452.94015888701716</v>
      </c>
      <c r="R530">
        <v>0.93099999999999994</v>
      </c>
      <c r="T530" s="6">
        <v>63.285884595576171</v>
      </c>
      <c r="U530" s="6">
        <v>61.445999999999998</v>
      </c>
      <c r="W530" s="6">
        <v>868.29645833333336</v>
      </c>
    </row>
    <row r="531" spans="1:23" x14ac:dyDescent="0.3">
      <c r="A531" s="1">
        <v>43883</v>
      </c>
      <c r="B531">
        <v>202002</v>
      </c>
      <c r="C531">
        <v>2020</v>
      </c>
      <c r="D531" t="s">
        <v>7</v>
      </c>
      <c r="E531" t="s">
        <v>23</v>
      </c>
      <c r="F531">
        <v>575.90889650000008</v>
      </c>
      <c r="H531">
        <v>36</v>
      </c>
      <c r="I531">
        <v>639.19793465782811</v>
      </c>
      <c r="M531">
        <v>10.437405947508173</v>
      </c>
      <c r="N531">
        <v>0.99459254103729333</v>
      </c>
      <c r="O531">
        <v>0</v>
      </c>
      <c r="P531">
        <v>329.16280073755593</v>
      </c>
      <c r="R531">
        <v>0.95550000000000002</v>
      </c>
      <c r="T531" s="6">
        <v>35.805331477342563</v>
      </c>
      <c r="U531" s="6">
        <v>34.398000000000003</v>
      </c>
      <c r="W531" s="6">
        <v>375.74661411029422</v>
      </c>
    </row>
    <row r="532" spans="1:23" x14ac:dyDescent="0.3">
      <c r="A532" s="1">
        <v>43883</v>
      </c>
      <c r="B532">
        <v>202002</v>
      </c>
      <c r="C532">
        <v>2020</v>
      </c>
      <c r="D532" t="s">
        <v>8</v>
      </c>
      <c r="E532" t="s">
        <v>23</v>
      </c>
      <c r="F532">
        <v>1257.3259384999999</v>
      </c>
      <c r="H532">
        <v>108</v>
      </c>
      <c r="I532">
        <v>1465.6249569333331</v>
      </c>
      <c r="M532">
        <v>7.8699646347736625</v>
      </c>
      <c r="N532">
        <v>0.96323862079563738</v>
      </c>
      <c r="O532">
        <v>0</v>
      </c>
      <c r="P532">
        <v>656.45205267756523</v>
      </c>
      <c r="R532">
        <v>0.9506</v>
      </c>
      <c r="T532" s="6">
        <v>104.02977104592884</v>
      </c>
      <c r="U532" s="6">
        <v>102.6648</v>
      </c>
      <c r="W532" s="6">
        <v>849.95618055555553</v>
      </c>
    </row>
    <row r="533" spans="1:23" x14ac:dyDescent="0.3">
      <c r="A533" s="1">
        <v>43884</v>
      </c>
      <c r="B533">
        <v>202002</v>
      </c>
      <c r="C533">
        <v>2020</v>
      </c>
      <c r="D533" t="s">
        <v>0</v>
      </c>
      <c r="E533" t="s">
        <v>22</v>
      </c>
      <c r="F533">
        <v>208.82008050000002</v>
      </c>
      <c r="G533">
        <v>44</v>
      </c>
      <c r="I533">
        <v>202.81551595134709</v>
      </c>
      <c r="J533">
        <v>209.40484204513891</v>
      </c>
      <c r="K533">
        <v>260.9341615206352</v>
      </c>
      <c r="L533">
        <v>6.0993000000000004</v>
      </c>
      <c r="N533">
        <v>1</v>
      </c>
      <c r="O533">
        <v>8291.1372369207747</v>
      </c>
      <c r="P533">
        <v>140.81888254510653</v>
      </c>
      <c r="Q533">
        <v>0.75573320616280515</v>
      </c>
      <c r="S533" s="6">
        <v>33.252261071163424</v>
      </c>
      <c r="V533" s="6">
        <v>268.36920000000003</v>
      </c>
    </row>
    <row r="534" spans="1:23" x14ac:dyDescent="0.3">
      <c r="A534" s="1">
        <v>43884</v>
      </c>
      <c r="B534">
        <v>202002</v>
      </c>
      <c r="C534">
        <v>2020</v>
      </c>
      <c r="D534" t="s">
        <v>1</v>
      </c>
      <c r="E534" t="s">
        <v>22</v>
      </c>
      <c r="F534">
        <v>193.60768000000004</v>
      </c>
      <c r="G534">
        <v>46</v>
      </c>
      <c r="I534">
        <v>210.32607470592629</v>
      </c>
      <c r="J534">
        <v>193.73243585937504</v>
      </c>
      <c r="K534">
        <v>274.56943453706475</v>
      </c>
      <c r="L534">
        <v>6.0036497671568636</v>
      </c>
      <c r="N534">
        <v>1</v>
      </c>
      <c r="O534">
        <v>7687.5726773827091</v>
      </c>
      <c r="P534">
        <v>149.07925182330999</v>
      </c>
      <c r="Q534">
        <v>0.76158772566662569</v>
      </c>
      <c r="S534" s="6">
        <v>35.033035380664785</v>
      </c>
      <c r="V534" s="6">
        <v>276.16788928921574</v>
      </c>
    </row>
    <row r="535" spans="1:23" x14ac:dyDescent="0.3">
      <c r="A535" s="1">
        <v>43884</v>
      </c>
      <c r="B535">
        <v>202002</v>
      </c>
      <c r="C535">
        <v>2020</v>
      </c>
      <c r="D535" t="s">
        <v>4</v>
      </c>
      <c r="E535" t="s">
        <v>22</v>
      </c>
      <c r="F535">
        <v>193.44080000000002</v>
      </c>
      <c r="G535">
        <v>36</v>
      </c>
      <c r="I535">
        <v>209.18720748806399</v>
      </c>
      <c r="J535">
        <v>193.76435697777779</v>
      </c>
      <c r="K535">
        <v>242.75280257863079</v>
      </c>
      <c r="L535">
        <v>7.600258092485551</v>
      </c>
      <c r="N535">
        <v>1</v>
      </c>
      <c r="O535">
        <v>7495.5561162529038</v>
      </c>
      <c r="P535">
        <v>111.44016520250541</v>
      </c>
      <c r="Q535">
        <v>0.76454716311574789</v>
      </c>
      <c r="S535" s="6">
        <v>27.523697872166924</v>
      </c>
      <c r="V535" s="6">
        <v>273.60929132947984</v>
      </c>
    </row>
    <row r="536" spans="1:23" x14ac:dyDescent="0.3">
      <c r="A536" s="1">
        <v>43884</v>
      </c>
      <c r="B536">
        <v>202002</v>
      </c>
      <c r="C536">
        <v>2020</v>
      </c>
      <c r="D536" t="s">
        <v>2</v>
      </c>
      <c r="E536" t="s">
        <v>22</v>
      </c>
      <c r="F536">
        <v>363.90927999999997</v>
      </c>
      <c r="G536">
        <v>64</v>
      </c>
      <c r="I536">
        <v>357.16021756220408</v>
      </c>
      <c r="J536">
        <v>364.29007999999999</v>
      </c>
      <c r="K536">
        <v>466.37605797607273</v>
      </c>
      <c r="L536">
        <v>7.297489046728499</v>
      </c>
      <c r="N536">
        <v>1</v>
      </c>
      <c r="O536">
        <v>14109.285596050067</v>
      </c>
      <c r="P536">
        <v>176.37035544488987</v>
      </c>
      <c r="Q536">
        <v>0.76473268595192512</v>
      </c>
      <c r="S536" s="6">
        <v>48.942891900923208</v>
      </c>
      <c r="V536" s="6">
        <v>467.03929899062393</v>
      </c>
    </row>
    <row r="537" spans="1:23" x14ac:dyDescent="0.3">
      <c r="A537" s="1">
        <v>43884</v>
      </c>
      <c r="B537">
        <v>202002</v>
      </c>
      <c r="C537">
        <v>2020</v>
      </c>
      <c r="D537" t="s">
        <v>3</v>
      </c>
      <c r="E537" t="s">
        <v>22</v>
      </c>
      <c r="F537">
        <v>417.31144100000012</v>
      </c>
      <c r="G537">
        <v>96</v>
      </c>
      <c r="I537">
        <v>422.74662915775082</v>
      </c>
      <c r="J537">
        <v>418.0696410000001</v>
      </c>
      <c r="K537">
        <v>539.33660541702227</v>
      </c>
      <c r="L537">
        <v>5.7523545959595968</v>
      </c>
      <c r="N537">
        <v>1</v>
      </c>
      <c r="O537">
        <v>16748.225399986834</v>
      </c>
      <c r="P537">
        <v>276.50842988437637</v>
      </c>
      <c r="Q537">
        <v>0.76553186124622696</v>
      </c>
      <c r="S537" s="6">
        <v>73.491058679637788</v>
      </c>
      <c r="V537" s="6">
        <v>552.22604121212134</v>
      </c>
    </row>
    <row r="538" spans="1:23" x14ac:dyDescent="0.3">
      <c r="A538" s="1">
        <v>43884</v>
      </c>
      <c r="B538">
        <v>202002</v>
      </c>
      <c r="C538">
        <v>2020</v>
      </c>
      <c r="D538" t="s">
        <v>5</v>
      </c>
      <c r="E538" t="s">
        <v>23</v>
      </c>
      <c r="F538">
        <v>2963.2472969999994</v>
      </c>
      <c r="H538">
        <v>162</v>
      </c>
      <c r="I538">
        <v>3317.6922299999997</v>
      </c>
      <c r="M538">
        <v>13.207166666666668</v>
      </c>
      <c r="N538">
        <v>0.98702175960261151</v>
      </c>
      <c r="O538">
        <v>0</v>
      </c>
      <c r="P538">
        <v>1373.104761308517</v>
      </c>
      <c r="R538">
        <v>0.95966781609195395</v>
      </c>
      <c r="T538" s="6">
        <v>159.89752505562308</v>
      </c>
      <c r="U538" s="6">
        <v>155.46618620689654</v>
      </c>
      <c r="W538" s="6">
        <v>2139.5610000000001</v>
      </c>
    </row>
    <row r="539" spans="1:23" x14ac:dyDescent="0.3">
      <c r="A539" s="1">
        <v>43884</v>
      </c>
      <c r="B539">
        <v>202002</v>
      </c>
      <c r="C539">
        <v>2020</v>
      </c>
      <c r="D539" t="s">
        <v>6</v>
      </c>
      <c r="E539" t="s">
        <v>23</v>
      </c>
      <c r="F539">
        <v>1095.8483240000003</v>
      </c>
      <c r="H539">
        <v>66</v>
      </c>
      <c r="I539">
        <v>1442.3937000000001</v>
      </c>
      <c r="M539">
        <v>13.488958333333334</v>
      </c>
      <c r="N539">
        <v>0.95516033939925749</v>
      </c>
      <c r="O539">
        <v>0</v>
      </c>
      <c r="P539">
        <v>452.94015888701716</v>
      </c>
      <c r="R539">
        <v>0.93099999999999994</v>
      </c>
      <c r="T539" s="6">
        <v>63.040582400350992</v>
      </c>
      <c r="U539" s="6">
        <v>61.445999999999998</v>
      </c>
      <c r="W539" s="6">
        <v>890.27125000000012</v>
      </c>
    </row>
    <row r="540" spans="1:23" x14ac:dyDescent="0.3">
      <c r="A540" s="1">
        <v>43884</v>
      </c>
      <c r="B540">
        <v>202002</v>
      </c>
      <c r="C540">
        <v>2020</v>
      </c>
      <c r="D540" t="s">
        <v>7</v>
      </c>
      <c r="E540" t="s">
        <v>23</v>
      </c>
      <c r="F540">
        <v>672.615995</v>
      </c>
      <c r="H540">
        <v>36</v>
      </c>
      <c r="I540">
        <v>728.92499212255234</v>
      </c>
      <c r="M540">
        <v>11.922553744858648</v>
      </c>
      <c r="N540">
        <v>0.99459254103729333</v>
      </c>
      <c r="O540">
        <v>0</v>
      </c>
      <c r="P540">
        <v>329.16280073755593</v>
      </c>
      <c r="R540">
        <v>0.95550000000000002</v>
      </c>
      <c r="T540" s="6">
        <v>35.805331477342563</v>
      </c>
      <c r="U540" s="6">
        <v>34.398000000000003</v>
      </c>
      <c r="W540" s="6">
        <v>429.21193481491133</v>
      </c>
    </row>
    <row r="541" spans="1:23" x14ac:dyDescent="0.3">
      <c r="A541" s="1">
        <v>43884</v>
      </c>
      <c r="B541">
        <v>202002</v>
      </c>
      <c r="C541">
        <v>2020</v>
      </c>
      <c r="D541" t="s">
        <v>8</v>
      </c>
      <c r="E541" t="s">
        <v>23</v>
      </c>
      <c r="F541">
        <v>1753.4994819999997</v>
      </c>
      <c r="H541">
        <v>108</v>
      </c>
      <c r="I541">
        <v>2010.5518596666666</v>
      </c>
      <c r="M541">
        <v>10.164026131687242</v>
      </c>
      <c r="N541">
        <v>0.99653138141449404</v>
      </c>
      <c r="O541">
        <v>0</v>
      </c>
      <c r="P541">
        <v>656.45205267756523</v>
      </c>
      <c r="R541">
        <v>0.9506</v>
      </c>
      <c r="T541" s="6">
        <v>107.62538919276535</v>
      </c>
      <c r="U541" s="6">
        <v>102.6648</v>
      </c>
      <c r="W541" s="6">
        <v>1097.7148222222222</v>
      </c>
    </row>
    <row r="542" spans="1:23" x14ac:dyDescent="0.3">
      <c r="A542" s="1">
        <v>43885</v>
      </c>
      <c r="B542">
        <v>202002</v>
      </c>
      <c r="C542">
        <v>2020</v>
      </c>
      <c r="D542" t="s">
        <v>0</v>
      </c>
      <c r="E542" t="s">
        <v>22</v>
      </c>
      <c r="F542">
        <v>209.20816050000005</v>
      </c>
      <c r="G542">
        <v>44</v>
      </c>
      <c r="I542">
        <v>197.44968171294613</v>
      </c>
      <c r="J542">
        <v>209.78213510937505</v>
      </c>
      <c r="K542">
        <v>259.19947503269731</v>
      </c>
      <c r="L542">
        <v>5.9379324999999996</v>
      </c>
      <c r="N542">
        <v>1</v>
      </c>
      <c r="O542">
        <v>12028.964726368773</v>
      </c>
      <c r="P542">
        <v>140.81888254510653</v>
      </c>
      <c r="Q542">
        <v>0.75573320616280515</v>
      </c>
      <c r="S542" s="6">
        <v>33.252261071163424</v>
      </c>
      <c r="V542" s="6">
        <v>261.26902999999999</v>
      </c>
    </row>
    <row r="543" spans="1:23" x14ac:dyDescent="0.3">
      <c r="A543" s="1">
        <v>43885</v>
      </c>
      <c r="B543">
        <v>202002</v>
      </c>
      <c r="C543">
        <v>2020</v>
      </c>
      <c r="D543" t="s">
        <v>1</v>
      </c>
      <c r="E543" t="s">
        <v>22</v>
      </c>
      <c r="F543">
        <v>206.77160000000001</v>
      </c>
      <c r="G543">
        <v>46</v>
      </c>
      <c r="I543">
        <v>213.45068757404246</v>
      </c>
      <c r="J543">
        <v>206.90221523437501</v>
      </c>
      <c r="K543">
        <v>278.69601589243916</v>
      </c>
      <c r="L543">
        <v>6.0928402364999998</v>
      </c>
      <c r="N543">
        <v>1</v>
      </c>
      <c r="O543">
        <v>11886.776248118709</v>
      </c>
      <c r="P543">
        <v>149.07925182330999</v>
      </c>
      <c r="Q543">
        <v>0.76158772566662569</v>
      </c>
      <c r="S543" s="6">
        <v>35.033035380664785</v>
      </c>
      <c r="V543" s="6">
        <v>280.27065087900002</v>
      </c>
    </row>
    <row r="544" spans="1:23" x14ac:dyDescent="0.3">
      <c r="A544" s="1">
        <v>43885</v>
      </c>
      <c r="B544">
        <v>202002</v>
      </c>
      <c r="C544">
        <v>2020</v>
      </c>
      <c r="D544" t="s">
        <v>4</v>
      </c>
      <c r="E544" t="s">
        <v>22</v>
      </c>
      <c r="F544">
        <v>163.18567999999999</v>
      </c>
      <c r="G544">
        <v>36</v>
      </c>
      <c r="I544">
        <v>171.85537565811509</v>
      </c>
      <c r="J544">
        <v>163.47214257777779</v>
      </c>
      <c r="K544">
        <v>222.30789947421616</v>
      </c>
      <c r="L544">
        <v>6.2439057591858766</v>
      </c>
      <c r="N544">
        <v>1</v>
      </c>
      <c r="O544">
        <v>9529.9637183009036</v>
      </c>
      <c r="P544">
        <v>111.44016520250541</v>
      </c>
      <c r="Q544">
        <v>0.76454716311574789</v>
      </c>
      <c r="S544" s="6">
        <v>27.523697872166924</v>
      </c>
      <c r="V544" s="6">
        <v>224.78060733069157</v>
      </c>
    </row>
    <row r="545" spans="1:23" x14ac:dyDescent="0.3">
      <c r="A545" s="1">
        <v>43885</v>
      </c>
      <c r="B545">
        <v>202002</v>
      </c>
      <c r="C545">
        <v>2020</v>
      </c>
      <c r="D545" t="s">
        <v>2</v>
      </c>
      <c r="E545" t="s">
        <v>22</v>
      </c>
      <c r="F545">
        <v>278.56191999999999</v>
      </c>
      <c r="G545">
        <v>64</v>
      </c>
      <c r="I545">
        <v>284.12904035824459</v>
      </c>
      <c r="J545">
        <v>278.92910749999999</v>
      </c>
      <c r="K545">
        <v>367.27426058588105</v>
      </c>
      <c r="L545">
        <v>5.8053177759380636</v>
      </c>
      <c r="N545">
        <v>1</v>
      </c>
      <c r="O545">
        <v>15982.402510130063</v>
      </c>
      <c r="P545">
        <v>176.37035544488987</v>
      </c>
      <c r="Q545">
        <v>0.76473268595192512</v>
      </c>
      <c r="S545" s="6">
        <v>48.942891900923208</v>
      </c>
      <c r="V545" s="6">
        <v>371.54033766003607</v>
      </c>
    </row>
    <row r="546" spans="1:23" x14ac:dyDescent="0.3">
      <c r="A546" s="1">
        <v>43885</v>
      </c>
      <c r="B546">
        <v>202002</v>
      </c>
      <c r="C546">
        <v>2020</v>
      </c>
      <c r="D546" t="s">
        <v>3</v>
      </c>
      <c r="E546" t="s">
        <v>22</v>
      </c>
      <c r="F546">
        <v>454.61528099999998</v>
      </c>
      <c r="G546">
        <v>96</v>
      </c>
      <c r="I546">
        <v>453.95247681568662</v>
      </c>
      <c r="J546">
        <v>455.44965619252031</v>
      </c>
      <c r="K546">
        <v>592.64538030102915</v>
      </c>
      <c r="L546">
        <v>6.176975607257968</v>
      </c>
      <c r="N546">
        <v>1</v>
      </c>
      <c r="O546">
        <v>26572.731508968034</v>
      </c>
      <c r="P546">
        <v>276.50842988437637</v>
      </c>
      <c r="Q546">
        <v>0.76553186124622696</v>
      </c>
      <c r="S546" s="6">
        <v>73.491058679637788</v>
      </c>
      <c r="V546" s="6">
        <v>592.9896582967649</v>
      </c>
    </row>
    <row r="547" spans="1:23" x14ac:dyDescent="0.3">
      <c r="A547" s="1">
        <v>43885</v>
      </c>
      <c r="B547">
        <v>202002</v>
      </c>
      <c r="C547">
        <v>2020</v>
      </c>
      <c r="D547" t="s">
        <v>5</v>
      </c>
      <c r="E547" t="s">
        <v>23</v>
      </c>
      <c r="F547">
        <v>3074.9913009999991</v>
      </c>
      <c r="H547">
        <v>162</v>
      </c>
      <c r="I547">
        <v>3595.0297499999997</v>
      </c>
      <c r="M547">
        <v>12.923583333333335</v>
      </c>
      <c r="N547">
        <v>0.97981795152441697</v>
      </c>
      <c r="O547">
        <v>0</v>
      </c>
      <c r="P547">
        <v>1373.104761308517</v>
      </c>
      <c r="R547">
        <v>0.95966781609195395</v>
      </c>
      <c r="T547" s="6">
        <v>158.73050814695554</v>
      </c>
      <c r="U547" s="6">
        <v>155.46618620689654</v>
      </c>
      <c r="W547" s="6">
        <v>2093.6205000000004</v>
      </c>
    </row>
    <row r="548" spans="1:23" x14ac:dyDescent="0.3">
      <c r="A548" s="1">
        <v>43885</v>
      </c>
      <c r="B548">
        <v>202002</v>
      </c>
      <c r="C548">
        <v>2020</v>
      </c>
      <c r="D548" t="s">
        <v>6</v>
      </c>
      <c r="E548" t="s">
        <v>23</v>
      </c>
      <c r="F548">
        <v>851.78576150000015</v>
      </c>
      <c r="H548">
        <v>66</v>
      </c>
      <c r="I548">
        <v>1307.1347000000001</v>
      </c>
      <c r="M548">
        <v>11.775694444444442</v>
      </c>
      <c r="N548">
        <v>0.91957060069444463</v>
      </c>
      <c r="O548">
        <v>0</v>
      </c>
      <c r="P548">
        <v>452.94015888701716</v>
      </c>
      <c r="R548">
        <v>0.93099999999999994</v>
      </c>
      <c r="T548" s="6">
        <v>60.691659645833347</v>
      </c>
      <c r="U548" s="6">
        <v>61.445999999999998</v>
      </c>
      <c r="W548" s="6">
        <v>777.19583333333321</v>
      </c>
    </row>
    <row r="549" spans="1:23" x14ac:dyDescent="0.3">
      <c r="A549" s="1">
        <v>43885</v>
      </c>
      <c r="B549">
        <v>202002</v>
      </c>
      <c r="C549">
        <v>2020</v>
      </c>
      <c r="D549" t="s">
        <v>7</v>
      </c>
      <c r="E549" t="s">
        <v>23</v>
      </c>
      <c r="F549">
        <v>471.50739599999997</v>
      </c>
      <c r="H549">
        <v>36</v>
      </c>
      <c r="I549">
        <v>504.45059724382548</v>
      </c>
      <c r="M549">
        <v>9.0594345130341178</v>
      </c>
      <c r="N549">
        <v>1</v>
      </c>
      <c r="O549">
        <v>0</v>
      </c>
      <c r="P549">
        <v>329.16280073755593</v>
      </c>
      <c r="R549">
        <v>0.95550000000000002</v>
      </c>
      <c r="T549" s="6">
        <v>36</v>
      </c>
      <c r="U549" s="6">
        <v>34.398000000000003</v>
      </c>
      <c r="W549" s="6">
        <v>326.13964246922825</v>
      </c>
    </row>
    <row r="550" spans="1:23" x14ac:dyDescent="0.3">
      <c r="A550" s="1">
        <v>43885</v>
      </c>
      <c r="B550">
        <v>202002</v>
      </c>
      <c r="C550">
        <v>2020</v>
      </c>
      <c r="D550" t="s">
        <v>8</v>
      </c>
      <c r="E550" t="s">
        <v>23</v>
      </c>
      <c r="F550">
        <v>1528.7629759999998</v>
      </c>
      <c r="H550">
        <v>108</v>
      </c>
      <c r="I550">
        <v>1794.5669703333342</v>
      </c>
      <c r="M550">
        <v>9.3769697530864207</v>
      </c>
      <c r="N550">
        <v>0.9837226865614076</v>
      </c>
      <c r="O550">
        <v>0</v>
      </c>
      <c r="P550">
        <v>656.45205267756523</v>
      </c>
      <c r="R550">
        <v>0.9506</v>
      </c>
      <c r="T550" s="6">
        <v>106.24205014863202</v>
      </c>
      <c r="U550" s="6">
        <v>102.6648</v>
      </c>
      <c r="W550" s="6">
        <v>1012.7127333333334</v>
      </c>
    </row>
    <row r="551" spans="1:23" x14ac:dyDescent="0.3">
      <c r="A551" s="1">
        <v>43886</v>
      </c>
      <c r="B551">
        <v>202002</v>
      </c>
      <c r="C551">
        <v>2020</v>
      </c>
      <c r="D551" t="s">
        <v>0</v>
      </c>
      <c r="E551" t="s">
        <v>22</v>
      </c>
      <c r="F551">
        <v>215.54960000000003</v>
      </c>
      <c r="G551">
        <v>44</v>
      </c>
      <c r="I551">
        <v>207.02774612253677</v>
      </c>
      <c r="J551">
        <v>216.18338906250003</v>
      </c>
      <c r="K551">
        <v>271.80469532682429</v>
      </c>
      <c r="L551">
        <v>6.2259750000000009</v>
      </c>
      <c r="N551">
        <v>1</v>
      </c>
      <c r="O551">
        <v>10113.655289556775</v>
      </c>
      <c r="P551">
        <v>140.81888254510653</v>
      </c>
      <c r="Q551">
        <v>0.75573320616280515</v>
      </c>
      <c r="S551" s="6">
        <v>33.252261071163424</v>
      </c>
      <c r="V551" s="6">
        <v>273.94290000000007</v>
      </c>
    </row>
    <row r="552" spans="1:23" x14ac:dyDescent="0.3">
      <c r="A552" s="1">
        <v>43886</v>
      </c>
      <c r="B552">
        <v>202002</v>
      </c>
      <c r="C552">
        <v>2020</v>
      </c>
      <c r="D552" t="s">
        <v>1</v>
      </c>
      <c r="E552" t="s">
        <v>22</v>
      </c>
      <c r="F552">
        <v>215.61344</v>
      </c>
      <c r="G552">
        <v>46</v>
      </c>
      <c r="I552">
        <v>224.7633198320699</v>
      </c>
      <c r="J552">
        <v>215.7544312109375</v>
      </c>
      <c r="K552">
        <v>293.50066939683762</v>
      </c>
      <c r="L552">
        <v>6.4157535135000003</v>
      </c>
      <c r="N552">
        <v>1</v>
      </c>
      <c r="O552">
        <v>10066.925060054709</v>
      </c>
      <c r="P552">
        <v>149.07925182330999</v>
      </c>
      <c r="Q552">
        <v>0.76158772566662569</v>
      </c>
      <c r="S552" s="6">
        <v>35.033035380664785</v>
      </c>
      <c r="V552" s="6">
        <v>295.12466162100003</v>
      </c>
    </row>
    <row r="553" spans="1:23" x14ac:dyDescent="0.3">
      <c r="A553" s="1">
        <v>43886</v>
      </c>
      <c r="B553">
        <v>202002</v>
      </c>
      <c r="C553">
        <v>2020</v>
      </c>
      <c r="D553" t="s">
        <v>4</v>
      </c>
      <c r="E553" t="s">
        <v>22</v>
      </c>
      <c r="F553">
        <v>138.06184000000002</v>
      </c>
      <c r="G553">
        <v>36</v>
      </c>
      <c r="I553">
        <v>145.91655842521698</v>
      </c>
      <c r="J553">
        <v>138.36407217779166</v>
      </c>
      <c r="K553">
        <v>188.94352933426336</v>
      </c>
      <c r="L553">
        <v>5.301488161326378</v>
      </c>
      <c r="N553">
        <v>1</v>
      </c>
      <c r="O553">
        <v>6519.3791588929025</v>
      </c>
      <c r="P553">
        <v>111.44016520250541</v>
      </c>
      <c r="Q553">
        <v>0.76454716311574789</v>
      </c>
      <c r="S553" s="6">
        <v>27.523697872166924</v>
      </c>
      <c r="V553" s="6">
        <v>190.8535738077496</v>
      </c>
    </row>
    <row r="554" spans="1:23" x14ac:dyDescent="0.3">
      <c r="A554" s="1">
        <v>43886</v>
      </c>
      <c r="B554">
        <v>202002</v>
      </c>
      <c r="C554">
        <v>2020</v>
      </c>
      <c r="D554" t="s">
        <v>2</v>
      </c>
      <c r="E554" t="s">
        <v>22</v>
      </c>
      <c r="F554">
        <v>260.46776</v>
      </c>
      <c r="G554">
        <v>64</v>
      </c>
      <c r="I554">
        <v>257.29369709688871</v>
      </c>
      <c r="J554">
        <v>260.83726000000001</v>
      </c>
      <c r="K554">
        <v>333.85047503385238</v>
      </c>
      <c r="L554">
        <v>5.2570186824623537</v>
      </c>
      <c r="N554">
        <v>1</v>
      </c>
      <c r="O554">
        <v>12508.342553762064</v>
      </c>
      <c r="P554">
        <v>176.37035544488987</v>
      </c>
      <c r="Q554">
        <v>0.76473268595192512</v>
      </c>
      <c r="S554" s="6">
        <v>48.942891900923208</v>
      </c>
      <c r="V554" s="6">
        <v>336.44919567759064</v>
      </c>
    </row>
    <row r="555" spans="1:23" x14ac:dyDescent="0.3">
      <c r="A555" s="1">
        <v>43886</v>
      </c>
      <c r="B555">
        <v>202002</v>
      </c>
      <c r="C555">
        <v>2020</v>
      </c>
      <c r="D555" t="s">
        <v>3</v>
      </c>
      <c r="E555" t="s">
        <v>22</v>
      </c>
      <c r="F555">
        <v>505.27680250000003</v>
      </c>
      <c r="G555">
        <v>96</v>
      </c>
      <c r="I555">
        <v>503.30527178469953</v>
      </c>
      <c r="J555">
        <v>505.98580250000003</v>
      </c>
      <c r="K555">
        <v>654.20272986447264</v>
      </c>
      <c r="L555">
        <v>6.8485238997400728</v>
      </c>
      <c r="N555">
        <v>1</v>
      </c>
      <c r="O555">
        <v>23396.347838639831</v>
      </c>
      <c r="P555">
        <v>276.50842988437637</v>
      </c>
      <c r="Q555">
        <v>0.76553186124622696</v>
      </c>
      <c r="S555" s="6">
        <v>73.491058679637788</v>
      </c>
      <c r="V555" s="6">
        <v>657.45829437504699</v>
      </c>
    </row>
    <row r="556" spans="1:23" x14ac:dyDescent="0.3">
      <c r="A556" s="1">
        <v>43886</v>
      </c>
      <c r="B556">
        <v>202002</v>
      </c>
      <c r="C556">
        <v>2020</v>
      </c>
      <c r="D556" t="s">
        <v>5</v>
      </c>
      <c r="E556" t="s">
        <v>23</v>
      </c>
      <c r="F556">
        <v>1755.0105225</v>
      </c>
      <c r="H556">
        <v>162</v>
      </c>
      <c r="I556">
        <v>2057.795658</v>
      </c>
      <c r="M556">
        <v>8.5735833333333336</v>
      </c>
      <c r="N556">
        <v>0.99810761981183282</v>
      </c>
      <c r="O556">
        <v>0</v>
      </c>
      <c r="P556">
        <v>1373.104761308517</v>
      </c>
      <c r="R556">
        <v>0.95966781609195395</v>
      </c>
      <c r="T556" s="6">
        <v>161.69343440951693</v>
      </c>
      <c r="U556" s="6">
        <v>155.46618620689654</v>
      </c>
      <c r="W556" s="6">
        <v>1388.9204999999999</v>
      </c>
    </row>
    <row r="557" spans="1:23" x14ac:dyDescent="0.3">
      <c r="A557" s="1">
        <v>43886</v>
      </c>
      <c r="B557">
        <v>202002</v>
      </c>
      <c r="C557">
        <v>2020</v>
      </c>
      <c r="D557" t="s">
        <v>6</v>
      </c>
      <c r="E557" t="s">
        <v>23</v>
      </c>
      <c r="F557">
        <v>112.35728000000002</v>
      </c>
      <c r="H557">
        <v>66</v>
      </c>
      <c r="I557">
        <v>212.4905</v>
      </c>
      <c r="M557">
        <v>4.0988194444444437</v>
      </c>
      <c r="N557">
        <v>0.81886515972222229</v>
      </c>
      <c r="O557">
        <v>0</v>
      </c>
      <c r="P557">
        <v>452.94015888701716</v>
      </c>
      <c r="R557">
        <v>0.93099999999999994</v>
      </c>
      <c r="T557" s="6">
        <v>54.04510054166667</v>
      </c>
      <c r="U557" s="6">
        <v>61.445999999999998</v>
      </c>
      <c r="W557" s="6">
        <v>270.52208333333328</v>
      </c>
    </row>
    <row r="558" spans="1:23" x14ac:dyDescent="0.3">
      <c r="A558" s="1">
        <v>43886</v>
      </c>
      <c r="B558">
        <v>202002</v>
      </c>
      <c r="C558">
        <v>2020</v>
      </c>
      <c r="D558" t="s">
        <v>7</v>
      </c>
      <c r="E558" t="s">
        <v>23</v>
      </c>
      <c r="F558">
        <v>28.567700000000002</v>
      </c>
      <c r="H558">
        <v>36</v>
      </c>
      <c r="I558">
        <v>35.127763338198655</v>
      </c>
      <c r="M558">
        <v>3.2430077436372091</v>
      </c>
      <c r="N558">
        <v>0.90535881944444441</v>
      </c>
      <c r="O558">
        <v>0</v>
      </c>
      <c r="P558">
        <v>329.16280073755593</v>
      </c>
      <c r="R558">
        <v>0.95550000000000002</v>
      </c>
      <c r="T558" s="6">
        <v>32.592917499999999</v>
      </c>
      <c r="U558" s="6">
        <v>34.398000000000003</v>
      </c>
      <c r="W558" s="6">
        <v>116.74827877093952</v>
      </c>
    </row>
    <row r="559" spans="1:23" x14ac:dyDescent="0.3">
      <c r="A559" s="1">
        <v>43886</v>
      </c>
      <c r="B559">
        <v>202002</v>
      </c>
      <c r="C559">
        <v>2020</v>
      </c>
      <c r="D559" t="s">
        <v>8</v>
      </c>
      <c r="E559" t="s">
        <v>23</v>
      </c>
      <c r="F559">
        <v>1449.723254</v>
      </c>
      <c r="H559">
        <v>108</v>
      </c>
      <c r="I559">
        <v>1696.419965966667</v>
      </c>
      <c r="M559">
        <v>9.0962999485596718</v>
      </c>
      <c r="N559">
        <v>0.98284808347205321</v>
      </c>
      <c r="O559">
        <v>0</v>
      </c>
      <c r="P559">
        <v>656.45205267756523</v>
      </c>
      <c r="R559">
        <v>0.9506</v>
      </c>
      <c r="T559" s="6">
        <v>106.14759301498175</v>
      </c>
      <c r="U559" s="6">
        <v>102.6648</v>
      </c>
      <c r="W559" s="6">
        <v>982.4003944444446</v>
      </c>
    </row>
    <row r="560" spans="1:23" x14ac:dyDescent="0.3">
      <c r="A560" s="1">
        <v>43887</v>
      </c>
      <c r="B560">
        <v>202003</v>
      </c>
      <c r="C560">
        <v>2020</v>
      </c>
      <c r="D560" t="s">
        <v>0</v>
      </c>
      <c r="E560" t="s">
        <v>22</v>
      </c>
      <c r="F560">
        <v>248.01112000000009</v>
      </c>
      <c r="G560">
        <v>44</v>
      </c>
      <c r="I560">
        <v>245.48461784429759</v>
      </c>
      <c r="J560">
        <v>248.69324000000009</v>
      </c>
      <c r="K560">
        <v>321.80416982291871</v>
      </c>
      <c r="L560">
        <v>7.3824940000000012</v>
      </c>
      <c r="N560">
        <v>1</v>
      </c>
      <c r="O560">
        <v>15629.394903461516</v>
      </c>
      <c r="P560">
        <v>180.74080891751717</v>
      </c>
      <c r="Q560">
        <v>0.75573320616280515</v>
      </c>
      <c r="S560" s="6">
        <v>33.252261071163424</v>
      </c>
      <c r="V560" s="6">
        <v>324.82973600000003</v>
      </c>
    </row>
    <row r="561" spans="1:23" x14ac:dyDescent="0.3">
      <c r="A561" s="1">
        <v>43887</v>
      </c>
      <c r="B561">
        <v>202003</v>
      </c>
      <c r="C561">
        <v>2020</v>
      </c>
      <c r="D561" t="s">
        <v>1</v>
      </c>
      <c r="E561" t="s">
        <v>22</v>
      </c>
      <c r="F561">
        <v>242.48672050000002</v>
      </c>
      <c r="G561">
        <v>46</v>
      </c>
      <c r="I561">
        <v>256.54852675400713</v>
      </c>
      <c r="J561">
        <v>242.62490050000002</v>
      </c>
      <c r="K561">
        <v>334.49961735463728</v>
      </c>
      <c r="L561">
        <v>7.3230459184133343</v>
      </c>
      <c r="N561">
        <v>1</v>
      </c>
      <c r="O561">
        <v>15303.56999292983</v>
      </c>
      <c r="P561">
        <v>191.3429795804015</v>
      </c>
      <c r="Q561">
        <v>0.76158772566662569</v>
      </c>
      <c r="S561" s="6">
        <v>35.033035380664785</v>
      </c>
      <c r="V561" s="6">
        <v>336.86011224701338</v>
      </c>
    </row>
    <row r="562" spans="1:23" x14ac:dyDescent="0.3">
      <c r="A562" s="1">
        <v>43887</v>
      </c>
      <c r="B562">
        <v>202003</v>
      </c>
      <c r="C562">
        <v>2020</v>
      </c>
      <c r="D562" t="s">
        <v>4</v>
      </c>
      <c r="E562" t="s">
        <v>22</v>
      </c>
      <c r="F562">
        <v>178.06880000000001</v>
      </c>
      <c r="G562">
        <v>36</v>
      </c>
      <c r="I562">
        <v>192.26788028411244</v>
      </c>
      <c r="J562">
        <v>178.39685937777779</v>
      </c>
      <c r="K562">
        <v>248.65232771395407</v>
      </c>
      <c r="L562">
        <v>6.9855395585686004</v>
      </c>
      <c r="N562">
        <v>1</v>
      </c>
      <c r="O562">
        <v>11340.482691755036</v>
      </c>
      <c r="P562">
        <v>143.03327253112403</v>
      </c>
      <c r="Q562">
        <v>0.76454716311574789</v>
      </c>
      <c r="S562" s="6">
        <v>27.523697872166924</v>
      </c>
      <c r="V562" s="6">
        <v>251.47942410846963</v>
      </c>
    </row>
    <row r="563" spans="1:23" x14ac:dyDescent="0.3">
      <c r="A563" s="1">
        <v>43887</v>
      </c>
      <c r="B563">
        <v>202003</v>
      </c>
      <c r="C563">
        <v>2020</v>
      </c>
      <c r="D563" t="s">
        <v>2</v>
      </c>
      <c r="E563" t="s">
        <v>22</v>
      </c>
      <c r="F563">
        <v>337.81328000000008</v>
      </c>
      <c r="G563">
        <v>64</v>
      </c>
      <c r="I563">
        <v>334.93083014086409</v>
      </c>
      <c r="J563">
        <v>338.25432003906258</v>
      </c>
      <c r="K563">
        <v>434.82355780002467</v>
      </c>
      <c r="L563">
        <v>6.8432987331209638</v>
      </c>
      <c r="N563">
        <v>1</v>
      </c>
      <c r="O563">
        <v>21231.968469721378</v>
      </c>
      <c r="P563">
        <v>226.37106711856345</v>
      </c>
      <c r="Q563">
        <v>0.76473268595192512</v>
      </c>
      <c r="S563" s="6">
        <v>48.942891900923208</v>
      </c>
      <c r="V563" s="6">
        <v>437.97111891974168</v>
      </c>
    </row>
    <row r="564" spans="1:23" x14ac:dyDescent="0.3">
      <c r="A564" s="1">
        <v>43887</v>
      </c>
      <c r="B564">
        <v>202003</v>
      </c>
      <c r="C564">
        <v>2020</v>
      </c>
      <c r="D564" t="s">
        <v>3</v>
      </c>
      <c r="E564" t="s">
        <v>22</v>
      </c>
      <c r="F564">
        <v>493.76264199999991</v>
      </c>
      <c r="G564">
        <v>96</v>
      </c>
      <c r="I564">
        <v>488.1533516289428</v>
      </c>
      <c r="J564">
        <v>494.56052652670832</v>
      </c>
      <c r="K564">
        <v>636.1273139248608</v>
      </c>
      <c r="L564">
        <v>6.6423502450400225</v>
      </c>
      <c r="N564">
        <v>1</v>
      </c>
      <c r="O564">
        <v>30550.355568923682</v>
      </c>
      <c r="P564">
        <v>354.89812436060572</v>
      </c>
      <c r="Q564">
        <v>0.76553186124622696</v>
      </c>
      <c r="S564" s="6">
        <v>73.491058679637788</v>
      </c>
      <c r="V564" s="6">
        <v>637.66562352384221</v>
      </c>
    </row>
    <row r="565" spans="1:23" x14ac:dyDescent="0.3">
      <c r="A565" s="1">
        <v>43887</v>
      </c>
      <c r="B565">
        <v>202003</v>
      </c>
      <c r="C565">
        <v>2020</v>
      </c>
      <c r="D565" t="s">
        <v>5</v>
      </c>
      <c r="E565" t="s">
        <v>23</v>
      </c>
      <c r="F565">
        <v>2437.9276239999999</v>
      </c>
      <c r="H565">
        <v>162</v>
      </c>
      <c r="I565">
        <v>2849.4822599999993</v>
      </c>
      <c r="M565">
        <v>10.07508333333333</v>
      </c>
      <c r="N565">
        <v>0.99992031026502703</v>
      </c>
      <c r="O565">
        <v>0</v>
      </c>
      <c r="P565">
        <v>1537.7459980860087</v>
      </c>
      <c r="R565">
        <v>0.96003118279569888</v>
      </c>
      <c r="T565" s="6">
        <v>161.98709026293437</v>
      </c>
      <c r="U565" s="6">
        <v>155.52505161290321</v>
      </c>
      <c r="W565" s="6">
        <v>1632.1634999999994</v>
      </c>
    </row>
    <row r="566" spans="1:23" x14ac:dyDescent="0.3">
      <c r="A566" s="1">
        <v>43887</v>
      </c>
      <c r="B566">
        <v>202003</v>
      </c>
      <c r="C566">
        <v>2020</v>
      </c>
      <c r="D566" t="s">
        <v>6</v>
      </c>
      <c r="E566" t="s">
        <v>23</v>
      </c>
      <c r="F566">
        <v>497.84000299999997</v>
      </c>
      <c r="H566">
        <v>66</v>
      </c>
      <c r="I566">
        <v>735.47916666666663</v>
      </c>
      <c r="M566">
        <v>7.0251111111111113</v>
      </c>
      <c r="N566">
        <v>0.90430381944444438</v>
      </c>
      <c r="O566">
        <v>0</v>
      </c>
      <c r="P566">
        <v>431.47400326709857</v>
      </c>
      <c r="R566">
        <v>0.93099999999999994</v>
      </c>
      <c r="T566" s="6">
        <v>59.684052083333327</v>
      </c>
      <c r="U566" s="6">
        <v>61.445999999999998</v>
      </c>
      <c r="W566" s="6">
        <v>463.65733333333333</v>
      </c>
    </row>
    <row r="567" spans="1:23" x14ac:dyDescent="0.3">
      <c r="A567" s="1">
        <v>43887</v>
      </c>
      <c r="B567">
        <v>202003</v>
      </c>
      <c r="C567">
        <v>2020</v>
      </c>
      <c r="D567" t="s">
        <v>7</v>
      </c>
      <c r="E567" t="s">
        <v>23</v>
      </c>
      <c r="F567">
        <v>295.12419799999998</v>
      </c>
      <c r="H567">
        <v>36</v>
      </c>
      <c r="I567">
        <v>354.17007107658782</v>
      </c>
      <c r="M567">
        <v>6.5852163038893181</v>
      </c>
      <c r="N567">
        <v>0.81924961805555552</v>
      </c>
      <c r="O567">
        <v>0</v>
      </c>
      <c r="P567">
        <v>255.80320313064803</v>
      </c>
      <c r="R567">
        <v>0.95550000000000002</v>
      </c>
      <c r="T567" s="6">
        <v>29.492986249999998</v>
      </c>
      <c r="U567" s="6">
        <v>34.398000000000003</v>
      </c>
      <c r="W567" s="6">
        <v>237.06778694001545</v>
      </c>
    </row>
    <row r="568" spans="1:23" x14ac:dyDescent="0.3">
      <c r="A568" s="1">
        <v>43887</v>
      </c>
      <c r="B568">
        <v>202003</v>
      </c>
      <c r="C568">
        <v>2020</v>
      </c>
      <c r="D568" t="s">
        <v>8</v>
      </c>
      <c r="E568" t="s">
        <v>23</v>
      </c>
      <c r="F568">
        <v>892.50281399999994</v>
      </c>
      <c r="H568">
        <v>108</v>
      </c>
      <c r="I568">
        <v>967.3695444333332</v>
      </c>
      <c r="M568">
        <v>7.3524874228395065</v>
      </c>
      <c r="N568">
        <v>0.94881270286051966</v>
      </c>
      <c r="O568">
        <v>0</v>
      </c>
      <c r="P568">
        <v>543.86204210098276</v>
      </c>
      <c r="R568">
        <v>0.9506</v>
      </c>
      <c r="T568" s="6">
        <v>102.47177190893612</v>
      </c>
      <c r="U568" s="6">
        <v>102.6648</v>
      </c>
      <c r="W568" s="6">
        <v>794.06864166666674</v>
      </c>
    </row>
    <row r="569" spans="1:23" x14ac:dyDescent="0.3">
      <c r="A569" s="1">
        <v>43888</v>
      </c>
      <c r="B569">
        <v>202003</v>
      </c>
      <c r="C569">
        <v>2020</v>
      </c>
      <c r="D569" t="s">
        <v>0</v>
      </c>
      <c r="E569" t="s">
        <v>22</v>
      </c>
      <c r="F569">
        <v>173.84864000000005</v>
      </c>
      <c r="G569">
        <v>44</v>
      </c>
      <c r="I569">
        <v>162.09517944460268</v>
      </c>
      <c r="J569">
        <v>174.40528062500005</v>
      </c>
      <c r="K569">
        <v>213.02989989613584</v>
      </c>
      <c r="L569">
        <v>4.8747115000000001</v>
      </c>
      <c r="N569">
        <v>1</v>
      </c>
      <c r="O569">
        <v>9023.1735235895176</v>
      </c>
      <c r="P569">
        <v>180.74080891751717</v>
      </c>
      <c r="Q569">
        <v>0.75573320616280515</v>
      </c>
      <c r="S569" s="6">
        <v>33.252261071163424</v>
      </c>
      <c r="V569" s="6">
        <v>214.48730599999999</v>
      </c>
    </row>
    <row r="570" spans="1:23" x14ac:dyDescent="0.3">
      <c r="A570" s="1">
        <v>43888</v>
      </c>
      <c r="B570">
        <v>202003</v>
      </c>
      <c r="C570">
        <v>2020</v>
      </c>
      <c r="D570" t="s">
        <v>1</v>
      </c>
      <c r="E570" t="s">
        <v>22</v>
      </c>
      <c r="F570">
        <v>170.54407949999998</v>
      </c>
      <c r="G570">
        <v>46</v>
      </c>
      <c r="I570">
        <v>170.35731578683911</v>
      </c>
      <c r="J570">
        <v>170.68531485156248</v>
      </c>
      <c r="K570">
        <v>222.68045414711767</v>
      </c>
      <c r="L570">
        <v>4.8627620740183328</v>
      </c>
      <c r="N570">
        <v>1</v>
      </c>
      <c r="O570">
        <v>8868.7031071340298</v>
      </c>
      <c r="P570">
        <v>191.3429795804015</v>
      </c>
      <c r="Q570">
        <v>0.76158772566662569</v>
      </c>
      <c r="S570" s="6">
        <v>35.033035380664785</v>
      </c>
      <c r="V570" s="6">
        <v>223.68705540484331</v>
      </c>
    </row>
    <row r="571" spans="1:23" x14ac:dyDescent="0.3">
      <c r="A571" s="1">
        <v>43888</v>
      </c>
      <c r="B571">
        <v>202003</v>
      </c>
      <c r="C571">
        <v>2020</v>
      </c>
      <c r="D571" t="s">
        <v>4</v>
      </c>
      <c r="E571" t="s">
        <v>22</v>
      </c>
      <c r="F571">
        <v>150.60920000000002</v>
      </c>
      <c r="G571">
        <v>36</v>
      </c>
      <c r="I571">
        <v>164.01280092628414</v>
      </c>
      <c r="J571">
        <v>150.91530737777779</v>
      </c>
      <c r="K571">
        <v>212.63906309986552</v>
      </c>
      <c r="L571">
        <v>5.9589667670397048</v>
      </c>
      <c r="N571">
        <v>1</v>
      </c>
      <c r="O571">
        <v>7797.3034005230347</v>
      </c>
      <c r="P571">
        <v>143.03327253112403</v>
      </c>
      <c r="Q571">
        <v>0.76454716311574789</v>
      </c>
      <c r="S571" s="6">
        <v>27.523697872166924</v>
      </c>
      <c r="V571" s="6">
        <v>214.52280361342937</v>
      </c>
    </row>
    <row r="572" spans="1:23" x14ac:dyDescent="0.3">
      <c r="A572" s="1">
        <v>43888</v>
      </c>
      <c r="B572">
        <v>202003</v>
      </c>
      <c r="C572">
        <v>2020</v>
      </c>
      <c r="D572" t="s">
        <v>2</v>
      </c>
      <c r="E572" t="s">
        <v>22</v>
      </c>
      <c r="F572">
        <v>278.85891149999986</v>
      </c>
      <c r="G572">
        <v>64</v>
      </c>
      <c r="I572">
        <v>274.55611618233775</v>
      </c>
      <c r="J572">
        <v>279.2553314999999</v>
      </c>
      <c r="K572">
        <v>356.49945658190251</v>
      </c>
      <c r="L572">
        <v>5.6097240174963758</v>
      </c>
      <c r="N572">
        <v>1</v>
      </c>
      <c r="O572">
        <v>14746.191890660881</v>
      </c>
      <c r="P572">
        <v>226.37106711856345</v>
      </c>
      <c r="Q572">
        <v>0.76473268595192512</v>
      </c>
      <c r="S572" s="6">
        <v>48.942891900923208</v>
      </c>
      <c r="V572" s="6">
        <v>359.02233711976805</v>
      </c>
    </row>
    <row r="573" spans="1:23" x14ac:dyDescent="0.3">
      <c r="A573" s="1">
        <v>43888</v>
      </c>
      <c r="B573">
        <v>202003</v>
      </c>
      <c r="C573">
        <v>2020</v>
      </c>
      <c r="D573" t="s">
        <v>3</v>
      </c>
      <c r="E573" t="s">
        <v>22</v>
      </c>
      <c r="F573">
        <v>442.76567999999992</v>
      </c>
      <c r="G573">
        <v>96</v>
      </c>
      <c r="I573">
        <v>442.02689705772337</v>
      </c>
      <c r="J573">
        <v>443.53254099079766</v>
      </c>
      <c r="K573">
        <v>575.58907907501134</v>
      </c>
      <c r="L573">
        <v>6.0147030808823549</v>
      </c>
      <c r="N573">
        <v>0.99997422465914376</v>
      </c>
      <c r="O573">
        <v>23172.360905187485</v>
      </c>
      <c r="P573">
        <v>354.89812436060572</v>
      </c>
      <c r="Q573">
        <v>0.76553186124622696</v>
      </c>
      <c r="S573" s="6">
        <v>73.491058679637788</v>
      </c>
      <c r="V573" s="6">
        <v>577.41149576470605</v>
      </c>
    </row>
    <row r="574" spans="1:23" x14ac:dyDescent="0.3">
      <c r="A574" s="1">
        <v>43888</v>
      </c>
      <c r="B574">
        <v>202003</v>
      </c>
      <c r="C574">
        <v>2020</v>
      </c>
      <c r="D574" t="s">
        <v>5</v>
      </c>
      <c r="E574" t="s">
        <v>23</v>
      </c>
      <c r="F574">
        <v>2604.4876129999998</v>
      </c>
      <c r="H574">
        <v>162</v>
      </c>
      <c r="I574">
        <v>3112.1959319999996</v>
      </c>
      <c r="M574">
        <v>10.561166666666665</v>
      </c>
      <c r="N574">
        <v>0.9927651559231585</v>
      </c>
      <c r="O574">
        <v>0</v>
      </c>
      <c r="P574">
        <v>1537.7459980860087</v>
      </c>
      <c r="R574">
        <v>0.96003118279569888</v>
      </c>
      <c r="T574" s="6">
        <v>160.82795525955169</v>
      </c>
      <c r="U574" s="6">
        <v>155.52505161290321</v>
      </c>
      <c r="W574" s="6">
        <v>1710.9089999999997</v>
      </c>
    </row>
    <row r="575" spans="1:23" x14ac:dyDescent="0.3">
      <c r="A575" s="1">
        <v>43888</v>
      </c>
      <c r="B575">
        <v>202003</v>
      </c>
      <c r="C575">
        <v>2020</v>
      </c>
      <c r="D575" t="s">
        <v>6</v>
      </c>
      <c r="E575" t="s">
        <v>23</v>
      </c>
      <c r="F575">
        <v>730.08544099999995</v>
      </c>
      <c r="H575">
        <v>66</v>
      </c>
      <c r="I575">
        <v>1170.3071666666669</v>
      </c>
      <c r="M575">
        <v>10.492500000000001</v>
      </c>
      <c r="N575">
        <v>0.88556481481464278</v>
      </c>
      <c r="O575">
        <v>0</v>
      </c>
      <c r="P575">
        <v>431.47400326709857</v>
      </c>
      <c r="R575">
        <v>0.93099999999999994</v>
      </c>
      <c r="T575" s="6">
        <v>58.447277777766423</v>
      </c>
      <c r="U575" s="6">
        <v>61.445999999999998</v>
      </c>
      <c r="W575" s="6">
        <v>692.50500000000011</v>
      </c>
    </row>
    <row r="576" spans="1:23" x14ac:dyDescent="0.3">
      <c r="A576" s="1">
        <v>43888</v>
      </c>
      <c r="B576">
        <v>202003</v>
      </c>
      <c r="C576">
        <v>2020</v>
      </c>
      <c r="D576" t="s">
        <v>7</v>
      </c>
      <c r="E576" t="s">
        <v>23</v>
      </c>
      <c r="F576">
        <v>413.03919699999994</v>
      </c>
      <c r="H576">
        <v>36</v>
      </c>
      <c r="I576">
        <v>448.46426852420228</v>
      </c>
      <c r="M576">
        <v>8.6256284694525007</v>
      </c>
      <c r="N576">
        <v>1</v>
      </c>
      <c r="O576">
        <v>0</v>
      </c>
      <c r="P576">
        <v>255.80320313064803</v>
      </c>
      <c r="R576">
        <v>0.95550000000000002</v>
      </c>
      <c r="T576" s="6">
        <v>36</v>
      </c>
      <c r="U576" s="6">
        <v>34.398000000000003</v>
      </c>
      <c r="W576" s="6">
        <v>310.52262490029</v>
      </c>
    </row>
    <row r="577" spans="1:23" x14ac:dyDescent="0.3">
      <c r="A577" s="1">
        <v>43888</v>
      </c>
      <c r="B577">
        <v>202003</v>
      </c>
      <c r="C577">
        <v>2020</v>
      </c>
      <c r="D577" t="s">
        <v>8</v>
      </c>
      <c r="E577" t="s">
        <v>23</v>
      </c>
      <c r="F577">
        <v>1291.8150925000002</v>
      </c>
      <c r="H577">
        <v>108</v>
      </c>
      <c r="I577">
        <v>1449.7095576333325</v>
      </c>
      <c r="M577">
        <v>8.4765666409464959</v>
      </c>
      <c r="N577">
        <v>1.0068128611788156</v>
      </c>
      <c r="O577">
        <v>0</v>
      </c>
      <c r="P577">
        <v>543.86204210098276</v>
      </c>
      <c r="R577">
        <v>0.9506</v>
      </c>
      <c r="T577" s="6">
        <v>108.73578900731209</v>
      </c>
      <c r="U577" s="6">
        <v>102.6648</v>
      </c>
      <c r="W577" s="6">
        <v>915.46919722222151</v>
      </c>
    </row>
    <row r="578" spans="1:23" x14ac:dyDescent="0.3">
      <c r="A578" s="1">
        <v>43889</v>
      </c>
      <c r="B578">
        <v>202003</v>
      </c>
      <c r="C578">
        <v>2020</v>
      </c>
      <c r="D578" t="s">
        <v>0</v>
      </c>
      <c r="E578" t="s">
        <v>22</v>
      </c>
      <c r="F578">
        <v>178.50671999999997</v>
      </c>
      <c r="G578">
        <v>44</v>
      </c>
      <c r="I578">
        <v>165.55635742110846</v>
      </c>
      <c r="J578">
        <v>179.08435999999998</v>
      </c>
      <c r="K578">
        <v>217.91457456196875</v>
      </c>
      <c r="L578">
        <v>4.9787999999999997</v>
      </c>
      <c r="N578">
        <v>1</v>
      </c>
      <c r="O578">
        <v>10321.963159077517</v>
      </c>
      <c r="P578">
        <v>180.74080891751717</v>
      </c>
      <c r="Q578">
        <v>0.75573320616280515</v>
      </c>
      <c r="S578" s="6">
        <v>33.252261071163424</v>
      </c>
      <c r="V578" s="6">
        <v>219.06719999999999</v>
      </c>
    </row>
    <row r="579" spans="1:23" x14ac:dyDescent="0.3">
      <c r="A579" s="1">
        <v>43889</v>
      </c>
      <c r="B579">
        <v>202003</v>
      </c>
      <c r="C579">
        <v>2020</v>
      </c>
      <c r="D579" t="s">
        <v>1</v>
      </c>
      <c r="E579" t="s">
        <v>22</v>
      </c>
      <c r="F579">
        <v>174.91879999999998</v>
      </c>
      <c r="G579">
        <v>46</v>
      </c>
      <c r="I579">
        <v>177.5518746710286</v>
      </c>
      <c r="J579">
        <v>175.05001999999999</v>
      </c>
      <c r="K579">
        <v>232.44227945161614</v>
      </c>
      <c r="L579">
        <v>5.0681270618366669</v>
      </c>
      <c r="N579">
        <v>1</v>
      </c>
      <c r="O579">
        <v>10138.89604904883</v>
      </c>
      <c r="P579">
        <v>191.3429795804015</v>
      </c>
      <c r="Q579">
        <v>0.76158772566662569</v>
      </c>
      <c r="S579" s="6">
        <v>35.033035380664785</v>
      </c>
      <c r="V579" s="6">
        <v>233.13384484448667</v>
      </c>
    </row>
    <row r="580" spans="1:23" x14ac:dyDescent="0.3">
      <c r="A580" s="1">
        <v>43889</v>
      </c>
      <c r="B580">
        <v>202003</v>
      </c>
      <c r="C580">
        <v>2020</v>
      </c>
      <c r="D580" t="s">
        <v>4</v>
      </c>
      <c r="E580" t="s">
        <v>22</v>
      </c>
      <c r="F580">
        <v>80.465280000000021</v>
      </c>
      <c r="G580">
        <v>36</v>
      </c>
      <c r="I580">
        <v>81.074535154720891</v>
      </c>
      <c r="J580">
        <v>80.715252977777808</v>
      </c>
      <c r="K580">
        <v>105.83722082878525</v>
      </c>
      <c r="L580">
        <v>2.9456265481211643</v>
      </c>
      <c r="N580">
        <v>0.99929102263255754</v>
      </c>
      <c r="O580">
        <v>4913.9755494350347</v>
      </c>
      <c r="P580">
        <v>143.03327253112403</v>
      </c>
      <c r="Q580">
        <v>0.76454716311574789</v>
      </c>
      <c r="S580" s="6">
        <v>27.523697872166924</v>
      </c>
      <c r="V580" s="6">
        <v>106.04255573236192</v>
      </c>
    </row>
    <row r="581" spans="1:23" x14ac:dyDescent="0.3">
      <c r="A581" s="1">
        <v>43889</v>
      </c>
      <c r="B581">
        <v>202003</v>
      </c>
      <c r="C581">
        <v>2020</v>
      </c>
      <c r="D581" t="s">
        <v>2</v>
      </c>
      <c r="E581" t="s">
        <v>22</v>
      </c>
      <c r="F581">
        <v>260.79413300000004</v>
      </c>
      <c r="G581">
        <v>64</v>
      </c>
      <c r="I581">
        <v>258.77761399195361</v>
      </c>
      <c r="J581">
        <v>261.19109300000002</v>
      </c>
      <c r="K581">
        <v>334.44561706799004</v>
      </c>
      <c r="L581">
        <v>5.287338037069941</v>
      </c>
      <c r="N581">
        <v>1</v>
      </c>
      <c r="O581">
        <v>15009.205328644281</v>
      </c>
      <c r="P581">
        <v>226.37106711856345</v>
      </c>
      <c r="Q581">
        <v>0.76473268595192512</v>
      </c>
      <c r="S581" s="6">
        <v>48.942891900923208</v>
      </c>
      <c r="V581" s="6">
        <v>338.38963437247622</v>
      </c>
    </row>
    <row r="582" spans="1:23" x14ac:dyDescent="0.3">
      <c r="A582" s="1">
        <v>43889</v>
      </c>
      <c r="B582">
        <v>202003</v>
      </c>
      <c r="C582">
        <v>2020</v>
      </c>
      <c r="D582" t="s">
        <v>3</v>
      </c>
      <c r="E582" t="s">
        <v>22</v>
      </c>
      <c r="F582">
        <v>337.57360300000011</v>
      </c>
      <c r="G582">
        <v>96</v>
      </c>
      <c r="I582">
        <v>320.74410514980991</v>
      </c>
      <c r="J582">
        <v>338.39940300000012</v>
      </c>
      <c r="K582">
        <v>418.84264366455574</v>
      </c>
      <c r="L582">
        <v>4.3643963076923082</v>
      </c>
      <c r="N582">
        <v>1</v>
      </c>
      <c r="O582">
        <v>20194.072237219778</v>
      </c>
      <c r="P582">
        <v>354.89812436060572</v>
      </c>
      <c r="Q582">
        <v>0.76553186124622696</v>
      </c>
      <c r="S582" s="6">
        <v>73.491058679637788</v>
      </c>
      <c r="V582" s="6">
        <v>418.98204553846159</v>
      </c>
    </row>
    <row r="583" spans="1:23" x14ac:dyDescent="0.3">
      <c r="A583" s="1">
        <v>43889</v>
      </c>
      <c r="B583">
        <v>202003</v>
      </c>
      <c r="C583">
        <v>2020</v>
      </c>
      <c r="D583" t="s">
        <v>5</v>
      </c>
      <c r="E583" t="s">
        <v>23</v>
      </c>
      <c r="F583">
        <v>1965.2773945000001</v>
      </c>
      <c r="H583">
        <v>162</v>
      </c>
      <c r="I583">
        <v>2406.1183919999999</v>
      </c>
      <c r="M583">
        <v>9.1047916666666673</v>
      </c>
      <c r="N583">
        <v>0.99630770786304856</v>
      </c>
      <c r="O583">
        <v>0</v>
      </c>
      <c r="P583">
        <v>1537.7459980860087</v>
      </c>
      <c r="R583">
        <v>0.96003118279569888</v>
      </c>
      <c r="T583" s="6">
        <v>161.40184867381387</v>
      </c>
      <c r="U583" s="6">
        <v>155.52505161290321</v>
      </c>
      <c r="W583" s="6">
        <v>1474.9762500000002</v>
      </c>
    </row>
    <row r="584" spans="1:23" x14ac:dyDescent="0.3">
      <c r="A584" s="1">
        <v>43889</v>
      </c>
      <c r="B584">
        <v>202003</v>
      </c>
      <c r="C584">
        <v>2020</v>
      </c>
      <c r="D584" t="s">
        <v>6</v>
      </c>
      <c r="E584" t="s">
        <v>23</v>
      </c>
      <c r="F584">
        <v>369.81728049999998</v>
      </c>
      <c r="H584">
        <v>66</v>
      </c>
      <c r="I584">
        <v>606.12863333333348</v>
      </c>
      <c r="M584">
        <v>6.641319444444445</v>
      </c>
      <c r="N584">
        <v>0.9192737268516793</v>
      </c>
      <c r="O584">
        <v>0</v>
      </c>
      <c r="P584">
        <v>431.47400326709857</v>
      </c>
      <c r="R584">
        <v>0.93099999999999994</v>
      </c>
      <c r="T584" s="6">
        <v>60.672065972210831</v>
      </c>
      <c r="U584" s="6">
        <v>61.445999999999998</v>
      </c>
      <c r="W584" s="6">
        <v>438.32708333333335</v>
      </c>
    </row>
    <row r="585" spans="1:23" x14ac:dyDescent="0.3">
      <c r="A585" s="1">
        <v>43889</v>
      </c>
      <c r="B585">
        <v>202003</v>
      </c>
      <c r="C585">
        <v>2020</v>
      </c>
      <c r="D585" t="s">
        <v>7</v>
      </c>
      <c r="E585" t="s">
        <v>23</v>
      </c>
      <c r="F585">
        <v>101.50069999999998</v>
      </c>
      <c r="H585">
        <v>36</v>
      </c>
      <c r="I585">
        <v>105.66720645672132</v>
      </c>
      <c r="M585">
        <v>4.7877819490784157</v>
      </c>
      <c r="N585">
        <v>0.99884722222222211</v>
      </c>
      <c r="O585">
        <v>0</v>
      </c>
      <c r="P585">
        <v>255.80320313064803</v>
      </c>
      <c r="R585">
        <v>0.95550000000000002</v>
      </c>
      <c r="T585" s="6">
        <v>35.958499999999994</v>
      </c>
      <c r="U585" s="6">
        <v>34.398000000000003</v>
      </c>
      <c r="W585" s="6">
        <v>172.36015016682296</v>
      </c>
    </row>
    <row r="586" spans="1:23" x14ac:dyDescent="0.3">
      <c r="A586" s="1">
        <v>43889</v>
      </c>
      <c r="B586">
        <v>202003</v>
      </c>
      <c r="C586">
        <v>2020</v>
      </c>
      <c r="D586" t="s">
        <v>8</v>
      </c>
      <c r="E586" t="s">
        <v>23</v>
      </c>
      <c r="F586">
        <v>1841.2587590000001</v>
      </c>
      <c r="H586">
        <v>108</v>
      </c>
      <c r="I586">
        <v>2142.5890906666664</v>
      </c>
      <c r="M586">
        <v>10.621982767489712</v>
      </c>
      <c r="N586">
        <v>1.0062408675070376</v>
      </c>
      <c r="O586">
        <v>0</v>
      </c>
      <c r="P586">
        <v>543.86204210098276</v>
      </c>
      <c r="R586">
        <v>0.9506</v>
      </c>
      <c r="T586" s="6">
        <v>108.67401369076006</v>
      </c>
      <c r="U586" s="6">
        <v>102.6648</v>
      </c>
      <c r="W586" s="6">
        <v>1147.1741388888888</v>
      </c>
    </row>
    <row r="587" spans="1:23" x14ac:dyDescent="0.3">
      <c r="A587" s="1">
        <v>43890</v>
      </c>
      <c r="B587">
        <v>202003</v>
      </c>
      <c r="C587">
        <v>2020</v>
      </c>
      <c r="D587" t="s">
        <v>0</v>
      </c>
      <c r="E587" t="s">
        <v>22</v>
      </c>
      <c r="F587">
        <v>176.14072049999999</v>
      </c>
      <c r="G587">
        <v>44</v>
      </c>
      <c r="I587">
        <v>216.72786295638903</v>
      </c>
      <c r="J587">
        <v>176.66586050000001</v>
      </c>
      <c r="K587">
        <v>205.05321388355983</v>
      </c>
      <c r="L587">
        <v>6.5176880000000006</v>
      </c>
      <c r="N587">
        <v>0.71866624630975573</v>
      </c>
      <c r="O587">
        <v>9347.2273822375173</v>
      </c>
      <c r="P587">
        <v>180.74080891751717</v>
      </c>
      <c r="Q587">
        <v>0.75573320616280515</v>
      </c>
      <c r="S587" s="6">
        <v>33.252261071163424</v>
      </c>
      <c r="V587" s="6">
        <v>286.77827200000002</v>
      </c>
    </row>
    <row r="588" spans="1:23" x14ac:dyDescent="0.3">
      <c r="A588" s="1">
        <v>43890</v>
      </c>
      <c r="B588">
        <v>202003</v>
      </c>
      <c r="C588">
        <v>2020</v>
      </c>
      <c r="D588" t="s">
        <v>1</v>
      </c>
      <c r="E588" t="s">
        <v>22</v>
      </c>
      <c r="F588">
        <v>227.78448049999997</v>
      </c>
      <c r="G588">
        <v>46</v>
      </c>
      <c r="I588">
        <v>232.76296006174238</v>
      </c>
      <c r="J588">
        <v>227.91533987499997</v>
      </c>
      <c r="K588">
        <v>303.68399510044509</v>
      </c>
      <c r="L588">
        <v>6.6440991347900011</v>
      </c>
      <c r="N588">
        <v>1</v>
      </c>
      <c r="O588">
        <v>11900.467261795828</v>
      </c>
      <c r="P588">
        <v>191.3429795804015</v>
      </c>
      <c r="Q588">
        <v>0.76158772566662569</v>
      </c>
      <c r="S588" s="6">
        <v>35.033035380664785</v>
      </c>
      <c r="V588" s="6">
        <v>305.62856020034008</v>
      </c>
    </row>
    <row r="589" spans="1:23" x14ac:dyDescent="0.3">
      <c r="A589" s="1">
        <v>43890</v>
      </c>
      <c r="B589">
        <v>202003</v>
      </c>
      <c r="C589">
        <v>2020</v>
      </c>
      <c r="D589" t="s">
        <v>4</v>
      </c>
      <c r="E589" t="s">
        <v>22</v>
      </c>
      <c r="F589">
        <v>104.32632</v>
      </c>
      <c r="G589">
        <v>36</v>
      </c>
      <c r="I589">
        <v>108.94291818984163</v>
      </c>
      <c r="J589">
        <v>104.59540017777776</v>
      </c>
      <c r="K589">
        <v>141.57602524088594</v>
      </c>
      <c r="L589">
        <v>3.9581497622820918</v>
      </c>
      <c r="N589">
        <v>1</v>
      </c>
      <c r="O589">
        <v>5744.6096633550351</v>
      </c>
      <c r="P589">
        <v>143.03327253112403</v>
      </c>
      <c r="Q589">
        <v>0.76454716311574789</v>
      </c>
      <c r="S589" s="6">
        <v>27.523697872166924</v>
      </c>
      <c r="V589" s="6">
        <v>142.49339144215531</v>
      </c>
    </row>
    <row r="590" spans="1:23" x14ac:dyDescent="0.3">
      <c r="A590" s="1">
        <v>43890</v>
      </c>
      <c r="B590">
        <v>202003</v>
      </c>
      <c r="C590">
        <v>2020</v>
      </c>
      <c r="D590" t="s">
        <v>2</v>
      </c>
      <c r="E590" t="s">
        <v>22</v>
      </c>
      <c r="F590">
        <v>250.92291549999999</v>
      </c>
      <c r="G590">
        <v>64</v>
      </c>
      <c r="I590">
        <v>243.72253770687891</v>
      </c>
      <c r="J590">
        <v>251.30791550000001</v>
      </c>
      <c r="K590">
        <v>314.37938524449225</v>
      </c>
      <c r="L590">
        <v>4.9797330774866122</v>
      </c>
      <c r="N590">
        <v>1</v>
      </c>
      <c r="O590">
        <v>13493.725626288282</v>
      </c>
      <c r="P590">
        <v>226.37106711856345</v>
      </c>
      <c r="Q590">
        <v>0.76473268595192512</v>
      </c>
      <c r="S590" s="6">
        <v>48.942891900923208</v>
      </c>
      <c r="V590" s="6">
        <v>318.70291695914318</v>
      </c>
    </row>
    <row r="591" spans="1:23" x14ac:dyDescent="0.3">
      <c r="A591" s="1">
        <v>43890</v>
      </c>
      <c r="B591">
        <v>202003</v>
      </c>
      <c r="C591">
        <v>2020</v>
      </c>
      <c r="D591" t="s">
        <v>3</v>
      </c>
      <c r="E591" t="s">
        <v>22</v>
      </c>
      <c r="F591">
        <v>436.29712000000012</v>
      </c>
      <c r="G591">
        <v>96</v>
      </c>
      <c r="I591">
        <v>432.15492451818568</v>
      </c>
      <c r="J591">
        <v>437.60784490169959</v>
      </c>
      <c r="K591">
        <v>561.38480918468258</v>
      </c>
      <c r="L591">
        <v>5.8803741881313121</v>
      </c>
      <c r="N591">
        <v>1</v>
      </c>
      <c r="O591">
        <v>22691.86928959228</v>
      </c>
      <c r="P591">
        <v>354.89812436060572</v>
      </c>
      <c r="Q591">
        <v>0.76553186124622696</v>
      </c>
      <c r="S591" s="6">
        <v>73.491058679637788</v>
      </c>
      <c r="V591" s="6">
        <v>564.51592206060593</v>
      </c>
    </row>
    <row r="592" spans="1:23" x14ac:dyDescent="0.3">
      <c r="A592" s="1">
        <v>43890</v>
      </c>
      <c r="B592">
        <v>202003</v>
      </c>
      <c r="C592">
        <v>2020</v>
      </c>
      <c r="D592" t="s">
        <v>5</v>
      </c>
      <c r="E592" t="s">
        <v>23</v>
      </c>
      <c r="F592">
        <v>12.944640000000001</v>
      </c>
      <c r="H592">
        <v>162</v>
      </c>
      <c r="I592">
        <v>56.486267999999995</v>
      </c>
      <c r="M592">
        <v>2.57375</v>
      </c>
      <c r="N592">
        <v>0.99195457200470905</v>
      </c>
      <c r="O592">
        <v>0</v>
      </c>
      <c r="P592">
        <v>1537.7459980860087</v>
      </c>
      <c r="R592">
        <v>0.96003118279569888</v>
      </c>
      <c r="T592" s="6">
        <v>160.69664066476287</v>
      </c>
      <c r="U592" s="6">
        <v>155.52505161290321</v>
      </c>
      <c r="W592" s="6">
        <v>416.94749999999999</v>
      </c>
    </row>
    <row r="593" spans="1:23" x14ac:dyDescent="0.3">
      <c r="A593" s="1">
        <v>43890</v>
      </c>
      <c r="B593">
        <v>202003</v>
      </c>
      <c r="C593">
        <v>2020</v>
      </c>
      <c r="D593" t="s">
        <v>6</v>
      </c>
      <c r="E593" t="s">
        <v>23</v>
      </c>
      <c r="F593">
        <v>0.17696000000000001</v>
      </c>
      <c r="H593">
        <v>66</v>
      </c>
      <c r="I593">
        <v>4.0396666666666654</v>
      </c>
      <c r="M593">
        <v>1.747118055555555</v>
      </c>
      <c r="N593">
        <v>0.94980613425905169</v>
      </c>
      <c r="O593">
        <v>0</v>
      </c>
      <c r="P593">
        <v>431.47400326709857</v>
      </c>
      <c r="R593">
        <v>0.93099999999999994</v>
      </c>
      <c r="T593" s="6">
        <v>62.687204861097413</v>
      </c>
      <c r="U593" s="6">
        <v>61.445999999999998</v>
      </c>
      <c r="W593" s="6">
        <v>115.30979166666663</v>
      </c>
    </row>
    <row r="594" spans="1:23" x14ac:dyDescent="0.3">
      <c r="A594" s="1">
        <v>43890</v>
      </c>
      <c r="B594">
        <v>202003</v>
      </c>
      <c r="C594">
        <v>2020</v>
      </c>
      <c r="D594" t="s">
        <v>7</v>
      </c>
      <c r="E594" t="s">
        <v>23</v>
      </c>
      <c r="F594">
        <v>0.87009999999999998</v>
      </c>
      <c r="H594">
        <v>36</v>
      </c>
      <c r="I594">
        <v>6.0306467074546486</v>
      </c>
      <c r="M594">
        <v>1.9966162742949016</v>
      </c>
      <c r="N594">
        <v>1</v>
      </c>
      <c r="O594">
        <v>0</v>
      </c>
      <c r="P594">
        <v>255.80320313064803</v>
      </c>
      <c r="R594">
        <v>0.95550000000000002</v>
      </c>
      <c r="T594" s="6">
        <v>36</v>
      </c>
      <c r="U594" s="6">
        <v>34.398000000000003</v>
      </c>
      <c r="W594" s="6">
        <v>71.878185874616463</v>
      </c>
    </row>
    <row r="595" spans="1:23" x14ac:dyDescent="0.3">
      <c r="A595" s="1">
        <v>43890</v>
      </c>
      <c r="B595">
        <v>202003</v>
      </c>
      <c r="C595">
        <v>2020</v>
      </c>
      <c r="D595" t="s">
        <v>8</v>
      </c>
      <c r="E595" t="s">
        <v>23</v>
      </c>
      <c r="F595">
        <v>1498.2361970000002</v>
      </c>
      <c r="H595">
        <v>108</v>
      </c>
      <c r="I595">
        <v>1752.4871052000005</v>
      </c>
      <c r="M595">
        <v>9.3802746141975319</v>
      </c>
      <c r="N595">
        <v>1.0106348188947876</v>
      </c>
      <c r="O595">
        <v>0</v>
      </c>
      <c r="P595">
        <v>543.86204210098276</v>
      </c>
      <c r="R595">
        <v>0.9506</v>
      </c>
      <c r="T595" s="6">
        <v>109.14856044063706</v>
      </c>
      <c r="U595" s="6">
        <v>102.6648</v>
      </c>
      <c r="W595" s="6">
        <v>1013.0696583333335</v>
      </c>
    </row>
    <row r="596" spans="1:23" x14ac:dyDescent="0.3">
      <c r="A596" s="1">
        <v>43891</v>
      </c>
      <c r="B596">
        <v>202003</v>
      </c>
      <c r="C596">
        <v>2020</v>
      </c>
      <c r="D596" t="s">
        <v>0</v>
      </c>
      <c r="E596" t="s">
        <v>22</v>
      </c>
      <c r="F596">
        <v>247.98088100000001</v>
      </c>
      <c r="G596">
        <v>44</v>
      </c>
      <c r="I596">
        <v>240.33653603752117</v>
      </c>
      <c r="J596">
        <v>248.66618373437501</v>
      </c>
      <c r="K596">
        <v>317.44458596722268</v>
      </c>
      <c r="L596">
        <v>7.2276750000000014</v>
      </c>
      <c r="N596">
        <v>1</v>
      </c>
      <c r="O596">
        <v>7798.9501531323158</v>
      </c>
      <c r="P596">
        <v>180.74080891751717</v>
      </c>
      <c r="Q596">
        <v>0.75573320616280515</v>
      </c>
      <c r="S596" s="6">
        <v>33.252261071163424</v>
      </c>
      <c r="V596" s="6">
        <v>318.01770000000005</v>
      </c>
    </row>
    <row r="597" spans="1:23" x14ac:dyDescent="0.3">
      <c r="A597" s="1">
        <v>43891</v>
      </c>
      <c r="B597">
        <v>202003</v>
      </c>
      <c r="C597">
        <v>2020</v>
      </c>
      <c r="D597" t="s">
        <v>1</v>
      </c>
      <c r="E597" t="s">
        <v>22</v>
      </c>
      <c r="F597">
        <v>236.55964850000004</v>
      </c>
      <c r="G597">
        <v>46</v>
      </c>
      <c r="I597">
        <v>254.21615486204826</v>
      </c>
      <c r="J597">
        <v>236.69026373437504</v>
      </c>
      <c r="K597">
        <v>331.62380998186222</v>
      </c>
      <c r="L597">
        <v>7.2564695607949989</v>
      </c>
      <c r="N597">
        <v>1</v>
      </c>
      <c r="O597">
        <v>7681.7301581591282</v>
      </c>
      <c r="P597">
        <v>191.3429795804015</v>
      </c>
      <c r="Q597">
        <v>0.76158772566662569</v>
      </c>
      <c r="S597" s="6">
        <v>35.033035380664785</v>
      </c>
      <c r="V597" s="6">
        <v>333.79759979656995</v>
      </c>
    </row>
    <row r="598" spans="1:23" x14ac:dyDescent="0.3">
      <c r="A598" s="1">
        <v>43891</v>
      </c>
      <c r="B598">
        <v>202003</v>
      </c>
      <c r="C598">
        <v>2020</v>
      </c>
      <c r="D598" t="s">
        <v>4</v>
      </c>
      <c r="E598" t="s">
        <v>22</v>
      </c>
      <c r="F598">
        <v>185.77160050000003</v>
      </c>
      <c r="G598">
        <v>36</v>
      </c>
      <c r="I598">
        <v>200.63717288382142</v>
      </c>
      <c r="J598">
        <v>186.1058198777778</v>
      </c>
      <c r="K598">
        <v>261.01387147762017</v>
      </c>
      <c r="L598">
        <v>7.2896154366929684</v>
      </c>
      <c r="N598">
        <v>1</v>
      </c>
      <c r="O598">
        <v>5352.9748339789339</v>
      </c>
      <c r="P598">
        <v>143.03327253112403</v>
      </c>
      <c r="Q598">
        <v>0.76454716311574789</v>
      </c>
      <c r="S598" s="6">
        <v>27.523697872166924</v>
      </c>
      <c r="V598" s="6">
        <v>262.42615572094684</v>
      </c>
    </row>
    <row r="599" spans="1:23" x14ac:dyDescent="0.3">
      <c r="A599" s="1">
        <v>43891</v>
      </c>
      <c r="B599">
        <v>202003</v>
      </c>
      <c r="C599">
        <v>2020</v>
      </c>
      <c r="D599" t="s">
        <v>2</v>
      </c>
      <c r="E599" t="s">
        <v>22</v>
      </c>
      <c r="F599">
        <v>342.99340299999994</v>
      </c>
      <c r="G599">
        <v>64</v>
      </c>
      <c r="I599">
        <v>344.92934838942637</v>
      </c>
      <c r="J599">
        <v>343.37572721874994</v>
      </c>
      <c r="K599">
        <v>452.45190956581598</v>
      </c>
      <c r="L599">
        <v>7.0475882195044548</v>
      </c>
      <c r="N599">
        <v>1</v>
      </c>
      <c r="O599">
        <v>10981.764301528681</v>
      </c>
      <c r="P599">
        <v>226.37106711856345</v>
      </c>
      <c r="Q599">
        <v>0.76473268595192512</v>
      </c>
      <c r="S599" s="6">
        <v>48.942891900923208</v>
      </c>
      <c r="V599" s="6">
        <v>451.04564604828511</v>
      </c>
    </row>
    <row r="600" spans="1:23" x14ac:dyDescent="0.3">
      <c r="A600" s="1">
        <v>43891</v>
      </c>
      <c r="B600">
        <v>202003</v>
      </c>
      <c r="C600">
        <v>2020</v>
      </c>
      <c r="D600" t="s">
        <v>3</v>
      </c>
      <c r="E600" t="s">
        <v>22</v>
      </c>
      <c r="F600">
        <v>501.35680249999996</v>
      </c>
      <c r="G600">
        <v>96</v>
      </c>
      <c r="I600">
        <v>511.43791584041509</v>
      </c>
      <c r="J600">
        <v>502.17304002230958</v>
      </c>
      <c r="K600">
        <v>672.69236362684114</v>
      </c>
      <c r="L600">
        <v>6.9591855802469134</v>
      </c>
      <c r="N600">
        <v>1</v>
      </c>
      <c r="O600">
        <v>16030.025155994379</v>
      </c>
      <c r="P600">
        <v>354.89812436060572</v>
      </c>
      <c r="Q600">
        <v>0.76553186124622696</v>
      </c>
      <c r="S600" s="6">
        <v>73.491058679637788</v>
      </c>
      <c r="V600" s="6">
        <v>668.08181570370368</v>
      </c>
    </row>
    <row r="601" spans="1:23" x14ac:dyDescent="0.3">
      <c r="A601" s="1">
        <v>43891</v>
      </c>
      <c r="B601">
        <v>202003</v>
      </c>
      <c r="C601">
        <v>2020</v>
      </c>
      <c r="D601" t="s">
        <v>5</v>
      </c>
      <c r="E601" t="s">
        <v>23</v>
      </c>
      <c r="F601">
        <v>71.335680000000011</v>
      </c>
      <c r="H601">
        <v>162</v>
      </c>
      <c r="I601">
        <v>129.95893800000002</v>
      </c>
      <c r="M601">
        <v>3.1318749999999995</v>
      </c>
      <c r="N601">
        <v>0.9837086318960383</v>
      </c>
      <c r="O601">
        <v>0</v>
      </c>
      <c r="P601">
        <v>1537.7459980860087</v>
      </c>
      <c r="R601">
        <v>0.96003118279569888</v>
      </c>
      <c r="T601" s="6">
        <v>159.3607983671582</v>
      </c>
      <c r="U601" s="6">
        <v>155.52505161290321</v>
      </c>
      <c r="W601" s="6">
        <v>507.36374999999992</v>
      </c>
    </row>
    <row r="602" spans="1:23" x14ac:dyDescent="0.3">
      <c r="A602" s="1">
        <v>43891</v>
      </c>
      <c r="B602">
        <v>202003</v>
      </c>
      <c r="C602">
        <v>2020</v>
      </c>
      <c r="D602" t="s">
        <v>6</v>
      </c>
      <c r="E602" t="s">
        <v>23</v>
      </c>
      <c r="F602">
        <v>113.77296000000001</v>
      </c>
      <c r="H602">
        <v>66</v>
      </c>
      <c r="I602">
        <v>188.30770000000007</v>
      </c>
      <c r="M602">
        <v>3.9252083333333339</v>
      </c>
      <c r="N602">
        <v>0.94965277777773727</v>
      </c>
      <c r="O602">
        <v>0</v>
      </c>
      <c r="P602">
        <v>431.47400326709857</v>
      </c>
      <c r="R602">
        <v>0.93099999999999994</v>
      </c>
      <c r="T602" s="6">
        <v>62.677083333330657</v>
      </c>
      <c r="U602" s="6">
        <v>61.445999999999998</v>
      </c>
      <c r="W602" s="6">
        <v>259.06375000000003</v>
      </c>
    </row>
    <row r="603" spans="1:23" x14ac:dyDescent="0.3">
      <c r="A603" s="1">
        <v>43891</v>
      </c>
      <c r="B603">
        <v>202003</v>
      </c>
      <c r="C603">
        <v>2020</v>
      </c>
      <c r="D603" t="s">
        <v>7</v>
      </c>
      <c r="E603" t="s">
        <v>23</v>
      </c>
      <c r="F603">
        <v>37.104900000000001</v>
      </c>
      <c r="H603">
        <v>36</v>
      </c>
      <c r="I603">
        <v>42.015594362317103</v>
      </c>
      <c r="M603">
        <v>3.3067565985837724</v>
      </c>
      <c r="N603">
        <v>1</v>
      </c>
      <c r="O603">
        <v>0</v>
      </c>
      <c r="P603">
        <v>255.80320313064803</v>
      </c>
      <c r="R603">
        <v>0.95550000000000002</v>
      </c>
      <c r="T603" s="6">
        <v>36</v>
      </c>
      <c r="U603" s="6">
        <v>34.398000000000003</v>
      </c>
      <c r="W603" s="6">
        <v>119.0432375490158</v>
      </c>
    </row>
    <row r="604" spans="1:23" x14ac:dyDescent="0.3">
      <c r="A604" s="1">
        <v>43891</v>
      </c>
      <c r="B604">
        <v>202003</v>
      </c>
      <c r="C604">
        <v>2020</v>
      </c>
      <c r="D604" t="s">
        <v>8</v>
      </c>
      <c r="E604" t="s">
        <v>23</v>
      </c>
      <c r="F604">
        <v>1206.7877425000001</v>
      </c>
      <c r="H604">
        <v>108</v>
      </c>
      <c r="I604">
        <v>1391.6316668333334</v>
      </c>
      <c r="M604">
        <v>8.4259777263374485</v>
      </c>
      <c r="N604">
        <v>1.0093348332771099</v>
      </c>
      <c r="O604">
        <v>0</v>
      </c>
      <c r="P604">
        <v>543.86204210098276</v>
      </c>
      <c r="R604">
        <v>0.9506</v>
      </c>
      <c r="T604" s="6">
        <v>109.00816199392787</v>
      </c>
      <c r="U604" s="6">
        <v>102.6648</v>
      </c>
      <c r="W604" s="6">
        <v>910.00559444444445</v>
      </c>
    </row>
    <row r="605" spans="1:23" x14ac:dyDescent="0.3">
      <c r="A605" s="1">
        <v>43892</v>
      </c>
      <c r="B605">
        <v>202003</v>
      </c>
      <c r="C605">
        <v>2020</v>
      </c>
      <c r="D605" t="s">
        <v>0</v>
      </c>
      <c r="E605" t="s">
        <v>22</v>
      </c>
      <c r="F605">
        <v>215.52776049999994</v>
      </c>
      <c r="G605">
        <v>44</v>
      </c>
      <c r="I605">
        <v>208.42065562859023</v>
      </c>
      <c r="J605">
        <v>216.16667651562494</v>
      </c>
      <c r="K605">
        <v>275.26552495107404</v>
      </c>
      <c r="L605">
        <v>6.2678641666666675</v>
      </c>
      <c r="N605">
        <v>1</v>
      </c>
      <c r="O605">
        <v>12037.842175904518</v>
      </c>
      <c r="P605">
        <v>180.74080891751717</v>
      </c>
      <c r="Q605">
        <v>0.75573320616280515</v>
      </c>
      <c r="S605" s="6">
        <v>33.252261071163424</v>
      </c>
      <c r="V605" s="6">
        <v>275.78602333333339</v>
      </c>
    </row>
    <row r="606" spans="1:23" x14ac:dyDescent="0.3">
      <c r="A606" s="1">
        <v>43892</v>
      </c>
      <c r="B606">
        <v>202003</v>
      </c>
      <c r="C606">
        <v>2020</v>
      </c>
      <c r="D606" t="s">
        <v>1</v>
      </c>
      <c r="E606" t="s">
        <v>22</v>
      </c>
      <c r="F606">
        <v>190.96784</v>
      </c>
      <c r="G606">
        <v>46</v>
      </c>
      <c r="I606">
        <v>211.81734341017486</v>
      </c>
      <c r="J606">
        <v>191.045232578125</v>
      </c>
      <c r="K606">
        <v>276.99338242135474</v>
      </c>
      <c r="L606">
        <v>6.0462172663200002</v>
      </c>
      <c r="N606">
        <v>1</v>
      </c>
      <c r="O606">
        <v>10556.452720136826</v>
      </c>
      <c r="P606">
        <v>191.3429795804015</v>
      </c>
      <c r="Q606">
        <v>0.76158772566662569</v>
      </c>
      <c r="S606" s="6">
        <v>35.033035380664785</v>
      </c>
      <c r="V606" s="6">
        <v>278.12599425072</v>
      </c>
    </row>
    <row r="607" spans="1:23" x14ac:dyDescent="0.3">
      <c r="A607" s="1">
        <v>43892</v>
      </c>
      <c r="B607">
        <v>202003</v>
      </c>
      <c r="C607">
        <v>2020</v>
      </c>
      <c r="D607" t="s">
        <v>4</v>
      </c>
      <c r="E607" t="s">
        <v>22</v>
      </c>
      <c r="F607">
        <v>149.32848000000004</v>
      </c>
      <c r="G607">
        <v>36</v>
      </c>
      <c r="I607">
        <v>159.1565850734662</v>
      </c>
      <c r="J607">
        <v>149.63355697777783</v>
      </c>
      <c r="K607">
        <v>207.43940803415666</v>
      </c>
      <c r="L607">
        <v>5.7825291431647257</v>
      </c>
      <c r="N607">
        <v>1</v>
      </c>
      <c r="O607">
        <v>8525.0342097070352</v>
      </c>
      <c r="P607">
        <v>143.03327253112403</v>
      </c>
      <c r="Q607">
        <v>0.76454716311574789</v>
      </c>
      <c r="S607" s="6">
        <v>27.523697872166924</v>
      </c>
      <c r="V607" s="6">
        <v>208.17104915393011</v>
      </c>
    </row>
    <row r="608" spans="1:23" x14ac:dyDescent="0.3">
      <c r="A608" s="1">
        <v>43892</v>
      </c>
      <c r="B608">
        <v>202003</v>
      </c>
      <c r="C608">
        <v>2020</v>
      </c>
      <c r="D608" t="s">
        <v>2</v>
      </c>
      <c r="E608" t="s">
        <v>22</v>
      </c>
      <c r="F608">
        <v>248.899271</v>
      </c>
      <c r="G608">
        <v>64</v>
      </c>
      <c r="I608">
        <v>248.19222876983179</v>
      </c>
      <c r="J608">
        <v>249.30405615625</v>
      </c>
      <c r="K608">
        <v>325.18669002694025</v>
      </c>
      <c r="L608">
        <v>5.071057698679839</v>
      </c>
      <c r="N608">
        <v>1</v>
      </c>
      <c r="O608">
        <v>14240.521018898782</v>
      </c>
      <c r="P608">
        <v>226.37106711856345</v>
      </c>
      <c r="Q608">
        <v>0.76473268595192512</v>
      </c>
      <c r="S608" s="6">
        <v>48.942891900923208</v>
      </c>
      <c r="V608" s="6">
        <v>324.5476927155097</v>
      </c>
    </row>
    <row r="609" spans="1:23" x14ac:dyDescent="0.3">
      <c r="A609" s="1">
        <v>43892</v>
      </c>
      <c r="B609">
        <v>202003</v>
      </c>
      <c r="C609">
        <v>2020</v>
      </c>
      <c r="D609" t="s">
        <v>3</v>
      </c>
      <c r="E609" t="s">
        <v>22</v>
      </c>
      <c r="F609">
        <v>476.25032299999987</v>
      </c>
      <c r="G609">
        <v>96</v>
      </c>
      <c r="I609">
        <v>477.46011078318287</v>
      </c>
      <c r="J609">
        <v>477.11427501467819</v>
      </c>
      <c r="K609">
        <v>625.77664101401911</v>
      </c>
      <c r="L609">
        <v>6.496846274381852</v>
      </c>
      <c r="N609">
        <v>1</v>
      </c>
      <c r="O609">
        <v>28201.553938302783</v>
      </c>
      <c r="P609">
        <v>354.89812436060572</v>
      </c>
      <c r="Q609">
        <v>0.76553186124622696</v>
      </c>
      <c r="S609" s="6">
        <v>73.491058679637788</v>
      </c>
      <c r="V609" s="6">
        <v>623.69724234065779</v>
      </c>
    </row>
    <row r="610" spans="1:23" x14ac:dyDescent="0.3">
      <c r="A610" s="1">
        <v>43892</v>
      </c>
      <c r="B610">
        <v>202003</v>
      </c>
      <c r="C610">
        <v>2020</v>
      </c>
      <c r="D610" t="s">
        <v>5</v>
      </c>
      <c r="E610" t="s">
        <v>23</v>
      </c>
      <c r="F610">
        <v>2140.3468385000001</v>
      </c>
      <c r="H610">
        <v>162</v>
      </c>
      <c r="I610">
        <v>2339.8001819999999</v>
      </c>
      <c r="M610">
        <v>10.051750000000004</v>
      </c>
      <c r="N610">
        <v>0.99531699418494379</v>
      </c>
      <c r="O610">
        <v>0</v>
      </c>
      <c r="P610">
        <v>1537.7459980860087</v>
      </c>
      <c r="R610">
        <v>0.96003118279569888</v>
      </c>
      <c r="T610" s="6">
        <v>161.24135305796091</v>
      </c>
      <c r="U610" s="6">
        <v>155.52505161290321</v>
      </c>
      <c r="W610" s="6">
        <v>1628.3835000000006</v>
      </c>
    </row>
    <row r="611" spans="1:23" x14ac:dyDescent="0.3">
      <c r="A611" s="1">
        <v>43892</v>
      </c>
      <c r="B611">
        <v>202003</v>
      </c>
      <c r="C611">
        <v>2020</v>
      </c>
      <c r="D611" t="s">
        <v>6</v>
      </c>
      <c r="E611" t="s">
        <v>23</v>
      </c>
      <c r="F611">
        <v>748.21936299999993</v>
      </c>
      <c r="H611">
        <v>66</v>
      </c>
      <c r="I611">
        <v>1015.3392666666667</v>
      </c>
      <c r="M611">
        <v>9.9920659722222229</v>
      </c>
      <c r="N611">
        <v>0.91379302371359117</v>
      </c>
      <c r="O611">
        <v>0</v>
      </c>
      <c r="P611">
        <v>431.47400326709857</v>
      </c>
      <c r="R611">
        <v>0.93099999999999994</v>
      </c>
      <c r="T611" s="6">
        <v>60.310339565097017</v>
      </c>
      <c r="U611" s="6">
        <v>61.445999999999998</v>
      </c>
      <c r="W611" s="6">
        <v>659.47635416666674</v>
      </c>
    </row>
    <row r="612" spans="1:23" x14ac:dyDescent="0.3">
      <c r="A612" s="1">
        <v>43892</v>
      </c>
      <c r="B612">
        <v>202003</v>
      </c>
      <c r="C612">
        <v>2020</v>
      </c>
      <c r="D612" t="s">
        <v>7</v>
      </c>
      <c r="E612" t="s">
        <v>23</v>
      </c>
      <c r="F612">
        <v>489.31539599999991</v>
      </c>
      <c r="H612">
        <v>36</v>
      </c>
      <c r="I612">
        <v>549.06632142448211</v>
      </c>
      <c r="M612">
        <v>9.6402478609735685</v>
      </c>
      <c r="N612">
        <v>0.99833815586316632</v>
      </c>
      <c r="O612">
        <v>0</v>
      </c>
      <c r="P612">
        <v>255.80320313064803</v>
      </c>
      <c r="R612">
        <v>0.95550000000000002</v>
      </c>
      <c r="T612" s="6">
        <v>35.940173611073988</v>
      </c>
      <c r="U612" s="6">
        <v>34.398000000000003</v>
      </c>
      <c r="W612" s="6">
        <v>347.04892299504849</v>
      </c>
    </row>
    <row r="613" spans="1:23" x14ac:dyDescent="0.3">
      <c r="A613" s="1">
        <v>43892</v>
      </c>
      <c r="B613">
        <v>202003</v>
      </c>
      <c r="C613">
        <v>2020</v>
      </c>
      <c r="D613" t="s">
        <v>8</v>
      </c>
      <c r="E613" t="s">
        <v>23</v>
      </c>
      <c r="F613">
        <v>1194.9887344999997</v>
      </c>
      <c r="H613">
        <v>108</v>
      </c>
      <c r="I613">
        <v>1399.9161062999997</v>
      </c>
      <c r="M613">
        <v>8.4524483024691346</v>
      </c>
      <c r="N613">
        <v>1.0107388177442016</v>
      </c>
      <c r="O613">
        <v>0</v>
      </c>
      <c r="P613">
        <v>543.86204210098276</v>
      </c>
      <c r="R613">
        <v>0.9506</v>
      </c>
      <c r="T613" s="6">
        <v>109.15979231637377</v>
      </c>
      <c r="U613" s="6">
        <v>102.6648</v>
      </c>
      <c r="W613" s="6">
        <v>912.86441666666656</v>
      </c>
    </row>
    <row r="614" spans="1:23" x14ac:dyDescent="0.3">
      <c r="A614" s="1">
        <v>43893</v>
      </c>
      <c r="B614">
        <v>202003</v>
      </c>
      <c r="C614">
        <v>2020</v>
      </c>
      <c r="D614" t="s">
        <v>0</v>
      </c>
      <c r="E614" t="s">
        <v>22</v>
      </c>
      <c r="F614">
        <v>246.16480049999998</v>
      </c>
      <c r="G614">
        <v>44</v>
      </c>
      <c r="I614">
        <v>239.00065970124822</v>
      </c>
      <c r="J614">
        <v>246.86157784374998</v>
      </c>
      <c r="K614">
        <v>315.65078590893052</v>
      </c>
      <c r="L614">
        <v>7.187501000000001</v>
      </c>
      <c r="N614">
        <v>1</v>
      </c>
      <c r="O614">
        <v>25058.41243426242</v>
      </c>
      <c r="P614">
        <v>180.74080891751717</v>
      </c>
      <c r="Q614">
        <v>0.75573320616280515</v>
      </c>
      <c r="S614" s="6">
        <v>33.252261071163424</v>
      </c>
      <c r="V614" s="6">
        <v>316.25004400000006</v>
      </c>
    </row>
    <row r="615" spans="1:23" x14ac:dyDescent="0.3">
      <c r="A615" s="1">
        <v>43893</v>
      </c>
      <c r="B615">
        <v>202003</v>
      </c>
      <c r="C615">
        <v>2020</v>
      </c>
      <c r="D615" t="s">
        <v>1</v>
      </c>
      <c r="E615" t="s">
        <v>22</v>
      </c>
      <c r="F615">
        <v>237.40080049999997</v>
      </c>
      <c r="G615">
        <v>46</v>
      </c>
      <c r="I615">
        <v>257.35503609926246</v>
      </c>
      <c r="J615">
        <v>237.57963350781247</v>
      </c>
      <c r="K615">
        <v>337.37148146954996</v>
      </c>
      <c r="L615">
        <v>7.3460673134050003</v>
      </c>
      <c r="N615">
        <v>1</v>
      </c>
      <c r="O615">
        <v>24300.732823257629</v>
      </c>
      <c r="P615">
        <v>191.3429795804015</v>
      </c>
      <c r="Q615">
        <v>0.76158772566662569</v>
      </c>
      <c r="S615" s="6">
        <v>35.033035380664785</v>
      </c>
      <c r="V615" s="6">
        <v>337.91909641663</v>
      </c>
    </row>
    <row r="616" spans="1:23" x14ac:dyDescent="0.3">
      <c r="A616" s="1">
        <v>43893</v>
      </c>
      <c r="B616">
        <v>202003</v>
      </c>
      <c r="C616">
        <v>2020</v>
      </c>
      <c r="D616" t="s">
        <v>4</v>
      </c>
      <c r="E616" t="s">
        <v>22</v>
      </c>
      <c r="F616">
        <v>176.43696000000006</v>
      </c>
      <c r="G616">
        <v>36</v>
      </c>
      <c r="I616">
        <v>193.25755279794572</v>
      </c>
      <c r="J616">
        <v>176.7637201777778</v>
      </c>
      <c r="K616">
        <v>251.78839627922906</v>
      </c>
      <c r="L616">
        <v>7.021496664275463</v>
      </c>
      <c r="N616">
        <v>0.9992951262534735</v>
      </c>
      <c r="O616">
        <v>17074.95262348303</v>
      </c>
      <c r="P616">
        <v>143.03327253112403</v>
      </c>
      <c r="Q616">
        <v>0.76454716311574789</v>
      </c>
      <c r="S616" s="6">
        <v>27.523697872166924</v>
      </c>
      <c r="V616" s="6">
        <v>252.77387991391666</v>
      </c>
    </row>
    <row r="617" spans="1:23" x14ac:dyDescent="0.3">
      <c r="A617" s="1">
        <v>43893</v>
      </c>
      <c r="B617">
        <v>202003</v>
      </c>
      <c r="C617">
        <v>2020</v>
      </c>
      <c r="D617" t="s">
        <v>2</v>
      </c>
      <c r="E617" t="s">
        <v>22</v>
      </c>
      <c r="F617">
        <v>303.63680250000004</v>
      </c>
      <c r="G617">
        <v>64</v>
      </c>
      <c r="I617">
        <v>307.59121885601218</v>
      </c>
      <c r="J617">
        <v>304.05404250000004</v>
      </c>
      <c r="K617">
        <v>402.42763358902477</v>
      </c>
      <c r="L617">
        <v>6.2846964474163016</v>
      </c>
      <c r="N617">
        <v>1</v>
      </c>
      <c r="O617">
        <v>28837.389961481378</v>
      </c>
      <c r="P617">
        <v>226.37106711856345</v>
      </c>
      <c r="Q617">
        <v>0.76473268595192512</v>
      </c>
      <c r="S617" s="6">
        <v>48.942891900923208</v>
      </c>
      <c r="V617" s="6">
        <v>402.2205726346433</v>
      </c>
    </row>
    <row r="618" spans="1:23" x14ac:dyDescent="0.3">
      <c r="A618" s="1">
        <v>43893</v>
      </c>
      <c r="B618">
        <v>202003</v>
      </c>
      <c r="C618">
        <v>2020</v>
      </c>
      <c r="D618" t="s">
        <v>3</v>
      </c>
      <c r="E618" t="s">
        <v>22</v>
      </c>
      <c r="F618">
        <v>527.77816099999995</v>
      </c>
      <c r="G618">
        <v>96</v>
      </c>
      <c r="I618">
        <v>538.75930909037857</v>
      </c>
      <c r="J618">
        <v>528.56873568687161</v>
      </c>
      <c r="K618">
        <v>707.05782238665699</v>
      </c>
      <c r="L618">
        <v>7.3309504417256814</v>
      </c>
      <c r="N618">
        <v>1</v>
      </c>
      <c r="O618">
        <v>54223.919234470472</v>
      </c>
      <c r="P618">
        <v>354.89812436060572</v>
      </c>
      <c r="Q618">
        <v>0.76553186124622696</v>
      </c>
      <c r="S618" s="6">
        <v>73.491058679637788</v>
      </c>
      <c r="V618" s="6">
        <v>703.77124240566536</v>
      </c>
    </row>
    <row r="619" spans="1:23" x14ac:dyDescent="0.3">
      <c r="A619" s="1">
        <v>43893</v>
      </c>
      <c r="B619">
        <v>202003</v>
      </c>
      <c r="C619">
        <v>2020</v>
      </c>
      <c r="D619" t="s">
        <v>5</v>
      </c>
      <c r="E619" t="s">
        <v>23</v>
      </c>
      <c r="F619">
        <v>2766.6738564999996</v>
      </c>
      <c r="H619">
        <v>162</v>
      </c>
      <c r="I619">
        <v>3281.9718779999994</v>
      </c>
      <c r="M619">
        <v>10.963583333333334</v>
      </c>
      <c r="N619">
        <v>0.99782880361125015</v>
      </c>
      <c r="O619">
        <v>0</v>
      </c>
      <c r="P619">
        <v>1537.7459980860087</v>
      </c>
      <c r="R619">
        <v>0.96003118279569888</v>
      </c>
      <c r="T619" s="6">
        <v>161.64826618502252</v>
      </c>
      <c r="U619" s="6">
        <v>155.52505161290321</v>
      </c>
      <c r="W619" s="6">
        <v>1776.1005000000002</v>
      </c>
    </row>
    <row r="620" spans="1:23" x14ac:dyDescent="0.3">
      <c r="A620" s="1">
        <v>43893</v>
      </c>
      <c r="B620">
        <v>202003</v>
      </c>
      <c r="C620">
        <v>2020</v>
      </c>
      <c r="D620" t="s">
        <v>6</v>
      </c>
      <c r="E620" t="s">
        <v>23</v>
      </c>
      <c r="F620">
        <v>458.28720099999992</v>
      </c>
      <c r="H620">
        <v>66</v>
      </c>
      <c r="I620">
        <v>696.49076666666656</v>
      </c>
      <c r="M620">
        <v>7.4987152777777775</v>
      </c>
      <c r="N620">
        <v>0.91094936893017564</v>
      </c>
      <c r="O620">
        <v>0</v>
      </c>
      <c r="P620">
        <v>431.47400326709857</v>
      </c>
      <c r="R620">
        <v>0.93099999999999994</v>
      </c>
      <c r="T620" s="6">
        <v>60.122658349391592</v>
      </c>
      <c r="U620" s="6">
        <v>61.445999999999998</v>
      </c>
      <c r="W620" s="6">
        <v>494.91520833333334</v>
      </c>
    </row>
    <row r="621" spans="1:23" x14ac:dyDescent="0.3">
      <c r="A621" s="1">
        <v>43893</v>
      </c>
      <c r="B621">
        <v>202003</v>
      </c>
      <c r="C621">
        <v>2020</v>
      </c>
      <c r="D621" t="s">
        <v>7</v>
      </c>
      <c r="E621" t="s">
        <v>23</v>
      </c>
      <c r="F621">
        <v>207.37219999999999</v>
      </c>
      <c r="H621">
        <v>36</v>
      </c>
      <c r="I621">
        <v>219.88149572884228</v>
      </c>
      <c r="M621">
        <v>5.808246833183051</v>
      </c>
      <c r="N621">
        <v>1</v>
      </c>
      <c r="O621">
        <v>0</v>
      </c>
      <c r="P621">
        <v>255.80320313064803</v>
      </c>
      <c r="R621">
        <v>0.95550000000000002</v>
      </c>
      <c r="T621" s="6">
        <v>36</v>
      </c>
      <c r="U621" s="6">
        <v>34.398000000000003</v>
      </c>
      <c r="W621" s="6">
        <v>209.09688599458983</v>
      </c>
    </row>
    <row r="622" spans="1:23" x14ac:dyDescent="0.3">
      <c r="A622" s="1">
        <v>43893</v>
      </c>
      <c r="B622">
        <v>202003</v>
      </c>
      <c r="C622">
        <v>2020</v>
      </c>
      <c r="D622" t="s">
        <v>8</v>
      </c>
      <c r="E622" t="s">
        <v>23</v>
      </c>
      <c r="F622">
        <v>1324.5234124999997</v>
      </c>
      <c r="H622">
        <v>108</v>
      </c>
      <c r="I622">
        <v>1539.436472966667</v>
      </c>
      <c r="M622">
        <v>8.774441820987656</v>
      </c>
      <c r="N622">
        <v>1.010088824935363</v>
      </c>
      <c r="O622">
        <v>0</v>
      </c>
      <c r="P622">
        <v>543.86204210098276</v>
      </c>
      <c r="R622">
        <v>0.9506</v>
      </c>
      <c r="T622" s="6">
        <v>109.0895930930192</v>
      </c>
      <c r="U622" s="6">
        <v>102.6648</v>
      </c>
      <c r="W622" s="6">
        <v>947.6397166666668</v>
      </c>
    </row>
    <row r="623" spans="1:23" x14ac:dyDescent="0.3">
      <c r="A623" s="1">
        <v>43894</v>
      </c>
      <c r="B623">
        <v>202003</v>
      </c>
      <c r="C623">
        <v>2020</v>
      </c>
      <c r="D623" t="s">
        <v>0</v>
      </c>
      <c r="E623" t="s">
        <v>22</v>
      </c>
      <c r="F623">
        <v>258.70543999999995</v>
      </c>
      <c r="G623">
        <v>44</v>
      </c>
      <c r="I623">
        <v>253.8206050040535</v>
      </c>
      <c r="J623">
        <v>259.44811578124995</v>
      </c>
      <c r="K623">
        <v>334.50120529123791</v>
      </c>
      <c r="L623">
        <v>7.6331833333333341</v>
      </c>
      <c r="N623">
        <v>1</v>
      </c>
      <c r="O623">
        <v>14587.209164581518</v>
      </c>
      <c r="P623">
        <v>180.74080891751717</v>
      </c>
      <c r="Q623">
        <v>0.75573320616280515</v>
      </c>
      <c r="S623" s="6">
        <v>33.252261071163424</v>
      </c>
      <c r="V623" s="6">
        <v>335.86006666666668</v>
      </c>
    </row>
    <row r="624" spans="1:23" x14ac:dyDescent="0.3">
      <c r="A624" s="1">
        <v>43894</v>
      </c>
      <c r="B624">
        <v>202003</v>
      </c>
      <c r="C624">
        <v>2020</v>
      </c>
      <c r="D624" t="s">
        <v>1</v>
      </c>
      <c r="E624" t="s">
        <v>22</v>
      </c>
      <c r="F624">
        <v>235.91959999999997</v>
      </c>
      <c r="G624">
        <v>46</v>
      </c>
      <c r="I624">
        <v>267.44949064403994</v>
      </c>
      <c r="J624">
        <v>236.11039589843747</v>
      </c>
      <c r="K624">
        <v>350.20514620325667</v>
      </c>
      <c r="L624">
        <v>7.6342083333049997</v>
      </c>
      <c r="N624">
        <v>1</v>
      </c>
      <c r="O624">
        <v>13305.21235874483</v>
      </c>
      <c r="P624">
        <v>191.3429795804015</v>
      </c>
      <c r="Q624">
        <v>0.76158772566662569</v>
      </c>
      <c r="S624" s="6">
        <v>35.033035380664785</v>
      </c>
      <c r="V624" s="6">
        <v>351.17358333202998</v>
      </c>
    </row>
    <row r="625" spans="1:23" x14ac:dyDescent="0.3">
      <c r="A625" s="1">
        <v>43894</v>
      </c>
      <c r="B625">
        <v>202003</v>
      </c>
      <c r="C625">
        <v>2020</v>
      </c>
      <c r="D625" t="s">
        <v>4</v>
      </c>
      <c r="E625" t="s">
        <v>22</v>
      </c>
      <c r="F625">
        <v>177.64600049999996</v>
      </c>
      <c r="G625">
        <v>36</v>
      </c>
      <c r="I625">
        <v>195.53204845046918</v>
      </c>
      <c r="J625">
        <v>177.97372387777776</v>
      </c>
      <c r="K625">
        <v>253.30485668941753</v>
      </c>
      <c r="L625">
        <v>7.1041343847986029</v>
      </c>
      <c r="N625">
        <v>0.99939500594530317</v>
      </c>
      <c r="O625">
        <v>10101.760479910034</v>
      </c>
      <c r="P625">
        <v>143.03327253112403</v>
      </c>
      <c r="Q625">
        <v>0.76454716311574789</v>
      </c>
      <c r="S625" s="6">
        <v>27.523697872166924</v>
      </c>
      <c r="V625" s="6">
        <v>255.74883785274972</v>
      </c>
    </row>
    <row r="626" spans="1:23" x14ac:dyDescent="0.3">
      <c r="A626" s="1">
        <v>43894</v>
      </c>
      <c r="B626">
        <v>202003</v>
      </c>
      <c r="C626">
        <v>2020</v>
      </c>
      <c r="D626" t="s">
        <v>2</v>
      </c>
      <c r="E626" t="s">
        <v>22</v>
      </c>
      <c r="F626">
        <v>330.53171850000001</v>
      </c>
      <c r="G626">
        <v>64</v>
      </c>
      <c r="I626">
        <v>332.53898526154421</v>
      </c>
      <c r="J626">
        <v>330.93424535546876</v>
      </c>
      <c r="K626">
        <v>437.5566776086041</v>
      </c>
      <c r="L626">
        <v>6.7944286155937501</v>
      </c>
      <c r="N626">
        <v>1</v>
      </c>
      <c r="O626">
        <v>18803.549429946976</v>
      </c>
      <c r="P626">
        <v>226.37106711856345</v>
      </c>
      <c r="Q626">
        <v>0.76473268595192512</v>
      </c>
      <c r="S626" s="6">
        <v>48.942891900923208</v>
      </c>
      <c r="V626" s="6">
        <v>434.84343139800001</v>
      </c>
    </row>
    <row r="627" spans="1:23" x14ac:dyDescent="0.3">
      <c r="A627" s="1">
        <v>43894</v>
      </c>
      <c r="B627">
        <v>202003</v>
      </c>
      <c r="C627">
        <v>2020</v>
      </c>
      <c r="D627" t="s">
        <v>3</v>
      </c>
      <c r="E627" t="s">
        <v>22</v>
      </c>
      <c r="F627">
        <v>521.48992200000009</v>
      </c>
      <c r="G627">
        <v>96</v>
      </c>
      <c r="I627">
        <v>537.04507327323438</v>
      </c>
      <c r="J627">
        <v>522.30010249072177</v>
      </c>
      <c r="K627">
        <v>704.55865296310571</v>
      </c>
      <c r="L627">
        <v>7.3076246678432151</v>
      </c>
      <c r="N627">
        <v>0.99996593832453806</v>
      </c>
      <c r="O627">
        <v>29332.122721725082</v>
      </c>
      <c r="P627">
        <v>354.89812436060572</v>
      </c>
      <c r="Q627">
        <v>0.76553186124622696</v>
      </c>
      <c r="S627" s="6">
        <v>73.491058679637788</v>
      </c>
      <c r="V627" s="6">
        <v>701.53196811294868</v>
      </c>
    </row>
    <row r="628" spans="1:23" x14ac:dyDescent="0.3">
      <c r="A628" s="1">
        <v>43894</v>
      </c>
      <c r="B628">
        <v>202003</v>
      </c>
      <c r="C628">
        <v>2020</v>
      </c>
      <c r="D628" t="s">
        <v>5</v>
      </c>
      <c r="E628" t="s">
        <v>23</v>
      </c>
      <c r="F628">
        <v>667.6991865</v>
      </c>
      <c r="H628">
        <v>162</v>
      </c>
      <c r="I628">
        <v>822.488202</v>
      </c>
      <c r="M628">
        <v>5.4008750000000001</v>
      </c>
      <c r="N628">
        <v>0.97917536627804325</v>
      </c>
      <c r="O628">
        <v>0</v>
      </c>
      <c r="P628">
        <v>1537.7459980860087</v>
      </c>
      <c r="R628">
        <v>0.96003118279569888</v>
      </c>
      <c r="T628" s="6">
        <v>158.62640933704301</v>
      </c>
      <c r="U628" s="6">
        <v>155.52505161290321</v>
      </c>
      <c r="W628" s="6">
        <v>874.94175000000007</v>
      </c>
    </row>
    <row r="629" spans="1:23" x14ac:dyDescent="0.3">
      <c r="A629" s="1">
        <v>43894</v>
      </c>
      <c r="B629">
        <v>202003</v>
      </c>
      <c r="C629">
        <v>2020</v>
      </c>
      <c r="D629" t="s">
        <v>6</v>
      </c>
      <c r="E629" t="s">
        <v>23</v>
      </c>
      <c r="F629">
        <v>0.22176000000000001</v>
      </c>
      <c r="H629">
        <v>66</v>
      </c>
      <c r="I629">
        <v>15.109593333333336</v>
      </c>
      <c r="M629">
        <v>2.2881666666666662</v>
      </c>
      <c r="N629">
        <v>0.91494219546879885</v>
      </c>
      <c r="O629">
        <v>0</v>
      </c>
      <c r="P629">
        <v>431.47400326709857</v>
      </c>
      <c r="R629">
        <v>0.93099999999999994</v>
      </c>
      <c r="T629" s="6">
        <v>60.386184900940727</v>
      </c>
      <c r="U629" s="6">
        <v>61.445999999999998</v>
      </c>
      <c r="W629" s="6">
        <v>151.01899999999998</v>
      </c>
    </row>
    <row r="630" spans="1:23" x14ac:dyDescent="0.3">
      <c r="A630" s="1">
        <v>43894</v>
      </c>
      <c r="B630">
        <v>202003</v>
      </c>
      <c r="C630">
        <v>2020</v>
      </c>
      <c r="D630" t="s">
        <v>7</v>
      </c>
      <c r="E630" t="s">
        <v>23</v>
      </c>
      <c r="F630">
        <v>10.325699999999999</v>
      </c>
      <c r="H630">
        <v>36</v>
      </c>
      <c r="I630">
        <v>18.356409380033497</v>
      </c>
      <c r="M630">
        <v>2.8145322900623153</v>
      </c>
      <c r="N630">
        <v>0.96364114004609291</v>
      </c>
      <c r="O630">
        <v>0</v>
      </c>
      <c r="P630">
        <v>255.80320313064803</v>
      </c>
      <c r="R630">
        <v>0.95550000000000002</v>
      </c>
      <c r="T630" s="6">
        <v>34.691081041659345</v>
      </c>
      <c r="U630" s="6">
        <v>34.398000000000003</v>
      </c>
      <c r="W630" s="6">
        <v>101.32316244224336</v>
      </c>
    </row>
    <row r="631" spans="1:23" x14ac:dyDescent="0.3">
      <c r="A631" s="1">
        <v>43894</v>
      </c>
      <c r="B631">
        <v>202003</v>
      </c>
      <c r="C631">
        <v>2020</v>
      </c>
      <c r="D631" t="s">
        <v>8</v>
      </c>
      <c r="E631" t="s">
        <v>23</v>
      </c>
      <c r="F631">
        <v>1115.7810784999999</v>
      </c>
      <c r="H631">
        <v>108</v>
      </c>
      <c r="I631">
        <v>1308.0711586999998</v>
      </c>
      <c r="M631">
        <v>8.1346544753086416</v>
      </c>
      <c r="N631">
        <v>1.0104788206206661</v>
      </c>
      <c r="O631">
        <v>0</v>
      </c>
      <c r="P631">
        <v>543.86204210098276</v>
      </c>
      <c r="R631">
        <v>0.9506</v>
      </c>
      <c r="T631" s="6">
        <v>109.13171262703193</v>
      </c>
      <c r="U631" s="6">
        <v>102.6648</v>
      </c>
      <c r="W631" s="6">
        <v>878.54268333333334</v>
      </c>
    </row>
    <row r="632" spans="1:23" x14ac:dyDescent="0.3">
      <c r="A632" s="1">
        <v>43895</v>
      </c>
      <c r="B632">
        <v>202003</v>
      </c>
      <c r="C632">
        <v>2020</v>
      </c>
      <c r="D632" t="s">
        <v>0</v>
      </c>
      <c r="E632" t="s">
        <v>22</v>
      </c>
      <c r="F632">
        <v>177.53512049999998</v>
      </c>
      <c r="G632">
        <v>44</v>
      </c>
      <c r="I632">
        <v>167.94303845949128</v>
      </c>
      <c r="J632">
        <v>178.12960050000001</v>
      </c>
      <c r="K632">
        <v>221.53711511174652</v>
      </c>
      <c r="L632">
        <v>5.0505750000000011</v>
      </c>
      <c r="N632">
        <v>1</v>
      </c>
      <c r="O632">
        <v>8794.9779558784157</v>
      </c>
      <c r="P632">
        <v>180.74080891751717</v>
      </c>
      <c r="Q632">
        <v>0.75573320616280515</v>
      </c>
      <c r="S632" s="6">
        <v>33.252261071163424</v>
      </c>
      <c r="V632" s="6">
        <v>222.22530000000006</v>
      </c>
    </row>
    <row r="633" spans="1:23" x14ac:dyDescent="0.3">
      <c r="A633" s="1">
        <v>43895</v>
      </c>
      <c r="B633">
        <v>202003</v>
      </c>
      <c r="C633">
        <v>2020</v>
      </c>
      <c r="D633" t="s">
        <v>1</v>
      </c>
      <c r="E633" t="s">
        <v>22</v>
      </c>
      <c r="F633">
        <v>183.8967204999999</v>
      </c>
      <c r="G633">
        <v>46</v>
      </c>
      <c r="I633">
        <v>182.9790502137335</v>
      </c>
      <c r="J633">
        <v>184.0858074140624</v>
      </c>
      <c r="K633">
        <v>240.17946478156227</v>
      </c>
      <c r="L633">
        <v>5.2230429999999997</v>
      </c>
      <c r="N633">
        <v>1</v>
      </c>
      <c r="O633">
        <v>9176.2925604649281</v>
      </c>
      <c r="P633">
        <v>191.3429795804015</v>
      </c>
      <c r="Q633">
        <v>0.76158772566662569</v>
      </c>
      <c r="S633" s="6">
        <v>35.033035380664785</v>
      </c>
      <c r="V633" s="6">
        <v>240.25997799999999</v>
      </c>
    </row>
    <row r="634" spans="1:23" x14ac:dyDescent="0.3">
      <c r="A634" s="1">
        <v>43895</v>
      </c>
      <c r="B634">
        <v>202003</v>
      </c>
      <c r="C634">
        <v>2020</v>
      </c>
      <c r="D634" t="s">
        <v>4</v>
      </c>
      <c r="E634" t="s">
        <v>22</v>
      </c>
      <c r="F634">
        <v>114.67456000000003</v>
      </c>
      <c r="G634">
        <v>36</v>
      </c>
      <c r="I634">
        <v>120.05860642382453</v>
      </c>
      <c r="J634">
        <v>114.95190577777781</v>
      </c>
      <c r="K634">
        <v>156.37275552057307</v>
      </c>
      <c r="L634">
        <v>4.3620085855263167</v>
      </c>
      <c r="N634">
        <v>1</v>
      </c>
      <c r="O634">
        <v>5594.6181093870346</v>
      </c>
      <c r="P634">
        <v>143.03327253112403</v>
      </c>
      <c r="Q634">
        <v>0.76454716311574789</v>
      </c>
      <c r="S634" s="6">
        <v>27.523697872166924</v>
      </c>
      <c r="V634" s="6">
        <v>157.03230907894741</v>
      </c>
    </row>
    <row r="635" spans="1:23" x14ac:dyDescent="0.3">
      <c r="A635" s="1">
        <v>43895</v>
      </c>
      <c r="B635">
        <v>202003</v>
      </c>
      <c r="C635">
        <v>2020</v>
      </c>
      <c r="D635" t="s">
        <v>2</v>
      </c>
      <c r="E635" t="s">
        <v>22</v>
      </c>
      <c r="F635">
        <v>238.96140150000002</v>
      </c>
      <c r="G635">
        <v>64</v>
      </c>
      <c r="I635">
        <v>230.17189872654083</v>
      </c>
      <c r="J635">
        <v>239.31748150000004</v>
      </c>
      <c r="K635">
        <v>301.63732355934968</v>
      </c>
      <c r="L635">
        <v>4.7028667450318586</v>
      </c>
      <c r="N635">
        <v>1</v>
      </c>
      <c r="O635">
        <v>12113.291860451784</v>
      </c>
      <c r="P635">
        <v>226.37106711856345</v>
      </c>
      <c r="Q635">
        <v>0.76473268595192512</v>
      </c>
      <c r="S635" s="6">
        <v>48.942891900923208</v>
      </c>
      <c r="V635" s="6">
        <v>300.98347168203895</v>
      </c>
    </row>
    <row r="636" spans="1:23" x14ac:dyDescent="0.3">
      <c r="A636" s="1">
        <v>43895</v>
      </c>
      <c r="B636">
        <v>202003</v>
      </c>
      <c r="C636">
        <v>2020</v>
      </c>
      <c r="D636" t="s">
        <v>3</v>
      </c>
      <c r="E636" t="s">
        <v>22</v>
      </c>
      <c r="F636">
        <v>304.87856200000004</v>
      </c>
      <c r="G636">
        <v>96</v>
      </c>
      <c r="I636">
        <v>287.02116694979236</v>
      </c>
      <c r="J636">
        <v>305.68613015491576</v>
      </c>
      <c r="K636">
        <v>375.92683749043948</v>
      </c>
      <c r="L636">
        <v>3.9055250000000004</v>
      </c>
      <c r="N636">
        <v>1</v>
      </c>
      <c r="O636">
        <v>14686.471603564378</v>
      </c>
      <c r="P636">
        <v>354.89812436060572</v>
      </c>
      <c r="Q636">
        <v>0.76553186124622696</v>
      </c>
      <c r="S636" s="6">
        <v>73.491058679637788</v>
      </c>
      <c r="V636" s="6">
        <v>374.93040000000002</v>
      </c>
    </row>
    <row r="637" spans="1:23" x14ac:dyDescent="0.3">
      <c r="A637" s="1">
        <v>43895</v>
      </c>
      <c r="B637">
        <v>202003</v>
      </c>
      <c r="C637">
        <v>2020</v>
      </c>
      <c r="D637" t="s">
        <v>5</v>
      </c>
      <c r="E637" t="s">
        <v>23</v>
      </c>
      <c r="F637">
        <v>2398.9170645000004</v>
      </c>
      <c r="H637">
        <v>162</v>
      </c>
      <c r="I637">
        <v>2618.5432679999999</v>
      </c>
      <c r="M637">
        <v>10.607416666666667</v>
      </c>
      <c r="N637">
        <v>0.99737847921211142</v>
      </c>
      <c r="O637">
        <v>0</v>
      </c>
      <c r="P637">
        <v>1537.7459980860087</v>
      </c>
      <c r="R637">
        <v>0.96003118279569888</v>
      </c>
      <c r="T637" s="6">
        <v>161.57531363236205</v>
      </c>
      <c r="U637" s="6">
        <v>155.52505161290321</v>
      </c>
      <c r="W637" s="6">
        <v>1718.4015000000002</v>
      </c>
    </row>
    <row r="638" spans="1:23" x14ac:dyDescent="0.3">
      <c r="A638" s="1">
        <v>43895</v>
      </c>
      <c r="B638">
        <v>202003</v>
      </c>
      <c r="C638">
        <v>2020</v>
      </c>
      <c r="D638" t="s">
        <v>6</v>
      </c>
      <c r="E638" t="s">
        <v>23</v>
      </c>
      <c r="F638">
        <v>732.32768450000003</v>
      </c>
      <c r="H638">
        <v>66</v>
      </c>
      <c r="I638">
        <v>980.83753333333334</v>
      </c>
      <c r="M638">
        <v>10.426215277777779</v>
      </c>
      <c r="N638">
        <v>0.93417629987169981</v>
      </c>
      <c r="O638">
        <v>0</v>
      </c>
      <c r="P638">
        <v>431.47400326709857</v>
      </c>
      <c r="R638">
        <v>0.93099999999999994</v>
      </c>
      <c r="T638" s="6">
        <v>61.655635791532191</v>
      </c>
      <c r="U638" s="6">
        <v>61.445999999999998</v>
      </c>
      <c r="W638" s="6">
        <v>688.13020833333337</v>
      </c>
    </row>
    <row r="639" spans="1:23" x14ac:dyDescent="0.3">
      <c r="A639" s="1">
        <v>43895</v>
      </c>
      <c r="B639">
        <v>202003</v>
      </c>
      <c r="C639">
        <v>2020</v>
      </c>
      <c r="D639" t="s">
        <v>7</v>
      </c>
      <c r="E639" t="s">
        <v>23</v>
      </c>
      <c r="F639">
        <v>476.68809600000009</v>
      </c>
      <c r="H639">
        <v>36</v>
      </c>
      <c r="I639">
        <v>558.74732155194101</v>
      </c>
      <c r="M639">
        <v>10.669507266525441</v>
      </c>
      <c r="N639">
        <v>0.94398148148148153</v>
      </c>
      <c r="O639">
        <v>0</v>
      </c>
      <c r="P639">
        <v>255.80320313064803</v>
      </c>
      <c r="R639">
        <v>0.95550000000000002</v>
      </c>
      <c r="T639" s="6">
        <v>33.983333333333334</v>
      </c>
      <c r="U639" s="6">
        <v>34.398000000000003</v>
      </c>
      <c r="W639" s="6">
        <v>384.10226159491589</v>
      </c>
    </row>
    <row r="640" spans="1:23" x14ac:dyDescent="0.3">
      <c r="A640" s="1">
        <v>43895</v>
      </c>
      <c r="B640">
        <v>202003</v>
      </c>
      <c r="C640">
        <v>2020</v>
      </c>
      <c r="D640" t="s">
        <v>8</v>
      </c>
      <c r="E640" t="s">
        <v>23</v>
      </c>
      <c r="F640">
        <v>674.42901899999993</v>
      </c>
      <c r="H640">
        <v>108</v>
      </c>
      <c r="I640">
        <v>768.89699026666665</v>
      </c>
      <c r="M640">
        <v>6.8610239969135804</v>
      </c>
      <c r="N640">
        <v>1.0080348476594325</v>
      </c>
      <c r="O640">
        <v>0</v>
      </c>
      <c r="P640">
        <v>543.86204210098276</v>
      </c>
      <c r="R640">
        <v>0.9506</v>
      </c>
      <c r="T640" s="6">
        <v>108.86776354721871</v>
      </c>
      <c r="U640" s="6">
        <v>102.6648</v>
      </c>
      <c r="W640" s="6">
        <v>740.99059166666666</v>
      </c>
    </row>
    <row r="641" spans="1:23" x14ac:dyDescent="0.3">
      <c r="A641" s="1">
        <v>43896</v>
      </c>
      <c r="B641">
        <v>202003</v>
      </c>
      <c r="C641">
        <v>2020</v>
      </c>
      <c r="D641" t="s">
        <v>0</v>
      </c>
      <c r="E641" t="s">
        <v>22</v>
      </c>
      <c r="F641">
        <v>78.224719999999991</v>
      </c>
      <c r="G641">
        <v>44</v>
      </c>
      <c r="I641">
        <v>67.597041805950468</v>
      </c>
      <c r="J641">
        <v>78.599719999999991</v>
      </c>
      <c r="K641">
        <v>89.798840579419647</v>
      </c>
      <c r="L641">
        <v>2.0328555000000001</v>
      </c>
      <c r="N641">
        <v>1</v>
      </c>
      <c r="O641">
        <v>3901.2605382935167</v>
      </c>
      <c r="P641">
        <v>180.74080891751717</v>
      </c>
      <c r="Q641">
        <v>0.75573320616280515</v>
      </c>
      <c r="S641" s="6">
        <v>33.252261071163424</v>
      </c>
      <c r="V641" s="6">
        <v>89.445642000000007</v>
      </c>
    </row>
    <row r="642" spans="1:23" x14ac:dyDescent="0.3">
      <c r="A642" s="1">
        <v>43896</v>
      </c>
      <c r="B642">
        <v>202003</v>
      </c>
      <c r="C642">
        <v>2020</v>
      </c>
      <c r="D642" t="s">
        <v>1</v>
      </c>
      <c r="E642" t="s">
        <v>22</v>
      </c>
      <c r="F642">
        <v>80.233440000000002</v>
      </c>
      <c r="G642">
        <v>46</v>
      </c>
      <c r="I642">
        <v>73.621240708277128</v>
      </c>
      <c r="J642">
        <v>80.373210507812502</v>
      </c>
      <c r="K642">
        <v>97.316370435824922</v>
      </c>
      <c r="L642">
        <v>2.1014805000000001</v>
      </c>
      <c r="N642">
        <v>1</v>
      </c>
      <c r="O642">
        <v>3967.0819684248268</v>
      </c>
      <c r="P642">
        <v>191.3429795804015</v>
      </c>
      <c r="Q642">
        <v>0.76158772566662569</v>
      </c>
      <c r="S642" s="6">
        <v>35.033035380664785</v>
      </c>
      <c r="V642" s="6">
        <v>96.668103000000002</v>
      </c>
    </row>
    <row r="643" spans="1:23" x14ac:dyDescent="0.3">
      <c r="A643" s="1">
        <v>43896</v>
      </c>
      <c r="B643">
        <v>202003</v>
      </c>
      <c r="C643">
        <v>2020</v>
      </c>
      <c r="D643" t="s">
        <v>4</v>
      </c>
      <c r="E643" t="s">
        <v>22</v>
      </c>
      <c r="F643">
        <v>95.499040000000008</v>
      </c>
      <c r="G643">
        <v>36</v>
      </c>
      <c r="I643">
        <v>97.54943914725753</v>
      </c>
      <c r="J643">
        <v>95.761064177777797</v>
      </c>
      <c r="K643">
        <v>127.59746656406432</v>
      </c>
      <c r="L643">
        <v>3.5441981524547783</v>
      </c>
      <c r="N643">
        <v>1</v>
      </c>
      <c r="O643">
        <v>4929.8324310670341</v>
      </c>
      <c r="P643">
        <v>143.03327253112403</v>
      </c>
      <c r="Q643">
        <v>0.76454716311574789</v>
      </c>
      <c r="S643" s="6">
        <v>27.523697872166924</v>
      </c>
      <c r="V643" s="6">
        <v>127.59113348837202</v>
      </c>
    </row>
    <row r="644" spans="1:23" x14ac:dyDescent="0.3">
      <c r="A644" s="1">
        <v>43896</v>
      </c>
      <c r="B644">
        <v>202003</v>
      </c>
      <c r="C644">
        <v>2020</v>
      </c>
      <c r="D644" t="s">
        <v>2</v>
      </c>
      <c r="E644" t="s">
        <v>22</v>
      </c>
      <c r="F644">
        <v>79.953269499999962</v>
      </c>
      <c r="G644">
        <v>64</v>
      </c>
      <c r="I644">
        <v>73.518730381088844</v>
      </c>
      <c r="J644">
        <v>80.35597030569653</v>
      </c>
      <c r="K644">
        <v>97.019925758216004</v>
      </c>
      <c r="L644">
        <v>1.5021329456770833</v>
      </c>
      <c r="N644">
        <v>1</v>
      </c>
      <c r="O644">
        <v>4072.3809099825794</v>
      </c>
      <c r="P644">
        <v>226.37106711856345</v>
      </c>
      <c r="Q644">
        <v>0.76473268595192512</v>
      </c>
      <c r="S644" s="6">
        <v>48.942891900923208</v>
      </c>
      <c r="V644" s="6">
        <v>96.136508523333333</v>
      </c>
    </row>
    <row r="645" spans="1:23" x14ac:dyDescent="0.3">
      <c r="A645" s="1">
        <v>43896</v>
      </c>
      <c r="B645">
        <v>202003</v>
      </c>
      <c r="C645">
        <v>2020</v>
      </c>
      <c r="D645" t="s">
        <v>3</v>
      </c>
      <c r="E645" t="s">
        <v>22</v>
      </c>
      <c r="F645">
        <v>369.32112250000011</v>
      </c>
      <c r="G645">
        <v>96</v>
      </c>
      <c r="I645">
        <v>359.37987539729437</v>
      </c>
      <c r="J645">
        <v>370.13268080439366</v>
      </c>
      <c r="K645">
        <v>472.64621438368044</v>
      </c>
      <c r="L645">
        <v>4.8901170000000009</v>
      </c>
      <c r="N645">
        <v>1</v>
      </c>
      <c r="O645">
        <v>19538.214628112379</v>
      </c>
      <c r="P645">
        <v>354.89812436060572</v>
      </c>
      <c r="Q645">
        <v>0.76553186124622696</v>
      </c>
      <c r="S645" s="6">
        <v>73.491058679637788</v>
      </c>
      <c r="V645" s="6">
        <v>469.45123200000012</v>
      </c>
    </row>
    <row r="646" spans="1:23" x14ac:dyDescent="0.3">
      <c r="A646" s="1">
        <v>43896</v>
      </c>
      <c r="B646">
        <v>202003</v>
      </c>
      <c r="C646">
        <v>2020</v>
      </c>
      <c r="D646" t="s">
        <v>5</v>
      </c>
      <c r="E646" t="s">
        <v>23</v>
      </c>
      <c r="F646">
        <v>2755.7912949999995</v>
      </c>
      <c r="H646">
        <v>162</v>
      </c>
      <c r="I646">
        <v>3276.5525460000003</v>
      </c>
      <c r="M646">
        <v>10.899416666666665</v>
      </c>
      <c r="N646">
        <v>0.99901966146674992</v>
      </c>
      <c r="O646">
        <v>0</v>
      </c>
      <c r="P646">
        <v>1537.7459980860087</v>
      </c>
      <c r="R646">
        <v>0.96003118279569888</v>
      </c>
      <c r="T646" s="6">
        <v>161.84118515761349</v>
      </c>
      <c r="U646" s="6">
        <v>155.52505161290321</v>
      </c>
      <c r="W646" s="6">
        <v>1765.7054999999998</v>
      </c>
    </row>
    <row r="647" spans="1:23" x14ac:dyDescent="0.3">
      <c r="A647" s="1">
        <v>43896</v>
      </c>
      <c r="B647">
        <v>202003</v>
      </c>
      <c r="C647">
        <v>2020</v>
      </c>
      <c r="D647" t="s">
        <v>6</v>
      </c>
      <c r="E647" t="s">
        <v>23</v>
      </c>
      <c r="F647">
        <v>917.99120500000015</v>
      </c>
      <c r="H647">
        <v>66</v>
      </c>
      <c r="I647">
        <v>993.75404547179926</v>
      </c>
      <c r="M647">
        <v>8.6089500086641557</v>
      </c>
      <c r="N647">
        <v>0.97180208886320674</v>
      </c>
      <c r="O647">
        <v>0</v>
      </c>
      <c r="P647">
        <v>431.47400326709857</v>
      </c>
      <c r="R647">
        <v>0.93099999999999994</v>
      </c>
      <c r="T647" s="6">
        <v>64.138937864971638</v>
      </c>
      <c r="U647" s="6">
        <v>61.445999999999998</v>
      </c>
      <c r="W647" s="6">
        <v>568.19070057183433</v>
      </c>
    </row>
    <row r="648" spans="1:23" x14ac:dyDescent="0.3">
      <c r="A648" s="1">
        <v>43896</v>
      </c>
      <c r="B648">
        <v>202003</v>
      </c>
      <c r="C648">
        <v>2020</v>
      </c>
      <c r="D648" t="s">
        <v>7</v>
      </c>
      <c r="E648" t="s">
        <v>23</v>
      </c>
      <c r="F648">
        <v>504.34929249999993</v>
      </c>
      <c r="H648">
        <v>36</v>
      </c>
      <c r="I648">
        <v>543.28568372633436</v>
      </c>
      <c r="M648">
        <v>8.6089500086641557</v>
      </c>
      <c r="N648">
        <v>0.97974537037037035</v>
      </c>
      <c r="O648">
        <v>0</v>
      </c>
      <c r="P648">
        <v>255.80320313064803</v>
      </c>
      <c r="R648">
        <v>0.95550000000000002</v>
      </c>
      <c r="T648" s="6">
        <v>35.270833333333336</v>
      </c>
      <c r="U648" s="6">
        <v>34.398000000000003</v>
      </c>
      <c r="W648" s="6">
        <v>309.92220031190959</v>
      </c>
    </row>
    <row r="649" spans="1:23" x14ac:dyDescent="0.3">
      <c r="A649" s="1">
        <v>43896</v>
      </c>
      <c r="B649">
        <v>202003</v>
      </c>
      <c r="C649">
        <v>2020</v>
      </c>
      <c r="D649" t="s">
        <v>8</v>
      </c>
      <c r="E649" t="s">
        <v>23</v>
      </c>
      <c r="F649">
        <v>368.68573799999996</v>
      </c>
      <c r="H649">
        <v>108</v>
      </c>
      <c r="I649">
        <v>417.11054669999987</v>
      </c>
      <c r="M649">
        <v>5.6962083590534967</v>
      </c>
      <c r="N649">
        <v>0.99701096962152791</v>
      </c>
      <c r="O649">
        <v>0</v>
      </c>
      <c r="P649">
        <v>543.86204210098276</v>
      </c>
      <c r="R649">
        <v>0.9506</v>
      </c>
      <c r="T649" s="6">
        <v>107.67718471912501</v>
      </c>
      <c r="U649" s="6">
        <v>102.6648</v>
      </c>
      <c r="W649" s="6">
        <v>615.19050277777762</v>
      </c>
    </row>
    <row r="650" spans="1:23" x14ac:dyDescent="0.3">
      <c r="A650" s="1">
        <v>43897</v>
      </c>
      <c r="B650">
        <v>202003</v>
      </c>
      <c r="C650">
        <v>2020</v>
      </c>
      <c r="D650" t="s">
        <v>0</v>
      </c>
      <c r="E650" t="s">
        <v>22</v>
      </c>
      <c r="F650">
        <v>166.18840000000006</v>
      </c>
      <c r="G650">
        <v>44</v>
      </c>
      <c r="I650">
        <v>154.66900185797135</v>
      </c>
      <c r="J650">
        <v>166.71868000000006</v>
      </c>
      <c r="K650">
        <v>204.05169396871923</v>
      </c>
      <c r="L650">
        <v>4.651383</v>
      </c>
      <c r="N650">
        <v>1</v>
      </c>
      <c r="O650">
        <v>5937.6210997335183</v>
      </c>
      <c r="P650">
        <v>180.74080891751717</v>
      </c>
      <c r="Q650">
        <v>0.75573320616280515</v>
      </c>
      <c r="S650" s="6">
        <v>33.252261071163424</v>
      </c>
      <c r="V650" s="6">
        <v>204.66085200000001</v>
      </c>
    </row>
    <row r="651" spans="1:23" x14ac:dyDescent="0.3">
      <c r="A651" s="1">
        <v>43897</v>
      </c>
      <c r="B651">
        <v>202003</v>
      </c>
      <c r="C651">
        <v>2020</v>
      </c>
      <c r="D651" t="s">
        <v>1</v>
      </c>
      <c r="E651" t="s">
        <v>22</v>
      </c>
      <c r="F651">
        <v>163.01095999999998</v>
      </c>
      <c r="G651">
        <v>46</v>
      </c>
      <c r="I651">
        <v>164.32004101240611</v>
      </c>
      <c r="J651">
        <v>163.19358</v>
      </c>
      <c r="K651">
        <v>215.71342414625732</v>
      </c>
      <c r="L651">
        <v>4.6904311666666665</v>
      </c>
      <c r="N651">
        <v>1</v>
      </c>
      <c r="O651">
        <v>5820.3306556408279</v>
      </c>
      <c r="P651">
        <v>191.3429795804015</v>
      </c>
      <c r="Q651">
        <v>0.76158772566662569</v>
      </c>
      <c r="S651" s="6">
        <v>35.033035380664785</v>
      </c>
      <c r="V651" s="6">
        <v>215.75983366666665</v>
      </c>
    </row>
    <row r="652" spans="1:23" x14ac:dyDescent="0.3">
      <c r="A652" s="1">
        <v>43897</v>
      </c>
      <c r="B652">
        <v>202003</v>
      </c>
      <c r="C652">
        <v>2020</v>
      </c>
      <c r="D652" t="s">
        <v>4</v>
      </c>
      <c r="E652" t="s">
        <v>22</v>
      </c>
      <c r="F652">
        <v>61.901839999999979</v>
      </c>
      <c r="G652">
        <v>36</v>
      </c>
      <c r="I652">
        <v>61.219465323915657</v>
      </c>
      <c r="J652">
        <v>62.136961777777763</v>
      </c>
      <c r="K652">
        <v>80.667875936818334</v>
      </c>
      <c r="L652">
        <v>2.2242456521739129</v>
      </c>
      <c r="N652">
        <v>1</v>
      </c>
      <c r="O652">
        <v>2306.9160486350347</v>
      </c>
      <c r="P652">
        <v>143.03327253112403</v>
      </c>
      <c r="Q652">
        <v>0.76454716311574789</v>
      </c>
      <c r="S652" s="6">
        <v>27.523697872166924</v>
      </c>
      <c r="V652" s="6">
        <v>80.072843478260864</v>
      </c>
    </row>
    <row r="653" spans="1:23" x14ac:dyDescent="0.3">
      <c r="A653" s="1">
        <v>43897</v>
      </c>
      <c r="B653">
        <v>202003</v>
      </c>
      <c r="C653">
        <v>2020</v>
      </c>
      <c r="D653" t="s">
        <v>2</v>
      </c>
      <c r="E653" t="s">
        <v>22</v>
      </c>
      <c r="F653">
        <v>172.387823</v>
      </c>
      <c r="G653">
        <v>64</v>
      </c>
      <c r="I653">
        <v>157.14237800450724</v>
      </c>
      <c r="J653">
        <v>172.71436299999999</v>
      </c>
      <c r="K653">
        <v>206.26405817258382</v>
      </c>
      <c r="L653">
        <v>3.2107293194406248</v>
      </c>
      <c r="N653">
        <v>1</v>
      </c>
      <c r="O653">
        <v>6431.9753958955789</v>
      </c>
      <c r="P653">
        <v>226.37106711856345</v>
      </c>
      <c r="Q653">
        <v>0.76473268595192512</v>
      </c>
      <c r="S653" s="6">
        <v>48.942891900923208</v>
      </c>
      <c r="V653" s="6">
        <v>205.48667644419999</v>
      </c>
    </row>
    <row r="654" spans="1:23" x14ac:dyDescent="0.3">
      <c r="A654" s="1">
        <v>43897</v>
      </c>
      <c r="B654">
        <v>202003</v>
      </c>
      <c r="C654">
        <v>2020</v>
      </c>
      <c r="D654" t="s">
        <v>3</v>
      </c>
      <c r="E654" t="s">
        <v>22</v>
      </c>
      <c r="F654">
        <v>281.53720050000004</v>
      </c>
      <c r="G654">
        <v>96</v>
      </c>
      <c r="I654">
        <v>268.07186492454122</v>
      </c>
      <c r="J654">
        <v>282.26920541839837</v>
      </c>
      <c r="K654">
        <v>354.4299025020303</v>
      </c>
      <c r="L654">
        <v>3.6476800000000003</v>
      </c>
      <c r="N654">
        <v>1</v>
      </c>
      <c r="O654">
        <v>10293.881053201179</v>
      </c>
      <c r="P654">
        <v>354.89812436060572</v>
      </c>
      <c r="Q654">
        <v>0.76553186124622696</v>
      </c>
      <c r="S654" s="6">
        <v>73.491058679637788</v>
      </c>
      <c r="V654" s="6">
        <v>350.17728</v>
      </c>
    </row>
    <row r="655" spans="1:23" x14ac:dyDescent="0.3">
      <c r="A655" s="1">
        <v>43897</v>
      </c>
      <c r="B655">
        <v>202003</v>
      </c>
      <c r="C655">
        <v>2020</v>
      </c>
      <c r="D655" t="s">
        <v>5</v>
      </c>
      <c r="E655" t="s">
        <v>23</v>
      </c>
      <c r="F655">
        <v>8.517120000000002</v>
      </c>
      <c r="H655">
        <v>162</v>
      </c>
      <c r="I655">
        <v>43.145136000000001</v>
      </c>
      <c r="M655">
        <v>2.4677916666666673</v>
      </c>
      <c r="N655">
        <v>0.98030618088032473</v>
      </c>
      <c r="O655">
        <v>0</v>
      </c>
      <c r="P655">
        <v>1537.7459980860087</v>
      </c>
      <c r="R655">
        <v>0.96003118279569888</v>
      </c>
      <c r="T655" s="6">
        <v>158.80960130261261</v>
      </c>
      <c r="U655" s="6">
        <v>155.52505161290321</v>
      </c>
      <c r="W655" s="6">
        <v>399.78225000000009</v>
      </c>
    </row>
    <row r="656" spans="1:23" x14ac:dyDescent="0.3">
      <c r="A656" s="1">
        <v>43897</v>
      </c>
      <c r="B656">
        <v>202003</v>
      </c>
      <c r="C656">
        <v>2020</v>
      </c>
      <c r="D656" t="s">
        <v>6</v>
      </c>
      <c r="E656" t="s">
        <v>23</v>
      </c>
      <c r="F656">
        <v>17.762079999999997</v>
      </c>
      <c r="H656">
        <v>66</v>
      </c>
      <c r="I656">
        <v>42.070399999999999</v>
      </c>
      <c r="M656">
        <v>2.5986805555555552</v>
      </c>
      <c r="N656">
        <v>0.91272536164305762</v>
      </c>
      <c r="O656">
        <v>0</v>
      </c>
      <c r="P656">
        <v>431.47400326709857</v>
      </c>
      <c r="R656">
        <v>0.93099999999999994</v>
      </c>
      <c r="T656" s="6">
        <v>60.239873868441805</v>
      </c>
      <c r="U656" s="6">
        <v>61.445999999999998</v>
      </c>
      <c r="W656" s="6">
        <v>171.51291666666665</v>
      </c>
    </row>
    <row r="657" spans="1:23" x14ac:dyDescent="0.3">
      <c r="A657" s="1">
        <v>43897</v>
      </c>
      <c r="B657">
        <v>202003</v>
      </c>
      <c r="C657">
        <v>2020</v>
      </c>
      <c r="D657" t="s">
        <v>7</v>
      </c>
      <c r="E657" t="s">
        <v>23</v>
      </c>
      <c r="F657">
        <v>14.021700000000001</v>
      </c>
      <c r="H657">
        <v>36</v>
      </c>
      <c r="I657">
        <v>22.030534242191873</v>
      </c>
      <c r="M657">
        <v>2.7276498859537472</v>
      </c>
      <c r="N657">
        <v>1</v>
      </c>
      <c r="O657">
        <v>0</v>
      </c>
      <c r="P657">
        <v>255.80320313064803</v>
      </c>
      <c r="R657">
        <v>0.95550000000000002</v>
      </c>
      <c r="T657" s="6">
        <v>36</v>
      </c>
      <c r="U657" s="6">
        <v>34.398000000000003</v>
      </c>
      <c r="W657" s="6">
        <v>98.195395894334894</v>
      </c>
    </row>
    <row r="658" spans="1:23" x14ac:dyDescent="0.3">
      <c r="A658" s="1">
        <v>43897</v>
      </c>
      <c r="B658">
        <v>202003</v>
      </c>
      <c r="C658">
        <v>2020</v>
      </c>
      <c r="D658" t="s">
        <v>8</v>
      </c>
      <c r="E658" t="s">
        <v>23</v>
      </c>
      <c r="F658">
        <v>269.94386999999995</v>
      </c>
      <c r="H658">
        <v>108</v>
      </c>
      <c r="I658">
        <v>319.09851389999994</v>
      </c>
      <c r="M658">
        <v>5.1957871141975316</v>
      </c>
      <c r="N658">
        <v>1.0036148965593295</v>
      </c>
      <c r="O658">
        <v>0</v>
      </c>
      <c r="P658">
        <v>543.86204210098276</v>
      </c>
      <c r="R658">
        <v>0.9506</v>
      </c>
      <c r="T658" s="6">
        <v>108.39040882840759</v>
      </c>
      <c r="U658" s="6">
        <v>102.6648</v>
      </c>
      <c r="W658" s="6">
        <v>561.14500833333341</v>
      </c>
    </row>
    <row r="659" spans="1:23" x14ac:dyDescent="0.3">
      <c r="A659" s="1">
        <v>43898</v>
      </c>
      <c r="B659">
        <v>202003</v>
      </c>
      <c r="C659">
        <v>2020</v>
      </c>
      <c r="D659" t="s">
        <v>0</v>
      </c>
      <c r="E659" t="s">
        <v>22</v>
      </c>
      <c r="F659">
        <v>213.9676005</v>
      </c>
      <c r="G659">
        <v>44</v>
      </c>
      <c r="I659">
        <v>210.81593237645984</v>
      </c>
      <c r="J659">
        <v>214.586008703125</v>
      </c>
      <c r="K659">
        <v>277.36749737161841</v>
      </c>
      <c r="L659">
        <v>6.3398976666666664</v>
      </c>
      <c r="N659">
        <v>1</v>
      </c>
      <c r="O659">
        <v>9208.6084292241194</v>
      </c>
      <c r="P659">
        <v>180.74080891751717</v>
      </c>
      <c r="Q659">
        <v>0.75573320616280515</v>
      </c>
      <c r="S659" s="6">
        <v>33.252261071163424</v>
      </c>
      <c r="V659" s="6">
        <v>278.95549733333331</v>
      </c>
    </row>
    <row r="660" spans="1:23" x14ac:dyDescent="0.3">
      <c r="A660" s="1">
        <v>43898</v>
      </c>
      <c r="B660">
        <v>202003</v>
      </c>
      <c r="C660">
        <v>2020</v>
      </c>
      <c r="D660" t="s">
        <v>1</v>
      </c>
      <c r="E660" t="s">
        <v>22</v>
      </c>
      <c r="F660">
        <v>204.44704100000001</v>
      </c>
      <c r="G660">
        <v>46</v>
      </c>
      <c r="I660">
        <v>223.21136173059969</v>
      </c>
      <c r="J660">
        <v>204.64308592187501</v>
      </c>
      <c r="K660">
        <v>293.06162469974026</v>
      </c>
      <c r="L660">
        <v>6.3714536666666675</v>
      </c>
      <c r="N660">
        <v>1</v>
      </c>
      <c r="O660">
        <v>8838.427528472328</v>
      </c>
      <c r="P660">
        <v>191.3429795804015</v>
      </c>
      <c r="Q660">
        <v>0.76158772566662569</v>
      </c>
      <c r="S660" s="6">
        <v>35.033035380664785</v>
      </c>
      <c r="V660" s="6">
        <v>293.0868686666667</v>
      </c>
    </row>
    <row r="661" spans="1:23" x14ac:dyDescent="0.3">
      <c r="A661" s="1">
        <v>43898</v>
      </c>
      <c r="B661">
        <v>202003</v>
      </c>
      <c r="C661">
        <v>2020</v>
      </c>
      <c r="D661" t="s">
        <v>4</v>
      </c>
      <c r="E661" t="s">
        <v>22</v>
      </c>
      <c r="F661">
        <v>163.58944</v>
      </c>
      <c r="G661">
        <v>36</v>
      </c>
      <c r="I661">
        <v>180.20012100940014</v>
      </c>
      <c r="J661">
        <v>163.90591857777778</v>
      </c>
      <c r="K661">
        <v>234.85644537478328</v>
      </c>
      <c r="L661">
        <v>6.5470897786458329</v>
      </c>
      <c r="N661">
        <v>0.99997425671188689</v>
      </c>
      <c r="O661">
        <v>7342.0653578510355</v>
      </c>
      <c r="P661">
        <v>143.03327253112403</v>
      </c>
      <c r="Q661">
        <v>0.76454716311574789</v>
      </c>
      <c r="S661" s="6">
        <v>27.523697872166924</v>
      </c>
      <c r="V661" s="6">
        <v>235.69523203124999</v>
      </c>
    </row>
    <row r="662" spans="1:23" x14ac:dyDescent="0.3">
      <c r="A662" s="1">
        <v>43898</v>
      </c>
      <c r="B662">
        <v>202003</v>
      </c>
      <c r="C662">
        <v>2020</v>
      </c>
      <c r="D662" t="s">
        <v>2</v>
      </c>
      <c r="E662" t="s">
        <v>22</v>
      </c>
      <c r="F662">
        <v>185.34799650000005</v>
      </c>
      <c r="G662">
        <v>64</v>
      </c>
      <c r="I662">
        <v>179.17869558584405</v>
      </c>
      <c r="J662">
        <v>185.6660506992188</v>
      </c>
      <c r="K662">
        <v>234.97851715055734</v>
      </c>
      <c r="L662">
        <v>3.6609748346820554</v>
      </c>
      <c r="N662">
        <v>1</v>
      </c>
      <c r="O662">
        <v>8235.9345313018785</v>
      </c>
      <c r="P662">
        <v>226.37106711856345</v>
      </c>
      <c r="Q662">
        <v>0.76473268595192512</v>
      </c>
      <c r="S662" s="6">
        <v>48.942891900923208</v>
      </c>
      <c r="V662" s="6">
        <v>234.30238941965155</v>
      </c>
    </row>
    <row r="663" spans="1:23" x14ac:dyDescent="0.3">
      <c r="A663" s="1">
        <v>43898</v>
      </c>
      <c r="B663">
        <v>202003</v>
      </c>
      <c r="C663">
        <v>2020</v>
      </c>
      <c r="D663" t="s">
        <v>3</v>
      </c>
      <c r="E663" t="s">
        <v>22</v>
      </c>
      <c r="F663">
        <v>229.5848805</v>
      </c>
      <c r="G663">
        <v>96</v>
      </c>
      <c r="I663">
        <v>223.77365948421587</v>
      </c>
      <c r="J663">
        <v>230.30223959516547</v>
      </c>
      <c r="K663">
        <v>297.35711579989641</v>
      </c>
      <c r="L663">
        <v>3.0449099999999998</v>
      </c>
      <c r="N663">
        <v>1</v>
      </c>
      <c r="O663">
        <v>9261.068363963981</v>
      </c>
      <c r="P663">
        <v>354.89812436060572</v>
      </c>
      <c r="Q663">
        <v>0.76553186124622696</v>
      </c>
      <c r="S663" s="6">
        <v>73.491058679637788</v>
      </c>
      <c r="V663" s="6">
        <v>292.31135999999998</v>
      </c>
    </row>
    <row r="664" spans="1:23" x14ac:dyDescent="0.3">
      <c r="A664" s="1">
        <v>43898</v>
      </c>
      <c r="B664">
        <v>202003</v>
      </c>
      <c r="C664">
        <v>2020</v>
      </c>
      <c r="D664" t="s">
        <v>5</v>
      </c>
      <c r="E664" t="s">
        <v>23</v>
      </c>
      <c r="F664">
        <v>2.1657599999999997</v>
      </c>
      <c r="H664">
        <v>162</v>
      </c>
      <c r="I664">
        <v>32.541263999999998</v>
      </c>
      <c r="M664">
        <v>2.0979583333333331</v>
      </c>
      <c r="N664">
        <v>0.9785048832837705</v>
      </c>
      <c r="O664">
        <v>0</v>
      </c>
      <c r="P664">
        <v>1537.7459980860087</v>
      </c>
      <c r="R664">
        <v>0.96003118279569888</v>
      </c>
      <c r="T664" s="6">
        <v>158.51779109197082</v>
      </c>
      <c r="U664" s="6">
        <v>155.52505161290321</v>
      </c>
      <c r="W664" s="6">
        <v>339.86924999999997</v>
      </c>
    </row>
    <row r="665" spans="1:23" x14ac:dyDescent="0.3">
      <c r="A665" s="1">
        <v>43898</v>
      </c>
      <c r="B665">
        <v>202003</v>
      </c>
      <c r="C665">
        <v>2020</v>
      </c>
      <c r="D665" t="s">
        <v>6</v>
      </c>
      <c r="E665" t="s">
        <v>23</v>
      </c>
      <c r="F665">
        <v>4.2571199999999996</v>
      </c>
      <c r="H665">
        <v>66</v>
      </c>
      <c r="I665">
        <v>18.503766666666664</v>
      </c>
      <c r="M665">
        <v>2.1659722222222224</v>
      </c>
      <c r="N665">
        <v>0.91394835132441143</v>
      </c>
      <c r="O665">
        <v>0</v>
      </c>
      <c r="P665">
        <v>431.47400326709857</v>
      </c>
      <c r="R665">
        <v>0.93099999999999994</v>
      </c>
      <c r="T665" s="6">
        <v>60.320591187411154</v>
      </c>
      <c r="U665" s="6">
        <v>61.445999999999998</v>
      </c>
      <c r="W665" s="6">
        <v>142.95416666666668</v>
      </c>
    </row>
    <row r="666" spans="1:23" x14ac:dyDescent="0.3">
      <c r="A666" s="1">
        <v>43898</v>
      </c>
      <c r="B666">
        <v>202003</v>
      </c>
      <c r="C666">
        <v>2020</v>
      </c>
      <c r="D666" t="s">
        <v>7</v>
      </c>
      <c r="E666" t="s">
        <v>23</v>
      </c>
      <c r="F666">
        <v>6.1334</v>
      </c>
      <c r="H666">
        <v>36</v>
      </c>
      <c r="I666">
        <v>10.797895299179395</v>
      </c>
      <c r="M666">
        <v>2.1553358882276323</v>
      </c>
      <c r="N666">
        <v>1</v>
      </c>
      <c r="O666">
        <v>0</v>
      </c>
      <c r="P666">
        <v>255.80320313064803</v>
      </c>
      <c r="R666">
        <v>0.95550000000000002</v>
      </c>
      <c r="T666" s="6">
        <v>36</v>
      </c>
      <c r="U666" s="6">
        <v>34.398000000000003</v>
      </c>
      <c r="W666" s="6">
        <v>77.592091976194766</v>
      </c>
    </row>
    <row r="667" spans="1:23" x14ac:dyDescent="0.3">
      <c r="A667" s="1">
        <v>43898</v>
      </c>
      <c r="B667">
        <v>202003</v>
      </c>
      <c r="C667">
        <v>2020</v>
      </c>
      <c r="D667" t="s">
        <v>8</v>
      </c>
      <c r="E667" t="s">
        <v>23</v>
      </c>
      <c r="F667">
        <v>35.546672000000001</v>
      </c>
      <c r="H667">
        <v>108</v>
      </c>
      <c r="I667">
        <v>59.871264299999993</v>
      </c>
      <c r="M667">
        <v>3.1314697530864204</v>
      </c>
      <c r="N667">
        <v>0.98255512955295488</v>
      </c>
      <c r="O667">
        <v>0</v>
      </c>
      <c r="P667">
        <v>543.86204210098276</v>
      </c>
      <c r="R667">
        <v>0.9506</v>
      </c>
      <c r="T667" s="6">
        <v>106.11595399171912</v>
      </c>
      <c r="U667" s="6">
        <v>102.6648</v>
      </c>
      <c r="W667" s="6">
        <v>338.19873333333339</v>
      </c>
    </row>
    <row r="668" spans="1:23" x14ac:dyDescent="0.3">
      <c r="A668" s="1">
        <v>43899</v>
      </c>
      <c r="B668">
        <v>202003</v>
      </c>
      <c r="C668">
        <v>2020</v>
      </c>
      <c r="D668" t="s">
        <v>0</v>
      </c>
      <c r="E668" t="s">
        <v>22</v>
      </c>
      <c r="F668">
        <v>129.94407999999999</v>
      </c>
      <c r="G668">
        <v>44</v>
      </c>
      <c r="I668">
        <v>211.81626199503387</v>
      </c>
      <c r="J668">
        <v>130.27977335937499</v>
      </c>
      <c r="K668">
        <v>148.54196498659252</v>
      </c>
      <c r="L668">
        <v>6.369980722264998</v>
      </c>
      <c r="N668">
        <v>0.54611166658731269</v>
      </c>
      <c r="O668">
        <v>6029.877818853518</v>
      </c>
      <c r="P668">
        <v>180.74080891751717</v>
      </c>
      <c r="Q668">
        <v>0.75573320616280515</v>
      </c>
      <c r="S668" s="6">
        <v>33.252261071163424</v>
      </c>
      <c r="V668" s="6">
        <v>280.27915177965991</v>
      </c>
    </row>
    <row r="669" spans="1:23" x14ac:dyDescent="0.3">
      <c r="A669" s="1">
        <v>43899</v>
      </c>
      <c r="B669">
        <v>202003</v>
      </c>
      <c r="C669">
        <v>2020</v>
      </c>
      <c r="D669" t="s">
        <v>1</v>
      </c>
      <c r="E669" t="s">
        <v>22</v>
      </c>
      <c r="F669">
        <v>153.94064000000003</v>
      </c>
      <c r="G669">
        <v>46</v>
      </c>
      <c r="I669">
        <v>192.34391195673695</v>
      </c>
      <c r="J669">
        <v>154.08822300781253</v>
      </c>
      <c r="K669">
        <v>220.9569586631853</v>
      </c>
      <c r="L669">
        <v>5.4903581681333327</v>
      </c>
      <c r="N669">
        <v>0.76759124087591268</v>
      </c>
      <c r="O669">
        <v>7483.4616347768288</v>
      </c>
      <c r="P669">
        <v>191.3429795804015</v>
      </c>
      <c r="Q669">
        <v>0.76158772566662569</v>
      </c>
      <c r="S669" s="6">
        <v>35.033035380664785</v>
      </c>
      <c r="V669" s="6">
        <v>252.5564757341333</v>
      </c>
    </row>
    <row r="670" spans="1:23" x14ac:dyDescent="0.3">
      <c r="A670" s="1">
        <v>43899</v>
      </c>
      <c r="B670">
        <v>202003</v>
      </c>
      <c r="C670">
        <v>2020</v>
      </c>
      <c r="D670" t="s">
        <v>4</v>
      </c>
      <c r="E670" t="s">
        <v>22</v>
      </c>
      <c r="F670">
        <v>177.93384</v>
      </c>
      <c r="G670">
        <v>36</v>
      </c>
      <c r="I670">
        <v>197.53823564324912</v>
      </c>
      <c r="J670">
        <v>178.26180977777778</v>
      </c>
      <c r="K670">
        <v>256.57162352410762</v>
      </c>
      <c r="L670">
        <v>7.1770238345410613</v>
      </c>
      <c r="N670">
        <v>0.99976771365960559</v>
      </c>
      <c r="O670">
        <v>11057.981693515036</v>
      </c>
      <c r="P670">
        <v>143.03327253112403</v>
      </c>
      <c r="Q670">
        <v>0.76454716311574789</v>
      </c>
      <c r="S670" s="6">
        <v>27.523697872166924</v>
      </c>
      <c r="V670" s="6">
        <v>258.37285804347823</v>
      </c>
    </row>
    <row r="671" spans="1:23" x14ac:dyDescent="0.3">
      <c r="A671" s="1">
        <v>43899</v>
      </c>
      <c r="B671">
        <v>202003</v>
      </c>
      <c r="C671">
        <v>2020</v>
      </c>
      <c r="D671" t="s">
        <v>2</v>
      </c>
      <c r="E671" t="s">
        <v>22</v>
      </c>
      <c r="F671">
        <v>307.421964</v>
      </c>
      <c r="G671">
        <v>64</v>
      </c>
      <c r="I671">
        <v>292.04323320972196</v>
      </c>
      <c r="J671">
        <v>307.816251109375</v>
      </c>
      <c r="K671">
        <v>380.89908672030822</v>
      </c>
      <c r="L671">
        <v>5.9670203755208249</v>
      </c>
      <c r="N671">
        <v>1</v>
      </c>
      <c r="O671">
        <v>18324.821358724283</v>
      </c>
      <c r="P671">
        <v>226.37106711856345</v>
      </c>
      <c r="Q671">
        <v>0.76473268595192512</v>
      </c>
      <c r="S671" s="6">
        <v>48.942891900923208</v>
      </c>
      <c r="V671" s="6">
        <v>381.88930403333279</v>
      </c>
    </row>
    <row r="672" spans="1:23" x14ac:dyDescent="0.3">
      <c r="A672" s="1">
        <v>43899</v>
      </c>
      <c r="B672">
        <v>202003</v>
      </c>
      <c r="C672">
        <v>2020</v>
      </c>
      <c r="D672" t="s">
        <v>3</v>
      </c>
      <c r="E672" t="s">
        <v>22</v>
      </c>
      <c r="F672">
        <v>553.74087850000012</v>
      </c>
      <c r="G672">
        <v>96</v>
      </c>
      <c r="I672">
        <v>527.59342980847453</v>
      </c>
      <c r="J672">
        <v>554.6690773729913</v>
      </c>
      <c r="K672">
        <v>741.01783257992656</v>
      </c>
      <c r="L672">
        <v>7.1790152337900004</v>
      </c>
      <c r="N672">
        <v>0.99931428862783489</v>
      </c>
      <c r="O672">
        <v>32768.31894094999</v>
      </c>
      <c r="P672">
        <v>354.89812436060572</v>
      </c>
      <c r="Q672">
        <v>0.76553186124622696</v>
      </c>
      <c r="S672" s="6">
        <v>73.491058679637788</v>
      </c>
      <c r="V672" s="6">
        <v>689.18546244384004</v>
      </c>
    </row>
    <row r="673" spans="1:23" x14ac:dyDescent="0.3">
      <c r="A673" s="1">
        <v>43899</v>
      </c>
      <c r="B673">
        <v>202003</v>
      </c>
      <c r="C673">
        <v>2020</v>
      </c>
      <c r="D673" t="s">
        <v>5</v>
      </c>
      <c r="E673" t="s">
        <v>23</v>
      </c>
      <c r="F673">
        <v>174.424319</v>
      </c>
      <c r="H673">
        <v>162</v>
      </c>
      <c r="I673">
        <v>237.44599200000002</v>
      </c>
      <c r="M673">
        <v>3.4655416666666667</v>
      </c>
      <c r="N673">
        <v>0.97790445075158561</v>
      </c>
      <c r="O673">
        <v>0</v>
      </c>
      <c r="P673">
        <v>1537.7459980860087</v>
      </c>
      <c r="R673">
        <v>0.96003118279569888</v>
      </c>
      <c r="T673" s="6">
        <v>158.42052102175685</v>
      </c>
      <c r="U673" s="6">
        <v>155.52505161290321</v>
      </c>
      <c r="W673" s="6">
        <v>561.41775000000007</v>
      </c>
    </row>
    <row r="674" spans="1:23" x14ac:dyDescent="0.3">
      <c r="A674" s="1">
        <v>43899</v>
      </c>
      <c r="B674">
        <v>202003</v>
      </c>
      <c r="C674">
        <v>2020</v>
      </c>
      <c r="D674" t="s">
        <v>6</v>
      </c>
      <c r="E674" t="s">
        <v>23</v>
      </c>
      <c r="F674">
        <v>80.575040000000016</v>
      </c>
      <c r="H674">
        <v>66</v>
      </c>
      <c r="I674">
        <v>176.41396000000003</v>
      </c>
      <c r="M674">
        <v>3.7695069444444447</v>
      </c>
      <c r="N674">
        <v>0.89559780092604346</v>
      </c>
      <c r="O674">
        <v>0</v>
      </c>
      <c r="P674">
        <v>431.47400326709857</v>
      </c>
      <c r="R674">
        <v>0.93099999999999994</v>
      </c>
      <c r="T674" s="6">
        <v>59.10945486111887</v>
      </c>
      <c r="U674" s="6">
        <v>61.445999999999998</v>
      </c>
      <c r="W674" s="6">
        <v>248.78745833333335</v>
      </c>
    </row>
    <row r="675" spans="1:23" x14ac:dyDescent="0.3">
      <c r="A675" s="1">
        <v>43899</v>
      </c>
      <c r="B675">
        <v>202003</v>
      </c>
      <c r="C675">
        <v>2020</v>
      </c>
      <c r="D675" t="s">
        <v>7</v>
      </c>
      <c r="E675" t="s">
        <v>23</v>
      </c>
      <c r="F675">
        <v>33.0974</v>
      </c>
      <c r="H675">
        <v>36</v>
      </c>
      <c r="I675">
        <v>41.788397078303724</v>
      </c>
      <c r="M675">
        <v>3.2044756256115328</v>
      </c>
      <c r="N675">
        <v>1.0000000000000002</v>
      </c>
      <c r="O675">
        <v>0</v>
      </c>
      <c r="P675">
        <v>255.80320313064803</v>
      </c>
      <c r="R675">
        <v>0.95550000000000002</v>
      </c>
      <c r="T675" s="6">
        <v>36.000000000000007</v>
      </c>
      <c r="U675" s="6">
        <v>34.398000000000003</v>
      </c>
      <c r="W675" s="6">
        <v>115.36112252201518</v>
      </c>
    </row>
    <row r="676" spans="1:23" x14ac:dyDescent="0.3">
      <c r="A676" s="1">
        <v>43899</v>
      </c>
      <c r="B676">
        <v>202003</v>
      </c>
      <c r="C676">
        <v>2020</v>
      </c>
      <c r="D676" t="s">
        <v>8</v>
      </c>
      <c r="E676" t="s">
        <v>23</v>
      </c>
      <c r="F676">
        <v>37.023210499999998</v>
      </c>
      <c r="H676">
        <v>108</v>
      </c>
      <c r="I676">
        <v>54.847762999999993</v>
      </c>
      <c r="M676">
        <v>2.9773905349794241</v>
      </c>
      <c r="N676">
        <v>0.99376985355235781</v>
      </c>
      <c r="O676">
        <v>0</v>
      </c>
      <c r="P676">
        <v>543.86204210098276</v>
      </c>
      <c r="R676">
        <v>0.9506</v>
      </c>
      <c r="T676" s="6">
        <v>107.32714418365464</v>
      </c>
      <c r="U676" s="6">
        <v>102.6648</v>
      </c>
      <c r="W676" s="6">
        <v>321.55817777777781</v>
      </c>
    </row>
    <row r="677" spans="1:23" x14ac:dyDescent="0.3">
      <c r="A677" s="1">
        <v>43900</v>
      </c>
      <c r="B677">
        <v>202003</v>
      </c>
      <c r="C677">
        <v>2020</v>
      </c>
      <c r="D677" t="s">
        <v>0</v>
      </c>
      <c r="E677" t="s">
        <v>22</v>
      </c>
      <c r="F677">
        <v>0</v>
      </c>
      <c r="G677">
        <v>44</v>
      </c>
      <c r="I677">
        <v>257.88532146730148</v>
      </c>
      <c r="J677">
        <v>0</v>
      </c>
      <c r="K677">
        <v>0</v>
      </c>
      <c r="L677">
        <v>7.7554221325099988</v>
      </c>
      <c r="N677">
        <v>0</v>
      </c>
      <c r="O677">
        <v>22.24812896551725</v>
      </c>
      <c r="P677">
        <v>180.74080891751717</v>
      </c>
      <c r="Q677">
        <v>0.75573320616280515</v>
      </c>
      <c r="S677" s="6">
        <v>33.252261071163424</v>
      </c>
      <c r="V677" s="6">
        <v>341.23857383043992</v>
      </c>
    </row>
    <row r="678" spans="1:23" x14ac:dyDescent="0.3">
      <c r="A678" s="1">
        <v>43900</v>
      </c>
      <c r="B678">
        <v>202003</v>
      </c>
      <c r="C678">
        <v>2020</v>
      </c>
      <c r="D678" t="s">
        <v>1</v>
      </c>
      <c r="E678" t="s">
        <v>22</v>
      </c>
      <c r="F678">
        <v>262.64840100000004</v>
      </c>
      <c r="G678">
        <v>46</v>
      </c>
      <c r="I678">
        <v>272.05947664533323</v>
      </c>
      <c r="J678">
        <v>262.82992100000001</v>
      </c>
      <c r="K678">
        <v>355.07670410617857</v>
      </c>
      <c r="L678">
        <v>7.765798015763334</v>
      </c>
      <c r="N678">
        <v>1</v>
      </c>
      <c r="O678">
        <v>17390.221499883624</v>
      </c>
      <c r="P678">
        <v>191.3429795804015</v>
      </c>
      <c r="Q678">
        <v>0.76158772566662569</v>
      </c>
      <c r="S678" s="6">
        <v>35.033035380664785</v>
      </c>
      <c r="V678" s="6">
        <v>357.22670872511338</v>
      </c>
    </row>
    <row r="679" spans="1:23" x14ac:dyDescent="0.3">
      <c r="A679" s="1">
        <v>43900</v>
      </c>
      <c r="B679">
        <v>202003</v>
      </c>
      <c r="C679">
        <v>2020</v>
      </c>
      <c r="D679" t="s">
        <v>4</v>
      </c>
      <c r="E679" t="s">
        <v>22</v>
      </c>
      <c r="F679">
        <v>187.17943999999997</v>
      </c>
      <c r="G679">
        <v>36</v>
      </c>
      <c r="I679">
        <v>206.77683525377921</v>
      </c>
      <c r="J679">
        <v>187.51477937777773</v>
      </c>
      <c r="K679">
        <v>269.68490867981194</v>
      </c>
      <c r="L679">
        <v>7.5126836595194675</v>
      </c>
      <c r="N679">
        <v>1</v>
      </c>
      <c r="O679">
        <v>12258.509355403035</v>
      </c>
      <c r="P679">
        <v>143.03327253112403</v>
      </c>
      <c r="Q679">
        <v>0.76454716311574789</v>
      </c>
      <c r="S679" s="6">
        <v>27.523697872166924</v>
      </c>
      <c r="V679" s="6">
        <v>270.45661174270083</v>
      </c>
    </row>
    <row r="680" spans="1:23" x14ac:dyDescent="0.3">
      <c r="A680" s="1">
        <v>43900</v>
      </c>
      <c r="B680">
        <v>202003</v>
      </c>
      <c r="C680">
        <v>2020</v>
      </c>
      <c r="D680" t="s">
        <v>2</v>
      </c>
      <c r="E680" t="s">
        <v>22</v>
      </c>
      <c r="F680">
        <v>339.54990450000008</v>
      </c>
      <c r="G680">
        <v>64</v>
      </c>
      <c r="I680">
        <v>326.90764934367849</v>
      </c>
      <c r="J680">
        <v>339.99161592578133</v>
      </c>
      <c r="K680">
        <v>429.47975574351835</v>
      </c>
      <c r="L680">
        <v>6.6793692944309253</v>
      </c>
      <c r="N680">
        <v>1</v>
      </c>
      <c r="O680">
        <v>22395.227763529481</v>
      </c>
      <c r="P680">
        <v>226.37106711856345</v>
      </c>
      <c r="Q680">
        <v>0.76473268595192512</v>
      </c>
      <c r="S680" s="6">
        <v>48.942891900923208</v>
      </c>
      <c r="V680" s="6">
        <v>427.47963484357922</v>
      </c>
    </row>
    <row r="681" spans="1:23" x14ac:dyDescent="0.3">
      <c r="A681" s="1">
        <v>43900</v>
      </c>
      <c r="B681">
        <v>202003</v>
      </c>
      <c r="C681">
        <v>2020</v>
      </c>
      <c r="D681" t="s">
        <v>3</v>
      </c>
      <c r="E681" t="s">
        <v>22</v>
      </c>
      <c r="F681">
        <v>566.51056150000011</v>
      </c>
      <c r="G681">
        <v>96</v>
      </c>
      <c r="I681">
        <v>586.05750956821669</v>
      </c>
      <c r="J681">
        <v>567.42009740789058</v>
      </c>
      <c r="K681">
        <v>769.86610233373563</v>
      </c>
      <c r="L681">
        <v>7.974541666666668</v>
      </c>
      <c r="N681">
        <v>1</v>
      </c>
      <c r="O681">
        <v>37880.61124677708</v>
      </c>
      <c r="P681">
        <v>354.89812436060572</v>
      </c>
      <c r="Q681">
        <v>0.76553186124622696</v>
      </c>
      <c r="S681" s="6">
        <v>73.491058679637788</v>
      </c>
      <c r="V681" s="6">
        <v>765.55600000000015</v>
      </c>
    </row>
    <row r="682" spans="1:23" x14ac:dyDescent="0.3">
      <c r="A682" s="1">
        <v>43900</v>
      </c>
      <c r="B682">
        <v>202003</v>
      </c>
      <c r="C682">
        <v>2020</v>
      </c>
      <c r="D682" t="s">
        <v>5</v>
      </c>
      <c r="E682" t="s">
        <v>23</v>
      </c>
      <c r="F682">
        <v>89.664000000000001</v>
      </c>
      <c r="H682">
        <v>162</v>
      </c>
      <c r="I682">
        <v>158.880528</v>
      </c>
      <c r="M682">
        <v>3.5486666666666657</v>
      </c>
      <c r="N682">
        <v>0.98778156590602506</v>
      </c>
      <c r="O682">
        <v>0</v>
      </c>
      <c r="P682">
        <v>1537.7459980860087</v>
      </c>
      <c r="R682">
        <v>0.96003118279569888</v>
      </c>
      <c r="T682" s="6">
        <v>160.02061367677607</v>
      </c>
      <c r="U682" s="6">
        <v>155.52505161290321</v>
      </c>
      <c r="W682" s="6">
        <v>574.8839999999999</v>
      </c>
    </row>
    <row r="683" spans="1:23" x14ac:dyDescent="0.3">
      <c r="A683" s="1">
        <v>43900</v>
      </c>
      <c r="B683">
        <v>202003</v>
      </c>
      <c r="C683">
        <v>2020</v>
      </c>
      <c r="D683" t="s">
        <v>6</v>
      </c>
      <c r="E683" t="s">
        <v>23</v>
      </c>
      <c r="F683">
        <v>16.54128</v>
      </c>
      <c r="H683">
        <v>66</v>
      </c>
      <c r="I683">
        <v>72.718466666666657</v>
      </c>
      <c r="M683">
        <v>3.6631944444444446</v>
      </c>
      <c r="N683">
        <v>0.91767361111124046</v>
      </c>
      <c r="O683">
        <v>0</v>
      </c>
      <c r="P683">
        <v>431.47400326709857</v>
      </c>
      <c r="R683">
        <v>0.93099999999999994</v>
      </c>
      <c r="T683" s="6">
        <v>60.56645833334187</v>
      </c>
      <c r="U683" s="6">
        <v>61.445999999999998</v>
      </c>
      <c r="W683" s="6">
        <v>241.77083333333334</v>
      </c>
    </row>
    <row r="684" spans="1:23" x14ac:dyDescent="0.3">
      <c r="A684" s="1">
        <v>43900</v>
      </c>
      <c r="B684">
        <v>202003</v>
      </c>
      <c r="C684">
        <v>2020</v>
      </c>
      <c r="D684" t="s">
        <v>7</v>
      </c>
      <c r="E684" t="s">
        <v>23</v>
      </c>
      <c r="F684">
        <v>33.106500000000004</v>
      </c>
      <c r="H684">
        <v>36</v>
      </c>
      <c r="I684">
        <v>46.149243328172219</v>
      </c>
      <c r="M684">
        <v>3.7811738783379489</v>
      </c>
      <c r="N684">
        <v>0.99237996527760219</v>
      </c>
      <c r="O684">
        <v>0</v>
      </c>
      <c r="P684">
        <v>255.80320313064803</v>
      </c>
      <c r="R684">
        <v>0.95550000000000002</v>
      </c>
      <c r="T684" s="6">
        <v>35.725678749993676</v>
      </c>
      <c r="U684" s="6">
        <v>34.398000000000003</v>
      </c>
      <c r="W684" s="6">
        <v>136.12225962016618</v>
      </c>
    </row>
    <row r="685" spans="1:23" x14ac:dyDescent="0.3">
      <c r="A685" s="1">
        <v>43900</v>
      </c>
      <c r="B685">
        <v>202003</v>
      </c>
      <c r="C685">
        <v>2020</v>
      </c>
      <c r="D685" t="s">
        <v>8</v>
      </c>
      <c r="E685" t="s">
        <v>23</v>
      </c>
      <c r="F685">
        <v>205.30373050000003</v>
      </c>
      <c r="H685">
        <v>108</v>
      </c>
      <c r="I685">
        <v>240.18573806666663</v>
      </c>
      <c r="M685">
        <v>4.38858811728395</v>
      </c>
      <c r="N685">
        <v>0.98384260303485893</v>
      </c>
      <c r="O685">
        <v>0</v>
      </c>
      <c r="P685">
        <v>543.86204210098276</v>
      </c>
      <c r="R685">
        <v>0.9506</v>
      </c>
      <c r="T685" s="6">
        <v>106.25500112776477</v>
      </c>
      <c r="U685" s="6">
        <v>102.6648</v>
      </c>
      <c r="W685" s="6">
        <v>473.9675166666666</v>
      </c>
    </row>
    <row r="686" spans="1:23" x14ac:dyDescent="0.3">
      <c r="A686" s="1">
        <v>43901</v>
      </c>
      <c r="B686">
        <v>202003</v>
      </c>
      <c r="C686">
        <v>2020</v>
      </c>
      <c r="D686" t="s">
        <v>0</v>
      </c>
      <c r="E686" t="s">
        <v>22</v>
      </c>
      <c r="F686">
        <v>0</v>
      </c>
      <c r="G686">
        <v>44</v>
      </c>
      <c r="I686">
        <v>251.97870192778765</v>
      </c>
      <c r="J686">
        <v>0</v>
      </c>
      <c r="K686">
        <v>0</v>
      </c>
      <c r="L686">
        <v>7.5777915188541929</v>
      </c>
      <c r="N686">
        <v>0</v>
      </c>
      <c r="O686">
        <v>69.506748965517247</v>
      </c>
      <c r="P686">
        <v>180.74080891751717</v>
      </c>
      <c r="Q686">
        <v>0.75573320616280515</v>
      </c>
      <c r="S686" s="6">
        <v>33.252261071163424</v>
      </c>
      <c r="V686" s="6">
        <v>333.42282682958449</v>
      </c>
    </row>
    <row r="687" spans="1:23" x14ac:dyDescent="0.3">
      <c r="A687" s="1">
        <v>43901</v>
      </c>
      <c r="B687">
        <v>202003</v>
      </c>
      <c r="C687">
        <v>2020</v>
      </c>
      <c r="D687" t="s">
        <v>1</v>
      </c>
      <c r="E687" t="s">
        <v>22</v>
      </c>
      <c r="F687">
        <v>258.32632000000001</v>
      </c>
      <c r="G687">
        <v>46</v>
      </c>
      <c r="I687">
        <v>265.4672895535918</v>
      </c>
      <c r="J687">
        <v>258.46181999999999</v>
      </c>
      <c r="K687">
        <v>347.24549634602266</v>
      </c>
      <c r="L687">
        <v>7.5776274213483328</v>
      </c>
      <c r="N687">
        <v>1</v>
      </c>
      <c r="O687">
        <v>10968.242045824825</v>
      </c>
      <c r="P687">
        <v>191.3429795804015</v>
      </c>
      <c r="Q687">
        <v>0.76158772566662569</v>
      </c>
      <c r="S687" s="6">
        <v>35.033035380664785</v>
      </c>
      <c r="V687" s="6">
        <v>348.57086138202328</v>
      </c>
    </row>
    <row r="688" spans="1:23" x14ac:dyDescent="0.3">
      <c r="A688" s="1">
        <v>43901</v>
      </c>
      <c r="B688">
        <v>202003</v>
      </c>
      <c r="C688">
        <v>2020</v>
      </c>
      <c r="D688" t="s">
        <v>4</v>
      </c>
      <c r="E688" t="s">
        <v>22</v>
      </c>
      <c r="F688">
        <v>182.59416100000001</v>
      </c>
      <c r="G688">
        <v>36</v>
      </c>
      <c r="I688">
        <v>202.27116889991845</v>
      </c>
      <c r="J688">
        <v>182.92584917777782</v>
      </c>
      <c r="K688">
        <v>263.14018041597365</v>
      </c>
      <c r="L688">
        <v>7.3489823147805744</v>
      </c>
      <c r="N688">
        <v>1</v>
      </c>
      <c r="O688">
        <v>7598.6274098591348</v>
      </c>
      <c r="P688">
        <v>143.03327253112403</v>
      </c>
      <c r="Q688">
        <v>0.76454716311574789</v>
      </c>
      <c r="S688" s="6">
        <v>27.523697872166924</v>
      </c>
      <c r="V688" s="6">
        <v>264.56336333210066</v>
      </c>
    </row>
    <row r="689" spans="1:23" x14ac:dyDescent="0.3">
      <c r="A689" s="1">
        <v>43901</v>
      </c>
      <c r="B689">
        <v>202003</v>
      </c>
      <c r="C689">
        <v>2020</v>
      </c>
      <c r="D689" t="s">
        <v>2</v>
      </c>
      <c r="E689" t="s">
        <v>22</v>
      </c>
      <c r="F689">
        <v>354.48050999999998</v>
      </c>
      <c r="G689">
        <v>64</v>
      </c>
      <c r="I689">
        <v>338.30394055404946</v>
      </c>
      <c r="J689">
        <v>354.93252999999999</v>
      </c>
      <c r="K689">
        <v>442.85245117888752</v>
      </c>
      <c r="L689">
        <v>6.9122180446323007</v>
      </c>
      <c r="N689">
        <v>1</v>
      </c>
      <c r="O689">
        <v>15285.64120592888</v>
      </c>
      <c r="P689">
        <v>226.37106711856345</v>
      </c>
      <c r="Q689">
        <v>0.76473268595192512</v>
      </c>
      <c r="S689" s="6">
        <v>48.942891900923208</v>
      </c>
      <c r="V689" s="6">
        <v>442.38195485646725</v>
      </c>
    </row>
    <row r="690" spans="1:23" x14ac:dyDescent="0.3">
      <c r="A690" s="1">
        <v>43901</v>
      </c>
      <c r="B690">
        <v>202003</v>
      </c>
      <c r="C690">
        <v>2020</v>
      </c>
      <c r="D690" t="s">
        <v>3</v>
      </c>
      <c r="E690" t="s">
        <v>22</v>
      </c>
      <c r="F690">
        <v>549.57784249999975</v>
      </c>
      <c r="G690">
        <v>96</v>
      </c>
      <c r="I690">
        <v>570.00951205453964</v>
      </c>
      <c r="J690">
        <v>550.51584249999985</v>
      </c>
      <c r="K690">
        <v>747.44042741607416</v>
      </c>
      <c r="L690">
        <v>7.7561749999999998</v>
      </c>
      <c r="N690">
        <v>1</v>
      </c>
      <c r="O690">
        <v>23747.193044471984</v>
      </c>
      <c r="P690">
        <v>354.89812436060572</v>
      </c>
      <c r="Q690">
        <v>0.76553186124622696</v>
      </c>
      <c r="S690" s="6">
        <v>73.491058679637788</v>
      </c>
      <c r="V690" s="6">
        <v>744.59280000000001</v>
      </c>
    </row>
    <row r="691" spans="1:23" x14ac:dyDescent="0.3">
      <c r="A691" s="1">
        <v>43901</v>
      </c>
      <c r="B691">
        <v>202003</v>
      </c>
      <c r="C691">
        <v>2020</v>
      </c>
      <c r="D691" t="s">
        <v>5</v>
      </c>
      <c r="E691" t="s">
        <v>23</v>
      </c>
      <c r="F691">
        <v>2609.9327680000001</v>
      </c>
      <c r="H691">
        <v>162</v>
      </c>
      <c r="I691">
        <v>2955.94731</v>
      </c>
      <c r="M691">
        <v>11.064999999999998</v>
      </c>
      <c r="N691">
        <v>0.98763145777297878</v>
      </c>
      <c r="O691">
        <v>0</v>
      </c>
      <c r="P691">
        <v>1537.7459980860087</v>
      </c>
      <c r="R691">
        <v>0.96003118279569888</v>
      </c>
      <c r="T691" s="6">
        <v>159.99629615922257</v>
      </c>
      <c r="U691" s="6">
        <v>155.52505161290321</v>
      </c>
      <c r="W691" s="6">
        <v>1792.5299999999997</v>
      </c>
    </row>
    <row r="692" spans="1:23" x14ac:dyDescent="0.3">
      <c r="A692" s="1">
        <v>43901</v>
      </c>
      <c r="B692">
        <v>202003</v>
      </c>
      <c r="C692">
        <v>2020</v>
      </c>
      <c r="D692" t="s">
        <v>6</v>
      </c>
      <c r="E692" t="s">
        <v>23</v>
      </c>
      <c r="F692">
        <v>879.70736349999993</v>
      </c>
      <c r="H692">
        <v>66</v>
      </c>
      <c r="I692">
        <v>1194.8052</v>
      </c>
      <c r="M692">
        <v>11.129131944444444</v>
      </c>
      <c r="N692">
        <v>0.90964872685181031</v>
      </c>
      <c r="O692">
        <v>0</v>
      </c>
      <c r="P692">
        <v>431.47400326709857</v>
      </c>
      <c r="R692">
        <v>0.93099999999999994</v>
      </c>
      <c r="T692" s="6">
        <v>60.036815972219479</v>
      </c>
      <c r="U692" s="6">
        <v>61.445999999999998</v>
      </c>
      <c r="W692" s="6">
        <v>734.5227083333333</v>
      </c>
    </row>
    <row r="693" spans="1:23" x14ac:dyDescent="0.3">
      <c r="A693" s="1">
        <v>43901</v>
      </c>
      <c r="B693">
        <v>202003</v>
      </c>
      <c r="C693">
        <v>2020</v>
      </c>
      <c r="D693" t="s">
        <v>7</v>
      </c>
      <c r="E693" t="s">
        <v>23</v>
      </c>
      <c r="F693">
        <v>515.81879500000002</v>
      </c>
      <c r="H693">
        <v>36</v>
      </c>
      <c r="I693">
        <v>550.31874947968322</v>
      </c>
      <c r="M693">
        <v>9.3188080913178784</v>
      </c>
      <c r="N693">
        <v>1.0000000000000002</v>
      </c>
      <c r="O693">
        <v>0</v>
      </c>
      <c r="P693">
        <v>255.80320313064803</v>
      </c>
      <c r="R693">
        <v>0.95550000000000002</v>
      </c>
      <c r="T693" s="6">
        <v>36.000000000000007</v>
      </c>
      <c r="U693" s="6">
        <v>34.398000000000003</v>
      </c>
      <c r="W693" s="6">
        <v>335.47709128744361</v>
      </c>
    </row>
    <row r="694" spans="1:23" x14ac:dyDescent="0.3">
      <c r="A694" s="1">
        <v>43901</v>
      </c>
      <c r="B694">
        <v>202003</v>
      </c>
      <c r="C694">
        <v>2020</v>
      </c>
      <c r="D694" t="s">
        <v>8</v>
      </c>
      <c r="E694" t="s">
        <v>23</v>
      </c>
      <c r="F694">
        <v>923.67141600000014</v>
      </c>
      <c r="H694">
        <v>108</v>
      </c>
      <c r="I694">
        <v>1084.5939163333333</v>
      </c>
      <c r="M694">
        <v>7.2376829475308639</v>
      </c>
      <c r="N694">
        <v>0.99240902053494973</v>
      </c>
      <c r="O694">
        <v>0</v>
      </c>
      <c r="P694">
        <v>543.86204210098276</v>
      </c>
      <c r="R694">
        <v>0.9506</v>
      </c>
      <c r="T694" s="6">
        <v>107.18017421777456</v>
      </c>
      <c r="U694" s="6">
        <v>102.6648</v>
      </c>
      <c r="W694" s="6">
        <v>781.66975833333333</v>
      </c>
    </row>
    <row r="695" spans="1:23" x14ac:dyDescent="0.3">
      <c r="A695" s="1">
        <v>43902</v>
      </c>
      <c r="B695">
        <v>202003</v>
      </c>
      <c r="C695">
        <v>2020</v>
      </c>
      <c r="D695" t="s">
        <v>0</v>
      </c>
      <c r="E695" t="s">
        <v>22</v>
      </c>
      <c r="F695">
        <v>0</v>
      </c>
      <c r="G695">
        <v>44</v>
      </c>
      <c r="I695">
        <v>260.81788588490849</v>
      </c>
      <c r="J695">
        <v>0</v>
      </c>
      <c r="K695">
        <v>-1.4839474705935753E-12</v>
      </c>
      <c r="L695">
        <v>7.8436135613975271</v>
      </c>
      <c r="N695">
        <v>-4.4408920985006262E-15</v>
      </c>
      <c r="O695">
        <v>-2913.4342510344832</v>
      </c>
      <c r="P695">
        <v>180.74080891751717</v>
      </c>
      <c r="Q695">
        <v>0.75573320616280515</v>
      </c>
      <c r="S695" s="6">
        <v>33.252261071163424</v>
      </c>
      <c r="V695" s="6">
        <v>345.1189967014912</v>
      </c>
    </row>
    <row r="696" spans="1:23" x14ac:dyDescent="0.3">
      <c r="A696" s="1">
        <v>43902</v>
      </c>
      <c r="B696">
        <v>202003</v>
      </c>
      <c r="C696">
        <v>2020</v>
      </c>
      <c r="D696" t="s">
        <v>1</v>
      </c>
      <c r="E696" t="s">
        <v>22</v>
      </c>
      <c r="F696">
        <v>263.67263949999989</v>
      </c>
      <c r="G696">
        <v>46</v>
      </c>
      <c r="I696">
        <v>275.88777735185386</v>
      </c>
      <c r="J696">
        <v>263.80263949999988</v>
      </c>
      <c r="K696">
        <v>360.3067797135198</v>
      </c>
      <c r="L696">
        <v>7.875074892999999</v>
      </c>
      <c r="N696">
        <v>1</v>
      </c>
      <c r="O696">
        <v>11517.724564981829</v>
      </c>
      <c r="P696">
        <v>191.3429795804015</v>
      </c>
      <c r="Q696">
        <v>0.76158772566662569</v>
      </c>
      <c r="S696" s="6">
        <v>35.033035380664785</v>
      </c>
      <c r="V696" s="6">
        <v>362.25344507799997</v>
      </c>
    </row>
    <row r="697" spans="1:23" x14ac:dyDescent="0.3">
      <c r="A697" s="1">
        <v>43902</v>
      </c>
      <c r="B697">
        <v>202003</v>
      </c>
      <c r="C697">
        <v>2020</v>
      </c>
      <c r="D697" t="s">
        <v>4</v>
      </c>
      <c r="E697" t="s">
        <v>22</v>
      </c>
      <c r="F697">
        <v>189.94752000000008</v>
      </c>
      <c r="G697">
        <v>36</v>
      </c>
      <c r="I697">
        <v>207.1987360588025</v>
      </c>
      <c r="J697">
        <v>190.28507697777783</v>
      </c>
      <c r="K697">
        <v>268.02376774442479</v>
      </c>
      <c r="L697">
        <v>7.5280122976618724</v>
      </c>
      <c r="N697">
        <v>1</v>
      </c>
      <c r="O697">
        <v>8646.0366616750343</v>
      </c>
      <c r="P697">
        <v>143.03327253112403</v>
      </c>
      <c r="Q697">
        <v>0.76454716311574789</v>
      </c>
      <c r="S697" s="6">
        <v>27.523697872166924</v>
      </c>
      <c r="V697" s="6">
        <v>271.00844271582741</v>
      </c>
    </row>
    <row r="698" spans="1:23" x14ac:dyDescent="0.3">
      <c r="A698" s="1">
        <v>43902</v>
      </c>
      <c r="B698">
        <v>202003</v>
      </c>
      <c r="C698">
        <v>2020</v>
      </c>
      <c r="D698" t="s">
        <v>2</v>
      </c>
      <c r="E698" t="s">
        <v>22</v>
      </c>
      <c r="F698">
        <v>360.798451</v>
      </c>
      <c r="G698">
        <v>64</v>
      </c>
      <c r="I698">
        <v>359.97267297988878</v>
      </c>
      <c r="J698">
        <v>361.23645099999999</v>
      </c>
      <c r="K698">
        <v>471.60207588009212</v>
      </c>
      <c r="L698">
        <v>7.3549530687437503</v>
      </c>
      <c r="N698">
        <v>1</v>
      </c>
      <c r="O698">
        <v>15847.768348838783</v>
      </c>
      <c r="P698">
        <v>226.37106711856345</v>
      </c>
      <c r="Q698">
        <v>0.76473268595192512</v>
      </c>
      <c r="S698" s="6">
        <v>48.942891900923208</v>
      </c>
      <c r="V698" s="6">
        <v>470.71699639960002</v>
      </c>
    </row>
    <row r="699" spans="1:23" x14ac:dyDescent="0.3">
      <c r="A699" s="1">
        <v>43902</v>
      </c>
      <c r="B699">
        <v>202003</v>
      </c>
      <c r="C699">
        <v>2020</v>
      </c>
      <c r="D699" t="s">
        <v>3</v>
      </c>
      <c r="E699" t="s">
        <v>22</v>
      </c>
      <c r="F699">
        <v>517.64328150000006</v>
      </c>
      <c r="G699">
        <v>96</v>
      </c>
      <c r="I699">
        <v>539.41518432620649</v>
      </c>
      <c r="J699">
        <v>518.60928150000007</v>
      </c>
      <c r="K699">
        <v>706.52390574160165</v>
      </c>
      <c r="L699">
        <v>7.3398750000000001</v>
      </c>
      <c r="N699">
        <v>0.99978602415458939</v>
      </c>
      <c r="O699">
        <v>22436.839842061683</v>
      </c>
      <c r="P699">
        <v>354.89812436060572</v>
      </c>
      <c r="Q699">
        <v>0.76553186124622696</v>
      </c>
      <c r="S699" s="6">
        <v>73.491058679637788</v>
      </c>
      <c r="V699" s="6">
        <v>704.62800000000004</v>
      </c>
    </row>
    <row r="700" spans="1:23" x14ac:dyDescent="0.3">
      <c r="A700" s="1">
        <v>43902</v>
      </c>
      <c r="B700">
        <v>202003</v>
      </c>
      <c r="C700">
        <v>2020</v>
      </c>
      <c r="D700" t="s">
        <v>5</v>
      </c>
      <c r="E700" t="s">
        <v>23</v>
      </c>
      <c r="F700">
        <v>669.21598699999993</v>
      </c>
      <c r="H700">
        <v>162</v>
      </c>
      <c r="I700">
        <v>896.07346199999961</v>
      </c>
      <c r="M700">
        <v>5.3086666666666673</v>
      </c>
      <c r="N700">
        <v>0.95603869937119057</v>
      </c>
      <c r="O700">
        <v>0</v>
      </c>
      <c r="P700">
        <v>1537.7459980860087</v>
      </c>
      <c r="R700">
        <v>0.96003118279569888</v>
      </c>
      <c r="T700" s="6">
        <v>154.87826929813286</v>
      </c>
      <c r="U700" s="6">
        <v>155.52505161290321</v>
      </c>
      <c r="W700" s="6">
        <v>860.00400000000013</v>
      </c>
    </row>
    <row r="701" spans="1:23" x14ac:dyDescent="0.3">
      <c r="A701" s="1">
        <v>43902</v>
      </c>
      <c r="B701">
        <v>202003</v>
      </c>
      <c r="C701">
        <v>2020</v>
      </c>
      <c r="D701" t="s">
        <v>6</v>
      </c>
      <c r="E701" t="s">
        <v>23</v>
      </c>
      <c r="F701">
        <v>6.2428800000000004</v>
      </c>
      <c r="H701">
        <v>66</v>
      </c>
      <c r="I701">
        <v>27.026600000000006</v>
      </c>
      <c r="M701">
        <v>2.5705902777777783</v>
      </c>
      <c r="N701">
        <v>0.94041550925903716</v>
      </c>
      <c r="O701">
        <v>0</v>
      </c>
      <c r="P701">
        <v>431.47400326709857</v>
      </c>
      <c r="R701">
        <v>0.93099999999999994</v>
      </c>
      <c r="T701" s="6">
        <v>62.067423611096451</v>
      </c>
      <c r="U701" s="6">
        <v>61.445999999999998</v>
      </c>
      <c r="W701" s="6">
        <v>169.65895833333337</v>
      </c>
    </row>
    <row r="702" spans="1:23" x14ac:dyDescent="0.3">
      <c r="A702" s="1">
        <v>43902</v>
      </c>
      <c r="B702">
        <v>202003</v>
      </c>
      <c r="C702">
        <v>2020</v>
      </c>
      <c r="D702" t="s">
        <v>7</v>
      </c>
      <c r="E702" t="s">
        <v>23</v>
      </c>
      <c r="F702">
        <v>8.3389999999999986</v>
      </c>
      <c r="H702">
        <v>36</v>
      </c>
      <c r="I702">
        <v>17.580876077980019</v>
      </c>
      <c r="M702">
        <v>2.8078812636962684</v>
      </c>
      <c r="N702">
        <v>1.0000000000000002</v>
      </c>
      <c r="O702">
        <v>0</v>
      </c>
      <c r="P702">
        <v>255.80320313064803</v>
      </c>
      <c r="R702">
        <v>0.95550000000000002</v>
      </c>
      <c r="T702" s="6">
        <v>36.000000000000007</v>
      </c>
      <c r="U702" s="6">
        <v>34.398000000000003</v>
      </c>
      <c r="W702" s="6">
        <v>101.08372549306566</v>
      </c>
    </row>
    <row r="703" spans="1:23" x14ac:dyDescent="0.3">
      <c r="A703" s="1">
        <v>43902</v>
      </c>
      <c r="B703">
        <v>202003</v>
      </c>
      <c r="C703">
        <v>2020</v>
      </c>
      <c r="D703" t="s">
        <v>8</v>
      </c>
      <c r="E703" t="s">
        <v>23</v>
      </c>
      <c r="F703">
        <v>1352.6009274999999</v>
      </c>
      <c r="H703">
        <v>108</v>
      </c>
      <c r="I703">
        <v>1562.3163048000001</v>
      </c>
      <c r="M703">
        <v>9.022525334362145</v>
      </c>
      <c r="N703">
        <v>1.0097244757708903</v>
      </c>
      <c r="O703">
        <v>0</v>
      </c>
      <c r="P703">
        <v>543.86204210098276</v>
      </c>
      <c r="R703">
        <v>0.9506</v>
      </c>
      <c r="T703" s="6">
        <v>109.05024338325616</v>
      </c>
      <c r="U703" s="6">
        <v>102.6648</v>
      </c>
      <c r="W703" s="6">
        <v>974.43273611111169</v>
      </c>
    </row>
    <row r="704" spans="1:23" x14ac:dyDescent="0.3">
      <c r="A704" s="1">
        <v>43903</v>
      </c>
      <c r="B704">
        <v>202003</v>
      </c>
      <c r="C704">
        <v>2020</v>
      </c>
      <c r="D704" t="s">
        <v>0</v>
      </c>
      <c r="E704" t="s">
        <v>22</v>
      </c>
      <c r="F704">
        <v>223.04856000000004</v>
      </c>
      <c r="G704">
        <v>44</v>
      </c>
      <c r="I704">
        <v>277.30522534076732</v>
      </c>
      <c r="J704">
        <v>223.66380000000001</v>
      </c>
      <c r="K704">
        <v>294.98228625015747</v>
      </c>
      <c r="L704">
        <v>8.3394396774193567</v>
      </c>
      <c r="N704">
        <v>0.79747361845266707</v>
      </c>
      <c r="O704">
        <v>9058.0309752699177</v>
      </c>
      <c r="P704">
        <v>180.74080891751717</v>
      </c>
      <c r="Q704">
        <v>0.75573320616280515</v>
      </c>
      <c r="S704" s="6">
        <v>33.252261071163424</v>
      </c>
      <c r="V704" s="6">
        <v>366.93534580645166</v>
      </c>
    </row>
    <row r="705" spans="1:23" x14ac:dyDescent="0.3">
      <c r="A705" s="1">
        <v>43903</v>
      </c>
      <c r="B705">
        <v>202003</v>
      </c>
      <c r="C705">
        <v>2020</v>
      </c>
      <c r="D705" t="s">
        <v>1</v>
      </c>
      <c r="E705" t="s">
        <v>22</v>
      </c>
      <c r="F705">
        <v>232.77519999999998</v>
      </c>
      <c r="G705">
        <v>46</v>
      </c>
      <c r="I705">
        <v>295.59859296178905</v>
      </c>
      <c r="J705">
        <v>232.92652854980469</v>
      </c>
      <c r="K705">
        <v>313.09884688896966</v>
      </c>
      <c r="L705">
        <v>8.4377100000000009</v>
      </c>
      <c r="N705">
        <v>0.81120943952802382</v>
      </c>
      <c r="O705">
        <v>9415.5712443288303</v>
      </c>
      <c r="P705">
        <v>191.3429795804015</v>
      </c>
      <c r="Q705">
        <v>0.76158772566662569</v>
      </c>
      <c r="S705" s="6">
        <v>35.033035380664785</v>
      </c>
      <c r="V705" s="6">
        <v>388.13466000000005</v>
      </c>
    </row>
    <row r="706" spans="1:23" x14ac:dyDescent="0.3">
      <c r="A706" s="1">
        <v>43903</v>
      </c>
      <c r="B706">
        <v>202003</v>
      </c>
      <c r="C706">
        <v>2020</v>
      </c>
      <c r="D706" t="s">
        <v>4</v>
      </c>
      <c r="E706" t="s">
        <v>22</v>
      </c>
      <c r="F706">
        <v>167.44615999999999</v>
      </c>
      <c r="G706">
        <v>36</v>
      </c>
      <c r="I706">
        <v>189.71263936882295</v>
      </c>
      <c r="J706">
        <v>167.76572977777781</v>
      </c>
      <c r="K706">
        <v>245.10535150859675</v>
      </c>
      <c r="L706">
        <v>6.8927017092666185</v>
      </c>
      <c r="N706">
        <v>1</v>
      </c>
      <c r="O706">
        <v>6778.2534184910355</v>
      </c>
      <c r="P706">
        <v>143.03327253112403</v>
      </c>
      <c r="Q706">
        <v>0.76454716311574789</v>
      </c>
      <c r="S706" s="6">
        <v>27.523697872166924</v>
      </c>
      <c r="V706" s="6">
        <v>248.13726153359826</v>
      </c>
    </row>
    <row r="707" spans="1:23" x14ac:dyDescent="0.3">
      <c r="A707" s="1">
        <v>43903</v>
      </c>
      <c r="B707">
        <v>202003</v>
      </c>
      <c r="C707">
        <v>2020</v>
      </c>
      <c r="D707" t="s">
        <v>2</v>
      </c>
      <c r="E707" t="s">
        <v>22</v>
      </c>
      <c r="F707">
        <v>356.56856700000009</v>
      </c>
      <c r="G707">
        <v>64</v>
      </c>
      <c r="I707">
        <v>359.31563008658912</v>
      </c>
      <c r="J707">
        <v>357.00789805468759</v>
      </c>
      <c r="K707">
        <v>471.77960155470555</v>
      </c>
      <c r="L707">
        <v>7.3415283840187495</v>
      </c>
      <c r="N707">
        <v>1</v>
      </c>
      <c r="O707">
        <v>14299.28162890468</v>
      </c>
      <c r="P707">
        <v>226.37106711856345</v>
      </c>
      <c r="Q707">
        <v>0.76473268595192512</v>
      </c>
      <c r="S707" s="6">
        <v>48.942891900923208</v>
      </c>
      <c r="V707" s="6">
        <v>469.85781657719997</v>
      </c>
    </row>
    <row r="708" spans="1:23" x14ac:dyDescent="0.3">
      <c r="A708" s="1">
        <v>43903</v>
      </c>
      <c r="B708">
        <v>202003</v>
      </c>
      <c r="C708">
        <v>2020</v>
      </c>
      <c r="D708" t="s">
        <v>3</v>
      </c>
      <c r="E708" t="s">
        <v>22</v>
      </c>
      <c r="F708">
        <v>540.2280820000002</v>
      </c>
      <c r="G708">
        <v>96</v>
      </c>
      <c r="I708">
        <v>561.38055939967001</v>
      </c>
      <c r="J708">
        <v>541.21487669206624</v>
      </c>
      <c r="K708">
        <v>736.86451120046786</v>
      </c>
      <c r="L708">
        <v>7.6387600000000004</v>
      </c>
      <c r="N708">
        <v>1</v>
      </c>
      <c r="O708">
        <v>20940.407175651177</v>
      </c>
      <c r="P708">
        <v>354.89812436060572</v>
      </c>
      <c r="Q708">
        <v>0.76553186124622696</v>
      </c>
      <c r="S708" s="6">
        <v>73.491058679637788</v>
      </c>
      <c r="V708" s="6">
        <v>733.32096000000001</v>
      </c>
    </row>
    <row r="709" spans="1:23" x14ac:dyDescent="0.3">
      <c r="A709" s="1">
        <v>43903</v>
      </c>
      <c r="B709">
        <v>202003</v>
      </c>
      <c r="C709">
        <v>2020</v>
      </c>
      <c r="D709" t="s">
        <v>5</v>
      </c>
      <c r="E709" t="s">
        <v>23</v>
      </c>
      <c r="F709">
        <v>0.74111999999999989</v>
      </c>
      <c r="H709">
        <v>162</v>
      </c>
      <c r="I709">
        <v>25.657073999999994</v>
      </c>
      <c r="M709">
        <v>2.1250416666666667</v>
      </c>
      <c r="N709">
        <v>0.97666355685173722</v>
      </c>
      <c r="O709">
        <v>0</v>
      </c>
      <c r="P709">
        <v>1537.7459980860087</v>
      </c>
      <c r="R709">
        <v>0.96003118279569888</v>
      </c>
      <c r="T709" s="6">
        <v>158.21949620998143</v>
      </c>
      <c r="U709" s="6">
        <v>155.52505161290321</v>
      </c>
      <c r="W709" s="6">
        <v>344.25675000000001</v>
      </c>
    </row>
    <row r="710" spans="1:23" x14ac:dyDescent="0.3">
      <c r="A710" s="1">
        <v>43903</v>
      </c>
      <c r="B710">
        <v>202003</v>
      </c>
      <c r="C710">
        <v>2020</v>
      </c>
      <c r="D710" t="s">
        <v>6</v>
      </c>
      <c r="E710" t="s">
        <v>23</v>
      </c>
      <c r="F710">
        <v>5.6000000000000008E-3</v>
      </c>
      <c r="H710">
        <v>66</v>
      </c>
      <c r="I710">
        <v>4.5167999999999973</v>
      </c>
      <c r="M710">
        <v>1.8215902777777775</v>
      </c>
      <c r="N710">
        <v>0.91719652777773741</v>
      </c>
      <c r="O710">
        <v>0</v>
      </c>
      <c r="P710">
        <v>431.47400326709857</v>
      </c>
      <c r="R710">
        <v>0.93099999999999994</v>
      </c>
      <c r="T710" s="6">
        <v>60.534970833330668</v>
      </c>
      <c r="U710" s="6">
        <v>61.445999999999998</v>
      </c>
      <c r="W710" s="6">
        <v>120.22495833333332</v>
      </c>
    </row>
    <row r="711" spans="1:23" x14ac:dyDescent="0.3">
      <c r="A711" s="1">
        <v>43903</v>
      </c>
      <c r="B711">
        <v>202003</v>
      </c>
      <c r="C711">
        <v>2020</v>
      </c>
      <c r="D711" t="s">
        <v>7</v>
      </c>
      <c r="E711" t="s">
        <v>23</v>
      </c>
      <c r="F711">
        <v>1.5869</v>
      </c>
      <c r="H711">
        <v>36</v>
      </c>
      <c r="I711">
        <v>8.7566081763491166</v>
      </c>
      <c r="M711">
        <v>2.4252290679614203</v>
      </c>
      <c r="N711">
        <v>1.0000000000000002</v>
      </c>
      <c r="O711">
        <v>0</v>
      </c>
      <c r="P711">
        <v>255.80320313064803</v>
      </c>
      <c r="R711">
        <v>0.95550000000000002</v>
      </c>
      <c r="T711" s="6">
        <v>36.000000000000007</v>
      </c>
      <c r="U711" s="6">
        <v>34.398000000000003</v>
      </c>
      <c r="W711" s="6">
        <v>87.308246446611136</v>
      </c>
    </row>
    <row r="712" spans="1:23" x14ac:dyDescent="0.3">
      <c r="A712" s="1">
        <v>43903</v>
      </c>
      <c r="B712">
        <v>202003</v>
      </c>
      <c r="C712">
        <v>2020</v>
      </c>
      <c r="D712" t="s">
        <v>8</v>
      </c>
      <c r="E712" t="s">
        <v>23</v>
      </c>
      <c r="F712">
        <v>652.91278699999998</v>
      </c>
      <c r="H712">
        <v>108</v>
      </c>
      <c r="I712">
        <v>717.88243206666652</v>
      </c>
      <c r="M712">
        <v>6.7461431584362153</v>
      </c>
      <c r="N712">
        <v>1.009854279549081</v>
      </c>
      <c r="O712">
        <v>0</v>
      </c>
      <c r="P712">
        <v>543.86204210098276</v>
      </c>
      <c r="R712">
        <v>0.9506</v>
      </c>
      <c r="T712" s="6">
        <v>109.06426219130076</v>
      </c>
      <c r="U712" s="6">
        <v>102.6648</v>
      </c>
      <c r="W712" s="6">
        <v>728.58346111111121</v>
      </c>
    </row>
    <row r="713" spans="1:23" x14ac:dyDescent="0.3">
      <c r="A713" s="1">
        <v>43904</v>
      </c>
      <c r="B713">
        <v>202003</v>
      </c>
      <c r="C713">
        <v>2020</v>
      </c>
      <c r="D713" t="s">
        <v>0</v>
      </c>
      <c r="E713" t="s">
        <v>22</v>
      </c>
      <c r="F713">
        <v>230.62816000000001</v>
      </c>
      <c r="G713">
        <v>44</v>
      </c>
      <c r="I713">
        <v>227.78370772637373</v>
      </c>
      <c r="J713">
        <v>231.32517999999999</v>
      </c>
      <c r="K713">
        <v>300.34151349307524</v>
      </c>
      <c r="L713">
        <v>6.8501719999999997</v>
      </c>
      <c r="N713">
        <v>1</v>
      </c>
      <c r="O713">
        <v>8724.8664883575166</v>
      </c>
      <c r="P713">
        <v>180.74080891751717</v>
      </c>
      <c r="Q713">
        <v>0.75573320616280515</v>
      </c>
      <c r="S713" s="6">
        <v>33.252261071163424</v>
      </c>
      <c r="V713" s="6">
        <v>301.40756799999997</v>
      </c>
    </row>
    <row r="714" spans="1:23" x14ac:dyDescent="0.3">
      <c r="A714" s="1">
        <v>43904</v>
      </c>
      <c r="B714">
        <v>202003</v>
      </c>
      <c r="C714">
        <v>2020</v>
      </c>
      <c r="D714" t="s">
        <v>1</v>
      </c>
      <c r="E714" t="s">
        <v>22</v>
      </c>
      <c r="F714">
        <v>237.29384000000002</v>
      </c>
      <c r="G714">
        <v>46</v>
      </c>
      <c r="I714">
        <v>240.89465418586175</v>
      </c>
      <c r="J714">
        <v>237.43287808593752</v>
      </c>
      <c r="K714">
        <v>316.06104555597796</v>
      </c>
      <c r="L714">
        <v>6.8762141666666672</v>
      </c>
      <c r="N714">
        <v>1</v>
      </c>
      <c r="O714">
        <v>9003.2534766648296</v>
      </c>
      <c r="P714">
        <v>191.3429795804015</v>
      </c>
      <c r="Q714">
        <v>0.76158772566662569</v>
      </c>
      <c r="S714" s="6">
        <v>35.033035380664785</v>
      </c>
      <c r="V714" s="6">
        <v>316.30585166666668</v>
      </c>
    </row>
    <row r="715" spans="1:23" x14ac:dyDescent="0.3">
      <c r="A715" s="1">
        <v>43904</v>
      </c>
      <c r="B715">
        <v>202003</v>
      </c>
      <c r="C715">
        <v>2020</v>
      </c>
      <c r="D715" t="s">
        <v>4</v>
      </c>
      <c r="E715" t="s">
        <v>22</v>
      </c>
      <c r="F715">
        <v>181.95520000000005</v>
      </c>
      <c r="G715">
        <v>36</v>
      </c>
      <c r="I715">
        <v>206.76733537038115</v>
      </c>
      <c r="J715">
        <v>182.28778417777784</v>
      </c>
      <c r="K715">
        <v>269.05324502679673</v>
      </c>
      <c r="L715">
        <v>7.5123385066464001</v>
      </c>
      <c r="N715">
        <v>1</v>
      </c>
      <c r="O715">
        <v>6825.4669796430344</v>
      </c>
      <c r="P715">
        <v>143.03327253112403</v>
      </c>
      <c r="Q715">
        <v>0.76454716311574789</v>
      </c>
      <c r="S715" s="6">
        <v>27.523697872166924</v>
      </c>
      <c r="V715" s="6">
        <v>270.44418623927038</v>
      </c>
    </row>
    <row r="716" spans="1:23" x14ac:dyDescent="0.3">
      <c r="A716" s="1">
        <v>43904</v>
      </c>
      <c r="B716">
        <v>202003</v>
      </c>
      <c r="C716">
        <v>2020</v>
      </c>
      <c r="D716" t="s">
        <v>2</v>
      </c>
      <c r="E716" t="s">
        <v>22</v>
      </c>
      <c r="F716">
        <v>318.86930050000001</v>
      </c>
      <c r="G716">
        <v>64</v>
      </c>
      <c r="I716">
        <v>308.87259573213333</v>
      </c>
      <c r="J716">
        <v>319.26352657421876</v>
      </c>
      <c r="K716">
        <v>405.45839783291706</v>
      </c>
      <c r="L716">
        <v>6.3108775091875415</v>
      </c>
      <c r="N716">
        <v>1</v>
      </c>
      <c r="O716">
        <v>11995.910102104383</v>
      </c>
      <c r="P716">
        <v>226.37106711856345</v>
      </c>
      <c r="Q716">
        <v>0.76473268595192512</v>
      </c>
      <c r="S716" s="6">
        <v>48.942891900923208</v>
      </c>
      <c r="V716" s="6">
        <v>403.89616058800266</v>
      </c>
    </row>
    <row r="717" spans="1:23" x14ac:dyDescent="0.3">
      <c r="A717" s="1">
        <v>43904</v>
      </c>
      <c r="B717">
        <v>202003</v>
      </c>
      <c r="C717">
        <v>2020</v>
      </c>
      <c r="D717" t="s">
        <v>3</v>
      </c>
      <c r="E717" t="s">
        <v>22</v>
      </c>
      <c r="F717">
        <v>539.33432049999999</v>
      </c>
      <c r="G717">
        <v>96</v>
      </c>
      <c r="I717">
        <v>567.05149694268425</v>
      </c>
      <c r="J717">
        <v>540.23925743878488</v>
      </c>
      <c r="K717">
        <v>745.36568538353231</v>
      </c>
      <c r="L717">
        <v>7.7159250000000004</v>
      </c>
      <c r="N717">
        <v>1</v>
      </c>
      <c r="O717">
        <v>20406.842417334781</v>
      </c>
      <c r="P717">
        <v>354.89812436060572</v>
      </c>
      <c r="Q717">
        <v>0.76553186124622696</v>
      </c>
      <c r="S717" s="6">
        <v>73.491058679637788</v>
      </c>
      <c r="V717" s="6">
        <v>740.72880000000009</v>
      </c>
    </row>
    <row r="718" spans="1:23" x14ac:dyDescent="0.3">
      <c r="A718" s="1">
        <v>43904</v>
      </c>
      <c r="B718">
        <v>202003</v>
      </c>
      <c r="C718">
        <v>2020</v>
      </c>
      <c r="D718" t="s">
        <v>5</v>
      </c>
      <c r="E718" t="s">
        <v>23</v>
      </c>
      <c r="F718">
        <v>337.89311099999998</v>
      </c>
      <c r="H718">
        <v>162</v>
      </c>
      <c r="I718">
        <v>415.85616000000005</v>
      </c>
      <c r="M718">
        <v>4.2420416666666663</v>
      </c>
      <c r="N718">
        <v>0.99093383669999502</v>
      </c>
      <c r="O718">
        <v>0</v>
      </c>
      <c r="P718">
        <v>1537.7459980860087</v>
      </c>
      <c r="R718">
        <v>0.96003118279569888</v>
      </c>
      <c r="T718" s="6">
        <v>160.5312815453992</v>
      </c>
      <c r="U718" s="6">
        <v>155.52505161290321</v>
      </c>
      <c r="W718" s="6">
        <v>687.21074999999996</v>
      </c>
    </row>
    <row r="719" spans="1:23" x14ac:dyDescent="0.3">
      <c r="A719" s="1">
        <v>43904</v>
      </c>
      <c r="B719">
        <v>202003</v>
      </c>
      <c r="C719">
        <v>2020</v>
      </c>
      <c r="D719" t="s">
        <v>6</v>
      </c>
      <c r="E719" t="s">
        <v>23</v>
      </c>
      <c r="F719">
        <v>223.27983999999998</v>
      </c>
      <c r="H719">
        <v>66</v>
      </c>
      <c r="I719">
        <v>398.43929999999995</v>
      </c>
      <c r="M719">
        <v>5.7191666666666663</v>
      </c>
      <c r="N719">
        <v>0.93509652777777774</v>
      </c>
      <c r="O719">
        <v>0</v>
      </c>
      <c r="P719">
        <v>431.47400326709857</v>
      </c>
      <c r="R719">
        <v>0.93099999999999994</v>
      </c>
      <c r="T719" s="6">
        <v>61.716370833333329</v>
      </c>
      <c r="U719" s="6">
        <v>61.445999999999998</v>
      </c>
      <c r="W719" s="6">
        <v>377.46499999999997</v>
      </c>
    </row>
    <row r="720" spans="1:23" x14ac:dyDescent="0.3">
      <c r="A720" s="1">
        <v>43904</v>
      </c>
      <c r="B720">
        <v>202003</v>
      </c>
      <c r="C720">
        <v>2020</v>
      </c>
      <c r="D720" t="s">
        <v>7</v>
      </c>
      <c r="E720" t="s">
        <v>23</v>
      </c>
      <c r="F720">
        <v>184.40869800000002</v>
      </c>
      <c r="H720">
        <v>36</v>
      </c>
      <c r="I720">
        <v>242.18179862986449</v>
      </c>
      <c r="M720">
        <v>6.1647188554029704</v>
      </c>
      <c r="N720">
        <v>0.98784722222222232</v>
      </c>
      <c r="O720">
        <v>0</v>
      </c>
      <c r="P720">
        <v>255.80320313064803</v>
      </c>
      <c r="R720">
        <v>0.95550000000000002</v>
      </c>
      <c r="T720" s="6">
        <v>35.5625</v>
      </c>
      <c r="U720" s="6">
        <v>34.398000000000003</v>
      </c>
      <c r="W720" s="6">
        <v>221.92987879450692</v>
      </c>
    </row>
    <row r="721" spans="1:23" x14ac:dyDescent="0.3">
      <c r="A721" s="1">
        <v>43904</v>
      </c>
      <c r="B721">
        <v>202003</v>
      </c>
      <c r="C721">
        <v>2020</v>
      </c>
      <c r="D721" t="s">
        <v>8</v>
      </c>
      <c r="E721" t="s">
        <v>23</v>
      </c>
      <c r="F721">
        <v>289.72250550000001</v>
      </c>
      <c r="H721">
        <v>108</v>
      </c>
      <c r="I721">
        <v>318.7617563666667</v>
      </c>
      <c r="M721">
        <v>3.6148718878600827</v>
      </c>
      <c r="N721">
        <v>0.26372144404617825</v>
      </c>
      <c r="O721">
        <v>0</v>
      </c>
      <c r="P721">
        <v>543.86204210098276</v>
      </c>
      <c r="R721">
        <v>0.9506</v>
      </c>
      <c r="T721" s="6">
        <v>28.481915956987251</v>
      </c>
      <c r="U721" s="6">
        <v>102.6648</v>
      </c>
      <c r="W721" s="6">
        <v>390.40616388888895</v>
      </c>
    </row>
    <row r="722" spans="1:23" x14ac:dyDescent="0.3">
      <c r="A722" s="1">
        <v>43905</v>
      </c>
      <c r="B722">
        <v>202003</v>
      </c>
      <c r="C722">
        <v>2020</v>
      </c>
      <c r="D722" t="s">
        <v>0</v>
      </c>
      <c r="E722" t="s">
        <v>22</v>
      </c>
      <c r="F722">
        <v>223.1325604999999</v>
      </c>
      <c r="G722">
        <v>44</v>
      </c>
      <c r="I722">
        <v>217.09071162919759</v>
      </c>
      <c r="J722">
        <v>223.8127362812499</v>
      </c>
      <c r="K722">
        <v>287.11900834275644</v>
      </c>
      <c r="L722">
        <v>6.5286000000000008</v>
      </c>
      <c r="N722">
        <v>1</v>
      </c>
      <c r="O722">
        <v>7944.0353531395194</v>
      </c>
      <c r="P722">
        <v>180.74080891751717</v>
      </c>
      <c r="Q722">
        <v>0.75573320616280515</v>
      </c>
      <c r="S722" s="6">
        <v>33.252261071163424</v>
      </c>
      <c r="V722" s="6">
        <v>287.25840000000005</v>
      </c>
    </row>
    <row r="723" spans="1:23" x14ac:dyDescent="0.3">
      <c r="A723" s="1">
        <v>43905</v>
      </c>
      <c r="B723">
        <v>202003</v>
      </c>
      <c r="C723">
        <v>2020</v>
      </c>
      <c r="D723" t="s">
        <v>1</v>
      </c>
      <c r="E723" t="s">
        <v>22</v>
      </c>
      <c r="F723">
        <v>217.91336099999992</v>
      </c>
      <c r="G723">
        <v>46</v>
      </c>
      <c r="I723">
        <v>229.05281676068552</v>
      </c>
      <c r="J723">
        <v>218.04727213281242</v>
      </c>
      <c r="K723">
        <v>302.11449107958413</v>
      </c>
      <c r="L723">
        <v>6.5381949999999991</v>
      </c>
      <c r="N723">
        <v>1</v>
      </c>
      <c r="O723">
        <v>7850.182030212829</v>
      </c>
      <c r="P723">
        <v>191.3429795804015</v>
      </c>
      <c r="Q723">
        <v>0.76158772566662569</v>
      </c>
      <c r="S723" s="6">
        <v>35.033035380664785</v>
      </c>
      <c r="V723" s="6">
        <v>300.75696999999997</v>
      </c>
    </row>
    <row r="724" spans="1:23" x14ac:dyDescent="0.3">
      <c r="A724" s="1">
        <v>43905</v>
      </c>
      <c r="B724">
        <v>202003</v>
      </c>
      <c r="C724">
        <v>2020</v>
      </c>
      <c r="D724" t="s">
        <v>4</v>
      </c>
      <c r="E724" t="s">
        <v>22</v>
      </c>
      <c r="F724">
        <v>183.71136000000004</v>
      </c>
      <c r="G724">
        <v>36</v>
      </c>
      <c r="I724">
        <v>206.76733537038115</v>
      </c>
      <c r="J724">
        <v>184.04394417777783</v>
      </c>
      <c r="K724">
        <v>269.05324502679673</v>
      </c>
      <c r="L724">
        <v>7.5123385066464001</v>
      </c>
      <c r="N724">
        <v>1</v>
      </c>
      <c r="O724">
        <v>6022.0993039790355</v>
      </c>
      <c r="P724">
        <v>143.03327253112403</v>
      </c>
      <c r="Q724">
        <v>0.76454716311574789</v>
      </c>
      <c r="S724" s="6">
        <v>27.523697872166924</v>
      </c>
      <c r="V724" s="6">
        <v>270.44418623927038</v>
      </c>
    </row>
    <row r="725" spans="1:23" x14ac:dyDescent="0.3">
      <c r="A725" s="1">
        <v>43905</v>
      </c>
      <c r="B725">
        <v>202003</v>
      </c>
      <c r="C725">
        <v>2020</v>
      </c>
      <c r="D725" t="s">
        <v>2</v>
      </c>
      <c r="E725" t="s">
        <v>22</v>
      </c>
      <c r="F725">
        <v>327.80122950000009</v>
      </c>
      <c r="G725">
        <v>64</v>
      </c>
      <c r="I725">
        <v>318.90191845105784</v>
      </c>
      <c r="J725">
        <v>328.20003321093759</v>
      </c>
      <c r="K725">
        <v>420.01250281195166</v>
      </c>
      <c r="L725">
        <v>6.5157963917747654</v>
      </c>
      <c r="N725">
        <v>1</v>
      </c>
      <c r="O725">
        <v>10902.554198382679</v>
      </c>
      <c r="P725">
        <v>226.37106711856345</v>
      </c>
      <c r="Q725">
        <v>0.76473268595192512</v>
      </c>
      <c r="S725" s="6">
        <v>48.942891900923208</v>
      </c>
      <c r="V725" s="6">
        <v>417.01096907358499</v>
      </c>
    </row>
    <row r="726" spans="1:23" x14ac:dyDescent="0.3">
      <c r="A726" s="1">
        <v>43905</v>
      </c>
      <c r="B726">
        <v>202003</v>
      </c>
      <c r="C726">
        <v>2020</v>
      </c>
      <c r="D726" t="s">
        <v>3</v>
      </c>
      <c r="E726" t="s">
        <v>22</v>
      </c>
      <c r="F726">
        <v>537.7293615000001</v>
      </c>
      <c r="G726">
        <v>96</v>
      </c>
      <c r="I726">
        <v>556.63564594154855</v>
      </c>
      <c r="J726">
        <v>538.56490279794241</v>
      </c>
      <c r="K726">
        <v>732.52939739260387</v>
      </c>
      <c r="L726">
        <v>7.574195500000001</v>
      </c>
      <c r="N726">
        <v>0.99997819383259912</v>
      </c>
      <c r="O726">
        <v>17441.584696790978</v>
      </c>
      <c r="P726">
        <v>354.89812436060572</v>
      </c>
      <c r="Q726">
        <v>0.76553186124622696</v>
      </c>
      <c r="S726" s="6">
        <v>73.491058679637788</v>
      </c>
      <c r="V726" s="6">
        <v>727.12276800000006</v>
      </c>
    </row>
    <row r="727" spans="1:23" x14ac:dyDescent="0.3">
      <c r="A727" s="1">
        <v>43905</v>
      </c>
      <c r="B727">
        <v>202003</v>
      </c>
      <c r="C727">
        <v>2020</v>
      </c>
      <c r="D727" t="s">
        <v>5</v>
      </c>
      <c r="E727" t="s">
        <v>23</v>
      </c>
      <c r="F727">
        <v>2580.7141860000002</v>
      </c>
      <c r="H727">
        <v>162</v>
      </c>
      <c r="I727">
        <v>3017.6282160000001</v>
      </c>
      <c r="M727">
        <v>10.365791666666668</v>
      </c>
      <c r="N727">
        <v>0.99721836387019558</v>
      </c>
      <c r="O727">
        <v>0</v>
      </c>
      <c r="P727">
        <v>1537.7459980860087</v>
      </c>
      <c r="R727">
        <v>0.96003118279569888</v>
      </c>
      <c r="T727" s="6">
        <v>161.54937494697168</v>
      </c>
      <c r="U727" s="6">
        <v>155.52505161290321</v>
      </c>
      <c r="W727" s="6">
        <v>1679.2582500000003</v>
      </c>
    </row>
    <row r="728" spans="1:23" x14ac:dyDescent="0.3">
      <c r="A728" s="1">
        <v>43905</v>
      </c>
      <c r="B728">
        <v>202003</v>
      </c>
      <c r="C728">
        <v>2020</v>
      </c>
      <c r="D728" t="s">
        <v>6</v>
      </c>
      <c r="E728" t="s">
        <v>23</v>
      </c>
      <c r="F728">
        <v>1226.2252859999999</v>
      </c>
      <c r="H728">
        <v>66</v>
      </c>
      <c r="I728">
        <v>1561.6244666666666</v>
      </c>
      <c r="M728">
        <v>13.69996527777778</v>
      </c>
      <c r="N728">
        <v>0.92248333333300347</v>
      </c>
      <c r="O728">
        <v>0</v>
      </c>
      <c r="P728">
        <v>431.47400326709857</v>
      </c>
      <c r="R728">
        <v>0.93099999999999994</v>
      </c>
      <c r="T728" s="6">
        <v>60.883899999978226</v>
      </c>
      <c r="U728" s="6">
        <v>61.445999999999998</v>
      </c>
      <c r="W728" s="6">
        <v>904.19770833333348</v>
      </c>
    </row>
    <row r="729" spans="1:23" x14ac:dyDescent="0.3">
      <c r="A729" s="1">
        <v>43905</v>
      </c>
      <c r="B729">
        <v>202003</v>
      </c>
      <c r="C729">
        <v>2020</v>
      </c>
      <c r="D729" t="s">
        <v>7</v>
      </c>
      <c r="E729" t="s">
        <v>23</v>
      </c>
      <c r="F729">
        <v>782.60138899999981</v>
      </c>
      <c r="H729">
        <v>36</v>
      </c>
      <c r="I729">
        <v>826.9910932392512</v>
      </c>
      <c r="M729">
        <v>12.624439884096219</v>
      </c>
      <c r="N729">
        <v>1.0000000000000002</v>
      </c>
      <c r="O729">
        <v>0</v>
      </c>
      <c r="P729">
        <v>255.80320313064803</v>
      </c>
      <c r="R729">
        <v>0.95550000000000002</v>
      </c>
      <c r="T729" s="6">
        <v>36.000000000000007</v>
      </c>
      <c r="U729" s="6">
        <v>34.398000000000003</v>
      </c>
      <c r="W729" s="6">
        <v>454.47983582746389</v>
      </c>
    </row>
    <row r="730" spans="1:23" x14ac:dyDescent="0.3">
      <c r="A730" s="1">
        <v>43905</v>
      </c>
      <c r="B730">
        <v>202003</v>
      </c>
      <c r="C730">
        <v>2020</v>
      </c>
      <c r="D730" t="s">
        <v>8</v>
      </c>
      <c r="E730" t="s">
        <v>23</v>
      </c>
      <c r="F730">
        <v>790.36723800000004</v>
      </c>
      <c r="H730">
        <v>108</v>
      </c>
      <c r="I730">
        <v>878.78761299999996</v>
      </c>
      <c r="M730">
        <v>6.9289329732510305</v>
      </c>
      <c r="N730">
        <v>1.0053828769993705</v>
      </c>
      <c r="O730">
        <v>0</v>
      </c>
      <c r="P730">
        <v>543.86204210098276</v>
      </c>
      <c r="R730">
        <v>0.9506</v>
      </c>
      <c r="T730" s="6">
        <v>108.581350715932</v>
      </c>
      <c r="U730" s="6">
        <v>102.6648</v>
      </c>
      <c r="W730" s="6">
        <v>748.32476111111134</v>
      </c>
    </row>
    <row r="731" spans="1:23" x14ac:dyDescent="0.3">
      <c r="A731" s="1">
        <v>43906</v>
      </c>
      <c r="B731">
        <v>202003</v>
      </c>
      <c r="C731">
        <v>2020</v>
      </c>
      <c r="D731" t="s">
        <v>0</v>
      </c>
      <c r="E731" t="s">
        <v>22</v>
      </c>
      <c r="F731">
        <v>261.3284799999999</v>
      </c>
      <c r="G731">
        <v>44</v>
      </c>
      <c r="I731">
        <v>257.17687763892332</v>
      </c>
      <c r="J731">
        <v>262.0416147656249</v>
      </c>
      <c r="K731">
        <v>339.22957839318332</v>
      </c>
      <c r="L731">
        <v>7.7341170000000012</v>
      </c>
      <c r="N731">
        <v>1</v>
      </c>
      <c r="O731">
        <v>9601.8426315895176</v>
      </c>
      <c r="P731">
        <v>180.74080891751717</v>
      </c>
      <c r="Q731">
        <v>0.75573320616280515</v>
      </c>
      <c r="S731" s="6">
        <v>33.252261071163424</v>
      </c>
      <c r="V731" s="6">
        <v>340.30114800000007</v>
      </c>
    </row>
    <row r="732" spans="1:23" x14ac:dyDescent="0.3">
      <c r="A732" s="1">
        <v>43906</v>
      </c>
      <c r="B732">
        <v>202003</v>
      </c>
      <c r="C732">
        <v>2020</v>
      </c>
      <c r="D732" t="s">
        <v>1</v>
      </c>
      <c r="E732" t="s">
        <v>22</v>
      </c>
      <c r="F732">
        <v>270.49288000000001</v>
      </c>
      <c r="G732">
        <v>46</v>
      </c>
      <c r="I732">
        <v>272.58854499341459</v>
      </c>
      <c r="J732">
        <v>270.62972082031251</v>
      </c>
      <c r="K732">
        <v>358.6137442073653</v>
      </c>
      <c r="L732">
        <v>7.7808999999999999</v>
      </c>
      <c r="N732">
        <v>1</v>
      </c>
      <c r="O732">
        <v>9904.4555683928284</v>
      </c>
      <c r="P732">
        <v>191.3429795804015</v>
      </c>
      <c r="Q732">
        <v>0.76158772566662569</v>
      </c>
      <c r="S732" s="6">
        <v>35.033035380664785</v>
      </c>
      <c r="V732" s="6">
        <v>357.92140000000001</v>
      </c>
    </row>
    <row r="733" spans="1:23" x14ac:dyDescent="0.3">
      <c r="A733" s="1">
        <v>43906</v>
      </c>
      <c r="B733">
        <v>202003</v>
      </c>
      <c r="C733">
        <v>2020</v>
      </c>
      <c r="D733" t="s">
        <v>4</v>
      </c>
      <c r="E733" t="s">
        <v>22</v>
      </c>
      <c r="F733">
        <v>185.37735999999998</v>
      </c>
      <c r="G733">
        <v>36</v>
      </c>
      <c r="I733">
        <v>211.30799751781632</v>
      </c>
      <c r="J733">
        <v>185.71126577777775</v>
      </c>
      <c r="K733">
        <v>275.46033415246069</v>
      </c>
      <c r="L733">
        <v>7.6773113300120732</v>
      </c>
      <c r="N733">
        <v>1</v>
      </c>
      <c r="O733">
        <v>6872.9369225230348</v>
      </c>
      <c r="P733">
        <v>143.03327253112403</v>
      </c>
      <c r="Q733">
        <v>0.76454716311574789</v>
      </c>
      <c r="S733" s="6">
        <v>27.523697872166924</v>
      </c>
      <c r="V733" s="6">
        <v>276.38320788043461</v>
      </c>
    </row>
    <row r="734" spans="1:23" x14ac:dyDescent="0.3">
      <c r="A734" s="1">
        <v>43906</v>
      </c>
      <c r="B734">
        <v>202003</v>
      </c>
      <c r="C734">
        <v>2020</v>
      </c>
      <c r="D734" t="s">
        <v>2</v>
      </c>
      <c r="E734" t="s">
        <v>22</v>
      </c>
      <c r="F734">
        <v>358.67118649999998</v>
      </c>
      <c r="G734">
        <v>64</v>
      </c>
      <c r="I734">
        <v>332.23523319841667</v>
      </c>
      <c r="J734">
        <v>359.08134274999998</v>
      </c>
      <c r="K734">
        <v>437.83598017810164</v>
      </c>
      <c r="L734">
        <v>6.7882223606846113</v>
      </c>
      <c r="N734">
        <v>1</v>
      </c>
      <c r="O734">
        <v>13475.574477467484</v>
      </c>
      <c r="P734">
        <v>226.37106711856345</v>
      </c>
      <c r="Q734">
        <v>0.76473268595192512</v>
      </c>
      <c r="S734" s="6">
        <v>48.942891900923208</v>
      </c>
      <c r="V734" s="6">
        <v>434.44623108381512</v>
      </c>
    </row>
    <row r="735" spans="1:23" x14ac:dyDescent="0.3">
      <c r="A735" s="1">
        <v>43906</v>
      </c>
      <c r="B735">
        <v>202003</v>
      </c>
      <c r="C735">
        <v>2020</v>
      </c>
      <c r="D735" t="s">
        <v>3</v>
      </c>
      <c r="E735" t="s">
        <v>22</v>
      </c>
      <c r="F735">
        <v>571.25319850000017</v>
      </c>
      <c r="G735">
        <v>96</v>
      </c>
      <c r="I735">
        <v>585.67008920387707</v>
      </c>
      <c r="J735">
        <v>572.15647305004291</v>
      </c>
      <c r="K735">
        <v>767.75090648578691</v>
      </c>
      <c r="L735">
        <v>7.9692700000000007</v>
      </c>
      <c r="N735">
        <v>1</v>
      </c>
      <c r="O735">
        <v>21080.344333356981</v>
      </c>
      <c r="P735">
        <v>354.89812436060572</v>
      </c>
      <c r="Q735">
        <v>0.76553186124622696</v>
      </c>
      <c r="S735" s="6">
        <v>73.491058679637788</v>
      </c>
      <c r="V735" s="6">
        <v>765.04992000000004</v>
      </c>
    </row>
    <row r="736" spans="1:23" x14ac:dyDescent="0.3">
      <c r="A736" s="1">
        <v>43906</v>
      </c>
      <c r="B736">
        <v>202003</v>
      </c>
      <c r="C736">
        <v>2020</v>
      </c>
      <c r="D736" t="s">
        <v>5</v>
      </c>
      <c r="E736" t="s">
        <v>23</v>
      </c>
      <c r="F736">
        <v>3604.9650415000001</v>
      </c>
      <c r="H736">
        <v>162</v>
      </c>
      <c r="I736">
        <v>3884.9407380000002</v>
      </c>
      <c r="M736">
        <v>14.072583333333334</v>
      </c>
      <c r="N736">
        <v>0.98641057829086987</v>
      </c>
      <c r="O736">
        <v>0</v>
      </c>
      <c r="P736">
        <v>1537.7459980860087</v>
      </c>
      <c r="R736">
        <v>0.96003118279569888</v>
      </c>
      <c r="T736" s="6">
        <v>159.79851368312092</v>
      </c>
      <c r="U736" s="6">
        <v>155.52505161290321</v>
      </c>
      <c r="W736" s="6">
        <v>2279.7584999999999</v>
      </c>
    </row>
    <row r="737" spans="1:23" x14ac:dyDescent="0.3">
      <c r="A737" s="1">
        <v>43906</v>
      </c>
      <c r="B737">
        <v>202003</v>
      </c>
      <c r="C737">
        <v>2020</v>
      </c>
      <c r="D737" t="s">
        <v>6</v>
      </c>
      <c r="E737" t="s">
        <v>23</v>
      </c>
      <c r="F737">
        <v>1189.5520034999997</v>
      </c>
      <c r="H737">
        <v>66</v>
      </c>
      <c r="I737">
        <v>1470.2435666666668</v>
      </c>
      <c r="M737">
        <v>13.871006944444444</v>
      </c>
      <c r="N737">
        <v>0.92221412037033579</v>
      </c>
      <c r="O737">
        <v>0</v>
      </c>
      <c r="P737">
        <v>431.47400326709857</v>
      </c>
      <c r="R737">
        <v>0.93099999999999994</v>
      </c>
      <c r="T737" s="6">
        <v>60.866131944442159</v>
      </c>
      <c r="U737" s="6">
        <v>61.445999999999998</v>
      </c>
      <c r="W737" s="6">
        <v>915.4864583333333</v>
      </c>
    </row>
    <row r="738" spans="1:23" x14ac:dyDescent="0.3">
      <c r="A738" s="1">
        <v>43906</v>
      </c>
      <c r="B738">
        <v>202003</v>
      </c>
      <c r="C738">
        <v>2020</v>
      </c>
      <c r="D738" t="s">
        <v>7</v>
      </c>
      <c r="E738" t="s">
        <v>23</v>
      </c>
      <c r="F738">
        <v>700.69229549999989</v>
      </c>
      <c r="H738">
        <v>36</v>
      </c>
      <c r="I738">
        <v>693.55938882323869</v>
      </c>
      <c r="M738">
        <v>11.505013224213949</v>
      </c>
      <c r="N738">
        <v>1</v>
      </c>
      <c r="O738">
        <v>0</v>
      </c>
      <c r="P738">
        <v>255.80320313064803</v>
      </c>
      <c r="R738">
        <v>0.95550000000000002</v>
      </c>
      <c r="T738" s="6">
        <v>36</v>
      </c>
      <c r="U738" s="6">
        <v>34.398000000000003</v>
      </c>
      <c r="W738" s="6">
        <v>414.18047607170217</v>
      </c>
    </row>
    <row r="739" spans="1:23" x14ac:dyDescent="0.3">
      <c r="A739" s="1">
        <v>43906</v>
      </c>
      <c r="B739">
        <v>202003</v>
      </c>
      <c r="C739">
        <v>2020</v>
      </c>
      <c r="D739" t="s">
        <v>8</v>
      </c>
      <c r="E739" t="s">
        <v>23</v>
      </c>
      <c r="F739">
        <v>903.30914749999988</v>
      </c>
      <c r="H739">
        <v>108</v>
      </c>
      <c r="I739">
        <v>945.8355141000003</v>
      </c>
      <c r="M739">
        <v>7.2608654835390967</v>
      </c>
      <c r="N739">
        <v>1.0102968226341913</v>
      </c>
      <c r="O739">
        <v>0</v>
      </c>
      <c r="P739">
        <v>543.86204210098276</v>
      </c>
      <c r="R739">
        <v>0.9506</v>
      </c>
      <c r="T739" s="6">
        <v>109.11205684449266</v>
      </c>
      <c r="U739" s="6">
        <v>102.6648</v>
      </c>
      <c r="W739" s="6">
        <v>784.17347222222247</v>
      </c>
    </row>
    <row r="740" spans="1:23" x14ac:dyDescent="0.3">
      <c r="A740" s="1">
        <v>43907</v>
      </c>
      <c r="B740">
        <v>202003</v>
      </c>
      <c r="C740">
        <v>2020</v>
      </c>
      <c r="D740" t="s">
        <v>0</v>
      </c>
      <c r="E740" t="s">
        <v>22</v>
      </c>
      <c r="F740">
        <v>254.14144049999993</v>
      </c>
      <c r="G740">
        <v>44</v>
      </c>
      <c r="I740">
        <v>252.90911619174483</v>
      </c>
      <c r="J740">
        <v>254.84969245312493</v>
      </c>
      <c r="K740">
        <v>333.31160940876822</v>
      </c>
      <c r="L740">
        <v>7.6057720000000009</v>
      </c>
      <c r="N740">
        <v>1</v>
      </c>
      <c r="O740">
        <v>6974.8622527126172</v>
      </c>
      <c r="P740">
        <v>180.74080891751717</v>
      </c>
      <c r="Q740">
        <v>0.75573320616280515</v>
      </c>
      <c r="S740" s="6">
        <v>33.252261071163424</v>
      </c>
      <c r="V740" s="6">
        <v>334.65396800000002</v>
      </c>
    </row>
    <row r="741" spans="1:23" x14ac:dyDescent="0.3">
      <c r="A741" s="1">
        <v>43907</v>
      </c>
      <c r="B741">
        <v>202003</v>
      </c>
      <c r="C741">
        <v>2020</v>
      </c>
      <c r="D741" t="s">
        <v>1</v>
      </c>
      <c r="E741" t="s">
        <v>22</v>
      </c>
      <c r="F741">
        <v>265.63376000000005</v>
      </c>
      <c r="G741">
        <v>46</v>
      </c>
      <c r="I741">
        <v>268.003771653147</v>
      </c>
      <c r="J741">
        <v>265.77194359375005</v>
      </c>
      <c r="K741">
        <v>352.52156798326342</v>
      </c>
      <c r="L741">
        <v>7.6500300000000001</v>
      </c>
      <c r="N741">
        <v>1</v>
      </c>
      <c r="O741">
        <v>7270.8472444888284</v>
      </c>
      <c r="P741">
        <v>191.3429795804015</v>
      </c>
      <c r="Q741">
        <v>0.76158772566662569</v>
      </c>
      <c r="S741" s="6">
        <v>35.033035380664785</v>
      </c>
      <c r="V741" s="6">
        <v>351.90138000000002</v>
      </c>
    </row>
    <row r="742" spans="1:23" x14ac:dyDescent="0.3">
      <c r="A742" s="1">
        <v>43907</v>
      </c>
      <c r="B742">
        <v>202003</v>
      </c>
      <c r="C742">
        <v>2020</v>
      </c>
      <c r="D742" t="s">
        <v>4</v>
      </c>
      <c r="E742" t="s">
        <v>22</v>
      </c>
      <c r="F742">
        <v>168.21391999999994</v>
      </c>
      <c r="G742">
        <v>36</v>
      </c>
      <c r="I742">
        <v>193.17766492110778</v>
      </c>
      <c r="J742">
        <v>168.53409457777772</v>
      </c>
      <c r="K742">
        <v>250.52320946533627</v>
      </c>
      <c r="L742">
        <v>7.0185941517857175</v>
      </c>
      <c r="N742">
        <v>1</v>
      </c>
      <c r="O742">
        <v>4634.9553202990337</v>
      </c>
      <c r="P742">
        <v>143.03327253112403</v>
      </c>
      <c r="Q742">
        <v>0.76454716311574789</v>
      </c>
      <c r="S742" s="6">
        <v>27.523697872166924</v>
      </c>
      <c r="V742" s="6">
        <v>252.66938946428584</v>
      </c>
    </row>
    <row r="743" spans="1:23" x14ac:dyDescent="0.3">
      <c r="A743" s="1">
        <v>43907</v>
      </c>
      <c r="B743">
        <v>202003</v>
      </c>
      <c r="C743">
        <v>2020</v>
      </c>
      <c r="D743" t="s">
        <v>2</v>
      </c>
      <c r="E743" t="s">
        <v>22</v>
      </c>
      <c r="F743">
        <v>362.92906949999997</v>
      </c>
      <c r="G743">
        <v>64</v>
      </c>
      <c r="I743">
        <v>310.47356393979942</v>
      </c>
      <c r="J743">
        <v>363.34166715624997</v>
      </c>
      <c r="K743">
        <v>407.04777448016557</v>
      </c>
      <c r="L743">
        <v>6.3435884534224467</v>
      </c>
      <c r="N743">
        <v>1</v>
      </c>
      <c r="O743">
        <v>10417.63118200498</v>
      </c>
      <c r="P743">
        <v>226.37106711856345</v>
      </c>
      <c r="Q743">
        <v>0.76473268595192512</v>
      </c>
      <c r="S743" s="6">
        <v>48.942891900923208</v>
      </c>
      <c r="V743" s="6">
        <v>405.98966101903659</v>
      </c>
    </row>
    <row r="744" spans="1:23" x14ac:dyDescent="0.3">
      <c r="A744" s="1">
        <v>43907</v>
      </c>
      <c r="B744">
        <v>202003</v>
      </c>
      <c r="C744">
        <v>2020</v>
      </c>
      <c r="D744" t="s">
        <v>3</v>
      </c>
      <c r="E744" t="s">
        <v>22</v>
      </c>
      <c r="F744">
        <v>560.39424100000031</v>
      </c>
      <c r="G744">
        <v>96</v>
      </c>
      <c r="I744">
        <v>573.95273605054444</v>
      </c>
      <c r="J744">
        <v>561.33593120030582</v>
      </c>
      <c r="K744">
        <v>750.46051307466507</v>
      </c>
      <c r="L744">
        <v>7.8098308333333328</v>
      </c>
      <c r="N744">
        <v>0.99998057553956832</v>
      </c>
      <c r="O744">
        <v>15272.690085660477</v>
      </c>
      <c r="P744">
        <v>354.89812436060572</v>
      </c>
      <c r="Q744">
        <v>0.76553186124622696</v>
      </c>
      <c r="S744" s="6">
        <v>73.491058679637788</v>
      </c>
      <c r="V744" s="6">
        <v>749.74375999999995</v>
      </c>
    </row>
    <row r="745" spans="1:23" x14ac:dyDescent="0.3">
      <c r="A745" s="1">
        <v>43907</v>
      </c>
      <c r="B745">
        <v>202003</v>
      </c>
      <c r="C745">
        <v>2020</v>
      </c>
      <c r="D745" t="s">
        <v>5</v>
      </c>
      <c r="E745" t="s">
        <v>23</v>
      </c>
      <c r="F745">
        <v>2132.6169145000003</v>
      </c>
      <c r="H745">
        <v>162</v>
      </c>
      <c r="I745">
        <v>2479.9034142000005</v>
      </c>
      <c r="M745">
        <v>9.6640958333333327</v>
      </c>
      <c r="N745">
        <v>0.99510684279867911</v>
      </c>
      <c r="O745">
        <v>0</v>
      </c>
      <c r="P745">
        <v>1537.7459980860087</v>
      </c>
      <c r="R745">
        <v>0.96003118279569888</v>
      </c>
      <c r="T745" s="6">
        <v>161.20730853338603</v>
      </c>
      <c r="U745" s="6">
        <v>155.52505161290321</v>
      </c>
      <c r="W745" s="6">
        <v>1565.5835249999998</v>
      </c>
    </row>
    <row r="746" spans="1:23" x14ac:dyDescent="0.3">
      <c r="A746" s="1">
        <v>43907</v>
      </c>
      <c r="B746">
        <v>202003</v>
      </c>
      <c r="C746">
        <v>2020</v>
      </c>
      <c r="D746" t="s">
        <v>6</v>
      </c>
      <c r="E746" t="s">
        <v>23</v>
      </c>
      <c r="F746">
        <v>53.794720000000005</v>
      </c>
      <c r="H746">
        <v>66</v>
      </c>
      <c r="I746">
        <v>108.2803333333333</v>
      </c>
      <c r="M746">
        <v>3.2547222222222221</v>
      </c>
      <c r="N746">
        <v>0.93963020833325561</v>
      </c>
      <c r="O746">
        <v>0</v>
      </c>
      <c r="P746">
        <v>431.47400326709857</v>
      </c>
      <c r="R746">
        <v>0.93099999999999994</v>
      </c>
      <c r="T746" s="6">
        <v>62.015593749994871</v>
      </c>
      <c r="U746" s="6">
        <v>61.445999999999998</v>
      </c>
      <c r="W746" s="6">
        <v>214.81166666666667</v>
      </c>
    </row>
    <row r="747" spans="1:23" x14ac:dyDescent="0.3">
      <c r="A747" s="1">
        <v>43907</v>
      </c>
      <c r="B747">
        <v>202003</v>
      </c>
      <c r="C747">
        <v>2020</v>
      </c>
      <c r="D747" t="s">
        <v>7</v>
      </c>
      <c r="E747" t="s">
        <v>23</v>
      </c>
      <c r="F747">
        <v>16.907799999999998</v>
      </c>
      <c r="H747">
        <v>36</v>
      </c>
      <c r="I747">
        <v>23.480321553130992</v>
      </c>
      <c r="M747">
        <v>3.0044129372090826</v>
      </c>
      <c r="N747">
        <v>1</v>
      </c>
      <c r="O747">
        <v>0</v>
      </c>
      <c r="P747">
        <v>255.80320313064803</v>
      </c>
      <c r="R747">
        <v>0.95550000000000002</v>
      </c>
      <c r="T747" s="6">
        <v>36</v>
      </c>
      <c r="U747" s="6">
        <v>34.398000000000003</v>
      </c>
      <c r="W747" s="6">
        <v>108.15886573952697</v>
      </c>
    </row>
    <row r="748" spans="1:23" x14ac:dyDescent="0.3">
      <c r="A748" s="1">
        <v>43907</v>
      </c>
      <c r="B748">
        <v>202003</v>
      </c>
      <c r="C748">
        <v>2020</v>
      </c>
      <c r="D748" t="s">
        <v>8</v>
      </c>
      <c r="E748" t="s">
        <v>23</v>
      </c>
      <c r="F748">
        <v>772.4425930000001</v>
      </c>
      <c r="H748">
        <v>108</v>
      </c>
      <c r="I748">
        <v>805.0548236000003</v>
      </c>
      <c r="M748">
        <v>6.7799650205761326</v>
      </c>
      <c r="N748">
        <v>0.98798553806474754</v>
      </c>
      <c r="O748">
        <v>0</v>
      </c>
      <c r="P748">
        <v>543.86204210098276</v>
      </c>
      <c r="R748">
        <v>0.9506</v>
      </c>
      <c r="T748" s="6">
        <v>106.70243811099273</v>
      </c>
      <c r="U748" s="6">
        <v>102.6648</v>
      </c>
      <c r="W748" s="6">
        <v>732.2362222222223</v>
      </c>
    </row>
    <row r="749" spans="1:23" x14ac:dyDescent="0.3">
      <c r="A749" s="1">
        <v>43908</v>
      </c>
      <c r="B749">
        <v>202003</v>
      </c>
      <c r="C749">
        <v>2020</v>
      </c>
      <c r="D749" t="s">
        <v>0</v>
      </c>
      <c r="E749" t="s">
        <v>22</v>
      </c>
      <c r="F749">
        <v>257.68120000000005</v>
      </c>
      <c r="G749">
        <v>44</v>
      </c>
      <c r="I749">
        <v>250.96212980150599</v>
      </c>
      <c r="J749">
        <v>258.40361210937505</v>
      </c>
      <c r="K749">
        <v>330.15863831445984</v>
      </c>
      <c r="L749">
        <v>7.5472199999999994</v>
      </c>
      <c r="N749">
        <v>1</v>
      </c>
      <c r="O749">
        <v>6716.0393718686173</v>
      </c>
      <c r="P749">
        <v>180.74080891751717</v>
      </c>
      <c r="Q749">
        <v>0.75573320616280515</v>
      </c>
      <c r="S749" s="6">
        <v>33.252261071163424</v>
      </c>
      <c r="V749" s="6">
        <v>332.07767999999999</v>
      </c>
    </row>
    <row r="750" spans="1:23" x14ac:dyDescent="0.3">
      <c r="A750" s="1">
        <v>43908</v>
      </c>
      <c r="B750">
        <v>202003</v>
      </c>
      <c r="C750">
        <v>2020</v>
      </c>
      <c r="D750" t="s">
        <v>1</v>
      </c>
      <c r="E750" t="s">
        <v>22</v>
      </c>
      <c r="F750">
        <v>260.40896000000009</v>
      </c>
      <c r="G750">
        <v>46</v>
      </c>
      <c r="I750">
        <v>265.85642174948913</v>
      </c>
      <c r="J750">
        <v>260.54897464843759</v>
      </c>
      <c r="K750">
        <v>348.03129133416724</v>
      </c>
      <c r="L750">
        <v>7.5887349999999998</v>
      </c>
      <c r="N750">
        <v>1</v>
      </c>
      <c r="O750">
        <v>6854.5711008088283</v>
      </c>
      <c r="P750">
        <v>191.3429795804015</v>
      </c>
      <c r="Q750">
        <v>0.76158772566662569</v>
      </c>
      <c r="S750" s="6">
        <v>35.033035380664785</v>
      </c>
      <c r="V750" s="6">
        <v>349.08181000000002</v>
      </c>
    </row>
    <row r="751" spans="1:23" x14ac:dyDescent="0.3">
      <c r="A751" s="1">
        <v>43908</v>
      </c>
      <c r="B751">
        <v>202003</v>
      </c>
      <c r="C751">
        <v>2020</v>
      </c>
      <c r="D751" t="s">
        <v>4</v>
      </c>
      <c r="E751" t="s">
        <v>22</v>
      </c>
      <c r="F751">
        <v>162.41456000000002</v>
      </c>
      <c r="G751">
        <v>36</v>
      </c>
      <c r="I751">
        <v>184.20313667497703</v>
      </c>
      <c r="J751">
        <v>162.73009777777781</v>
      </c>
      <c r="K751">
        <v>238.30307263980018</v>
      </c>
      <c r="L751">
        <v>6.6925286540530839</v>
      </c>
      <c r="N751">
        <v>1</v>
      </c>
      <c r="O751">
        <v>4245.7047090670339</v>
      </c>
      <c r="P751">
        <v>143.03327253112403</v>
      </c>
      <c r="Q751">
        <v>0.76454716311574789</v>
      </c>
      <c r="S751" s="6">
        <v>27.523697872166924</v>
      </c>
      <c r="V751" s="6">
        <v>240.93103154591103</v>
      </c>
    </row>
    <row r="752" spans="1:23" x14ac:dyDescent="0.3">
      <c r="A752" s="1">
        <v>43908</v>
      </c>
      <c r="B752">
        <v>202003</v>
      </c>
      <c r="C752">
        <v>2020</v>
      </c>
      <c r="D752" t="s">
        <v>2</v>
      </c>
      <c r="E752" t="s">
        <v>22</v>
      </c>
      <c r="F752">
        <v>301.98170349999998</v>
      </c>
      <c r="G752">
        <v>64</v>
      </c>
      <c r="I752">
        <v>265.02105991303875</v>
      </c>
      <c r="J752">
        <v>302.41830349999998</v>
      </c>
      <c r="K752">
        <v>345.82153059117888</v>
      </c>
      <c r="L752">
        <v>5.4149039752193246</v>
      </c>
      <c r="N752">
        <v>1</v>
      </c>
      <c r="O752">
        <v>8304.1499963610786</v>
      </c>
      <c r="P752">
        <v>226.37106711856345</v>
      </c>
      <c r="Q752">
        <v>0.76473268595192512</v>
      </c>
      <c r="S752" s="6">
        <v>48.942891900923208</v>
      </c>
      <c r="V752" s="6">
        <v>346.55385441403678</v>
      </c>
    </row>
    <row r="753" spans="1:23" x14ac:dyDescent="0.3">
      <c r="A753" s="1">
        <v>43908</v>
      </c>
      <c r="B753">
        <v>202003</v>
      </c>
      <c r="C753">
        <v>2020</v>
      </c>
      <c r="D753" t="s">
        <v>3</v>
      </c>
      <c r="E753" t="s">
        <v>22</v>
      </c>
      <c r="F753">
        <v>473.69280249999997</v>
      </c>
      <c r="G753">
        <v>96</v>
      </c>
      <c r="I753">
        <v>488.67970107997519</v>
      </c>
      <c r="J753">
        <v>474.61505711449729</v>
      </c>
      <c r="K753">
        <v>638.94085436502996</v>
      </c>
      <c r="L753">
        <v>6.6495123333333339</v>
      </c>
      <c r="N753">
        <v>1</v>
      </c>
      <c r="O753">
        <v>12953.391125287179</v>
      </c>
      <c r="P753">
        <v>354.89812436060572</v>
      </c>
      <c r="Q753">
        <v>0.76553186124622696</v>
      </c>
      <c r="S753" s="6">
        <v>73.491058679637788</v>
      </c>
      <c r="V753" s="6">
        <v>638.35318400000006</v>
      </c>
    </row>
    <row r="754" spans="1:23" x14ac:dyDescent="0.3">
      <c r="A754" s="1">
        <v>43908</v>
      </c>
      <c r="B754">
        <v>202003</v>
      </c>
      <c r="C754">
        <v>2020</v>
      </c>
      <c r="D754" t="s">
        <v>5</v>
      </c>
      <c r="E754" t="s">
        <v>23</v>
      </c>
      <c r="F754">
        <v>82.448638999999986</v>
      </c>
      <c r="H754">
        <v>162</v>
      </c>
      <c r="I754">
        <v>142.85694600000002</v>
      </c>
      <c r="M754">
        <v>3.2286249999999996</v>
      </c>
      <c r="N754">
        <v>0.97261063725948993</v>
      </c>
      <c r="O754">
        <v>0</v>
      </c>
      <c r="P754">
        <v>1537.7459980860087</v>
      </c>
      <c r="R754">
        <v>0.96003118279569888</v>
      </c>
      <c r="T754" s="6">
        <v>157.56292323603736</v>
      </c>
      <c r="U754" s="6">
        <v>155.52505161290321</v>
      </c>
      <c r="W754" s="6">
        <v>523.03724999999997</v>
      </c>
    </row>
    <row r="755" spans="1:23" x14ac:dyDescent="0.3">
      <c r="A755" s="1">
        <v>43908</v>
      </c>
      <c r="B755">
        <v>202003</v>
      </c>
      <c r="C755">
        <v>2020</v>
      </c>
      <c r="D755" t="s">
        <v>6</v>
      </c>
      <c r="E755" t="s">
        <v>23</v>
      </c>
      <c r="F755">
        <v>1.2320000000000001E-2</v>
      </c>
      <c r="H755">
        <v>66</v>
      </c>
      <c r="I755">
        <v>5.2950999999999988</v>
      </c>
      <c r="M755">
        <v>2.0011805555555551</v>
      </c>
      <c r="N755">
        <v>0.7941284722212002</v>
      </c>
      <c r="O755">
        <v>0</v>
      </c>
      <c r="P755">
        <v>431.47400326709857</v>
      </c>
      <c r="R755">
        <v>0.93099999999999994</v>
      </c>
      <c r="T755" s="6">
        <v>52.412479166599212</v>
      </c>
      <c r="U755" s="6">
        <v>61.445999999999998</v>
      </c>
      <c r="W755" s="6">
        <v>132.07791666666662</v>
      </c>
    </row>
    <row r="756" spans="1:23" x14ac:dyDescent="0.3">
      <c r="A756" s="1">
        <v>43908</v>
      </c>
      <c r="B756">
        <v>202003</v>
      </c>
      <c r="C756">
        <v>2020</v>
      </c>
      <c r="D756" t="s">
        <v>7</v>
      </c>
      <c r="E756" t="s">
        <v>23</v>
      </c>
      <c r="F756">
        <v>1.9130999999999998</v>
      </c>
      <c r="H756">
        <v>36</v>
      </c>
      <c r="I756">
        <v>6.7874278794965912</v>
      </c>
      <c r="M756">
        <v>2.2860958408419418</v>
      </c>
      <c r="N756">
        <v>0.83567167824003263</v>
      </c>
      <c r="O756">
        <v>0</v>
      </c>
      <c r="P756">
        <v>255.80320313064803</v>
      </c>
      <c r="R756">
        <v>0.95550000000000002</v>
      </c>
      <c r="T756" s="6">
        <v>30.084180416641175</v>
      </c>
      <c r="U756" s="6">
        <v>34.398000000000003</v>
      </c>
      <c r="W756" s="6">
        <v>82.299450270309904</v>
      </c>
    </row>
    <row r="757" spans="1:23" x14ac:dyDescent="0.3">
      <c r="A757" s="1">
        <v>43908</v>
      </c>
      <c r="B757">
        <v>202003</v>
      </c>
      <c r="C757">
        <v>2020</v>
      </c>
      <c r="D757" t="s">
        <v>8</v>
      </c>
      <c r="E757" t="s">
        <v>23</v>
      </c>
      <c r="F757">
        <v>1357.4728400000001</v>
      </c>
      <c r="H757">
        <v>108</v>
      </c>
      <c r="I757">
        <v>1522.3775444333337</v>
      </c>
      <c r="M757">
        <v>8.5993334619341564</v>
      </c>
      <c r="N757">
        <v>1.0017689169822273</v>
      </c>
      <c r="O757">
        <v>0</v>
      </c>
      <c r="P757">
        <v>543.86204210098276</v>
      </c>
      <c r="R757">
        <v>0.9506</v>
      </c>
      <c r="T757" s="6">
        <v>108.19104303408054</v>
      </c>
      <c r="U757" s="6">
        <v>102.6648</v>
      </c>
      <c r="W757" s="6">
        <v>928.72801388888888</v>
      </c>
    </row>
    <row r="758" spans="1:23" x14ac:dyDescent="0.3">
      <c r="A758" s="1">
        <v>43909</v>
      </c>
      <c r="B758">
        <v>202003</v>
      </c>
      <c r="C758">
        <v>2020</v>
      </c>
      <c r="D758" t="s">
        <v>0</v>
      </c>
      <c r="E758" t="s">
        <v>22</v>
      </c>
      <c r="F758">
        <v>247.66840050000008</v>
      </c>
      <c r="G758">
        <v>44</v>
      </c>
      <c r="I758">
        <v>249.39046168197748</v>
      </c>
      <c r="J758">
        <v>248.36078331250008</v>
      </c>
      <c r="K758">
        <v>327.74867646261004</v>
      </c>
      <c r="L758">
        <v>7.4999549999999999</v>
      </c>
      <c r="N758">
        <v>1</v>
      </c>
      <c r="O758">
        <v>5709.221974013718</v>
      </c>
      <c r="P758">
        <v>180.74080891751717</v>
      </c>
      <c r="Q758">
        <v>0.75573320616280515</v>
      </c>
      <c r="S758" s="6">
        <v>33.252261071163424</v>
      </c>
      <c r="V758" s="6">
        <v>329.99802</v>
      </c>
    </row>
    <row r="759" spans="1:23" x14ac:dyDescent="0.3">
      <c r="A759" s="1">
        <v>43909</v>
      </c>
      <c r="B759">
        <v>202003</v>
      </c>
      <c r="C759">
        <v>2020</v>
      </c>
      <c r="D759" t="s">
        <v>1</v>
      </c>
      <c r="E759" t="s">
        <v>22</v>
      </c>
      <c r="F759">
        <v>255.20488000000003</v>
      </c>
      <c r="G759">
        <v>46</v>
      </c>
      <c r="I759">
        <v>264.53485887814588</v>
      </c>
      <c r="J759">
        <v>255.34245324218753</v>
      </c>
      <c r="K759">
        <v>345.94287098040343</v>
      </c>
      <c r="L759">
        <v>7.5510116666666658</v>
      </c>
      <c r="N759">
        <v>1</v>
      </c>
      <c r="O759">
        <v>5903.5893299448289</v>
      </c>
      <c r="P759">
        <v>191.3429795804015</v>
      </c>
      <c r="Q759">
        <v>0.76158772566662569</v>
      </c>
      <c r="S759" s="6">
        <v>35.033035380664785</v>
      </c>
      <c r="V759" s="6">
        <v>347.34653666666662</v>
      </c>
    </row>
    <row r="760" spans="1:23" x14ac:dyDescent="0.3">
      <c r="A760" s="1">
        <v>43909</v>
      </c>
      <c r="B760">
        <v>202003</v>
      </c>
      <c r="C760">
        <v>2020</v>
      </c>
      <c r="D760" t="s">
        <v>4</v>
      </c>
      <c r="E760" t="s">
        <v>22</v>
      </c>
      <c r="F760">
        <v>174.04351999999997</v>
      </c>
      <c r="G760">
        <v>36</v>
      </c>
      <c r="I760">
        <v>195.55759297662394</v>
      </c>
      <c r="J760">
        <v>174.36837617777775</v>
      </c>
      <c r="K760">
        <v>252.52822940298566</v>
      </c>
      <c r="L760">
        <v>7.1050624768839539</v>
      </c>
      <c r="N760">
        <v>1</v>
      </c>
      <c r="O760">
        <v>3979.8130925870337</v>
      </c>
      <c r="P760">
        <v>143.03327253112403</v>
      </c>
      <c r="Q760">
        <v>0.76454716311574789</v>
      </c>
      <c r="S760" s="6">
        <v>27.523697872166924</v>
      </c>
      <c r="V760" s="6">
        <v>255.78224916782233</v>
      </c>
    </row>
    <row r="761" spans="1:23" x14ac:dyDescent="0.3">
      <c r="A761" s="1">
        <v>43909</v>
      </c>
      <c r="B761">
        <v>202003</v>
      </c>
      <c r="C761">
        <v>2020</v>
      </c>
      <c r="D761" t="s">
        <v>2</v>
      </c>
      <c r="E761" t="s">
        <v>22</v>
      </c>
      <c r="F761">
        <v>276.17113899999993</v>
      </c>
      <c r="G761">
        <v>64</v>
      </c>
      <c r="I761">
        <v>241.06457891543729</v>
      </c>
      <c r="J761">
        <v>276.57989899999995</v>
      </c>
      <c r="K761">
        <v>316.192143226339</v>
      </c>
      <c r="L761">
        <v>4.9254257268539154</v>
      </c>
      <c r="N761">
        <v>1</v>
      </c>
      <c r="O761">
        <v>6147.0866555047805</v>
      </c>
      <c r="P761">
        <v>226.37106711856345</v>
      </c>
      <c r="Q761">
        <v>0.76473268595192512</v>
      </c>
      <c r="S761" s="6">
        <v>48.942891900923208</v>
      </c>
      <c r="V761" s="6">
        <v>315.22724651865059</v>
      </c>
    </row>
    <row r="762" spans="1:23" x14ac:dyDescent="0.3">
      <c r="A762" s="1">
        <v>43909</v>
      </c>
      <c r="B762">
        <v>202003</v>
      </c>
      <c r="C762">
        <v>2020</v>
      </c>
      <c r="D762" t="s">
        <v>3</v>
      </c>
      <c r="E762" t="s">
        <v>22</v>
      </c>
      <c r="F762">
        <v>555.13248300000009</v>
      </c>
      <c r="G762">
        <v>96</v>
      </c>
      <c r="I762">
        <v>568.42798447175369</v>
      </c>
      <c r="J762">
        <v>555.99660212873493</v>
      </c>
      <c r="K762">
        <v>743.96141501794568</v>
      </c>
      <c r="L762">
        <v>7.7346549999999992</v>
      </c>
      <c r="N762">
        <v>1</v>
      </c>
      <c r="O762">
        <v>12990.453484255777</v>
      </c>
      <c r="P762">
        <v>354.89812436060572</v>
      </c>
      <c r="Q762">
        <v>0.76553186124622696</v>
      </c>
      <c r="S762" s="6">
        <v>73.491058679637788</v>
      </c>
      <c r="V762" s="6">
        <v>742.52687999999989</v>
      </c>
    </row>
    <row r="763" spans="1:23" x14ac:dyDescent="0.3">
      <c r="A763" s="1">
        <v>43909</v>
      </c>
      <c r="B763">
        <v>202003</v>
      </c>
      <c r="C763">
        <v>2020</v>
      </c>
      <c r="D763" t="s">
        <v>5</v>
      </c>
      <c r="E763" t="s">
        <v>23</v>
      </c>
      <c r="F763">
        <v>84.783359499999989</v>
      </c>
      <c r="H763">
        <v>162</v>
      </c>
      <c r="I763">
        <v>187.01177399999997</v>
      </c>
      <c r="M763">
        <v>3.3179166666666666</v>
      </c>
      <c r="N763">
        <v>0.82186204284563513</v>
      </c>
      <c r="O763">
        <v>0</v>
      </c>
      <c r="P763">
        <v>1537.7459980860087</v>
      </c>
      <c r="R763">
        <v>0.96003118279569888</v>
      </c>
      <c r="T763" s="6">
        <v>133.14165094099289</v>
      </c>
      <c r="U763" s="6">
        <v>155.52505161290321</v>
      </c>
      <c r="W763" s="6">
        <v>537.50249999999994</v>
      </c>
    </row>
    <row r="764" spans="1:23" x14ac:dyDescent="0.3">
      <c r="A764" s="1">
        <v>43909</v>
      </c>
      <c r="B764">
        <v>202003</v>
      </c>
      <c r="C764">
        <v>2020</v>
      </c>
      <c r="D764" t="s">
        <v>6</v>
      </c>
      <c r="E764" t="s">
        <v>23</v>
      </c>
      <c r="F764">
        <v>0</v>
      </c>
      <c r="H764">
        <v>66</v>
      </c>
      <c r="I764">
        <v>0</v>
      </c>
      <c r="M764">
        <v>0</v>
      </c>
      <c r="N764">
        <v>0</v>
      </c>
      <c r="O764">
        <v>0</v>
      </c>
      <c r="P764">
        <v>431.47400326709857</v>
      </c>
      <c r="R764">
        <v>0.93099999999999994</v>
      </c>
      <c r="T764" s="6">
        <v>0</v>
      </c>
      <c r="U764" s="6">
        <v>61.445999999999998</v>
      </c>
      <c r="W764" s="6">
        <v>0</v>
      </c>
    </row>
    <row r="765" spans="1:23" x14ac:dyDescent="0.3">
      <c r="A765" s="1">
        <v>43909</v>
      </c>
      <c r="B765">
        <v>202003</v>
      </c>
      <c r="C765">
        <v>2020</v>
      </c>
      <c r="D765" t="s">
        <v>7</v>
      </c>
      <c r="E765" t="s">
        <v>23</v>
      </c>
      <c r="F765">
        <v>0</v>
      </c>
      <c r="H765">
        <v>36</v>
      </c>
      <c r="I765">
        <v>0</v>
      </c>
      <c r="M765">
        <v>0</v>
      </c>
      <c r="N765">
        <v>0</v>
      </c>
      <c r="O765">
        <v>0</v>
      </c>
      <c r="P765">
        <v>255.80320313064803</v>
      </c>
      <c r="R765">
        <v>0.95550000000000002</v>
      </c>
      <c r="T765" s="6">
        <v>0</v>
      </c>
      <c r="U765" s="6">
        <v>34.398000000000003</v>
      </c>
      <c r="W765" s="6">
        <v>0</v>
      </c>
    </row>
    <row r="766" spans="1:23" x14ac:dyDescent="0.3">
      <c r="A766" s="1">
        <v>43909</v>
      </c>
      <c r="B766">
        <v>202003</v>
      </c>
      <c r="C766">
        <v>2020</v>
      </c>
      <c r="D766" t="s">
        <v>8</v>
      </c>
      <c r="E766" t="s">
        <v>23</v>
      </c>
      <c r="F766">
        <v>432.22844450000002</v>
      </c>
      <c r="H766">
        <v>108</v>
      </c>
      <c r="I766">
        <v>447.88556760000006</v>
      </c>
      <c r="M766">
        <v>5.8295680041152274</v>
      </c>
      <c r="N766">
        <v>0.9961269794015073</v>
      </c>
      <c r="O766">
        <v>0</v>
      </c>
      <c r="P766">
        <v>543.86204210098276</v>
      </c>
      <c r="R766">
        <v>0.9506</v>
      </c>
      <c r="T766" s="6">
        <v>107.58171377536279</v>
      </c>
      <c r="U766" s="6">
        <v>102.6648</v>
      </c>
      <c r="W766" s="6">
        <v>629.5933444444446</v>
      </c>
    </row>
    <row r="767" spans="1:23" x14ac:dyDescent="0.3">
      <c r="A767" s="1">
        <v>43910</v>
      </c>
      <c r="B767">
        <v>202003</v>
      </c>
      <c r="C767">
        <v>2020</v>
      </c>
      <c r="D767" t="s">
        <v>0</v>
      </c>
      <c r="E767" t="s">
        <v>22</v>
      </c>
      <c r="F767">
        <v>245.76327900000001</v>
      </c>
      <c r="G767">
        <v>44</v>
      </c>
      <c r="I767">
        <v>240.38072829248475</v>
      </c>
      <c r="J767">
        <v>246.45615009375001</v>
      </c>
      <c r="K767">
        <v>316.03234027949992</v>
      </c>
      <c r="L767">
        <v>7.2290040000000015</v>
      </c>
      <c r="N767">
        <v>1</v>
      </c>
      <c r="O767">
        <v>6838.6211554281172</v>
      </c>
      <c r="P767">
        <v>180.74080891751717</v>
      </c>
      <c r="Q767">
        <v>0.75573320616280515</v>
      </c>
      <c r="S767" s="6">
        <v>33.252261071163424</v>
      </c>
      <c r="V767" s="6">
        <v>318.07617600000009</v>
      </c>
    </row>
    <row r="768" spans="1:23" x14ac:dyDescent="0.3">
      <c r="A768" s="1">
        <v>43910</v>
      </c>
      <c r="B768">
        <v>202003</v>
      </c>
      <c r="C768">
        <v>2020</v>
      </c>
      <c r="D768" t="s">
        <v>1</v>
      </c>
      <c r="E768" t="s">
        <v>22</v>
      </c>
      <c r="F768">
        <v>243.49696</v>
      </c>
      <c r="G768">
        <v>46</v>
      </c>
      <c r="I768">
        <v>255.49718822046196</v>
      </c>
      <c r="J768">
        <v>243.6367305078125</v>
      </c>
      <c r="K768">
        <v>334.25374280736673</v>
      </c>
      <c r="L768">
        <v>7.2930359999999999</v>
      </c>
      <c r="N768">
        <v>1</v>
      </c>
      <c r="O768">
        <v>7110.6038801528284</v>
      </c>
      <c r="P768">
        <v>191.3429795804015</v>
      </c>
      <c r="Q768">
        <v>0.76158772566662569</v>
      </c>
      <c r="S768" s="6">
        <v>35.033035380664785</v>
      </c>
      <c r="V768" s="6">
        <v>335.47965599999998</v>
      </c>
    </row>
    <row r="769" spans="1:23" x14ac:dyDescent="0.3">
      <c r="A769" s="1">
        <v>43910</v>
      </c>
      <c r="B769">
        <v>202003</v>
      </c>
      <c r="C769">
        <v>2020</v>
      </c>
      <c r="D769" t="s">
        <v>4</v>
      </c>
      <c r="E769" t="s">
        <v>22</v>
      </c>
      <c r="F769">
        <v>171.92671999999996</v>
      </c>
      <c r="G769">
        <v>36</v>
      </c>
      <c r="I769">
        <v>201.68709245847597</v>
      </c>
      <c r="J769">
        <v>172.24987377777774</v>
      </c>
      <c r="K769">
        <v>259.20817734502583</v>
      </c>
      <c r="L769">
        <v>7.3277614583333337</v>
      </c>
      <c r="N769">
        <v>1</v>
      </c>
      <c r="O769">
        <v>4884.744217387035</v>
      </c>
      <c r="P769">
        <v>143.03327253112403</v>
      </c>
      <c r="Q769">
        <v>0.76454716311574789</v>
      </c>
      <c r="S769" s="6">
        <v>27.523697872166924</v>
      </c>
      <c r="V769" s="6">
        <v>263.79941250000002</v>
      </c>
    </row>
    <row r="770" spans="1:23" x14ac:dyDescent="0.3">
      <c r="A770" s="1">
        <v>43910</v>
      </c>
      <c r="B770">
        <v>202003</v>
      </c>
      <c r="C770">
        <v>2020</v>
      </c>
      <c r="D770" t="s">
        <v>2</v>
      </c>
      <c r="E770" t="s">
        <v>22</v>
      </c>
      <c r="F770">
        <v>266.89362949999997</v>
      </c>
      <c r="G770">
        <v>64</v>
      </c>
      <c r="I770">
        <v>265.49437787831334</v>
      </c>
      <c r="J770">
        <v>267.28394932421872</v>
      </c>
      <c r="K770">
        <v>347.48387855384095</v>
      </c>
      <c r="L770">
        <v>5.4245747965968754</v>
      </c>
      <c r="N770">
        <v>1</v>
      </c>
      <c r="O770">
        <v>7695.8217124898802</v>
      </c>
      <c r="P770">
        <v>226.37106711856345</v>
      </c>
      <c r="Q770">
        <v>0.76473268595192512</v>
      </c>
      <c r="S770" s="6">
        <v>48.942891900923208</v>
      </c>
      <c r="V770" s="6">
        <v>347.17278698220002</v>
      </c>
    </row>
    <row r="771" spans="1:23" x14ac:dyDescent="0.3">
      <c r="A771" s="1">
        <v>43910</v>
      </c>
      <c r="B771">
        <v>202003</v>
      </c>
      <c r="C771">
        <v>2020</v>
      </c>
      <c r="D771" t="s">
        <v>3</v>
      </c>
      <c r="E771" t="s">
        <v>22</v>
      </c>
      <c r="F771">
        <v>558.05344100000013</v>
      </c>
      <c r="G771">
        <v>96</v>
      </c>
      <c r="I771">
        <v>585.05612040264782</v>
      </c>
      <c r="J771">
        <v>558.88344100000006</v>
      </c>
      <c r="K771">
        <v>766.40050086549059</v>
      </c>
      <c r="L771">
        <v>7.9609156666666667</v>
      </c>
      <c r="N771">
        <v>0.99611435050210562</v>
      </c>
      <c r="O771">
        <v>15752.55917781998</v>
      </c>
      <c r="P771">
        <v>354.89812436060572</v>
      </c>
      <c r="Q771">
        <v>0.76553186124622696</v>
      </c>
      <c r="S771" s="6">
        <v>73.491058679637788</v>
      </c>
      <c r="V771" s="6">
        <v>764.24790400000006</v>
      </c>
    </row>
    <row r="772" spans="1:23" x14ac:dyDescent="0.3">
      <c r="A772" s="1">
        <v>43910</v>
      </c>
      <c r="B772">
        <v>202003</v>
      </c>
      <c r="C772">
        <v>2020</v>
      </c>
      <c r="D772" t="s">
        <v>5</v>
      </c>
      <c r="E772" t="s">
        <v>23</v>
      </c>
      <c r="F772">
        <v>658.90558699999997</v>
      </c>
      <c r="H772">
        <v>162</v>
      </c>
      <c r="I772">
        <v>776.5026660000002</v>
      </c>
      <c r="M772">
        <v>5.7751666666666672</v>
      </c>
      <c r="N772">
        <v>0.98928264723648685</v>
      </c>
      <c r="O772">
        <v>0</v>
      </c>
      <c r="P772">
        <v>1537.7459980860087</v>
      </c>
      <c r="R772">
        <v>0.96003118279569888</v>
      </c>
      <c r="T772" s="6">
        <v>160.26378885231088</v>
      </c>
      <c r="U772" s="6">
        <v>155.52505161290321</v>
      </c>
      <c r="W772" s="6">
        <v>935.57700000000011</v>
      </c>
    </row>
    <row r="773" spans="1:23" x14ac:dyDescent="0.3">
      <c r="A773" s="1">
        <v>43910</v>
      </c>
      <c r="B773">
        <v>202003</v>
      </c>
      <c r="C773">
        <v>2020</v>
      </c>
      <c r="D773" t="s">
        <v>6</v>
      </c>
      <c r="E773" t="s">
        <v>23</v>
      </c>
      <c r="F773">
        <v>308.05040100000002</v>
      </c>
      <c r="H773">
        <v>66</v>
      </c>
      <c r="I773">
        <v>641.50192980319275</v>
      </c>
      <c r="M773">
        <v>7.5083670020423208</v>
      </c>
      <c r="N773">
        <v>0.48318923611267445</v>
      </c>
      <c r="O773">
        <v>0</v>
      </c>
      <c r="P773">
        <v>431.47400326709857</v>
      </c>
      <c r="R773">
        <v>0.93099999999999994</v>
      </c>
      <c r="T773" s="6">
        <v>31.890489583436512</v>
      </c>
      <c r="U773" s="6">
        <v>61.445999999999998</v>
      </c>
      <c r="W773" s="6">
        <v>495.55222213479317</v>
      </c>
    </row>
    <row r="774" spans="1:23" x14ac:dyDescent="0.3">
      <c r="A774" s="1">
        <v>43910</v>
      </c>
      <c r="B774">
        <v>202003</v>
      </c>
      <c r="C774">
        <v>2020</v>
      </c>
      <c r="D774" t="s">
        <v>7</v>
      </c>
      <c r="E774" t="s">
        <v>23</v>
      </c>
      <c r="F774">
        <v>196.14769999999996</v>
      </c>
      <c r="H774">
        <v>36</v>
      </c>
      <c r="I774">
        <v>293.76001509772834</v>
      </c>
      <c r="M774">
        <v>7.1713303609699972</v>
      </c>
      <c r="N774">
        <v>0.47946026234421879</v>
      </c>
      <c r="O774">
        <v>0</v>
      </c>
      <c r="P774">
        <v>255.80320313064803</v>
      </c>
      <c r="R774">
        <v>0.95550000000000002</v>
      </c>
      <c r="T774" s="6">
        <v>17.260569444391876</v>
      </c>
      <c r="U774" s="6">
        <v>34.398000000000003</v>
      </c>
      <c r="W774" s="6">
        <v>258.1678929949199</v>
      </c>
    </row>
    <row r="775" spans="1:23" x14ac:dyDescent="0.3">
      <c r="A775" s="1">
        <v>43910</v>
      </c>
      <c r="B775">
        <v>202003</v>
      </c>
      <c r="C775">
        <v>2020</v>
      </c>
      <c r="D775" t="s">
        <v>8</v>
      </c>
      <c r="E775" t="s">
        <v>23</v>
      </c>
      <c r="F775">
        <v>687.78437799999983</v>
      </c>
      <c r="H775">
        <v>108</v>
      </c>
      <c r="I775">
        <v>703.68352513333309</v>
      </c>
      <c r="M775">
        <v>6.6122535236625497</v>
      </c>
      <c r="N775">
        <v>1.0002034479404149</v>
      </c>
      <c r="O775">
        <v>0</v>
      </c>
      <c r="P775">
        <v>543.86204210098276</v>
      </c>
      <c r="R775">
        <v>0.9506</v>
      </c>
      <c r="T775" s="6">
        <v>108.02197237756481</v>
      </c>
      <c r="U775" s="6">
        <v>102.6648</v>
      </c>
      <c r="W775" s="6">
        <v>714.1233805555554</v>
      </c>
    </row>
    <row r="776" spans="1:23" x14ac:dyDescent="0.3">
      <c r="A776" s="1">
        <v>43911</v>
      </c>
      <c r="B776">
        <v>202003</v>
      </c>
      <c r="C776">
        <v>2020</v>
      </c>
      <c r="D776" t="s">
        <v>0</v>
      </c>
      <c r="E776" t="s">
        <v>22</v>
      </c>
      <c r="F776">
        <v>239.18664050000001</v>
      </c>
      <c r="G776">
        <v>44</v>
      </c>
      <c r="I776">
        <v>235.15749637568743</v>
      </c>
      <c r="J776">
        <v>239.88952135937501</v>
      </c>
      <c r="K776">
        <v>308.91037403403465</v>
      </c>
      <c r="L776">
        <v>7.0719250000000002</v>
      </c>
      <c r="N776">
        <v>1</v>
      </c>
      <c r="O776">
        <v>6732.935295817917</v>
      </c>
      <c r="P776">
        <v>180.74080891751717</v>
      </c>
      <c r="Q776">
        <v>0.75573320616280515</v>
      </c>
      <c r="S776" s="6">
        <v>33.252261071163424</v>
      </c>
      <c r="V776" s="6">
        <v>311.16470000000004</v>
      </c>
    </row>
    <row r="777" spans="1:23" x14ac:dyDescent="0.3">
      <c r="A777" s="1">
        <v>43911</v>
      </c>
      <c r="B777">
        <v>202003</v>
      </c>
      <c r="C777">
        <v>2020</v>
      </c>
      <c r="D777" t="s">
        <v>1</v>
      </c>
      <c r="E777" t="s">
        <v>22</v>
      </c>
      <c r="F777">
        <v>239.54784000000004</v>
      </c>
      <c r="G777">
        <v>46</v>
      </c>
      <c r="I777">
        <v>249.95878062409727</v>
      </c>
      <c r="J777">
        <v>239.70018375000004</v>
      </c>
      <c r="K777">
        <v>326.74005460574648</v>
      </c>
      <c r="L777">
        <v>7.1349450000000001</v>
      </c>
      <c r="N777">
        <v>1</v>
      </c>
      <c r="O777">
        <v>6841.6590057048297</v>
      </c>
      <c r="P777">
        <v>191.3429795804015</v>
      </c>
      <c r="Q777">
        <v>0.76158772566662569</v>
      </c>
      <c r="S777" s="6">
        <v>35.033035380664785</v>
      </c>
      <c r="V777" s="6">
        <v>328.20747</v>
      </c>
    </row>
    <row r="778" spans="1:23" x14ac:dyDescent="0.3">
      <c r="A778" s="1">
        <v>43911</v>
      </c>
      <c r="B778">
        <v>202003</v>
      </c>
      <c r="C778">
        <v>2020</v>
      </c>
      <c r="D778" t="s">
        <v>4</v>
      </c>
      <c r="E778" t="s">
        <v>22</v>
      </c>
      <c r="F778">
        <v>166.21751999999995</v>
      </c>
      <c r="G778">
        <v>36</v>
      </c>
      <c r="I778">
        <v>196.47324454098245</v>
      </c>
      <c r="J778">
        <v>166.53608177777772</v>
      </c>
      <c r="K778">
        <v>253.57503501117782</v>
      </c>
      <c r="L778">
        <v>7.1383302292263622</v>
      </c>
      <c r="N778">
        <v>1</v>
      </c>
      <c r="O778">
        <v>5003.2109686990352</v>
      </c>
      <c r="P778">
        <v>143.03327253112403</v>
      </c>
      <c r="Q778">
        <v>0.76454716311574789</v>
      </c>
      <c r="S778" s="6">
        <v>27.523697872166924</v>
      </c>
      <c r="V778" s="6">
        <v>256.97988825214907</v>
      </c>
    </row>
    <row r="779" spans="1:23" x14ac:dyDescent="0.3">
      <c r="A779" s="1">
        <v>43911</v>
      </c>
      <c r="B779">
        <v>202003</v>
      </c>
      <c r="C779">
        <v>2020</v>
      </c>
      <c r="D779" t="s">
        <v>2</v>
      </c>
      <c r="E779" t="s">
        <v>22</v>
      </c>
      <c r="F779">
        <v>268.40926250000007</v>
      </c>
      <c r="G779">
        <v>64</v>
      </c>
      <c r="I779">
        <v>271.5902556669036</v>
      </c>
      <c r="J779">
        <v>268.79799541015632</v>
      </c>
      <c r="K779">
        <v>357.6027665544799</v>
      </c>
      <c r="L779">
        <v>5.5491256261827182</v>
      </c>
      <c r="N779">
        <v>1</v>
      </c>
      <c r="O779">
        <v>7649.2424320498794</v>
      </c>
      <c r="P779">
        <v>226.37106711856345</v>
      </c>
      <c r="Q779">
        <v>0.76473268595192512</v>
      </c>
      <c r="S779" s="6">
        <v>48.942891900923208</v>
      </c>
      <c r="V779" s="6">
        <v>355.14404007569397</v>
      </c>
    </row>
    <row r="780" spans="1:23" x14ac:dyDescent="0.3">
      <c r="A780" s="1">
        <v>43911</v>
      </c>
      <c r="B780">
        <v>202003</v>
      </c>
      <c r="C780">
        <v>2020</v>
      </c>
      <c r="D780" t="s">
        <v>3</v>
      </c>
      <c r="E780" t="s">
        <v>22</v>
      </c>
      <c r="F780">
        <v>522.11600050000004</v>
      </c>
      <c r="G780">
        <v>96</v>
      </c>
      <c r="I780">
        <v>532.84667598651822</v>
      </c>
      <c r="J780">
        <v>522.93783979315253</v>
      </c>
      <c r="K780">
        <v>696.45910671801187</v>
      </c>
      <c r="L780">
        <v>7.2504966666666668</v>
      </c>
      <c r="N780">
        <v>1</v>
      </c>
      <c r="O780">
        <v>15703.864822669679</v>
      </c>
      <c r="P780">
        <v>354.89812436060572</v>
      </c>
      <c r="Q780">
        <v>0.76553186124622696</v>
      </c>
      <c r="S780" s="6">
        <v>73.491058679637788</v>
      </c>
      <c r="V780" s="6">
        <v>696.04768000000001</v>
      </c>
    </row>
    <row r="781" spans="1:23" x14ac:dyDescent="0.3">
      <c r="A781" s="1">
        <v>43911</v>
      </c>
      <c r="B781">
        <v>202003</v>
      </c>
      <c r="C781">
        <v>2020</v>
      </c>
      <c r="D781" t="s">
        <v>5</v>
      </c>
      <c r="E781" t="s">
        <v>23</v>
      </c>
      <c r="F781">
        <v>552.62975000000006</v>
      </c>
      <c r="H781">
        <v>162</v>
      </c>
      <c r="I781">
        <v>680.84809199999995</v>
      </c>
      <c r="M781">
        <v>5.2437083333333332</v>
      </c>
      <c r="N781">
        <v>0.99370583355691466</v>
      </c>
      <c r="O781">
        <v>0</v>
      </c>
      <c r="P781">
        <v>1537.7459980860087</v>
      </c>
      <c r="R781">
        <v>0.96003118279569888</v>
      </c>
      <c r="T781" s="6">
        <v>160.98034503622017</v>
      </c>
      <c r="U781" s="6">
        <v>155.52505161290321</v>
      </c>
      <c r="W781" s="6">
        <v>849.48074999999994</v>
      </c>
    </row>
    <row r="782" spans="1:23" x14ac:dyDescent="0.3">
      <c r="A782" s="1">
        <v>43911</v>
      </c>
      <c r="B782">
        <v>202003</v>
      </c>
      <c r="C782">
        <v>2020</v>
      </c>
      <c r="D782" t="s">
        <v>6</v>
      </c>
      <c r="E782" t="s">
        <v>23</v>
      </c>
      <c r="F782">
        <v>0.98336000000000012</v>
      </c>
      <c r="H782">
        <v>66</v>
      </c>
      <c r="I782">
        <v>16.296400000000002</v>
      </c>
      <c r="M782">
        <v>2.3433333333333337</v>
      </c>
      <c r="N782">
        <v>0.93029629629625143</v>
      </c>
      <c r="O782">
        <v>0</v>
      </c>
      <c r="P782">
        <v>431.47400326709857</v>
      </c>
      <c r="R782">
        <v>0.93099999999999994</v>
      </c>
      <c r="T782" s="6">
        <v>61.399555555552595</v>
      </c>
      <c r="U782" s="6">
        <v>61.445999999999998</v>
      </c>
      <c r="W782" s="6">
        <v>154.66000000000003</v>
      </c>
    </row>
    <row r="783" spans="1:23" x14ac:dyDescent="0.3">
      <c r="A783" s="1">
        <v>43911</v>
      </c>
      <c r="B783">
        <v>202003</v>
      </c>
      <c r="C783">
        <v>2020</v>
      </c>
      <c r="D783" t="s">
        <v>7</v>
      </c>
      <c r="E783" t="s">
        <v>23</v>
      </c>
      <c r="F783">
        <v>5.6209999999999996</v>
      </c>
      <c r="H783">
        <v>36</v>
      </c>
      <c r="I783">
        <v>12.861812574998387</v>
      </c>
      <c r="M783">
        <v>2.6328398223713152</v>
      </c>
      <c r="N783">
        <v>1</v>
      </c>
      <c r="O783">
        <v>0</v>
      </c>
      <c r="P783">
        <v>255.80320313064803</v>
      </c>
      <c r="R783">
        <v>0.95550000000000002</v>
      </c>
      <c r="T783" s="6">
        <v>36</v>
      </c>
      <c r="U783" s="6">
        <v>34.398000000000003</v>
      </c>
      <c r="W783" s="6">
        <v>94.782233605367352</v>
      </c>
    </row>
    <row r="784" spans="1:23" x14ac:dyDescent="0.3">
      <c r="A784" s="1">
        <v>43911</v>
      </c>
      <c r="B784">
        <v>202003</v>
      </c>
      <c r="C784">
        <v>2020</v>
      </c>
      <c r="D784" t="s">
        <v>8</v>
      </c>
      <c r="E784" t="s">
        <v>23</v>
      </c>
      <c r="F784">
        <v>821.61232549999988</v>
      </c>
      <c r="H784">
        <v>108</v>
      </c>
      <c r="I784">
        <v>889.06333540000037</v>
      </c>
      <c r="M784">
        <v>7.0351187242798368</v>
      </c>
      <c r="N784">
        <v>1.0082688450706145</v>
      </c>
      <c r="O784">
        <v>0</v>
      </c>
      <c r="P784">
        <v>543.86204210098276</v>
      </c>
      <c r="R784">
        <v>0.9506</v>
      </c>
      <c r="T784" s="6">
        <v>108.89303526762637</v>
      </c>
      <c r="U784" s="6">
        <v>102.6648</v>
      </c>
      <c r="W784" s="6">
        <v>759.79282222222241</v>
      </c>
    </row>
    <row r="785" spans="1:23" x14ac:dyDescent="0.3">
      <c r="A785" s="1">
        <v>43912</v>
      </c>
      <c r="B785">
        <v>202003</v>
      </c>
      <c r="C785">
        <v>2020</v>
      </c>
      <c r="D785" t="s">
        <v>0</v>
      </c>
      <c r="E785" t="s">
        <v>22</v>
      </c>
      <c r="F785">
        <v>227.17631999999992</v>
      </c>
      <c r="G785">
        <v>44</v>
      </c>
      <c r="I785">
        <v>224.69884352531389</v>
      </c>
      <c r="J785">
        <v>227.85942546874992</v>
      </c>
      <c r="K785">
        <v>294.7869799240359</v>
      </c>
      <c r="L785">
        <v>6.7574004379562069</v>
      </c>
      <c r="N785">
        <v>1</v>
      </c>
      <c r="O785">
        <v>7674.8834757175182</v>
      </c>
      <c r="P785">
        <v>180.74080891751717</v>
      </c>
      <c r="Q785">
        <v>0.75573320616280515</v>
      </c>
      <c r="S785" s="6">
        <v>33.252261071163424</v>
      </c>
      <c r="V785" s="6">
        <v>297.3256192700731</v>
      </c>
    </row>
    <row r="786" spans="1:23" x14ac:dyDescent="0.3">
      <c r="A786" s="1">
        <v>43912</v>
      </c>
      <c r="B786">
        <v>202003</v>
      </c>
      <c r="C786">
        <v>2020</v>
      </c>
      <c r="D786" t="s">
        <v>1</v>
      </c>
      <c r="E786" t="s">
        <v>22</v>
      </c>
      <c r="F786">
        <v>227.33367999999996</v>
      </c>
      <c r="G786">
        <v>46</v>
      </c>
      <c r="I786">
        <v>245.10425083277181</v>
      </c>
      <c r="J786">
        <v>227.49151691406246</v>
      </c>
      <c r="K786">
        <v>320.93390608470929</v>
      </c>
      <c r="L786">
        <v>6.9963749406666667</v>
      </c>
      <c r="N786">
        <v>1</v>
      </c>
      <c r="O786">
        <v>7668.1269253848268</v>
      </c>
      <c r="P786">
        <v>191.3429795804015</v>
      </c>
      <c r="Q786">
        <v>0.76158772566662569</v>
      </c>
      <c r="S786" s="6">
        <v>35.033035380664785</v>
      </c>
      <c r="V786" s="6">
        <v>321.83324727066667</v>
      </c>
    </row>
    <row r="787" spans="1:23" x14ac:dyDescent="0.3">
      <c r="A787" s="1">
        <v>43912</v>
      </c>
      <c r="B787">
        <v>202003</v>
      </c>
      <c r="C787">
        <v>2020</v>
      </c>
      <c r="D787" t="s">
        <v>4</v>
      </c>
      <c r="E787" t="s">
        <v>22</v>
      </c>
      <c r="F787">
        <v>147.92063999999999</v>
      </c>
      <c r="G787">
        <v>36</v>
      </c>
      <c r="I787">
        <v>173.65068546084626</v>
      </c>
      <c r="J787">
        <v>148.22459697777774</v>
      </c>
      <c r="K787">
        <v>223.51337568988907</v>
      </c>
      <c r="L787">
        <v>6.3091335425698327</v>
      </c>
      <c r="N787">
        <v>1</v>
      </c>
      <c r="O787">
        <v>4949.4454860110336</v>
      </c>
      <c r="P787">
        <v>143.03327253112403</v>
      </c>
      <c r="Q787">
        <v>0.76454716311574789</v>
      </c>
      <c r="S787" s="6">
        <v>27.523697872166924</v>
      </c>
      <c r="V787" s="6">
        <v>227.12880753251397</v>
      </c>
    </row>
    <row r="788" spans="1:23" x14ac:dyDescent="0.3">
      <c r="A788" s="1">
        <v>43912</v>
      </c>
      <c r="B788">
        <v>202003</v>
      </c>
      <c r="C788">
        <v>2020</v>
      </c>
      <c r="D788" t="s">
        <v>2</v>
      </c>
      <c r="E788" t="s">
        <v>22</v>
      </c>
      <c r="F788">
        <v>314.48875400000014</v>
      </c>
      <c r="G788">
        <v>64</v>
      </c>
      <c r="I788">
        <v>291.06981984655152</v>
      </c>
      <c r="J788">
        <v>314.88795400000015</v>
      </c>
      <c r="K788">
        <v>379.50809406033511</v>
      </c>
      <c r="L788">
        <v>5.947131616901066</v>
      </c>
      <c r="N788">
        <v>1</v>
      </c>
      <c r="O788">
        <v>10625.85442009168</v>
      </c>
      <c r="P788">
        <v>226.37106711856345</v>
      </c>
      <c r="Q788">
        <v>0.76473268595192512</v>
      </c>
      <c r="S788" s="6">
        <v>48.942891900923208</v>
      </c>
      <c r="V788" s="6">
        <v>380.61642348166822</v>
      </c>
    </row>
    <row r="789" spans="1:23" x14ac:dyDescent="0.3">
      <c r="A789" s="1">
        <v>43912</v>
      </c>
      <c r="B789">
        <v>202003</v>
      </c>
      <c r="C789">
        <v>2020</v>
      </c>
      <c r="D789" t="s">
        <v>3</v>
      </c>
      <c r="E789" t="s">
        <v>22</v>
      </c>
      <c r="F789">
        <v>493.91776099999998</v>
      </c>
      <c r="G789">
        <v>96</v>
      </c>
      <c r="I789">
        <v>480.25014739947085</v>
      </c>
      <c r="J789">
        <v>494.68514856152683</v>
      </c>
      <c r="K789">
        <v>670.87845906385053</v>
      </c>
      <c r="L789">
        <v>6.5348105746166656</v>
      </c>
      <c r="N789">
        <v>1</v>
      </c>
      <c r="O789">
        <v>16576.615082280277</v>
      </c>
      <c r="P789">
        <v>354.89812436060572</v>
      </c>
      <c r="Q789">
        <v>0.76553186124622696</v>
      </c>
      <c r="S789" s="6">
        <v>73.491058679637788</v>
      </c>
      <c r="V789" s="6">
        <v>627.34181516319995</v>
      </c>
    </row>
    <row r="790" spans="1:23" x14ac:dyDescent="0.3">
      <c r="A790" s="1">
        <v>43912</v>
      </c>
      <c r="B790">
        <v>202003</v>
      </c>
      <c r="C790">
        <v>2020</v>
      </c>
      <c r="D790" t="s">
        <v>5</v>
      </c>
      <c r="E790" t="s">
        <v>23</v>
      </c>
      <c r="F790">
        <v>297.33887249999992</v>
      </c>
      <c r="H790">
        <v>162</v>
      </c>
      <c r="I790">
        <v>364.54730400000005</v>
      </c>
      <c r="M790">
        <v>3.4606250000000003</v>
      </c>
      <c r="N790">
        <v>0.99641778716061591</v>
      </c>
      <c r="O790">
        <v>0</v>
      </c>
      <c r="P790">
        <v>1537.7459980860087</v>
      </c>
      <c r="R790">
        <v>0.96003118279569888</v>
      </c>
      <c r="T790" s="6">
        <v>161.41968152001976</v>
      </c>
      <c r="U790" s="6">
        <v>155.52505161290321</v>
      </c>
      <c r="W790" s="6">
        <v>560.62125000000003</v>
      </c>
    </row>
    <row r="791" spans="1:23" x14ac:dyDescent="0.3">
      <c r="A791" s="1">
        <v>43912</v>
      </c>
      <c r="B791">
        <v>202003</v>
      </c>
      <c r="C791">
        <v>2020</v>
      </c>
      <c r="D791" t="s">
        <v>6</v>
      </c>
      <c r="E791" t="s">
        <v>23</v>
      </c>
      <c r="F791">
        <v>103.22480000000002</v>
      </c>
      <c r="H791">
        <v>66</v>
      </c>
      <c r="I791">
        <v>181.02519999999998</v>
      </c>
      <c r="M791">
        <v>3.903541666666666</v>
      </c>
      <c r="N791">
        <v>0.94298101851834426</v>
      </c>
      <c r="O791">
        <v>0</v>
      </c>
      <c r="P791">
        <v>431.47400326709857</v>
      </c>
      <c r="R791">
        <v>0.93099999999999994</v>
      </c>
      <c r="T791" s="6">
        <v>62.236747222210724</v>
      </c>
      <c r="U791" s="6">
        <v>61.445999999999998</v>
      </c>
      <c r="W791" s="6">
        <v>257.63374999999996</v>
      </c>
    </row>
    <row r="792" spans="1:23" x14ac:dyDescent="0.3">
      <c r="A792" s="1">
        <v>43912</v>
      </c>
      <c r="B792">
        <v>202003</v>
      </c>
      <c r="C792">
        <v>2020</v>
      </c>
      <c r="D792" t="s">
        <v>7</v>
      </c>
      <c r="E792" t="s">
        <v>23</v>
      </c>
      <c r="F792">
        <v>53.054399999999994</v>
      </c>
      <c r="H792">
        <v>36</v>
      </c>
      <c r="I792">
        <v>59.886304101462933</v>
      </c>
      <c r="M792">
        <v>3.8028633912039265</v>
      </c>
      <c r="N792">
        <v>1</v>
      </c>
      <c r="O792">
        <v>0</v>
      </c>
      <c r="P792">
        <v>255.80320313064803</v>
      </c>
      <c r="R792">
        <v>0.95550000000000002</v>
      </c>
      <c r="T792" s="6">
        <v>36</v>
      </c>
      <c r="U792" s="6">
        <v>34.398000000000003</v>
      </c>
      <c r="W792" s="6">
        <v>136.90308208334136</v>
      </c>
    </row>
    <row r="793" spans="1:23" x14ac:dyDescent="0.3">
      <c r="A793" s="1">
        <v>43912</v>
      </c>
      <c r="B793">
        <v>202003</v>
      </c>
      <c r="C793">
        <v>2020</v>
      </c>
      <c r="D793" t="s">
        <v>8</v>
      </c>
      <c r="E793" t="s">
        <v>23</v>
      </c>
      <c r="F793">
        <v>912.9349165000001</v>
      </c>
      <c r="H793">
        <v>108</v>
      </c>
      <c r="I793">
        <v>952.99796986666695</v>
      </c>
      <c r="M793">
        <v>7.3919343364197516</v>
      </c>
      <c r="N793">
        <v>1.0087628396053321</v>
      </c>
      <c r="O793">
        <v>0</v>
      </c>
      <c r="P793">
        <v>543.86204210098276</v>
      </c>
      <c r="R793">
        <v>0.9506</v>
      </c>
      <c r="T793" s="6">
        <v>108.94638667737587</v>
      </c>
      <c r="U793" s="6">
        <v>102.6648</v>
      </c>
      <c r="W793" s="6">
        <v>798.32890833333317</v>
      </c>
    </row>
    <row r="794" spans="1:23" x14ac:dyDescent="0.3">
      <c r="A794" s="1">
        <v>43913</v>
      </c>
      <c r="B794">
        <v>202003</v>
      </c>
      <c r="C794">
        <v>2020</v>
      </c>
      <c r="D794" t="s">
        <v>0</v>
      </c>
      <c r="E794" t="s">
        <v>22</v>
      </c>
      <c r="F794">
        <v>251.4797605</v>
      </c>
      <c r="G794">
        <v>44</v>
      </c>
      <c r="I794">
        <v>245.74232286759911</v>
      </c>
      <c r="J794">
        <v>252.201196046875</v>
      </c>
      <c r="K794">
        <v>323.1093527477114</v>
      </c>
      <c r="L794">
        <v>7.3902440000000018</v>
      </c>
      <c r="N794">
        <v>1</v>
      </c>
      <c r="O794">
        <v>7783.3343424333179</v>
      </c>
      <c r="P794">
        <v>180.74080891751717</v>
      </c>
      <c r="Q794">
        <v>0.75573320616280515</v>
      </c>
      <c r="S794" s="6">
        <v>33.252261071163424</v>
      </c>
      <c r="V794" s="6">
        <v>325.17073600000009</v>
      </c>
    </row>
    <row r="795" spans="1:23" x14ac:dyDescent="0.3">
      <c r="A795" s="1">
        <v>43913</v>
      </c>
      <c r="B795">
        <v>202003</v>
      </c>
      <c r="C795">
        <v>2020</v>
      </c>
      <c r="D795" t="s">
        <v>1</v>
      </c>
      <c r="E795" t="s">
        <v>22</v>
      </c>
      <c r="F795">
        <v>248.10800000000003</v>
      </c>
      <c r="G795">
        <v>46</v>
      </c>
      <c r="I795">
        <v>258.37438135020517</v>
      </c>
      <c r="J795">
        <v>248.26180859375003</v>
      </c>
      <c r="K795">
        <v>338.90746848378683</v>
      </c>
      <c r="L795">
        <v>7.3751639999999989</v>
      </c>
      <c r="N795">
        <v>0.99758359456635315</v>
      </c>
      <c r="O795">
        <v>7723.3084179128273</v>
      </c>
      <c r="P795">
        <v>191.3429795804015</v>
      </c>
      <c r="Q795">
        <v>0.76158772566662569</v>
      </c>
      <c r="S795" s="6">
        <v>35.033035380664785</v>
      </c>
      <c r="V795" s="6">
        <v>339.25754399999994</v>
      </c>
    </row>
    <row r="796" spans="1:23" x14ac:dyDescent="0.3">
      <c r="A796" s="1">
        <v>43913</v>
      </c>
      <c r="B796">
        <v>202003</v>
      </c>
      <c r="C796">
        <v>2020</v>
      </c>
      <c r="D796" t="s">
        <v>4</v>
      </c>
      <c r="E796" t="s">
        <v>22</v>
      </c>
      <c r="F796">
        <v>167.47976000000008</v>
      </c>
      <c r="G796">
        <v>36</v>
      </c>
      <c r="I796">
        <v>192.58797561639008</v>
      </c>
      <c r="J796">
        <v>167.79935217777788</v>
      </c>
      <c r="K796">
        <v>248.82554562721185</v>
      </c>
      <c r="L796">
        <v>6.9971693669527903</v>
      </c>
      <c r="N796">
        <v>1</v>
      </c>
      <c r="O796">
        <v>5379.0280070510344</v>
      </c>
      <c r="P796">
        <v>143.03327253112403</v>
      </c>
      <c r="Q796">
        <v>0.76454716311574789</v>
      </c>
      <c r="S796" s="6">
        <v>27.523697872166924</v>
      </c>
      <c r="V796" s="6">
        <v>251.89809721030045</v>
      </c>
    </row>
    <row r="797" spans="1:23" x14ac:dyDescent="0.3">
      <c r="A797" s="1">
        <v>43913</v>
      </c>
      <c r="B797">
        <v>202003</v>
      </c>
      <c r="C797">
        <v>2020</v>
      </c>
      <c r="D797" t="s">
        <v>2</v>
      </c>
      <c r="E797" t="s">
        <v>22</v>
      </c>
      <c r="F797">
        <v>335.33570400000008</v>
      </c>
      <c r="G797">
        <v>64</v>
      </c>
      <c r="I797">
        <v>324.76054369040241</v>
      </c>
      <c r="J797">
        <v>335.76770400000009</v>
      </c>
      <c r="K797">
        <v>424.31065815955037</v>
      </c>
      <c r="L797">
        <v>6.6354996829330481</v>
      </c>
      <c r="N797">
        <v>1</v>
      </c>
      <c r="O797">
        <v>10970.54189389688</v>
      </c>
      <c r="P797">
        <v>226.37106711856345</v>
      </c>
      <c r="Q797">
        <v>0.76473268595192512</v>
      </c>
      <c r="S797" s="6">
        <v>48.942891900923208</v>
      </c>
      <c r="V797" s="6">
        <v>424.67197970771508</v>
      </c>
    </row>
    <row r="798" spans="1:23" x14ac:dyDescent="0.3">
      <c r="A798" s="1">
        <v>43913</v>
      </c>
      <c r="B798">
        <v>202003</v>
      </c>
      <c r="C798">
        <v>2020</v>
      </c>
      <c r="D798" t="s">
        <v>3</v>
      </c>
      <c r="E798" t="s">
        <v>22</v>
      </c>
      <c r="F798">
        <v>491.71696350000002</v>
      </c>
      <c r="G798">
        <v>96</v>
      </c>
      <c r="I798">
        <v>505.46209474303782</v>
      </c>
      <c r="J798">
        <v>492.51482195753249</v>
      </c>
      <c r="K798">
        <v>663.10585954381372</v>
      </c>
      <c r="L798">
        <v>6.8778720000000009</v>
      </c>
      <c r="N798">
        <v>1</v>
      </c>
      <c r="O798">
        <v>15793.414548676379</v>
      </c>
      <c r="P798">
        <v>354.89812436060572</v>
      </c>
      <c r="Q798">
        <v>0.76553186124622696</v>
      </c>
      <c r="S798" s="6">
        <v>73.491058679637788</v>
      </c>
      <c r="V798" s="6">
        <v>660.27571200000011</v>
      </c>
    </row>
    <row r="799" spans="1:23" x14ac:dyDescent="0.3">
      <c r="A799" s="1">
        <v>43913</v>
      </c>
      <c r="B799">
        <v>202003</v>
      </c>
      <c r="C799">
        <v>2020</v>
      </c>
      <c r="D799" t="s">
        <v>5</v>
      </c>
      <c r="E799" t="s">
        <v>23</v>
      </c>
      <c r="F799">
        <v>638.38078900000005</v>
      </c>
      <c r="H799">
        <v>162</v>
      </c>
      <c r="I799">
        <v>780.63242400000013</v>
      </c>
      <c r="M799">
        <v>5.9572499999999993</v>
      </c>
      <c r="N799">
        <v>0.97970574834813995</v>
      </c>
      <c r="O799">
        <v>0</v>
      </c>
      <c r="P799">
        <v>1537.7459980860087</v>
      </c>
      <c r="R799">
        <v>0.96003118279569888</v>
      </c>
      <c r="T799" s="6">
        <v>158.71233123239867</v>
      </c>
      <c r="U799" s="6">
        <v>155.52505161290321</v>
      </c>
      <c r="W799" s="6">
        <v>965.07449999999983</v>
      </c>
    </row>
    <row r="800" spans="1:23" x14ac:dyDescent="0.3">
      <c r="A800" s="1">
        <v>43913</v>
      </c>
      <c r="B800">
        <v>202003</v>
      </c>
      <c r="C800">
        <v>2020</v>
      </c>
      <c r="D800" t="s">
        <v>6</v>
      </c>
      <c r="E800" t="s">
        <v>23</v>
      </c>
      <c r="F800">
        <v>526.77072099999998</v>
      </c>
      <c r="H800">
        <v>66</v>
      </c>
      <c r="I800">
        <v>674.93239999999992</v>
      </c>
      <c r="M800">
        <v>6.6448263888888874</v>
      </c>
      <c r="N800">
        <v>0.93663090277777783</v>
      </c>
      <c r="O800">
        <v>0</v>
      </c>
      <c r="P800">
        <v>431.47400326709857</v>
      </c>
      <c r="R800">
        <v>0.93099999999999994</v>
      </c>
      <c r="T800" s="6">
        <v>61.817639583333339</v>
      </c>
      <c r="U800" s="6">
        <v>61.445999999999998</v>
      </c>
      <c r="W800" s="6">
        <v>438.55854166666654</v>
      </c>
    </row>
    <row r="801" spans="1:23" x14ac:dyDescent="0.3">
      <c r="A801" s="1">
        <v>43913</v>
      </c>
      <c r="B801">
        <v>202003</v>
      </c>
      <c r="C801">
        <v>2020</v>
      </c>
      <c r="D801" t="s">
        <v>7</v>
      </c>
      <c r="E801" t="s">
        <v>23</v>
      </c>
      <c r="F801">
        <v>285.12259850000004</v>
      </c>
      <c r="H801">
        <v>36</v>
      </c>
      <c r="I801">
        <v>348.42224543795982</v>
      </c>
      <c r="M801">
        <v>7.1896364337423302</v>
      </c>
      <c r="N801">
        <v>0.96793981481481484</v>
      </c>
      <c r="O801">
        <v>0</v>
      </c>
      <c r="P801">
        <v>255.80320313064803</v>
      </c>
      <c r="R801">
        <v>0.95550000000000002</v>
      </c>
      <c r="T801" s="6">
        <v>34.845833333333331</v>
      </c>
      <c r="U801" s="6">
        <v>34.398000000000003</v>
      </c>
      <c r="W801" s="6">
        <v>258.82691161472388</v>
      </c>
    </row>
    <row r="802" spans="1:23" x14ac:dyDescent="0.3">
      <c r="A802" s="1">
        <v>43913</v>
      </c>
      <c r="B802">
        <v>202003</v>
      </c>
      <c r="C802">
        <v>2020</v>
      </c>
      <c r="D802" t="s">
        <v>8</v>
      </c>
      <c r="E802" t="s">
        <v>23</v>
      </c>
      <c r="F802">
        <v>1010.3864740000002</v>
      </c>
      <c r="H802">
        <v>108</v>
      </c>
      <c r="I802">
        <v>1087.6993526333331</v>
      </c>
      <c r="M802">
        <v>7.5689098251028808</v>
      </c>
      <c r="N802">
        <v>0.99298101420672791</v>
      </c>
      <c r="O802">
        <v>0</v>
      </c>
      <c r="P802">
        <v>543.86204210098276</v>
      </c>
      <c r="R802">
        <v>0.9506</v>
      </c>
      <c r="T802" s="6">
        <v>107.24194953432661</v>
      </c>
      <c r="U802" s="6">
        <v>102.6648</v>
      </c>
      <c r="W802" s="6">
        <v>817.44226111111118</v>
      </c>
    </row>
    <row r="803" spans="1:23" x14ac:dyDescent="0.3">
      <c r="A803" s="1">
        <v>43914</v>
      </c>
      <c r="B803">
        <v>202003</v>
      </c>
      <c r="C803">
        <v>2020</v>
      </c>
      <c r="D803" t="s">
        <v>0</v>
      </c>
      <c r="E803" t="s">
        <v>22</v>
      </c>
      <c r="F803">
        <v>259.35336050000006</v>
      </c>
      <c r="G803">
        <v>44</v>
      </c>
      <c r="I803">
        <v>254.64465145383201</v>
      </c>
      <c r="J803">
        <v>260.11581167187506</v>
      </c>
      <c r="K803">
        <v>334.27688010721334</v>
      </c>
      <c r="L803">
        <v>7.6579649999999999</v>
      </c>
      <c r="N803">
        <v>1</v>
      </c>
      <c r="O803">
        <v>9100.2794176580192</v>
      </c>
      <c r="P803">
        <v>180.74080891751717</v>
      </c>
      <c r="Q803">
        <v>0.75573320616280515</v>
      </c>
      <c r="S803" s="6">
        <v>33.252261071163424</v>
      </c>
      <c r="V803" s="6">
        <v>336.95046000000002</v>
      </c>
    </row>
    <row r="804" spans="1:23" x14ac:dyDescent="0.3">
      <c r="A804" s="1">
        <v>43914</v>
      </c>
      <c r="B804">
        <v>202003</v>
      </c>
      <c r="C804">
        <v>2020</v>
      </c>
      <c r="D804" t="s">
        <v>1</v>
      </c>
      <c r="E804" t="s">
        <v>22</v>
      </c>
      <c r="F804">
        <v>267.66543999999999</v>
      </c>
      <c r="G804">
        <v>46</v>
      </c>
      <c r="I804">
        <v>269.58466656889567</v>
      </c>
      <c r="J804">
        <v>267.80521050781249</v>
      </c>
      <c r="K804">
        <v>352.15106319558504</v>
      </c>
      <c r="L804">
        <v>7.6951558333333336</v>
      </c>
      <c r="N804">
        <v>1</v>
      </c>
      <c r="O804">
        <v>9412.1061720888283</v>
      </c>
      <c r="P804">
        <v>191.3429795804015</v>
      </c>
      <c r="Q804">
        <v>0.76158772566662569</v>
      </c>
      <c r="S804" s="6">
        <v>35.033035380664785</v>
      </c>
      <c r="V804" s="6">
        <v>353.97716833333334</v>
      </c>
    </row>
    <row r="805" spans="1:23" x14ac:dyDescent="0.3">
      <c r="A805" s="1">
        <v>43914</v>
      </c>
      <c r="B805">
        <v>202003</v>
      </c>
      <c r="C805">
        <v>2020</v>
      </c>
      <c r="D805" t="s">
        <v>4</v>
      </c>
      <c r="E805" t="s">
        <v>22</v>
      </c>
      <c r="F805">
        <v>152.36367999999996</v>
      </c>
      <c r="G805">
        <v>36</v>
      </c>
      <c r="I805">
        <v>181.51504176068912</v>
      </c>
      <c r="J805">
        <v>152.67117617777774</v>
      </c>
      <c r="K805">
        <v>234.00728891464533</v>
      </c>
      <c r="L805">
        <v>6.5948639097744373</v>
      </c>
      <c r="N805">
        <v>1</v>
      </c>
      <c r="O805">
        <v>5493.6481744110342</v>
      </c>
      <c r="P805">
        <v>143.03327253112403</v>
      </c>
      <c r="Q805">
        <v>0.76454716311574789</v>
      </c>
      <c r="S805" s="6">
        <v>27.523697872166924</v>
      </c>
      <c r="V805" s="6">
        <v>237.41510075187975</v>
      </c>
    </row>
    <row r="806" spans="1:23" x14ac:dyDescent="0.3">
      <c r="A806" s="1">
        <v>43914</v>
      </c>
      <c r="B806">
        <v>202003</v>
      </c>
      <c r="C806">
        <v>2020</v>
      </c>
      <c r="D806" t="s">
        <v>2</v>
      </c>
      <c r="E806" t="s">
        <v>22</v>
      </c>
      <c r="F806">
        <v>356.83181300000001</v>
      </c>
      <c r="G806">
        <v>64</v>
      </c>
      <c r="I806">
        <v>331.57158218376389</v>
      </c>
      <c r="J806">
        <v>357.23970579296878</v>
      </c>
      <c r="K806">
        <v>435.66192467471137</v>
      </c>
      <c r="L806">
        <v>6.7746626589817325</v>
      </c>
      <c r="N806">
        <v>1</v>
      </c>
      <c r="O806">
        <v>13141.10201585538</v>
      </c>
      <c r="P806">
        <v>226.37106711856345</v>
      </c>
      <c r="Q806">
        <v>0.76473268595192512</v>
      </c>
      <c r="S806" s="6">
        <v>48.942891900923208</v>
      </c>
      <c r="V806" s="6">
        <v>433.57841017483088</v>
      </c>
    </row>
    <row r="807" spans="1:23" x14ac:dyDescent="0.3">
      <c r="A807" s="1">
        <v>43914</v>
      </c>
      <c r="B807">
        <v>202003</v>
      </c>
      <c r="C807">
        <v>2020</v>
      </c>
      <c r="D807" t="s">
        <v>3</v>
      </c>
      <c r="E807" t="s">
        <v>22</v>
      </c>
      <c r="F807">
        <v>490.9699215</v>
      </c>
      <c r="G807">
        <v>96</v>
      </c>
      <c r="I807">
        <v>507.8139433543937</v>
      </c>
      <c r="J807">
        <v>491.85202195916133</v>
      </c>
      <c r="K807">
        <v>664.12995264642302</v>
      </c>
      <c r="L807">
        <v>6.909873833333334</v>
      </c>
      <c r="N807">
        <v>1</v>
      </c>
      <c r="O807">
        <v>17437.508850328977</v>
      </c>
      <c r="P807">
        <v>354.89812436060572</v>
      </c>
      <c r="Q807">
        <v>0.76553186124622696</v>
      </c>
      <c r="S807" s="6">
        <v>73.491058679637788</v>
      </c>
      <c r="V807" s="6">
        <v>663.34788800000001</v>
      </c>
    </row>
    <row r="808" spans="1:23" x14ac:dyDescent="0.3">
      <c r="A808" s="1">
        <v>43914</v>
      </c>
      <c r="B808">
        <v>202003</v>
      </c>
      <c r="C808">
        <v>2020</v>
      </c>
      <c r="D808" t="s">
        <v>5</v>
      </c>
      <c r="E808" t="s">
        <v>23</v>
      </c>
      <c r="F808">
        <v>1121.0150175000003</v>
      </c>
      <c r="H808">
        <v>162</v>
      </c>
      <c r="I808">
        <v>1315.7880299999999</v>
      </c>
      <c r="M808">
        <v>7.3287500000000003</v>
      </c>
      <c r="N808">
        <v>1.0000303895625942</v>
      </c>
      <c r="O808">
        <v>0</v>
      </c>
      <c r="P808">
        <v>1537.7459980860087</v>
      </c>
      <c r="R808">
        <v>0.96003118279569888</v>
      </c>
      <c r="T808" s="6">
        <v>162.00492310914026</v>
      </c>
      <c r="U808" s="6">
        <v>155.52505161290321</v>
      </c>
      <c r="W808" s="6">
        <v>1187.2575000000002</v>
      </c>
    </row>
    <row r="809" spans="1:23" x14ac:dyDescent="0.3">
      <c r="A809" s="1">
        <v>43914</v>
      </c>
      <c r="B809">
        <v>202003</v>
      </c>
      <c r="C809">
        <v>2020</v>
      </c>
      <c r="D809" t="s">
        <v>6</v>
      </c>
      <c r="E809" t="s">
        <v>23</v>
      </c>
      <c r="F809">
        <v>219.16047999999995</v>
      </c>
      <c r="H809">
        <v>66</v>
      </c>
      <c r="I809">
        <v>324.60663333333332</v>
      </c>
      <c r="M809">
        <v>5.7378125000000004</v>
      </c>
      <c r="N809">
        <v>0.92958969907376743</v>
      </c>
      <c r="O809">
        <v>0</v>
      </c>
      <c r="P809">
        <v>431.47400326709857</v>
      </c>
      <c r="R809">
        <v>0.93099999999999994</v>
      </c>
      <c r="T809" s="6">
        <v>61.352920138868647</v>
      </c>
      <c r="U809" s="6">
        <v>61.445999999999998</v>
      </c>
      <c r="W809" s="6">
        <v>378.69562500000001</v>
      </c>
    </row>
    <row r="810" spans="1:23" x14ac:dyDescent="0.3">
      <c r="A810" s="1">
        <v>43914</v>
      </c>
      <c r="B810">
        <v>202003</v>
      </c>
      <c r="C810">
        <v>2020</v>
      </c>
      <c r="D810" t="s">
        <v>7</v>
      </c>
      <c r="E810" t="s">
        <v>23</v>
      </c>
      <c r="F810">
        <v>140.62719999999999</v>
      </c>
      <c r="H810">
        <v>36</v>
      </c>
      <c r="I810">
        <v>157.97293997973247</v>
      </c>
      <c r="M810">
        <v>5.4846906479373914</v>
      </c>
      <c r="N810">
        <v>0.93477044753065763</v>
      </c>
      <c r="O810">
        <v>0</v>
      </c>
      <c r="P810">
        <v>255.80320313064803</v>
      </c>
      <c r="R810">
        <v>0.95550000000000002</v>
      </c>
      <c r="T810" s="6">
        <v>33.651736111103673</v>
      </c>
      <c r="U810" s="6">
        <v>34.398000000000003</v>
      </c>
      <c r="W810" s="6">
        <v>197.44886332574609</v>
      </c>
    </row>
    <row r="811" spans="1:23" x14ac:dyDescent="0.3">
      <c r="A811" s="1">
        <v>43914</v>
      </c>
      <c r="B811">
        <v>202003</v>
      </c>
      <c r="C811">
        <v>2020</v>
      </c>
      <c r="D811" t="s">
        <v>8</v>
      </c>
      <c r="E811" t="s">
        <v>23</v>
      </c>
      <c r="F811">
        <v>1065.4374230000001</v>
      </c>
      <c r="H811">
        <v>108</v>
      </c>
      <c r="I811">
        <v>1151.9786967333334</v>
      </c>
      <c r="M811">
        <v>7.7550863940329222</v>
      </c>
      <c r="N811">
        <v>1.0067868614664621</v>
      </c>
      <c r="O811">
        <v>0</v>
      </c>
      <c r="P811">
        <v>543.86204210098276</v>
      </c>
      <c r="R811">
        <v>0.9506</v>
      </c>
      <c r="T811" s="6">
        <v>108.73298103837791</v>
      </c>
      <c r="U811" s="6">
        <v>102.6648</v>
      </c>
      <c r="W811" s="6">
        <v>837.54933055555557</v>
      </c>
    </row>
    <row r="812" spans="1:23" x14ac:dyDescent="0.3">
      <c r="A812" s="1">
        <v>43915</v>
      </c>
      <c r="B812">
        <v>202003</v>
      </c>
      <c r="C812">
        <v>2020</v>
      </c>
      <c r="D812" t="s">
        <v>0</v>
      </c>
      <c r="E812" t="s">
        <v>22</v>
      </c>
      <c r="F812">
        <v>222.86600050000001</v>
      </c>
      <c r="G812">
        <v>44</v>
      </c>
      <c r="I812">
        <v>214.64507433193566</v>
      </c>
      <c r="J812">
        <v>223.52371534375001</v>
      </c>
      <c r="K812">
        <v>282.27074304586955</v>
      </c>
      <c r="L812">
        <v>6.4550520000000011</v>
      </c>
      <c r="N812">
        <v>1</v>
      </c>
      <c r="O812">
        <v>6825.9345678358177</v>
      </c>
      <c r="P812">
        <v>180.74080891751717</v>
      </c>
      <c r="Q812">
        <v>0.75573320616280515</v>
      </c>
      <c r="S812" s="6">
        <v>33.252261071163424</v>
      </c>
      <c r="V812" s="6">
        <v>284.02228800000006</v>
      </c>
    </row>
    <row r="813" spans="1:23" x14ac:dyDescent="0.3">
      <c r="A813" s="1">
        <v>43915</v>
      </c>
      <c r="B813">
        <v>202003</v>
      </c>
      <c r="C813">
        <v>2020</v>
      </c>
      <c r="D813" t="s">
        <v>1</v>
      </c>
      <c r="E813" t="s">
        <v>22</v>
      </c>
      <c r="F813">
        <v>202.89863999999997</v>
      </c>
      <c r="G813">
        <v>46</v>
      </c>
      <c r="I813">
        <v>228.37110892521321</v>
      </c>
      <c r="J813">
        <v>203.04195999999999</v>
      </c>
      <c r="K813">
        <v>298.84344212879569</v>
      </c>
      <c r="L813">
        <v>6.5187359999999996</v>
      </c>
      <c r="N813">
        <v>0.99943181818181814</v>
      </c>
      <c r="O813">
        <v>6180.5327427448283</v>
      </c>
      <c r="P813">
        <v>191.3429795804015</v>
      </c>
      <c r="Q813">
        <v>0.76158772566662569</v>
      </c>
      <c r="S813" s="6">
        <v>35.033035380664785</v>
      </c>
      <c r="V813" s="6">
        <v>299.86185599999999</v>
      </c>
    </row>
    <row r="814" spans="1:23" x14ac:dyDescent="0.3">
      <c r="A814" s="1">
        <v>43915</v>
      </c>
      <c r="B814">
        <v>202003</v>
      </c>
      <c r="C814">
        <v>2020</v>
      </c>
      <c r="D814" t="s">
        <v>4</v>
      </c>
      <c r="E814" t="s">
        <v>22</v>
      </c>
      <c r="F814">
        <v>167.26975999999999</v>
      </c>
      <c r="G814">
        <v>36</v>
      </c>
      <c r="I814">
        <v>193.67559154204031</v>
      </c>
      <c r="J814">
        <v>167.58919537777777</v>
      </c>
      <c r="K814">
        <v>249.9095811458586</v>
      </c>
      <c r="L814">
        <v>7.0366849847560973</v>
      </c>
      <c r="N814">
        <v>1</v>
      </c>
      <c r="O814">
        <v>5289.3881659630351</v>
      </c>
      <c r="P814">
        <v>143.03327253112403</v>
      </c>
      <c r="Q814">
        <v>0.76454716311574789</v>
      </c>
      <c r="S814" s="6">
        <v>27.523697872166924</v>
      </c>
      <c r="V814" s="6">
        <v>253.32065945121951</v>
      </c>
    </row>
    <row r="815" spans="1:23" x14ac:dyDescent="0.3">
      <c r="A815" s="1">
        <v>43915</v>
      </c>
      <c r="B815">
        <v>202003</v>
      </c>
      <c r="C815">
        <v>2020</v>
      </c>
      <c r="D815" t="s">
        <v>2</v>
      </c>
      <c r="E815" t="s">
        <v>22</v>
      </c>
      <c r="F815">
        <v>267.86820399999993</v>
      </c>
      <c r="G815">
        <v>64</v>
      </c>
      <c r="I815">
        <v>246.61641272037375</v>
      </c>
      <c r="J815">
        <v>268.25462399999992</v>
      </c>
      <c r="K815">
        <v>323.37947815370353</v>
      </c>
      <c r="L815">
        <v>5.0388606627415458</v>
      </c>
      <c r="N815">
        <v>1</v>
      </c>
      <c r="O815">
        <v>8702.5049755555774</v>
      </c>
      <c r="P815">
        <v>226.37106711856345</v>
      </c>
      <c r="Q815">
        <v>0.76473268595192512</v>
      </c>
      <c r="S815" s="6">
        <v>48.942891900923208</v>
      </c>
      <c r="V815" s="6">
        <v>322.48708241545893</v>
      </c>
    </row>
    <row r="816" spans="1:23" x14ac:dyDescent="0.3">
      <c r="A816" s="1">
        <v>43915</v>
      </c>
      <c r="B816">
        <v>202003</v>
      </c>
      <c r="C816">
        <v>2020</v>
      </c>
      <c r="D816" t="s">
        <v>3</v>
      </c>
      <c r="E816" t="s">
        <v>22</v>
      </c>
      <c r="F816">
        <v>466.47104200000001</v>
      </c>
      <c r="G816">
        <v>96</v>
      </c>
      <c r="I816">
        <v>471.63842291420383</v>
      </c>
      <c r="J816">
        <v>467.33028019151669</v>
      </c>
      <c r="K816">
        <v>616.40768980265523</v>
      </c>
      <c r="L816">
        <v>6.4176299999999991</v>
      </c>
      <c r="N816">
        <v>1</v>
      </c>
      <c r="O816">
        <v>14464.52795787938</v>
      </c>
      <c r="P816">
        <v>354.89812436060572</v>
      </c>
      <c r="Q816">
        <v>0.76553186124622696</v>
      </c>
      <c r="S816" s="6">
        <v>73.491058679637788</v>
      </c>
      <c r="V816" s="6">
        <v>616.09247999999991</v>
      </c>
    </row>
    <row r="817" spans="1:23" x14ac:dyDescent="0.3">
      <c r="A817" s="1">
        <v>43915</v>
      </c>
      <c r="B817">
        <v>202003</v>
      </c>
      <c r="C817">
        <v>2020</v>
      </c>
      <c r="D817" t="s">
        <v>5</v>
      </c>
      <c r="E817" t="s">
        <v>23</v>
      </c>
      <c r="F817">
        <v>751.23838650000016</v>
      </c>
      <c r="H817">
        <v>162</v>
      </c>
      <c r="I817">
        <v>879.18220800000017</v>
      </c>
      <c r="M817">
        <v>6.0443333333333342</v>
      </c>
      <c r="N817">
        <v>0.9998802814295481</v>
      </c>
      <c r="O817">
        <v>0</v>
      </c>
      <c r="P817">
        <v>1537.7459980860087</v>
      </c>
      <c r="R817">
        <v>0.96003118279569888</v>
      </c>
      <c r="T817" s="6">
        <v>161.98060559158679</v>
      </c>
      <c r="U817" s="6">
        <v>155.52505161290321</v>
      </c>
      <c r="W817" s="6">
        <v>979.18200000000013</v>
      </c>
    </row>
    <row r="818" spans="1:23" x14ac:dyDescent="0.3">
      <c r="A818" s="1">
        <v>43915</v>
      </c>
      <c r="B818">
        <v>202003</v>
      </c>
      <c r="C818">
        <v>2020</v>
      </c>
      <c r="D818" t="s">
        <v>6</v>
      </c>
      <c r="E818" t="s">
        <v>23</v>
      </c>
      <c r="F818">
        <v>26.807199999999998</v>
      </c>
      <c r="H818">
        <v>66</v>
      </c>
      <c r="I818">
        <v>61.490033333333351</v>
      </c>
      <c r="M818">
        <v>3.1902777777777769</v>
      </c>
      <c r="N818">
        <v>0.94053819444379771</v>
      </c>
      <c r="O818">
        <v>0</v>
      </c>
      <c r="P818">
        <v>431.47400326709857</v>
      </c>
      <c r="R818">
        <v>0.93099999999999994</v>
      </c>
      <c r="T818" s="6">
        <v>62.075520833290646</v>
      </c>
      <c r="U818" s="6">
        <v>61.445999999999998</v>
      </c>
      <c r="W818" s="6">
        <v>210.55833333333328</v>
      </c>
    </row>
    <row r="819" spans="1:23" x14ac:dyDescent="0.3">
      <c r="A819" s="1">
        <v>43915</v>
      </c>
      <c r="B819">
        <v>202003</v>
      </c>
      <c r="C819">
        <v>2020</v>
      </c>
      <c r="D819" t="s">
        <v>7</v>
      </c>
      <c r="E819" t="s">
        <v>23</v>
      </c>
      <c r="F819">
        <v>25.802</v>
      </c>
      <c r="H819">
        <v>36</v>
      </c>
      <c r="I819">
        <v>35.246332881682982</v>
      </c>
      <c r="M819">
        <v>3.4870174626104387</v>
      </c>
      <c r="N819">
        <v>1</v>
      </c>
      <c r="O819">
        <v>0</v>
      </c>
      <c r="P819">
        <v>255.80320313064803</v>
      </c>
      <c r="R819">
        <v>0.95550000000000002</v>
      </c>
      <c r="T819" s="6">
        <v>36</v>
      </c>
      <c r="U819" s="6">
        <v>34.398000000000003</v>
      </c>
      <c r="W819" s="6">
        <v>125.53262865397579</v>
      </c>
    </row>
    <row r="820" spans="1:23" x14ac:dyDescent="0.3">
      <c r="A820" s="1">
        <v>43915</v>
      </c>
      <c r="B820">
        <v>202003</v>
      </c>
      <c r="C820">
        <v>2020</v>
      </c>
      <c r="D820" t="s">
        <v>8</v>
      </c>
      <c r="E820" t="s">
        <v>23</v>
      </c>
      <c r="F820">
        <v>1505.999665</v>
      </c>
      <c r="H820">
        <v>108</v>
      </c>
      <c r="I820">
        <v>1769.0291577666662</v>
      </c>
      <c r="M820">
        <v>9.284427957818929</v>
      </c>
      <c r="N820">
        <v>1.0051199226259999</v>
      </c>
      <c r="O820">
        <v>0</v>
      </c>
      <c r="P820">
        <v>543.86204210098276</v>
      </c>
      <c r="R820">
        <v>0.9506</v>
      </c>
      <c r="T820" s="6">
        <v>108.552951643608</v>
      </c>
      <c r="U820" s="6">
        <v>102.6648</v>
      </c>
      <c r="W820" s="6">
        <v>1002.7182194444443</v>
      </c>
    </row>
    <row r="821" spans="1:23" x14ac:dyDescent="0.3">
      <c r="A821" s="1">
        <v>43916</v>
      </c>
      <c r="B821">
        <v>202004</v>
      </c>
      <c r="C821">
        <v>2020</v>
      </c>
      <c r="D821" t="s">
        <v>0</v>
      </c>
      <c r="E821" t="s">
        <v>22</v>
      </c>
      <c r="F821">
        <v>0</v>
      </c>
      <c r="G821">
        <v>44</v>
      </c>
      <c r="I821">
        <v>131.52512407736194</v>
      </c>
      <c r="J821">
        <v>0</v>
      </c>
      <c r="K821">
        <v>0</v>
      </c>
      <c r="L821">
        <v>3.9553738555066666</v>
      </c>
      <c r="N821">
        <v>0</v>
      </c>
      <c r="O821">
        <v>19.60841677419355</v>
      </c>
      <c r="P821">
        <v>171.90623447028923</v>
      </c>
      <c r="Q821">
        <v>0.75573320616280515</v>
      </c>
      <c r="S821" s="6">
        <v>33.252261071163424</v>
      </c>
      <c r="V821" s="6">
        <v>174.03644964229332</v>
      </c>
    </row>
    <row r="822" spans="1:23" x14ac:dyDescent="0.3">
      <c r="A822" s="1">
        <v>43916</v>
      </c>
      <c r="B822">
        <v>202004</v>
      </c>
      <c r="C822">
        <v>2020</v>
      </c>
      <c r="D822" t="s">
        <v>1</v>
      </c>
      <c r="E822" t="s">
        <v>22</v>
      </c>
      <c r="F822">
        <v>141.27960000000002</v>
      </c>
      <c r="G822">
        <v>46</v>
      </c>
      <c r="I822">
        <v>138.57605083424215</v>
      </c>
      <c r="J822">
        <v>141.41522000000001</v>
      </c>
      <c r="K822">
        <v>181.75337765032106</v>
      </c>
      <c r="L822">
        <v>3.9555821905950004</v>
      </c>
      <c r="N822">
        <v>0.99943181818181814</v>
      </c>
      <c r="O822">
        <v>4334.4199761001291</v>
      </c>
      <c r="P822">
        <v>181.99017316008218</v>
      </c>
      <c r="Q822">
        <v>0.76158772566662569</v>
      </c>
      <c r="S822" s="6">
        <v>35.033035380664785</v>
      </c>
      <c r="V822" s="6">
        <v>181.95678076737002</v>
      </c>
    </row>
    <row r="823" spans="1:23" x14ac:dyDescent="0.3">
      <c r="A823" s="1">
        <v>43916</v>
      </c>
      <c r="B823">
        <v>202004</v>
      </c>
      <c r="C823">
        <v>2020</v>
      </c>
      <c r="D823" t="s">
        <v>4</v>
      </c>
      <c r="E823" t="s">
        <v>22</v>
      </c>
      <c r="F823">
        <v>103.90240000000001</v>
      </c>
      <c r="G823">
        <v>36</v>
      </c>
      <c r="I823">
        <v>119.53905767355398</v>
      </c>
      <c r="J823">
        <v>104.1711217777778</v>
      </c>
      <c r="K823">
        <v>155.03730070676022</v>
      </c>
      <c r="L823">
        <v>4.3431321702755907</v>
      </c>
      <c r="N823">
        <v>0.98509966449575681</v>
      </c>
      <c r="O823">
        <v>3412.9915821501932</v>
      </c>
      <c r="P823">
        <v>136.04183489080938</v>
      </c>
      <c r="Q823">
        <v>0.76454716311574789</v>
      </c>
      <c r="S823" s="6">
        <v>27.523697872166924</v>
      </c>
      <c r="V823" s="6">
        <v>156.35275812992126</v>
      </c>
    </row>
    <row r="824" spans="1:23" x14ac:dyDescent="0.3">
      <c r="A824" s="1">
        <v>43916</v>
      </c>
      <c r="B824">
        <v>202004</v>
      </c>
      <c r="C824">
        <v>2020</v>
      </c>
      <c r="D824" t="s">
        <v>2</v>
      </c>
      <c r="E824" t="s">
        <v>22</v>
      </c>
      <c r="F824">
        <v>215.78779349999996</v>
      </c>
      <c r="G824">
        <v>64</v>
      </c>
      <c r="I824">
        <v>197.98872037290431</v>
      </c>
      <c r="J824">
        <v>216.15669010156245</v>
      </c>
      <c r="K824">
        <v>259.58308728178304</v>
      </c>
      <c r="L824">
        <v>4.0453008124999998</v>
      </c>
      <c r="N824">
        <v>1</v>
      </c>
      <c r="O824">
        <v>6450.6836241175733</v>
      </c>
      <c r="P824">
        <v>215.30609481300047</v>
      </c>
      <c r="Q824">
        <v>0.76473268595192512</v>
      </c>
      <c r="S824" s="6">
        <v>48.942891900923208</v>
      </c>
      <c r="V824" s="6">
        <v>258.89925199999999</v>
      </c>
    </row>
    <row r="825" spans="1:23" x14ac:dyDescent="0.3">
      <c r="A825" s="1">
        <v>43916</v>
      </c>
      <c r="B825">
        <v>202004</v>
      </c>
      <c r="C825">
        <v>2020</v>
      </c>
      <c r="D825" t="s">
        <v>3</v>
      </c>
      <c r="E825" t="s">
        <v>22</v>
      </c>
      <c r="F825">
        <v>336.16912100000002</v>
      </c>
      <c r="G825">
        <v>96</v>
      </c>
      <c r="I825">
        <v>318.27397456389514</v>
      </c>
      <c r="J825">
        <v>337.0003636300155</v>
      </c>
      <c r="K825">
        <v>416.61496933867676</v>
      </c>
      <c r="L825">
        <v>4.3307849999999997</v>
      </c>
      <c r="N825">
        <v>1</v>
      </c>
      <c r="O825">
        <v>10460.601032803394</v>
      </c>
      <c r="P825">
        <v>337.55077530521794</v>
      </c>
      <c r="Q825">
        <v>0.76553186124622696</v>
      </c>
      <c r="S825" s="6">
        <v>73.491058679637788</v>
      </c>
      <c r="V825" s="6">
        <v>415.75536</v>
      </c>
    </row>
    <row r="826" spans="1:23" x14ac:dyDescent="0.3">
      <c r="A826" s="1">
        <v>43916</v>
      </c>
      <c r="B826">
        <v>202004</v>
      </c>
      <c r="C826">
        <v>2020</v>
      </c>
      <c r="D826" t="s">
        <v>5</v>
      </c>
      <c r="E826" t="s">
        <v>23</v>
      </c>
      <c r="F826">
        <v>227.3663985</v>
      </c>
      <c r="H826">
        <v>162</v>
      </c>
      <c r="I826">
        <v>300.71357999999998</v>
      </c>
      <c r="M826">
        <v>3.7105000000000001</v>
      </c>
      <c r="N826">
        <v>0.99047855797680973</v>
      </c>
      <c r="O826">
        <v>0</v>
      </c>
      <c r="P826">
        <v>950.66777596565657</v>
      </c>
      <c r="R826">
        <v>0.94013456790123462</v>
      </c>
      <c r="T826" s="6">
        <v>160.45752639224318</v>
      </c>
      <c r="U826" s="6">
        <v>152.30180000000001</v>
      </c>
      <c r="W826" s="6">
        <v>601.101</v>
      </c>
    </row>
    <row r="827" spans="1:23" x14ac:dyDescent="0.3">
      <c r="A827" s="1">
        <v>43916</v>
      </c>
      <c r="B827">
        <v>202004</v>
      </c>
      <c r="C827">
        <v>2020</v>
      </c>
      <c r="D827" t="s">
        <v>6</v>
      </c>
      <c r="E827" t="s">
        <v>23</v>
      </c>
      <c r="F827">
        <v>2.3340799999999997</v>
      </c>
      <c r="H827">
        <v>66</v>
      </c>
      <c r="I827">
        <v>19.310733333333332</v>
      </c>
      <c r="M827">
        <v>2.5873263888888887</v>
      </c>
      <c r="N827">
        <v>0.96341954861145718</v>
      </c>
      <c r="O827">
        <v>0</v>
      </c>
      <c r="P827">
        <v>273.78361833858906</v>
      </c>
      <c r="R827">
        <v>0.92061199999999999</v>
      </c>
      <c r="T827" s="6">
        <v>63.585690208356176</v>
      </c>
      <c r="U827" s="6">
        <v>60.760391999999996</v>
      </c>
      <c r="W827" s="6">
        <v>170.76354166666664</v>
      </c>
    </row>
    <row r="828" spans="1:23" x14ac:dyDescent="0.3">
      <c r="A828" s="1">
        <v>43916</v>
      </c>
      <c r="B828">
        <v>202004</v>
      </c>
      <c r="C828">
        <v>2020</v>
      </c>
      <c r="D828" t="s">
        <v>7</v>
      </c>
      <c r="E828" t="s">
        <v>23</v>
      </c>
      <c r="F828">
        <v>4.7663000000000002</v>
      </c>
      <c r="H828">
        <v>36</v>
      </c>
      <c r="I828">
        <v>11.748042720067636</v>
      </c>
      <c r="M828">
        <v>2.5805904052717645</v>
      </c>
      <c r="N828">
        <v>0.99942129629629628</v>
      </c>
      <c r="O828">
        <v>0</v>
      </c>
      <c r="P828">
        <v>137.27486523422587</v>
      </c>
      <c r="R828">
        <v>0.93589999999999995</v>
      </c>
      <c r="T828" s="6">
        <v>35.979166666666664</v>
      </c>
      <c r="U828" s="6">
        <v>33.692399999999999</v>
      </c>
      <c r="W828" s="6">
        <v>92.90125458978352</v>
      </c>
    </row>
    <row r="829" spans="1:23" x14ac:dyDescent="0.3">
      <c r="A829" s="1">
        <v>43916</v>
      </c>
      <c r="B829">
        <v>202004</v>
      </c>
      <c r="C829">
        <v>2020</v>
      </c>
      <c r="D829" t="s">
        <v>8</v>
      </c>
      <c r="E829" t="s">
        <v>23</v>
      </c>
      <c r="F829">
        <v>751.20570699999985</v>
      </c>
      <c r="H829">
        <v>108</v>
      </c>
      <c r="I829">
        <v>784.50903049999999</v>
      </c>
      <c r="M829">
        <v>6.8040320730452679</v>
      </c>
      <c r="N829">
        <v>0.96026468854567637</v>
      </c>
      <c r="O829">
        <v>0</v>
      </c>
      <c r="P829">
        <v>463.92251926503212</v>
      </c>
      <c r="R829">
        <v>0.9506</v>
      </c>
      <c r="T829" s="6">
        <v>103.70858636293305</v>
      </c>
      <c r="U829" s="6">
        <v>102.6648</v>
      </c>
      <c r="W829" s="6">
        <v>734.83546388888897</v>
      </c>
    </row>
    <row r="830" spans="1:23" x14ac:dyDescent="0.3">
      <c r="A830" s="1">
        <v>43917</v>
      </c>
      <c r="B830">
        <v>202004</v>
      </c>
      <c r="C830">
        <v>2020</v>
      </c>
      <c r="D830" t="s">
        <v>0</v>
      </c>
      <c r="E830" t="s">
        <v>22</v>
      </c>
      <c r="F830">
        <v>0</v>
      </c>
      <c r="G830">
        <v>44</v>
      </c>
      <c r="I830">
        <v>158.84965143285217</v>
      </c>
      <c r="J830">
        <v>0</v>
      </c>
      <c r="K830">
        <v>0</v>
      </c>
      <c r="L830">
        <v>4.7771082722133329</v>
      </c>
      <c r="N830">
        <v>0</v>
      </c>
      <c r="O830">
        <v>14.992756774193545</v>
      </c>
      <c r="P830">
        <v>171.90623447028923</v>
      </c>
      <c r="Q830">
        <v>0.75573320616280515</v>
      </c>
      <c r="S830" s="6">
        <v>33.252261071163424</v>
      </c>
      <c r="V830" s="6">
        <v>210.19276397738665</v>
      </c>
    </row>
    <row r="831" spans="1:23" x14ac:dyDescent="0.3">
      <c r="A831" s="1">
        <v>43917</v>
      </c>
      <c r="B831">
        <v>202004</v>
      </c>
      <c r="C831">
        <v>2020</v>
      </c>
      <c r="D831" t="s">
        <v>1</v>
      </c>
      <c r="E831" t="s">
        <v>22</v>
      </c>
      <c r="F831">
        <v>170.34303999999995</v>
      </c>
      <c r="G831">
        <v>46</v>
      </c>
      <c r="I831">
        <v>167.36993786149409</v>
      </c>
      <c r="J831">
        <v>170.47633999999994</v>
      </c>
      <c r="K831">
        <v>218.90578912123004</v>
      </c>
      <c r="L831">
        <v>4.7774889056249998</v>
      </c>
      <c r="N831">
        <v>0.99943181818181814</v>
      </c>
      <c r="O831">
        <v>4953.0890362441287</v>
      </c>
      <c r="P831">
        <v>181.99017316008218</v>
      </c>
      <c r="Q831">
        <v>0.76158772566662569</v>
      </c>
      <c r="S831" s="6">
        <v>35.033035380664785</v>
      </c>
      <c r="V831" s="6">
        <v>219.76448965874999</v>
      </c>
    </row>
    <row r="832" spans="1:23" x14ac:dyDescent="0.3">
      <c r="A832" s="1">
        <v>43917</v>
      </c>
      <c r="B832">
        <v>202004</v>
      </c>
      <c r="C832">
        <v>2020</v>
      </c>
      <c r="D832" t="s">
        <v>4</v>
      </c>
      <c r="E832" t="s">
        <v>22</v>
      </c>
      <c r="F832">
        <v>124.37768000000001</v>
      </c>
      <c r="G832">
        <v>36</v>
      </c>
      <c r="I832">
        <v>141.78467822003927</v>
      </c>
      <c r="J832">
        <v>124.66279857777778</v>
      </c>
      <c r="K832">
        <v>182.90937361096667</v>
      </c>
      <c r="L832">
        <v>5.1513673372871045</v>
      </c>
      <c r="N832">
        <v>1</v>
      </c>
      <c r="O832">
        <v>3737.368701222194</v>
      </c>
      <c r="P832">
        <v>136.04183489080938</v>
      </c>
      <c r="Q832">
        <v>0.76454716311574789</v>
      </c>
      <c r="S832" s="6">
        <v>27.523697872166924</v>
      </c>
      <c r="V832" s="6">
        <v>185.44922414233577</v>
      </c>
    </row>
    <row r="833" spans="1:23" x14ac:dyDescent="0.3">
      <c r="A833" s="1">
        <v>43917</v>
      </c>
      <c r="B833">
        <v>202004</v>
      </c>
      <c r="C833">
        <v>2020</v>
      </c>
      <c r="D833" t="s">
        <v>2</v>
      </c>
      <c r="E833" t="s">
        <v>22</v>
      </c>
      <c r="F833">
        <v>220.47191399999997</v>
      </c>
      <c r="G833">
        <v>64</v>
      </c>
      <c r="I833">
        <v>200.08318248891246</v>
      </c>
      <c r="J833">
        <v>220.84374017187497</v>
      </c>
      <c r="K833">
        <v>260.65693969699691</v>
      </c>
      <c r="L833">
        <v>4.0880948125000005</v>
      </c>
      <c r="N833">
        <v>1</v>
      </c>
      <c r="O833">
        <v>6653.0585837452745</v>
      </c>
      <c r="P833">
        <v>215.30609481300047</v>
      </c>
      <c r="Q833">
        <v>0.76473268595192512</v>
      </c>
      <c r="S833" s="6">
        <v>48.942891900923208</v>
      </c>
      <c r="V833" s="6">
        <v>261.63806800000003</v>
      </c>
    </row>
    <row r="834" spans="1:23" x14ac:dyDescent="0.3">
      <c r="A834" s="1">
        <v>43917</v>
      </c>
      <c r="B834">
        <v>202004</v>
      </c>
      <c r="C834">
        <v>2020</v>
      </c>
      <c r="D834" t="s">
        <v>3</v>
      </c>
      <c r="E834" t="s">
        <v>22</v>
      </c>
      <c r="F834">
        <v>313.89288200000004</v>
      </c>
      <c r="G834">
        <v>96</v>
      </c>
      <c r="I834">
        <v>290.84049726937315</v>
      </c>
      <c r="J834">
        <v>314.70764916437554</v>
      </c>
      <c r="K834">
        <v>382.02657132094811</v>
      </c>
      <c r="L834">
        <v>3.9574949999999998</v>
      </c>
      <c r="N834">
        <v>1</v>
      </c>
      <c r="O834">
        <v>8974.6450558658926</v>
      </c>
      <c r="P834">
        <v>337.55077530521794</v>
      </c>
      <c r="Q834">
        <v>0.76553186124622696</v>
      </c>
      <c r="S834" s="6">
        <v>73.491058679637788</v>
      </c>
      <c r="V834" s="6">
        <v>379.91951999999998</v>
      </c>
    </row>
    <row r="835" spans="1:23" x14ac:dyDescent="0.3">
      <c r="A835" s="1">
        <v>43917</v>
      </c>
      <c r="B835">
        <v>202004</v>
      </c>
      <c r="C835">
        <v>2020</v>
      </c>
      <c r="D835" t="s">
        <v>5</v>
      </c>
      <c r="E835" t="s">
        <v>23</v>
      </c>
      <c r="F835">
        <v>63.352320000000006</v>
      </c>
      <c r="H835">
        <v>162</v>
      </c>
      <c r="I835">
        <v>108.90071999999999</v>
      </c>
      <c r="M835">
        <v>2.7459166666666661</v>
      </c>
      <c r="N835">
        <v>0.93471960138666987</v>
      </c>
      <c r="O835">
        <v>0</v>
      </c>
      <c r="P835">
        <v>950.66777596565657</v>
      </c>
      <c r="R835">
        <v>0.94013456790123462</v>
      </c>
      <c r="T835" s="6">
        <v>151.42457542464052</v>
      </c>
      <c r="U835" s="6">
        <v>152.30180000000001</v>
      </c>
      <c r="W835" s="6">
        <v>444.8384999999999</v>
      </c>
    </row>
    <row r="836" spans="1:23" x14ac:dyDescent="0.3">
      <c r="A836" s="1">
        <v>43917</v>
      </c>
      <c r="B836">
        <v>202004</v>
      </c>
      <c r="C836">
        <v>2020</v>
      </c>
      <c r="D836" t="s">
        <v>6</v>
      </c>
      <c r="E836" t="s">
        <v>23</v>
      </c>
      <c r="F836">
        <v>35.701120000000003</v>
      </c>
      <c r="H836">
        <v>66</v>
      </c>
      <c r="I836">
        <v>61.965966666666674</v>
      </c>
      <c r="M836">
        <v>2.8217013888888887</v>
      </c>
      <c r="N836">
        <v>0.97816145833285473</v>
      </c>
      <c r="O836">
        <v>0</v>
      </c>
      <c r="P836">
        <v>273.78361833858906</v>
      </c>
      <c r="R836">
        <v>0.92061199999999999</v>
      </c>
      <c r="T836" s="6">
        <v>64.558656249968408</v>
      </c>
      <c r="U836" s="6">
        <v>60.760391999999996</v>
      </c>
      <c r="W836" s="6">
        <v>186.23229166666664</v>
      </c>
    </row>
    <row r="837" spans="1:23" x14ac:dyDescent="0.3">
      <c r="A837" s="1">
        <v>43917</v>
      </c>
      <c r="B837">
        <v>202004</v>
      </c>
      <c r="C837">
        <v>2020</v>
      </c>
      <c r="D837" t="s">
        <v>7</v>
      </c>
      <c r="E837" t="s">
        <v>23</v>
      </c>
      <c r="F837">
        <v>9.8791000000000011</v>
      </c>
      <c r="H837">
        <v>36</v>
      </c>
      <c r="I837">
        <v>15.98093057900387</v>
      </c>
      <c r="M837">
        <v>2.5356821853479259</v>
      </c>
      <c r="N837">
        <v>1</v>
      </c>
      <c r="O837">
        <v>0</v>
      </c>
      <c r="P837">
        <v>137.27486523422587</v>
      </c>
      <c r="R837">
        <v>0.93589999999999995</v>
      </c>
      <c r="T837" s="6">
        <v>36</v>
      </c>
      <c r="U837" s="6">
        <v>33.692399999999999</v>
      </c>
      <c r="W837" s="6">
        <v>91.284558672525336</v>
      </c>
    </row>
    <row r="838" spans="1:23" x14ac:dyDescent="0.3">
      <c r="A838" s="1">
        <v>43917</v>
      </c>
      <c r="B838">
        <v>202004</v>
      </c>
      <c r="C838">
        <v>2020</v>
      </c>
      <c r="D838" t="s">
        <v>8</v>
      </c>
      <c r="E838" t="s">
        <v>23</v>
      </c>
      <c r="F838">
        <v>1171.1379770000001</v>
      </c>
      <c r="H838">
        <v>108</v>
      </c>
      <c r="I838">
        <v>1254.9432545</v>
      </c>
      <c r="M838">
        <v>8.1317975565843632</v>
      </c>
      <c r="N838">
        <v>0.9629462505929115</v>
      </c>
      <c r="O838">
        <v>0</v>
      </c>
      <c r="P838">
        <v>463.92251926503212</v>
      </c>
      <c r="R838">
        <v>0.9506</v>
      </c>
      <c r="T838" s="6">
        <v>103.99819506403445</v>
      </c>
      <c r="U838" s="6">
        <v>102.6648</v>
      </c>
      <c r="W838" s="6">
        <v>878.23413611111118</v>
      </c>
    </row>
    <row r="839" spans="1:23" x14ac:dyDescent="0.3">
      <c r="A839" s="1">
        <v>43918</v>
      </c>
      <c r="B839">
        <v>202004</v>
      </c>
      <c r="C839">
        <v>2020</v>
      </c>
      <c r="D839" t="s">
        <v>0</v>
      </c>
      <c r="E839" t="s">
        <v>22</v>
      </c>
      <c r="F839">
        <v>0</v>
      </c>
      <c r="G839">
        <v>44</v>
      </c>
      <c r="I839">
        <v>206.45714937184485</v>
      </c>
      <c r="J839">
        <v>0</v>
      </c>
      <c r="K839">
        <v>0</v>
      </c>
      <c r="L839">
        <v>6.2088153623599993</v>
      </c>
      <c r="N839">
        <v>0</v>
      </c>
      <c r="O839">
        <v>13.411936774193546</v>
      </c>
      <c r="P839">
        <v>171.90623447028923</v>
      </c>
      <c r="Q839">
        <v>0.75573320616280515</v>
      </c>
      <c r="S839" s="6">
        <v>33.252261071163424</v>
      </c>
      <c r="V839" s="6">
        <v>273.18787594383997</v>
      </c>
    </row>
    <row r="840" spans="1:23" x14ac:dyDescent="0.3">
      <c r="A840" s="1">
        <v>43918</v>
      </c>
      <c r="B840">
        <v>202004</v>
      </c>
      <c r="C840">
        <v>2020</v>
      </c>
      <c r="D840" t="s">
        <v>1</v>
      </c>
      <c r="E840" t="s">
        <v>22</v>
      </c>
      <c r="F840">
        <v>210.13383999999996</v>
      </c>
      <c r="G840">
        <v>46</v>
      </c>
      <c r="I840">
        <v>217.61173794771958</v>
      </c>
      <c r="J840">
        <v>210.27129999999997</v>
      </c>
      <c r="K840">
        <v>284.49570959467394</v>
      </c>
      <c r="L840">
        <v>6.211615282066667</v>
      </c>
      <c r="N840">
        <v>1</v>
      </c>
      <c r="O840">
        <v>5102.9403686761289</v>
      </c>
      <c r="P840">
        <v>181.99017316008218</v>
      </c>
      <c r="Q840">
        <v>0.76158772566662569</v>
      </c>
      <c r="S840" s="6">
        <v>35.033035380664785</v>
      </c>
      <c r="V840" s="6">
        <v>285.73430297506667</v>
      </c>
    </row>
    <row r="841" spans="1:23" x14ac:dyDescent="0.3">
      <c r="A841" s="1">
        <v>43918</v>
      </c>
      <c r="B841">
        <v>202004</v>
      </c>
      <c r="C841">
        <v>2020</v>
      </c>
      <c r="D841" t="s">
        <v>4</v>
      </c>
      <c r="E841" t="s">
        <v>22</v>
      </c>
      <c r="F841">
        <v>100.88791999999999</v>
      </c>
      <c r="G841">
        <v>36</v>
      </c>
      <c r="I841">
        <v>121.17440564654126</v>
      </c>
      <c r="J841">
        <v>101.16002417777777</v>
      </c>
      <c r="K841">
        <v>157.1420243417443</v>
      </c>
      <c r="L841">
        <v>4.402548168103448</v>
      </c>
      <c r="N841">
        <v>0.99945853262340945</v>
      </c>
      <c r="O841">
        <v>2210.8744589341941</v>
      </c>
      <c r="P841">
        <v>136.04183489080938</v>
      </c>
      <c r="Q841">
        <v>0.76454716311574789</v>
      </c>
      <c r="S841" s="6">
        <v>27.523697872166924</v>
      </c>
      <c r="V841" s="6">
        <v>158.49173405172414</v>
      </c>
    </row>
    <row r="842" spans="1:23" x14ac:dyDescent="0.3">
      <c r="A842" s="1">
        <v>43918</v>
      </c>
      <c r="B842">
        <v>202004</v>
      </c>
      <c r="C842">
        <v>2020</v>
      </c>
      <c r="D842" t="s">
        <v>2</v>
      </c>
      <c r="E842" t="s">
        <v>22</v>
      </c>
      <c r="F842">
        <v>298.24583149999995</v>
      </c>
      <c r="G842">
        <v>64</v>
      </c>
      <c r="I842">
        <v>281.48483868502024</v>
      </c>
      <c r="J842">
        <v>298.67361149999994</v>
      </c>
      <c r="K842">
        <v>367.40124439809915</v>
      </c>
      <c r="L842">
        <v>5.7512915104166664</v>
      </c>
      <c r="N842">
        <v>1</v>
      </c>
      <c r="O842">
        <v>6631.4187826951747</v>
      </c>
      <c r="P842">
        <v>215.30609481300047</v>
      </c>
      <c r="Q842">
        <v>0.76473268595192512</v>
      </c>
      <c r="S842" s="6">
        <v>48.942891900923208</v>
      </c>
      <c r="V842" s="6">
        <v>368.08265666666665</v>
      </c>
    </row>
    <row r="843" spans="1:23" x14ac:dyDescent="0.3">
      <c r="A843" s="1">
        <v>43918</v>
      </c>
      <c r="B843">
        <v>202004</v>
      </c>
      <c r="C843">
        <v>2020</v>
      </c>
      <c r="D843" t="s">
        <v>3</v>
      </c>
      <c r="E843" t="s">
        <v>22</v>
      </c>
      <c r="F843">
        <v>482.46352150000001</v>
      </c>
      <c r="G843">
        <v>96</v>
      </c>
      <c r="I843">
        <v>479.9410017774772</v>
      </c>
      <c r="J843">
        <v>483.33246326299951</v>
      </c>
      <c r="K843">
        <v>628.55184931092981</v>
      </c>
      <c r="L843">
        <v>6.5306039999999994</v>
      </c>
      <c r="N843">
        <v>0.99994359012663825</v>
      </c>
      <c r="O843">
        <v>11326.743141966595</v>
      </c>
      <c r="P843">
        <v>337.55077530521794</v>
      </c>
      <c r="Q843">
        <v>0.76553186124622696</v>
      </c>
      <c r="S843" s="6">
        <v>73.491058679637788</v>
      </c>
      <c r="V843" s="6">
        <v>626.93798399999991</v>
      </c>
    </row>
    <row r="844" spans="1:23" x14ac:dyDescent="0.3">
      <c r="A844" s="1">
        <v>43918</v>
      </c>
      <c r="B844">
        <v>202004</v>
      </c>
      <c r="C844">
        <v>2020</v>
      </c>
      <c r="D844" t="s">
        <v>5</v>
      </c>
      <c r="E844" t="s">
        <v>23</v>
      </c>
      <c r="F844">
        <v>81.438719500000005</v>
      </c>
      <c r="H844">
        <v>162</v>
      </c>
      <c r="I844">
        <v>144.342432</v>
      </c>
      <c r="M844">
        <v>3.3620833333333331</v>
      </c>
      <c r="N844">
        <v>0.96583227962024309</v>
      </c>
      <c r="O844">
        <v>0</v>
      </c>
      <c r="P844">
        <v>950.66777596565657</v>
      </c>
      <c r="R844">
        <v>0.94013456790123462</v>
      </c>
      <c r="T844" s="6">
        <v>156.46482929847937</v>
      </c>
      <c r="U844" s="6">
        <v>152.30180000000001</v>
      </c>
      <c r="W844" s="6">
        <v>544.65749999999991</v>
      </c>
    </row>
    <row r="845" spans="1:23" x14ac:dyDescent="0.3">
      <c r="A845" s="1">
        <v>43918</v>
      </c>
      <c r="B845">
        <v>202004</v>
      </c>
      <c r="C845">
        <v>2020</v>
      </c>
      <c r="D845" t="s">
        <v>6</v>
      </c>
      <c r="E845" t="s">
        <v>23</v>
      </c>
      <c r="F845">
        <v>65.877279999999999</v>
      </c>
      <c r="H845">
        <v>66</v>
      </c>
      <c r="I845">
        <v>130.83943333333332</v>
      </c>
      <c r="M845">
        <v>3.9260763888888892</v>
      </c>
      <c r="N845">
        <v>0.98801157407433493</v>
      </c>
      <c r="O845">
        <v>0</v>
      </c>
      <c r="P845">
        <v>273.78361833858906</v>
      </c>
      <c r="R845">
        <v>0.92061199999999999</v>
      </c>
      <c r="T845" s="6">
        <v>65.208763888906105</v>
      </c>
      <c r="U845" s="6">
        <v>60.760391999999996</v>
      </c>
      <c r="W845" s="6">
        <v>259.12104166666671</v>
      </c>
    </row>
    <row r="846" spans="1:23" x14ac:dyDescent="0.3">
      <c r="A846" s="1">
        <v>43918</v>
      </c>
      <c r="B846">
        <v>202004</v>
      </c>
      <c r="C846">
        <v>2020</v>
      </c>
      <c r="D846" t="s">
        <v>7</v>
      </c>
      <c r="E846" t="s">
        <v>23</v>
      </c>
      <c r="F846">
        <v>34.983899999999998</v>
      </c>
      <c r="H846">
        <v>36</v>
      </c>
      <c r="I846">
        <v>55.993656154067907</v>
      </c>
      <c r="M846">
        <v>3.9713655243080979</v>
      </c>
      <c r="N846">
        <v>0.99784446373450919</v>
      </c>
      <c r="O846">
        <v>0</v>
      </c>
      <c r="P846">
        <v>137.27486523422587</v>
      </c>
      <c r="R846">
        <v>0.93589999999999995</v>
      </c>
      <c r="T846" s="6">
        <v>35.922400694442331</v>
      </c>
      <c r="U846" s="6">
        <v>33.692399999999999</v>
      </c>
      <c r="W846" s="6">
        <v>142.96915887509152</v>
      </c>
    </row>
    <row r="847" spans="1:23" x14ac:dyDescent="0.3">
      <c r="A847" s="1">
        <v>43918</v>
      </c>
      <c r="B847">
        <v>202004</v>
      </c>
      <c r="C847">
        <v>2020</v>
      </c>
      <c r="D847" t="s">
        <v>8</v>
      </c>
      <c r="E847" t="s">
        <v>23</v>
      </c>
      <c r="F847">
        <v>731.88266700000008</v>
      </c>
      <c r="H847">
        <v>108</v>
      </c>
      <c r="I847">
        <v>756.51453609999987</v>
      </c>
      <c r="M847">
        <v>6.8248809927983531</v>
      </c>
      <c r="N847">
        <v>0.95766694558215359</v>
      </c>
      <c r="O847">
        <v>0</v>
      </c>
      <c r="P847">
        <v>463.92251926503212</v>
      </c>
      <c r="R847">
        <v>0.9506</v>
      </c>
      <c r="T847" s="6">
        <v>103.42803012287258</v>
      </c>
      <c r="U847" s="6">
        <v>102.6648</v>
      </c>
      <c r="W847" s="6">
        <v>737.08714722222214</v>
      </c>
    </row>
    <row r="848" spans="1:23" x14ac:dyDescent="0.3">
      <c r="A848" s="1">
        <v>43919</v>
      </c>
      <c r="B848">
        <v>202004</v>
      </c>
      <c r="C848">
        <v>2020</v>
      </c>
      <c r="D848" t="s">
        <v>0</v>
      </c>
      <c r="E848" t="s">
        <v>22</v>
      </c>
      <c r="F848">
        <v>247.93552099999999</v>
      </c>
      <c r="G848">
        <v>44</v>
      </c>
      <c r="I848">
        <v>247.84905312002371</v>
      </c>
      <c r="J848">
        <v>248.65329443749999</v>
      </c>
      <c r="K848">
        <v>325.48730100494703</v>
      </c>
      <c r="L848">
        <v>7.4536000000000007</v>
      </c>
      <c r="N848">
        <v>1</v>
      </c>
      <c r="O848">
        <v>7970.095012644194</v>
      </c>
      <c r="P848">
        <v>171.90623447028923</v>
      </c>
      <c r="Q848">
        <v>0.75573320616280515</v>
      </c>
      <c r="S848" s="6">
        <v>33.252261071163424</v>
      </c>
      <c r="V848" s="6">
        <v>327.95840000000004</v>
      </c>
    </row>
    <row r="849" spans="1:23" x14ac:dyDescent="0.3">
      <c r="A849" s="1">
        <v>43919</v>
      </c>
      <c r="B849">
        <v>202004</v>
      </c>
      <c r="C849">
        <v>2020</v>
      </c>
      <c r="D849" t="s">
        <v>1</v>
      </c>
      <c r="E849" t="s">
        <v>22</v>
      </c>
      <c r="F849">
        <v>261.09663999999998</v>
      </c>
      <c r="G849">
        <v>46</v>
      </c>
      <c r="I849">
        <v>263.0595593698738</v>
      </c>
      <c r="J849">
        <v>261.23702085937498</v>
      </c>
      <c r="K849">
        <v>341.17843974386665</v>
      </c>
      <c r="L849">
        <v>7.5088999999999997</v>
      </c>
      <c r="N849">
        <v>1</v>
      </c>
      <c r="O849">
        <v>8434.4909604041295</v>
      </c>
      <c r="P849">
        <v>181.99017316008218</v>
      </c>
      <c r="Q849">
        <v>0.76158772566662569</v>
      </c>
      <c r="S849" s="6">
        <v>35.033035380664785</v>
      </c>
      <c r="V849" s="6">
        <v>345.40940000000001</v>
      </c>
    </row>
    <row r="850" spans="1:23" x14ac:dyDescent="0.3">
      <c r="A850" s="1">
        <v>43919</v>
      </c>
      <c r="B850">
        <v>202004</v>
      </c>
      <c r="C850">
        <v>2020</v>
      </c>
      <c r="D850" t="s">
        <v>4</v>
      </c>
      <c r="E850" t="s">
        <v>22</v>
      </c>
      <c r="F850">
        <v>152.12903999999997</v>
      </c>
      <c r="G850">
        <v>36</v>
      </c>
      <c r="I850">
        <v>183.17949679539532</v>
      </c>
      <c r="J850">
        <v>152.43633457777776</v>
      </c>
      <c r="K850">
        <v>222.36058259964813</v>
      </c>
      <c r="L850">
        <v>6.6553374348958325</v>
      </c>
      <c r="N850">
        <v>1</v>
      </c>
      <c r="O850">
        <v>4939.7901617981952</v>
      </c>
      <c r="P850">
        <v>136.04183489080938</v>
      </c>
      <c r="Q850">
        <v>0.76454716311574789</v>
      </c>
      <c r="S850" s="6">
        <v>27.523697872166924</v>
      </c>
      <c r="V850" s="6">
        <v>239.59214765624998</v>
      </c>
    </row>
    <row r="851" spans="1:23" x14ac:dyDescent="0.3">
      <c r="A851" s="1">
        <v>43919</v>
      </c>
      <c r="B851">
        <v>202004</v>
      </c>
      <c r="C851">
        <v>2020</v>
      </c>
      <c r="D851" t="s">
        <v>2</v>
      </c>
      <c r="E851" t="s">
        <v>22</v>
      </c>
      <c r="F851">
        <v>322.465149</v>
      </c>
      <c r="G851">
        <v>64</v>
      </c>
      <c r="I851">
        <v>295.13718460648124</v>
      </c>
      <c r="J851">
        <v>322.89172370703125</v>
      </c>
      <c r="K851">
        <v>385.84500798096502</v>
      </c>
      <c r="L851">
        <v>6.0302359166666673</v>
      </c>
      <c r="N851">
        <v>1</v>
      </c>
      <c r="O851">
        <v>10485.956675846875</v>
      </c>
      <c r="P851">
        <v>215.30609481300047</v>
      </c>
      <c r="Q851">
        <v>0.76473268595192512</v>
      </c>
      <c r="S851" s="6">
        <v>48.942891900923208</v>
      </c>
      <c r="V851" s="6">
        <v>385.9350986666667</v>
      </c>
    </row>
    <row r="852" spans="1:23" x14ac:dyDescent="0.3">
      <c r="A852" s="1">
        <v>43919</v>
      </c>
      <c r="B852">
        <v>202004</v>
      </c>
      <c r="C852">
        <v>2020</v>
      </c>
      <c r="D852" t="s">
        <v>3</v>
      </c>
      <c r="E852" t="s">
        <v>22</v>
      </c>
      <c r="F852">
        <v>543.62168499999996</v>
      </c>
      <c r="G852">
        <v>96</v>
      </c>
      <c r="I852">
        <v>539.65572056126496</v>
      </c>
      <c r="J852">
        <v>544.48579239421201</v>
      </c>
      <c r="K852">
        <v>688.82464250963335</v>
      </c>
      <c r="L852">
        <v>7.3431480000000011</v>
      </c>
      <c r="N852">
        <v>0.99975148801331104</v>
      </c>
      <c r="O852">
        <v>17449.047485223597</v>
      </c>
      <c r="P852">
        <v>337.55077530521794</v>
      </c>
      <c r="Q852">
        <v>0.76553186124622696</v>
      </c>
      <c r="S852" s="6">
        <v>73.491058679637788</v>
      </c>
      <c r="V852" s="6">
        <v>704.94220800000016</v>
      </c>
    </row>
    <row r="853" spans="1:23" x14ac:dyDescent="0.3">
      <c r="A853" s="1">
        <v>43919</v>
      </c>
      <c r="B853">
        <v>202004</v>
      </c>
      <c r="C853">
        <v>2020</v>
      </c>
      <c r="D853" t="s">
        <v>5</v>
      </c>
      <c r="E853" t="s">
        <v>23</v>
      </c>
      <c r="F853">
        <v>1810.6329195000003</v>
      </c>
      <c r="H853">
        <v>162</v>
      </c>
      <c r="I853">
        <v>2203.0682939999992</v>
      </c>
      <c r="M853">
        <v>8.8494583333333328</v>
      </c>
      <c r="N853">
        <v>0.97585669859495372</v>
      </c>
      <c r="O853">
        <v>0</v>
      </c>
      <c r="P853">
        <v>950.66777596565657</v>
      </c>
      <c r="R853">
        <v>0.94013456790123462</v>
      </c>
      <c r="T853" s="6">
        <v>158.0887851723825</v>
      </c>
      <c r="U853" s="6">
        <v>152.30180000000001</v>
      </c>
      <c r="W853" s="6">
        <v>1433.6122499999999</v>
      </c>
    </row>
    <row r="854" spans="1:23" x14ac:dyDescent="0.3">
      <c r="A854" s="1">
        <v>43919</v>
      </c>
      <c r="B854">
        <v>202004</v>
      </c>
      <c r="C854">
        <v>2020</v>
      </c>
      <c r="D854" t="s">
        <v>6</v>
      </c>
      <c r="E854" t="s">
        <v>23</v>
      </c>
      <c r="F854">
        <v>537.29088299999989</v>
      </c>
      <c r="H854">
        <v>66</v>
      </c>
      <c r="I854">
        <v>679.8506666666666</v>
      </c>
      <c r="M854">
        <v>7.6115277777777797</v>
      </c>
      <c r="N854">
        <v>0.98245428240807087</v>
      </c>
      <c r="O854">
        <v>0</v>
      </c>
      <c r="P854">
        <v>273.78361833858906</v>
      </c>
      <c r="R854">
        <v>0.92061199999999999</v>
      </c>
      <c r="T854" s="6">
        <v>64.841982638932677</v>
      </c>
      <c r="U854" s="6">
        <v>60.760391999999996</v>
      </c>
      <c r="W854" s="6">
        <v>502.36083333333346</v>
      </c>
    </row>
    <row r="855" spans="1:23" x14ac:dyDescent="0.3">
      <c r="A855" s="1">
        <v>43919</v>
      </c>
      <c r="B855">
        <v>202004</v>
      </c>
      <c r="C855">
        <v>2020</v>
      </c>
      <c r="D855" t="s">
        <v>7</v>
      </c>
      <c r="E855" t="s">
        <v>23</v>
      </c>
      <c r="F855">
        <v>314.24119750000006</v>
      </c>
      <c r="H855">
        <v>36</v>
      </c>
      <c r="I855">
        <v>339.26555448894129</v>
      </c>
      <c r="M855">
        <v>7.0222763560798711</v>
      </c>
      <c r="N855">
        <v>0.9968445852634128</v>
      </c>
      <c r="O855">
        <v>0</v>
      </c>
      <c r="P855">
        <v>137.27486523422587</v>
      </c>
      <c r="R855">
        <v>0.93589999999999995</v>
      </c>
      <c r="T855" s="6">
        <v>35.886405069482862</v>
      </c>
      <c r="U855" s="6">
        <v>33.692399999999999</v>
      </c>
      <c r="W855" s="6">
        <v>252.80194881887536</v>
      </c>
    </row>
    <row r="856" spans="1:23" x14ac:dyDescent="0.3">
      <c r="A856" s="1">
        <v>43919</v>
      </c>
      <c r="B856">
        <v>202004</v>
      </c>
      <c r="C856">
        <v>2020</v>
      </c>
      <c r="D856" t="s">
        <v>8</v>
      </c>
      <c r="E856" t="s">
        <v>23</v>
      </c>
      <c r="F856">
        <v>583.88293950000002</v>
      </c>
      <c r="H856">
        <v>108</v>
      </c>
      <c r="I856">
        <v>604.07234149999977</v>
      </c>
      <c r="M856">
        <v>6.3930201903292172</v>
      </c>
      <c r="N856">
        <v>0.95187549892387058</v>
      </c>
      <c r="O856">
        <v>0</v>
      </c>
      <c r="P856">
        <v>463.92251926503212</v>
      </c>
      <c r="R856">
        <v>0.9506</v>
      </c>
      <c r="T856" s="6">
        <v>102.80255388377802</v>
      </c>
      <c r="U856" s="6">
        <v>102.6648</v>
      </c>
      <c r="W856" s="6">
        <v>690.44618055555543</v>
      </c>
    </row>
    <row r="857" spans="1:23" x14ac:dyDescent="0.3">
      <c r="A857" s="1">
        <v>43920</v>
      </c>
      <c r="B857">
        <v>202004</v>
      </c>
      <c r="C857">
        <v>2020</v>
      </c>
      <c r="D857" t="s">
        <v>0</v>
      </c>
      <c r="E857" t="s">
        <v>22</v>
      </c>
      <c r="F857">
        <v>246.60495999999995</v>
      </c>
      <c r="G857">
        <v>44</v>
      </c>
      <c r="I857">
        <v>247.82819731143337</v>
      </c>
      <c r="J857">
        <v>247.32932523437495</v>
      </c>
      <c r="K857">
        <v>324.40977571557858</v>
      </c>
      <c r="L857">
        <v>7.452972800287303</v>
      </c>
      <c r="N857">
        <v>1</v>
      </c>
      <c r="O857">
        <v>7195.1784473341941</v>
      </c>
      <c r="P857">
        <v>171.90623447028923</v>
      </c>
      <c r="Q857">
        <v>0.75573320616280515</v>
      </c>
      <c r="S857" s="6">
        <v>33.252261071163424</v>
      </c>
      <c r="V857" s="6">
        <v>327.93080321264131</v>
      </c>
    </row>
    <row r="858" spans="1:23" x14ac:dyDescent="0.3">
      <c r="A858" s="1">
        <v>43920</v>
      </c>
      <c r="B858">
        <v>202004</v>
      </c>
      <c r="C858">
        <v>2020</v>
      </c>
      <c r="D858" t="s">
        <v>1</v>
      </c>
      <c r="E858" t="s">
        <v>22</v>
      </c>
      <c r="F858">
        <v>260.85023949999999</v>
      </c>
      <c r="G858">
        <v>46</v>
      </c>
      <c r="I858">
        <v>262.95647466326619</v>
      </c>
      <c r="J858">
        <v>260.99208520312499</v>
      </c>
      <c r="K858">
        <v>343.8935974334463</v>
      </c>
      <c r="L858">
        <v>7.5059575000000001</v>
      </c>
      <c r="N858">
        <v>1</v>
      </c>
      <c r="O858">
        <v>7635.0027713331292</v>
      </c>
      <c r="P858">
        <v>181.99017316008218</v>
      </c>
      <c r="Q858">
        <v>0.76158772566662569</v>
      </c>
      <c r="S858" s="6">
        <v>35.033035380664785</v>
      </c>
      <c r="V858" s="6">
        <v>345.274045</v>
      </c>
    </row>
    <row r="859" spans="1:23" x14ac:dyDescent="0.3">
      <c r="A859" s="1">
        <v>43920</v>
      </c>
      <c r="B859">
        <v>202004</v>
      </c>
      <c r="C859">
        <v>2020</v>
      </c>
      <c r="D859" t="s">
        <v>4</v>
      </c>
      <c r="E859" t="s">
        <v>22</v>
      </c>
      <c r="F859">
        <v>169.14519999999996</v>
      </c>
      <c r="G859">
        <v>36</v>
      </c>
      <c r="I859">
        <v>198.19837020325383</v>
      </c>
      <c r="J859">
        <v>169.46613617777774</v>
      </c>
      <c r="K859">
        <v>254.43506489694568</v>
      </c>
      <c r="L859">
        <v>7.2010080594468393</v>
      </c>
      <c r="N859">
        <v>1</v>
      </c>
      <c r="O859">
        <v>5127.6634117661924</v>
      </c>
      <c r="P859">
        <v>136.04183489080938</v>
      </c>
      <c r="Q859">
        <v>0.76454716311574789</v>
      </c>
      <c r="S859" s="6">
        <v>27.523697872166924</v>
      </c>
      <c r="V859" s="6">
        <v>259.23629014008623</v>
      </c>
    </row>
    <row r="860" spans="1:23" x14ac:dyDescent="0.3">
      <c r="A860" s="1">
        <v>43920</v>
      </c>
      <c r="B860">
        <v>202004</v>
      </c>
      <c r="C860">
        <v>2020</v>
      </c>
      <c r="D860" t="s">
        <v>2</v>
      </c>
      <c r="E860" t="s">
        <v>22</v>
      </c>
      <c r="F860">
        <v>329.83383650000019</v>
      </c>
      <c r="G860">
        <v>64</v>
      </c>
      <c r="I860">
        <v>297.94963078952719</v>
      </c>
      <c r="J860">
        <v>330.26419538671894</v>
      </c>
      <c r="K860">
        <v>388.38460844083647</v>
      </c>
      <c r="L860">
        <v>6.0876997499999987</v>
      </c>
      <c r="N860">
        <v>1</v>
      </c>
      <c r="O860">
        <v>10149.438699300874</v>
      </c>
      <c r="P860">
        <v>215.30609481300047</v>
      </c>
      <c r="Q860">
        <v>0.76473268595192512</v>
      </c>
      <c r="S860" s="6">
        <v>48.942891900923208</v>
      </c>
      <c r="V860" s="6">
        <v>389.61278399999992</v>
      </c>
    </row>
    <row r="861" spans="1:23" x14ac:dyDescent="0.3">
      <c r="A861" s="1">
        <v>43920</v>
      </c>
      <c r="B861">
        <v>202004</v>
      </c>
      <c r="C861">
        <v>2020</v>
      </c>
      <c r="D861" t="s">
        <v>3</v>
      </c>
      <c r="E861" t="s">
        <v>22</v>
      </c>
      <c r="F861">
        <v>556.31632049999985</v>
      </c>
      <c r="G861">
        <v>96</v>
      </c>
      <c r="I861">
        <v>547.05715206300852</v>
      </c>
      <c r="J861">
        <v>557.17887720299188</v>
      </c>
      <c r="K861">
        <v>712.3022924797873</v>
      </c>
      <c r="L861">
        <v>7.4438599999999999</v>
      </c>
      <c r="N861">
        <v>1</v>
      </c>
      <c r="O861">
        <v>16347.658038939593</v>
      </c>
      <c r="P861">
        <v>337.55077530521794</v>
      </c>
      <c r="Q861">
        <v>0.76553186124622696</v>
      </c>
      <c r="S861" s="6">
        <v>73.491058679637788</v>
      </c>
      <c r="V861" s="6">
        <v>714.61055999999996</v>
      </c>
    </row>
    <row r="862" spans="1:23" x14ac:dyDescent="0.3">
      <c r="A862" s="1">
        <v>43920</v>
      </c>
      <c r="B862">
        <v>202004</v>
      </c>
      <c r="C862">
        <v>2020</v>
      </c>
      <c r="D862" t="s">
        <v>5</v>
      </c>
      <c r="E862" t="s">
        <v>23</v>
      </c>
      <c r="F862">
        <v>145.72031749999999</v>
      </c>
      <c r="H862">
        <v>162</v>
      </c>
      <c r="I862">
        <v>212.32870199999999</v>
      </c>
      <c r="M862">
        <v>3.3093749999999997</v>
      </c>
      <c r="N862">
        <v>0.97325814532134969</v>
      </c>
      <c r="O862">
        <v>0</v>
      </c>
      <c r="P862">
        <v>950.66777596565657</v>
      </c>
      <c r="R862">
        <v>0.94013456790123462</v>
      </c>
      <c r="T862" s="6">
        <v>157.66781954205865</v>
      </c>
      <c r="U862" s="6">
        <v>152.30180000000001</v>
      </c>
      <c r="W862" s="6">
        <v>536.11874999999998</v>
      </c>
    </row>
    <row r="863" spans="1:23" x14ac:dyDescent="0.3">
      <c r="A863" s="1">
        <v>43920</v>
      </c>
      <c r="B863">
        <v>202004</v>
      </c>
      <c r="C863">
        <v>2020</v>
      </c>
      <c r="D863" t="s">
        <v>6</v>
      </c>
      <c r="E863" t="s">
        <v>23</v>
      </c>
      <c r="F863">
        <v>17.573919999999998</v>
      </c>
      <c r="H863">
        <v>66</v>
      </c>
      <c r="I863">
        <v>44.521633333333327</v>
      </c>
      <c r="M863">
        <v>2.8422569444444452</v>
      </c>
      <c r="N863">
        <v>0.98057013888934497</v>
      </c>
      <c r="O863">
        <v>0</v>
      </c>
      <c r="P863">
        <v>273.78361833858906</v>
      </c>
      <c r="R863">
        <v>0.92061199999999999</v>
      </c>
      <c r="T863" s="6">
        <v>64.717629166696767</v>
      </c>
      <c r="U863" s="6">
        <v>60.760391999999996</v>
      </c>
      <c r="W863" s="6">
        <v>187.58895833333338</v>
      </c>
    </row>
    <row r="864" spans="1:23" x14ac:dyDescent="0.3">
      <c r="A864" s="1">
        <v>43920</v>
      </c>
      <c r="B864">
        <v>202004</v>
      </c>
      <c r="C864">
        <v>2020</v>
      </c>
      <c r="D864" t="s">
        <v>7</v>
      </c>
      <c r="E864" t="s">
        <v>23</v>
      </c>
      <c r="F864">
        <v>29.682100000000002</v>
      </c>
      <c r="H864">
        <v>36</v>
      </c>
      <c r="I864">
        <v>33.763500955586203</v>
      </c>
      <c r="M864">
        <v>3.0956813033932793</v>
      </c>
      <c r="N864">
        <v>0.99942129629629639</v>
      </c>
      <c r="O864">
        <v>0</v>
      </c>
      <c r="P864">
        <v>137.27486523422587</v>
      </c>
      <c r="R864">
        <v>0.93589999999999995</v>
      </c>
      <c r="T864" s="6">
        <v>35.979166666666671</v>
      </c>
      <c r="U864" s="6">
        <v>33.692399999999999</v>
      </c>
      <c r="W864" s="6">
        <v>111.44452692215805</v>
      </c>
    </row>
    <row r="865" spans="1:23" x14ac:dyDescent="0.3">
      <c r="A865" s="1">
        <v>43920</v>
      </c>
      <c r="B865">
        <v>202004</v>
      </c>
      <c r="C865">
        <v>2020</v>
      </c>
      <c r="D865" t="s">
        <v>8</v>
      </c>
      <c r="E865" t="s">
        <v>23</v>
      </c>
      <c r="F865">
        <v>737.39308750000009</v>
      </c>
      <c r="H865">
        <v>108</v>
      </c>
      <c r="I865">
        <v>772.41669089999982</v>
      </c>
      <c r="M865">
        <v>6.8446986882716052</v>
      </c>
      <c r="N865">
        <v>0.95656097580560462</v>
      </c>
      <c r="O865">
        <v>0</v>
      </c>
      <c r="P865">
        <v>463.92251926503212</v>
      </c>
      <c r="R865">
        <v>0.9506</v>
      </c>
      <c r="T865" s="6">
        <v>103.30858538700529</v>
      </c>
      <c r="U865" s="6">
        <v>102.6648</v>
      </c>
      <c r="W865" s="6">
        <v>739.2274583333334</v>
      </c>
    </row>
    <row r="866" spans="1:23" x14ac:dyDescent="0.3">
      <c r="A866" s="1">
        <v>43921</v>
      </c>
      <c r="B866">
        <v>202004</v>
      </c>
      <c r="C866">
        <v>2020</v>
      </c>
      <c r="D866" t="s">
        <v>0</v>
      </c>
      <c r="E866" t="s">
        <v>22</v>
      </c>
      <c r="F866">
        <v>253.86536100000001</v>
      </c>
      <c r="G866">
        <v>44</v>
      </c>
      <c r="I866">
        <v>253.92036178726698</v>
      </c>
      <c r="J866">
        <v>254.60852506250001</v>
      </c>
      <c r="K866">
        <v>332.90598980878838</v>
      </c>
      <c r="L866">
        <v>7.6361833333333333</v>
      </c>
      <c r="N866">
        <v>1</v>
      </c>
      <c r="O866">
        <v>5326.2996482831923</v>
      </c>
      <c r="P866">
        <v>171.90623447028923</v>
      </c>
      <c r="Q866">
        <v>0.75573320616280515</v>
      </c>
      <c r="S866" s="6">
        <v>33.252261071163424</v>
      </c>
      <c r="V866" s="6">
        <v>335.99206666666669</v>
      </c>
    </row>
    <row r="867" spans="1:23" x14ac:dyDescent="0.3">
      <c r="A867" s="1">
        <v>43921</v>
      </c>
      <c r="B867">
        <v>202004</v>
      </c>
      <c r="C867">
        <v>2020</v>
      </c>
      <c r="D867" t="s">
        <v>1</v>
      </c>
      <c r="E867" t="s">
        <v>22</v>
      </c>
      <c r="F867">
        <v>267.75952000000007</v>
      </c>
      <c r="G867">
        <v>46</v>
      </c>
      <c r="I867">
        <v>270.17126555214872</v>
      </c>
      <c r="J867">
        <v>267.90075535156257</v>
      </c>
      <c r="K867">
        <v>352.47506553645667</v>
      </c>
      <c r="L867">
        <v>7.7119</v>
      </c>
      <c r="N867">
        <v>0.99983606557377047</v>
      </c>
      <c r="O867">
        <v>5629.3515796681295</v>
      </c>
      <c r="P867">
        <v>181.99017316008218</v>
      </c>
      <c r="Q867">
        <v>0.76158772566662569</v>
      </c>
      <c r="S867" s="6">
        <v>35.033035380664785</v>
      </c>
      <c r="V867" s="6">
        <v>354.74739999999997</v>
      </c>
    </row>
    <row r="868" spans="1:23" x14ac:dyDescent="0.3">
      <c r="A868" s="1">
        <v>43921</v>
      </c>
      <c r="B868">
        <v>202004</v>
      </c>
      <c r="C868">
        <v>2020</v>
      </c>
      <c r="D868" t="s">
        <v>4</v>
      </c>
      <c r="E868" t="s">
        <v>22</v>
      </c>
      <c r="F868">
        <v>174.83200000000002</v>
      </c>
      <c r="G868">
        <v>36</v>
      </c>
      <c r="I868">
        <v>209.05422336249845</v>
      </c>
      <c r="J868">
        <v>175.15748337777779</v>
      </c>
      <c r="K868">
        <v>269.09255252954512</v>
      </c>
      <c r="L868">
        <v>7.5954264697078564</v>
      </c>
      <c r="N868">
        <v>1</v>
      </c>
      <c r="O868">
        <v>3791.1132824061933</v>
      </c>
      <c r="P868">
        <v>136.04183489080938</v>
      </c>
      <c r="Q868">
        <v>0.76454716311574789</v>
      </c>
      <c r="S868" s="6">
        <v>27.523697872166924</v>
      </c>
      <c r="V868" s="6">
        <v>273.43535290948284</v>
      </c>
    </row>
    <row r="869" spans="1:23" x14ac:dyDescent="0.3">
      <c r="A869" s="1">
        <v>43921</v>
      </c>
      <c r="B869">
        <v>202004</v>
      </c>
      <c r="C869">
        <v>2020</v>
      </c>
      <c r="D869" t="s">
        <v>2</v>
      </c>
      <c r="E869" t="s">
        <v>22</v>
      </c>
      <c r="F869">
        <v>361.13842900000009</v>
      </c>
      <c r="G869">
        <v>64</v>
      </c>
      <c r="I869">
        <v>352.45009206944547</v>
      </c>
      <c r="J869">
        <v>361.56634648046884</v>
      </c>
      <c r="K869">
        <v>458.79852969085266</v>
      </c>
      <c r="L869">
        <v>7.2012518749999987</v>
      </c>
      <c r="N869">
        <v>1</v>
      </c>
      <c r="O869">
        <v>7793.4587049456759</v>
      </c>
      <c r="P869">
        <v>215.30609481300047</v>
      </c>
      <c r="Q869">
        <v>0.76473268595192512</v>
      </c>
      <c r="S869" s="6">
        <v>48.942891900923208</v>
      </c>
      <c r="V869" s="6">
        <v>460.88011999999992</v>
      </c>
    </row>
    <row r="870" spans="1:23" x14ac:dyDescent="0.3">
      <c r="A870" s="1">
        <v>43921</v>
      </c>
      <c r="B870">
        <v>202004</v>
      </c>
      <c r="C870">
        <v>2020</v>
      </c>
      <c r="D870" t="s">
        <v>3</v>
      </c>
      <c r="E870" t="s">
        <v>22</v>
      </c>
      <c r="F870">
        <v>569.24336199999993</v>
      </c>
      <c r="G870">
        <v>96</v>
      </c>
      <c r="I870">
        <v>564.92086866646378</v>
      </c>
      <c r="J870">
        <v>570.09868119617965</v>
      </c>
      <c r="K870">
        <v>737.8240227282447</v>
      </c>
      <c r="L870">
        <v>7.6869333333333341</v>
      </c>
      <c r="N870">
        <v>1</v>
      </c>
      <c r="O870">
        <v>11736.854910537793</v>
      </c>
      <c r="P870">
        <v>337.55077530521794</v>
      </c>
      <c r="Q870">
        <v>0.76553186124622696</v>
      </c>
      <c r="S870" s="6">
        <v>73.491058679637788</v>
      </c>
      <c r="V870" s="6">
        <v>737.94560000000001</v>
      </c>
    </row>
    <row r="871" spans="1:23" x14ac:dyDescent="0.3">
      <c r="A871" s="1">
        <v>43921</v>
      </c>
      <c r="B871">
        <v>202004</v>
      </c>
      <c r="C871">
        <v>2020</v>
      </c>
      <c r="D871" t="s">
        <v>5</v>
      </c>
      <c r="E871" t="s">
        <v>23</v>
      </c>
      <c r="F871">
        <v>53.898240000000001</v>
      </c>
      <c r="H871">
        <v>162</v>
      </c>
      <c r="I871">
        <v>111.703914</v>
      </c>
      <c r="M871">
        <v>2.9739166666666663</v>
      </c>
      <c r="N871">
        <v>0.94137589554136303</v>
      </c>
      <c r="O871">
        <v>0</v>
      </c>
      <c r="P871">
        <v>950.66777596565657</v>
      </c>
      <c r="R871">
        <v>0.94013456790123462</v>
      </c>
      <c r="T871" s="6">
        <v>152.5028950777008</v>
      </c>
      <c r="U871" s="6">
        <v>152.30180000000001</v>
      </c>
      <c r="W871" s="6">
        <v>481.77449999999993</v>
      </c>
    </row>
    <row r="872" spans="1:23" x14ac:dyDescent="0.3">
      <c r="A872" s="1">
        <v>43921</v>
      </c>
      <c r="B872">
        <v>202004</v>
      </c>
      <c r="C872">
        <v>2020</v>
      </c>
      <c r="D872" t="s">
        <v>6</v>
      </c>
      <c r="E872" t="s">
        <v>23</v>
      </c>
      <c r="F872">
        <v>14.640640000000001</v>
      </c>
      <c r="H872">
        <v>66</v>
      </c>
      <c r="I872">
        <v>51.608499999999999</v>
      </c>
      <c r="M872">
        <v>2.9192013888888879</v>
      </c>
      <c r="N872">
        <v>0.98375810196741109</v>
      </c>
      <c r="O872">
        <v>0</v>
      </c>
      <c r="P872">
        <v>273.78361833858906</v>
      </c>
      <c r="R872">
        <v>0.92061199999999999</v>
      </c>
      <c r="T872" s="6">
        <v>64.928034729849131</v>
      </c>
      <c r="U872" s="6">
        <v>60.760391999999996</v>
      </c>
      <c r="W872" s="6">
        <v>192.66729166666661</v>
      </c>
    </row>
    <row r="873" spans="1:23" x14ac:dyDescent="0.3">
      <c r="A873" s="1">
        <v>43921</v>
      </c>
      <c r="B873">
        <v>202004</v>
      </c>
      <c r="C873">
        <v>2020</v>
      </c>
      <c r="D873" t="s">
        <v>7</v>
      </c>
      <c r="E873" t="s">
        <v>23</v>
      </c>
      <c r="F873">
        <v>17.133899999999997</v>
      </c>
      <c r="H873">
        <v>36</v>
      </c>
      <c r="I873">
        <v>27.543126407867362</v>
      </c>
      <c r="M873">
        <v>3.135485265364593</v>
      </c>
      <c r="N873">
        <v>1.0000000000000002</v>
      </c>
      <c r="O873">
        <v>0</v>
      </c>
      <c r="P873">
        <v>137.27486523422587</v>
      </c>
      <c r="R873">
        <v>0.93589999999999995</v>
      </c>
      <c r="T873" s="6">
        <v>36.000000000000007</v>
      </c>
      <c r="U873" s="6">
        <v>33.692399999999999</v>
      </c>
      <c r="W873" s="6">
        <v>112.87746955312535</v>
      </c>
    </row>
    <row r="874" spans="1:23" x14ac:dyDescent="0.3">
      <c r="A874" s="1">
        <v>43921</v>
      </c>
      <c r="B874">
        <v>202004</v>
      </c>
      <c r="C874">
        <v>2020</v>
      </c>
      <c r="D874" t="s">
        <v>8</v>
      </c>
      <c r="E874" t="s">
        <v>23</v>
      </c>
      <c r="F874">
        <v>787.52390500000013</v>
      </c>
      <c r="H874">
        <v>108</v>
      </c>
      <c r="I874">
        <v>828.82950009999979</v>
      </c>
      <c r="M874">
        <v>7.0829116255144022</v>
      </c>
      <c r="N874">
        <v>0.96165358082320329</v>
      </c>
      <c r="O874">
        <v>0</v>
      </c>
      <c r="P874">
        <v>463.92251926503212</v>
      </c>
      <c r="R874">
        <v>0.9506</v>
      </c>
      <c r="T874" s="6">
        <v>103.85858672890596</v>
      </c>
      <c r="U874" s="6">
        <v>102.6648</v>
      </c>
      <c r="W874" s="6">
        <v>764.95445555555546</v>
      </c>
    </row>
    <row r="875" spans="1:23" x14ac:dyDescent="0.3">
      <c r="A875" s="1">
        <v>43922</v>
      </c>
      <c r="B875">
        <v>202004</v>
      </c>
      <c r="C875">
        <v>2020</v>
      </c>
      <c r="D875" t="s">
        <v>0</v>
      </c>
      <c r="E875" t="s">
        <v>22</v>
      </c>
      <c r="F875">
        <v>240.11847999999992</v>
      </c>
      <c r="G875">
        <v>44</v>
      </c>
      <c r="I875">
        <v>238.79766573149578</v>
      </c>
      <c r="J875">
        <v>240.84894874999992</v>
      </c>
      <c r="K875">
        <v>314.8229670374015</v>
      </c>
      <c r="L875">
        <v>7.1813963333333337</v>
      </c>
      <c r="N875">
        <v>1</v>
      </c>
      <c r="O875">
        <v>5989.1255651261936</v>
      </c>
      <c r="P875">
        <v>171.90623447028923</v>
      </c>
      <c r="Q875">
        <v>0.75573320616280515</v>
      </c>
      <c r="S875" s="6">
        <v>33.252261071163424</v>
      </c>
      <c r="V875" s="6">
        <v>315.98143866666669</v>
      </c>
    </row>
    <row r="876" spans="1:23" x14ac:dyDescent="0.3">
      <c r="A876" s="1">
        <v>43922</v>
      </c>
      <c r="B876">
        <v>202004</v>
      </c>
      <c r="C876">
        <v>2020</v>
      </c>
      <c r="D876" t="s">
        <v>1</v>
      </c>
      <c r="E876" t="s">
        <v>22</v>
      </c>
      <c r="F876">
        <v>248.26031999999998</v>
      </c>
      <c r="G876">
        <v>46</v>
      </c>
      <c r="I876">
        <v>254.10068384760018</v>
      </c>
      <c r="J876">
        <v>248.40070085937498</v>
      </c>
      <c r="K876">
        <v>333.21563753700138</v>
      </c>
      <c r="L876">
        <v>7.2531734999999999</v>
      </c>
      <c r="N876">
        <v>1</v>
      </c>
      <c r="O876">
        <v>6119.3446018281275</v>
      </c>
      <c r="P876">
        <v>181.99017316008218</v>
      </c>
      <c r="Q876">
        <v>0.76158772566662569</v>
      </c>
      <c r="S876" s="6">
        <v>35.033035380664785</v>
      </c>
      <c r="V876" s="6">
        <v>333.64598100000001</v>
      </c>
    </row>
    <row r="877" spans="1:23" x14ac:dyDescent="0.3">
      <c r="A877" s="1">
        <v>43922</v>
      </c>
      <c r="B877">
        <v>202004</v>
      </c>
      <c r="C877">
        <v>2020</v>
      </c>
      <c r="D877" t="s">
        <v>4</v>
      </c>
      <c r="E877" t="s">
        <v>22</v>
      </c>
      <c r="F877">
        <v>173.39112</v>
      </c>
      <c r="G877">
        <v>36</v>
      </c>
      <c r="I877">
        <v>207.70539365470452</v>
      </c>
      <c r="J877">
        <v>173.71543857777777</v>
      </c>
      <c r="K877">
        <v>266.89679856918167</v>
      </c>
      <c r="L877">
        <v>7.5464203472726172</v>
      </c>
      <c r="N877">
        <v>1</v>
      </c>
      <c r="O877">
        <v>4412.4641168061944</v>
      </c>
      <c r="P877">
        <v>136.04183489080938</v>
      </c>
      <c r="Q877">
        <v>0.76454716311574789</v>
      </c>
      <c r="S877" s="6">
        <v>27.523697872166924</v>
      </c>
      <c r="V877" s="6">
        <v>271.67113250181421</v>
      </c>
    </row>
    <row r="878" spans="1:23" x14ac:dyDescent="0.3">
      <c r="A878" s="1">
        <v>43922</v>
      </c>
      <c r="B878">
        <v>202004</v>
      </c>
      <c r="C878">
        <v>2020</v>
      </c>
      <c r="D878" t="s">
        <v>2</v>
      </c>
      <c r="E878" t="s">
        <v>22</v>
      </c>
      <c r="F878">
        <v>349.368471</v>
      </c>
      <c r="G878">
        <v>64</v>
      </c>
      <c r="I878">
        <v>345.8636574526322</v>
      </c>
      <c r="J878">
        <v>349.813311</v>
      </c>
      <c r="K878">
        <v>451.56770795128864</v>
      </c>
      <c r="L878">
        <v>7.0666779999999996</v>
      </c>
      <c r="N878">
        <v>1</v>
      </c>
      <c r="O878">
        <v>9156.3592900572748</v>
      </c>
      <c r="P878">
        <v>215.30609481300047</v>
      </c>
      <c r="Q878">
        <v>0.76473268595192512</v>
      </c>
      <c r="S878" s="6">
        <v>48.942891900923208</v>
      </c>
      <c r="V878" s="6">
        <v>452.26739199999997</v>
      </c>
    </row>
    <row r="879" spans="1:23" x14ac:dyDescent="0.3">
      <c r="A879" s="1">
        <v>43922</v>
      </c>
      <c r="B879">
        <v>202004</v>
      </c>
      <c r="C879">
        <v>2020</v>
      </c>
      <c r="D879" t="s">
        <v>3</v>
      </c>
      <c r="E879" t="s">
        <v>22</v>
      </c>
      <c r="F879">
        <v>520.40296049999984</v>
      </c>
      <c r="G879">
        <v>96</v>
      </c>
      <c r="I879">
        <v>512.77185839758829</v>
      </c>
      <c r="J879">
        <v>521.22832049999988</v>
      </c>
      <c r="K879">
        <v>672.40816578087606</v>
      </c>
      <c r="L879">
        <v>6.9773366666666661</v>
      </c>
      <c r="N879">
        <v>1</v>
      </c>
      <c r="O879">
        <v>13411.563033599492</v>
      </c>
      <c r="P879">
        <v>337.55077530521794</v>
      </c>
      <c r="Q879">
        <v>0.76553186124622696</v>
      </c>
      <c r="S879" s="6">
        <v>73.491058679637788</v>
      </c>
      <c r="V879" s="6">
        <v>669.82431999999994</v>
      </c>
    </row>
    <row r="880" spans="1:23" x14ac:dyDescent="0.3">
      <c r="A880" s="1">
        <v>43922</v>
      </c>
      <c r="B880">
        <v>202004</v>
      </c>
      <c r="C880">
        <v>2020</v>
      </c>
      <c r="D880" t="s">
        <v>5</v>
      </c>
      <c r="E880" t="s">
        <v>23</v>
      </c>
      <c r="F880">
        <v>636.42238750000001</v>
      </c>
      <c r="H880">
        <v>162</v>
      </c>
      <c r="I880">
        <v>751.43149200000005</v>
      </c>
      <c r="M880">
        <v>5.2279166666666663</v>
      </c>
      <c r="N880">
        <v>0.99704490221049347</v>
      </c>
      <c r="O880">
        <v>0</v>
      </c>
      <c r="P880">
        <v>950.66777596565657</v>
      </c>
      <c r="R880">
        <v>0.94013456790123462</v>
      </c>
      <c r="T880" s="6">
        <v>161.52127415809994</v>
      </c>
      <c r="U880" s="6">
        <v>152.30180000000001</v>
      </c>
      <c r="W880" s="6">
        <v>846.9224999999999</v>
      </c>
    </row>
    <row r="881" spans="1:23" x14ac:dyDescent="0.3">
      <c r="A881" s="1">
        <v>43922</v>
      </c>
      <c r="B881">
        <v>202004</v>
      </c>
      <c r="C881">
        <v>2020</v>
      </c>
      <c r="D881" t="s">
        <v>6</v>
      </c>
      <c r="E881" t="s">
        <v>23</v>
      </c>
      <c r="F881">
        <v>533.45600100000001</v>
      </c>
      <c r="H881">
        <v>66</v>
      </c>
      <c r="I881">
        <v>794.86503333333337</v>
      </c>
      <c r="M881">
        <v>7.2651388888888908</v>
      </c>
      <c r="N881">
        <v>0.9809265069444445</v>
      </c>
      <c r="O881">
        <v>0</v>
      </c>
      <c r="P881">
        <v>273.78361833858906</v>
      </c>
      <c r="R881">
        <v>0.92061199999999999</v>
      </c>
      <c r="T881" s="6">
        <v>64.741149458333339</v>
      </c>
      <c r="U881" s="6">
        <v>60.760391999999996</v>
      </c>
      <c r="W881" s="6">
        <v>479.49916666666678</v>
      </c>
    </row>
    <row r="882" spans="1:23" x14ac:dyDescent="0.3">
      <c r="A882" s="1">
        <v>43922</v>
      </c>
      <c r="B882">
        <v>202004</v>
      </c>
      <c r="C882">
        <v>2020</v>
      </c>
      <c r="D882" t="s">
        <v>7</v>
      </c>
      <c r="E882" t="s">
        <v>23</v>
      </c>
      <c r="F882">
        <v>340.71309600000001</v>
      </c>
      <c r="H882">
        <v>36</v>
      </c>
      <c r="I882">
        <v>402.17799890038521</v>
      </c>
      <c r="M882">
        <v>7.20861833293052</v>
      </c>
      <c r="N882">
        <v>1.0000000000000002</v>
      </c>
      <c r="O882">
        <v>0</v>
      </c>
      <c r="P882">
        <v>137.27486523422587</v>
      </c>
      <c r="R882">
        <v>0.93589999999999995</v>
      </c>
      <c r="T882" s="6">
        <v>36.000000000000007</v>
      </c>
      <c r="U882" s="6">
        <v>33.692399999999999</v>
      </c>
      <c r="W882" s="6">
        <v>259.51025998549869</v>
      </c>
    </row>
    <row r="883" spans="1:23" x14ac:dyDescent="0.3">
      <c r="A883" s="1">
        <v>43922</v>
      </c>
      <c r="B883">
        <v>202004</v>
      </c>
      <c r="C883">
        <v>2020</v>
      </c>
      <c r="D883" t="s">
        <v>8</v>
      </c>
      <c r="E883" t="s">
        <v>23</v>
      </c>
      <c r="F883">
        <v>960.72788100000002</v>
      </c>
      <c r="H883">
        <v>108</v>
      </c>
      <c r="I883">
        <v>1022.7961505333333</v>
      </c>
      <c r="M883">
        <v>7.4337707818930028</v>
      </c>
      <c r="N883">
        <v>0.95591797012156421</v>
      </c>
      <c r="O883">
        <v>0</v>
      </c>
      <c r="P883">
        <v>463.92251926503212</v>
      </c>
      <c r="R883">
        <v>0.9506</v>
      </c>
      <c r="T883" s="6">
        <v>103.23914077312894</v>
      </c>
      <c r="U883" s="6">
        <v>102.6648</v>
      </c>
      <c r="W883" s="6">
        <v>802.8472444444443</v>
      </c>
    </row>
    <row r="884" spans="1:23" x14ac:dyDescent="0.3">
      <c r="A884" s="1">
        <v>43923</v>
      </c>
      <c r="B884">
        <v>202004</v>
      </c>
      <c r="C884">
        <v>2020</v>
      </c>
      <c r="D884" t="s">
        <v>0</v>
      </c>
      <c r="E884" t="s">
        <v>22</v>
      </c>
      <c r="F884">
        <v>252.72407999999999</v>
      </c>
      <c r="G884">
        <v>44</v>
      </c>
      <c r="I884">
        <v>248.68559687792151</v>
      </c>
      <c r="J884">
        <v>253.48969999999997</v>
      </c>
      <c r="K884">
        <v>327.29138487480577</v>
      </c>
      <c r="L884">
        <v>7.4787575000000004</v>
      </c>
      <c r="N884">
        <v>1</v>
      </c>
      <c r="O884">
        <v>5911.6762802461926</v>
      </c>
      <c r="P884">
        <v>171.90623447028923</v>
      </c>
      <c r="Q884">
        <v>0.75573320616280515</v>
      </c>
      <c r="S884" s="6">
        <v>33.252261071163424</v>
      </c>
      <c r="V884" s="6">
        <v>329.06533000000002</v>
      </c>
    </row>
    <row r="885" spans="1:23" x14ac:dyDescent="0.3">
      <c r="A885" s="1">
        <v>43923</v>
      </c>
      <c r="B885">
        <v>202004</v>
      </c>
      <c r="C885">
        <v>2020</v>
      </c>
      <c r="D885" t="s">
        <v>1</v>
      </c>
      <c r="E885" t="s">
        <v>22</v>
      </c>
      <c r="F885">
        <v>262.08559949999994</v>
      </c>
      <c r="G885">
        <v>46</v>
      </c>
      <c r="I885">
        <v>265.28433228172293</v>
      </c>
      <c r="J885">
        <v>262.22744520312494</v>
      </c>
      <c r="K885">
        <v>347.28237191775759</v>
      </c>
      <c r="L885">
        <v>7.5724050000000007</v>
      </c>
      <c r="N885">
        <v>1</v>
      </c>
      <c r="O885">
        <v>6240.3489386611282</v>
      </c>
      <c r="P885">
        <v>181.99017316008218</v>
      </c>
      <c r="Q885">
        <v>0.76158772566662569</v>
      </c>
      <c r="S885" s="6">
        <v>35.033035380664785</v>
      </c>
      <c r="V885" s="6">
        <v>348.33063000000004</v>
      </c>
    </row>
    <row r="886" spans="1:23" x14ac:dyDescent="0.3">
      <c r="A886" s="1">
        <v>43923</v>
      </c>
      <c r="B886">
        <v>202004</v>
      </c>
      <c r="C886">
        <v>2020</v>
      </c>
      <c r="D886" t="s">
        <v>4</v>
      </c>
      <c r="E886" t="s">
        <v>22</v>
      </c>
      <c r="F886">
        <v>163.92207999999994</v>
      </c>
      <c r="G886">
        <v>36</v>
      </c>
      <c r="I886">
        <v>196.08611269667489</v>
      </c>
      <c r="J886">
        <v>164.23882737777771</v>
      </c>
      <c r="K886">
        <v>251.86259190529506</v>
      </c>
      <c r="L886">
        <v>7.1242648283450718</v>
      </c>
      <c r="N886">
        <v>1</v>
      </c>
      <c r="O886">
        <v>3909.1819171421935</v>
      </c>
      <c r="P886">
        <v>136.04183489080938</v>
      </c>
      <c r="Q886">
        <v>0.76454716311574789</v>
      </c>
      <c r="S886" s="6">
        <v>27.523697872166924</v>
      </c>
      <c r="V886" s="6">
        <v>256.47353382042257</v>
      </c>
    </row>
    <row r="887" spans="1:23" x14ac:dyDescent="0.3">
      <c r="A887" s="1">
        <v>43923</v>
      </c>
      <c r="B887">
        <v>202004</v>
      </c>
      <c r="C887">
        <v>2020</v>
      </c>
      <c r="D887" t="s">
        <v>2</v>
      </c>
      <c r="E887" t="s">
        <v>22</v>
      </c>
      <c r="F887">
        <v>303.23352850000003</v>
      </c>
      <c r="G887">
        <v>64</v>
      </c>
      <c r="I887">
        <v>298.84860923956728</v>
      </c>
      <c r="J887">
        <v>303.71289861718753</v>
      </c>
      <c r="K887">
        <v>394.18693631821424</v>
      </c>
      <c r="L887">
        <v>6.1060676562499996</v>
      </c>
      <c r="N887">
        <v>1</v>
      </c>
      <c r="O887">
        <v>7260.4858592912742</v>
      </c>
      <c r="P887">
        <v>215.30609481300047</v>
      </c>
      <c r="Q887">
        <v>0.76473268595192512</v>
      </c>
      <c r="S887" s="6">
        <v>48.942891900923208</v>
      </c>
      <c r="V887" s="6">
        <v>390.78832999999997</v>
      </c>
    </row>
    <row r="888" spans="1:23" x14ac:dyDescent="0.3">
      <c r="A888" s="1">
        <v>43923</v>
      </c>
      <c r="B888">
        <v>202004</v>
      </c>
      <c r="C888">
        <v>2020</v>
      </c>
      <c r="D888" t="s">
        <v>3</v>
      </c>
      <c r="E888" t="s">
        <v>22</v>
      </c>
      <c r="F888">
        <v>551.39336250000019</v>
      </c>
      <c r="G888">
        <v>96</v>
      </c>
      <c r="I888">
        <v>537.75869586356737</v>
      </c>
      <c r="J888">
        <v>552.19364250000024</v>
      </c>
      <c r="K888">
        <v>707.56944751443336</v>
      </c>
      <c r="L888">
        <v>7.3173349999999999</v>
      </c>
      <c r="N888">
        <v>1</v>
      </c>
      <c r="O888">
        <v>13380.661157217093</v>
      </c>
      <c r="P888">
        <v>337.55077530521794</v>
      </c>
      <c r="Q888">
        <v>0.76553186124622696</v>
      </c>
      <c r="S888" s="6">
        <v>73.491058679637788</v>
      </c>
      <c r="V888" s="6">
        <v>702.46415999999999</v>
      </c>
    </row>
    <row r="889" spans="1:23" x14ac:dyDescent="0.3">
      <c r="A889" s="1">
        <v>43923</v>
      </c>
      <c r="B889">
        <v>202004</v>
      </c>
      <c r="C889">
        <v>2020</v>
      </c>
      <c r="D889" t="s">
        <v>5</v>
      </c>
      <c r="E889" t="s">
        <v>23</v>
      </c>
      <c r="F889">
        <v>2405.5756759999999</v>
      </c>
      <c r="H889">
        <v>162</v>
      </c>
      <c r="I889">
        <v>2966.456682</v>
      </c>
      <c r="M889">
        <v>9.9756666666666636</v>
      </c>
      <c r="N889">
        <v>0.99235751188233856</v>
      </c>
      <c r="O889">
        <v>0</v>
      </c>
      <c r="P889">
        <v>950.66777596565657</v>
      </c>
      <c r="R889">
        <v>0.94013456790123462</v>
      </c>
      <c r="T889" s="6">
        <v>160.76191692493884</v>
      </c>
      <c r="U889" s="6">
        <v>152.30180000000001</v>
      </c>
      <c r="W889" s="6">
        <v>1616.0579999999995</v>
      </c>
    </row>
    <row r="890" spans="1:23" x14ac:dyDescent="0.3">
      <c r="A890" s="1">
        <v>43923</v>
      </c>
      <c r="B890">
        <v>202004</v>
      </c>
      <c r="C890">
        <v>2020</v>
      </c>
      <c r="D890" t="s">
        <v>6</v>
      </c>
      <c r="E890" t="s">
        <v>23</v>
      </c>
      <c r="F890">
        <v>715.98576050000008</v>
      </c>
      <c r="H890">
        <v>66</v>
      </c>
      <c r="I890">
        <v>1109.5905666666665</v>
      </c>
      <c r="M890">
        <v>9.8672569444444456</v>
      </c>
      <c r="N890">
        <v>0.97970717708333344</v>
      </c>
      <c r="O890">
        <v>0</v>
      </c>
      <c r="P890">
        <v>273.78361833858906</v>
      </c>
      <c r="R890">
        <v>0.92061199999999999</v>
      </c>
      <c r="T890" s="6">
        <v>64.660673687500008</v>
      </c>
      <c r="U890" s="6">
        <v>60.760391999999996</v>
      </c>
      <c r="W890" s="6">
        <v>651.23895833333336</v>
      </c>
    </row>
    <row r="891" spans="1:23" x14ac:dyDescent="0.3">
      <c r="A891" s="1">
        <v>43923</v>
      </c>
      <c r="B891">
        <v>202004</v>
      </c>
      <c r="C891">
        <v>2020</v>
      </c>
      <c r="D891" t="s">
        <v>7</v>
      </c>
      <c r="E891" t="s">
        <v>23</v>
      </c>
      <c r="F891">
        <v>340.67179850000002</v>
      </c>
      <c r="H891">
        <v>36</v>
      </c>
      <c r="I891">
        <v>367.80200394609375</v>
      </c>
      <c r="M891">
        <v>7.708491333166485</v>
      </c>
      <c r="N891">
        <v>1.0000000000000002</v>
      </c>
      <c r="O891">
        <v>0</v>
      </c>
      <c r="P891">
        <v>137.27486523422587</v>
      </c>
      <c r="R891">
        <v>0.93589999999999995</v>
      </c>
      <c r="T891" s="6">
        <v>36.000000000000007</v>
      </c>
      <c r="U891" s="6">
        <v>33.692399999999999</v>
      </c>
      <c r="W891" s="6">
        <v>277.50568799399343</v>
      </c>
    </row>
    <row r="892" spans="1:23" x14ac:dyDescent="0.3">
      <c r="A892" s="1">
        <v>43923</v>
      </c>
      <c r="B892">
        <v>202004</v>
      </c>
      <c r="C892">
        <v>2020</v>
      </c>
      <c r="D892" t="s">
        <v>8</v>
      </c>
      <c r="E892" t="s">
        <v>23</v>
      </c>
      <c r="F892">
        <v>1198.828068</v>
      </c>
      <c r="H892">
        <v>108</v>
      </c>
      <c r="I892">
        <v>1310.6147868666665</v>
      </c>
      <c r="M892">
        <v>8.207068467078189</v>
      </c>
      <c r="N892">
        <v>0.95740974330853768</v>
      </c>
      <c r="O892">
        <v>0</v>
      </c>
      <c r="P892">
        <v>463.92251926503212</v>
      </c>
      <c r="R892">
        <v>0.9506</v>
      </c>
      <c r="T892" s="6">
        <v>103.40025227732207</v>
      </c>
      <c r="U892" s="6">
        <v>102.6648</v>
      </c>
      <c r="W892" s="6">
        <v>886.36339444444445</v>
      </c>
    </row>
    <row r="893" spans="1:23" x14ac:dyDescent="0.3">
      <c r="A893" s="1">
        <v>43924</v>
      </c>
      <c r="B893">
        <v>202004</v>
      </c>
      <c r="C893">
        <v>2020</v>
      </c>
      <c r="D893" t="s">
        <v>0</v>
      </c>
      <c r="E893" t="s">
        <v>22</v>
      </c>
      <c r="F893">
        <v>186.93079999999995</v>
      </c>
      <c r="G893">
        <v>44</v>
      </c>
      <c r="I893">
        <v>178.65444522521378</v>
      </c>
      <c r="J893">
        <v>187.54041914062495</v>
      </c>
      <c r="K893">
        <v>235.93982090833393</v>
      </c>
      <c r="L893">
        <v>5.3727006666666668</v>
      </c>
      <c r="N893">
        <v>1</v>
      </c>
      <c r="O893">
        <v>1951.2424627581934</v>
      </c>
      <c r="P893">
        <v>171.90623447028923</v>
      </c>
      <c r="Q893">
        <v>0.75573320616280515</v>
      </c>
      <c r="S893" s="6">
        <v>33.252261071163424</v>
      </c>
      <c r="V893" s="6">
        <v>236.39882933333334</v>
      </c>
    </row>
    <row r="894" spans="1:23" x14ac:dyDescent="0.3">
      <c r="A894" s="1">
        <v>43924</v>
      </c>
      <c r="B894">
        <v>202004</v>
      </c>
      <c r="C894">
        <v>2020</v>
      </c>
      <c r="D894" t="s">
        <v>1</v>
      </c>
      <c r="E894" t="s">
        <v>22</v>
      </c>
      <c r="F894">
        <v>184.10560000000004</v>
      </c>
      <c r="G894">
        <v>46</v>
      </c>
      <c r="I894">
        <v>186.77890839629731</v>
      </c>
      <c r="J894">
        <v>184.24060976562504</v>
      </c>
      <c r="K894">
        <v>245.35476035479186</v>
      </c>
      <c r="L894">
        <v>5.3315079999999995</v>
      </c>
      <c r="N894">
        <v>1</v>
      </c>
      <c r="O894">
        <v>1926.6521808521286</v>
      </c>
      <c r="P894">
        <v>181.99017316008218</v>
      </c>
      <c r="Q894">
        <v>0.76158772566662569</v>
      </c>
      <c r="S894" s="6">
        <v>35.033035380664785</v>
      </c>
      <c r="V894" s="6">
        <v>245.24936799999998</v>
      </c>
    </row>
    <row r="895" spans="1:23" x14ac:dyDescent="0.3">
      <c r="A895" s="1">
        <v>43924</v>
      </c>
      <c r="B895">
        <v>202004</v>
      </c>
      <c r="C895">
        <v>2020</v>
      </c>
      <c r="D895" t="s">
        <v>4</v>
      </c>
      <c r="E895" t="s">
        <v>22</v>
      </c>
      <c r="F895">
        <v>152.95504</v>
      </c>
      <c r="G895">
        <v>36</v>
      </c>
      <c r="I895">
        <v>179.82677414105564</v>
      </c>
      <c r="J895">
        <v>153.26300657777776</v>
      </c>
      <c r="K895">
        <v>231.9321027096662</v>
      </c>
      <c r="L895">
        <v>6.5335252180232564</v>
      </c>
      <c r="N895">
        <v>1</v>
      </c>
      <c r="O895">
        <v>1744.1099405661939</v>
      </c>
      <c r="P895">
        <v>136.04183489080938</v>
      </c>
      <c r="Q895">
        <v>0.76454716311574789</v>
      </c>
      <c r="S895" s="6">
        <v>27.523697872166924</v>
      </c>
      <c r="V895" s="6">
        <v>235.20690784883723</v>
      </c>
    </row>
    <row r="896" spans="1:23" x14ac:dyDescent="0.3">
      <c r="A896" s="1">
        <v>43924</v>
      </c>
      <c r="B896">
        <v>202004</v>
      </c>
      <c r="C896">
        <v>2020</v>
      </c>
      <c r="D896" t="s">
        <v>2</v>
      </c>
      <c r="E896" t="s">
        <v>22</v>
      </c>
      <c r="F896">
        <v>279.20408499999991</v>
      </c>
      <c r="G896">
        <v>64</v>
      </c>
      <c r="I896">
        <v>270.36106405571849</v>
      </c>
      <c r="J896">
        <v>279.61704886718741</v>
      </c>
      <c r="K896">
        <v>355.27867226004844</v>
      </c>
      <c r="L896">
        <v>5.5240108125000003</v>
      </c>
      <c r="N896">
        <v>1</v>
      </c>
      <c r="O896">
        <v>2734.6530708459745</v>
      </c>
      <c r="P896">
        <v>215.30609481300047</v>
      </c>
      <c r="Q896">
        <v>0.76473268595192512</v>
      </c>
      <c r="S896" s="6">
        <v>48.942891900923208</v>
      </c>
      <c r="V896" s="6">
        <v>353.53669200000002</v>
      </c>
    </row>
    <row r="897" spans="1:23" x14ac:dyDescent="0.3">
      <c r="A897" s="1">
        <v>43924</v>
      </c>
      <c r="B897">
        <v>202004</v>
      </c>
      <c r="C897">
        <v>2020</v>
      </c>
      <c r="D897" t="s">
        <v>3</v>
      </c>
      <c r="E897" t="s">
        <v>22</v>
      </c>
      <c r="F897">
        <v>520.11960199999999</v>
      </c>
      <c r="G897">
        <v>96</v>
      </c>
      <c r="I897">
        <v>508.57006836012897</v>
      </c>
      <c r="J897">
        <v>520.97626199621709</v>
      </c>
      <c r="K897">
        <v>667.82476257560177</v>
      </c>
      <c r="L897">
        <v>6.9201625</v>
      </c>
      <c r="N897">
        <v>1</v>
      </c>
      <c r="O897">
        <v>7215.3172620520936</v>
      </c>
      <c r="P897">
        <v>337.55077530521794</v>
      </c>
      <c r="Q897">
        <v>0.76553186124622696</v>
      </c>
      <c r="S897" s="6">
        <v>73.491058679637788</v>
      </c>
      <c r="V897" s="6">
        <v>664.3356</v>
      </c>
    </row>
    <row r="898" spans="1:23" x14ac:dyDescent="0.3">
      <c r="A898" s="1">
        <v>43924</v>
      </c>
      <c r="B898">
        <v>202004</v>
      </c>
      <c r="C898">
        <v>2020</v>
      </c>
      <c r="D898" t="s">
        <v>5</v>
      </c>
      <c r="E898" t="s">
        <v>23</v>
      </c>
      <c r="F898">
        <v>1814.1638250000001</v>
      </c>
      <c r="H898">
        <v>162</v>
      </c>
      <c r="I898">
        <v>2276.6775299999999</v>
      </c>
      <c r="M898">
        <v>8.5485833333333314</v>
      </c>
      <c r="N898">
        <v>0.98932919787502338</v>
      </c>
      <c r="O898">
        <v>0</v>
      </c>
      <c r="P898">
        <v>950.66777596565657</v>
      </c>
      <c r="R898">
        <v>0.94013456790123462</v>
      </c>
      <c r="T898" s="6">
        <v>160.27133005575379</v>
      </c>
      <c r="U898" s="6">
        <v>152.30180000000001</v>
      </c>
      <c r="W898" s="6">
        <v>1384.8704999999998</v>
      </c>
    </row>
    <row r="899" spans="1:23" x14ac:dyDescent="0.3">
      <c r="A899" s="1">
        <v>43924</v>
      </c>
      <c r="B899">
        <v>202004</v>
      </c>
      <c r="C899">
        <v>2020</v>
      </c>
      <c r="D899" t="s">
        <v>6</v>
      </c>
      <c r="E899" t="s">
        <v>23</v>
      </c>
      <c r="F899">
        <v>698.81952449999994</v>
      </c>
      <c r="H899">
        <v>66</v>
      </c>
      <c r="I899">
        <v>937.23570000000007</v>
      </c>
      <c r="M899">
        <v>8.4349305555555549</v>
      </c>
      <c r="N899">
        <v>0.97308275694444457</v>
      </c>
      <c r="O899">
        <v>0</v>
      </c>
      <c r="P899">
        <v>273.78361833858906</v>
      </c>
      <c r="R899">
        <v>0.92061199999999999</v>
      </c>
      <c r="T899" s="6">
        <v>64.223461958333345</v>
      </c>
      <c r="U899" s="6">
        <v>60.760391999999996</v>
      </c>
      <c r="W899" s="6">
        <v>556.70541666666668</v>
      </c>
    </row>
    <row r="900" spans="1:23" x14ac:dyDescent="0.3">
      <c r="A900" s="1">
        <v>43924</v>
      </c>
      <c r="B900">
        <v>202004</v>
      </c>
      <c r="C900">
        <v>2020</v>
      </c>
      <c r="D900" t="s">
        <v>7</v>
      </c>
      <c r="E900" t="s">
        <v>23</v>
      </c>
      <c r="F900">
        <v>325.3403955</v>
      </c>
      <c r="H900">
        <v>36</v>
      </c>
      <c r="I900">
        <v>332.49004963865588</v>
      </c>
      <c r="M900">
        <v>6.3594186201902785</v>
      </c>
      <c r="N900">
        <v>1.0000000000000002</v>
      </c>
      <c r="O900">
        <v>0</v>
      </c>
      <c r="P900">
        <v>137.27486523422587</v>
      </c>
      <c r="R900">
        <v>0.93589999999999995</v>
      </c>
      <c r="T900" s="6">
        <v>36.000000000000007</v>
      </c>
      <c r="U900" s="6">
        <v>33.692399999999999</v>
      </c>
      <c r="W900" s="6">
        <v>228.93907032685001</v>
      </c>
    </row>
    <row r="901" spans="1:23" x14ac:dyDescent="0.3">
      <c r="A901" s="1">
        <v>43924</v>
      </c>
      <c r="B901">
        <v>202004</v>
      </c>
      <c r="C901">
        <v>2020</v>
      </c>
      <c r="D901" t="s">
        <v>8</v>
      </c>
      <c r="E901" t="s">
        <v>23</v>
      </c>
      <c r="F901">
        <v>919.93850299999997</v>
      </c>
      <c r="H901">
        <v>108</v>
      </c>
      <c r="I901">
        <v>997.34807659999979</v>
      </c>
      <c r="M901">
        <v>7.3440105195473242</v>
      </c>
      <c r="N901">
        <v>0.96112517726167557</v>
      </c>
      <c r="O901">
        <v>0</v>
      </c>
      <c r="P901">
        <v>463.92251926503212</v>
      </c>
      <c r="R901">
        <v>0.9506</v>
      </c>
      <c r="T901" s="6">
        <v>103.80151914426096</v>
      </c>
      <c r="U901" s="6">
        <v>102.6648</v>
      </c>
      <c r="W901" s="6">
        <v>793.15313611111105</v>
      </c>
    </row>
    <row r="902" spans="1:23" x14ac:dyDescent="0.3">
      <c r="A902" s="1">
        <v>43925</v>
      </c>
      <c r="B902">
        <v>202004</v>
      </c>
      <c r="C902">
        <v>2020</v>
      </c>
      <c r="D902" t="s">
        <v>0</v>
      </c>
      <c r="E902" t="s">
        <v>22</v>
      </c>
      <c r="F902">
        <v>250.56303999999994</v>
      </c>
      <c r="G902">
        <v>44</v>
      </c>
      <c r="I902">
        <v>246.31667808899428</v>
      </c>
      <c r="J902">
        <v>251.33501265624994</v>
      </c>
      <c r="K902">
        <v>324.13152898678732</v>
      </c>
      <c r="L902">
        <v>7.407516666666667</v>
      </c>
      <c r="N902">
        <v>1</v>
      </c>
      <c r="O902">
        <v>2609.4257614621938</v>
      </c>
      <c r="P902">
        <v>171.90623447028923</v>
      </c>
      <c r="Q902">
        <v>0.75573320616280515</v>
      </c>
      <c r="S902" s="6">
        <v>33.252261071163424</v>
      </c>
      <c r="V902" s="6">
        <v>325.93073333333336</v>
      </c>
    </row>
    <row r="903" spans="1:23" x14ac:dyDescent="0.3">
      <c r="A903" s="1">
        <v>43925</v>
      </c>
      <c r="B903">
        <v>202004</v>
      </c>
      <c r="C903">
        <v>2020</v>
      </c>
      <c r="D903" t="s">
        <v>1</v>
      </c>
      <c r="E903" t="s">
        <v>22</v>
      </c>
      <c r="F903">
        <v>246.16032050000007</v>
      </c>
      <c r="G903">
        <v>46</v>
      </c>
      <c r="I903">
        <v>263.28800979359113</v>
      </c>
      <c r="J903">
        <v>246.30058050000008</v>
      </c>
      <c r="K903">
        <v>344.62441129013001</v>
      </c>
      <c r="L903">
        <v>7.5154210000000008</v>
      </c>
      <c r="N903">
        <v>0.99941605839416059</v>
      </c>
      <c r="O903">
        <v>2703.5104303561297</v>
      </c>
      <c r="P903">
        <v>181.99017316008218</v>
      </c>
      <c r="Q903">
        <v>0.76158772566662569</v>
      </c>
      <c r="S903" s="6">
        <v>35.033035380664785</v>
      </c>
      <c r="V903" s="6">
        <v>345.70936600000005</v>
      </c>
    </row>
    <row r="904" spans="1:23" x14ac:dyDescent="0.3">
      <c r="A904" s="1">
        <v>43925</v>
      </c>
      <c r="B904">
        <v>202004</v>
      </c>
      <c r="C904">
        <v>2020</v>
      </c>
      <c r="D904" t="s">
        <v>4</v>
      </c>
      <c r="E904" t="s">
        <v>22</v>
      </c>
      <c r="F904">
        <v>180.77920000000006</v>
      </c>
      <c r="G904">
        <v>36</v>
      </c>
      <c r="I904">
        <v>204.87119197211575</v>
      </c>
      <c r="J904">
        <v>181.10943217777785</v>
      </c>
      <c r="K904">
        <v>263.88751743007526</v>
      </c>
      <c r="L904">
        <v>7.4434472040651842</v>
      </c>
      <c r="N904">
        <v>1</v>
      </c>
      <c r="O904">
        <v>1834.0980806461939</v>
      </c>
      <c r="P904">
        <v>136.04183489080938</v>
      </c>
      <c r="Q904">
        <v>0.76454716311574789</v>
      </c>
      <c r="S904" s="6">
        <v>27.523697872166924</v>
      </c>
      <c r="V904" s="6">
        <v>267.96409934634664</v>
      </c>
    </row>
    <row r="905" spans="1:23" x14ac:dyDescent="0.3">
      <c r="A905" s="1">
        <v>43925</v>
      </c>
      <c r="B905">
        <v>202004</v>
      </c>
      <c r="C905">
        <v>2020</v>
      </c>
      <c r="D905" t="s">
        <v>2</v>
      </c>
      <c r="E905" t="s">
        <v>22</v>
      </c>
      <c r="F905">
        <v>352.26027250000004</v>
      </c>
      <c r="G905">
        <v>64</v>
      </c>
      <c r="I905">
        <v>356.13097990673799</v>
      </c>
      <c r="J905">
        <v>352.72804593750004</v>
      </c>
      <c r="K905">
        <v>446.52105835848465</v>
      </c>
      <c r="L905">
        <v>7.2764596875000009</v>
      </c>
      <c r="N905">
        <v>1</v>
      </c>
      <c r="O905">
        <v>4094.5489457146755</v>
      </c>
      <c r="P905">
        <v>215.30609481300047</v>
      </c>
      <c r="Q905">
        <v>0.76473268595192512</v>
      </c>
      <c r="S905" s="6">
        <v>48.942891900923208</v>
      </c>
      <c r="V905" s="6">
        <v>465.69342000000006</v>
      </c>
    </row>
    <row r="906" spans="1:23" x14ac:dyDescent="0.3">
      <c r="A906" s="1">
        <v>43925</v>
      </c>
      <c r="B906">
        <v>202004</v>
      </c>
      <c r="C906">
        <v>2020</v>
      </c>
      <c r="D906" t="s">
        <v>3</v>
      </c>
      <c r="E906" t="s">
        <v>22</v>
      </c>
      <c r="F906">
        <v>512.50920350000001</v>
      </c>
      <c r="G906">
        <v>96</v>
      </c>
      <c r="I906">
        <v>516.32447741671092</v>
      </c>
      <c r="J906">
        <v>513.27690673234781</v>
      </c>
      <c r="K906">
        <v>677.55356839307444</v>
      </c>
      <c r="L906">
        <v>7.0256774999999996</v>
      </c>
      <c r="N906">
        <v>1</v>
      </c>
      <c r="O906">
        <v>5906.3442706718934</v>
      </c>
      <c r="P906">
        <v>337.55077530521794</v>
      </c>
      <c r="Q906">
        <v>0.76553186124622696</v>
      </c>
      <c r="S906" s="6">
        <v>73.491058679637788</v>
      </c>
      <c r="V906" s="6">
        <v>674.46503999999993</v>
      </c>
    </row>
    <row r="907" spans="1:23" x14ac:dyDescent="0.3">
      <c r="A907" s="1">
        <v>43925</v>
      </c>
      <c r="B907">
        <v>202004</v>
      </c>
      <c r="C907">
        <v>2020</v>
      </c>
      <c r="D907" t="s">
        <v>5</v>
      </c>
      <c r="E907" t="s">
        <v>23</v>
      </c>
      <c r="F907">
        <v>820.56958050000003</v>
      </c>
      <c r="H907">
        <v>162</v>
      </c>
      <c r="I907">
        <v>949.48923600000001</v>
      </c>
      <c r="M907">
        <v>5.7410416666666668</v>
      </c>
      <c r="N907">
        <v>0.99580559218769771</v>
      </c>
      <c r="O907">
        <v>0</v>
      </c>
      <c r="P907">
        <v>950.66777596565657</v>
      </c>
      <c r="R907">
        <v>0.94013456790123462</v>
      </c>
      <c r="T907" s="6">
        <v>161.32050593440704</v>
      </c>
      <c r="U907" s="6">
        <v>152.30180000000001</v>
      </c>
      <c r="W907" s="6">
        <v>930.04875000000004</v>
      </c>
    </row>
    <row r="908" spans="1:23" x14ac:dyDescent="0.3">
      <c r="A908" s="1">
        <v>43925</v>
      </c>
      <c r="B908">
        <v>202004</v>
      </c>
      <c r="C908">
        <v>2020</v>
      </c>
      <c r="D908" t="s">
        <v>6</v>
      </c>
      <c r="E908" t="s">
        <v>23</v>
      </c>
      <c r="F908">
        <v>487.9156825</v>
      </c>
      <c r="H908">
        <v>66</v>
      </c>
      <c r="I908">
        <v>699.82749999999987</v>
      </c>
      <c r="M908">
        <v>6.6605902777777759</v>
      </c>
      <c r="N908">
        <v>0.981092013888889</v>
      </c>
      <c r="O908">
        <v>0</v>
      </c>
      <c r="P908">
        <v>273.78361833858906</v>
      </c>
      <c r="R908">
        <v>0.92061199999999999</v>
      </c>
      <c r="T908" s="6">
        <v>64.752072916666677</v>
      </c>
      <c r="U908" s="6">
        <v>60.760391999999996</v>
      </c>
      <c r="W908" s="6">
        <v>439.5989583333332</v>
      </c>
    </row>
    <row r="909" spans="1:23" x14ac:dyDescent="0.3">
      <c r="A909" s="1">
        <v>43925</v>
      </c>
      <c r="B909">
        <v>202004</v>
      </c>
      <c r="C909">
        <v>2020</v>
      </c>
      <c r="D909" t="s">
        <v>7</v>
      </c>
      <c r="E909" t="s">
        <v>23</v>
      </c>
      <c r="F909">
        <v>277.81879850000001</v>
      </c>
      <c r="H909">
        <v>36</v>
      </c>
      <c r="I909">
        <v>323.46662216452512</v>
      </c>
      <c r="M909">
        <v>6.2478231396124713</v>
      </c>
      <c r="N909">
        <v>1.0000000000000002</v>
      </c>
      <c r="O909">
        <v>0</v>
      </c>
      <c r="P909">
        <v>137.27486523422587</v>
      </c>
      <c r="R909">
        <v>0.93589999999999995</v>
      </c>
      <c r="T909" s="6">
        <v>36.000000000000007</v>
      </c>
      <c r="U909" s="6">
        <v>33.692399999999999</v>
      </c>
      <c r="W909" s="6">
        <v>224.92163302604897</v>
      </c>
    </row>
    <row r="910" spans="1:23" x14ac:dyDescent="0.3">
      <c r="A910" s="1">
        <v>43925</v>
      </c>
      <c r="B910">
        <v>202004</v>
      </c>
      <c r="C910">
        <v>2020</v>
      </c>
      <c r="D910" t="s">
        <v>8</v>
      </c>
      <c r="E910" t="s">
        <v>23</v>
      </c>
      <c r="F910">
        <v>1038.452352</v>
      </c>
      <c r="H910">
        <v>108</v>
      </c>
      <c r="I910">
        <v>1158.0772983333331</v>
      </c>
      <c r="M910">
        <v>7.6556621399176974</v>
      </c>
      <c r="N910">
        <v>0.96201366400626576</v>
      </c>
      <c r="O910">
        <v>0</v>
      </c>
      <c r="P910">
        <v>463.92251926503212</v>
      </c>
      <c r="R910">
        <v>0.9506</v>
      </c>
      <c r="T910" s="6">
        <v>103.89747571267671</v>
      </c>
      <c r="U910" s="6">
        <v>102.6648</v>
      </c>
      <c r="W910" s="6">
        <v>826.81151111111137</v>
      </c>
    </row>
    <row r="911" spans="1:23" x14ac:dyDescent="0.3">
      <c r="A911" s="1">
        <v>43926</v>
      </c>
      <c r="B911">
        <v>202004</v>
      </c>
      <c r="C911">
        <v>2020</v>
      </c>
      <c r="D911" t="s">
        <v>0</v>
      </c>
      <c r="E911" t="s">
        <v>22</v>
      </c>
      <c r="F911">
        <v>254.29823999999996</v>
      </c>
      <c r="G911">
        <v>44</v>
      </c>
      <c r="I911">
        <v>250.76411258682725</v>
      </c>
      <c r="J911">
        <v>255.05605249999996</v>
      </c>
      <c r="K911">
        <v>330.35728427749603</v>
      </c>
      <c r="L911">
        <v>7.5412649999999992</v>
      </c>
      <c r="N911">
        <v>1</v>
      </c>
      <c r="O911">
        <v>5582.8176914461937</v>
      </c>
      <c r="P911">
        <v>171.90623447028923</v>
      </c>
      <c r="Q911">
        <v>0.75573320616280515</v>
      </c>
      <c r="S911" s="6">
        <v>33.252261071163424</v>
      </c>
      <c r="V911" s="6">
        <v>331.81565999999998</v>
      </c>
    </row>
    <row r="912" spans="1:23" x14ac:dyDescent="0.3">
      <c r="A912" s="1">
        <v>43926</v>
      </c>
      <c r="B912">
        <v>202004</v>
      </c>
      <c r="C912">
        <v>2020</v>
      </c>
      <c r="D912" t="s">
        <v>1</v>
      </c>
      <c r="E912" t="s">
        <v>22</v>
      </c>
      <c r="F912">
        <v>265.25352100000009</v>
      </c>
      <c r="G912">
        <v>46</v>
      </c>
      <c r="I912">
        <v>266.96381599787196</v>
      </c>
      <c r="J912">
        <v>265.39451221093759</v>
      </c>
      <c r="K912">
        <v>351.0180290498256</v>
      </c>
      <c r="L912">
        <v>7.6203450000000004</v>
      </c>
      <c r="N912">
        <v>0.99944637868042119</v>
      </c>
      <c r="O912">
        <v>5803.7540350702302</v>
      </c>
      <c r="P912">
        <v>181.99017316008218</v>
      </c>
      <c r="Q912">
        <v>0.76158772566662569</v>
      </c>
      <c r="S912" s="6">
        <v>35.033035380664785</v>
      </c>
      <c r="V912" s="6">
        <v>350.53587000000005</v>
      </c>
    </row>
    <row r="913" spans="1:23" x14ac:dyDescent="0.3">
      <c r="A913" s="1">
        <v>43926</v>
      </c>
      <c r="B913">
        <v>202004</v>
      </c>
      <c r="C913">
        <v>2020</v>
      </c>
      <c r="D913" t="s">
        <v>4</v>
      </c>
      <c r="E913" t="s">
        <v>22</v>
      </c>
      <c r="F913">
        <v>179.77456000000006</v>
      </c>
      <c r="G913">
        <v>36</v>
      </c>
      <c r="I913">
        <v>205.15846635204286</v>
      </c>
      <c r="J913">
        <v>180.10398577777784</v>
      </c>
      <c r="K913">
        <v>264.80028747578979</v>
      </c>
      <c r="L913">
        <v>7.4538845508657969</v>
      </c>
      <c r="N913">
        <v>0.99930137360138271</v>
      </c>
      <c r="O913">
        <v>3910.7415882141936</v>
      </c>
      <c r="P913">
        <v>136.04183489080938</v>
      </c>
      <c r="Q913">
        <v>0.76454716311574789</v>
      </c>
      <c r="S913" s="6">
        <v>27.523697872166924</v>
      </c>
      <c r="V913" s="6">
        <v>268.33984383116871</v>
      </c>
    </row>
    <row r="914" spans="1:23" x14ac:dyDescent="0.3">
      <c r="A914" s="1">
        <v>43926</v>
      </c>
      <c r="B914">
        <v>202004</v>
      </c>
      <c r="C914">
        <v>2020</v>
      </c>
      <c r="D914" t="s">
        <v>2</v>
      </c>
      <c r="E914" t="s">
        <v>22</v>
      </c>
      <c r="F914">
        <v>305.78142750000012</v>
      </c>
      <c r="G914">
        <v>64</v>
      </c>
      <c r="I914">
        <v>293.42601976803877</v>
      </c>
      <c r="J914">
        <v>306.23162281250012</v>
      </c>
      <c r="K914">
        <v>384.00308637765806</v>
      </c>
      <c r="L914">
        <v>5.9952734374999999</v>
      </c>
      <c r="N914">
        <v>1</v>
      </c>
      <c r="O914">
        <v>6599.2095034475733</v>
      </c>
      <c r="P914">
        <v>215.30609481300047</v>
      </c>
      <c r="Q914">
        <v>0.76473268595192512</v>
      </c>
      <c r="S914" s="6">
        <v>48.942891900923208</v>
      </c>
      <c r="V914" s="6">
        <v>383.69749999999999</v>
      </c>
    </row>
    <row r="915" spans="1:23" x14ac:dyDescent="0.3">
      <c r="A915" s="1">
        <v>43926</v>
      </c>
      <c r="B915">
        <v>202004</v>
      </c>
      <c r="C915">
        <v>2020</v>
      </c>
      <c r="D915" t="s">
        <v>3</v>
      </c>
      <c r="E915" t="s">
        <v>22</v>
      </c>
      <c r="F915">
        <v>552.41704149999987</v>
      </c>
      <c r="G915">
        <v>96</v>
      </c>
      <c r="I915">
        <v>542.57978280401039</v>
      </c>
      <c r="J915">
        <v>553.14473597798178</v>
      </c>
      <c r="K915">
        <v>712.24625623871032</v>
      </c>
      <c r="L915">
        <v>7.3829360000000008</v>
      </c>
      <c r="N915">
        <v>1</v>
      </c>
      <c r="O915">
        <v>12071.510934127195</v>
      </c>
      <c r="P915">
        <v>337.55077530521794</v>
      </c>
      <c r="Q915">
        <v>0.76553186124622696</v>
      </c>
      <c r="S915" s="6">
        <v>73.491058679637788</v>
      </c>
      <c r="V915" s="6">
        <v>708.76185600000008</v>
      </c>
    </row>
    <row r="916" spans="1:23" x14ac:dyDescent="0.3">
      <c r="A916" s="1">
        <v>43926</v>
      </c>
      <c r="B916">
        <v>202004</v>
      </c>
      <c r="C916">
        <v>2020</v>
      </c>
      <c r="D916" t="s">
        <v>5</v>
      </c>
      <c r="E916" t="s">
        <v>23</v>
      </c>
      <c r="F916">
        <v>2500.9938650000004</v>
      </c>
      <c r="H916">
        <v>162</v>
      </c>
      <c r="I916">
        <v>3013.1936820000001</v>
      </c>
      <c r="M916">
        <v>10.106166666666667</v>
      </c>
      <c r="N916">
        <v>0.99641525276342791</v>
      </c>
      <c r="O916">
        <v>0</v>
      </c>
      <c r="P916">
        <v>950.66777596565657</v>
      </c>
      <c r="R916">
        <v>0.94013456790123462</v>
      </c>
      <c r="T916" s="6">
        <v>161.41927094767533</v>
      </c>
      <c r="U916" s="6">
        <v>152.30180000000001</v>
      </c>
      <c r="W916" s="6">
        <v>1637.1990000000001</v>
      </c>
    </row>
    <row r="917" spans="1:23" x14ac:dyDescent="0.3">
      <c r="A917" s="1">
        <v>43926</v>
      </c>
      <c r="B917">
        <v>202004</v>
      </c>
      <c r="C917">
        <v>2020</v>
      </c>
      <c r="D917" t="s">
        <v>6</v>
      </c>
      <c r="E917" t="s">
        <v>23</v>
      </c>
      <c r="F917">
        <v>1030.6788815</v>
      </c>
      <c r="H917">
        <v>66</v>
      </c>
      <c r="I917">
        <v>1375.8279666666667</v>
      </c>
      <c r="M917">
        <v>12.179652777777777</v>
      </c>
      <c r="N917">
        <v>0.97957465277777789</v>
      </c>
      <c r="O917">
        <v>0</v>
      </c>
      <c r="P917">
        <v>273.78361833858906</v>
      </c>
      <c r="R917">
        <v>0.92061199999999999</v>
      </c>
      <c r="T917" s="6">
        <v>64.651927083333334</v>
      </c>
      <c r="U917" s="6">
        <v>60.760391999999996</v>
      </c>
      <c r="W917" s="6">
        <v>803.85708333333332</v>
      </c>
    </row>
    <row r="918" spans="1:23" x14ac:dyDescent="0.3">
      <c r="A918" s="1">
        <v>43926</v>
      </c>
      <c r="B918">
        <v>202004</v>
      </c>
      <c r="C918">
        <v>2020</v>
      </c>
      <c r="D918" t="s">
        <v>7</v>
      </c>
      <c r="E918" t="s">
        <v>23</v>
      </c>
      <c r="F918">
        <v>601.32169650000014</v>
      </c>
      <c r="H918">
        <v>36</v>
      </c>
      <c r="I918">
        <v>667.84620155777338</v>
      </c>
      <c r="M918">
        <v>10.570059649893073</v>
      </c>
      <c r="N918">
        <v>0.99821952546296311</v>
      </c>
      <c r="O918">
        <v>0</v>
      </c>
      <c r="P918">
        <v>137.27486523422587</v>
      </c>
      <c r="R918">
        <v>0.93589999999999995</v>
      </c>
      <c r="T918" s="6">
        <v>35.93590291666667</v>
      </c>
      <c r="U918" s="6">
        <v>33.692399999999999</v>
      </c>
      <c r="W918" s="6">
        <v>380.52214739615061</v>
      </c>
    </row>
    <row r="919" spans="1:23" x14ac:dyDescent="0.3">
      <c r="A919" s="1">
        <v>43926</v>
      </c>
      <c r="B919">
        <v>202004</v>
      </c>
      <c r="C919">
        <v>2020</v>
      </c>
      <c r="D919" t="s">
        <v>8</v>
      </c>
      <c r="E919" t="s">
        <v>23</v>
      </c>
      <c r="F919">
        <v>949.51417400000003</v>
      </c>
      <c r="H919">
        <v>108</v>
      </c>
      <c r="I919">
        <v>1022.5935514333335</v>
      </c>
      <c r="M919">
        <v>7.3422859567901249</v>
      </c>
      <c r="N919">
        <v>0.96047045036456913</v>
      </c>
      <c r="O919">
        <v>0</v>
      </c>
      <c r="P919">
        <v>463.92251926503212</v>
      </c>
      <c r="R919">
        <v>0.9506</v>
      </c>
      <c r="T919" s="6">
        <v>103.73080863937346</v>
      </c>
      <c r="U919" s="6">
        <v>102.6648</v>
      </c>
      <c r="W919" s="6">
        <v>792.9668833333335</v>
      </c>
    </row>
    <row r="920" spans="1:23" x14ac:dyDescent="0.3">
      <c r="A920" s="1">
        <v>43927</v>
      </c>
      <c r="B920">
        <v>202004</v>
      </c>
      <c r="C920">
        <v>2020</v>
      </c>
      <c r="D920" t="s">
        <v>0</v>
      </c>
      <c r="E920" t="s">
        <v>22</v>
      </c>
      <c r="F920">
        <v>254.1812000000001</v>
      </c>
      <c r="G920">
        <v>44</v>
      </c>
      <c r="I920">
        <v>254.14414950427587</v>
      </c>
      <c r="J920">
        <v>254.9480457031251</v>
      </c>
      <c r="K920">
        <v>334.71323684598525</v>
      </c>
      <c r="L920">
        <v>7.6429133333333326</v>
      </c>
      <c r="N920">
        <v>1</v>
      </c>
      <c r="O920">
        <v>6417.8654453341942</v>
      </c>
      <c r="P920">
        <v>171.90623447028923</v>
      </c>
      <c r="Q920">
        <v>0.75573320616280515</v>
      </c>
      <c r="S920" s="6">
        <v>33.252261071163424</v>
      </c>
      <c r="V920" s="6">
        <v>336.28818666666666</v>
      </c>
    </row>
    <row r="921" spans="1:23" x14ac:dyDescent="0.3">
      <c r="A921" s="1">
        <v>43927</v>
      </c>
      <c r="B921">
        <v>202004</v>
      </c>
      <c r="C921">
        <v>2020</v>
      </c>
      <c r="D921" t="s">
        <v>1</v>
      </c>
      <c r="E921" t="s">
        <v>22</v>
      </c>
      <c r="F921">
        <v>269.72456</v>
      </c>
      <c r="G921">
        <v>46</v>
      </c>
      <c r="I921">
        <v>270.43392573491525</v>
      </c>
      <c r="J921">
        <v>269.863964296875</v>
      </c>
      <c r="K921">
        <v>355.70283157941884</v>
      </c>
      <c r="L921">
        <v>7.7193975000000004</v>
      </c>
      <c r="N921">
        <v>1</v>
      </c>
      <c r="O921">
        <v>6830.9365176041283</v>
      </c>
      <c r="P921">
        <v>181.99017316008218</v>
      </c>
      <c r="Q921">
        <v>0.76158772566662569</v>
      </c>
      <c r="S921" s="6">
        <v>35.033035380664785</v>
      </c>
      <c r="V921" s="6">
        <v>355.092285</v>
      </c>
    </row>
    <row r="922" spans="1:23" x14ac:dyDescent="0.3">
      <c r="A922" s="1">
        <v>43927</v>
      </c>
      <c r="B922">
        <v>202004</v>
      </c>
      <c r="C922">
        <v>2020</v>
      </c>
      <c r="D922" t="s">
        <v>4</v>
      </c>
      <c r="E922" t="s">
        <v>22</v>
      </c>
      <c r="F922">
        <v>178.9228</v>
      </c>
      <c r="G922">
        <v>36</v>
      </c>
      <c r="I922">
        <v>206.37791324856369</v>
      </c>
      <c r="J922">
        <v>179.25155377777776</v>
      </c>
      <c r="K922">
        <v>265.81696771370025</v>
      </c>
      <c r="L922">
        <v>7.4981898946529775</v>
      </c>
      <c r="N922">
        <v>1</v>
      </c>
      <c r="O922">
        <v>4507.1593155901937</v>
      </c>
      <c r="P922">
        <v>136.04183489080938</v>
      </c>
      <c r="Q922">
        <v>0.76454716311574789</v>
      </c>
      <c r="S922" s="6">
        <v>27.523697872166924</v>
      </c>
      <c r="V922" s="6">
        <v>269.9348362075072</v>
      </c>
    </row>
    <row r="923" spans="1:23" x14ac:dyDescent="0.3">
      <c r="A923" s="1">
        <v>43927</v>
      </c>
      <c r="B923">
        <v>202004</v>
      </c>
      <c r="C923">
        <v>2020</v>
      </c>
      <c r="D923" t="s">
        <v>2</v>
      </c>
      <c r="E923" t="s">
        <v>22</v>
      </c>
      <c r="F923">
        <v>346.43018099999995</v>
      </c>
      <c r="G923">
        <v>64</v>
      </c>
      <c r="I923">
        <v>334.79197080585777</v>
      </c>
      <c r="J923">
        <v>346.89258334374995</v>
      </c>
      <c r="K923">
        <v>439.94075444557745</v>
      </c>
      <c r="L923">
        <v>6.8404615625000007</v>
      </c>
      <c r="N923">
        <v>1</v>
      </c>
      <c r="O923">
        <v>9081.5186155437732</v>
      </c>
      <c r="P923">
        <v>215.30609481300047</v>
      </c>
      <c r="Q923">
        <v>0.76473268595192512</v>
      </c>
      <c r="S923" s="6">
        <v>48.942891900923208</v>
      </c>
      <c r="V923" s="6">
        <v>437.78954000000004</v>
      </c>
    </row>
    <row r="924" spans="1:23" x14ac:dyDescent="0.3">
      <c r="A924" s="1">
        <v>43927</v>
      </c>
      <c r="B924">
        <v>202004</v>
      </c>
      <c r="C924">
        <v>2020</v>
      </c>
      <c r="D924" t="s">
        <v>3</v>
      </c>
      <c r="E924" t="s">
        <v>22</v>
      </c>
      <c r="F924">
        <v>575.79312149999998</v>
      </c>
      <c r="G924">
        <v>96</v>
      </c>
      <c r="I924">
        <v>557.86842170537</v>
      </c>
      <c r="J924">
        <v>576.53225978724538</v>
      </c>
      <c r="K924">
        <v>733.1341662213224</v>
      </c>
      <c r="L924">
        <v>7.5909699999999996</v>
      </c>
      <c r="N924">
        <v>1</v>
      </c>
      <c r="O924">
        <v>14663.324777483194</v>
      </c>
      <c r="P924">
        <v>337.55077530521794</v>
      </c>
      <c r="Q924">
        <v>0.76553186124622696</v>
      </c>
      <c r="S924" s="6">
        <v>73.491058679637788</v>
      </c>
      <c r="V924" s="6">
        <v>728.73311999999999</v>
      </c>
    </row>
    <row r="925" spans="1:23" x14ac:dyDescent="0.3">
      <c r="A925" s="1">
        <v>43927</v>
      </c>
      <c r="B925">
        <v>202004</v>
      </c>
      <c r="C925">
        <v>2020</v>
      </c>
      <c r="D925" t="s">
        <v>5</v>
      </c>
      <c r="E925" t="s">
        <v>23</v>
      </c>
      <c r="F925">
        <v>1424.5554929999998</v>
      </c>
      <c r="H925">
        <v>162</v>
      </c>
      <c r="I925">
        <v>1667.5215659999999</v>
      </c>
      <c r="M925">
        <v>7.844375000000003</v>
      </c>
      <c r="N925">
        <v>0.99818426787661196</v>
      </c>
      <c r="O925">
        <v>0</v>
      </c>
      <c r="P925">
        <v>950.66777596565657</v>
      </c>
      <c r="R925">
        <v>0.94013456790123462</v>
      </c>
      <c r="T925" s="6">
        <v>161.70585139601113</v>
      </c>
      <c r="U925" s="6">
        <v>152.30180000000001</v>
      </c>
      <c r="W925" s="6">
        <v>1270.7887500000004</v>
      </c>
    </row>
    <row r="926" spans="1:23" x14ac:dyDescent="0.3">
      <c r="A926" s="1">
        <v>43927</v>
      </c>
      <c r="B926">
        <v>202004</v>
      </c>
      <c r="C926">
        <v>2020</v>
      </c>
      <c r="D926" t="s">
        <v>6</v>
      </c>
      <c r="E926" t="s">
        <v>23</v>
      </c>
      <c r="F926">
        <v>529.875361</v>
      </c>
      <c r="H926">
        <v>66</v>
      </c>
      <c r="I926">
        <v>832.27693333333343</v>
      </c>
      <c r="M926">
        <v>7.8079166666666682</v>
      </c>
      <c r="N926">
        <v>0.99074542707939706</v>
      </c>
      <c r="O926">
        <v>0</v>
      </c>
      <c r="P926">
        <v>273.78361833858906</v>
      </c>
      <c r="R926">
        <v>0.92061199999999999</v>
      </c>
      <c r="T926" s="6">
        <v>65.389198187240211</v>
      </c>
      <c r="U926" s="6">
        <v>60.760391999999996</v>
      </c>
      <c r="W926" s="6">
        <v>515.3225000000001</v>
      </c>
    </row>
    <row r="927" spans="1:23" x14ac:dyDescent="0.3">
      <c r="A927" s="1">
        <v>43927</v>
      </c>
      <c r="B927">
        <v>202004</v>
      </c>
      <c r="C927">
        <v>2020</v>
      </c>
      <c r="D927" t="s">
        <v>7</v>
      </c>
      <c r="E927" t="s">
        <v>23</v>
      </c>
      <c r="F927">
        <v>245.76229949999995</v>
      </c>
      <c r="H927">
        <v>36</v>
      </c>
      <c r="I927">
        <v>250.09673758845247</v>
      </c>
      <c r="M927">
        <v>5.8660703822704461</v>
      </c>
      <c r="N927">
        <v>0.99823827095569917</v>
      </c>
      <c r="O927">
        <v>0</v>
      </c>
      <c r="P927">
        <v>137.27486523422587</v>
      </c>
      <c r="R927">
        <v>0.93589999999999995</v>
      </c>
      <c r="T927" s="6">
        <v>35.936577754405171</v>
      </c>
      <c r="U927" s="6">
        <v>33.692399999999999</v>
      </c>
      <c r="W927" s="6">
        <v>211.17853376173605</v>
      </c>
    </row>
    <row r="928" spans="1:23" x14ac:dyDescent="0.3">
      <c r="A928" s="1">
        <v>43927</v>
      </c>
      <c r="B928">
        <v>202004</v>
      </c>
      <c r="C928">
        <v>2020</v>
      </c>
      <c r="D928" t="s">
        <v>8</v>
      </c>
      <c r="E928" t="s">
        <v>23</v>
      </c>
      <c r="F928">
        <v>733.95780350000007</v>
      </c>
      <c r="H928">
        <v>108</v>
      </c>
      <c r="I928">
        <v>773.53299056666674</v>
      </c>
      <c r="M928">
        <v>6.9008551697530871</v>
      </c>
      <c r="N928">
        <v>0.96270811014502899</v>
      </c>
      <c r="O928">
        <v>0</v>
      </c>
      <c r="P928">
        <v>463.92251926503212</v>
      </c>
      <c r="R928">
        <v>0.9506</v>
      </c>
      <c r="T928" s="6">
        <v>103.97247589566314</v>
      </c>
      <c r="U928" s="6">
        <v>102.6648</v>
      </c>
      <c r="W928" s="6">
        <v>745.29235833333337</v>
      </c>
    </row>
    <row r="929" spans="1:23" x14ac:dyDescent="0.3">
      <c r="A929" s="1">
        <v>43928</v>
      </c>
      <c r="B929">
        <v>202004</v>
      </c>
      <c r="C929">
        <v>2020</v>
      </c>
      <c r="D929" t="s">
        <v>0</v>
      </c>
      <c r="E929" t="s">
        <v>22</v>
      </c>
      <c r="F929">
        <v>242.55784000000003</v>
      </c>
      <c r="G929">
        <v>44</v>
      </c>
      <c r="I929">
        <v>242.55138601681864</v>
      </c>
      <c r="J929">
        <v>243.26950992187503</v>
      </c>
      <c r="K929">
        <v>319.6748844943981</v>
      </c>
      <c r="L929">
        <v>7.2942824999999996</v>
      </c>
      <c r="N929">
        <v>1</v>
      </c>
      <c r="O929">
        <v>7306.2156677181938</v>
      </c>
      <c r="P929">
        <v>171.90623447028923</v>
      </c>
      <c r="Q929">
        <v>0.75573320616280515</v>
      </c>
      <c r="S929" s="6">
        <v>33.252261071163424</v>
      </c>
      <c r="V929" s="6">
        <v>320.94842999999997</v>
      </c>
    </row>
    <row r="930" spans="1:23" x14ac:dyDescent="0.3">
      <c r="A930" s="1">
        <v>43928</v>
      </c>
      <c r="B930">
        <v>202004</v>
      </c>
      <c r="C930">
        <v>2020</v>
      </c>
      <c r="D930" t="s">
        <v>1</v>
      </c>
      <c r="E930" t="s">
        <v>22</v>
      </c>
      <c r="F930">
        <v>258.91600000000005</v>
      </c>
      <c r="G930">
        <v>46</v>
      </c>
      <c r="I930">
        <v>258.76398373667354</v>
      </c>
      <c r="J930">
        <v>259.05699121093755</v>
      </c>
      <c r="K930">
        <v>339.21401839052623</v>
      </c>
      <c r="L930">
        <v>7.3862849999999991</v>
      </c>
      <c r="N930">
        <v>1</v>
      </c>
      <c r="O930">
        <v>7788.847438436127</v>
      </c>
      <c r="P930">
        <v>181.99017316008218</v>
      </c>
      <c r="Q930">
        <v>0.76158772566662569</v>
      </c>
      <c r="S930" s="6">
        <v>35.033035380664785</v>
      </c>
      <c r="V930" s="6">
        <v>339.76910999999996</v>
      </c>
    </row>
    <row r="931" spans="1:23" x14ac:dyDescent="0.3">
      <c r="A931" s="1">
        <v>43928</v>
      </c>
      <c r="B931">
        <v>202004</v>
      </c>
      <c r="C931">
        <v>2020</v>
      </c>
      <c r="D931" t="s">
        <v>4</v>
      </c>
      <c r="E931" t="s">
        <v>22</v>
      </c>
      <c r="F931">
        <v>177.35368000000005</v>
      </c>
      <c r="G931">
        <v>36</v>
      </c>
      <c r="I931">
        <v>207.35070543999936</v>
      </c>
      <c r="J931">
        <v>177.68115697777785</v>
      </c>
      <c r="K931">
        <v>268.10620551005258</v>
      </c>
      <c r="L931">
        <v>7.5335336989613157</v>
      </c>
      <c r="N931">
        <v>1</v>
      </c>
      <c r="O931">
        <v>5330.0082825341933</v>
      </c>
      <c r="P931">
        <v>136.04183489080938</v>
      </c>
      <c r="Q931">
        <v>0.76454716311574789</v>
      </c>
      <c r="S931" s="6">
        <v>27.523697872166924</v>
      </c>
      <c r="V931" s="6">
        <v>271.20721316260739</v>
      </c>
    </row>
    <row r="932" spans="1:23" x14ac:dyDescent="0.3">
      <c r="A932" s="1">
        <v>43928</v>
      </c>
      <c r="B932">
        <v>202004</v>
      </c>
      <c r="C932">
        <v>2020</v>
      </c>
      <c r="D932" t="s">
        <v>2</v>
      </c>
      <c r="E932" t="s">
        <v>22</v>
      </c>
      <c r="F932">
        <v>359.74153799999999</v>
      </c>
      <c r="G932">
        <v>64</v>
      </c>
      <c r="I932">
        <v>342.77372750466674</v>
      </c>
      <c r="J932">
        <v>360.20095799999996</v>
      </c>
      <c r="K932">
        <v>451.63959068254906</v>
      </c>
      <c r="L932">
        <v>7.003544625</v>
      </c>
      <c r="N932">
        <v>1</v>
      </c>
      <c r="O932">
        <v>11042.594921017673</v>
      </c>
      <c r="P932">
        <v>215.30609481300047</v>
      </c>
      <c r="Q932">
        <v>0.76473268595192512</v>
      </c>
      <c r="S932" s="6">
        <v>48.942891900923208</v>
      </c>
      <c r="V932" s="6">
        <v>448.226856</v>
      </c>
    </row>
    <row r="933" spans="1:23" x14ac:dyDescent="0.3">
      <c r="A933" s="1">
        <v>43928</v>
      </c>
      <c r="B933">
        <v>202004</v>
      </c>
      <c r="C933">
        <v>2020</v>
      </c>
      <c r="D933" t="s">
        <v>3</v>
      </c>
      <c r="E933" t="s">
        <v>22</v>
      </c>
      <c r="F933">
        <v>553.67760249999981</v>
      </c>
      <c r="G933">
        <v>96</v>
      </c>
      <c r="I933">
        <v>536.39918476905291</v>
      </c>
      <c r="J933">
        <v>554.4541957089242</v>
      </c>
      <c r="K933">
        <v>705.39814155904821</v>
      </c>
      <c r="L933">
        <v>7.2988360000000014</v>
      </c>
      <c r="N933">
        <v>1</v>
      </c>
      <c r="O933">
        <v>16670.187883520892</v>
      </c>
      <c r="P933">
        <v>337.55077530521794</v>
      </c>
      <c r="Q933">
        <v>0.76553186124622696</v>
      </c>
      <c r="S933" s="6">
        <v>73.491058679637788</v>
      </c>
      <c r="V933" s="6">
        <v>700.68825600000014</v>
      </c>
    </row>
    <row r="934" spans="1:23" x14ac:dyDescent="0.3">
      <c r="A934" s="1">
        <v>43928</v>
      </c>
      <c r="B934">
        <v>202004</v>
      </c>
      <c r="C934">
        <v>2020</v>
      </c>
      <c r="D934" t="s">
        <v>5</v>
      </c>
      <c r="E934" t="s">
        <v>23</v>
      </c>
      <c r="F934">
        <v>290.62847649999998</v>
      </c>
      <c r="H934">
        <v>162</v>
      </c>
      <c r="I934">
        <v>375.31263599999994</v>
      </c>
      <c r="M934">
        <v>4.5821666666666667</v>
      </c>
      <c r="N934">
        <v>0.99140804049390641</v>
      </c>
      <c r="O934">
        <v>0</v>
      </c>
      <c r="P934">
        <v>950.66777596565657</v>
      </c>
      <c r="R934">
        <v>0.94013456790123462</v>
      </c>
      <c r="T934" s="6">
        <v>160.60810256001284</v>
      </c>
      <c r="U934" s="6">
        <v>152.30180000000001</v>
      </c>
      <c r="W934" s="6">
        <v>742.31100000000004</v>
      </c>
    </row>
    <row r="935" spans="1:23" x14ac:dyDescent="0.3">
      <c r="A935" s="1">
        <v>43928</v>
      </c>
      <c r="B935">
        <v>202004</v>
      </c>
      <c r="C935">
        <v>2020</v>
      </c>
      <c r="D935" t="s">
        <v>6</v>
      </c>
      <c r="E935" t="s">
        <v>23</v>
      </c>
      <c r="F935">
        <v>158.36016000000001</v>
      </c>
      <c r="H935">
        <v>66</v>
      </c>
      <c r="I935">
        <v>310.96179999999993</v>
      </c>
      <c r="M935">
        <v>4.9885069444444445</v>
      </c>
      <c r="N935">
        <v>0.96819180406429273</v>
      </c>
      <c r="O935">
        <v>0</v>
      </c>
      <c r="P935">
        <v>273.78361833858906</v>
      </c>
      <c r="R935">
        <v>0.92061199999999999</v>
      </c>
      <c r="T935" s="6">
        <v>63.900659068243321</v>
      </c>
      <c r="U935" s="6">
        <v>60.760391999999996</v>
      </c>
      <c r="W935" s="6">
        <v>329.24145833333336</v>
      </c>
    </row>
    <row r="936" spans="1:23" x14ac:dyDescent="0.3">
      <c r="A936" s="1">
        <v>43928</v>
      </c>
      <c r="B936">
        <v>202004</v>
      </c>
      <c r="C936">
        <v>2020</v>
      </c>
      <c r="D936" t="s">
        <v>7</v>
      </c>
      <c r="E936" t="s">
        <v>23</v>
      </c>
      <c r="F936">
        <v>106.00800000000001</v>
      </c>
      <c r="H936">
        <v>36</v>
      </c>
      <c r="I936">
        <v>140.66829058796137</v>
      </c>
      <c r="M936">
        <v>5.0571166527852229</v>
      </c>
      <c r="N936">
        <v>1.0005756457741428</v>
      </c>
      <c r="O936">
        <v>0</v>
      </c>
      <c r="P936">
        <v>137.27486523422587</v>
      </c>
      <c r="R936">
        <v>0.93589999999999995</v>
      </c>
      <c r="T936" s="6">
        <v>36.020723247869142</v>
      </c>
      <c r="U936" s="6">
        <v>33.692399999999999</v>
      </c>
      <c r="W936" s="6">
        <v>182.05619950026804</v>
      </c>
    </row>
    <row r="937" spans="1:23" x14ac:dyDescent="0.3">
      <c r="A937" s="1">
        <v>43928</v>
      </c>
      <c r="B937">
        <v>202004</v>
      </c>
      <c r="C937">
        <v>2020</v>
      </c>
      <c r="D937" t="s">
        <v>8</v>
      </c>
      <c r="E937" t="s">
        <v>23</v>
      </c>
      <c r="F937">
        <v>226.00686549999998</v>
      </c>
      <c r="H937">
        <v>108</v>
      </c>
      <c r="I937">
        <v>254.71875106666661</v>
      </c>
      <c r="M937">
        <v>4.7035761316872433</v>
      </c>
      <c r="N937">
        <v>0.91427692202311917</v>
      </c>
      <c r="O937">
        <v>0</v>
      </c>
      <c r="P937">
        <v>463.92251926503212</v>
      </c>
      <c r="R937">
        <v>0.9506</v>
      </c>
      <c r="T937" s="6">
        <v>98.741907578496864</v>
      </c>
      <c r="U937" s="6">
        <v>102.6648</v>
      </c>
      <c r="W937" s="6">
        <v>507.9862222222223</v>
      </c>
    </row>
    <row r="938" spans="1:23" x14ac:dyDescent="0.3">
      <c r="A938" s="1">
        <v>43929</v>
      </c>
      <c r="B938">
        <v>202004</v>
      </c>
      <c r="C938">
        <v>2020</v>
      </c>
      <c r="D938" t="s">
        <v>0</v>
      </c>
      <c r="E938" t="s">
        <v>22</v>
      </c>
      <c r="F938">
        <v>249.94759999999999</v>
      </c>
      <c r="G938">
        <v>44</v>
      </c>
      <c r="I938">
        <v>245.65365571345282</v>
      </c>
      <c r="J938">
        <v>250.67416249999999</v>
      </c>
      <c r="K938">
        <v>323.16094618695683</v>
      </c>
      <c r="L938">
        <v>7.3875774999999999</v>
      </c>
      <c r="N938">
        <v>1</v>
      </c>
      <c r="O938">
        <v>6156.874637811793</v>
      </c>
      <c r="P938">
        <v>171.90623447028923</v>
      </c>
      <c r="Q938">
        <v>0.75573320616280515</v>
      </c>
      <c r="S938" s="6">
        <v>33.252261071163424</v>
      </c>
      <c r="V938" s="6">
        <v>325.05340999999999</v>
      </c>
    </row>
    <row r="939" spans="1:23" x14ac:dyDescent="0.3">
      <c r="A939" s="1">
        <v>43929</v>
      </c>
      <c r="B939">
        <v>202004</v>
      </c>
      <c r="C939">
        <v>2020</v>
      </c>
      <c r="D939" t="s">
        <v>1</v>
      </c>
      <c r="E939" t="s">
        <v>22</v>
      </c>
      <c r="F939">
        <v>263.30527999999993</v>
      </c>
      <c r="G939">
        <v>46</v>
      </c>
      <c r="I939">
        <v>262.46904252549729</v>
      </c>
      <c r="J939">
        <v>263.44749191406243</v>
      </c>
      <c r="K939">
        <v>343.44873601399252</v>
      </c>
      <c r="L939">
        <v>7.4920439999999999</v>
      </c>
      <c r="N939">
        <v>1</v>
      </c>
      <c r="O939">
        <v>6568.1231678921285</v>
      </c>
      <c r="P939">
        <v>181.99017316008218</v>
      </c>
      <c r="Q939">
        <v>0.76158772566662569</v>
      </c>
      <c r="S939" s="6">
        <v>35.033035380664785</v>
      </c>
      <c r="V939" s="6">
        <v>344.63402400000001</v>
      </c>
    </row>
    <row r="940" spans="1:23" x14ac:dyDescent="0.3">
      <c r="A940" s="1">
        <v>43929</v>
      </c>
      <c r="B940">
        <v>202004</v>
      </c>
      <c r="C940">
        <v>2020</v>
      </c>
      <c r="D940" t="s">
        <v>4</v>
      </c>
      <c r="E940" t="s">
        <v>22</v>
      </c>
      <c r="F940">
        <v>168.13271999999998</v>
      </c>
      <c r="G940">
        <v>36</v>
      </c>
      <c r="I940">
        <v>197.64609440943332</v>
      </c>
      <c r="J940">
        <v>168.45284977777777</v>
      </c>
      <c r="K940">
        <v>255.09956721340444</v>
      </c>
      <c r="L940">
        <v>7.1809425945378154</v>
      </c>
      <c r="N940">
        <v>1</v>
      </c>
      <c r="O940">
        <v>4302.2559902141938</v>
      </c>
      <c r="P940">
        <v>136.04183489080938</v>
      </c>
      <c r="Q940">
        <v>0.76454716311574789</v>
      </c>
      <c r="S940" s="6">
        <v>27.523697872166924</v>
      </c>
      <c r="V940" s="6">
        <v>258.51393340336136</v>
      </c>
    </row>
    <row r="941" spans="1:23" x14ac:dyDescent="0.3">
      <c r="A941" s="1">
        <v>43929</v>
      </c>
      <c r="B941">
        <v>202004</v>
      </c>
      <c r="C941">
        <v>2020</v>
      </c>
      <c r="D941" t="s">
        <v>2</v>
      </c>
      <c r="E941" t="s">
        <v>22</v>
      </c>
      <c r="F941">
        <v>274.88458699999984</v>
      </c>
      <c r="G941">
        <v>64</v>
      </c>
      <c r="I941">
        <v>263.34831900668541</v>
      </c>
      <c r="J941">
        <v>275.34978699999988</v>
      </c>
      <c r="K941">
        <v>345.47818618617623</v>
      </c>
      <c r="L941">
        <v>5.3807265729166671</v>
      </c>
      <c r="N941">
        <v>1</v>
      </c>
      <c r="O941">
        <v>6705.6481296196744</v>
      </c>
      <c r="P941">
        <v>215.30609481300047</v>
      </c>
      <c r="Q941">
        <v>0.76473268595192512</v>
      </c>
      <c r="S941" s="6">
        <v>48.942891900923208</v>
      </c>
      <c r="V941" s="6">
        <v>344.3665006666667</v>
      </c>
    </row>
    <row r="942" spans="1:23" x14ac:dyDescent="0.3">
      <c r="A942" s="1">
        <v>43929</v>
      </c>
      <c r="B942">
        <v>202004</v>
      </c>
      <c r="C942">
        <v>2020</v>
      </c>
      <c r="D942" t="s">
        <v>3</v>
      </c>
      <c r="E942" t="s">
        <v>22</v>
      </c>
      <c r="F942">
        <v>555.81623949999994</v>
      </c>
      <c r="G942">
        <v>96</v>
      </c>
      <c r="I942">
        <v>542.85150374496857</v>
      </c>
      <c r="J942">
        <v>556.61157763401309</v>
      </c>
      <c r="K942">
        <v>712.81138165605751</v>
      </c>
      <c r="L942">
        <v>7.3866333333333349</v>
      </c>
      <c r="N942">
        <v>1</v>
      </c>
      <c r="O942">
        <v>13934.686757268095</v>
      </c>
      <c r="P942">
        <v>337.55077530521794</v>
      </c>
      <c r="Q942">
        <v>0.76553186124622696</v>
      </c>
      <c r="S942" s="6">
        <v>73.491058679637788</v>
      </c>
      <c r="V942" s="6">
        <v>709.11680000000013</v>
      </c>
    </row>
    <row r="943" spans="1:23" x14ac:dyDescent="0.3">
      <c r="A943" s="1">
        <v>43929</v>
      </c>
      <c r="B943">
        <v>202004</v>
      </c>
      <c r="C943">
        <v>2020</v>
      </c>
      <c r="D943" t="s">
        <v>5</v>
      </c>
      <c r="E943" t="s">
        <v>23</v>
      </c>
      <c r="F943">
        <v>2129.0053840000005</v>
      </c>
      <c r="H943">
        <v>162</v>
      </c>
      <c r="I943">
        <v>2553.7300920000002</v>
      </c>
      <c r="M943">
        <v>9.3810416666666683</v>
      </c>
      <c r="N943">
        <v>0.99453629885789885</v>
      </c>
      <c r="O943">
        <v>0</v>
      </c>
      <c r="P943">
        <v>950.66777596565657</v>
      </c>
      <c r="R943">
        <v>0.94013456790123462</v>
      </c>
      <c r="T943" s="6">
        <v>161.11488041497961</v>
      </c>
      <c r="U943" s="6">
        <v>152.30180000000001</v>
      </c>
      <c r="W943" s="6">
        <v>1519.7287500000002</v>
      </c>
    </row>
    <row r="944" spans="1:23" x14ac:dyDescent="0.3">
      <c r="A944" s="1">
        <v>43929</v>
      </c>
      <c r="B944">
        <v>202004</v>
      </c>
      <c r="C944">
        <v>2020</v>
      </c>
      <c r="D944" t="s">
        <v>6</v>
      </c>
      <c r="E944" t="s">
        <v>23</v>
      </c>
      <c r="F944">
        <v>722.53328099999999</v>
      </c>
      <c r="H944">
        <v>66</v>
      </c>
      <c r="I944">
        <v>1046.1498999999999</v>
      </c>
      <c r="M944">
        <v>9.4790972222222205</v>
      </c>
      <c r="N944">
        <v>0.9838926667641178</v>
      </c>
      <c r="O944">
        <v>0</v>
      </c>
      <c r="P944">
        <v>273.78361833858906</v>
      </c>
      <c r="R944">
        <v>0.92061199999999999</v>
      </c>
      <c r="T944" s="6">
        <v>64.936916006431773</v>
      </c>
      <c r="U944" s="6">
        <v>60.760391999999996</v>
      </c>
      <c r="W944" s="6">
        <v>625.62041666666653</v>
      </c>
    </row>
    <row r="945" spans="1:23" x14ac:dyDescent="0.3">
      <c r="A945" s="1">
        <v>43929</v>
      </c>
      <c r="B945">
        <v>202004</v>
      </c>
      <c r="C945">
        <v>2020</v>
      </c>
      <c r="D945" t="s">
        <v>7</v>
      </c>
      <c r="E945" t="s">
        <v>23</v>
      </c>
      <c r="F945">
        <v>385.63699800000012</v>
      </c>
      <c r="H945">
        <v>36</v>
      </c>
      <c r="I945">
        <v>402.99883223284627</v>
      </c>
      <c r="M945">
        <v>7.6429723667780491</v>
      </c>
      <c r="N945">
        <v>1.0005756457741428</v>
      </c>
      <c r="O945">
        <v>0</v>
      </c>
      <c r="P945">
        <v>137.27486523422587</v>
      </c>
      <c r="R945">
        <v>0.93589999999999995</v>
      </c>
      <c r="T945" s="6">
        <v>36.020723247869142</v>
      </c>
      <c r="U945" s="6">
        <v>33.692399999999999</v>
      </c>
      <c r="W945" s="6">
        <v>275.14700520400976</v>
      </c>
    </row>
    <row r="946" spans="1:23" x14ac:dyDescent="0.3">
      <c r="A946" s="1">
        <v>43929</v>
      </c>
      <c r="B946">
        <v>202004</v>
      </c>
      <c r="C946">
        <v>2020</v>
      </c>
      <c r="D946" t="s">
        <v>8</v>
      </c>
      <c r="E946" t="s">
        <v>23</v>
      </c>
      <c r="F946">
        <v>406.397333</v>
      </c>
      <c r="H946">
        <v>108</v>
      </c>
      <c r="I946">
        <v>466.39013173333353</v>
      </c>
      <c r="M946">
        <v>5.6508204989711928</v>
      </c>
      <c r="N946">
        <v>0.99380386502521445</v>
      </c>
      <c r="O946">
        <v>0</v>
      </c>
      <c r="P946">
        <v>463.92251926503212</v>
      </c>
      <c r="R946">
        <v>0.9506</v>
      </c>
      <c r="T946" s="6">
        <v>107.33081742272316</v>
      </c>
      <c r="U946" s="6">
        <v>102.6648</v>
      </c>
      <c r="W946" s="6">
        <v>610.28861388888879</v>
      </c>
    </row>
    <row r="947" spans="1:23" x14ac:dyDescent="0.3">
      <c r="A947" s="1">
        <v>43930</v>
      </c>
      <c r="B947">
        <v>202004</v>
      </c>
      <c r="C947">
        <v>2020</v>
      </c>
      <c r="D947" t="s">
        <v>0</v>
      </c>
      <c r="E947" t="s">
        <v>22</v>
      </c>
      <c r="F947">
        <v>252.69216050000003</v>
      </c>
      <c r="G947">
        <v>44</v>
      </c>
      <c r="I947">
        <v>249.50218927917663</v>
      </c>
      <c r="J947">
        <v>253.40554050000003</v>
      </c>
      <c r="K947">
        <v>327.95329811611299</v>
      </c>
      <c r="L947">
        <v>7.5033150000000006</v>
      </c>
      <c r="N947">
        <v>1</v>
      </c>
      <c r="O947">
        <v>-21.697250585806454</v>
      </c>
      <c r="P947">
        <v>171.90623447028923</v>
      </c>
      <c r="Q947">
        <v>0.75573320616280515</v>
      </c>
      <c r="S947" s="6">
        <v>33.252261071163424</v>
      </c>
      <c r="V947" s="6">
        <v>330.14586000000003</v>
      </c>
    </row>
    <row r="948" spans="1:23" x14ac:dyDescent="0.3">
      <c r="A948" s="1">
        <v>43930</v>
      </c>
      <c r="B948">
        <v>202004</v>
      </c>
      <c r="C948">
        <v>2020</v>
      </c>
      <c r="D948" t="s">
        <v>1</v>
      </c>
      <c r="E948" t="s">
        <v>22</v>
      </c>
      <c r="F948">
        <v>266.34496100000001</v>
      </c>
      <c r="G948">
        <v>46</v>
      </c>
      <c r="I948">
        <v>266.64402277323882</v>
      </c>
      <c r="J948">
        <v>266.48558100000002</v>
      </c>
      <c r="K948">
        <v>348.62585390279662</v>
      </c>
      <c r="L948">
        <v>7.6112166666666665</v>
      </c>
      <c r="N948">
        <v>1</v>
      </c>
      <c r="O948">
        <v>-19.923483883870968</v>
      </c>
      <c r="P948">
        <v>181.99017316008218</v>
      </c>
      <c r="Q948">
        <v>0.76158772566662569</v>
      </c>
      <c r="S948" s="6">
        <v>35.033035380664785</v>
      </c>
      <c r="V948" s="6">
        <v>350.11596666666668</v>
      </c>
    </row>
    <row r="949" spans="1:23" x14ac:dyDescent="0.3">
      <c r="A949" s="1">
        <v>43930</v>
      </c>
      <c r="B949">
        <v>202004</v>
      </c>
      <c r="C949">
        <v>2020</v>
      </c>
      <c r="D949" t="s">
        <v>4</v>
      </c>
      <c r="E949" t="s">
        <v>22</v>
      </c>
      <c r="F949">
        <v>171.67976000000007</v>
      </c>
      <c r="G949">
        <v>36</v>
      </c>
      <c r="I949">
        <v>199.59801930493708</v>
      </c>
      <c r="J949">
        <v>172.00271217777788</v>
      </c>
      <c r="K949">
        <v>256.44798640149372</v>
      </c>
      <c r="L949">
        <v>7.2518605687347941</v>
      </c>
      <c r="N949">
        <v>1</v>
      </c>
      <c r="O949">
        <v>-5.4499189858064527</v>
      </c>
      <c r="P949">
        <v>136.04183489080938</v>
      </c>
      <c r="Q949">
        <v>0.76454716311574789</v>
      </c>
      <c r="S949" s="6">
        <v>27.523697872166924</v>
      </c>
      <c r="V949" s="6">
        <v>261.06698047445258</v>
      </c>
    </row>
    <row r="950" spans="1:23" x14ac:dyDescent="0.3">
      <c r="A950" s="1">
        <v>43930</v>
      </c>
      <c r="B950">
        <v>202004</v>
      </c>
      <c r="C950">
        <v>2020</v>
      </c>
      <c r="D950" t="s">
        <v>2</v>
      </c>
      <c r="E950" t="s">
        <v>22</v>
      </c>
      <c r="F950">
        <v>288.68603199999984</v>
      </c>
      <c r="G950">
        <v>64</v>
      </c>
      <c r="I950">
        <v>279.74115384401864</v>
      </c>
      <c r="J950">
        <v>289.14110102343739</v>
      </c>
      <c r="K950">
        <v>366.11483994850869</v>
      </c>
      <c r="L950">
        <v>5.7156645833333339</v>
      </c>
      <c r="N950">
        <v>1</v>
      </c>
      <c r="O950">
        <v>-9.365410667225806</v>
      </c>
      <c r="P950">
        <v>215.30609481300047</v>
      </c>
      <c r="Q950">
        <v>0.76473268595192512</v>
      </c>
      <c r="S950" s="6">
        <v>48.942891900923208</v>
      </c>
      <c r="V950" s="6">
        <v>365.80253333333337</v>
      </c>
    </row>
    <row r="951" spans="1:23" x14ac:dyDescent="0.3">
      <c r="A951" s="1">
        <v>43930</v>
      </c>
      <c r="B951">
        <v>202004</v>
      </c>
      <c r="C951">
        <v>2020</v>
      </c>
      <c r="D951" t="s">
        <v>3</v>
      </c>
      <c r="E951" t="s">
        <v>22</v>
      </c>
      <c r="F951">
        <v>537.58488</v>
      </c>
      <c r="G951">
        <v>96</v>
      </c>
      <c r="I951">
        <v>527.54160143063086</v>
      </c>
      <c r="J951">
        <v>538.35774390092854</v>
      </c>
      <c r="K951">
        <v>690.21957497822552</v>
      </c>
      <c r="L951">
        <v>7.1783100000000006</v>
      </c>
      <c r="N951">
        <v>1</v>
      </c>
      <c r="O951">
        <v>-3.9087439458064352</v>
      </c>
      <c r="P951">
        <v>337.55077530521794</v>
      </c>
      <c r="Q951">
        <v>0.76553186124622696</v>
      </c>
      <c r="S951" s="6">
        <v>73.491058679637788</v>
      </c>
      <c r="V951" s="6">
        <v>689.11776000000009</v>
      </c>
    </row>
    <row r="952" spans="1:23" x14ac:dyDescent="0.3">
      <c r="A952" s="1">
        <v>43930</v>
      </c>
      <c r="B952">
        <v>202004</v>
      </c>
      <c r="C952">
        <v>2020</v>
      </c>
      <c r="D952" t="s">
        <v>5</v>
      </c>
      <c r="E952" t="s">
        <v>23</v>
      </c>
      <c r="F952">
        <v>1376.5574159999999</v>
      </c>
      <c r="H952">
        <v>162</v>
      </c>
      <c r="I952">
        <v>1568.163186</v>
      </c>
      <c r="M952">
        <v>7.9178333333333333</v>
      </c>
      <c r="N952">
        <v>0.99611541969339656</v>
      </c>
      <c r="O952">
        <v>0</v>
      </c>
      <c r="P952">
        <v>950.66777596565657</v>
      </c>
      <c r="R952">
        <v>0.94013456790123462</v>
      </c>
      <c r="T952" s="6">
        <v>161.37069799033026</v>
      </c>
      <c r="U952" s="6">
        <v>152.30180000000001</v>
      </c>
      <c r="W952" s="6">
        <v>1282.6890000000001</v>
      </c>
    </row>
    <row r="953" spans="1:23" x14ac:dyDescent="0.3">
      <c r="A953" s="1">
        <v>43930</v>
      </c>
      <c r="B953">
        <v>202004</v>
      </c>
      <c r="C953">
        <v>2020</v>
      </c>
      <c r="D953" t="s">
        <v>6</v>
      </c>
      <c r="E953" t="s">
        <v>23</v>
      </c>
      <c r="F953">
        <v>505.16256149999998</v>
      </c>
      <c r="H953">
        <v>66</v>
      </c>
      <c r="I953">
        <v>750.49576666666667</v>
      </c>
      <c r="M953">
        <v>7.0522222222222224</v>
      </c>
      <c r="N953">
        <v>0.98800875622009421</v>
      </c>
      <c r="O953">
        <v>0</v>
      </c>
      <c r="P953">
        <v>273.78361833858906</v>
      </c>
      <c r="R953">
        <v>0.92061199999999999</v>
      </c>
      <c r="T953" s="6">
        <v>65.208577910526216</v>
      </c>
      <c r="U953" s="6">
        <v>60.760391999999996</v>
      </c>
      <c r="W953" s="6">
        <v>465.44666666666666</v>
      </c>
    </row>
    <row r="954" spans="1:23" x14ac:dyDescent="0.3">
      <c r="A954" s="1">
        <v>43930</v>
      </c>
      <c r="B954">
        <v>202004</v>
      </c>
      <c r="C954">
        <v>2020</v>
      </c>
      <c r="D954" t="s">
        <v>7</v>
      </c>
      <c r="E954" t="s">
        <v>23</v>
      </c>
      <c r="F954">
        <v>293.9243965</v>
      </c>
      <c r="H954">
        <v>36</v>
      </c>
      <c r="I954">
        <v>356.31164789719514</v>
      </c>
      <c r="M954">
        <v>6.9676958355012486</v>
      </c>
      <c r="N954">
        <v>0.99897364773239672</v>
      </c>
      <c r="O954">
        <v>0</v>
      </c>
      <c r="P954">
        <v>137.27486523422587</v>
      </c>
      <c r="R954">
        <v>0.93589999999999995</v>
      </c>
      <c r="T954" s="6">
        <v>35.963051318366283</v>
      </c>
      <c r="U954" s="6">
        <v>33.692399999999999</v>
      </c>
      <c r="W954" s="6">
        <v>250.83705007804494</v>
      </c>
    </row>
    <row r="955" spans="1:23" x14ac:dyDescent="0.3">
      <c r="A955" s="1">
        <v>43930</v>
      </c>
      <c r="B955">
        <v>202004</v>
      </c>
      <c r="C955">
        <v>2020</v>
      </c>
      <c r="D955" t="s">
        <v>8</v>
      </c>
      <c r="E955" t="s">
        <v>23</v>
      </c>
      <c r="F955">
        <v>539.71813750000001</v>
      </c>
      <c r="H955">
        <v>108</v>
      </c>
      <c r="I955">
        <v>612.06766460000006</v>
      </c>
      <c r="M955">
        <v>6.3698653549382733</v>
      </c>
      <c r="N955">
        <v>0.99370098411576802</v>
      </c>
      <c r="O955">
        <v>0</v>
      </c>
      <c r="P955">
        <v>463.92251926503212</v>
      </c>
      <c r="R955">
        <v>0.9506</v>
      </c>
      <c r="T955" s="6">
        <v>107.31970628450294</v>
      </c>
      <c r="U955" s="6">
        <v>102.6648</v>
      </c>
      <c r="W955" s="6">
        <v>687.94545833333348</v>
      </c>
    </row>
    <row r="956" spans="1:23" x14ac:dyDescent="0.3">
      <c r="A956" s="1">
        <v>43931</v>
      </c>
      <c r="B956">
        <v>202004</v>
      </c>
      <c r="C956">
        <v>2020</v>
      </c>
      <c r="D956" t="s">
        <v>0</v>
      </c>
      <c r="E956" t="s">
        <v>22</v>
      </c>
      <c r="F956">
        <v>245.85287999999991</v>
      </c>
      <c r="G956">
        <v>44</v>
      </c>
      <c r="I956">
        <v>242.91604693785547</v>
      </c>
      <c r="J956">
        <v>246.58969640624991</v>
      </c>
      <c r="K956">
        <v>318.39547175619384</v>
      </c>
      <c r="L956">
        <v>7.3052489999999981</v>
      </c>
      <c r="N956">
        <v>1</v>
      </c>
      <c r="O956">
        <v>1147.5468902301936</v>
      </c>
      <c r="P956">
        <v>171.90623447028923</v>
      </c>
      <c r="Q956">
        <v>0.75573320616280515</v>
      </c>
      <c r="S956" s="6">
        <v>33.252261071163424</v>
      </c>
      <c r="V956" s="6">
        <v>321.43095599999992</v>
      </c>
    </row>
    <row r="957" spans="1:23" x14ac:dyDescent="0.3">
      <c r="A957" s="1">
        <v>43931</v>
      </c>
      <c r="B957">
        <v>202004</v>
      </c>
      <c r="C957">
        <v>2020</v>
      </c>
      <c r="D957" t="s">
        <v>1</v>
      </c>
      <c r="E957" t="s">
        <v>22</v>
      </c>
      <c r="F957">
        <v>259.55832099999998</v>
      </c>
      <c r="G957">
        <v>46</v>
      </c>
      <c r="I957">
        <v>258.3235308993502</v>
      </c>
      <c r="J957">
        <v>259.70016670312498</v>
      </c>
      <c r="K957">
        <v>336.79936691146634</v>
      </c>
      <c r="L957">
        <v>7.3737125000000008</v>
      </c>
      <c r="N957">
        <v>1</v>
      </c>
      <c r="O957">
        <v>1215.5278518921291</v>
      </c>
      <c r="P957">
        <v>181.99017316008218</v>
      </c>
      <c r="Q957">
        <v>0.76158772566662569</v>
      </c>
      <c r="S957" s="6">
        <v>35.033035380664785</v>
      </c>
      <c r="V957" s="6">
        <v>339.19077500000003</v>
      </c>
    </row>
    <row r="958" spans="1:23" x14ac:dyDescent="0.3">
      <c r="A958" s="1">
        <v>43931</v>
      </c>
      <c r="B958">
        <v>202004</v>
      </c>
      <c r="C958">
        <v>2020</v>
      </c>
      <c r="D958" t="s">
        <v>4</v>
      </c>
      <c r="E958" t="s">
        <v>22</v>
      </c>
      <c r="F958">
        <v>164.32024000000001</v>
      </c>
      <c r="G958">
        <v>36</v>
      </c>
      <c r="I958">
        <v>188.10912604483639</v>
      </c>
      <c r="J958">
        <v>164.63730097777778</v>
      </c>
      <c r="K958">
        <v>240.88794325679774</v>
      </c>
      <c r="L958">
        <v>6.834442338326201</v>
      </c>
      <c r="N958">
        <v>1</v>
      </c>
      <c r="O958">
        <v>798.39661331819354</v>
      </c>
      <c r="P958">
        <v>136.04183489080938</v>
      </c>
      <c r="Q958">
        <v>0.76454716311574789</v>
      </c>
      <c r="S958" s="6">
        <v>27.523697872166924</v>
      </c>
      <c r="V958" s="6">
        <v>246.03992417974322</v>
      </c>
    </row>
    <row r="959" spans="1:23" x14ac:dyDescent="0.3">
      <c r="A959" s="1">
        <v>43931</v>
      </c>
      <c r="B959">
        <v>202004</v>
      </c>
      <c r="C959">
        <v>2020</v>
      </c>
      <c r="D959" t="s">
        <v>2</v>
      </c>
      <c r="E959" t="s">
        <v>22</v>
      </c>
      <c r="F959">
        <v>210.04955849999999</v>
      </c>
      <c r="G959">
        <v>64</v>
      </c>
      <c r="I959">
        <v>203.30685806578938</v>
      </c>
      <c r="J959">
        <v>210.48626504296874</v>
      </c>
      <c r="K959">
        <v>266.44769603000918</v>
      </c>
      <c r="L959">
        <v>4.1539608750000001</v>
      </c>
      <c r="N959">
        <v>1</v>
      </c>
      <c r="O959">
        <v>886.67579140487419</v>
      </c>
      <c r="P959">
        <v>215.30609481300047</v>
      </c>
      <c r="Q959">
        <v>0.76473268595192512</v>
      </c>
      <c r="S959" s="6">
        <v>48.942891900923208</v>
      </c>
      <c r="V959" s="6">
        <v>265.85349600000001</v>
      </c>
    </row>
    <row r="960" spans="1:23" x14ac:dyDescent="0.3">
      <c r="A960" s="1">
        <v>43931</v>
      </c>
      <c r="B960">
        <v>202004</v>
      </c>
      <c r="C960">
        <v>2020</v>
      </c>
      <c r="D960" t="s">
        <v>3</v>
      </c>
      <c r="E960" t="s">
        <v>22</v>
      </c>
      <c r="F960">
        <v>523.72376250000002</v>
      </c>
      <c r="G960">
        <v>96</v>
      </c>
      <c r="I960">
        <v>508.78349864304448</v>
      </c>
      <c r="J960">
        <v>524.49222586932399</v>
      </c>
      <c r="K960">
        <v>666.57009080848854</v>
      </c>
      <c r="L960">
        <v>6.923066666666668</v>
      </c>
      <c r="N960">
        <v>1</v>
      </c>
      <c r="O960">
        <v>2686.3902745464939</v>
      </c>
      <c r="P960">
        <v>337.55077530521794</v>
      </c>
      <c r="Q960">
        <v>0.76553186124622696</v>
      </c>
      <c r="S960" s="6">
        <v>73.491058679637788</v>
      </c>
      <c r="V960" s="6">
        <v>664.61440000000016</v>
      </c>
    </row>
    <row r="961" spans="1:23" x14ac:dyDescent="0.3">
      <c r="A961" s="1">
        <v>43931</v>
      </c>
      <c r="B961">
        <v>202004</v>
      </c>
      <c r="C961">
        <v>2020</v>
      </c>
      <c r="D961" t="s">
        <v>5</v>
      </c>
      <c r="E961" t="s">
        <v>23</v>
      </c>
      <c r="F961">
        <v>3080.0408920000004</v>
      </c>
      <c r="H961">
        <v>162</v>
      </c>
      <c r="I961">
        <v>3537.4640706</v>
      </c>
      <c r="M961">
        <v>11.731387500000002</v>
      </c>
      <c r="N961">
        <v>0.99814429013394124</v>
      </c>
      <c r="O961">
        <v>0</v>
      </c>
      <c r="P961">
        <v>950.66777596565657</v>
      </c>
      <c r="R961">
        <v>0.94013456790123462</v>
      </c>
      <c r="T961" s="6">
        <v>161.69937500169848</v>
      </c>
      <c r="U961" s="6">
        <v>152.30180000000001</v>
      </c>
      <c r="W961" s="6">
        <v>1900.4847750000004</v>
      </c>
    </row>
    <row r="962" spans="1:23" x14ac:dyDescent="0.3">
      <c r="A962" s="1">
        <v>43931</v>
      </c>
      <c r="B962">
        <v>202004</v>
      </c>
      <c r="C962">
        <v>2020</v>
      </c>
      <c r="D962" t="s">
        <v>6</v>
      </c>
      <c r="E962" t="s">
        <v>23</v>
      </c>
      <c r="F962">
        <v>1064.764966</v>
      </c>
      <c r="H962">
        <v>66</v>
      </c>
      <c r="I962">
        <v>1347.2688666666668</v>
      </c>
      <c r="M962">
        <v>12.267187500000004</v>
      </c>
      <c r="N962">
        <v>0.97918631379941246</v>
      </c>
      <c r="O962">
        <v>0</v>
      </c>
      <c r="P962">
        <v>273.78361833858906</v>
      </c>
      <c r="R962">
        <v>0.92061199999999999</v>
      </c>
      <c r="T962" s="6">
        <v>64.626296710761224</v>
      </c>
      <c r="U962" s="6">
        <v>60.760391999999996</v>
      </c>
      <c r="W962" s="6">
        <v>809.6343750000002</v>
      </c>
    </row>
    <row r="963" spans="1:23" x14ac:dyDescent="0.3">
      <c r="A963" s="1">
        <v>43931</v>
      </c>
      <c r="B963">
        <v>202004</v>
      </c>
      <c r="C963">
        <v>2020</v>
      </c>
      <c r="D963" t="s">
        <v>7</v>
      </c>
      <c r="E963" t="s">
        <v>23</v>
      </c>
      <c r="F963">
        <v>588.4913959999999</v>
      </c>
      <c r="H963">
        <v>36</v>
      </c>
      <c r="I963">
        <v>623.41147647222158</v>
      </c>
      <c r="M963">
        <v>10.010823015736371</v>
      </c>
      <c r="N963">
        <v>0.99812631997459156</v>
      </c>
      <c r="O963">
        <v>0</v>
      </c>
      <c r="P963">
        <v>137.27486523422587</v>
      </c>
      <c r="R963">
        <v>0.93589999999999995</v>
      </c>
      <c r="T963" s="6">
        <v>35.932547519085297</v>
      </c>
      <c r="U963" s="6">
        <v>33.692399999999999</v>
      </c>
      <c r="W963" s="6">
        <v>360.38962856650937</v>
      </c>
    </row>
    <row r="964" spans="1:23" x14ac:dyDescent="0.3">
      <c r="A964" s="1">
        <v>43931</v>
      </c>
      <c r="B964">
        <v>202004</v>
      </c>
      <c r="C964">
        <v>2020</v>
      </c>
      <c r="D964" t="s">
        <v>8</v>
      </c>
      <c r="E964" t="s">
        <v>23</v>
      </c>
      <c r="F964">
        <v>859.2158455</v>
      </c>
      <c r="H964">
        <v>108</v>
      </c>
      <c r="I964">
        <v>1000.2149951666669</v>
      </c>
      <c r="M964">
        <v>7.3065126543209891</v>
      </c>
      <c r="N964">
        <v>0.99529563821218792</v>
      </c>
      <c r="O964">
        <v>0</v>
      </c>
      <c r="P964">
        <v>463.92251926503212</v>
      </c>
      <c r="R964">
        <v>0.9506</v>
      </c>
      <c r="T964" s="6">
        <v>107.4919289269163</v>
      </c>
      <c r="U964" s="6">
        <v>102.6648</v>
      </c>
      <c r="W964" s="6">
        <v>789.10336666666683</v>
      </c>
    </row>
    <row r="965" spans="1:23" x14ac:dyDescent="0.3">
      <c r="A965" s="1">
        <v>43932</v>
      </c>
      <c r="B965">
        <v>202004</v>
      </c>
      <c r="C965">
        <v>2020</v>
      </c>
      <c r="D965" t="s">
        <v>0</v>
      </c>
      <c r="E965" t="s">
        <v>22</v>
      </c>
      <c r="F965">
        <v>250.18447999999998</v>
      </c>
      <c r="G965">
        <v>44</v>
      </c>
      <c r="I965">
        <v>248.11124719856986</v>
      </c>
      <c r="J965">
        <v>250.94497804687498</v>
      </c>
      <c r="K965">
        <v>326.74781455341821</v>
      </c>
      <c r="L965">
        <v>7.4614850000000006</v>
      </c>
      <c r="N965">
        <v>1</v>
      </c>
      <c r="O965">
        <v>3142.7808780221931</v>
      </c>
      <c r="P965">
        <v>171.90623447028923</v>
      </c>
      <c r="Q965">
        <v>0.75573320616280515</v>
      </c>
      <c r="S965" s="6">
        <v>33.252261071163424</v>
      </c>
      <c r="V965" s="6">
        <v>328.30534</v>
      </c>
    </row>
    <row r="966" spans="1:23" x14ac:dyDescent="0.3">
      <c r="A966" s="1">
        <v>43932</v>
      </c>
      <c r="B966">
        <v>202004</v>
      </c>
      <c r="C966">
        <v>2020</v>
      </c>
      <c r="D966" t="s">
        <v>1</v>
      </c>
      <c r="E966" t="s">
        <v>22</v>
      </c>
      <c r="F966">
        <v>266.24584000000004</v>
      </c>
      <c r="G966">
        <v>46</v>
      </c>
      <c r="I966">
        <v>264.6257112165664</v>
      </c>
      <c r="J966">
        <v>266.38817398437504</v>
      </c>
      <c r="K966">
        <v>346.6442320458018</v>
      </c>
      <c r="L966">
        <v>7.5536050000000001</v>
      </c>
      <c r="N966">
        <v>0.99956489579254226</v>
      </c>
      <c r="O966">
        <v>3301.7973309321296</v>
      </c>
      <c r="P966">
        <v>181.99017316008218</v>
      </c>
      <c r="Q966">
        <v>0.76158772566662569</v>
      </c>
      <c r="S966" s="6">
        <v>35.033035380664785</v>
      </c>
      <c r="V966" s="6">
        <v>347.46582999999998</v>
      </c>
    </row>
    <row r="967" spans="1:23" x14ac:dyDescent="0.3">
      <c r="A967" s="1">
        <v>43932</v>
      </c>
      <c r="B967">
        <v>202004</v>
      </c>
      <c r="C967">
        <v>2020</v>
      </c>
      <c r="D967" t="s">
        <v>4</v>
      </c>
      <c r="E967" t="s">
        <v>22</v>
      </c>
      <c r="F967">
        <v>173.27856000000006</v>
      </c>
      <c r="G967">
        <v>36</v>
      </c>
      <c r="I967">
        <v>201.0860249362847</v>
      </c>
      <c r="J967">
        <v>173.60278897777783</v>
      </c>
      <c r="K967">
        <v>258.23151936403195</v>
      </c>
      <c r="L967">
        <v>7.3059232763788984</v>
      </c>
      <c r="N967">
        <v>1</v>
      </c>
      <c r="O967">
        <v>2003.3232485661938</v>
      </c>
      <c r="P967">
        <v>136.04183489080938</v>
      </c>
      <c r="Q967">
        <v>0.76454716311574789</v>
      </c>
      <c r="S967" s="6">
        <v>27.523697872166924</v>
      </c>
      <c r="V967" s="6">
        <v>263.01323794964037</v>
      </c>
    </row>
    <row r="968" spans="1:23" x14ac:dyDescent="0.3">
      <c r="A968" s="1">
        <v>43932</v>
      </c>
      <c r="B968">
        <v>202004</v>
      </c>
      <c r="C968">
        <v>2020</v>
      </c>
      <c r="D968" t="s">
        <v>2</v>
      </c>
      <c r="E968" t="s">
        <v>22</v>
      </c>
      <c r="F968">
        <v>342.35376650000001</v>
      </c>
      <c r="G968">
        <v>64</v>
      </c>
      <c r="I968">
        <v>340.99766643085087</v>
      </c>
      <c r="J968">
        <v>342.79395204687501</v>
      </c>
      <c r="K968">
        <v>445.90280252433786</v>
      </c>
      <c r="L968">
        <v>6.9672561875000003</v>
      </c>
      <c r="N968">
        <v>1</v>
      </c>
      <c r="O968">
        <v>4413.3359253644749</v>
      </c>
      <c r="P968">
        <v>215.30609481300047</v>
      </c>
      <c r="Q968">
        <v>0.76473268595192512</v>
      </c>
      <c r="S968" s="6">
        <v>48.942891900923208</v>
      </c>
      <c r="V968" s="6">
        <v>445.90439600000002</v>
      </c>
    </row>
    <row r="969" spans="1:23" x14ac:dyDescent="0.3">
      <c r="A969" s="1">
        <v>43932</v>
      </c>
      <c r="B969">
        <v>202004</v>
      </c>
      <c r="C969">
        <v>2020</v>
      </c>
      <c r="D969" t="s">
        <v>3</v>
      </c>
      <c r="E969" t="s">
        <v>22</v>
      </c>
      <c r="F969">
        <v>551.46280100000024</v>
      </c>
      <c r="G969">
        <v>96</v>
      </c>
      <c r="I969">
        <v>522.60164270277346</v>
      </c>
      <c r="J969">
        <v>552.22736040154723</v>
      </c>
      <c r="K969">
        <v>684.30093327034103</v>
      </c>
      <c r="L969">
        <v>7.1110914999999997</v>
      </c>
      <c r="N969">
        <v>1</v>
      </c>
      <c r="O969">
        <v>7189.3050505603933</v>
      </c>
      <c r="P969">
        <v>337.55077530521794</v>
      </c>
      <c r="Q969">
        <v>0.76553186124622696</v>
      </c>
      <c r="S969" s="6">
        <v>73.491058679637788</v>
      </c>
      <c r="V969" s="6">
        <v>682.66478399999994</v>
      </c>
    </row>
    <row r="970" spans="1:23" x14ac:dyDescent="0.3">
      <c r="A970" s="1">
        <v>43932</v>
      </c>
      <c r="B970">
        <v>202004</v>
      </c>
      <c r="C970">
        <v>2020</v>
      </c>
      <c r="D970" t="s">
        <v>5</v>
      </c>
      <c r="E970" t="s">
        <v>23</v>
      </c>
      <c r="F970">
        <v>675.65950399999997</v>
      </c>
      <c r="H970">
        <v>162</v>
      </c>
      <c r="I970">
        <v>882.71110799999997</v>
      </c>
      <c r="M970">
        <v>5.3809166666666668</v>
      </c>
      <c r="N970">
        <v>0.99488610410626854</v>
      </c>
      <c r="O970">
        <v>0</v>
      </c>
      <c r="P970">
        <v>950.66777596565657</v>
      </c>
      <c r="R970">
        <v>0.94013456790123462</v>
      </c>
      <c r="T970" s="6">
        <v>161.1715488652155</v>
      </c>
      <c r="U970" s="6">
        <v>152.30180000000001</v>
      </c>
      <c r="W970" s="6">
        <v>871.70850000000007</v>
      </c>
    </row>
    <row r="971" spans="1:23" x14ac:dyDescent="0.3">
      <c r="A971" s="1">
        <v>43932</v>
      </c>
      <c r="B971">
        <v>202004</v>
      </c>
      <c r="C971">
        <v>2020</v>
      </c>
      <c r="D971" t="s">
        <v>6</v>
      </c>
      <c r="E971" t="s">
        <v>23</v>
      </c>
      <c r="F971">
        <v>0</v>
      </c>
      <c r="H971">
        <v>66</v>
      </c>
      <c r="I971">
        <v>7.1767666666666674</v>
      </c>
      <c r="M971">
        <v>1.987708333333333</v>
      </c>
      <c r="N971">
        <v>0.96753563403217258</v>
      </c>
      <c r="O971">
        <v>0</v>
      </c>
      <c r="P971">
        <v>273.78361833858906</v>
      </c>
      <c r="R971">
        <v>0.92061199999999999</v>
      </c>
      <c r="T971" s="6">
        <v>63.857351846123393</v>
      </c>
      <c r="U971" s="6">
        <v>60.760391999999996</v>
      </c>
      <c r="W971" s="6">
        <v>131.18874999999997</v>
      </c>
    </row>
    <row r="972" spans="1:23" x14ac:dyDescent="0.3">
      <c r="A972" s="1">
        <v>43932</v>
      </c>
      <c r="B972">
        <v>202004</v>
      </c>
      <c r="C972">
        <v>2020</v>
      </c>
      <c r="D972" t="s">
        <v>7</v>
      </c>
      <c r="E972" t="s">
        <v>23</v>
      </c>
      <c r="F972">
        <v>1.7086999999999999</v>
      </c>
      <c r="H972">
        <v>36</v>
      </c>
      <c r="I972">
        <v>6.7171135723163049</v>
      </c>
      <c r="M972">
        <v>1.9931966702076593</v>
      </c>
      <c r="N972">
        <v>1.0005756457741428</v>
      </c>
      <c r="O972">
        <v>0</v>
      </c>
      <c r="P972">
        <v>137.27486523422587</v>
      </c>
      <c r="R972">
        <v>0.93589999999999995</v>
      </c>
      <c r="T972" s="6">
        <v>36.020723247869142</v>
      </c>
      <c r="U972" s="6">
        <v>33.692399999999999</v>
      </c>
      <c r="W972" s="6">
        <v>71.755080127475736</v>
      </c>
    </row>
    <row r="973" spans="1:23" x14ac:dyDescent="0.3">
      <c r="A973" s="1">
        <v>43932</v>
      </c>
      <c r="B973">
        <v>202004</v>
      </c>
      <c r="C973">
        <v>2020</v>
      </c>
      <c r="D973" t="s">
        <v>8</v>
      </c>
      <c r="E973" t="s">
        <v>23</v>
      </c>
      <c r="F973">
        <v>976.95817149999993</v>
      </c>
      <c r="H973">
        <v>108</v>
      </c>
      <c r="I973">
        <v>1111.3452674000007</v>
      </c>
      <c r="M973">
        <v>7.6592152520576136</v>
      </c>
      <c r="N973">
        <v>0.99879358913336658</v>
      </c>
      <c r="O973">
        <v>0</v>
      </c>
      <c r="P973">
        <v>463.92251926503212</v>
      </c>
      <c r="R973">
        <v>0.9506</v>
      </c>
      <c r="T973" s="6">
        <v>107.8697076264036</v>
      </c>
      <c r="U973" s="6">
        <v>102.6648</v>
      </c>
      <c r="W973" s="6">
        <v>827.19524722222229</v>
      </c>
    </row>
    <row r="974" spans="1:23" x14ac:dyDescent="0.3">
      <c r="A974" s="1">
        <v>43933</v>
      </c>
      <c r="B974">
        <v>202004</v>
      </c>
      <c r="C974">
        <v>2020</v>
      </c>
      <c r="D974" t="s">
        <v>0</v>
      </c>
      <c r="E974" t="s">
        <v>22</v>
      </c>
      <c r="F974">
        <v>240.42088000000004</v>
      </c>
      <c r="G974">
        <v>44</v>
      </c>
      <c r="I974">
        <v>237.59322449915012</v>
      </c>
      <c r="J974">
        <v>241.16404406250004</v>
      </c>
      <c r="K974">
        <v>313.26218101449729</v>
      </c>
      <c r="L974">
        <v>7.1451750000000001</v>
      </c>
      <c r="N974">
        <v>1</v>
      </c>
      <c r="O974">
        <v>6780.4168852221947</v>
      </c>
      <c r="P974">
        <v>171.90623447028923</v>
      </c>
      <c r="Q974">
        <v>0.75573320616280515</v>
      </c>
      <c r="S974" s="6">
        <v>33.252261071163424</v>
      </c>
      <c r="V974" s="6">
        <v>314.3877</v>
      </c>
    </row>
    <row r="975" spans="1:23" x14ac:dyDescent="0.3">
      <c r="A975" s="1">
        <v>43933</v>
      </c>
      <c r="B975">
        <v>202004</v>
      </c>
      <c r="C975">
        <v>2020</v>
      </c>
      <c r="D975" t="s">
        <v>1</v>
      </c>
      <c r="E975" t="s">
        <v>22</v>
      </c>
      <c r="F975">
        <v>257.14808050000005</v>
      </c>
      <c r="G975">
        <v>46</v>
      </c>
      <c r="I975">
        <v>254.12777022278871</v>
      </c>
      <c r="J975">
        <v>257.28638616406255</v>
      </c>
      <c r="K975">
        <v>335.01554354803505</v>
      </c>
      <c r="L975">
        <v>7.2539466666666677</v>
      </c>
      <c r="N975">
        <v>1</v>
      </c>
      <c r="O975">
        <v>7302.074414921829</v>
      </c>
      <c r="P975">
        <v>181.99017316008218</v>
      </c>
      <c r="Q975">
        <v>0.76158772566662569</v>
      </c>
      <c r="S975" s="6">
        <v>35.033035380664785</v>
      </c>
      <c r="V975" s="6">
        <v>333.68154666666669</v>
      </c>
    </row>
    <row r="976" spans="1:23" x14ac:dyDescent="0.3">
      <c r="A976" s="1">
        <v>43933</v>
      </c>
      <c r="B976">
        <v>202004</v>
      </c>
      <c r="C976">
        <v>2020</v>
      </c>
      <c r="D976" t="s">
        <v>4</v>
      </c>
      <c r="E976" t="s">
        <v>22</v>
      </c>
      <c r="F976">
        <v>172.79584000000008</v>
      </c>
      <c r="G976">
        <v>36</v>
      </c>
      <c r="I976">
        <v>200.56936408713273</v>
      </c>
      <c r="J976">
        <v>173.11968817777787</v>
      </c>
      <c r="K976">
        <v>258.81209359285947</v>
      </c>
      <c r="L976">
        <v>7.2871517852968655</v>
      </c>
      <c r="N976">
        <v>1</v>
      </c>
      <c r="O976">
        <v>5069.178126726194</v>
      </c>
      <c r="P976">
        <v>136.04183489080938</v>
      </c>
      <c r="Q976">
        <v>0.76454716311574789</v>
      </c>
      <c r="S976" s="6">
        <v>27.523697872166924</v>
      </c>
      <c r="V976" s="6">
        <v>262.33746427068718</v>
      </c>
    </row>
    <row r="977" spans="1:23" x14ac:dyDescent="0.3">
      <c r="A977" s="1">
        <v>43933</v>
      </c>
      <c r="B977">
        <v>202004</v>
      </c>
      <c r="C977">
        <v>2020</v>
      </c>
      <c r="D977" t="s">
        <v>2</v>
      </c>
      <c r="E977" t="s">
        <v>22</v>
      </c>
      <c r="F977">
        <v>344.51687650000008</v>
      </c>
      <c r="G977">
        <v>64</v>
      </c>
      <c r="I977">
        <v>341.99319850035386</v>
      </c>
      <c r="J977">
        <v>344.95700101171883</v>
      </c>
      <c r="K977">
        <v>448.01371397204855</v>
      </c>
      <c r="L977">
        <v>6.9875968750000013</v>
      </c>
      <c r="N977">
        <v>1</v>
      </c>
      <c r="O977">
        <v>10149.366668971974</v>
      </c>
      <c r="P977">
        <v>215.30609481300047</v>
      </c>
      <c r="Q977">
        <v>0.76473268595192512</v>
      </c>
      <c r="S977" s="6">
        <v>48.942891900923208</v>
      </c>
      <c r="V977" s="6">
        <v>447.20620000000008</v>
      </c>
    </row>
    <row r="978" spans="1:23" x14ac:dyDescent="0.3">
      <c r="A978" s="1">
        <v>43933</v>
      </c>
      <c r="B978">
        <v>202004</v>
      </c>
      <c r="C978">
        <v>2020</v>
      </c>
      <c r="D978" t="s">
        <v>3</v>
      </c>
      <c r="E978" t="s">
        <v>22</v>
      </c>
      <c r="F978">
        <v>501.22184099999993</v>
      </c>
      <c r="G978">
        <v>96</v>
      </c>
      <c r="I978">
        <v>482.74995252531085</v>
      </c>
      <c r="J978">
        <v>501.96052501062906</v>
      </c>
      <c r="K978">
        <v>633.46912290199759</v>
      </c>
      <c r="L978">
        <v>6.5688256666666671</v>
      </c>
      <c r="N978">
        <v>1</v>
      </c>
      <c r="O978">
        <v>14034.152090206891</v>
      </c>
      <c r="P978">
        <v>337.55077530521794</v>
      </c>
      <c r="Q978">
        <v>0.76553186124622696</v>
      </c>
      <c r="S978" s="6">
        <v>73.491058679637788</v>
      </c>
      <c r="V978" s="6">
        <v>630.60726399999999</v>
      </c>
    </row>
    <row r="979" spans="1:23" x14ac:dyDescent="0.3">
      <c r="A979" s="1">
        <v>43933</v>
      </c>
      <c r="B979">
        <v>202004</v>
      </c>
      <c r="C979">
        <v>2020</v>
      </c>
      <c r="D979" t="s">
        <v>5</v>
      </c>
      <c r="E979" t="s">
        <v>23</v>
      </c>
      <c r="F979">
        <v>302.74559599999998</v>
      </c>
      <c r="H979">
        <v>162</v>
      </c>
      <c r="I979">
        <v>356.04046799999998</v>
      </c>
      <c r="M979">
        <v>4.070125</v>
      </c>
      <c r="N979">
        <v>0.99650520268443721</v>
      </c>
      <c r="O979">
        <v>0</v>
      </c>
      <c r="P979">
        <v>950.66777596565657</v>
      </c>
      <c r="R979">
        <v>0.94013456790123462</v>
      </c>
      <c r="T979" s="6">
        <v>161.43384283487882</v>
      </c>
      <c r="U979" s="6">
        <v>152.30180000000001</v>
      </c>
      <c r="W979" s="6">
        <v>659.36024999999995</v>
      </c>
    </row>
    <row r="980" spans="1:23" x14ac:dyDescent="0.3">
      <c r="A980" s="1">
        <v>43933</v>
      </c>
      <c r="B980">
        <v>202004</v>
      </c>
      <c r="C980">
        <v>2020</v>
      </c>
      <c r="D980" t="s">
        <v>6</v>
      </c>
      <c r="E980" t="s">
        <v>23</v>
      </c>
      <c r="F980">
        <v>132.54080000000002</v>
      </c>
      <c r="H980">
        <v>66</v>
      </c>
      <c r="I980">
        <v>254.44780000000003</v>
      </c>
      <c r="M980">
        <v>4.4025694444444445</v>
      </c>
      <c r="N980">
        <v>0.98115074653615908</v>
      </c>
      <c r="O980">
        <v>0</v>
      </c>
      <c r="P980">
        <v>273.78361833858906</v>
      </c>
      <c r="R980">
        <v>0.92061199999999999</v>
      </c>
      <c r="T980" s="6">
        <v>64.755949271386498</v>
      </c>
      <c r="U980" s="6">
        <v>60.760391999999996</v>
      </c>
      <c r="W980" s="6">
        <v>290.56958333333336</v>
      </c>
    </row>
    <row r="981" spans="1:23" x14ac:dyDescent="0.3">
      <c r="A981" s="1">
        <v>43933</v>
      </c>
      <c r="B981">
        <v>202004</v>
      </c>
      <c r="C981">
        <v>2020</v>
      </c>
      <c r="D981" t="s">
        <v>7</v>
      </c>
      <c r="E981" t="s">
        <v>23</v>
      </c>
      <c r="F981">
        <v>96.63709999999999</v>
      </c>
      <c r="H981">
        <v>36</v>
      </c>
      <c r="I981">
        <v>138.18824148971567</v>
      </c>
      <c r="M981">
        <v>4.58402794286659</v>
      </c>
      <c r="N981">
        <v>1.0005756457741428</v>
      </c>
      <c r="O981">
        <v>0</v>
      </c>
      <c r="P981">
        <v>137.27486523422587</v>
      </c>
      <c r="R981">
        <v>0.93589999999999995</v>
      </c>
      <c r="T981" s="6">
        <v>36.020723247869142</v>
      </c>
      <c r="U981" s="6">
        <v>33.692399999999999</v>
      </c>
      <c r="W981" s="6">
        <v>165.02500594319724</v>
      </c>
    </row>
    <row r="982" spans="1:23" x14ac:dyDescent="0.3">
      <c r="A982" s="1">
        <v>43933</v>
      </c>
      <c r="B982">
        <v>202004</v>
      </c>
      <c r="C982">
        <v>2020</v>
      </c>
      <c r="D982" t="s">
        <v>8</v>
      </c>
      <c r="E982" t="s">
        <v>23</v>
      </c>
      <c r="F982">
        <v>51.740380500000001</v>
      </c>
      <c r="H982">
        <v>108</v>
      </c>
      <c r="I982">
        <v>86.389204800000016</v>
      </c>
      <c r="M982">
        <v>3.481200025720165</v>
      </c>
      <c r="N982">
        <v>0.96720914993331075</v>
      </c>
      <c r="O982">
        <v>0</v>
      </c>
      <c r="P982">
        <v>463.92251926503212</v>
      </c>
      <c r="R982">
        <v>0.9506</v>
      </c>
      <c r="T982" s="6">
        <v>104.45858819279756</v>
      </c>
      <c r="U982" s="6">
        <v>102.6648</v>
      </c>
      <c r="W982" s="6">
        <v>375.96960277777782</v>
      </c>
    </row>
    <row r="983" spans="1:23" x14ac:dyDescent="0.3">
      <c r="A983" s="1">
        <v>43934</v>
      </c>
      <c r="B983">
        <v>202004</v>
      </c>
      <c r="C983">
        <v>2020</v>
      </c>
      <c r="D983" t="s">
        <v>0</v>
      </c>
      <c r="E983" t="s">
        <v>22</v>
      </c>
      <c r="F983">
        <v>235.88824000000002</v>
      </c>
      <c r="G983">
        <v>44</v>
      </c>
      <c r="I983">
        <v>235.33602776537853</v>
      </c>
      <c r="J983">
        <v>236.59722437500002</v>
      </c>
      <c r="K983">
        <v>309.80277323335332</v>
      </c>
      <c r="L983">
        <v>7.0772940000000011</v>
      </c>
      <c r="N983">
        <v>1</v>
      </c>
      <c r="O983">
        <v>4057.8943708701931</v>
      </c>
      <c r="P983">
        <v>171.90623447028923</v>
      </c>
      <c r="Q983">
        <v>0.75573320616280515</v>
      </c>
      <c r="S983" s="6">
        <v>33.252261071163424</v>
      </c>
      <c r="V983" s="6">
        <v>311.40093600000006</v>
      </c>
    </row>
    <row r="984" spans="1:23" x14ac:dyDescent="0.3">
      <c r="A984" s="1">
        <v>43934</v>
      </c>
      <c r="B984">
        <v>202004</v>
      </c>
      <c r="C984">
        <v>2020</v>
      </c>
      <c r="D984" t="s">
        <v>1</v>
      </c>
      <c r="E984" t="s">
        <v>22</v>
      </c>
      <c r="F984">
        <v>252.77448050000007</v>
      </c>
      <c r="G984">
        <v>46</v>
      </c>
      <c r="I984">
        <v>251.32979846371961</v>
      </c>
      <c r="J984">
        <v>252.91644827343757</v>
      </c>
      <c r="K984">
        <v>330.83045606789483</v>
      </c>
      <c r="L984">
        <v>7.17408</v>
      </c>
      <c r="N984">
        <v>1</v>
      </c>
      <c r="O984">
        <v>4341.2393544201295</v>
      </c>
      <c r="P984">
        <v>181.99017316008218</v>
      </c>
      <c r="Q984">
        <v>0.76158772566662569</v>
      </c>
      <c r="S984" s="6">
        <v>35.033035380664785</v>
      </c>
      <c r="V984" s="6">
        <v>330.00767999999999</v>
      </c>
    </row>
    <row r="985" spans="1:23" x14ac:dyDescent="0.3">
      <c r="A985" s="1">
        <v>43934</v>
      </c>
      <c r="B985">
        <v>202004</v>
      </c>
      <c r="C985">
        <v>2020</v>
      </c>
      <c r="D985" t="s">
        <v>4</v>
      </c>
      <c r="E985" t="s">
        <v>22</v>
      </c>
      <c r="F985">
        <v>165.16639999999992</v>
      </c>
      <c r="G985">
        <v>36</v>
      </c>
      <c r="I985">
        <v>191.13623415326597</v>
      </c>
      <c r="J985">
        <v>165.4841329777777</v>
      </c>
      <c r="K985">
        <v>246.4233867487203</v>
      </c>
      <c r="L985">
        <v>6.944424220938374</v>
      </c>
      <c r="N985">
        <v>1</v>
      </c>
      <c r="O985">
        <v>2824.0718041981936</v>
      </c>
      <c r="P985">
        <v>136.04183489080938</v>
      </c>
      <c r="Q985">
        <v>0.76454716311574789</v>
      </c>
      <c r="S985" s="6">
        <v>27.523697872166924</v>
      </c>
      <c r="V985" s="6">
        <v>249.99927195378146</v>
      </c>
    </row>
    <row r="986" spans="1:23" x14ac:dyDescent="0.3">
      <c r="A986" s="1">
        <v>43934</v>
      </c>
      <c r="B986">
        <v>202004</v>
      </c>
      <c r="C986">
        <v>2020</v>
      </c>
      <c r="D986" t="s">
        <v>2</v>
      </c>
      <c r="E986" t="s">
        <v>22</v>
      </c>
      <c r="F986">
        <v>300.35293000000007</v>
      </c>
      <c r="G986">
        <v>64</v>
      </c>
      <c r="I986">
        <v>288.37361495762082</v>
      </c>
      <c r="J986">
        <v>300.80990021484382</v>
      </c>
      <c r="K986">
        <v>376.15302223957582</v>
      </c>
      <c r="L986">
        <v>5.8920428229166664</v>
      </c>
      <c r="N986">
        <v>1</v>
      </c>
      <c r="O986">
        <v>5478.4912760340749</v>
      </c>
      <c r="P986">
        <v>215.30609481300047</v>
      </c>
      <c r="Q986">
        <v>0.76473268595192512</v>
      </c>
      <c r="S986" s="6">
        <v>48.942891900923208</v>
      </c>
      <c r="V986" s="6">
        <v>377.09074066666665</v>
      </c>
    </row>
    <row r="987" spans="1:23" x14ac:dyDescent="0.3">
      <c r="A987" s="1">
        <v>43934</v>
      </c>
      <c r="B987">
        <v>202004</v>
      </c>
      <c r="C987">
        <v>2020</v>
      </c>
      <c r="D987" t="s">
        <v>3</v>
      </c>
      <c r="E987" t="s">
        <v>22</v>
      </c>
      <c r="F987">
        <v>528.09064399999988</v>
      </c>
      <c r="G987">
        <v>96</v>
      </c>
      <c r="I987">
        <v>515.83227105120409</v>
      </c>
      <c r="J987">
        <v>528.8210592867888</v>
      </c>
      <c r="K987">
        <v>675.63509786231873</v>
      </c>
      <c r="L987">
        <v>7.01898</v>
      </c>
      <c r="N987">
        <v>0.9997942922710511</v>
      </c>
      <c r="O987">
        <v>9405.4617236629947</v>
      </c>
      <c r="P987">
        <v>337.55077530521794</v>
      </c>
      <c r="Q987">
        <v>0.76553186124622696</v>
      </c>
      <c r="S987" s="6">
        <v>73.491058679637788</v>
      </c>
      <c r="V987" s="6">
        <v>673.82208000000003</v>
      </c>
    </row>
    <row r="988" spans="1:23" x14ac:dyDescent="0.3">
      <c r="A988" s="1">
        <v>43934</v>
      </c>
      <c r="B988">
        <v>202004</v>
      </c>
      <c r="C988">
        <v>2020</v>
      </c>
      <c r="D988" t="s">
        <v>5</v>
      </c>
      <c r="E988" t="s">
        <v>23</v>
      </c>
      <c r="F988">
        <v>2921.1493774999994</v>
      </c>
      <c r="H988">
        <v>162</v>
      </c>
      <c r="I988">
        <v>3229.1003700000001</v>
      </c>
      <c r="M988">
        <v>11.58625</v>
      </c>
      <c r="N988">
        <v>0.99794440142058716</v>
      </c>
      <c r="O988">
        <v>0</v>
      </c>
      <c r="P988">
        <v>950.66777596565657</v>
      </c>
      <c r="R988">
        <v>0.94013456790123462</v>
      </c>
      <c r="T988" s="6">
        <v>161.66699303013513</v>
      </c>
      <c r="U988" s="6">
        <v>152.30180000000001</v>
      </c>
      <c r="W988" s="6">
        <v>1876.9724999999999</v>
      </c>
    </row>
    <row r="989" spans="1:23" x14ac:dyDescent="0.3">
      <c r="A989" s="1">
        <v>43934</v>
      </c>
      <c r="B989">
        <v>202004</v>
      </c>
      <c r="C989">
        <v>2020</v>
      </c>
      <c r="D989" t="s">
        <v>6</v>
      </c>
      <c r="E989" t="s">
        <v>23</v>
      </c>
      <c r="F989">
        <v>1121.7875259999998</v>
      </c>
      <c r="H989">
        <v>66</v>
      </c>
      <c r="I989">
        <v>1524.0818666666667</v>
      </c>
      <c r="M989">
        <v>14.241527777777776</v>
      </c>
      <c r="N989">
        <v>0.9678888888888888</v>
      </c>
      <c r="O989">
        <v>0</v>
      </c>
      <c r="P989">
        <v>273.78361833858906</v>
      </c>
      <c r="R989">
        <v>0.92061199999999999</v>
      </c>
      <c r="T989" s="6">
        <v>63.880666666666663</v>
      </c>
      <c r="U989" s="6">
        <v>60.760391999999996</v>
      </c>
      <c r="W989" s="6">
        <v>939.94083333333322</v>
      </c>
    </row>
    <row r="990" spans="1:23" x14ac:dyDescent="0.3">
      <c r="A990" s="1">
        <v>43934</v>
      </c>
      <c r="B990">
        <v>202004</v>
      </c>
      <c r="C990">
        <v>2020</v>
      </c>
      <c r="D990" t="s">
        <v>7</v>
      </c>
      <c r="E990" t="s">
        <v>23</v>
      </c>
      <c r="F990">
        <v>617.78149649999989</v>
      </c>
      <c r="H990">
        <v>36</v>
      </c>
      <c r="I990">
        <v>792.02926847497497</v>
      </c>
      <c r="M990">
        <v>12.822213697078517</v>
      </c>
      <c r="N990">
        <v>0.79167296296322531</v>
      </c>
      <c r="O990">
        <v>0</v>
      </c>
      <c r="P990">
        <v>137.27486523422587</v>
      </c>
      <c r="R990">
        <v>0.93589999999999995</v>
      </c>
      <c r="T990" s="6">
        <v>28.500226666676113</v>
      </c>
      <c r="U990" s="6">
        <v>33.692399999999999</v>
      </c>
      <c r="W990" s="6">
        <v>461.59969309482665</v>
      </c>
    </row>
    <row r="991" spans="1:23" x14ac:dyDescent="0.3">
      <c r="A991" s="1">
        <v>43934</v>
      </c>
      <c r="B991">
        <v>202004</v>
      </c>
      <c r="C991">
        <v>2020</v>
      </c>
      <c r="D991" t="s">
        <v>8</v>
      </c>
      <c r="E991" t="s">
        <v>23</v>
      </c>
      <c r="F991">
        <v>60.167291999999996</v>
      </c>
      <c r="H991">
        <v>108</v>
      </c>
      <c r="I991">
        <v>81.41371950000007</v>
      </c>
      <c r="M991">
        <v>3.2622535236625523</v>
      </c>
      <c r="N991">
        <v>0.93770804914954509</v>
      </c>
      <c r="O991">
        <v>0</v>
      </c>
      <c r="P991">
        <v>463.92251926503212</v>
      </c>
      <c r="R991">
        <v>0.9506</v>
      </c>
      <c r="T991" s="6">
        <v>101.27246930815087</v>
      </c>
      <c r="U991" s="6">
        <v>102.6648</v>
      </c>
      <c r="W991" s="6">
        <v>352.32338055555567</v>
      </c>
    </row>
    <row r="992" spans="1:23" x14ac:dyDescent="0.3">
      <c r="A992" s="1">
        <v>43935</v>
      </c>
      <c r="B992">
        <v>202004</v>
      </c>
      <c r="C992">
        <v>2020</v>
      </c>
      <c r="D992" t="s">
        <v>0</v>
      </c>
      <c r="E992" t="s">
        <v>22</v>
      </c>
      <c r="F992">
        <v>234.34152000000003</v>
      </c>
      <c r="G992">
        <v>44</v>
      </c>
      <c r="I992">
        <v>234.54469045640701</v>
      </c>
      <c r="J992">
        <v>235.04293601562503</v>
      </c>
      <c r="K992">
        <v>307.38280580674535</v>
      </c>
      <c r="L992">
        <v>7.0534960000000018</v>
      </c>
      <c r="N992">
        <v>1</v>
      </c>
      <c r="O992">
        <v>3862.7659122621935</v>
      </c>
      <c r="P992">
        <v>171.90623447028923</v>
      </c>
      <c r="Q992">
        <v>0.75573320616280515</v>
      </c>
      <c r="S992" s="6">
        <v>33.252261071163424</v>
      </c>
      <c r="V992" s="6">
        <v>310.35382400000009</v>
      </c>
    </row>
    <row r="993" spans="1:23" x14ac:dyDescent="0.3">
      <c r="A993" s="1">
        <v>43935</v>
      </c>
      <c r="B993">
        <v>202004</v>
      </c>
      <c r="C993">
        <v>2020</v>
      </c>
      <c r="D993" t="s">
        <v>1</v>
      </c>
      <c r="E993" t="s">
        <v>22</v>
      </c>
      <c r="F993">
        <v>251.91488000000001</v>
      </c>
      <c r="G993">
        <v>46</v>
      </c>
      <c r="I993">
        <v>250.62978002842161</v>
      </c>
      <c r="J993">
        <v>252.05513878906251</v>
      </c>
      <c r="K993">
        <v>326.72589802519514</v>
      </c>
      <c r="L993">
        <v>7.1540983333333328</v>
      </c>
      <c r="N993">
        <v>0.99932783700047256</v>
      </c>
      <c r="O993">
        <v>4114.9205540841285</v>
      </c>
      <c r="P993">
        <v>181.99017316008218</v>
      </c>
      <c r="Q993">
        <v>0.76158772566662569</v>
      </c>
      <c r="S993" s="6">
        <v>35.033035380664785</v>
      </c>
      <c r="V993" s="6">
        <v>329.08852333333328</v>
      </c>
    </row>
    <row r="994" spans="1:23" x14ac:dyDescent="0.3">
      <c r="A994" s="1">
        <v>43935</v>
      </c>
      <c r="B994">
        <v>202004</v>
      </c>
      <c r="C994">
        <v>2020</v>
      </c>
      <c r="D994" t="s">
        <v>4</v>
      </c>
      <c r="E994" t="s">
        <v>22</v>
      </c>
      <c r="F994">
        <v>157.41488000000004</v>
      </c>
      <c r="G994">
        <v>36</v>
      </c>
      <c r="I994">
        <v>179.88985796312215</v>
      </c>
      <c r="J994">
        <v>157.72643057777779</v>
      </c>
      <c r="K994">
        <v>231.6139928932875</v>
      </c>
      <c r="L994">
        <v>6.5358172000948329</v>
      </c>
      <c r="N994">
        <v>1</v>
      </c>
      <c r="O994">
        <v>2677.9860698301941</v>
      </c>
      <c r="P994">
        <v>136.04183489080938</v>
      </c>
      <c r="Q994">
        <v>0.76454716311574789</v>
      </c>
      <c r="S994" s="6">
        <v>27.523697872166924</v>
      </c>
      <c r="V994" s="6">
        <v>235.28941920341398</v>
      </c>
    </row>
    <row r="995" spans="1:23" x14ac:dyDescent="0.3">
      <c r="A995" s="1">
        <v>43935</v>
      </c>
      <c r="B995">
        <v>202004</v>
      </c>
      <c r="C995">
        <v>2020</v>
      </c>
      <c r="D995" t="s">
        <v>2</v>
      </c>
      <c r="E995" t="s">
        <v>22</v>
      </c>
      <c r="F995">
        <v>292.66722800000002</v>
      </c>
      <c r="G995">
        <v>64</v>
      </c>
      <c r="I995">
        <v>281.82499433284067</v>
      </c>
      <c r="J995">
        <v>293.14281393750002</v>
      </c>
      <c r="K995">
        <v>366.70791708462286</v>
      </c>
      <c r="L995">
        <v>5.7582415625000003</v>
      </c>
      <c r="N995">
        <v>1</v>
      </c>
      <c r="O995">
        <v>5186.9774351073747</v>
      </c>
      <c r="P995">
        <v>215.30609481300047</v>
      </c>
      <c r="Q995">
        <v>0.76473268595192512</v>
      </c>
      <c r="S995" s="6">
        <v>48.942891900923208</v>
      </c>
      <c r="V995" s="6">
        <v>368.52746000000002</v>
      </c>
    </row>
    <row r="996" spans="1:23" x14ac:dyDescent="0.3">
      <c r="A996" s="1">
        <v>43935</v>
      </c>
      <c r="B996">
        <v>202004</v>
      </c>
      <c r="C996">
        <v>2020</v>
      </c>
      <c r="D996" t="s">
        <v>3</v>
      </c>
      <c r="E996" t="s">
        <v>22</v>
      </c>
      <c r="F996">
        <v>523.26120200000003</v>
      </c>
      <c r="G996">
        <v>96</v>
      </c>
      <c r="I996">
        <v>509.13999152018948</v>
      </c>
      <c r="J996">
        <v>524.05284035120735</v>
      </c>
      <c r="K996">
        <v>665.16599977415319</v>
      </c>
      <c r="L996">
        <v>6.9279174999999995</v>
      </c>
      <c r="N996">
        <v>1</v>
      </c>
      <c r="O996">
        <v>8583.1077037488922</v>
      </c>
      <c r="P996">
        <v>337.55077530521794</v>
      </c>
      <c r="Q996">
        <v>0.76553186124622696</v>
      </c>
      <c r="S996" s="6">
        <v>73.491058679637788</v>
      </c>
      <c r="V996" s="6">
        <v>665.08007999999995</v>
      </c>
    </row>
    <row r="997" spans="1:23" x14ac:dyDescent="0.3">
      <c r="A997" s="1">
        <v>43935</v>
      </c>
      <c r="B997">
        <v>202004</v>
      </c>
      <c r="C997">
        <v>2020</v>
      </c>
      <c r="D997" t="s">
        <v>5</v>
      </c>
      <c r="E997" t="s">
        <v>23</v>
      </c>
      <c r="F997">
        <v>3062.4402555000006</v>
      </c>
      <c r="H997">
        <v>162</v>
      </c>
      <c r="I997">
        <v>3412.2868920000005</v>
      </c>
      <c r="M997">
        <v>12.417124999999997</v>
      </c>
      <c r="N997">
        <v>0.99313707786441974</v>
      </c>
      <c r="O997">
        <v>0</v>
      </c>
      <c r="P997">
        <v>950.66777596565657</v>
      </c>
      <c r="R997">
        <v>0.94013456790123462</v>
      </c>
      <c r="T997" s="6">
        <v>160.88820661403599</v>
      </c>
      <c r="U997" s="6">
        <v>152.30180000000001</v>
      </c>
      <c r="W997" s="6">
        <v>2011.5742499999994</v>
      </c>
    </row>
    <row r="998" spans="1:23" x14ac:dyDescent="0.3">
      <c r="A998" s="1">
        <v>43935</v>
      </c>
      <c r="B998">
        <v>202004</v>
      </c>
      <c r="C998">
        <v>2020</v>
      </c>
      <c r="D998" t="s">
        <v>6</v>
      </c>
      <c r="E998" t="s">
        <v>23</v>
      </c>
      <c r="F998">
        <v>616.46592149999992</v>
      </c>
      <c r="H998">
        <v>66</v>
      </c>
      <c r="I998">
        <v>945.44309999999996</v>
      </c>
      <c r="M998">
        <v>8.5958680555555542</v>
      </c>
      <c r="N998">
        <v>0.98159953472222206</v>
      </c>
      <c r="O998">
        <v>0</v>
      </c>
      <c r="P998">
        <v>273.78361833858906</v>
      </c>
      <c r="R998">
        <v>0.92061199999999999</v>
      </c>
      <c r="T998" s="6">
        <v>64.785569291666661</v>
      </c>
      <c r="U998" s="6">
        <v>60.760391999999996</v>
      </c>
      <c r="W998" s="6">
        <v>567.32729166666661</v>
      </c>
    </row>
    <row r="999" spans="1:23" x14ac:dyDescent="0.3">
      <c r="A999" s="1">
        <v>43935</v>
      </c>
      <c r="B999">
        <v>202004</v>
      </c>
      <c r="C999">
        <v>2020</v>
      </c>
      <c r="D999" t="s">
        <v>7</v>
      </c>
      <c r="E999" t="s">
        <v>23</v>
      </c>
      <c r="F999">
        <v>188.03539999999998</v>
      </c>
      <c r="H999">
        <v>36</v>
      </c>
      <c r="I999">
        <v>206.42779127485628</v>
      </c>
      <c r="M999">
        <v>5.7586441617379878</v>
      </c>
      <c r="N999">
        <v>0.84490740740740744</v>
      </c>
      <c r="O999">
        <v>0</v>
      </c>
      <c r="P999">
        <v>137.27486523422587</v>
      </c>
      <c r="R999">
        <v>0.93589999999999995</v>
      </c>
      <c r="T999" s="6">
        <v>30.416666666666668</v>
      </c>
      <c r="U999" s="6">
        <v>33.692399999999999</v>
      </c>
      <c r="W999" s="6">
        <v>207.31118982256757</v>
      </c>
    </row>
    <row r="1000" spans="1:23" x14ac:dyDescent="0.3">
      <c r="A1000" s="1">
        <v>43935</v>
      </c>
      <c r="B1000">
        <v>202004</v>
      </c>
      <c r="C1000">
        <v>2020</v>
      </c>
      <c r="D1000" t="s">
        <v>8</v>
      </c>
      <c r="E1000" t="s">
        <v>23</v>
      </c>
      <c r="F1000">
        <v>247.79246750000001</v>
      </c>
      <c r="H1000">
        <v>108</v>
      </c>
      <c r="I1000">
        <v>273.56162533333332</v>
      </c>
      <c r="M1000">
        <v>4.8120948045267484</v>
      </c>
      <c r="N1000">
        <v>0.97859605316925546</v>
      </c>
      <c r="O1000">
        <v>0</v>
      </c>
      <c r="P1000">
        <v>463.92251926503212</v>
      </c>
      <c r="R1000">
        <v>0.9506</v>
      </c>
      <c r="T1000" s="6">
        <v>105.68837374227959</v>
      </c>
      <c r="U1000" s="6">
        <v>102.6648</v>
      </c>
      <c r="W1000" s="6">
        <v>519.70623888888883</v>
      </c>
    </row>
    <row r="1001" spans="1:23" x14ac:dyDescent="0.3">
      <c r="A1001" s="1">
        <v>43936</v>
      </c>
      <c r="B1001">
        <v>202004</v>
      </c>
      <c r="C1001">
        <v>2020</v>
      </c>
      <c r="D1001" t="s">
        <v>0</v>
      </c>
      <c r="E1001" t="s">
        <v>22</v>
      </c>
      <c r="F1001">
        <v>221.73088000000001</v>
      </c>
      <c r="G1001">
        <v>44</v>
      </c>
      <c r="I1001">
        <v>222.31366644381922</v>
      </c>
      <c r="J1001">
        <v>222.45887999999999</v>
      </c>
      <c r="K1001">
        <v>291.92416237459986</v>
      </c>
      <c r="L1001">
        <v>6.6856706666666668</v>
      </c>
      <c r="N1001">
        <v>1</v>
      </c>
      <c r="O1001">
        <v>7549.1091679101964</v>
      </c>
      <c r="P1001">
        <v>171.90623447028923</v>
      </c>
      <c r="Q1001">
        <v>0.75573320616280515</v>
      </c>
      <c r="S1001" s="6">
        <v>33.252261071163424</v>
      </c>
      <c r="V1001" s="6">
        <v>294.16950933333334</v>
      </c>
    </row>
    <row r="1002" spans="1:23" x14ac:dyDescent="0.3">
      <c r="A1002" s="1">
        <v>43936</v>
      </c>
      <c r="B1002">
        <v>202004</v>
      </c>
      <c r="C1002">
        <v>2020</v>
      </c>
      <c r="D1002" t="s">
        <v>1</v>
      </c>
      <c r="E1002" t="s">
        <v>22</v>
      </c>
      <c r="F1002">
        <v>236.87944049999999</v>
      </c>
      <c r="G1002">
        <v>46</v>
      </c>
      <c r="I1002">
        <v>237.15900571831151</v>
      </c>
      <c r="J1002">
        <v>237.01921100781249</v>
      </c>
      <c r="K1002">
        <v>309.76753734972579</v>
      </c>
      <c r="L1002">
        <v>6.7695820000000007</v>
      </c>
      <c r="N1002">
        <v>0.99889811304992537</v>
      </c>
      <c r="O1002">
        <v>8029.4115013544288</v>
      </c>
      <c r="P1002">
        <v>181.99017316008218</v>
      </c>
      <c r="Q1002">
        <v>0.76158772566662569</v>
      </c>
      <c r="S1002" s="6">
        <v>35.033035380664785</v>
      </c>
      <c r="V1002" s="6">
        <v>311.40077200000002</v>
      </c>
    </row>
    <row r="1003" spans="1:23" x14ac:dyDescent="0.3">
      <c r="A1003" s="1">
        <v>43936</v>
      </c>
      <c r="B1003">
        <v>202004</v>
      </c>
      <c r="C1003">
        <v>2020</v>
      </c>
      <c r="D1003" t="s">
        <v>4</v>
      </c>
      <c r="E1003" t="s">
        <v>22</v>
      </c>
      <c r="F1003">
        <v>150.95976000000002</v>
      </c>
      <c r="G1003">
        <v>36</v>
      </c>
      <c r="I1003">
        <v>174.22119844762904</v>
      </c>
      <c r="J1003">
        <v>151.26613617777781</v>
      </c>
      <c r="K1003">
        <v>224.13109072089878</v>
      </c>
      <c r="L1003">
        <v>6.3298616071428597</v>
      </c>
      <c r="N1003">
        <v>1</v>
      </c>
      <c r="O1003">
        <v>5254.4142306621934</v>
      </c>
      <c r="P1003">
        <v>136.04183489080938</v>
      </c>
      <c r="Q1003">
        <v>0.76454716311574789</v>
      </c>
      <c r="S1003" s="6">
        <v>27.523697872166924</v>
      </c>
      <c r="V1003" s="6">
        <v>227.87501785714295</v>
      </c>
    </row>
    <row r="1004" spans="1:23" x14ac:dyDescent="0.3">
      <c r="A1004" s="1">
        <v>43936</v>
      </c>
      <c r="B1004">
        <v>202004</v>
      </c>
      <c r="C1004">
        <v>2020</v>
      </c>
      <c r="D1004" t="s">
        <v>2</v>
      </c>
      <c r="E1004" t="s">
        <v>22</v>
      </c>
      <c r="F1004">
        <v>316.23235000000011</v>
      </c>
      <c r="G1004">
        <v>64</v>
      </c>
      <c r="I1004">
        <v>311.5328632297626</v>
      </c>
      <c r="J1004">
        <v>316.68077529296886</v>
      </c>
      <c r="K1004">
        <v>405.19180908262092</v>
      </c>
      <c r="L1004">
        <v>6.3652320312499997</v>
      </c>
      <c r="N1004">
        <v>1</v>
      </c>
      <c r="O1004">
        <v>11024.641030264476</v>
      </c>
      <c r="P1004">
        <v>215.30609481300047</v>
      </c>
      <c r="Q1004">
        <v>0.76473268595192512</v>
      </c>
      <c r="S1004" s="6">
        <v>48.942891900923208</v>
      </c>
      <c r="V1004" s="6">
        <v>407.37484999999998</v>
      </c>
    </row>
    <row r="1005" spans="1:23" x14ac:dyDescent="0.3">
      <c r="A1005" s="1">
        <v>43936</v>
      </c>
      <c r="B1005">
        <v>202004</v>
      </c>
      <c r="C1005">
        <v>2020</v>
      </c>
      <c r="D1005" t="s">
        <v>3</v>
      </c>
      <c r="E1005" t="s">
        <v>22</v>
      </c>
      <c r="F1005">
        <v>536.809843</v>
      </c>
      <c r="G1005">
        <v>96</v>
      </c>
      <c r="I1005">
        <v>518.25042084599886</v>
      </c>
      <c r="J1005">
        <v>537.61053709258465</v>
      </c>
      <c r="K1005">
        <v>677.03989399164254</v>
      </c>
      <c r="L1005">
        <v>7.0518840000000003</v>
      </c>
      <c r="N1005">
        <v>1</v>
      </c>
      <c r="O1005">
        <v>17867.015557202896</v>
      </c>
      <c r="P1005">
        <v>337.55077530521794</v>
      </c>
      <c r="Q1005">
        <v>0.76553186124622696</v>
      </c>
      <c r="S1005" s="6">
        <v>73.491058679637788</v>
      </c>
      <c r="V1005" s="6">
        <v>676.980864</v>
      </c>
    </row>
    <row r="1006" spans="1:23" x14ac:dyDescent="0.3">
      <c r="A1006" s="1">
        <v>43936</v>
      </c>
      <c r="B1006">
        <v>202004</v>
      </c>
      <c r="C1006">
        <v>2020</v>
      </c>
      <c r="D1006" t="s">
        <v>5</v>
      </c>
      <c r="E1006" t="s">
        <v>23</v>
      </c>
      <c r="F1006">
        <v>412.86335199999991</v>
      </c>
      <c r="H1006">
        <v>162</v>
      </c>
      <c r="I1006">
        <v>513.60107399999993</v>
      </c>
      <c r="M1006">
        <v>4.7434166666666675</v>
      </c>
      <c r="N1006">
        <v>0.98581115651999029</v>
      </c>
      <c r="O1006">
        <v>0</v>
      </c>
      <c r="P1006">
        <v>950.66777596565657</v>
      </c>
      <c r="R1006">
        <v>0.94013456790123462</v>
      </c>
      <c r="T1006" s="6">
        <v>159.70140735623843</v>
      </c>
      <c r="U1006" s="6">
        <v>152.30180000000001</v>
      </c>
      <c r="W1006" s="6">
        <v>768.43350000000009</v>
      </c>
    </row>
    <row r="1007" spans="1:23" x14ac:dyDescent="0.3">
      <c r="A1007" s="1">
        <v>43936</v>
      </c>
      <c r="B1007">
        <v>202004</v>
      </c>
      <c r="C1007">
        <v>2020</v>
      </c>
      <c r="D1007" t="s">
        <v>6</v>
      </c>
      <c r="E1007" t="s">
        <v>23</v>
      </c>
      <c r="F1007">
        <v>180.41184000000004</v>
      </c>
      <c r="H1007">
        <v>66</v>
      </c>
      <c r="I1007">
        <v>313.54223333333334</v>
      </c>
      <c r="M1007">
        <v>4.9990763888888887</v>
      </c>
      <c r="N1007">
        <v>0.94872164583333318</v>
      </c>
      <c r="O1007">
        <v>0</v>
      </c>
      <c r="P1007">
        <v>273.78361833858906</v>
      </c>
      <c r="R1007">
        <v>0.92061199999999999</v>
      </c>
      <c r="T1007" s="6">
        <v>62.615628624999992</v>
      </c>
      <c r="U1007" s="6">
        <v>60.760391999999996</v>
      </c>
      <c r="W1007" s="6">
        <v>329.93904166666664</v>
      </c>
    </row>
    <row r="1008" spans="1:23" x14ac:dyDescent="0.3">
      <c r="A1008" s="1">
        <v>43936</v>
      </c>
      <c r="B1008">
        <v>202004</v>
      </c>
      <c r="C1008">
        <v>2020</v>
      </c>
      <c r="D1008" t="s">
        <v>7</v>
      </c>
      <c r="E1008" t="s">
        <v>23</v>
      </c>
      <c r="F1008">
        <v>99.153599999999997</v>
      </c>
      <c r="H1008">
        <v>36</v>
      </c>
      <c r="I1008">
        <v>123.41131526117603</v>
      </c>
      <c r="M1008">
        <v>5.1165104866505118</v>
      </c>
      <c r="N1008">
        <v>0.99829475694444447</v>
      </c>
      <c r="O1008">
        <v>0</v>
      </c>
      <c r="P1008">
        <v>137.27486523422587</v>
      </c>
      <c r="R1008">
        <v>0.93589999999999995</v>
      </c>
      <c r="T1008" s="6">
        <v>35.938611250000001</v>
      </c>
      <c r="U1008" s="6">
        <v>33.692399999999999</v>
      </c>
      <c r="W1008" s="6">
        <v>184.19437751941842</v>
      </c>
    </row>
    <row r="1009" spans="1:23" x14ac:dyDescent="0.3">
      <c r="A1009" s="1">
        <v>43936</v>
      </c>
      <c r="B1009">
        <v>202004</v>
      </c>
      <c r="C1009">
        <v>2020</v>
      </c>
      <c r="D1009" t="s">
        <v>8</v>
      </c>
      <c r="E1009" t="s">
        <v>23</v>
      </c>
      <c r="F1009">
        <v>122.078824</v>
      </c>
      <c r="H1009">
        <v>108</v>
      </c>
      <c r="I1009">
        <v>161.84961253333333</v>
      </c>
      <c r="M1009">
        <v>4.1181448816872424</v>
      </c>
      <c r="N1009">
        <v>0.98199550181777895</v>
      </c>
      <c r="O1009">
        <v>0</v>
      </c>
      <c r="P1009">
        <v>463.92251926503212</v>
      </c>
      <c r="R1009">
        <v>0.9506</v>
      </c>
      <c r="T1009" s="6">
        <v>106.05551419632013</v>
      </c>
      <c r="U1009" s="6">
        <v>102.6648</v>
      </c>
      <c r="W1009" s="6">
        <v>444.75964722222216</v>
      </c>
    </row>
    <row r="1010" spans="1:23" x14ac:dyDescent="0.3">
      <c r="A1010" s="1">
        <v>43937</v>
      </c>
      <c r="B1010">
        <v>202004</v>
      </c>
      <c r="C1010">
        <v>2020</v>
      </c>
      <c r="D1010" t="s">
        <v>0</v>
      </c>
      <c r="E1010" t="s">
        <v>22</v>
      </c>
      <c r="F1010">
        <v>232.47112000000001</v>
      </c>
      <c r="G1010">
        <v>44</v>
      </c>
      <c r="I1010">
        <v>232.77181290513678</v>
      </c>
      <c r="J1010">
        <v>233.17888367187501</v>
      </c>
      <c r="K1010">
        <v>304.83360383811532</v>
      </c>
      <c r="L1010">
        <v>7.0001799999999994</v>
      </c>
      <c r="N1010">
        <v>1</v>
      </c>
      <c r="O1010">
        <v>8463.9869374301943</v>
      </c>
      <c r="P1010">
        <v>171.90623447028923</v>
      </c>
      <c r="Q1010">
        <v>0.75573320616280515</v>
      </c>
      <c r="S1010" s="6">
        <v>33.252261071163424</v>
      </c>
      <c r="V1010" s="6">
        <v>308.00791999999996</v>
      </c>
    </row>
    <row r="1011" spans="1:23" x14ac:dyDescent="0.3">
      <c r="A1011" s="1">
        <v>43937</v>
      </c>
      <c r="B1011">
        <v>202004</v>
      </c>
      <c r="C1011">
        <v>2020</v>
      </c>
      <c r="D1011" t="s">
        <v>1</v>
      </c>
      <c r="E1011" t="s">
        <v>22</v>
      </c>
      <c r="F1011">
        <v>244.33080099999998</v>
      </c>
      <c r="G1011">
        <v>46</v>
      </c>
      <c r="I1011">
        <v>248.75705992795201</v>
      </c>
      <c r="J1011">
        <v>244.47350119531248</v>
      </c>
      <c r="K1011">
        <v>324.04587878149772</v>
      </c>
      <c r="L1011">
        <v>7.1006425000000002</v>
      </c>
      <c r="N1011">
        <v>0.99941605839416059</v>
      </c>
      <c r="O1011">
        <v>8889.7456962077285</v>
      </c>
      <c r="P1011">
        <v>181.99017316008218</v>
      </c>
      <c r="Q1011">
        <v>0.76158772566662569</v>
      </c>
      <c r="S1011" s="6">
        <v>35.033035380664785</v>
      </c>
      <c r="V1011" s="6">
        <v>326.62955499999998</v>
      </c>
    </row>
    <row r="1012" spans="1:23" x14ac:dyDescent="0.3">
      <c r="A1012" s="1">
        <v>43937</v>
      </c>
      <c r="B1012">
        <v>202004</v>
      </c>
      <c r="C1012">
        <v>2020</v>
      </c>
      <c r="D1012" t="s">
        <v>4</v>
      </c>
      <c r="E1012" t="s">
        <v>22</v>
      </c>
      <c r="F1012">
        <v>156.34584000000001</v>
      </c>
      <c r="G1012">
        <v>36</v>
      </c>
      <c r="I1012">
        <v>179.29051117075369</v>
      </c>
      <c r="J1012">
        <v>156.65651697777776</v>
      </c>
      <c r="K1012">
        <v>230.07051886662677</v>
      </c>
      <c r="L1012">
        <v>6.5140415362595405</v>
      </c>
      <c r="N1012">
        <v>1</v>
      </c>
      <c r="O1012">
        <v>5725.1745197501941</v>
      </c>
      <c r="P1012">
        <v>136.04183489080938</v>
      </c>
      <c r="Q1012">
        <v>0.76454716311574789</v>
      </c>
      <c r="S1012" s="6">
        <v>27.523697872166924</v>
      </c>
      <c r="V1012" s="6">
        <v>234.50549530534346</v>
      </c>
    </row>
    <row r="1013" spans="1:23" x14ac:dyDescent="0.3">
      <c r="A1013" s="1">
        <v>43937</v>
      </c>
      <c r="B1013">
        <v>202004</v>
      </c>
      <c r="C1013">
        <v>2020</v>
      </c>
      <c r="D1013" t="s">
        <v>2</v>
      </c>
      <c r="E1013" t="s">
        <v>22</v>
      </c>
      <c r="F1013">
        <v>313.71077349999996</v>
      </c>
      <c r="G1013">
        <v>64</v>
      </c>
      <c r="I1013">
        <v>310.52214407893848</v>
      </c>
      <c r="J1013">
        <v>314.16035846093746</v>
      </c>
      <c r="K1013">
        <v>406.50957822781879</v>
      </c>
      <c r="L1013">
        <v>6.3445810416666681</v>
      </c>
      <c r="N1013">
        <v>1</v>
      </c>
      <c r="O1013">
        <v>11903.643430124175</v>
      </c>
      <c r="P1013">
        <v>215.30609481300047</v>
      </c>
      <c r="Q1013">
        <v>0.76473268595192512</v>
      </c>
      <c r="S1013" s="6">
        <v>48.942891900923208</v>
      </c>
      <c r="V1013" s="6">
        <v>406.05318666666676</v>
      </c>
    </row>
    <row r="1014" spans="1:23" x14ac:dyDescent="0.3">
      <c r="A1014" s="1">
        <v>43937</v>
      </c>
      <c r="B1014">
        <v>202004</v>
      </c>
      <c r="C1014">
        <v>2020</v>
      </c>
      <c r="D1014" t="s">
        <v>3</v>
      </c>
      <c r="E1014" t="s">
        <v>22</v>
      </c>
      <c r="F1014">
        <v>541.36936100000014</v>
      </c>
      <c r="G1014">
        <v>96</v>
      </c>
      <c r="I1014">
        <v>520.05849686567444</v>
      </c>
      <c r="J1014">
        <v>542.13309373383686</v>
      </c>
      <c r="K1014">
        <v>679.23079761102656</v>
      </c>
      <c r="L1014">
        <v>7.0764866666666668</v>
      </c>
      <c r="N1014">
        <v>1</v>
      </c>
      <c r="O1014">
        <v>19638.097045751292</v>
      </c>
      <c r="P1014">
        <v>337.55077530521794</v>
      </c>
      <c r="Q1014">
        <v>0.76553186124622696</v>
      </c>
      <c r="S1014" s="6">
        <v>73.491058679637788</v>
      </c>
      <c r="V1014" s="6">
        <v>679.34271999999999</v>
      </c>
    </row>
    <row r="1015" spans="1:23" x14ac:dyDescent="0.3">
      <c r="A1015" s="1">
        <v>43937</v>
      </c>
      <c r="B1015">
        <v>202004</v>
      </c>
      <c r="C1015">
        <v>2020</v>
      </c>
      <c r="D1015" t="s">
        <v>5</v>
      </c>
      <c r="E1015" t="s">
        <v>23</v>
      </c>
      <c r="F1015">
        <v>2270.3365985000005</v>
      </c>
      <c r="H1015">
        <v>162</v>
      </c>
      <c r="I1015">
        <v>2674.1530619999999</v>
      </c>
      <c r="M1015">
        <v>9.6815000000000015</v>
      </c>
      <c r="N1015">
        <v>0.99868398965999738</v>
      </c>
      <c r="O1015">
        <v>0</v>
      </c>
      <c r="P1015">
        <v>950.66777596565657</v>
      </c>
      <c r="R1015">
        <v>0.94013456790123462</v>
      </c>
      <c r="T1015" s="6">
        <v>161.78680632491958</v>
      </c>
      <c r="U1015" s="6">
        <v>152.30180000000001</v>
      </c>
      <c r="W1015" s="6">
        <v>1568.4030000000002</v>
      </c>
    </row>
    <row r="1016" spans="1:23" x14ac:dyDescent="0.3">
      <c r="A1016" s="1">
        <v>43937</v>
      </c>
      <c r="B1016">
        <v>202004</v>
      </c>
      <c r="C1016">
        <v>2020</v>
      </c>
      <c r="D1016" t="s">
        <v>6</v>
      </c>
      <c r="E1016" t="s">
        <v>23</v>
      </c>
      <c r="F1016">
        <v>730.11792099999991</v>
      </c>
      <c r="H1016">
        <v>66</v>
      </c>
      <c r="I1016">
        <v>1023.2932999999998</v>
      </c>
      <c r="M1016">
        <v>9.2723611111111115</v>
      </c>
      <c r="N1016">
        <v>0.9793101840277777</v>
      </c>
      <c r="O1016">
        <v>0</v>
      </c>
      <c r="P1016">
        <v>273.78361833858906</v>
      </c>
      <c r="R1016">
        <v>0.92061199999999999</v>
      </c>
      <c r="T1016" s="6">
        <v>64.634472145833328</v>
      </c>
      <c r="U1016" s="6">
        <v>60.760391999999996</v>
      </c>
      <c r="W1016" s="6">
        <v>611.97583333333341</v>
      </c>
    </row>
    <row r="1017" spans="1:23" x14ac:dyDescent="0.3">
      <c r="A1017" s="1">
        <v>43937</v>
      </c>
      <c r="B1017">
        <v>202004</v>
      </c>
      <c r="C1017">
        <v>2020</v>
      </c>
      <c r="D1017" t="s">
        <v>7</v>
      </c>
      <c r="E1017" t="s">
        <v>23</v>
      </c>
      <c r="F1017">
        <v>334.50479899999999</v>
      </c>
      <c r="H1017">
        <v>36</v>
      </c>
      <c r="I1017">
        <v>353.00584343405728</v>
      </c>
      <c r="M1017">
        <v>7.5403832644774651</v>
      </c>
      <c r="N1017">
        <v>0.99443422453703711</v>
      </c>
      <c r="O1017">
        <v>0</v>
      </c>
      <c r="P1017">
        <v>137.27486523422587</v>
      </c>
      <c r="R1017">
        <v>0.93589999999999995</v>
      </c>
      <c r="T1017" s="6">
        <v>35.799632083333336</v>
      </c>
      <c r="U1017" s="6">
        <v>33.692399999999999</v>
      </c>
      <c r="W1017" s="6">
        <v>271.45379752118873</v>
      </c>
    </row>
    <row r="1018" spans="1:23" x14ac:dyDescent="0.3">
      <c r="A1018" s="1">
        <v>43937</v>
      </c>
      <c r="B1018">
        <v>202004</v>
      </c>
      <c r="C1018">
        <v>2020</v>
      </c>
      <c r="D1018" t="s">
        <v>8</v>
      </c>
      <c r="E1018" t="s">
        <v>23</v>
      </c>
      <c r="F1018">
        <v>249.40368549999997</v>
      </c>
      <c r="H1018">
        <v>108</v>
      </c>
      <c r="I1018">
        <v>287.05362243333349</v>
      </c>
      <c r="M1018">
        <v>4.6991641718107005</v>
      </c>
      <c r="N1018">
        <v>0.9834103326607605</v>
      </c>
      <c r="O1018">
        <v>0</v>
      </c>
      <c r="P1018">
        <v>463.92251926503212</v>
      </c>
      <c r="R1018">
        <v>0.9506</v>
      </c>
      <c r="T1018" s="6">
        <v>106.20831592736214</v>
      </c>
      <c r="U1018" s="6">
        <v>102.6648</v>
      </c>
      <c r="W1018" s="6">
        <v>507.50973055555562</v>
      </c>
    </row>
    <row r="1019" spans="1:23" x14ac:dyDescent="0.3">
      <c r="A1019" s="1">
        <v>43938</v>
      </c>
      <c r="B1019">
        <v>202004</v>
      </c>
      <c r="C1019">
        <v>2020</v>
      </c>
      <c r="D1019" t="s">
        <v>0</v>
      </c>
      <c r="E1019" t="s">
        <v>22</v>
      </c>
      <c r="F1019">
        <v>235.46767999999994</v>
      </c>
      <c r="G1019">
        <v>44</v>
      </c>
      <c r="I1019">
        <v>237.58205173943026</v>
      </c>
      <c r="J1019">
        <v>235.93716242187494</v>
      </c>
      <c r="K1019">
        <v>310.65860720087477</v>
      </c>
      <c r="L1019">
        <v>7.1448390000000011</v>
      </c>
      <c r="N1019">
        <v>1</v>
      </c>
      <c r="O1019">
        <v>8450.895333798193</v>
      </c>
      <c r="P1019">
        <v>171.90623447028923</v>
      </c>
      <c r="Q1019">
        <v>0.75573320616280515</v>
      </c>
      <c r="S1019" s="6">
        <v>33.252261071163424</v>
      </c>
      <c r="V1019" s="6">
        <v>314.37291600000003</v>
      </c>
    </row>
    <row r="1020" spans="1:23" x14ac:dyDescent="0.3">
      <c r="A1020" s="1">
        <v>43938</v>
      </c>
      <c r="B1020">
        <v>202004</v>
      </c>
      <c r="C1020">
        <v>2020</v>
      </c>
      <c r="D1020" t="s">
        <v>1</v>
      </c>
      <c r="E1020" t="s">
        <v>22</v>
      </c>
      <c r="F1020">
        <v>253.229761</v>
      </c>
      <c r="G1020">
        <v>46</v>
      </c>
      <c r="I1020">
        <v>253.47031692547819</v>
      </c>
      <c r="J1020">
        <v>253.317895765625</v>
      </c>
      <c r="K1020">
        <v>329.68488803850568</v>
      </c>
      <c r="L1020">
        <v>7.2351799999999997</v>
      </c>
      <c r="N1020">
        <v>0.99941605839416059</v>
      </c>
      <c r="O1020">
        <v>9067.6068608284295</v>
      </c>
      <c r="P1020">
        <v>181.99017316008218</v>
      </c>
      <c r="Q1020">
        <v>0.76158772566662569</v>
      </c>
      <c r="S1020" s="6">
        <v>35.033035380664785</v>
      </c>
      <c r="V1020" s="6">
        <v>332.81827999999996</v>
      </c>
    </row>
    <row r="1021" spans="1:23" x14ac:dyDescent="0.3">
      <c r="A1021" s="1">
        <v>43938</v>
      </c>
      <c r="B1021">
        <v>202004</v>
      </c>
      <c r="C1021">
        <v>2020</v>
      </c>
      <c r="D1021" t="s">
        <v>4</v>
      </c>
      <c r="E1021" t="s">
        <v>22</v>
      </c>
      <c r="F1021">
        <v>162.12111999999996</v>
      </c>
      <c r="G1021">
        <v>36</v>
      </c>
      <c r="I1021">
        <v>194.38196348951087</v>
      </c>
      <c r="J1021">
        <v>162.43643377777775</v>
      </c>
      <c r="K1021">
        <v>247.6197016724162</v>
      </c>
      <c r="L1021">
        <v>7.062349121557455</v>
      </c>
      <c r="N1021">
        <v>0.99930685920577622</v>
      </c>
      <c r="O1021">
        <v>5816.0815114461921</v>
      </c>
      <c r="P1021">
        <v>136.04183489080938</v>
      </c>
      <c r="Q1021">
        <v>0.76454716311574789</v>
      </c>
      <c r="S1021" s="6">
        <v>27.523697872166924</v>
      </c>
      <c r="V1021" s="6">
        <v>254.24456837606837</v>
      </c>
    </row>
    <row r="1022" spans="1:23" x14ac:dyDescent="0.3">
      <c r="A1022" s="1">
        <v>43938</v>
      </c>
      <c r="B1022">
        <v>202004</v>
      </c>
      <c r="C1022">
        <v>2020</v>
      </c>
      <c r="D1022" t="s">
        <v>2</v>
      </c>
      <c r="E1022" t="s">
        <v>22</v>
      </c>
      <c r="F1022">
        <v>220.65786850000003</v>
      </c>
      <c r="G1022">
        <v>64</v>
      </c>
      <c r="I1022">
        <v>304.47678479242785</v>
      </c>
      <c r="J1022">
        <v>221.10130850000002</v>
      </c>
      <c r="K1022">
        <v>292.89241635967483</v>
      </c>
      <c r="L1022">
        <v>6.2210624049104162</v>
      </c>
      <c r="N1022">
        <v>0.73952657436355529</v>
      </c>
      <c r="O1022">
        <v>8428.9612461708748</v>
      </c>
      <c r="P1022">
        <v>215.30609481300047</v>
      </c>
      <c r="Q1022">
        <v>0.76473268595192512</v>
      </c>
      <c r="S1022" s="6">
        <v>48.942891900923208</v>
      </c>
      <c r="V1022" s="6">
        <v>398.14799391426664</v>
      </c>
    </row>
    <row r="1023" spans="1:23" x14ac:dyDescent="0.3">
      <c r="A1023" s="1">
        <v>43938</v>
      </c>
      <c r="B1023">
        <v>202004</v>
      </c>
      <c r="C1023">
        <v>2020</v>
      </c>
      <c r="D1023" t="s">
        <v>3</v>
      </c>
      <c r="E1023" t="s">
        <v>22</v>
      </c>
      <c r="F1023">
        <v>540.54055999999991</v>
      </c>
      <c r="G1023">
        <v>96</v>
      </c>
      <c r="I1023">
        <v>527.62795342457935</v>
      </c>
      <c r="J1023">
        <v>541.37875999999994</v>
      </c>
      <c r="K1023">
        <v>686.62803189673127</v>
      </c>
      <c r="L1023">
        <v>7.1794849999999997</v>
      </c>
      <c r="N1023">
        <v>0.99581500000000001</v>
      </c>
      <c r="O1023">
        <v>19307.514146090594</v>
      </c>
      <c r="P1023">
        <v>337.55077530521794</v>
      </c>
      <c r="Q1023">
        <v>0.76553186124622696</v>
      </c>
      <c r="S1023" s="6">
        <v>73.491058679637788</v>
      </c>
      <c r="V1023" s="6">
        <v>689.23055999999997</v>
      </c>
    </row>
    <row r="1024" spans="1:23" x14ac:dyDescent="0.3">
      <c r="A1024" s="1">
        <v>43938</v>
      </c>
      <c r="B1024">
        <v>202004</v>
      </c>
      <c r="C1024">
        <v>2020</v>
      </c>
      <c r="D1024" t="s">
        <v>5</v>
      </c>
      <c r="E1024" t="s">
        <v>23</v>
      </c>
      <c r="F1024">
        <v>377.88670950000005</v>
      </c>
      <c r="H1024">
        <v>162</v>
      </c>
      <c r="I1024">
        <v>523.50888600000008</v>
      </c>
      <c r="M1024">
        <v>4.4197083333333333</v>
      </c>
      <c r="N1024">
        <v>0.97445747760147461</v>
      </c>
      <c r="O1024">
        <v>0</v>
      </c>
      <c r="P1024">
        <v>950.66777596565657</v>
      </c>
      <c r="R1024">
        <v>0.94013456790123462</v>
      </c>
      <c r="T1024" s="6">
        <v>157.86211137143889</v>
      </c>
      <c r="U1024" s="6">
        <v>152.30180000000001</v>
      </c>
      <c r="W1024" s="6">
        <v>715.99275</v>
      </c>
    </row>
    <row r="1025" spans="1:23" x14ac:dyDescent="0.3">
      <c r="A1025" s="1">
        <v>43938</v>
      </c>
      <c r="B1025">
        <v>202004</v>
      </c>
      <c r="C1025">
        <v>2020</v>
      </c>
      <c r="D1025" t="s">
        <v>6</v>
      </c>
      <c r="E1025" t="s">
        <v>23</v>
      </c>
      <c r="F1025">
        <v>0</v>
      </c>
      <c r="H1025">
        <v>66</v>
      </c>
      <c r="I1025">
        <v>12.880266666666666</v>
      </c>
      <c r="M1025">
        <v>2.0053125000000001</v>
      </c>
      <c r="N1025">
        <v>0.95579571874999991</v>
      </c>
      <c r="O1025">
        <v>0</v>
      </c>
      <c r="P1025">
        <v>273.78361833858906</v>
      </c>
      <c r="R1025">
        <v>0.92061199999999999</v>
      </c>
      <c r="T1025" s="6">
        <v>63.082517437499995</v>
      </c>
      <c r="U1025" s="6">
        <v>60.760391999999996</v>
      </c>
      <c r="W1025" s="6">
        <v>132.35062500000001</v>
      </c>
    </row>
    <row r="1026" spans="1:23" x14ac:dyDescent="0.3">
      <c r="A1026" s="1">
        <v>43938</v>
      </c>
      <c r="B1026">
        <v>202004</v>
      </c>
      <c r="C1026">
        <v>2020</v>
      </c>
      <c r="D1026" t="s">
        <v>7</v>
      </c>
      <c r="E1026" t="s">
        <v>23</v>
      </c>
      <c r="F1026">
        <v>3.0170000000000003</v>
      </c>
      <c r="H1026">
        <v>36</v>
      </c>
      <c r="I1026">
        <v>8.9106622818245782</v>
      </c>
      <c r="M1026">
        <v>2.2480868887449366</v>
      </c>
      <c r="N1026">
        <v>1</v>
      </c>
      <c r="O1026">
        <v>0</v>
      </c>
      <c r="P1026">
        <v>137.27486523422587</v>
      </c>
      <c r="R1026">
        <v>0.93589999999999995</v>
      </c>
      <c r="T1026" s="6">
        <v>36</v>
      </c>
      <c r="U1026" s="6">
        <v>33.692399999999999</v>
      </c>
      <c r="W1026" s="6">
        <v>80.931127994817714</v>
      </c>
    </row>
    <row r="1027" spans="1:23" x14ac:dyDescent="0.3">
      <c r="A1027" s="1">
        <v>43938</v>
      </c>
      <c r="B1027">
        <v>202004</v>
      </c>
      <c r="C1027">
        <v>2020</v>
      </c>
      <c r="D1027" t="s">
        <v>8</v>
      </c>
      <c r="E1027" t="s">
        <v>23</v>
      </c>
      <c r="F1027">
        <v>457.20822199999998</v>
      </c>
      <c r="H1027">
        <v>108</v>
      </c>
      <c r="I1027">
        <v>508.14329503333335</v>
      </c>
      <c r="M1027">
        <v>5.8965668981481487</v>
      </c>
      <c r="N1027">
        <v>0.98747668909425868</v>
      </c>
      <c r="O1027">
        <v>0</v>
      </c>
      <c r="P1027">
        <v>463.92251926503212</v>
      </c>
      <c r="R1027">
        <v>0.9506</v>
      </c>
      <c r="T1027" s="6">
        <v>106.64748242217993</v>
      </c>
      <c r="U1027" s="6">
        <v>102.6648</v>
      </c>
      <c r="W1027" s="6">
        <v>636.82922500000006</v>
      </c>
    </row>
    <row r="1028" spans="1:23" x14ac:dyDescent="0.3">
      <c r="A1028" s="1">
        <v>43939</v>
      </c>
      <c r="B1028">
        <v>202004</v>
      </c>
      <c r="C1028">
        <v>2020</v>
      </c>
      <c r="D1028" t="s">
        <v>0</v>
      </c>
      <c r="E1028" t="s">
        <v>22</v>
      </c>
      <c r="F1028">
        <v>227.66015999999999</v>
      </c>
      <c r="G1028">
        <v>44</v>
      </c>
      <c r="I1028">
        <v>225.40266848828605</v>
      </c>
      <c r="J1028">
        <v>228.37416000000002</v>
      </c>
      <c r="K1028">
        <v>295.3631407793535</v>
      </c>
      <c r="L1028">
        <v>6.7785666666666673</v>
      </c>
      <c r="N1028">
        <v>1</v>
      </c>
      <c r="O1028">
        <v>7991.1336148221926</v>
      </c>
      <c r="P1028">
        <v>171.90623447028923</v>
      </c>
      <c r="Q1028">
        <v>0.75573320616280515</v>
      </c>
      <c r="S1028" s="6">
        <v>33.252261071163424</v>
      </c>
      <c r="V1028" s="6">
        <v>298.25693333333334</v>
      </c>
    </row>
    <row r="1029" spans="1:23" x14ac:dyDescent="0.3">
      <c r="A1029" s="1">
        <v>43939</v>
      </c>
      <c r="B1029">
        <v>202004</v>
      </c>
      <c r="C1029">
        <v>2020</v>
      </c>
      <c r="D1029" t="s">
        <v>1</v>
      </c>
      <c r="E1029" t="s">
        <v>22</v>
      </c>
      <c r="F1029">
        <v>223.7765599999999</v>
      </c>
      <c r="G1029">
        <v>46</v>
      </c>
      <c r="I1029">
        <v>236.70506407546657</v>
      </c>
      <c r="J1029">
        <v>223.91889999999989</v>
      </c>
      <c r="K1029">
        <v>308.53328167609595</v>
      </c>
      <c r="L1029">
        <v>6.7566244689749997</v>
      </c>
      <c r="N1029">
        <v>0.99941605839416059</v>
      </c>
      <c r="O1029">
        <v>7895.2609560841283</v>
      </c>
      <c r="P1029">
        <v>181.99017316008218</v>
      </c>
      <c r="Q1029">
        <v>0.76158772566662569</v>
      </c>
      <c r="S1029" s="6">
        <v>35.033035380664785</v>
      </c>
      <c r="V1029" s="6">
        <v>310.80472557284997</v>
      </c>
    </row>
    <row r="1030" spans="1:23" x14ac:dyDescent="0.3">
      <c r="A1030" s="1">
        <v>43939</v>
      </c>
      <c r="B1030">
        <v>202004</v>
      </c>
      <c r="C1030">
        <v>2020</v>
      </c>
      <c r="D1030" t="s">
        <v>4</v>
      </c>
      <c r="E1030" t="s">
        <v>22</v>
      </c>
      <c r="F1030">
        <v>151.24983999999998</v>
      </c>
      <c r="G1030">
        <v>36</v>
      </c>
      <c r="I1030">
        <v>179.55445131442039</v>
      </c>
      <c r="J1030">
        <v>151.55644017777774</v>
      </c>
      <c r="K1030">
        <v>229.52099316366949</v>
      </c>
      <c r="L1030">
        <v>6.5236310959507042</v>
      </c>
      <c r="N1030">
        <v>1</v>
      </c>
      <c r="O1030">
        <v>5360.3223027581935</v>
      </c>
      <c r="P1030">
        <v>136.04183489080938</v>
      </c>
      <c r="Q1030">
        <v>0.76454716311574789</v>
      </c>
      <c r="S1030" s="6">
        <v>27.523697872166924</v>
      </c>
      <c r="V1030" s="6">
        <v>234.85071945422536</v>
      </c>
    </row>
    <row r="1031" spans="1:23" x14ac:dyDescent="0.3">
      <c r="A1031" s="1">
        <v>43939</v>
      </c>
      <c r="B1031">
        <v>202004</v>
      </c>
      <c r="C1031">
        <v>2020</v>
      </c>
      <c r="D1031" t="s">
        <v>2</v>
      </c>
      <c r="E1031" t="s">
        <v>22</v>
      </c>
      <c r="F1031">
        <v>132.40222799999998</v>
      </c>
      <c r="G1031">
        <v>64</v>
      </c>
      <c r="I1031">
        <v>230.95848492473678</v>
      </c>
      <c r="J1031">
        <v>132.804508</v>
      </c>
      <c r="K1031">
        <v>173.2935989646594</v>
      </c>
      <c r="L1031">
        <v>4.7189382554728079</v>
      </c>
      <c r="N1031">
        <v>0.57647795207298325</v>
      </c>
      <c r="O1031">
        <v>4919.5736593397751</v>
      </c>
      <c r="P1031">
        <v>215.30609481300047</v>
      </c>
      <c r="Q1031">
        <v>0.76473268595192512</v>
      </c>
      <c r="S1031" s="6">
        <v>48.942891900923208</v>
      </c>
      <c r="V1031" s="6">
        <v>302.0120483502597</v>
      </c>
    </row>
    <row r="1032" spans="1:23" x14ac:dyDescent="0.3">
      <c r="A1032" s="1">
        <v>43939</v>
      </c>
      <c r="B1032">
        <v>202004</v>
      </c>
      <c r="C1032">
        <v>2020</v>
      </c>
      <c r="D1032" t="s">
        <v>3</v>
      </c>
      <c r="E1032" t="s">
        <v>22</v>
      </c>
      <c r="F1032">
        <v>503.98656349999999</v>
      </c>
      <c r="G1032">
        <v>96</v>
      </c>
      <c r="I1032">
        <v>493.19114569318128</v>
      </c>
      <c r="J1032">
        <v>504.77896350000003</v>
      </c>
      <c r="K1032">
        <v>642.08425818487854</v>
      </c>
      <c r="L1032">
        <v>6.7109000000000005</v>
      </c>
      <c r="N1032">
        <v>0.99610894941634243</v>
      </c>
      <c r="O1032">
        <v>17794.701364926794</v>
      </c>
      <c r="P1032">
        <v>337.55077530521794</v>
      </c>
      <c r="Q1032">
        <v>0.76553186124622696</v>
      </c>
      <c r="S1032" s="6">
        <v>73.491058679637788</v>
      </c>
      <c r="V1032" s="6">
        <v>644.24639999999999</v>
      </c>
    </row>
    <row r="1033" spans="1:23" x14ac:dyDescent="0.3">
      <c r="A1033" s="1">
        <v>43939</v>
      </c>
      <c r="B1033">
        <v>202004</v>
      </c>
      <c r="C1033">
        <v>2020</v>
      </c>
      <c r="D1033" t="s">
        <v>5</v>
      </c>
      <c r="E1033" t="s">
        <v>23</v>
      </c>
      <c r="F1033">
        <v>81.459840000000014</v>
      </c>
      <c r="H1033">
        <v>162</v>
      </c>
      <c r="I1033">
        <v>135.380808</v>
      </c>
      <c r="M1033">
        <v>3.2510833333333338</v>
      </c>
      <c r="N1033">
        <v>0.92902277305607672</v>
      </c>
      <c r="O1033">
        <v>0</v>
      </c>
      <c r="P1033">
        <v>950.66777596565657</v>
      </c>
      <c r="R1033">
        <v>0.94013456790123462</v>
      </c>
      <c r="T1033" s="6">
        <v>150.50168923508443</v>
      </c>
      <c r="U1033" s="6">
        <v>152.30180000000001</v>
      </c>
      <c r="W1033" s="6">
        <v>526.67550000000006</v>
      </c>
    </row>
    <row r="1034" spans="1:23" x14ac:dyDescent="0.3">
      <c r="A1034" s="1">
        <v>43939</v>
      </c>
      <c r="B1034">
        <v>202004</v>
      </c>
      <c r="C1034">
        <v>2020</v>
      </c>
      <c r="D1034" t="s">
        <v>6</v>
      </c>
      <c r="E1034" t="s">
        <v>23</v>
      </c>
      <c r="F1034">
        <v>8.1715199999999992</v>
      </c>
      <c r="H1034">
        <v>66</v>
      </c>
      <c r="I1034">
        <v>24.717033333333337</v>
      </c>
      <c r="M1034">
        <v>2.4946874999999999</v>
      </c>
      <c r="N1034">
        <v>0.98130381944444434</v>
      </c>
      <c r="O1034">
        <v>0</v>
      </c>
      <c r="P1034">
        <v>273.78361833858906</v>
      </c>
      <c r="R1034">
        <v>0.92061199999999999</v>
      </c>
      <c r="T1034" s="6">
        <v>64.766052083333321</v>
      </c>
      <c r="U1034" s="6">
        <v>60.760391999999996</v>
      </c>
      <c r="W1034" s="6">
        <v>164.64937499999999</v>
      </c>
    </row>
    <row r="1035" spans="1:23" x14ac:dyDescent="0.3">
      <c r="A1035" s="1">
        <v>43939</v>
      </c>
      <c r="B1035">
        <v>202004</v>
      </c>
      <c r="C1035">
        <v>2020</v>
      </c>
      <c r="D1035" t="s">
        <v>7</v>
      </c>
      <c r="E1035" t="s">
        <v>23</v>
      </c>
      <c r="F1035">
        <v>11.5738</v>
      </c>
      <c r="H1035">
        <v>36</v>
      </c>
      <c r="I1035">
        <v>16.583171556640789</v>
      </c>
      <c r="M1035">
        <v>2.595330698483397</v>
      </c>
      <c r="N1035">
        <v>1</v>
      </c>
      <c r="O1035">
        <v>0</v>
      </c>
      <c r="P1035">
        <v>137.27486523422587</v>
      </c>
      <c r="R1035">
        <v>0.93589999999999995</v>
      </c>
      <c r="T1035" s="6">
        <v>36</v>
      </c>
      <c r="U1035" s="6">
        <v>33.692399999999999</v>
      </c>
      <c r="W1035" s="6">
        <v>93.431905145402297</v>
      </c>
    </row>
    <row r="1036" spans="1:23" x14ac:dyDescent="0.3">
      <c r="A1036" s="1">
        <v>43939</v>
      </c>
      <c r="B1036">
        <v>202004</v>
      </c>
      <c r="C1036">
        <v>2020</v>
      </c>
      <c r="D1036" t="s">
        <v>8</v>
      </c>
      <c r="E1036" t="s">
        <v>23</v>
      </c>
      <c r="F1036">
        <v>502.57188450000001</v>
      </c>
      <c r="H1036">
        <v>108</v>
      </c>
      <c r="I1036">
        <v>579.45232026666667</v>
      </c>
      <c r="M1036">
        <v>5.8927575102880665</v>
      </c>
      <c r="N1036">
        <v>0.99753329799264778</v>
      </c>
      <c r="O1036">
        <v>0</v>
      </c>
      <c r="P1036">
        <v>463.92251926503212</v>
      </c>
      <c r="R1036">
        <v>0.9506</v>
      </c>
      <c r="T1036" s="6">
        <v>107.73359618320596</v>
      </c>
      <c r="U1036" s="6">
        <v>102.6648</v>
      </c>
      <c r="W1036" s="6">
        <v>636.41781111111118</v>
      </c>
    </row>
    <row r="1037" spans="1:23" x14ac:dyDescent="0.3">
      <c r="A1037" s="1">
        <v>43940</v>
      </c>
      <c r="B1037">
        <v>202004</v>
      </c>
      <c r="C1037">
        <v>2020</v>
      </c>
      <c r="D1037" t="s">
        <v>0</v>
      </c>
      <c r="E1037" t="s">
        <v>22</v>
      </c>
      <c r="F1037">
        <v>228.36631999999994</v>
      </c>
      <c r="G1037">
        <v>44</v>
      </c>
      <c r="I1037">
        <v>222.82993550716657</v>
      </c>
      <c r="J1037">
        <v>229.11778484374994</v>
      </c>
      <c r="K1037">
        <v>291.71220722594876</v>
      </c>
      <c r="L1037">
        <v>6.7011964999999991</v>
      </c>
      <c r="N1037">
        <v>1</v>
      </c>
      <c r="O1037">
        <v>6847.9481155421945</v>
      </c>
      <c r="P1037">
        <v>171.90623447028923</v>
      </c>
      <c r="Q1037">
        <v>0.75573320616280515</v>
      </c>
      <c r="S1037" s="6">
        <v>33.252261071163424</v>
      </c>
      <c r="V1037" s="6">
        <v>294.85264599999994</v>
      </c>
    </row>
    <row r="1038" spans="1:23" x14ac:dyDescent="0.3">
      <c r="A1038" s="1">
        <v>43940</v>
      </c>
      <c r="B1038">
        <v>202004</v>
      </c>
      <c r="C1038">
        <v>2020</v>
      </c>
      <c r="D1038" t="s">
        <v>1</v>
      </c>
      <c r="E1038" t="s">
        <v>22</v>
      </c>
      <c r="F1038">
        <v>236.64200000000002</v>
      </c>
      <c r="G1038">
        <v>46</v>
      </c>
      <c r="I1038">
        <v>238.98453463439205</v>
      </c>
      <c r="J1038">
        <v>236.78140429687502</v>
      </c>
      <c r="K1038">
        <v>312.17894930717614</v>
      </c>
      <c r="L1038">
        <v>6.8216907852150008</v>
      </c>
      <c r="N1038">
        <v>0.99912408759124083</v>
      </c>
      <c r="O1038">
        <v>7090.4930530601259</v>
      </c>
      <c r="P1038">
        <v>181.99017316008218</v>
      </c>
      <c r="Q1038">
        <v>0.76158772566662569</v>
      </c>
      <c r="S1038" s="6">
        <v>35.033035380664785</v>
      </c>
      <c r="V1038" s="6">
        <v>313.79777611989005</v>
      </c>
    </row>
    <row r="1039" spans="1:23" x14ac:dyDescent="0.3">
      <c r="A1039" s="1">
        <v>43940</v>
      </c>
      <c r="B1039">
        <v>202004</v>
      </c>
      <c r="C1039">
        <v>2020</v>
      </c>
      <c r="D1039" t="s">
        <v>4</v>
      </c>
      <c r="E1039" t="s">
        <v>22</v>
      </c>
      <c r="F1039">
        <v>88.937519999999992</v>
      </c>
      <c r="G1039">
        <v>36</v>
      </c>
      <c r="I1039">
        <v>102.74469818584723</v>
      </c>
      <c r="J1039">
        <v>89.194302577777776</v>
      </c>
      <c r="K1039">
        <v>132.09400499743035</v>
      </c>
      <c r="L1039">
        <v>3.7329540043290046</v>
      </c>
      <c r="N1039">
        <v>0.99900773841961854</v>
      </c>
      <c r="O1039">
        <v>2437.8741605021937</v>
      </c>
      <c r="P1039">
        <v>136.04183489080938</v>
      </c>
      <c r="Q1039">
        <v>0.76454716311574789</v>
      </c>
      <c r="S1039" s="6">
        <v>27.523697872166924</v>
      </c>
      <c r="V1039" s="6">
        <v>134.38634415584417</v>
      </c>
    </row>
    <row r="1040" spans="1:23" x14ac:dyDescent="0.3">
      <c r="A1040" s="1">
        <v>43940</v>
      </c>
      <c r="B1040">
        <v>202004</v>
      </c>
      <c r="C1040">
        <v>2020</v>
      </c>
      <c r="D1040" t="s">
        <v>2</v>
      </c>
      <c r="E1040" t="s">
        <v>22</v>
      </c>
      <c r="F1040">
        <v>330.05787499999991</v>
      </c>
      <c r="G1040">
        <v>64</v>
      </c>
      <c r="I1040">
        <v>322.23943947170869</v>
      </c>
      <c r="J1040">
        <v>330.51045068359366</v>
      </c>
      <c r="K1040">
        <v>417.97440669011758</v>
      </c>
      <c r="L1040">
        <v>6.5839885416666668</v>
      </c>
      <c r="N1040">
        <v>1</v>
      </c>
      <c r="O1040">
        <v>10167.416785773674</v>
      </c>
      <c r="P1040">
        <v>215.30609481300047</v>
      </c>
      <c r="Q1040">
        <v>0.76473268595192512</v>
      </c>
      <c r="S1040" s="6">
        <v>48.942891900923208</v>
      </c>
      <c r="V1040" s="6">
        <v>421.37526666666668</v>
      </c>
    </row>
    <row r="1041" spans="1:23" x14ac:dyDescent="0.3">
      <c r="A1041" s="1">
        <v>43940</v>
      </c>
      <c r="B1041">
        <v>202004</v>
      </c>
      <c r="C1041">
        <v>2020</v>
      </c>
      <c r="D1041" t="s">
        <v>3</v>
      </c>
      <c r="E1041" t="s">
        <v>22</v>
      </c>
      <c r="F1041">
        <v>544.48912050000001</v>
      </c>
      <c r="G1041">
        <v>96</v>
      </c>
      <c r="I1041">
        <v>546.30999296643233</v>
      </c>
      <c r="J1041">
        <v>545.27734441154394</v>
      </c>
      <c r="K1041">
        <v>712.46816604185869</v>
      </c>
      <c r="L1041">
        <v>7.4336933333333342</v>
      </c>
      <c r="N1041">
        <v>0.99945265165934627</v>
      </c>
      <c r="O1041">
        <v>16544.350091676992</v>
      </c>
      <c r="P1041">
        <v>337.55077530521794</v>
      </c>
      <c r="Q1041">
        <v>0.76553186124622696</v>
      </c>
      <c r="S1041" s="6">
        <v>73.491058679637788</v>
      </c>
      <c r="V1041" s="6">
        <v>713.63456000000008</v>
      </c>
    </row>
    <row r="1042" spans="1:23" x14ac:dyDescent="0.3">
      <c r="A1042" s="1">
        <v>43940</v>
      </c>
      <c r="B1042">
        <v>202004</v>
      </c>
      <c r="C1042">
        <v>2020</v>
      </c>
      <c r="D1042" t="s">
        <v>5</v>
      </c>
      <c r="E1042" t="s">
        <v>23</v>
      </c>
      <c r="F1042">
        <v>144.23039850000001</v>
      </c>
      <c r="H1042">
        <v>162</v>
      </c>
      <c r="I1042">
        <v>208.90845000000002</v>
      </c>
      <c r="M1042">
        <v>3.1343749999999999</v>
      </c>
      <c r="N1042">
        <v>0.97374787266906737</v>
      </c>
      <c r="O1042">
        <v>0</v>
      </c>
      <c r="P1042">
        <v>950.66777596565657</v>
      </c>
      <c r="R1042">
        <v>0.94013456790123462</v>
      </c>
      <c r="T1042" s="6">
        <v>157.7471553723889</v>
      </c>
      <c r="U1042" s="6">
        <v>152.30180000000001</v>
      </c>
      <c r="W1042" s="6">
        <v>507.76875000000001</v>
      </c>
    </row>
    <row r="1043" spans="1:23" x14ac:dyDescent="0.3">
      <c r="A1043" s="1">
        <v>43940</v>
      </c>
      <c r="B1043">
        <v>202004</v>
      </c>
      <c r="C1043">
        <v>2020</v>
      </c>
      <c r="D1043" t="s">
        <v>6</v>
      </c>
      <c r="E1043" t="s">
        <v>23</v>
      </c>
      <c r="F1043">
        <v>126.104161</v>
      </c>
      <c r="H1043">
        <v>66</v>
      </c>
      <c r="I1043">
        <v>203.61299999999997</v>
      </c>
      <c r="M1043">
        <v>3.7657986111111099</v>
      </c>
      <c r="N1043">
        <v>0.97406064930555547</v>
      </c>
      <c r="O1043">
        <v>0</v>
      </c>
      <c r="P1043">
        <v>273.78361833858906</v>
      </c>
      <c r="R1043">
        <v>0.92061199999999999</v>
      </c>
      <c r="T1043" s="6">
        <v>64.288002854166663</v>
      </c>
      <c r="U1043" s="6">
        <v>60.760391999999996</v>
      </c>
      <c r="W1043" s="6">
        <v>248.54270833333325</v>
      </c>
    </row>
    <row r="1044" spans="1:23" x14ac:dyDescent="0.3">
      <c r="A1044" s="1">
        <v>43940</v>
      </c>
      <c r="B1044">
        <v>202004</v>
      </c>
      <c r="C1044">
        <v>2020</v>
      </c>
      <c r="D1044" t="s">
        <v>7</v>
      </c>
      <c r="E1044" t="s">
        <v>23</v>
      </c>
      <c r="F1044">
        <v>64.304100000000005</v>
      </c>
      <c r="H1044">
        <v>36</v>
      </c>
      <c r="I1044">
        <v>69.950420737643086</v>
      </c>
      <c r="M1044">
        <v>3.7811967647332949</v>
      </c>
      <c r="N1044">
        <v>0.95359375000000002</v>
      </c>
      <c r="O1044">
        <v>0</v>
      </c>
      <c r="P1044">
        <v>137.27486523422587</v>
      </c>
      <c r="R1044">
        <v>0.93589999999999995</v>
      </c>
      <c r="T1044" s="6">
        <v>34.329374999999999</v>
      </c>
      <c r="U1044" s="6">
        <v>33.692399999999999</v>
      </c>
      <c r="W1044" s="6">
        <v>136.12308353039862</v>
      </c>
    </row>
    <row r="1045" spans="1:23" x14ac:dyDescent="0.3">
      <c r="A1045" s="1">
        <v>43940</v>
      </c>
      <c r="B1045">
        <v>202004</v>
      </c>
      <c r="C1045">
        <v>2020</v>
      </c>
      <c r="D1045" t="s">
        <v>8</v>
      </c>
      <c r="E1045" t="s">
        <v>23</v>
      </c>
      <c r="F1045">
        <v>1000.1238685000001</v>
      </c>
      <c r="H1045">
        <v>108</v>
      </c>
      <c r="I1045">
        <v>1147.383820366666</v>
      </c>
      <c r="M1045">
        <v>7.858728755144031</v>
      </c>
      <c r="N1045">
        <v>0.99946231504476857</v>
      </c>
      <c r="O1045">
        <v>0</v>
      </c>
      <c r="P1045">
        <v>463.92251926503212</v>
      </c>
      <c r="R1045">
        <v>0.9506</v>
      </c>
      <c r="T1045" s="6">
        <v>107.941930024835</v>
      </c>
      <c r="U1045" s="6">
        <v>102.6648</v>
      </c>
      <c r="W1045" s="6">
        <v>848.7427055555554</v>
      </c>
    </row>
    <row r="1046" spans="1:23" x14ac:dyDescent="0.3">
      <c r="A1046" s="1">
        <v>43941</v>
      </c>
      <c r="B1046">
        <v>202004</v>
      </c>
      <c r="C1046">
        <v>2020</v>
      </c>
      <c r="D1046" t="s">
        <v>0</v>
      </c>
      <c r="E1046" t="s">
        <v>22</v>
      </c>
      <c r="F1046">
        <v>163.79104000000001</v>
      </c>
      <c r="G1046">
        <v>44</v>
      </c>
      <c r="I1046">
        <v>154.42882077625433</v>
      </c>
      <c r="J1046">
        <v>164.41433101562501</v>
      </c>
      <c r="K1046">
        <v>203.1445427975811</v>
      </c>
      <c r="L1046">
        <v>4.6441599999999994</v>
      </c>
      <c r="N1046">
        <v>1</v>
      </c>
      <c r="O1046">
        <v>5649.4012365181934</v>
      </c>
      <c r="P1046">
        <v>171.90623447028923</v>
      </c>
      <c r="Q1046">
        <v>0.75573320616280515</v>
      </c>
      <c r="S1046" s="6">
        <v>33.252261071163424</v>
      </c>
      <c r="V1046" s="6">
        <v>204.34303999999997</v>
      </c>
    </row>
    <row r="1047" spans="1:23" x14ac:dyDescent="0.3">
      <c r="A1047" s="1">
        <v>43941</v>
      </c>
      <c r="B1047">
        <v>202004</v>
      </c>
      <c r="C1047">
        <v>2020</v>
      </c>
      <c r="D1047" t="s">
        <v>1</v>
      </c>
      <c r="E1047" t="s">
        <v>22</v>
      </c>
      <c r="F1047">
        <v>163.74567999999999</v>
      </c>
      <c r="G1047">
        <v>46</v>
      </c>
      <c r="I1047">
        <v>165.16790548350914</v>
      </c>
      <c r="J1047">
        <v>163.88203253906249</v>
      </c>
      <c r="K1047">
        <v>216.70526926318433</v>
      </c>
      <c r="L1047">
        <v>4.7146330224833335</v>
      </c>
      <c r="N1047">
        <v>0.99910518300687912</v>
      </c>
      <c r="O1047">
        <v>5642.9933101321294</v>
      </c>
      <c r="P1047">
        <v>181.99017316008218</v>
      </c>
      <c r="Q1047">
        <v>0.76158772566662569</v>
      </c>
      <c r="S1047" s="6">
        <v>35.033035380664785</v>
      </c>
      <c r="V1047" s="6">
        <v>216.87311903423335</v>
      </c>
    </row>
    <row r="1048" spans="1:23" x14ac:dyDescent="0.3">
      <c r="A1048" s="1">
        <v>43941</v>
      </c>
      <c r="B1048">
        <v>202004</v>
      </c>
      <c r="C1048">
        <v>2020</v>
      </c>
      <c r="D1048" t="s">
        <v>4</v>
      </c>
      <c r="E1048" t="s">
        <v>22</v>
      </c>
      <c r="F1048">
        <v>87.94128000000002</v>
      </c>
      <c r="G1048">
        <v>36</v>
      </c>
      <c r="I1048">
        <v>92.116571800375482</v>
      </c>
      <c r="J1048">
        <v>88.197233777777768</v>
      </c>
      <c r="K1048">
        <v>118.97554624447021</v>
      </c>
      <c r="L1048">
        <v>3.3468094377510038</v>
      </c>
      <c r="N1048">
        <v>1</v>
      </c>
      <c r="O1048">
        <v>3010.8310956381938</v>
      </c>
      <c r="P1048">
        <v>136.04183489080938</v>
      </c>
      <c r="Q1048">
        <v>0.76454716311574789</v>
      </c>
      <c r="S1048" s="6">
        <v>27.523697872166924</v>
      </c>
      <c r="V1048" s="6">
        <v>120.48513975903614</v>
      </c>
    </row>
    <row r="1049" spans="1:23" x14ac:dyDescent="0.3">
      <c r="A1049" s="1">
        <v>43941</v>
      </c>
      <c r="B1049">
        <v>202004</v>
      </c>
      <c r="C1049">
        <v>2020</v>
      </c>
      <c r="D1049" t="s">
        <v>2</v>
      </c>
      <c r="E1049" t="s">
        <v>22</v>
      </c>
      <c r="F1049">
        <v>218.52108300000003</v>
      </c>
      <c r="G1049">
        <v>64</v>
      </c>
      <c r="I1049">
        <v>209.42468284623587</v>
      </c>
      <c r="J1049">
        <v>218.94192040234378</v>
      </c>
      <c r="K1049">
        <v>273.01199422217047</v>
      </c>
      <c r="L1049">
        <v>4.2789601250000002</v>
      </c>
      <c r="N1049">
        <v>1</v>
      </c>
      <c r="O1049">
        <v>7853.7589465142737</v>
      </c>
      <c r="P1049">
        <v>215.30609481300047</v>
      </c>
      <c r="Q1049">
        <v>0.76473268595192512</v>
      </c>
      <c r="S1049" s="6">
        <v>48.942891900923208</v>
      </c>
      <c r="V1049" s="6">
        <v>273.85344800000001</v>
      </c>
    </row>
    <row r="1050" spans="1:23" x14ac:dyDescent="0.3">
      <c r="A1050" s="1">
        <v>43941</v>
      </c>
      <c r="B1050">
        <v>202004</v>
      </c>
      <c r="C1050">
        <v>2020</v>
      </c>
      <c r="D1050" t="s">
        <v>3</v>
      </c>
      <c r="E1050" t="s">
        <v>22</v>
      </c>
      <c r="F1050">
        <v>434.09351899999984</v>
      </c>
      <c r="G1050">
        <v>96</v>
      </c>
      <c r="I1050">
        <v>415.50815702645684</v>
      </c>
      <c r="J1050">
        <v>434.87481977159445</v>
      </c>
      <c r="K1050">
        <v>543.93467404874684</v>
      </c>
      <c r="L1050">
        <v>5.6538599999999999</v>
      </c>
      <c r="N1050">
        <v>1</v>
      </c>
      <c r="O1050">
        <v>14780.478791842195</v>
      </c>
      <c r="P1050">
        <v>337.55077530521794</v>
      </c>
      <c r="Q1050">
        <v>0.76553186124622696</v>
      </c>
      <c r="S1050" s="6">
        <v>73.491058679637788</v>
      </c>
      <c r="V1050" s="6">
        <v>542.77055999999993</v>
      </c>
    </row>
    <row r="1051" spans="1:23" x14ac:dyDescent="0.3">
      <c r="A1051" s="1">
        <v>43941</v>
      </c>
      <c r="B1051">
        <v>202004</v>
      </c>
      <c r="C1051">
        <v>2020</v>
      </c>
      <c r="D1051" t="s">
        <v>5</v>
      </c>
      <c r="E1051" t="s">
        <v>23</v>
      </c>
      <c r="F1051">
        <v>193.75487850000002</v>
      </c>
      <c r="H1051">
        <v>162</v>
      </c>
      <c r="I1051">
        <v>259.36858800000005</v>
      </c>
      <c r="M1051">
        <v>3.6579999999999999</v>
      </c>
      <c r="N1051">
        <v>0.96804104990280648</v>
      </c>
      <c r="O1051">
        <v>0</v>
      </c>
      <c r="P1051">
        <v>950.66777596565657</v>
      </c>
      <c r="R1051">
        <v>0.94013456790123462</v>
      </c>
      <c r="T1051" s="6">
        <v>156.82265008425466</v>
      </c>
      <c r="U1051" s="6">
        <v>152.30180000000001</v>
      </c>
      <c r="W1051" s="6">
        <v>592.596</v>
      </c>
    </row>
    <row r="1052" spans="1:23" x14ac:dyDescent="0.3">
      <c r="A1052" s="1">
        <v>43941</v>
      </c>
      <c r="B1052">
        <v>202004</v>
      </c>
      <c r="C1052">
        <v>2020</v>
      </c>
      <c r="D1052" t="s">
        <v>6</v>
      </c>
      <c r="E1052" t="s">
        <v>23</v>
      </c>
      <c r="F1052">
        <v>110.37823999999999</v>
      </c>
      <c r="H1052">
        <v>66</v>
      </c>
      <c r="I1052">
        <v>188.00211333333337</v>
      </c>
      <c r="M1052">
        <v>3.6716388888888889</v>
      </c>
      <c r="N1052">
        <v>0.94350405208333332</v>
      </c>
      <c r="O1052">
        <v>0</v>
      </c>
      <c r="P1052">
        <v>273.78361833858906</v>
      </c>
      <c r="R1052">
        <v>0.92061199999999999</v>
      </c>
      <c r="T1052" s="6">
        <v>62.271267437500001</v>
      </c>
      <c r="U1052" s="6">
        <v>60.760391999999996</v>
      </c>
      <c r="W1052" s="6">
        <v>242.32816666666668</v>
      </c>
    </row>
    <row r="1053" spans="1:23" x14ac:dyDescent="0.3">
      <c r="A1053" s="1">
        <v>43941</v>
      </c>
      <c r="B1053">
        <v>202004</v>
      </c>
      <c r="C1053">
        <v>2020</v>
      </c>
      <c r="D1053" t="s">
        <v>7</v>
      </c>
      <c r="E1053" t="s">
        <v>23</v>
      </c>
      <c r="F1053">
        <v>70.248499999999979</v>
      </c>
      <c r="H1053">
        <v>36</v>
      </c>
      <c r="I1053">
        <v>83.066411071859861</v>
      </c>
      <c r="M1053">
        <v>3.9155011342848489</v>
      </c>
      <c r="N1053">
        <v>1</v>
      </c>
      <c r="O1053">
        <v>0</v>
      </c>
      <c r="P1053">
        <v>137.27486523422587</v>
      </c>
      <c r="R1053">
        <v>0.93589999999999995</v>
      </c>
      <c r="T1053" s="6">
        <v>36</v>
      </c>
      <c r="U1053" s="6">
        <v>33.692399999999999</v>
      </c>
      <c r="W1053" s="6">
        <v>140.95804083425458</v>
      </c>
    </row>
    <row r="1054" spans="1:23" x14ac:dyDescent="0.3">
      <c r="A1054" s="1">
        <v>43941</v>
      </c>
      <c r="B1054">
        <v>202004</v>
      </c>
      <c r="C1054">
        <v>2020</v>
      </c>
      <c r="D1054" t="s">
        <v>8</v>
      </c>
      <c r="E1054" t="s">
        <v>23</v>
      </c>
      <c r="F1054">
        <v>971.84349149999969</v>
      </c>
      <c r="H1054">
        <v>108</v>
      </c>
      <c r="I1054">
        <v>1067.2191361666669</v>
      </c>
      <c r="M1054">
        <v>7.5971231738683143</v>
      </c>
      <c r="N1054">
        <v>0.97545587279021873</v>
      </c>
      <c r="O1054">
        <v>0</v>
      </c>
      <c r="P1054">
        <v>463.92251926503212</v>
      </c>
      <c r="R1054">
        <v>0.9506</v>
      </c>
      <c r="T1054" s="6">
        <v>105.34923426134363</v>
      </c>
      <c r="U1054" s="6">
        <v>102.6648</v>
      </c>
      <c r="W1054" s="6">
        <v>820.48930277777799</v>
      </c>
    </row>
    <row r="1055" spans="1:23" x14ac:dyDescent="0.3">
      <c r="A1055" s="1">
        <v>43942</v>
      </c>
      <c r="B1055">
        <v>202004</v>
      </c>
      <c r="C1055">
        <v>2020</v>
      </c>
      <c r="D1055" t="s">
        <v>0</v>
      </c>
      <c r="E1055" t="s">
        <v>22</v>
      </c>
      <c r="F1055">
        <v>219.82352</v>
      </c>
      <c r="G1055">
        <v>44</v>
      </c>
      <c r="I1055">
        <v>214.97297976668742</v>
      </c>
      <c r="J1055">
        <v>220.5159028125</v>
      </c>
      <c r="K1055">
        <v>281.43873546778912</v>
      </c>
      <c r="L1055">
        <v>6.4649131470074188</v>
      </c>
      <c r="N1055">
        <v>1</v>
      </c>
      <c r="O1055">
        <v>6175.3268794621927</v>
      </c>
      <c r="P1055">
        <v>171.90623447028923</v>
      </c>
      <c r="Q1055">
        <v>0.75573320616280515</v>
      </c>
      <c r="S1055" s="6">
        <v>33.252261071163424</v>
      </c>
      <c r="V1055" s="6">
        <v>284.45617846832641</v>
      </c>
    </row>
    <row r="1056" spans="1:23" x14ac:dyDescent="0.3">
      <c r="A1056" s="1">
        <v>43942</v>
      </c>
      <c r="B1056">
        <v>202004</v>
      </c>
      <c r="C1056">
        <v>2020</v>
      </c>
      <c r="D1056" t="s">
        <v>1</v>
      </c>
      <c r="E1056" t="s">
        <v>22</v>
      </c>
      <c r="F1056">
        <v>227.31855949999994</v>
      </c>
      <c r="G1056">
        <v>46</v>
      </c>
      <c r="I1056">
        <v>232.3436145213266</v>
      </c>
      <c r="J1056">
        <v>227.45881828906244</v>
      </c>
      <c r="K1056">
        <v>302.57293475968203</v>
      </c>
      <c r="L1056">
        <v>6.6321291317383331</v>
      </c>
      <c r="N1056">
        <v>0.99782072004365152</v>
      </c>
      <c r="O1056">
        <v>6371.2427505874284</v>
      </c>
      <c r="P1056">
        <v>181.99017316008218</v>
      </c>
      <c r="Q1056">
        <v>0.76158772566662569</v>
      </c>
      <c r="S1056" s="6">
        <v>35.033035380664785</v>
      </c>
      <c r="V1056" s="6">
        <v>305.07794005996334</v>
      </c>
    </row>
    <row r="1057" spans="1:23" x14ac:dyDescent="0.3">
      <c r="A1057" s="1">
        <v>43942</v>
      </c>
      <c r="B1057">
        <v>202004</v>
      </c>
      <c r="C1057">
        <v>2020</v>
      </c>
      <c r="D1057" t="s">
        <v>4</v>
      </c>
      <c r="E1057" t="s">
        <v>22</v>
      </c>
      <c r="F1057">
        <v>160.95743999999996</v>
      </c>
      <c r="G1057">
        <v>36</v>
      </c>
      <c r="I1057">
        <v>174.93045252731645</v>
      </c>
      <c r="J1057">
        <v>161.27181297777776</v>
      </c>
      <c r="K1057">
        <v>223.7669708141236</v>
      </c>
      <c r="L1057">
        <v>6.3556304585152859</v>
      </c>
      <c r="N1057">
        <v>1</v>
      </c>
      <c r="O1057">
        <v>4473.1092225981938</v>
      </c>
      <c r="P1057">
        <v>136.04183489080938</v>
      </c>
      <c r="Q1057">
        <v>0.76454716311574789</v>
      </c>
      <c r="S1057" s="6">
        <v>27.523697872166924</v>
      </c>
      <c r="V1057" s="6">
        <v>228.80269650655029</v>
      </c>
    </row>
    <row r="1058" spans="1:23" x14ac:dyDescent="0.3">
      <c r="A1058" s="1">
        <v>43942</v>
      </c>
      <c r="B1058">
        <v>202004</v>
      </c>
      <c r="C1058">
        <v>2020</v>
      </c>
      <c r="D1058" t="s">
        <v>2</v>
      </c>
      <c r="E1058" t="s">
        <v>22</v>
      </c>
      <c r="F1058">
        <v>245.40480150000008</v>
      </c>
      <c r="G1058">
        <v>64</v>
      </c>
      <c r="I1058">
        <v>234.24444312263336</v>
      </c>
      <c r="J1058">
        <v>245.81221116796883</v>
      </c>
      <c r="K1058">
        <v>305.9321680442057</v>
      </c>
      <c r="L1058">
        <v>4.786076875</v>
      </c>
      <c r="N1058">
        <v>1</v>
      </c>
      <c r="O1058">
        <v>7224.5413556767753</v>
      </c>
      <c r="P1058">
        <v>215.30609481300047</v>
      </c>
      <c r="Q1058">
        <v>0.76473268595192512</v>
      </c>
      <c r="S1058" s="6">
        <v>48.942891900923208</v>
      </c>
      <c r="V1058" s="6">
        <v>306.30892</v>
      </c>
    </row>
    <row r="1059" spans="1:23" x14ac:dyDescent="0.3">
      <c r="A1059" s="1">
        <v>43942</v>
      </c>
      <c r="B1059">
        <v>202004</v>
      </c>
      <c r="C1059">
        <v>2020</v>
      </c>
      <c r="D1059" t="s">
        <v>3</v>
      </c>
      <c r="E1059" t="s">
        <v>22</v>
      </c>
      <c r="F1059">
        <v>421.52936199999999</v>
      </c>
      <c r="G1059">
        <v>96</v>
      </c>
      <c r="I1059">
        <v>397.44229101759367</v>
      </c>
      <c r="J1059">
        <v>422.34149759182907</v>
      </c>
      <c r="K1059">
        <v>520.96077450044868</v>
      </c>
      <c r="L1059">
        <v>5.408036000000001</v>
      </c>
      <c r="N1059">
        <v>1</v>
      </c>
      <c r="O1059">
        <v>12485.985049666695</v>
      </c>
      <c r="P1059">
        <v>337.55077530521794</v>
      </c>
      <c r="Q1059">
        <v>0.76553186124622696</v>
      </c>
      <c r="S1059" s="6">
        <v>73.491058679637788</v>
      </c>
      <c r="V1059" s="6">
        <v>519.17145600000003</v>
      </c>
    </row>
    <row r="1060" spans="1:23" x14ac:dyDescent="0.3">
      <c r="A1060" s="1">
        <v>43942</v>
      </c>
      <c r="B1060">
        <v>202004</v>
      </c>
      <c r="C1060">
        <v>2020</v>
      </c>
      <c r="D1060" t="s">
        <v>5</v>
      </c>
      <c r="E1060" t="s">
        <v>23</v>
      </c>
      <c r="F1060">
        <v>212.32895799999997</v>
      </c>
      <c r="H1060">
        <v>162</v>
      </c>
      <c r="I1060">
        <v>287.846136</v>
      </c>
      <c r="M1060">
        <v>3.976833333333333</v>
      </c>
      <c r="N1060">
        <v>0.968570754993195</v>
      </c>
      <c r="O1060">
        <v>0</v>
      </c>
      <c r="P1060">
        <v>950.66777596565657</v>
      </c>
      <c r="R1060">
        <v>0.94013456790123462</v>
      </c>
      <c r="T1060" s="6">
        <v>156.90846230889758</v>
      </c>
      <c r="U1060" s="6">
        <v>152.30180000000001</v>
      </c>
      <c r="W1060" s="6">
        <v>644.24699999999996</v>
      </c>
    </row>
    <row r="1061" spans="1:23" x14ac:dyDescent="0.3">
      <c r="A1061" s="1">
        <v>43942</v>
      </c>
      <c r="B1061">
        <v>202004</v>
      </c>
      <c r="C1061">
        <v>2020</v>
      </c>
      <c r="D1061" t="s">
        <v>6</v>
      </c>
      <c r="E1061" t="s">
        <v>23</v>
      </c>
      <c r="F1061">
        <v>3.34544</v>
      </c>
      <c r="H1061">
        <v>66</v>
      </c>
      <c r="I1061">
        <v>25.747166666666672</v>
      </c>
      <c r="M1061">
        <v>2.5483680555555557</v>
      </c>
      <c r="N1061">
        <v>0.94359953472222224</v>
      </c>
      <c r="O1061">
        <v>0</v>
      </c>
      <c r="P1061">
        <v>273.78361833858906</v>
      </c>
      <c r="R1061">
        <v>0.92061199999999999</v>
      </c>
      <c r="T1061" s="6">
        <v>62.277569291666666</v>
      </c>
      <c r="U1061" s="6">
        <v>60.760391999999996</v>
      </c>
      <c r="W1061" s="6">
        <v>168.19229166666668</v>
      </c>
    </row>
    <row r="1062" spans="1:23" x14ac:dyDescent="0.3">
      <c r="A1062" s="1">
        <v>43942</v>
      </c>
      <c r="B1062">
        <v>202004</v>
      </c>
      <c r="C1062">
        <v>2020</v>
      </c>
      <c r="D1062" t="s">
        <v>7</v>
      </c>
      <c r="E1062" t="s">
        <v>23</v>
      </c>
      <c r="F1062">
        <v>15.987300000000001</v>
      </c>
      <c r="H1062">
        <v>36</v>
      </c>
      <c r="I1062">
        <v>27.698009887772947</v>
      </c>
      <c r="M1062">
        <v>3.1891134275520829</v>
      </c>
      <c r="N1062">
        <v>1</v>
      </c>
      <c r="O1062">
        <v>0</v>
      </c>
      <c r="P1062">
        <v>137.27486523422587</v>
      </c>
      <c r="R1062">
        <v>0.93589999999999995</v>
      </c>
      <c r="T1062" s="6">
        <v>36</v>
      </c>
      <c r="U1062" s="6">
        <v>33.692399999999999</v>
      </c>
      <c r="W1062" s="6">
        <v>114.80808339187499</v>
      </c>
    </row>
    <row r="1063" spans="1:23" x14ac:dyDescent="0.3">
      <c r="A1063" s="1">
        <v>43942</v>
      </c>
      <c r="B1063">
        <v>202004</v>
      </c>
      <c r="C1063">
        <v>2020</v>
      </c>
      <c r="D1063" t="s">
        <v>8</v>
      </c>
      <c r="E1063" t="s">
        <v>23</v>
      </c>
      <c r="F1063">
        <v>1049.1256644999999</v>
      </c>
      <c r="H1063">
        <v>108</v>
      </c>
      <c r="I1063">
        <v>1160.8670457333328</v>
      </c>
      <c r="M1063">
        <v>7.9105926697530835</v>
      </c>
      <c r="N1063">
        <v>0.9797244696037769</v>
      </c>
      <c r="O1063">
        <v>0</v>
      </c>
      <c r="P1063">
        <v>463.92251926503212</v>
      </c>
      <c r="R1063">
        <v>0.9506</v>
      </c>
      <c r="T1063" s="6">
        <v>105.8102427172079</v>
      </c>
      <c r="U1063" s="6">
        <v>102.6648</v>
      </c>
      <c r="W1063" s="6">
        <v>854.34400833333302</v>
      </c>
    </row>
    <row r="1064" spans="1:23" x14ac:dyDescent="0.3">
      <c r="A1064" s="1">
        <v>43943</v>
      </c>
      <c r="B1064">
        <v>202004</v>
      </c>
      <c r="C1064">
        <v>2020</v>
      </c>
      <c r="D1064" t="s">
        <v>0</v>
      </c>
      <c r="E1064" t="s">
        <v>22</v>
      </c>
      <c r="F1064">
        <v>189.61880000000002</v>
      </c>
      <c r="G1064">
        <v>44</v>
      </c>
      <c r="I1064">
        <v>179.52430220666139</v>
      </c>
      <c r="J1064">
        <v>190.24184000000002</v>
      </c>
      <c r="K1064">
        <v>235.49085517723177</v>
      </c>
      <c r="L1064">
        <v>5.3988600000000009</v>
      </c>
      <c r="N1064">
        <v>1</v>
      </c>
      <c r="O1064">
        <v>4980.5477953021937</v>
      </c>
      <c r="P1064">
        <v>171.90623447028923</v>
      </c>
      <c r="Q1064">
        <v>0.75573320616280515</v>
      </c>
      <c r="S1064" s="6">
        <v>33.252261071163424</v>
      </c>
      <c r="V1064" s="6">
        <v>237.54984000000005</v>
      </c>
    </row>
    <row r="1065" spans="1:23" x14ac:dyDescent="0.3">
      <c r="A1065" s="1">
        <v>43943</v>
      </c>
      <c r="B1065">
        <v>202004</v>
      </c>
      <c r="C1065">
        <v>2020</v>
      </c>
      <c r="D1065" t="s">
        <v>1</v>
      </c>
      <c r="E1065" t="s">
        <v>22</v>
      </c>
      <c r="F1065">
        <v>190.94711999999996</v>
      </c>
      <c r="G1065">
        <v>46</v>
      </c>
      <c r="I1065">
        <v>190.0260515122784</v>
      </c>
      <c r="J1065">
        <v>191.08908777343746</v>
      </c>
      <c r="K1065">
        <v>247.94694073086418</v>
      </c>
      <c r="L1065">
        <v>5.4241960323299994</v>
      </c>
      <c r="N1065">
        <v>0.99941605839416059</v>
      </c>
      <c r="O1065">
        <v>5089.905200884129</v>
      </c>
      <c r="P1065">
        <v>181.99017316008218</v>
      </c>
      <c r="Q1065">
        <v>0.76158772566662569</v>
      </c>
      <c r="S1065" s="6">
        <v>35.033035380664785</v>
      </c>
      <c r="V1065" s="6">
        <v>249.51301748717998</v>
      </c>
    </row>
    <row r="1066" spans="1:23" x14ac:dyDescent="0.3">
      <c r="A1066" s="1">
        <v>43943</v>
      </c>
      <c r="B1066">
        <v>202004</v>
      </c>
      <c r="C1066">
        <v>2020</v>
      </c>
      <c r="D1066" t="s">
        <v>4</v>
      </c>
      <c r="E1066" t="s">
        <v>22</v>
      </c>
      <c r="F1066">
        <v>157.72120050000001</v>
      </c>
      <c r="G1066">
        <v>36</v>
      </c>
      <c r="I1066">
        <v>174.18290556070502</v>
      </c>
      <c r="J1066">
        <v>158.03299747777777</v>
      </c>
      <c r="K1066">
        <v>222.8275053596013</v>
      </c>
      <c r="L1066">
        <v>6.3284703374413152</v>
      </c>
      <c r="N1066">
        <v>1</v>
      </c>
      <c r="O1066">
        <v>3639.5478447101937</v>
      </c>
      <c r="P1066">
        <v>136.04183489080938</v>
      </c>
      <c r="Q1066">
        <v>0.76454716311574789</v>
      </c>
      <c r="S1066" s="6">
        <v>27.523697872166924</v>
      </c>
      <c r="V1066" s="6">
        <v>227.82493214788735</v>
      </c>
    </row>
    <row r="1067" spans="1:23" x14ac:dyDescent="0.3">
      <c r="A1067" s="1">
        <v>43943</v>
      </c>
      <c r="B1067">
        <v>202004</v>
      </c>
      <c r="C1067">
        <v>2020</v>
      </c>
      <c r="D1067" t="s">
        <v>2</v>
      </c>
      <c r="E1067" t="s">
        <v>22</v>
      </c>
      <c r="F1067">
        <v>299.17615950000004</v>
      </c>
      <c r="G1067">
        <v>64</v>
      </c>
      <c r="I1067">
        <v>295.17239289934247</v>
      </c>
      <c r="J1067">
        <v>299.62141096484379</v>
      </c>
      <c r="K1067">
        <v>385.05901447122221</v>
      </c>
      <c r="L1067">
        <v>6.0309552916666673</v>
      </c>
      <c r="N1067">
        <v>1</v>
      </c>
      <c r="O1067">
        <v>7208.763676020375</v>
      </c>
      <c r="P1067">
        <v>215.30609481300047</v>
      </c>
      <c r="Q1067">
        <v>0.76473268595192512</v>
      </c>
      <c r="S1067" s="6">
        <v>48.942891900923208</v>
      </c>
      <c r="V1067" s="6">
        <v>385.98113866666671</v>
      </c>
    </row>
    <row r="1068" spans="1:23" x14ac:dyDescent="0.3">
      <c r="A1068" s="1">
        <v>43943</v>
      </c>
      <c r="B1068">
        <v>202004</v>
      </c>
      <c r="C1068">
        <v>2020</v>
      </c>
      <c r="D1068" t="s">
        <v>3</v>
      </c>
      <c r="E1068" t="s">
        <v>22</v>
      </c>
      <c r="F1068">
        <v>464.87280499999991</v>
      </c>
      <c r="G1068">
        <v>96</v>
      </c>
      <c r="I1068">
        <v>448.02427593926262</v>
      </c>
      <c r="J1068">
        <v>465.68105333345198</v>
      </c>
      <c r="K1068">
        <v>587.01705136371618</v>
      </c>
      <c r="L1068">
        <v>6.0963099999999999</v>
      </c>
      <c r="N1068">
        <v>0.9998485624736303</v>
      </c>
      <c r="O1068">
        <v>11323.867115202693</v>
      </c>
      <c r="P1068">
        <v>337.55077530521794</v>
      </c>
      <c r="Q1068">
        <v>0.76553186124622696</v>
      </c>
      <c r="S1068" s="6">
        <v>73.491058679637788</v>
      </c>
      <c r="V1068" s="6">
        <v>585.24576000000002</v>
      </c>
    </row>
    <row r="1069" spans="1:23" x14ac:dyDescent="0.3">
      <c r="A1069" s="1">
        <v>43943</v>
      </c>
      <c r="B1069">
        <v>202004</v>
      </c>
      <c r="C1069">
        <v>2020</v>
      </c>
      <c r="D1069" t="s">
        <v>5</v>
      </c>
      <c r="E1069" t="s">
        <v>23</v>
      </c>
      <c r="F1069">
        <v>921.45598399999994</v>
      </c>
      <c r="H1069">
        <v>162</v>
      </c>
      <c r="I1069">
        <v>1086.0413039999999</v>
      </c>
      <c r="M1069">
        <v>6.7622500000000016</v>
      </c>
      <c r="N1069">
        <v>0.98005436157539083</v>
      </c>
      <c r="O1069">
        <v>0</v>
      </c>
      <c r="P1069">
        <v>950.66777596565657</v>
      </c>
      <c r="R1069">
        <v>0.94013456790123462</v>
      </c>
      <c r="T1069" s="6">
        <v>158.76880657521332</v>
      </c>
      <c r="U1069" s="6">
        <v>152.30180000000001</v>
      </c>
      <c r="W1069" s="6">
        <v>1095.4845000000003</v>
      </c>
    </row>
    <row r="1070" spans="1:23" x14ac:dyDescent="0.3">
      <c r="A1070" s="1">
        <v>43943</v>
      </c>
      <c r="B1070">
        <v>202004</v>
      </c>
      <c r="C1070">
        <v>2020</v>
      </c>
      <c r="D1070" t="s">
        <v>6</v>
      </c>
      <c r="E1070" t="s">
        <v>23</v>
      </c>
      <c r="F1070">
        <v>717.88080049999985</v>
      </c>
      <c r="H1070">
        <v>66</v>
      </c>
      <c r="I1070">
        <v>1013.2888666666665</v>
      </c>
      <c r="M1070">
        <v>8.9674652777777784</v>
      </c>
      <c r="N1070">
        <v>0.97775462847222228</v>
      </c>
      <c r="O1070">
        <v>0</v>
      </c>
      <c r="P1070">
        <v>273.78361833858906</v>
      </c>
      <c r="R1070">
        <v>0.92061199999999999</v>
      </c>
      <c r="T1070" s="6">
        <v>64.531805479166664</v>
      </c>
      <c r="U1070" s="6">
        <v>60.760391999999996</v>
      </c>
      <c r="W1070" s="6">
        <v>591.85270833333334</v>
      </c>
    </row>
    <row r="1071" spans="1:23" x14ac:dyDescent="0.3">
      <c r="A1071" s="1">
        <v>43943</v>
      </c>
      <c r="B1071">
        <v>202004</v>
      </c>
      <c r="C1071">
        <v>2020</v>
      </c>
      <c r="D1071" t="s">
        <v>7</v>
      </c>
      <c r="E1071" t="s">
        <v>23</v>
      </c>
      <c r="F1071">
        <v>380.06429850000006</v>
      </c>
      <c r="H1071">
        <v>36</v>
      </c>
      <c r="I1071">
        <v>448.71004601034178</v>
      </c>
      <c r="M1071">
        <v>8.3317955172968059</v>
      </c>
      <c r="N1071">
        <v>1</v>
      </c>
      <c r="O1071">
        <v>0</v>
      </c>
      <c r="P1071">
        <v>137.27486523422587</v>
      </c>
      <c r="R1071">
        <v>0.93589999999999995</v>
      </c>
      <c r="T1071" s="6">
        <v>36</v>
      </c>
      <c r="U1071" s="6">
        <v>33.692399999999999</v>
      </c>
      <c r="W1071" s="6">
        <v>299.94463862268503</v>
      </c>
    </row>
    <row r="1072" spans="1:23" x14ac:dyDescent="0.3">
      <c r="A1072" s="1">
        <v>43943</v>
      </c>
      <c r="B1072">
        <v>202004</v>
      </c>
      <c r="C1072">
        <v>2020</v>
      </c>
      <c r="D1072" t="s">
        <v>8</v>
      </c>
      <c r="E1072" t="s">
        <v>23</v>
      </c>
      <c r="F1072">
        <v>713.06345350000015</v>
      </c>
      <c r="H1072">
        <v>108</v>
      </c>
      <c r="I1072">
        <v>794.34139323333341</v>
      </c>
      <c r="M1072">
        <v>6.9586525205761305</v>
      </c>
      <c r="N1072">
        <v>0.9794005377027134</v>
      </c>
      <c r="O1072">
        <v>0</v>
      </c>
      <c r="P1072">
        <v>463.92251926503212</v>
      </c>
      <c r="R1072">
        <v>0.9506</v>
      </c>
      <c r="T1072" s="6">
        <v>105.77525807189305</v>
      </c>
      <c r="U1072" s="6">
        <v>102.6648</v>
      </c>
      <c r="W1072" s="6">
        <v>751.53447222222212</v>
      </c>
    </row>
    <row r="1073" spans="1:23" x14ac:dyDescent="0.3">
      <c r="A1073" s="1">
        <v>43944</v>
      </c>
      <c r="B1073">
        <v>202004</v>
      </c>
      <c r="C1073">
        <v>2020</v>
      </c>
      <c r="D1073" t="s">
        <v>0</v>
      </c>
      <c r="E1073" t="s">
        <v>22</v>
      </c>
      <c r="F1073">
        <v>242.78072050000003</v>
      </c>
      <c r="G1073">
        <v>44</v>
      </c>
      <c r="I1073">
        <v>232.81479145257128</v>
      </c>
      <c r="J1073">
        <v>243.54243925000003</v>
      </c>
      <c r="K1073">
        <v>305.79307573233365</v>
      </c>
      <c r="L1073">
        <v>7.0014725000000002</v>
      </c>
      <c r="N1073">
        <v>1</v>
      </c>
      <c r="O1073">
        <v>5318.6444846108943</v>
      </c>
      <c r="P1073">
        <v>171.90623447028923</v>
      </c>
      <c r="Q1073">
        <v>0.75573320616280515</v>
      </c>
      <c r="S1073" s="6">
        <v>33.252261071163424</v>
      </c>
      <c r="V1073" s="6">
        <v>308.06479000000002</v>
      </c>
    </row>
    <row r="1074" spans="1:23" x14ac:dyDescent="0.3">
      <c r="A1074" s="1">
        <v>43944</v>
      </c>
      <c r="B1074">
        <v>202004</v>
      </c>
      <c r="C1074">
        <v>2020</v>
      </c>
      <c r="D1074" t="s">
        <v>1</v>
      </c>
      <c r="E1074" t="s">
        <v>22</v>
      </c>
      <c r="F1074">
        <v>245.00784049999993</v>
      </c>
      <c r="G1074">
        <v>46</v>
      </c>
      <c r="I1074">
        <v>253.78600725675668</v>
      </c>
      <c r="J1074">
        <v>245.14896049999993</v>
      </c>
      <c r="K1074">
        <v>331.57100867503755</v>
      </c>
      <c r="L1074">
        <v>7.2441912183500001</v>
      </c>
      <c r="N1074">
        <v>0.99941605839416059</v>
      </c>
      <c r="O1074">
        <v>5304.7205680008283</v>
      </c>
      <c r="P1074">
        <v>181.99017316008218</v>
      </c>
      <c r="Q1074">
        <v>0.76158772566662569</v>
      </c>
      <c r="S1074" s="6">
        <v>35.033035380664785</v>
      </c>
      <c r="V1074" s="6">
        <v>333.23279604409998</v>
      </c>
    </row>
    <row r="1075" spans="1:23" x14ac:dyDescent="0.3">
      <c r="A1075" s="1">
        <v>43944</v>
      </c>
      <c r="B1075">
        <v>202004</v>
      </c>
      <c r="C1075">
        <v>2020</v>
      </c>
      <c r="D1075" t="s">
        <v>4</v>
      </c>
      <c r="E1075" t="s">
        <v>22</v>
      </c>
      <c r="F1075">
        <v>179.91456000000005</v>
      </c>
      <c r="G1075">
        <v>36</v>
      </c>
      <c r="I1075">
        <v>195.58557716811109</v>
      </c>
      <c r="J1075">
        <v>180.24409777777785</v>
      </c>
      <c r="K1075">
        <v>251.0227783485243</v>
      </c>
      <c r="L1075">
        <v>7.1060792076887003</v>
      </c>
      <c r="N1075">
        <v>1</v>
      </c>
      <c r="O1075">
        <v>3904.5979094941931</v>
      </c>
      <c r="P1075">
        <v>136.04183489080938</v>
      </c>
      <c r="Q1075">
        <v>0.76454716311574789</v>
      </c>
      <c r="S1075" s="6">
        <v>27.523697872166924</v>
      </c>
      <c r="V1075" s="6">
        <v>255.81885147679321</v>
      </c>
    </row>
    <row r="1076" spans="1:23" x14ac:dyDescent="0.3">
      <c r="A1076" s="1">
        <v>43944</v>
      </c>
      <c r="B1076">
        <v>202004</v>
      </c>
      <c r="C1076">
        <v>2020</v>
      </c>
      <c r="D1076" t="s">
        <v>2</v>
      </c>
      <c r="E1076" t="s">
        <v>22</v>
      </c>
      <c r="F1076">
        <v>340.39565549999998</v>
      </c>
      <c r="G1076">
        <v>64</v>
      </c>
      <c r="I1076">
        <v>327.54195622492875</v>
      </c>
      <c r="J1076">
        <v>340.85500608593748</v>
      </c>
      <c r="K1076">
        <v>426.41521472704767</v>
      </c>
      <c r="L1076">
        <v>6.6923294375000006</v>
      </c>
      <c r="N1076">
        <v>1</v>
      </c>
      <c r="O1076">
        <v>7909.2162992064732</v>
      </c>
      <c r="P1076">
        <v>215.30609481300047</v>
      </c>
      <c r="Q1076">
        <v>0.76473268595192512</v>
      </c>
      <c r="S1076" s="6">
        <v>48.942891900923208</v>
      </c>
      <c r="V1076" s="6">
        <v>428.30908400000004</v>
      </c>
    </row>
    <row r="1077" spans="1:23" x14ac:dyDescent="0.3">
      <c r="A1077" s="1">
        <v>43944</v>
      </c>
      <c r="B1077">
        <v>202004</v>
      </c>
      <c r="C1077">
        <v>2020</v>
      </c>
      <c r="D1077" t="s">
        <v>3</v>
      </c>
      <c r="E1077" t="s">
        <v>22</v>
      </c>
      <c r="F1077">
        <v>517.71720349999987</v>
      </c>
      <c r="G1077">
        <v>96</v>
      </c>
      <c r="I1077">
        <v>514.46030322224317</v>
      </c>
      <c r="J1077">
        <v>518.55120349999993</v>
      </c>
      <c r="K1077">
        <v>672.06028297409523</v>
      </c>
      <c r="L1077">
        <v>7.0003114999999996</v>
      </c>
      <c r="N1077">
        <v>1</v>
      </c>
      <c r="O1077">
        <v>11451.794661052993</v>
      </c>
      <c r="P1077">
        <v>337.55077530521794</v>
      </c>
      <c r="Q1077">
        <v>0.76553186124622696</v>
      </c>
      <c r="S1077" s="6">
        <v>73.491058679637788</v>
      </c>
      <c r="V1077" s="6">
        <v>672.02990399999999</v>
      </c>
    </row>
    <row r="1078" spans="1:23" x14ac:dyDescent="0.3">
      <c r="A1078" s="1">
        <v>43944</v>
      </c>
      <c r="B1078">
        <v>202004</v>
      </c>
      <c r="C1078">
        <v>2020</v>
      </c>
      <c r="D1078" t="s">
        <v>5</v>
      </c>
      <c r="E1078" t="s">
        <v>23</v>
      </c>
      <c r="F1078">
        <v>2101.7759565000001</v>
      </c>
      <c r="H1078">
        <v>162</v>
      </c>
      <c r="I1078">
        <v>2474.0516340000004</v>
      </c>
      <c r="M1078">
        <v>9.274166666666666</v>
      </c>
      <c r="N1078">
        <v>0.99769454052889439</v>
      </c>
      <c r="O1078">
        <v>0</v>
      </c>
      <c r="P1078">
        <v>950.66777596565657</v>
      </c>
      <c r="R1078">
        <v>0.94013456790123462</v>
      </c>
      <c r="T1078" s="6">
        <v>161.6265155656809</v>
      </c>
      <c r="U1078" s="6">
        <v>152.30180000000001</v>
      </c>
      <c r="W1078" s="6">
        <v>1502.415</v>
      </c>
    </row>
    <row r="1079" spans="1:23" x14ac:dyDescent="0.3">
      <c r="A1079" s="1">
        <v>43944</v>
      </c>
      <c r="B1079">
        <v>202004</v>
      </c>
      <c r="C1079">
        <v>2020</v>
      </c>
      <c r="D1079" t="s">
        <v>6</v>
      </c>
      <c r="E1079" t="s">
        <v>23</v>
      </c>
      <c r="F1079">
        <v>1266.1107249999998</v>
      </c>
      <c r="H1079">
        <v>66</v>
      </c>
      <c r="I1079">
        <v>1553.3677333333333</v>
      </c>
      <c r="M1079">
        <v>12.60798611111111</v>
      </c>
      <c r="N1079">
        <v>0.95872222222222225</v>
      </c>
      <c r="O1079">
        <v>0</v>
      </c>
      <c r="P1079">
        <v>273.78361833858906</v>
      </c>
      <c r="R1079">
        <v>0.92061199999999999</v>
      </c>
      <c r="T1079" s="6">
        <v>63.275666666666666</v>
      </c>
      <c r="U1079" s="6">
        <v>60.760391999999996</v>
      </c>
      <c r="W1079" s="6">
        <v>832.1270833333333</v>
      </c>
    </row>
    <row r="1080" spans="1:23" x14ac:dyDescent="0.3">
      <c r="A1080" s="1">
        <v>43944</v>
      </c>
      <c r="B1080">
        <v>202004</v>
      </c>
      <c r="C1080">
        <v>2020</v>
      </c>
      <c r="D1080" t="s">
        <v>7</v>
      </c>
      <c r="E1080" t="s">
        <v>23</v>
      </c>
      <c r="F1080">
        <v>707.10499249999998</v>
      </c>
      <c r="H1080">
        <v>36</v>
      </c>
      <c r="I1080">
        <v>775.42045212588278</v>
      </c>
      <c r="M1080">
        <v>11.241656632791114</v>
      </c>
      <c r="N1080">
        <v>1</v>
      </c>
      <c r="O1080">
        <v>0</v>
      </c>
      <c r="P1080">
        <v>137.27486523422587</v>
      </c>
      <c r="R1080">
        <v>0.93589999999999995</v>
      </c>
      <c r="T1080" s="6">
        <v>36</v>
      </c>
      <c r="U1080" s="6">
        <v>33.692399999999999</v>
      </c>
      <c r="W1080" s="6">
        <v>404.69963878048014</v>
      </c>
    </row>
    <row r="1081" spans="1:23" x14ac:dyDescent="0.3">
      <c r="A1081" s="1">
        <v>43944</v>
      </c>
      <c r="B1081">
        <v>202004</v>
      </c>
      <c r="C1081">
        <v>2020</v>
      </c>
      <c r="D1081" t="s">
        <v>8</v>
      </c>
      <c r="E1081" t="s">
        <v>23</v>
      </c>
      <c r="F1081">
        <v>1044.7010344999999</v>
      </c>
      <c r="H1081">
        <v>108</v>
      </c>
      <c r="I1081">
        <v>1193.0686242333331</v>
      </c>
      <c r="M1081">
        <v>7.8554199331275711</v>
      </c>
      <c r="N1081">
        <v>0.95304128360840212</v>
      </c>
      <c r="O1081">
        <v>0</v>
      </c>
      <c r="P1081">
        <v>463.92251926503212</v>
      </c>
      <c r="R1081">
        <v>0.9506</v>
      </c>
      <c r="T1081" s="6">
        <v>102.92845862970744</v>
      </c>
      <c r="U1081" s="6">
        <v>102.6648</v>
      </c>
      <c r="W1081" s="6">
        <v>848.38535277777771</v>
      </c>
    </row>
    <row r="1082" spans="1:23" x14ac:dyDescent="0.3">
      <c r="A1082" s="1">
        <v>43945</v>
      </c>
      <c r="B1082">
        <v>202004</v>
      </c>
      <c r="C1082">
        <v>2020</v>
      </c>
      <c r="D1082" t="s">
        <v>0</v>
      </c>
      <c r="E1082" t="s">
        <v>22</v>
      </c>
      <c r="F1082">
        <v>191.04008000000002</v>
      </c>
      <c r="G1082">
        <v>44</v>
      </c>
      <c r="I1082">
        <v>183.04824936798249</v>
      </c>
      <c r="J1082">
        <v>191.72367375000002</v>
      </c>
      <c r="K1082">
        <v>240.19693375920534</v>
      </c>
      <c r="L1082">
        <v>5.5048361666666663</v>
      </c>
      <c r="N1082">
        <v>1</v>
      </c>
      <c r="O1082">
        <v>4235.9548549021929</v>
      </c>
      <c r="P1082">
        <v>171.90623447028923</v>
      </c>
      <c r="Q1082">
        <v>0.75573320616280515</v>
      </c>
      <c r="S1082" s="6">
        <v>33.252261071163424</v>
      </c>
      <c r="V1082" s="6">
        <v>242.21279133333331</v>
      </c>
    </row>
    <row r="1083" spans="1:23" x14ac:dyDescent="0.3">
      <c r="A1083" s="1">
        <v>43945</v>
      </c>
      <c r="B1083">
        <v>202004</v>
      </c>
      <c r="C1083">
        <v>2020</v>
      </c>
      <c r="D1083" t="s">
        <v>1</v>
      </c>
      <c r="E1083" t="s">
        <v>22</v>
      </c>
      <c r="F1083">
        <v>178.14607999999998</v>
      </c>
      <c r="G1083">
        <v>46</v>
      </c>
      <c r="I1083">
        <v>194.31760022371347</v>
      </c>
      <c r="J1083">
        <v>178.28657999999999</v>
      </c>
      <c r="K1083">
        <v>253.63432318171999</v>
      </c>
      <c r="L1083">
        <v>5.5466960859166674</v>
      </c>
      <c r="N1083">
        <v>0.99941605839416059</v>
      </c>
      <c r="O1083">
        <v>4051.4998117321288</v>
      </c>
      <c r="P1083">
        <v>181.99017316008218</v>
      </c>
      <c r="Q1083">
        <v>0.76158772566662569</v>
      </c>
      <c r="S1083" s="6">
        <v>35.033035380664785</v>
      </c>
      <c r="V1083" s="6">
        <v>255.14801995216669</v>
      </c>
    </row>
    <row r="1084" spans="1:23" x14ac:dyDescent="0.3">
      <c r="A1084" s="1">
        <v>43945</v>
      </c>
      <c r="B1084">
        <v>202004</v>
      </c>
      <c r="C1084">
        <v>2020</v>
      </c>
      <c r="D1084" t="s">
        <v>4</v>
      </c>
      <c r="E1084" t="s">
        <v>22</v>
      </c>
      <c r="F1084">
        <v>137.49456000000001</v>
      </c>
      <c r="G1084">
        <v>36</v>
      </c>
      <c r="I1084">
        <v>150.61442665978623</v>
      </c>
      <c r="J1084">
        <v>137.79016177777777</v>
      </c>
      <c r="K1084">
        <v>192.79628264789577</v>
      </c>
      <c r="L1084">
        <v>5.4721726477056567</v>
      </c>
      <c r="N1084">
        <v>1</v>
      </c>
      <c r="O1084">
        <v>3405.4071207261936</v>
      </c>
      <c r="P1084">
        <v>136.04183489080938</v>
      </c>
      <c r="Q1084">
        <v>0.76454716311574789</v>
      </c>
      <c r="S1084" s="6">
        <v>27.523697872166924</v>
      </c>
      <c r="V1084" s="6">
        <v>196.99821531740363</v>
      </c>
    </row>
    <row r="1085" spans="1:23" x14ac:dyDescent="0.3">
      <c r="A1085" s="1">
        <v>43945</v>
      </c>
      <c r="B1085">
        <v>202004</v>
      </c>
      <c r="C1085">
        <v>2020</v>
      </c>
      <c r="D1085" t="s">
        <v>2</v>
      </c>
      <c r="E1085" t="s">
        <v>22</v>
      </c>
      <c r="F1085">
        <v>274.71487649999995</v>
      </c>
      <c r="G1085">
        <v>64</v>
      </c>
      <c r="I1085">
        <v>261.51860377780133</v>
      </c>
      <c r="J1085">
        <v>275.17312845312495</v>
      </c>
      <c r="K1085">
        <v>340.79664573695197</v>
      </c>
      <c r="L1085">
        <v>5.3433418750000001</v>
      </c>
      <c r="N1085">
        <v>1</v>
      </c>
      <c r="O1085">
        <v>6494.4707587075745</v>
      </c>
      <c r="P1085">
        <v>215.30609481300047</v>
      </c>
      <c r="Q1085">
        <v>0.76473268595192512</v>
      </c>
      <c r="S1085" s="6">
        <v>48.942891900923208</v>
      </c>
      <c r="V1085" s="6">
        <v>341.97388000000001</v>
      </c>
    </row>
    <row r="1086" spans="1:23" x14ac:dyDescent="0.3">
      <c r="A1086" s="1">
        <v>43945</v>
      </c>
      <c r="B1086">
        <v>202004</v>
      </c>
      <c r="C1086">
        <v>2020</v>
      </c>
      <c r="D1086" t="s">
        <v>3</v>
      </c>
      <c r="E1086" t="s">
        <v>22</v>
      </c>
      <c r="F1086">
        <v>288.06063999999998</v>
      </c>
      <c r="G1086">
        <v>96</v>
      </c>
      <c r="I1086">
        <v>269.04295127691432</v>
      </c>
      <c r="J1086">
        <v>288.82481918413265</v>
      </c>
      <c r="K1086">
        <v>353.0407439230479</v>
      </c>
      <c r="L1086">
        <v>3.6608936666666669</v>
      </c>
      <c r="N1086">
        <v>1</v>
      </c>
      <c r="O1086">
        <v>6785.5295794301937</v>
      </c>
      <c r="P1086">
        <v>337.55077530521794</v>
      </c>
      <c r="Q1086">
        <v>0.76553186124622696</v>
      </c>
      <c r="S1086" s="6">
        <v>73.491058679637788</v>
      </c>
      <c r="V1086" s="6">
        <v>351.44579200000004</v>
      </c>
    </row>
    <row r="1087" spans="1:23" x14ac:dyDescent="0.3">
      <c r="A1087" s="1">
        <v>43945</v>
      </c>
      <c r="B1087">
        <v>202004</v>
      </c>
      <c r="C1087">
        <v>2020</v>
      </c>
      <c r="D1087" t="s">
        <v>5</v>
      </c>
      <c r="E1087" t="s">
        <v>23</v>
      </c>
      <c r="F1087">
        <v>2837.8616964999997</v>
      </c>
      <c r="H1087">
        <v>162</v>
      </c>
      <c r="I1087">
        <v>3387.3143220000002</v>
      </c>
      <c r="M1087">
        <v>10.905000000000001</v>
      </c>
      <c r="N1087">
        <v>0.99867399522432976</v>
      </c>
      <c r="O1087">
        <v>0</v>
      </c>
      <c r="P1087">
        <v>950.66777596565657</v>
      </c>
      <c r="R1087">
        <v>0.94013456790123462</v>
      </c>
      <c r="T1087" s="6">
        <v>161.78518722634141</v>
      </c>
      <c r="U1087" s="6">
        <v>152.30180000000001</v>
      </c>
      <c r="W1087" s="6">
        <v>1766.6100000000001</v>
      </c>
    </row>
    <row r="1088" spans="1:23" x14ac:dyDescent="0.3">
      <c r="A1088" s="1">
        <v>43945</v>
      </c>
      <c r="B1088">
        <v>202004</v>
      </c>
      <c r="C1088">
        <v>2020</v>
      </c>
      <c r="D1088" t="s">
        <v>6</v>
      </c>
      <c r="E1088" t="s">
        <v>23</v>
      </c>
      <c r="F1088">
        <v>1373.1435219999998</v>
      </c>
      <c r="H1088">
        <v>66</v>
      </c>
      <c r="I1088">
        <v>1579.5735333333332</v>
      </c>
      <c r="M1088">
        <v>13.71763888888889</v>
      </c>
      <c r="N1088">
        <v>0.96697222222222223</v>
      </c>
      <c r="O1088">
        <v>0</v>
      </c>
      <c r="P1088">
        <v>273.78361833858906</v>
      </c>
      <c r="R1088">
        <v>0.92061199999999999</v>
      </c>
      <c r="T1088" s="6">
        <v>63.820166666666665</v>
      </c>
      <c r="U1088" s="6">
        <v>60.760391999999996</v>
      </c>
      <c r="W1088" s="6">
        <v>905.36416666666673</v>
      </c>
    </row>
    <row r="1089" spans="1:23" x14ac:dyDescent="0.3">
      <c r="A1089" s="1">
        <v>43945</v>
      </c>
      <c r="B1089">
        <v>202004</v>
      </c>
      <c r="C1089">
        <v>2020</v>
      </c>
      <c r="D1089" t="s">
        <v>7</v>
      </c>
      <c r="E1089" t="s">
        <v>23</v>
      </c>
      <c r="F1089">
        <v>803.40049250000004</v>
      </c>
      <c r="H1089">
        <v>36</v>
      </c>
      <c r="I1089">
        <v>853.54414318564636</v>
      </c>
      <c r="M1089">
        <v>12.962475322516674</v>
      </c>
      <c r="N1089">
        <v>1</v>
      </c>
      <c r="O1089">
        <v>0</v>
      </c>
      <c r="P1089">
        <v>137.27486523422587</v>
      </c>
      <c r="R1089">
        <v>0.93589999999999995</v>
      </c>
      <c r="T1089" s="6">
        <v>36</v>
      </c>
      <c r="U1089" s="6">
        <v>33.692399999999999</v>
      </c>
      <c r="W1089" s="6">
        <v>466.64911161060024</v>
      </c>
    </row>
    <row r="1090" spans="1:23" x14ac:dyDescent="0.3">
      <c r="A1090" s="1">
        <v>43945</v>
      </c>
      <c r="B1090">
        <v>202004</v>
      </c>
      <c r="C1090">
        <v>2020</v>
      </c>
      <c r="D1090" t="s">
        <v>8</v>
      </c>
      <c r="E1090" t="s">
        <v>23</v>
      </c>
      <c r="F1090">
        <v>934.87016549999998</v>
      </c>
      <c r="H1090">
        <v>108</v>
      </c>
      <c r="I1090">
        <v>1009.7933274999999</v>
      </c>
      <c r="M1090">
        <v>7.4603767232510281</v>
      </c>
      <c r="N1090">
        <v>0.96791446075357179</v>
      </c>
      <c r="O1090">
        <v>0</v>
      </c>
      <c r="P1090">
        <v>463.92251926503212</v>
      </c>
      <c r="R1090">
        <v>0.9506</v>
      </c>
      <c r="T1090" s="6">
        <v>104.53476176138575</v>
      </c>
      <c r="U1090" s="6">
        <v>102.6648</v>
      </c>
      <c r="W1090" s="6">
        <v>805.72068611111104</v>
      </c>
    </row>
    <row r="1091" spans="1:23" x14ac:dyDescent="0.3">
      <c r="A1091" s="1">
        <v>43946</v>
      </c>
      <c r="B1091">
        <v>202004</v>
      </c>
      <c r="C1091">
        <v>2020</v>
      </c>
      <c r="D1091" t="s">
        <v>0</v>
      </c>
      <c r="E1091" t="s">
        <v>22</v>
      </c>
      <c r="F1091">
        <v>200.27952000000005</v>
      </c>
      <c r="G1091">
        <v>44</v>
      </c>
      <c r="I1091">
        <v>189.95889498305351</v>
      </c>
      <c r="J1091">
        <v>200.97654148437505</v>
      </c>
      <c r="K1091">
        <v>250.17544883719924</v>
      </c>
      <c r="L1091">
        <v>5.7126609999999998</v>
      </c>
      <c r="N1091">
        <v>0.99978143085575333</v>
      </c>
      <c r="O1091">
        <v>2911.4922798141938</v>
      </c>
      <c r="P1091">
        <v>171.90623447028923</v>
      </c>
      <c r="Q1091">
        <v>0.75573320616280515</v>
      </c>
      <c r="S1091" s="6">
        <v>33.252261071163424</v>
      </c>
      <c r="V1091" s="6">
        <v>251.35708399999999</v>
      </c>
    </row>
    <row r="1092" spans="1:23" x14ac:dyDescent="0.3">
      <c r="A1092" s="1">
        <v>43946</v>
      </c>
      <c r="B1092">
        <v>202004</v>
      </c>
      <c r="C1092">
        <v>2020</v>
      </c>
      <c r="D1092" t="s">
        <v>1</v>
      </c>
      <c r="E1092" t="s">
        <v>22</v>
      </c>
      <c r="F1092">
        <v>195.10848050000001</v>
      </c>
      <c r="G1092">
        <v>46</v>
      </c>
      <c r="I1092">
        <v>198.86603770396545</v>
      </c>
      <c r="J1092">
        <v>195.24532132031251</v>
      </c>
      <c r="K1092">
        <v>260.51412426887015</v>
      </c>
      <c r="L1092">
        <v>5.6765288974566666</v>
      </c>
      <c r="N1092">
        <v>0.99839205704789746</v>
      </c>
      <c r="O1092">
        <v>2881.2029717161295</v>
      </c>
      <c r="P1092">
        <v>181.99017316008218</v>
      </c>
      <c r="Q1092">
        <v>0.76158772566662569</v>
      </c>
      <c r="S1092" s="6">
        <v>35.033035380664785</v>
      </c>
      <c r="V1092" s="6">
        <v>261.12032928300664</v>
      </c>
    </row>
    <row r="1093" spans="1:23" x14ac:dyDescent="0.3">
      <c r="A1093" s="1">
        <v>43946</v>
      </c>
      <c r="B1093">
        <v>202004</v>
      </c>
      <c r="C1093">
        <v>2020</v>
      </c>
      <c r="D1093" t="s">
        <v>4</v>
      </c>
      <c r="E1093" t="s">
        <v>22</v>
      </c>
      <c r="F1093">
        <v>156.43488000000002</v>
      </c>
      <c r="G1093">
        <v>36</v>
      </c>
      <c r="I1093">
        <v>173.68757255923359</v>
      </c>
      <c r="J1093">
        <v>156.74687857777781</v>
      </c>
      <c r="K1093">
        <v>222.49584835953902</v>
      </c>
      <c r="L1093">
        <v>6.3104737367021269</v>
      </c>
      <c r="N1093">
        <v>1</v>
      </c>
      <c r="O1093">
        <v>2518.7132546941934</v>
      </c>
      <c r="P1093">
        <v>136.04183489080938</v>
      </c>
      <c r="Q1093">
        <v>0.76454716311574789</v>
      </c>
      <c r="S1093" s="6">
        <v>27.523697872166924</v>
      </c>
      <c r="V1093" s="6">
        <v>227.17705452127657</v>
      </c>
    </row>
    <row r="1094" spans="1:23" x14ac:dyDescent="0.3">
      <c r="A1094" s="1">
        <v>43946</v>
      </c>
      <c r="B1094">
        <v>202004</v>
      </c>
      <c r="C1094">
        <v>2020</v>
      </c>
      <c r="D1094" t="s">
        <v>2</v>
      </c>
      <c r="E1094" t="s">
        <v>22</v>
      </c>
      <c r="F1094">
        <v>222.81201599999997</v>
      </c>
      <c r="G1094">
        <v>64</v>
      </c>
      <c r="I1094">
        <v>204.95926929930832</v>
      </c>
      <c r="J1094">
        <v>223.23486756249997</v>
      </c>
      <c r="K1094">
        <v>267.77341555180885</v>
      </c>
      <c r="L1094">
        <v>4.1877229019121813</v>
      </c>
      <c r="N1094">
        <v>1</v>
      </c>
      <c r="O1094">
        <v>3466.4204876650747</v>
      </c>
      <c r="P1094">
        <v>215.30609481300047</v>
      </c>
      <c r="Q1094">
        <v>0.76473268595192512</v>
      </c>
      <c r="S1094" s="6">
        <v>48.942891900923208</v>
      </c>
      <c r="V1094" s="6">
        <v>268.0142657223796</v>
      </c>
    </row>
    <row r="1095" spans="1:23" x14ac:dyDescent="0.3">
      <c r="A1095" s="1">
        <v>43946</v>
      </c>
      <c r="B1095">
        <v>202004</v>
      </c>
      <c r="C1095">
        <v>2020</v>
      </c>
      <c r="D1095" t="s">
        <v>3</v>
      </c>
      <c r="E1095" t="s">
        <v>22</v>
      </c>
      <c r="F1095">
        <v>494.67319950000007</v>
      </c>
      <c r="G1095">
        <v>96</v>
      </c>
      <c r="I1095">
        <v>465.9292700206762</v>
      </c>
      <c r="J1095">
        <v>495.47599950000006</v>
      </c>
      <c r="K1095">
        <v>609.22449329485221</v>
      </c>
      <c r="L1095">
        <v>6.3399449999999993</v>
      </c>
      <c r="N1095">
        <v>1</v>
      </c>
      <c r="O1095">
        <v>8215.7691087899912</v>
      </c>
      <c r="P1095">
        <v>337.55077530521794</v>
      </c>
      <c r="Q1095">
        <v>0.76553186124622696</v>
      </c>
      <c r="S1095" s="6">
        <v>73.491058679637788</v>
      </c>
      <c r="V1095" s="6">
        <v>608.6347199999999</v>
      </c>
    </row>
    <row r="1096" spans="1:23" x14ac:dyDescent="0.3">
      <c r="A1096" s="1">
        <v>43946</v>
      </c>
      <c r="B1096">
        <v>202004</v>
      </c>
      <c r="C1096">
        <v>2020</v>
      </c>
      <c r="D1096" t="s">
        <v>5</v>
      </c>
      <c r="E1096" t="s">
        <v>23</v>
      </c>
      <c r="F1096">
        <v>2985.379139000001</v>
      </c>
      <c r="H1096">
        <v>162</v>
      </c>
      <c r="I1096">
        <v>3588.5289599999996</v>
      </c>
      <c r="M1096">
        <v>11.283041666666664</v>
      </c>
      <c r="N1096">
        <v>0.99675506357612997</v>
      </c>
      <c r="O1096">
        <v>0</v>
      </c>
      <c r="P1096">
        <v>950.66777596565657</v>
      </c>
      <c r="R1096">
        <v>0.94013456790123462</v>
      </c>
      <c r="T1096" s="6">
        <v>161.47432029933304</v>
      </c>
      <c r="U1096" s="6">
        <v>152.30180000000001</v>
      </c>
      <c r="W1096" s="6">
        <v>1827.8527499999996</v>
      </c>
    </row>
    <row r="1097" spans="1:23" x14ac:dyDescent="0.3">
      <c r="A1097" s="1">
        <v>43946</v>
      </c>
      <c r="B1097">
        <v>202004</v>
      </c>
      <c r="C1097">
        <v>2020</v>
      </c>
      <c r="D1097" t="s">
        <v>6</v>
      </c>
      <c r="E1097" t="s">
        <v>23</v>
      </c>
      <c r="F1097">
        <v>1237.4185629999999</v>
      </c>
      <c r="H1097">
        <v>66</v>
      </c>
      <c r="I1097">
        <v>1408.4217666666668</v>
      </c>
      <c r="M1097">
        <v>13.013194444444444</v>
      </c>
      <c r="N1097">
        <v>0.9701822916666667</v>
      </c>
      <c r="O1097">
        <v>0</v>
      </c>
      <c r="P1097">
        <v>273.78361833858906</v>
      </c>
      <c r="R1097">
        <v>0.92061199999999999</v>
      </c>
      <c r="T1097" s="6">
        <v>64.032031250000003</v>
      </c>
      <c r="U1097" s="6">
        <v>60.760391999999996</v>
      </c>
      <c r="W1097" s="6">
        <v>858.87083333333328</v>
      </c>
    </row>
    <row r="1098" spans="1:23" x14ac:dyDescent="0.3">
      <c r="A1098" s="1">
        <v>43946</v>
      </c>
      <c r="B1098">
        <v>202004</v>
      </c>
      <c r="C1098">
        <v>2020</v>
      </c>
      <c r="D1098" t="s">
        <v>7</v>
      </c>
      <c r="E1098" t="s">
        <v>23</v>
      </c>
      <c r="F1098">
        <v>675.68549199999984</v>
      </c>
      <c r="H1098">
        <v>36</v>
      </c>
      <c r="I1098">
        <v>708.39902408842818</v>
      </c>
      <c r="M1098">
        <v>11.562125103907002</v>
      </c>
      <c r="N1098">
        <v>0.97494791666666669</v>
      </c>
      <c r="O1098">
        <v>0</v>
      </c>
      <c r="P1098">
        <v>137.27486523422587</v>
      </c>
      <c r="R1098">
        <v>0.93589999999999995</v>
      </c>
      <c r="T1098" s="6">
        <v>35.098125000000003</v>
      </c>
      <c r="U1098" s="6">
        <v>33.692399999999999</v>
      </c>
      <c r="W1098" s="6">
        <v>416.2365037406521</v>
      </c>
    </row>
    <row r="1099" spans="1:23" x14ac:dyDescent="0.3">
      <c r="A1099" s="1">
        <v>43946</v>
      </c>
      <c r="B1099">
        <v>202004</v>
      </c>
      <c r="C1099">
        <v>2020</v>
      </c>
      <c r="D1099" t="s">
        <v>8</v>
      </c>
      <c r="E1099" t="s">
        <v>23</v>
      </c>
      <c r="F1099">
        <v>1135.0991240000001</v>
      </c>
      <c r="H1099">
        <v>108</v>
      </c>
      <c r="I1099">
        <v>1315.9832015666664</v>
      </c>
      <c r="M1099">
        <v>8.216341538065846</v>
      </c>
      <c r="N1099">
        <v>0.9839787381730799</v>
      </c>
      <c r="O1099">
        <v>0</v>
      </c>
      <c r="P1099">
        <v>463.92251926503212</v>
      </c>
      <c r="R1099">
        <v>0.9506</v>
      </c>
      <c r="T1099" s="6">
        <v>106.26970372269263</v>
      </c>
      <c r="U1099" s="6">
        <v>102.6648</v>
      </c>
      <c r="W1099" s="6">
        <v>887.36488611111133</v>
      </c>
    </row>
    <row r="1100" spans="1:23" x14ac:dyDescent="0.3">
      <c r="A1100" s="1">
        <v>43947</v>
      </c>
      <c r="B1100">
        <v>202005</v>
      </c>
      <c r="C1100">
        <v>2020</v>
      </c>
      <c r="D1100" t="s">
        <v>0</v>
      </c>
      <c r="E1100" t="s">
        <v>22</v>
      </c>
      <c r="F1100">
        <v>197.11888000000005</v>
      </c>
      <c r="G1100">
        <v>44</v>
      </c>
      <c r="I1100">
        <v>179.41451281529964</v>
      </c>
      <c r="J1100">
        <v>197.81443664062505</v>
      </c>
      <c r="K1100">
        <v>246.32871103279803</v>
      </c>
      <c r="L1100">
        <v>5.3955582879411788</v>
      </c>
      <c r="N1100">
        <v>0.99971647292316412</v>
      </c>
      <c r="O1100">
        <v>5857.3035127946678</v>
      </c>
      <c r="P1100">
        <v>168.57335849586525</v>
      </c>
      <c r="Q1100">
        <v>0.75573320616280515</v>
      </c>
      <c r="S1100" s="6">
        <v>33.252261071163424</v>
      </c>
      <c r="V1100" s="6">
        <v>237.40456466941185</v>
      </c>
    </row>
    <row r="1101" spans="1:23" x14ac:dyDescent="0.3">
      <c r="A1101" s="1">
        <v>43947</v>
      </c>
      <c r="B1101">
        <v>202005</v>
      </c>
      <c r="C1101">
        <v>2020</v>
      </c>
      <c r="D1101" t="s">
        <v>1</v>
      </c>
      <c r="E1101" t="s">
        <v>22</v>
      </c>
      <c r="F1101">
        <v>186.794161</v>
      </c>
      <c r="G1101">
        <v>46</v>
      </c>
      <c r="I1101">
        <v>202.29896270964284</v>
      </c>
      <c r="J1101">
        <v>186.93406099999999</v>
      </c>
      <c r="K1101">
        <v>265.36524001020172</v>
      </c>
      <c r="L1101">
        <v>5.7745199783999999</v>
      </c>
      <c r="N1101">
        <v>0.99941605839416059</v>
      </c>
      <c r="O1101">
        <v>5598.2519058186663</v>
      </c>
      <c r="P1101">
        <v>178.46179225187652</v>
      </c>
      <c r="Q1101">
        <v>0.76158772566662569</v>
      </c>
      <c r="S1101" s="6">
        <v>35.033035380664785</v>
      </c>
      <c r="V1101" s="6">
        <v>265.62791900640002</v>
      </c>
    </row>
    <row r="1102" spans="1:23" x14ac:dyDescent="0.3">
      <c r="A1102" s="1">
        <v>43947</v>
      </c>
      <c r="B1102">
        <v>202005</v>
      </c>
      <c r="C1102">
        <v>2020</v>
      </c>
      <c r="D1102" t="s">
        <v>4</v>
      </c>
      <c r="E1102" t="s">
        <v>22</v>
      </c>
      <c r="F1102">
        <v>157.99840000000003</v>
      </c>
      <c r="G1102">
        <v>36</v>
      </c>
      <c r="I1102">
        <v>173.68757255923359</v>
      </c>
      <c r="J1102">
        <v>158.31039857777779</v>
      </c>
      <c r="K1102">
        <v>222.49584835953902</v>
      </c>
      <c r="L1102">
        <v>6.3104737367021269</v>
      </c>
      <c r="N1102">
        <v>1</v>
      </c>
      <c r="O1102">
        <v>4421.7494411200005</v>
      </c>
      <c r="P1102">
        <v>133.4042891123141</v>
      </c>
      <c r="Q1102">
        <v>0.76454716311574789</v>
      </c>
      <c r="S1102" s="6">
        <v>27.523697872166924</v>
      </c>
      <c r="V1102" s="6">
        <v>227.17705452127657</v>
      </c>
    </row>
    <row r="1103" spans="1:23" x14ac:dyDescent="0.3">
      <c r="A1103" s="1">
        <v>43947</v>
      </c>
      <c r="B1103">
        <v>202005</v>
      </c>
      <c r="C1103">
        <v>2020</v>
      </c>
      <c r="D1103" t="s">
        <v>2</v>
      </c>
      <c r="E1103" t="s">
        <v>22</v>
      </c>
      <c r="F1103">
        <v>271.49205599999999</v>
      </c>
      <c r="G1103">
        <v>64</v>
      </c>
      <c r="I1103">
        <v>273.96208423093367</v>
      </c>
      <c r="J1103">
        <v>271.93150912499999</v>
      </c>
      <c r="K1103">
        <v>357.94938493369938</v>
      </c>
      <c r="L1103">
        <v>5.5975867708333338</v>
      </c>
      <c r="N1103">
        <v>1</v>
      </c>
      <c r="O1103">
        <v>8035.9500958096341</v>
      </c>
      <c r="P1103">
        <v>211.13179297478928</v>
      </c>
      <c r="Q1103">
        <v>0.76473268595192512</v>
      </c>
      <c r="S1103" s="6">
        <v>48.942891900923208</v>
      </c>
      <c r="V1103" s="6">
        <v>358.24555333333336</v>
      </c>
    </row>
    <row r="1104" spans="1:23" x14ac:dyDescent="0.3">
      <c r="A1104" s="1">
        <v>43947</v>
      </c>
      <c r="B1104">
        <v>202005</v>
      </c>
      <c r="C1104">
        <v>2020</v>
      </c>
      <c r="D1104" t="s">
        <v>3</v>
      </c>
      <c r="E1104" t="s">
        <v>22</v>
      </c>
      <c r="F1104">
        <v>435.50696049999988</v>
      </c>
      <c r="G1104">
        <v>96</v>
      </c>
      <c r="I1104">
        <v>398.80124548398896</v>
      </c>
      <c r="J1104">
        <v>436.30072658999558</v>
      </c>
      <c r="K1104">
        <v>547.30410289703457</v>
      </c>
      <c r="L1104">
        <v>5.4265274259069161</v>
      </c>
      <c r="N1104">
        <v>1</v>
      </c>
      <c r="O1104">
        <v>12453.463846092935</v>
      </c>
      <c r="P1104">
        <v>331.00642353909637</v>
      </c>
      <c r="Q1104">
        <v>0.76553186124622696</v>
      </c>
      <c r="S1104" s="6">
        <v>73.491058679637788</v>
      </c>
      <c r="V1104" s="6">
        <v>520.94663288706397</v>
      </c>
    </row>
    <row r="1105" spans="1:23" x14ac:dyDescent="0.3">
      <c r="A1105" s="1">
        <v>43947</v>
      </c>
      <c r="B1105">
        <v>202005</v>
      </c>
      <c r="C1105">
        <v>2020</v>
      </c>
      <c r="D1105" t="s">
        <v>5</v>
      </c>
      <c r="E1105" t="s">
        <v>23</v>
      </c>
      <c r="F1105">
        <v>1021.7606185</v>
      </c>
      <c r="H1105">
        <v>162</v>
      </c>
      <c r="I1105">
        <v>1168.376886</v>
      </c>
      <c r="M1105">
        <v>7.0428333333333333</v>
      </c>
      <c r="N1105">
        <v>0.99297503060525982</v>
      </c>
      <c r="O1105">
        <v>0</v>
      </c>
      <c r="P1105">
        <v>657.33786303422039</v>
      </c>
      <c r="R1105">
        <v>0.94430083632019124</v>
      </c>
      <c r="T1105" s="6">
        <v>160.86195495805208</v>
      </c>
      <c r="U1105" s="6">
        <v>152.97673548387098</v>
      </c>
      <c r="W1105" s="6">
        <v>1140.9390000000001</v>
      </c>
    </row>
    <row r="1106" spans="1:23" x14ac:dyDescent="0.3">
      <c r="A1106" s="1">
        <v>43947</v>
      </c>
      <c r="B1106">
        <v>202005</v>
      </c>
      <c r="C1106">
        <v>2020</v>
      </c>
      <c r="D1106" t="s">
        <v>6</v>
      </c>
      <c r="E1106" t="s">
        <v>23</v>
      </c>
      <c r="F1106">
        <v>540.63296200000013</v>
      </c>
      <c r="H1106">
        <v>66</v>
      </c>
      <c r="I1106">
        <v>732.20433333333312</v>
      </c>
      <c r="M1106">
        <v>6.423298611111111</v>
      </c>
      <c r="N1106">
        <v>0.97255381944444441</v>
      </c>
      <c r="O1106">
        <v>0</v>
      </c>
      <c r="P1106">
        <v>144.5551612493577</v>
      </c>
      <c r="R1106">
        <v>0.87347399999999997</v>
      </c>
      <c r="T1106" s="6">
        <v>64.188552083333335</v>
      </c>
      <c r="U1106" s="6">
        <v>57.649284000000002</v>
      </c>
      <c r="W1106" s="6">
        <v>423.93770833333332</v>
      </c>
    </row>
    <row r="1107" spans="1:23" x14ac:dyDescent="0.3">
      <c r="A1107" s="1">
        <v>43947</v>
      </c>
      <c r="B1107">
        <v>202005</v>
      </c>
      <c r="C1107">
        <v>2020</v>
      </c>
      <c r="D1107" t="s">
        <v>7</v>
      </c>
      <c r="E1107" t="s">
        <v>23</v>
      </c>
      <c r="F1107">
        <v>287.75459799999999</v>
      </c>
      <c r="H1107">
        <v>36</v>
      </c>
      <c r="I1107">
        <v>347.72019246736437</v>
      </c>
      <c r="M1107">
        <v>6.4448764450611522</v>
      </c>
      <c r="N1107">
        <v>1</v>
      </c>
      <c r="O1107">
        <v>0</v>
      </c>
      <c r="P1107">
        <v>79.114757020798763</v>
      </c>
      <c r="R1107">
        <v>0.93589999999999995</v>
      </c>
      <c r="T1107" s="6">
        <v>36</v>
      </c>
      <c r="U1107" s="6">
        <v>33.692399999999999</v>
      </c>
      <c r="W1107" s="6">
        <v>232.01555202220149</v>
      </c>
    </row>
    <row r="1108" spans="1:23" x14ac:dyDescent="0.3">
      <c r="A1108" s="1">
        <v>43947</v>
      </c>
      <c r="B1108">
        <v>202005</v>
      </c>
      <c r="C1108">
        <v>2020</v>
      </c>
      <c r="D1108" t="s">
        <v>8</v>
      </c>
      <c r="E1108" t="s">
        <v>23</v>
      </c>
      <c r="F1108">
        <v>1128.3981690000001</v>
      </c>
      <c r="H1108">
        <v>108</v>
      </c>
      <c r="I1108">
        <v>1228.7164182333331</v>
      </c>
      <c r="M1108">
        <v>7.9722938528806573</v>
      </c>
      <c r="N1108">
        <v>0.95214130701092892</v>
      </c>
      <c r="O1108">
        <v>0</v>
      </c>
      <c r="P1108">
        <v>175.99701980326665</v>
      </c>
      <c r="R1108">
        <v>0.91139999999999999</v>
      </c>
      <c r="T1108" s="6">
        <v>102.83126115718032</v>
      </c>
      <c r="U1108" s="6">
        <v>98.431200000000004</v>
      </c>
      <c r="W1108" s="6">
        <v>861.00773611111094</v>
      </c>
    </row>
    <row r="1109" spans="1:23" x14ac:dyDescent="0.3">
      <c r="A1109" s="1">
        <v>43948</v>
      </c>
      <c r="B1109">
        <v>202005</v>
      </c>
      <c r="C1109">
        <v>2020</v>
      </c>
      <c r="D1109" t="s">
        <v>0</v>
      </c>
      <c r="E1109" t="s">
        <v>22</v>
      </c>
      <c r="F1109">
        <v>192.87520000000001</v>
      </c>
      <c r="G1109">
        <v>44</v>
      </c>
      <c r="I1109">
        <v>184.73971984210695</v>
      </c>
      <c r="J1109">
        <v>193.56685039062501</v>
      </c>
      <c r="K1109">
        <v>243.03820995514286</v>
      </c>
      <c r="L1109">
        <v>5.5557040000000004</v>
      </c>
      <c r="N1109">
        <v>0.99971647292316412</v>
      </c>
      <c r="O1109">
        <v>5778.7370777386668</v>
      </c>
      <c r="P1109">
        <v>168.57335849586525</v>
      </c>
      <c r="Q1109">
        <v>0.75573320616280515</v>
      </c>
      <c r="S1109" s="6">
        <v>33.252261071163424</v>
      </c>
      <c r="V1109" s="6">
        <v>244.45097600000003</v>
      </c>
    </row>
    <row r="1110" spans="1:23" x14ac:dyDescent="0.3">
      <c r="A1110" s="1">
        <v>43948</v>
      </c>
      <c r="B1110">
        <v>202005</v>
      </c>
      <c r="C1110">
        <v>2020</v>
      </c>
      <c r="D1110" t="s">
        <v>1</v>
      </c>
      <c r="E1110" t="s">
        <v>22</v>
      </c>
      <c r="F1110">
        <v>196.6815205</v>
      </c>
      <c r="G1110">
        <v>46</v>
      </c>
      <c r="I1110">
        <v>196.954042384346</v>
      </c>
      <c r="J1110">
        <v>196.8202005</v>
      </c>
      <c r="K1110">
        <v>258.36516933553833</v>
      </c>
      <c r="L1110">
        <v>5.6219519731666665</v>
      </c>
      <c r="N1110">
        <v>0.99941605839416059</v>
      </c>
      <c r="O1110">
        <v>5936.6414576367652</v>
      </c>
      <c r="P1110">
        <v>178.46179225187652</v>
      </c>
      <c r="Q1110">
        <v>0.76158772566662569</v>
      </c>
      <c r="S1110" s="6">
        <v>35.033035380664785</v>
      </c>
      <c r="V1110" s="6">
        <v>258.60979076566667</v>
      </c>
    </row>
    <row r="1111" spans="1:23" x14ac:dyDescent="0.3">
      <c r="A1111" s="1">
        <v>43948</v>
      </c>
      <c r="B1111">
        <v>202005</v>
      </c>
      <c r="C1111">
        <v>2020</v>
      </c>
      <c r="D1111" t="s">
        <v>4</v>
      </c>
      <c r="E1111" t="s">
        <v>22</v>
      </c>
      <c r="F1111">
        <v>143.74528000000007</v>
      </c>
      <c r="G1111">
        <v>36</v>
      </c>
      <c r="I1111">
        <v>156.23343206525993</v>
      </c>
      <c r="J1111">
        <v>144.04587697777782</v>
      </c>
      <c r="K1111">
        <v>200.46854325558701</v>
      </c>
      <c r="L1111">
        <v>5.676324191279889</v>
      </c>
      <c r="N1111">
        <v>1</v>
      </c>
      <c r="O1111">
        <v>4498.4977563679995</v>
      </c>
      <c r="P1111">
        <v>133.4042891123141</v>
      </c>
      <c r="Q1111">
        <v>0.76454716311574789</v>
      </c>
      <c r="S1111" s="6">
        <v>27.523697872166924</v>
      </c>
      <c r="V1111" s="6">
        <v>204.347670886076</v>
      </c>
    </row>
    <row r="1112" spans="1:23" x14ac:dyDescent="0.3">
      <c r="A1112" s="1">
        <v>43948</v>
      </c>
      <c r="B1112">
        <v>202005</v>
      </c>
      <c r="C1112">
        <v>2020</v>
      </c>
      <c r="D1112" t="s">
        <v>2</v>
      </c>
      <c r="E1112" t="s">
        <v>22</v>
      </c>
      <c r="F1112">
        <v>256.69755550000002</v>
      </c>
      <c r="G1112">
        <v>64</v>
      </c>
      <c r="I1112">
        <v>240.54681319485377</v>
      </c>
      <c r="J1112">
        <v>257.16313167187502</v>
      </c>
      <c r="K1112">
        <v>314.44452252655003</v>
      </c>
      <c r="L1112">
        <v>4.9148467500000006</v>
      </c>
      <c r="N1112">
        <v>1</v>
      </c>
      <c r="O1112">
        <v>8241.5330537341342</v>
      </c>
      <c r="P1112">
        <v>211.13179297478928</v>
      </c>
      <c r="Q1112">
        <v>0.76473268595192512</v>
      </c>
      <c r="S1112" s="6">
        <v>48.942891900923208</v>
      </c>
      <c r="V1112" s="6">
        <v>314.55019200000004</v>
      </c>
    </row>
    <row r="1113" spans="1:23" x14ac:dyDescent="0.3">
      <c r="A1113" s="1">
        <v>43948</v>
      </c>
      <c r="B1113">
        <v>202005</v>
      </c>
      <c r="C1113">
        <v>2020</v>
      </c>
      <c r="D1113" t="s">
        <v>3</v>
      </c>
      <c r="E1113" t="s">
        <v>22</v>
      </c>
      <c r="F1113">
        <v>408.36040199999997</v>
      </c>
      <c r="G1113">
        <v>96</v>
      </c>
      <c r="I1113">
        <v>377.83588804980565</v>
      </c>
      <c r="J1113">
        <v>409.14397894569265</v>
      </c>
      <c r="K1113">
        <v>494.55637084966395</v>
      </c>
      <c r="L1113">
        <v>5.1412497634149998</v>
      </c>
      <c r="N1113">
        <v>1</v>
      </c>
      <c r="O1113">
        <v>12784.383621044532</v>
      </c>
      <c r="P1113">
        <v>331.00642353909637</v>
      </c>
      <c r="Q1113">
        <v>0.76553186124622696</v>
      </c>
      <c r="S1113" s="6">
        <v>73.491058679637788</v>
      </c>
      <c r="V1113" s="6">
        <v>493.55997728783996</v>
      </c>
    </row>
    <row r="1114" spans="1:23" x14ac:dyDescent="0.3">
      <c r="A1114" s="1">
        <v>43948</v>
      </c>
      <c r="B1114">
        <v>202005</v>
      </c>
      <c r="C1114">
        <v>2020</v>
      </c>
      <c r="D1114" t="s">
        <v>5</v>
      </c>
      <c r="E1114" t="s">
        <v>23</v>
      </c>
      <c r="F1114">
        <v>2019.0585165000002</v>
      </c>
      <c r="H1114">
        <v>162</v>
      </c>
      <c r="I1114">
        <v>2424.808278</v>
      </c>
      <c r="M1114">
        <v>9.1805833333333329</v>
      </c>
      <c r="N1114">
        <v>0.99449531389429391</v>
      </c>
      <c r="O1114">
        <v>0</v>
      </c>
      <c r="P1114">
        <v>657.33786303422039</v>
      </c>
      <c r="R1114">
        <v>0.94430083632019124</v>
      </c>
      <c r="T1114" s="6">
        <v>161.1082408508756</v>
      </c>
      <c r="U1114" s="6">
        <v>152.97673548387098</v>
      </c>
      <c r="W1114" s="6">
        <v>1487.2545</v>
      </c>
    </row>
    <row r="1115" spans="1:23" x14ac:dyDescent="0.3">
      <c r="A1115" s="1">
        <v>43948</v>
      </c>
      <c r="B1115">
        <v>202005</v>
      </c>
      <c r="C1115">
        <v>2020</v>
      </c>
      <c r="D1115" t="s">
        <v>6</v>
      </c>
      <c r="E1115" t="s">
        <v>23</v>
      </c>
      <c r="F1115">
        <v>1230.1990455</v>
      </c>
      <c r="H1115">
        <v>66</v>
      </c>
      <c r="I1115">
        <v>1484.2206333333334</v>
      </c>
      <c r="M1115">
        <v>12.483506944444445</v>
      </c>
      <c r="N1115">
        <v>0.96556076388888867</v>
      </c>
      <c r="O1115">
        <v>0</v>
      </c>
      <c r="P1115">
        <v>144.5551612493577</v>
      </c>
      <c r="R1115">
        <v>0.87347399999999997</v>
      </c>
      <c r="T1115" s="6">
        <v>63.727010416666651</v>
      </c>
      <c r="U1115" s="6">
        <v>57.649284000000002</v>
      </c>
      <c r="W1115" s="6">
        <v>823.91145833333337</v>
      </c>
    </row>
    <row r="1116" spans="1:23" x14ac:dyDescent="0.3">
      <c r="A1116" s="1">
        <v>43948</v>
      </c>
      <c r="B1116">
        <v>202005</v>
      </c>
      <c r="C1116">
        <v>2020</v>
      </c>
      <c r="D1116" t="s">
        <v>7</v>
      </c>
      <c r="E1116" t="s">
        <v>23</v>
      </c>
      <c r="F1116">
        <v>646.49829399999987</v>
      </c>
      <c r="H1116">
        <v>36</v>
      </c>
      <c r="I1116">
        <v>719.66635361941553</v>
      </c>
      <c r="M1116">
        <v>10.914348158339381</v>
      </c>
      <c r="N1116">
        <v>1</v>
      </c>
      <c r="O1116">
        <v>0</v>
      </c>
      <c r="P1116">
        <v>79.114757020798763</v>
      </c>
      <c r="R1116">
        <v>0.93589999999999995</v>
      </c>
      <c r="T1116" s="6">
        <v>36</v>
      </c>
      <c r="U1116" s="6">
        <v>33.692399999999999</v>
      </c>
      <c r="W1116" s="6">
        <v>392.91653370021771</v>
      </c>
    </row>
    <row r="1117" spans="1:23" x14ac:dyDescent="0.3">
      <c r="A1117" s="1">
        <v>43948</v>
      </c>
      <c r="B1117">
        <v>202005</v>
      </c>
      <c r="C1117">
        <v>2020</v>
      </c>
      <c r="D1117" t="s">
        <v>8</v>
      </c>
      <c r="E1117" t="s">
        <v>23</v>
      </c>
      <c r="F1117">
        <v>1278.0889305000001</v>
      </c>
      <c r="H1117">
        <v>108</v>
      </c>
      <c r="I1117">
        <v>1383.8137353666671</v>
      </c>
      <c r="M1117">
        <v>8.3546139403292194</v>
      </c>
      <c r="N1117">
        <v>0.95315125103704845</v>
      </c>
      <c r="O1117">
        <v>0</v>
      </c>
      <c r="P1117">
        <v>175.99701980326665</v>
      </c>
      <c r="R1117">
        <v>0.91139999999999999</v>
      </c>
      <c r="T1117" s="6">
        <v>102.94033511200124</v>
      </c>
      <c r="U1117" s="6">
        <v>98.431200000000004</v>
      </c>
      <c r="W1117" s="6">
        <v>902.29830555555566</v>
      </c>
    </row>
    <row r="1118" spans="1:23" x14ac:dyDescent="0.3">
      <c r="A1118" s="1">
        <v>43949</v>
      </c>
      <c r="B1118">
        <v>202005</v>
      </c>
      <c r="C1118">
        <v>2020</v>
      </c>
      <c r="D1118" t="s">
        <v>0</v>
      </c>
      <c r="E1118" t="s">
        <v>22</v>
      </c>
      <c r="F1118">
        <v>156.13472049999993</v>
      </c>
      <c r="G1118">
        <v>44</v>
      </c>
      <c r="I1118">
        <v>140.35805999946942</v>
      </c>
      <c r="J1118">
        <v>156.73972049999995</v>
      </c>
      <c r="K1118">
        <v>185.23561693841822</v>
      </c>
      <c r="L1118">
        <v>4.2210080000000003</v>
      </c>
      <c r="N1118">
        <v>0.99971647292316412</v>
      </c>
      <c r="O1118">
        <v>3404.1337246696667</v>
      </c>
      <c r="P1118">
        <v>168.57335849586525</v>
      </c>
      <c r="Q1118">
        <v>0.75573320616280515</v>
      </c>
      <c r="S1118" s="6">
        <v>33.252261071163424</v>
      </c>
      <c r="V1118" s="6">
        <v>185.72435200000001</v>
      </c>
    </row>
    <row r="1119" spans="1:23" x14ac:dyDescent="0.3">
      <c r="A1119" s="1">
        <v>43949</v>
      </c>
      <c r="B1119">
        <v>202005</v>
      </c>
      <c r="C1119">
        <v>2020</v>
      </c>
      <c r="D1119" t="s">
        <v>1</v>
      </c>
      <c r="E1119" t="s">
        <v>22</v>
      </c>
      <c r="F1119">
        <v>146.11631999999992</v>
      </c>
      <c r="G1119">
        <v>46</v>
      </c>
      <c r="I1119">
        <v>141.16043098558009</v>
      </c>
      <c r="J1119">
        <v>146.25351999999992</v>
      </c>
      <c r="K1119">
        <v>185.3023552815776</v>
      </c>
      <c r="L1119">
        <v>4.0293519945316669</v>
      </c>
      <c r="N1119">
        <v>0.99941605839416059</v>
      </c>
      <c r="O1119">
        <v>3163.3462433866666</v>
      </c>
      <c r="P1119">
        <v>178.46179225187652</v>
      </c>
      <c r="Q1119">
        <v>0.76158772566662569</v>
      </c>
      <c r="S1119" s="6">
        <v>35.033035380664785</v>
      </c>
      <c r="V1119" s="6">
        <v>185.35019174845667</v>
      </c>
    </row>
    <row r="1120" spans="1:23" x14ac:dyDescent="0.3">
      <c r="A1120" s="1">
        <v>43949</v>
      </c>
      <c r="B1120">
        <v>202005</v>
      </c>
      <c r="C1120">
        <v>2020</v>
      </c>
      <c r="D1120" t="s">
        <v>4</v>
      </c>
      <c r="E1120" t="s">
        <v>22</v>
      </c>
      <c r="F1120">
        <v>100.14368000000002</v>
      </c>
      <c r="G1120">
        <v>36</v>
      </c>
      <c r="I1120">
        <v>104.66228751409182</v>
      </c>
      <c r="J1120">
        <v>100.4094225777778</v>
      </c>
      <c r="K1120">
        <v>135.2803861118494</v>
      </c>
      <c r="L1120">
        <v>3.8026244874577904</v>
      </c>
      <c r="N1120">
        <v>1</v>
      </c>
      <c r="O1120">
        <v>2119.6089108320002</v>
      </c>
      <c r="P1120">
        <v>133.4042891123141</v>
      </c>
      <c r="Q1120">
        <v>0.76454716311574789</v>
      </c>
      <c r="S1120" s="6">
        <v>27.523697872166924</v>
      </c>
      <c r="V1120" s="6">
        <v>136.89448154848046</v>
      </c>
    </row>
    <row r="1121" spans="1:23" x14ac:dyDescent="0.3">
      <c r="A1121" s="1">
        <v>43949</v>
      </c>
      <c r="B1121">
        <v>202005</v>
      </c>
      <c r="C1121">
        <v>2020</v>
      </c>
      <c r="D1121" t="s">
        <v>2</v>
      </c>
      <c r="E1121" t="s">
        <v>22</v>
      </c>
      <c r="F1121">
        <v>188.20170900000002</v>
      </c>
      <c r="G1121">
        <v>64</v>
      </c>
      <c r="I1121">
        <v>174.30184274480285</v>
      </c>
      <c r="J1121">
        <v>188.59697267187502</v>
      </c>
      <c r="K1121">
        <v>228.69788169639256</v>
      </c>
      <c r="L1121">
        <v>3.5613310937499998</v>
      </c>
      <c r="N1121">
        <v>1</v>
      </c>
      <c r="O1121">
        <v>4540.1256470963326</v>
      </c>
      <c r="P1121">
        <v>211.13179297478928</v>
      </c>
      <c r="Q1121">
        <v>0.76473268595192512</v>
      </c>
      <c r="S1121" s="6">
        <v>48.942891900923208</v>
      </c>
      <c r="V1121" s="6">
        <v>227.92518999999999</v>
      </c>
    </row>
    <row r="1122" spans="1:23" x14ac:dyDescent="0.3">
      <c r="A1122" s="1">
        <v>43949</v>
      </c>
      <c r="B1122">
        <v>202005</v>
      </c>
      <c r="C1122">
        <v>2020</v>
      </c>
      <c r="D1122" t="s">
        <v>3</v>
      </c>
      <c r="E1122" t="s">
        <v>22</v>
      </c>
      <c r="F1122">
        <v>424.37584150000009</v>
      </c>
      <c r="G1122">
        <v>96</v>
      </c>
      <c r="I1122">
        <v>390.18877251995241</v>
      </c>
      <c r="J1122">
        <v>425.1790415000001</v>
      </c>
      <c r="K1122">
        <v>511.66700993930596</v>
      </c>
      <c r="L1122">
        <v>5.3093366666666659</v>
      </c>
      <c r="N1122">
        <v>1</v>
      </c>
      <c r="O1122">
        <v>7652.6154748573354</v>
      </c>
      <c r="P1122">
        <v>331.00642353909637</v>
      </c>
      <c r="Q1122">
        <v>0.76553186124622696</v>
      </c>
      <c r="S1122" s="6">
        <v>73.491058679637788</v>
      </c>
      <c r="V1122" s="6">
        <v>509.6963199999999</v>
      </c>
    </row>
    <row r="1123" spans="1:23" x14ac:dyDescent="0.3">
      <c r="A1123" s="1">
        <v>43949</v>
      </c>
      <c r="B1123">
        <v>202005</v>
      </c>
      <c r="C1123">
        <v>2020</v>
      </c>
      <c r="D1123" t="s">
        <v>5</v>
      </c>
      <c r="E1123" t="s">
        <v>23</v>
      </c>
      <c r="F1123">
        <v>2777.5429734999993</v>
      </c>
      <c r="H1123">
        <v>162</v>
      </c>
      <c r="I1123">
        <v>3264.8030099999996</v>
      </c>
      <c r="M1123">
        <v>11.011541666666668</v>
      </c>
      <c r="N1123">
        <v>0.99137473240627683</v>
      </c>
      <c r="O1123">
        <v>0</v>
      </c>
      <c r="P1123">
        <v>657.33786303422039</v>
      </c>
      <c r="R1123">
        <v>0.94430083632019124</v>
      </c>
      <c r="T1123" s="6">
        <v>160.60270664981684</v>
      </c>
      <c r="U1123" s="6">
        <v>152.97673548387098</v>
      </c>
      <c r="W1123" s="6">
        <v>1783.8697500000003</v>
      </c>
    </row>
    <row r="1124" spans="1:23" x14ac:dyDescent="0.3">
      <c r="A1124" s="1">
        <v>43949</v>
      </c>
      <c r="B1124">
        <v>202005</v>
      </c>
      <c r="C1124">
        <v>2020</v>
      </c>
      <c r="D1124" t="s">
        <v>6</v>
      </c>
      <c r="E1124" t="s">
        <v>23</v>
      </c>
      <c r="F1124">
        <v>1327.8496094999998</v>
      </c>
      <c r="H1124">
        <v>66</v>
      </c>
      <c r="I1124">
        <v>1571.6694000000002</v>
      </c>
      <c r="M1124">
        <v>13.60767361111111</v>
      </c>
      <c r="N1124">
        <v>0.95926851736111085</v>
      </c>
      <c r="O1124">
        <v>0</v>
      </c>
      <c r="P1124">
        <v>144.5551612493577</v>
      </c>
      <c r="R1124">
        <v>0.87347399999999997</v>
      </c>
      <c r="T1124" s="6">
        <v>63.311722145833315</v>
      </c>
      <c r="U1124" s="6">
        <v>57.649284000000002</v>
      </c>
      <c r="W1124" s="6">
        <v>898.10645833333331</v>
      </c>
    </row>
    <row r="1125" spans="1:23" x14ac:dyDescent="0.3">
      <c r="A1125" s="1">
        <v>43949</v>
      </c>
      <c r="B1125">
        <v>202005</v>
      </c>
      <c r="C1125">
        <v>2020</v>
      </c>
      <c r="D1125" t="s">
        <v>7</v>
      </c>
      <c r="E1125" t="s">
        <v>23</v>
      </c>
      <c r="F1125">
        <v>789.22619150000003</v>
      </c>
      <c r="H1125">
        <v>36</v>
      </c>
      <c r="I1125">
        <v>838.7237271891737</v>
      </c>
      <c r="M1125">
        <v>12.776881995965162</v>
      </c>
      <c r="N1125">
        <v>1</v>
      </c>
      <c r="O1125">
        <v>0</v>
      </c>
      <c r="P1125">
        <v>79.114757020798763</v>
      </c>
      <c r="R1125">
        <v>0.93589999999999995</v>
      </c>
      <c r="T1125" s="6">
        <v>36</v>
      </c>
      <c r="U1125" s="6">
        <v>33.692399999999999</v>
      </c>
      <c r="W1125" s="6">
        <v>459.96775185474587</v>
      </c>
    </row>
    <row r="1126" spans="1:23" x14ac:dyDescent="0.3">
      <c r="A1126" s="1">
        <v>43949</v>
      </c>
      <c r="B1126">
        <v>202005</v>
      </c>
      <c r="C1126">
        <v>2020</v>
      </c>
      <c r="D1126" t="s">
        <v>8</v>
      </c>
      <c r="E1126" t="s">
        <v>23</v>
      </c>
      <c r="F1126">
        <v>1124.7932825</v>
      </c>
      <c r="H1126">
        <v>108</v>
      </c>
      <c r="I1126">
        <v>1270.9490268</v>
      </c>
      <c r="M1126">
        <v>8.0703998971193389</v>
      </c>
      <c r="N1126">
        <v>0.97587000737235363</v>
      </c>
      <c r="O1126">
        <v>0</v>
      </c>
      <c r="P1126">
        <v>175.99701980326665</v>
      </c>
      <c r="R1126">
        <v>0.91139999999999999</v>
      </c>
      <c r="T1126" s="6">
        <v>105.39396079621419</v>
      </c>
      <c r="U1126" s="6">
        <v>98.431200000000004</v>
      </c>
      <c r="W1126" s="6">
        <v>871.60318888888855</v>
      </c>
    </row>
    <row r="1127" spans="1:23" x14ac:dyDescent="0.3">
      <c r="A1127" s="1">
        <v>43950</v>
      </c>
      <c r="B1127">
        <v>202005</v>
      </c>
      <c r="C1127">
        <v>2020</v>
      </c>
      <c r="D1127" t="s">
        <v>0</v>
      </c>
      <c r="E1127" t="s">
        <v>22</v>
      </c>
      <c r="F1127">
        <v>204.59096000000008</v>
      </c>
      <c r="G1127">
        <v>44</v>
      </c>
      <c r="I1127">
        <v>191.23500038005102</v>
      </c>
      <c r="J1127">
        <v>205.26138000000009</v>
      </c>
      <c r="K1127">
        <v>251.57241599924612</v>
      </c>
      <c r="L1127">
        <v>5.7510374999999998</v>
      </c>
      <c r="N1127">
        <v>0.99971647292316412</v>
      </c>
      <c r="O1127">
        <v>3793.0277873066666</v>
      </c>
      <c r="P1127">
        <v>168.57335849586525</v>
      </c>
      <c r="Q1127">
        <v>0.75573320616280515</v>
      </c>
      <c r="S1127" s="6">
        <v>33.252261071163424</v>
      </c>
      <c r="V1127" s="6">
        <v>253.04564999999999</v>
      </c>
    </row>
    <row r="1128" spans="1:23" x14ac:dyDescent="0.3">
      <c r="A1128" s="1">
        <v>43950</v>
      </c>
      <c r="B1128">
        <v>202005</v>
      </c>
      <c r="C1128">
        <v>2020</v>
      </c>
      <c r="D1128" t="s">
        <v>1</v>
      </c>
      <c r="E1128" t="s">
        <v>22</v>
      </c>
      <c r="F1128">
        <v>201.96120049999999</v>
      </c>
      <c r="G1128">
        <v>46</v>
      </c>
      <c r="I1128">
        <v>202.40187349842472</v>
      </c>
      <c r="J1128">
        <v>202.10316827343749</v>
      </c>
      <c r="K1128">
        <v>264.84901591068609</v>
      </c>
      <c r="L1128">
        <v>5.7774575140049995</v>
      </c>
      <c r="N1128">
        <v>0.99941605839416059</v>
      </c>
      <c r="O1128">
        <v>3813.9145107409659</v>
      </c>
      <c r="P1128">
        <v>178.46179225187652</v>
      </c>
      <c r="Q1128">
        <v>0.76158772566662569</v>
      </c>
      <c r="S1128" s="6">
        <v>35.033035380664785</v>
      </c>
      <c r="V1128" s="6">
        <v>265.76304564422998</v>
      </c>
    </row>
    <row r="1129" spans="1:23" x14ac:dyDescent="0.3">
      <c r="A1129" s="1">
        <v>43950</v>
      </c>
      <c r="B1129">
        <v>202005</v>
      </c>
      <c r="C1129">
        <v>2020</v>
      </c>
      <c r="D1129" t="s">
        <v>4</v>
      </c>
      <c r="E1129" t="s">
        <v>22</v>
      </c>
      <c r="F1129">
        <v>173.55911999999998</v>
      </c>
      <c r="G1129">
        <v>36</v>
      </c>
      <c r="I1129">
        <v>189.39526911441121</v>
      </c>
      <c r="J1129">
        <v>173.88357297777773</v>
      </c>
      <c r="K1129">
        <v>243.3116337297734</v>
      </c>
      <c r="L1129">
        <v>6.8811709093034104</v>
      </c>
      <c r="N1129">
        <v>1</v>
      </c>
      <c r="O1129">
        <v>2980.757005168</v>
      </c>
      <c r="P1129">
        <v>133.4042891123141</v>
      </c>
      <c r="Q1129">
        <v>0.76454716311574789</v>
      </c>
      <c r="S1129" s="6">
        <v>27.523697872166924</v>
      </c>
      <c r="V1129" s="6">
        <v>247.72215273492276</v>
      </c>
    </row>
    <row r="1130" spans="1:23" x14ac:dyDescent="0.3">
      <c r="A1130" s="1">
        <v>43950</v>
      </c>
      <c r="B1130">
        <v>202005</v>
      </c>
      <c r="C1130">
        <v>2020</v>
      </c>
      <c r="D1130" t="s">
        <v>2</v>
      </c>
      <c r="E1130" t="s">
        <v>22</v>
      </c>
      <c r="F1130">
        <v>282.34792899999985</v>
      </c>
      <c r="G1130">
        <v>64</v>
      </c>
      <c r="I1130">
        <v>271.3966635295692</v>
      </c>
      <c r="J1130">
        <v>282.80862235937485</v>
      </c>
      <c r="K1130">
        <v>355.30267937456915</v>
      </c>
      <c r="L1130">
        <v>5.5451701562500002</v>
      </c>
      <c r="N1130">
        <v>1</v>
      </c>
      <c r="O1130">
        <v>5162.1926807767341</v>
      </c>
      <c r="P1130">
        <v>211.13179297478928</v>
      </c>
      <c r="Q1130">
        <v>0.76473268595192512</v>
      </c>
      <c r="S1130" s="6">
        <v>48.942891900923208</v>
      </c>
      <c r="V1130" s="6">
        <v>354.89089000000001</v>
      </c>
    </row>
    <row r="1131" spans="1:23" x14ac:dyDescent="0.3">
      <c r="A1131" s="1">
        <v>43950</v>
      </c>
      <c r="B1131">
        <v>202005</v>
      </c>
      <c r="C1131">
        <v>2020</v>
      </c>
      <c r="D1131" t="s">
        <v>3</v>
      </c>
      <c r="E1131" t="s">
        <v>22</v>
      </c>
      <c r="F1131">
        <v>336.88032049999998</v>
      </c>
      <c r="G1131">
        <v>96</v>
      </c>
      <c r="I1131">
        <v>305.93534024899475</v>
      </c>
      <c r="J1131">
        <v>337.64692049999996</v>
      </c>
      <c r="K1131">
        <v>402.03863460320059</v>
      </c>
      <c r="L1131">
        <v>4.1628920000000011</v>
      </c>
      <c r="N1131">
        <v>0.99961405600391295</v>
      </c>
      <c r="O1131">
        <v>6623.9101929596345</v>
      </c>
      <c r="P1131">
        <v>331.00642353909637</v>
      </c>
      <c r="Q1131">
        <v>0.76553186124622696</v>
      </c>
      <c r="S1131" s="6">
        <v>73.491058679637788</v>
      </c>
      <c r="V1131" s="6">
        <v>399.63763200000011</v>
      </c>
    </row>
    <row r="1132" spans="1:23" x14ac:dyDescent="0.3">
      <c r="A1132" s="1">
        <v>43950</v>
      </c>
      <c r="B1132">
        <v>202005</v>
      </c>
      <c r="C1132">
        <v>2020</v>
      </c>
      <c r="D1132" t="s">
        <v>5</v>
      </c>
      <c r="E1132" t="s">
        <v>23</v>
      </c>
      <c r="F1132">
        <v>1586.1100460000002</v>
      </c>
      <c r="H1132">
        <v>162</v>
      </c>
      <c r="I1132">
        <v>1835.6378759999998</v>
      </c>
      <c r="M1132">
        <v>8.3899583333333325</v>
      </c>
      <c r="N1132">
        <v>0.98564366448116869</v>
      </c>
      <c r="O1132">
        <v>0</v>
      </c>
      <c r="P1132">
        <v>657.33786303422039</v>
      </c>
      <c r="R1132">
        <v>0.94430083632019124</v>
      </c>
      <c r="T1132" s="6">
        <v>159.67427364594934</v>
      </c>
      <c r="U1132" s="6">
        <v>152.97673548387098</v>
      </c>
      <c r="W1132" s="6">
        <v>1359.1732499999998</v>
      </c>
    </row>
    <row r="1133" spans="1:23" x14ac:dyDescent="0.3">
      <c r="A1133" s="1">
        <v>43950</v>
      </c>
      <c r="B1133">
        <v>202005</v>
      </c>
      <c r="C1133">
        <v>2020</v>
      </c>
      <c r="D1133" t="s">
        <v>6</v>
      </c>
      <c r="E1133" t="s">
        <v>23</v>
      </c>
      <c r="F1133">
        <v>767.276163</v>
      </c>
      <c r="H1133">
        <v>66</v>
      </c>
      <c r="I1133">
        <v>1087.3315000000002</v>
      </c>
      <c r="M1133">
        <v>9.5394097222222243</v>
      </c>
      <c r="N1133">
        <v>0.96040451388888881</v>
      </c>
      <c r="O1133">
        <v>0</v>
      </c>
      <c r="P1133">
        <v>144.5551612493577</v>
      </c>
      <c r="R1133">
        <v>0.87347399999999997</v>
      </c>
      <c r="T1133" s="6">
        <v>63.386697916666662</v>
      </c>
      <c r="U1133" s="6">
        <v>57.649284000000002</v>
      </c>
      <c r="W1133" s="6">
        <v>629.60104166666679</v>
      </c>
    </row>
    <row r="1134" spans="1:23" x14ac:dyDescent="0.3">
      <c r="A1134" s="1">
        <v>43950</v>
      </c>
      <c r="B1134">
        <v>202005</v>
      </c>
      <c r="C1134">
        <v>2020</v>
      </c>
      <c r="D1134" t="s">
        <v>7</v>
      </c>
      <c r="E1134" t="s">
        <v>23</v>
      </c>
      <c r="F1134">
        <v>380.48709800000012</v>
      </c>
      <c r="H1134">
        <v>36</v>
      </c>
      <c r="I1134">
        <v>388.81297777111018</v>
      </c>
      <c r="M1134">
        <v>8.0060240796740718</v>
      </c>
      <c r="N1134">
        <v>1</v>
      </c>
      <c r="O1134">
        <v>0</v>
      </c>
      <c r="P1134">
        <v>79.114757020798763</v>
      </c>
      <c r="R1134">
        <v>0.93589999999999995</v>
      </c>
      <c r="T1134" s="6">
        <v>36</v>
      </c>
      <c r="U1134" s="6">
        <v>33.692399999999999</v>
      </c>
      <c r="W1134" s="6">
        <v>288.21686686826661</v>
      </c>
    </row>
    <row r="1135" spans="1:23" x14ac:dyDescent="0.3">
      <c r="A1135" s="1">
        <v>43950</v>
      </c>
      <c r="B1135">
        <v>202005</v>
      </c>
      <c r="C1135">
        <v>2020</v>
      </c>
      <c r="D1135" t="s">
        <v>8</v>
      </c>
      <c r="E1135" t="s">
        <v>23</v>
      </c>
      <c r="F1135">
        <v>813.52794350000011</v>
      </c>
      <c r="H1135">
        <v>108</v>
      </c>
      <c r="I1135">
        <v>897.79157626666665</v>
      </c>
      <c r="M1135">
        <v>7.1044357767489741</v>
      </c>
      <c r="N1135">
        <v>0.97574946061475798</v>
      </c>
      <c r="O1135">
        <v>0</v>
      </c>
      <c r="P1135">
        <v>175.99701980326665</v>
      </c>
      <c r="R1135">
        <v>0.91139999999999999</v>
      </c>
      <c r="T1135" s="6">
        <v>105.38094174639386</v>
      </c>
      <c r="U1135" s="6">
        <v>98.431200000000004</v>
      </c>
      <c r="W1135" s="6">
        <v>767.27906388888925</v>
      </c>
    </row>
    <row r="1136" spans="1:23" x14ac:dyDescent="0.3">
      <c r="A1136" s="1">
        <v>43951</v>
      </c>
      <c r="B1136">
        <v>202005</v>
      </c>
      <c r="C1136">
        <v>2020</v>
      </c>
      <c r="D1136" t="s">
        <v>0</v>
      </c>
      <c r="E1136" t="s">
        <v>22</v>
      </c>
      <c r="F1136">
        <v>150.78672050000006</v>
      </c>
      <c r="G1136">
        <v>44</v>
      </c>
      <c r="I1136">
        <v>137.29104324161415</v>
      </c>
      <c r="J1136">
        <v>151.40048050000007</v>
      </c>
      <c r="K1136">
        <v>180.67101823901564</v>
      </c>
      <c r="L1136">
        <v>4.1287731666666669</v>
      </c>
      <c r="N1136">
        <v>0.99971647292316412</v>
      </c>
      <c r="O1136">
        <v>3810.9540904162673</v>
      </c>
      <c r="P1136">
        <v>168.57335849586525</v>
      </c>
      <c r="Q1136">
        <v>0.75573320616280515</v>
      </c>
      <c r="S1136" s="6">
        <v>33.252261071163424</v>
      </c>
      <c r="V1136" s="6">
        <v>181.66601933333334</v>
      </c>
    </row>
    <row r="1137" spans="1:23" x14ac:dyDescent="0.3">
      <c r="A1137" s="1">
        <v>43951</v>
      </c>
      <c r="B1137">
        <v>202005</v>
      </c>
      <c r="C1137">
        <v>2020</v>
      </c>
      <c r="D1137" t="s">
        <v>1</v>
      </c>
      <c r="E1137" t="s">
        <v>22</v>
      </c>
      <c r="F1137">
        <v>150.2424</v>
      </c>
      <c r="G1137">
        <v>46</v>
      </c>
      <c r="I1137">
        <v>146.15807792344719</v>
      </c>
      <c r="J1137">
        <v>150.381804296875</v>
      </c>
      <c r="K1137">
        <v>191.31829722026961</v>
      </c>
      <c r="L1137">
        <v>4.1720072592999999</v>
      </c>
      <c r="N1137">
        <v>0.99941605839416059</v>
      </c>
      <c r="O1137">
        <v>3702.3506198826667</v>
      </c>
      <c r="P1137">
        <v>178.46179225187652</v>
      </c>
      <c r="Q1137">
        <v>0.76158772566662569</v>
      </c>
      <c r="S1137" s="6">
        <v>35.033035380664785</v>
      </c>
      <c r="V1137" s="6">
        <v>191.91233392780001</v>
      </c>
    </row>
    <row r="1138" spans="1:23" x14ac:dyDescent="0.3">
      <c r="A1138" s="1">
        <v>43951</v>
      </c>
      <c r="B1138">
        <v>202005</v>
      </c>
      <c r="C1138">
        <v>2020</v>
      </c>
      <c r="D1138" t="s">
        <v>4</v>
      </c>
      <c r="E1138" t="s">
        <v>22</v>
      </c>
      <c r="F1138">
        <v>117.5776</v>
      </c>
      <c r="G1138">
        <v>36</v>
      </c>
      <c r="I1138">
        <v>122.99856620717139</v>
      </c>
      <c r="J1138">
        <v>117.8572753777778</v>
      </c>
      <c r="K1138">
        <v>158.24943435906263</v>
      </c>
      <c r="L1138">
        <v>4.4688241666666642</v>
      </c>
      <c r="N1138">
        <v>1</v>
      </c>
      <c r="O1138">
        <v>2891.0666933759999</v>
      </c>
      <c r="P1138">
        <v>133.4042891123141</v>
      </c>
      <c r="Q1138">
        <v>0.76454716311574789</v>
      </c>
      <c r="S1138" s="6">
        <v>27.523697872166924</v>
      </c>
      <c r="V1138" s="6">
        <v>160.87766999999991</v>
      </c>
    </row>
    <row r="1139" spans="1:23" x14ac:dyDescent="0.3">
      <c r="A1139" s="1">
        <v>43951</v>
      </c>
      <c r="B1139">
        <v>202005</v>
      </c>
      <c r="C1139">
        <v>2020</v>
      </c>
      <c r="D1139" t="s">
        <v>2</v>
      </c>
      <c r="E1139" t="s">
        <v>22</v>
      </c>
      <c r="F1139">
        <v>235.27089850000002</v>
      </c>
      <c r="G1139">
        <v>64</v>
      </c>
      <c r="I1139">
        <v>226.12107816340819</v>
      </c>
      <c r="J1139">
        <v>235.72755849999999</v>
      </c>
      <c r="K1139">
        <v>295.633823322436</v>
      </c>
      <c r="L1139">
        <v>4.6201004759006254</v>
      </c>
      <c r="N1139">
        <v>1</v>
      </c>
      <c r="O1139">
        <v>5299.4601283835327</v>
      </c>
      <c r="P1139">
        <v>211.13179297478928</v>
      </c>
      <c r="Q1139">
        <v>0.76473268595192512</v>
      </c>
      <c r="S1139" s="6">
        <v>48.942891900923208</v>
      </c>
      <c r="V1139" s="6">
        <v>295.68643045764003</v>
      </c>
    </row>
    <row r="1140" spans="1:23" x14ac:dyDescent="0.3">
      <c r="A1140" s="1">
        <v>43951</v>
      </c>
      <c r="B1140">
        <v>202005</v>
      </c>
      <c r="C1140">
        <v>2020</v>
      </c>
      <c r="D1140" t="s">
        <v>3</v>
      </c>
      <c r="E1140" t="s">
        <v>22</v>
      </c>
      <c r="F1140">
        <v>493.37176299999987</v>
      </c>
      <c r="G1140">
        <v>96</v>
      </c>
      <c r="I1140">
        <v>460.35975013863992</v>
      </c>
      <c r="J1140">
        <v>494.21676299999984</v>
      </c>
      <c r="K1140">
        <v>602.44711891415454</v>
      </c>
      <c r="L1140">
        <v>6.2641600000000004</v>
      </c>
      <c r="N1140">
        <v>1</v>
      </c>
      <c r="O1140">
        <v>10770.900583549734</v>
      </c>
      <c r="P1140">
        <v>331.00642353909637</v>
      </c>
      <c r="Q1140">
        <v>0.76553186124622696</v>
      </c>
      <c r="S1140" s="6">
        <v>73.491058679637788</v>
      </c>
      <c r="V1140" s="6">
        <v>601.35936000000004</v>
      </c>
    </row>
    <row r="1141" spans="1:23" x14ac:dyDescent="0.3">
      <c r="A1141" s="1">
        <v>43951</v>
      </c>
      <c r="B1141">
        <v>202005</v>
      </c>
      <c r="C1141">
        <v>2020</v>
      </c>
      <c r="D1141" t="s">
        <v>5</v>
      </c>
      <c r="E1141" t="s">
        <v>23</v>
      </c>
      <c r="F1141">
        <v>488.01215349999995</v>
      </c>
      <c r="H1141">
        <v>162</v>
      </c>
      <c r="I1141">
        <v>604.06419600000004</v>
      </c>
      <c r="M1141">
        <v>5.3780416666666655</v>
      </c>
      <c r="N1141">
        <v>0.97535174668895874</v>
      </c>
      <c r="O1141">
        <v>0</v>
      </c>
      <c r="P1141">
        <v>657.33786303422039</v>
      </c>
      <c r="R1141">
        <v>0.94430083632019124</v>
      </c>
      <c r="T1141" s="6">
        <v>158.00698296361131</v>
      </c>
      <c r="U1141" s="6">
        <v>152.97673548387098</v>
      </c>
      <c r="W1141" s="6">
        <v>871.24274999999977</v>
      </c>
    </row>
    <row r="1142" spans="1:23" x14ac:dyDescent="0.3">
      <c r="A1142" s="1">
        <v>43951</v>
      </c>
      <c r="B1142">
        <v>202005</v>
      </c>
      <c r="C1142">
        <v>2020</v>
      </c>
      <c r="D1142" t="s">
        <v>6</v>
      </c>
      <c r="E1142" t="s">
        <v>23</v>
      </c>
      <c r="F1142">
        <v>11.799200000000001</v>
      </c>
      <c r="H1142">
        <v>66</v>
      </c>
      <c r="I1142">
        <v>26.511333333333337</v>
      </c>
      <c r="M1142">
        <v>2.1768749999999999</v>
      </c>
      <c r="N1142">
        <v>0.94975810416666651</v>
      </c>
      <c r="O1142">
        <v>0</v>
      </c>
      <c r="P1142">
        <v>144.5551612493577</v>
      </c>
      <c r="R1142">
        <v>0.87347399999999997</v>
      </c>
      <c r="T1142" s="6">
        <v>62.684034874999988</v>
      </c>
      <c r="U1142" s="6">
        <v>57.649284000000002</v>
      </c>
      <c r="W1142" s="6">
        <v>143.67374999999998</v>
      </c>
    </row>
    <row r="1143" spans="1:23" x14ac:dyDescent="0.3">
      <c r="A1143" s="1">
        <v>43951</v>
      </c>
      <c r="B1143">
        <v>202005</v>
      </c>
      <c r="C1143">
        <v>2020</v>
      </c>
      <c r="D1143" t="s">
        <v>7</v>
      </c>
      <c r="E1143" t="s">
        <v>23</v>
      </c>
      <c r="F1143">
        <v>8.6051000000000002</v>
      </c>
      <c r="H1143">
        <v>36</v>
      </c>
      <c r="I1143">
        <v>15.896428450510276</v>
      </c>
      <c r="M1143">
        <v>2.6105234530596118</v>
      </c>
      <c r="N1143">
        <v>1</v>
      </c>
      <c r="O1143">
        <v>0</v>
      </c>
      <c r="P1143">
        <v>79.114757020798763</v>
      </c>
      <c r="R1143">
        <v>0.93589999999999995</v>
      </c>
      <c r="T1143" s="6">
        <v>36</v>
      </c>
      <c r="U1143" s="6">
        <v>33.692399999999999</v>
      </c>
      <c r="W1143" s="6">
        <v>93.97884431014603</v>
      </c>
    </row>
    <row r="1144" spans="1:23" x14ac:dyDescent="0.3">
      <c r="A1144" s="1">
        <v>43951</v>
      </c>
      <c r="B1144">
        <v>202005</v>
      </c>
      <c r="C1144">
        <v>2020</v>
      </c>
      <c r="D1144" t="s">
        <v>8</v>
      </c>
      <c r="E1144" t="s">
        <v>23</v>
      </c>
      <c r="F1144">
        <v>944.74368700000002</v>
      </c>
      <c r="H1144">
        <v>108</v>
      </c>
      <c r="I1144">
        <v>1031.7050177333331</v>
      </c>
      <c r="M1144">
        <v>7.4968744084362129</v>
      </c>
      <c r="N1144">
        <v>0.97415791898859849</v>
      </c>
      <c r="O1144">
        <v>0</v>
      </c>
      <c r="P1144">
        <v>175.99701980326665</v>
      </c>
      <c r="R1144">
        <v>0.91139999999999999</v>
      </c>
      <c r="T1144" s="6">
        <v>105.20905525076864</v>
      </c>
      <c r="U1144" s="6">
        <v>98.431200000000004</v>
      </c>
      <c r="W1144" s="6">
        <v>809.66243611111099</v>
      </c>
    </row>
    <row r="1145" spans="1:23" x14ac:dyDescent="0.3">
      <c r="A1145" s="1">
        <v>43952</v>
      </c>
      <c r="B1145">
        <v>202005</v>
      </c>
      <c r="C1145">
        <v>2020</v>
      </c>
      <c r="D1145" t="s">
        <v>0</v>
      </c>
      <c r="E1145" t="s">
        <v>22</v>
      </c>
      <c r="F1145">
        <v>184.35928000000004</v>
      </c>
      <c r="G1145">
        <v>44</v>
      </c>
      <c r="I1145">
        <v>172.02031987116703</v>
      </c>
      <c r="J1145">
        <v>184.97524679687504</v>
      </c>
      <c r="K1145">
        <v>226.17745923632839</v>
      </c>
      <c r="L1145">
        <v>5.173191666666666</v>
      </c>
      <c r="N1145">
        <v>0.99971647292316412</v>
      </c>
      <c r="O1145">
        <v>4546.9168841386681</v>
      </c>
      <c r="P1145">
        <v>168.57335849586525</v>
      </c>
      <c r="Q1145">
        <v>0.75573320616280515</v>
      </c>
      <c r="S1145" s="6">
        <v>33.252261071163424</v>
      </c>
      <c r="V1145" s="6">
        <v>227.6204333333333</v>
      </c>
    </row>
    <row r="1146" spans="1:23" x14ac:dyDescent="0.3">
      <c r="A1146" s="1">
        <v>43952</v>
      </c>
      <c r="B1146">
        <v>202005</v>
      </c>
      <c r="C1146">
        <v>2020</v>
      </c>
      <c r="D1146" t="s">
        <v>1</v>
      </c>
      <c r="E1146" t="s">
        <v>22</v>
      </c>
      <c r="F1146">
        <v>191.49031999999994</v>
      </c>
      <c r="G1146">
        <v>46</v>
      </c>
      <c r="I1146">
        <v>187.62012807567484</v>
      </c>
      <c r="J1146">
        <v>191.64852312499994</v>
      </c>
      <c r="K1146">
        <v>246.68219565548992</v>
      </c>
      <c r="L1146">
        <v>5.3555201836500004</v>
      </c>
      <c r="N1146">
        <v>0.99941605839416059</v>
      </c>
      <c r="O1146">
        <v>4804.1899894506669</v>
      </c>
      <c r="P1146">
        <v>178.46179225187652</v>
      </c>
      <c r="Q1146">
        <v>0.76158772566662569</v>
      </c>
      <c r="S1146" s="6">
        <v>35.033035380664785</v>
      </c>
      <c r="V1146" s="6">
        <v>246.35392844790002</v>
      </c>
    </row>
    <row r="1147" spans="1:23" x14ac:dyDescent="0.3">
      <c r="A1147" s="1">
        <v>43952</v>
      </c>
      <c r="B1147">
        <v>202005</v>
      </c>
      <c r="C1147">
        <v>2020</v>
      </c>
      <c r="D1147" t="s">
        <v>4</v>
      </c>
      <c r="E1147" t="s">
        <v>22</v>
      </c>
      <c r="F1147">
        <v>123.79136000000001</v>
      </c>
      <c r="G1147">
        <v>36</v>
      </c>
      <c r="I1147">
        <v>128.95767523953668</v>
      </c>
      <c r="J1147">
        <v>124.07600817777778</v>
      </c>
      <c r="K1147">
        <v>166.5297992133566</v>
      </c>
      <c r="L1147">
        <v>4.6853324665340086</v>
      </c>
      <c r="N1147">
        <v>1</v>
      </c>
      <c r="O1147">
        <v>3101.8548299359995</v>
      </c>
      <c r="P1147">
        <v>133.4042891123141</v>
      </c>
      <c r="Q1147">
        <v>0.76454716311574789</v>
      </c>
      <c r="S1147" s="6">
        <v>27.523697872166924</v>
      </c>
      <c r="V1147" s="6">
        <v>168.6719687952243</v>
      </c>
    </row>
    <row r="1148" spans="1:23" x14ac:dyDescent="0.3">
      <c r="A1148" s="1">
        <v>43952</v>
      </c>
      <c r="B1148">
        <v>202005</v>
      </c>
      <c r="C1148">
        <v>2020</v>
      </c>
      <c r="D1148" t="s">
        <v>2</v>
      </c>
      <c r="E1148" t="s">
        <v>22</v>
      </c>
      <c r="F1148">
        <v>279.33290950000003</v>
      </c>
      <c r="G1148">
        <v>64</v>
      </c>
      <c r="I1148">
        <v>267.06510489590738</v>
      </c>
      <c r="J1148">
        <v>279.80050950000009</v>
      </c>
      <c r="K1148">
        <v>350.13219874200803</v>
      </c>
      <c r="L1148">
        <v>5.4566678535574997</v>
      </c>
      <c r="N1148">
        <v>1</v>
      </c>
      <c r="O1148">
        <v>7294.4570872843351</v>
      </c>
      <c r="P1148">
        <v>211.13179297478928</v>
      </c>
      <c r="Q1148">
        <v>0.76473268595192512</v>
      </c>
      <c r="S1148" s="6">
        <v>48.942891900923208</v>
      </c>
      <c r="V1148" s="6">
        <v>349.22674262767998</v>
      </c>
    </row>
    <row r="1149" spans="1:23" x14ac:dyDescent="0.3">
      <c r="A1149" s="1">
        <v>43952</v>
      </c>
      <c r="B1149">
        <v>202005</v>
      </c>
      <c r="C1149">
        <v>2020</v>
      </c>
      <c r="D1149" t="s">
        <v>3</v>
      </c>
      <c r="E1149" t="s">
        <v>22</v>
      </c>
      <c r="F1149">
        <v>425.49864000000002</v>
      </c>
      <c r="G1149">
        <v>96</v>
      </c>
      <c r="I1149">
        <v>400.53202660362251</v>
      </c>
      <c r="J1149">
        <v>426.2979884669495</v>
      </c>
      <c r="K1149">
        <v>526.37289430621581</v>
      </c>
      <c r="L1149">
        <v>5.4500783333333329</v>
      </c>
      <c r="N1149">
        <v>1</v>
      </c>
      <c r="O1149">
        <v>10605.790457888732</v>
      </c>
      <c r="P1149">
        <v>331.00642353909637</v>
      </c>
      <c r="Q1149">
        <v>0.76553186124622696</v>
      </c>
      <c r="S1149" s="6">
        <v>73.491058679637788</v>
      </c>
      <c r="V1149" s="6">
        <v>523.20751999999993</v>
      </c>
    </row>
    <row r="1150" spans="1:23" x14ac:dyDescent="0.3">
      <c r="A1150" s="1">
        <v>43952</v>
      </c>
      <c r="B1150">
        <v>202005</v>
      </c>
      <c r="C1150">
        <v>2020</v>
      </c>
      <c r="D1150" t="s">
        <v>5</v>
      </c>
      <c r="E1150" t="s">
        <v>23</v>
      </c>
      <c r="F1150">
        <v>90.026879500000007</v>
      </c>
      <c r="H1150">
        <v>162</v>
      </c>
      <c r="I1150">
        <v>147.44899799999996</v>
      </c>
      <c r="M1150">
        <v>3.2877083333333332</v>
      </c>
      <c r="N1150">
        <v>0.97977257046364952</v>
      </c>
      <c r="O1150">
        <v>0</v>
      </c>
      <c r="P1150">
        <v>657.33786303422039</v>
      </c>
      <c r="R1150">
        <v>0.94430083632019124</v>
      </c>
      <c r="T1150" s="6">
        <v>158.72315641511122</v>
      </c>
      <c r="U1150" s="6">
        <v>152.97673548387098</v>
      </c>
      <c r="W1150" s="6">
        <v>532.60874999999999</v>
      </c>
    </row>
    <row r="1151" spans="1:23" x14ac:dyDescent="0.3">
      <c r="A1151" s="1">
        <v>43952</v>
      </c>
      <c r="B1151">
        <v>202005</v>
      </c>
      <c r="C1151">
        <v>2020</v>
      </c>
      <c r="D1151" t="s">
        <v>6</v>
      </c>
      <c r="E1151" t="s">
        <v>23</v>
      </c>
      <c r="F1151">
        <v>51.290399999999998</v>
      </c>
      <c r="H1151">
        <v>66</v>
      </c>
      <c r="I1151">
        <v>91.298533333333324</v>
      </c>
      <c r="M1151">
        <v>2.5867013888888883</v>
      </c>
      <c r="N1151">
        <v>0.95246875000012432</v>
      </c>
      <c r="O1151">
        <v>0</v>
      </c>
      <c r="P1151">
        <v>144.5551612493577</v>
      </c>
      <c r="R1151">
        <v>0.87347399999999997</v>
      </c>
      <c r="T1151" s="6">
        <v>62.862937500008208</v>
      </c>
      <c r="U1151" s="6">
        <v>57.649284000000002</v>
      </c>
      <c r="W1151" s="6">
        <v>170.72229166666662</v>
      </c>
    </row>
    <row r="1152" spans="1:23" x14ac:dyDescent="0.3">
      <c r="A1152" s="1">
        <v>43952</v>
      </c>
      <c r="B1152">
        <v>202005</v>
      </c>
      <c r="C1152">
        <v>2020</v>
      </c>
      <c r="D1152" t="s">
        <v>7</v>
      </c>
      <c r="E1152" t="s">
        <v>23</v>
      </c>
      <c r="F1152">
        <v>19.4467</v>
      </c>
      <c r="H1152">
        <v>36</v>
      </c>
      <c r="I1152">
        <v>22.668729076552829</v>
      </c>
      <c r="M1152">
        <v>2.6348776382393124</v>
      </c>
      <c r="N1152">
        <v>0.99768518518518523</v>
      </c>
      <c r="O1152">
        <v>0</v>
      </c>
      <c r="P1152">
        <v>79.114757020798763</v>
      </c>
      <c r="R1152">
        <v>0.93589999999999995</v>
      </c>
      <c r="T1152" s="6">
        <v>35.916666666666671</v>
      </c>
      <c r="U1152" s="6">
        <v>33.692399999999999</v>
      </c>
      <c r="W1152" s="6">
        <v>94.855594976615251</v>
      </c>
    </row>
    <row r="1153" spans="1:23" x14ac:dyDescent="0.3">
      <c r="A1153" s="1">
        <v>43952</v>
      </c>
      <c r="B1153">
        <v>202005</v>
      </c>
      <c r="C1153">
        <v>2020</v>
      </c>
      <c r="D1153" t="s">
        <v>8</v>
      </c>
      <c r="E1153" t="s">
        <v>23</v>
      </c>
      <c r="F1153">
        <v>773.24072050000007</v>
      </c>
      <c r="H1153">
        <v>108</v>
      </c>
      <c r="I1153">
        <v>886.92543003333333</v>
      </c>
      <c r="M1153">
        <v>7.1504548353909456</v>
      </c>
      <c r="N1153">
        <v>0.99972393803743465</v>
      </c>
      <c r="O1153">
        <v>0</v>
      </c>
      <c r="P1153">
        <v>175.99701980326665</v>
      </c>
      <c r="R1153">
        <v>0.91139999999999999</v>
      </c>
      <c r="T1153" s="6">
        <v>107.97018530804294</v>
      </c>
      <c r="U1153" s="6">
        <v>98.431200000000004</v>
      </c>
      <c r="W1153" s="6">
        <v>772.24912222222213</v>
      </c>
    </row>
    <row r="1154" spans="1:23" x14ac:dyDescent="0.3">
      <c r="A1154" s="1">
        <v>43953</v>
      </c>
      <c r="B1154">
        <v>202005</v>
      </c>
      <c r="C1154">
        <v>2020</v>
      </c>
      <c r="D1154" t="s">
        <v>0</v>
      </c>
      <c r="E1154" t="s">
        <v>22</v>
      </c>
      <c r="F1154">
        <v>228.49792049999999</v>
      </c>
      <c r="G1154">
        <v>44</v>
      </c>
      <c r="I1154">
        <v>214.44341599466952</v>
      </c>
      <c r="J1154">
        <v>229.18249081249999</v>
      </c>
      <c r="K1154">
        <v>281.54065549636766</v>
      </c>
      <c r="L1154">
        <v>6.4489874999999994</v>
      </c>
      <c r="N1154">
        <v>0.99971647292316412</v>
      </c>
      <c r="O1154">
        <v>5473.7294691951665</v>
      </c>
      <c r="P1154">
        <v>168.57335849586525</v>
      </c>
      <c r="Q1154">
        <v>0.75573320616280515</v>
      </c>
      <c r="S1154" s="6">
        <v>33.252261071163424</v>
      </c>
      <c r="V1154" s="6">
        <v>283.75545</v>
      </c>
    </row>
    <row r="1155" spans="1:23" x14ac:dyDescent="0.3">
      <c r="A1155" s="1">
        <v>43953</v>
      </c>
      <c r="B1155">
        <v>202005</v>
      </c>
      <c r="C1155">
        <v>2020</v>
      </c>
      <c r="D1155" t="s">
        <v>1</v>
      </c>
      <c r="E1155" t="s">
        <v>22</v>
      </c>
      <c r="F1155">
        <v>219.74792050000008</v>
      </c>
      <c r="G1155">
        <v>46</v>
      </c>
      <c r="I1155">
        <v>230.1044036863924</v>
      </c>
      <c r="J1155">
        <v>219.94665096875008</v>
      </c>
      <c r="K1155">
        <v>302.0987402953948</v>
      </c>
      <c r="L1155">
        <v>6.5682120086399998</v>
      </c>
      <c r="N1155">
        <v>0.99941605839416059</v>
      </c>
      <c r="O1155">
        <v>5209.5236647946676</v>
      </c>
      <c r="P1155">
        <v>178.46179225187652</v>
      </c>
      <c r="Q1155">
        <v>0.76158772566662569</v>
      </c>
      <c r="S1155" s="6">
        <v>35.033035380664785</v>
      </c>
      <c r="V1155" s="6">
        <v>302.13775239744001</v>
      </c>
    </row>
    <row r="1156" spans="1:23" x14ac:dyDescent="0.3">
      <c r="A1156" s="1">
        <v>43953</v>
      </c>
      <c r="B1156">
        <v>202005</v>
      </c>
      <c r="C1156">
        <v>2020</v>
      </c>
      <c r="D1156" t="s">
        <v>4</v>
      </c>
      <c r="E1156" t="s">
        <v>22</v>
      </c>
      <c r="F1156">
        <v>156.25399999999999</v>
      </c>
      <c r="G1156">
        <v>36</v>
      </c>
      <c r="I1156">
        <v>168.31112936373995</v>
      </c>
      <c r="J1156">
        <v>156.5646097777778</v>
      </c>
      <c r="K1156">
        <v>216.91481407197929</v>
      </c>
      <c r="L1156">
        <v>6.1151350427350453</v>
      </c>
      <c r="N1156">
        <v>1</v>
      </c>
      <c r="O1156">
        <v>3899.1773999520001</v>
      </c>
      <c r="P1156">
        <v>133.4042891123141</v>
      </c>
      <c r="Q1156">
        <v>0.76454716311574789</v>
      </c>
      <c r="S1156" s="6">
        <v>27.523697872166924</v>
      </c>
      <c r="V1156" s="6">
        <v>220.14486153846164</v>
      </c>
    </row>
    <row r="1157" spans="1:23" x14ac:dyDescent="0.3">
      <c r="A1157" s="1">
        <v>43953</v>
      </c>
      <c r="B1157">
        <v>202005</v>
      </c>
      <c r="C1157">
        <v>2020</v>
      </c>
      <c r="D1157" t="s">
        <v>2</v>
      </c>
      <c r="E1157" t="s">
        <v>22</v>
      </c>
      <c r="F1157">
        <v>337.31342349999994</v>
      </c>
      <c r="G1157">
        <v>64</v>
      </c>
      <c r="I1157">
        <v>330.67419753562518</v>
      </c>
      <c r="J1157">
        <v>337.75397525781244</v>
      </c>
      <c r="K1157">
        <v>434.19496311166768</v>
      </c>
      <c r="L1157">
        <v>6.7563273172541667</v>
      </c>
      <c r="N1157">
        <v>1</v>
      </c>
      <c r="O1157">
        <v>8457.9945706343351</v>
      </c>
      <c r="P1157">
        <v>211.13179297478928</v>
      </c>
      <c r="Q1157">
        <v>0.76473268595192512</v>
      </c>
      <c r="S1157" s="6">
        <v>48.942891900923208</v>
      </c>
      <c r="V1157" s="6">
        <v>432.40494830426667</v>
      </c>
    </row>
    <row r="1158" spans="1:23" x14ac:dyDescent="0.3">
      <c r="A1158" s="1">
        <v>43953</v>
      </c>
      <c r="B1158">
        <v>202005</v>
      </c>
      <c r="C1158">
        <v>2020</v>
      </c>
      <c r="D1158" t="s">
        <v>3</v>
      </c>
      <c r="E1158" t="s">
        <v>22</v>
      </c>
      <c r="F1158">
        <v>492.34752200000008</v>
      </c>
      <c r="G1158">
        <v>96</v>
      </c>
      <c r="I1158">
        <v>460.47200773077304</v>
      </c>
      <c r="J1158">
        <v>493.18396393554252</v>
      </c>
      <c r="K1158">
        <v>603.27598836535981</v>
      </c>
      <c r="L1158">
        <v>6.2656875000000003</v>
      </c>
      <c r="N1158">
        <v>1</v>
      </c>
      <c r="O1158">
        <v>11556.727356940632</v>
      </c>
      <c r="P1158">
        <v>331.00642353909637</v>
      </c>
      <c r="Q1158">
        <v>0.76553186124622696</v>
      </c>
      <c r="S1158" s="6">
        <v>73.491058679637788</v>
      </c>
      <c r="V1158" s="6">
        <v>601.50600000000009</v>
      </c>
    </row>
    <row r="1159" spans="1:23" x14ac:dyDescent="0.3">
      <c r="A1159" s="1">
        <v>43953</v>
      </c>
      <c r="B1159">
        <v>202005</v>
      </c>
      <c r="C1159">
        <v>2020</v>
      </c>
      <c r="D1159" t="s">
        <v>5</v>
      </c>
      <c r="E1159" t="s">
        <v>23</v>
      </c>
      <c r="F1159">
        <v>49.653120000000008</v>
      </c>
      <c r="H1159">
        <v>162</v>
      </c>
      <c r="I1159">
        <v>114.399162</v>
      </c>
      <c r="M1159">
        <v>3.2933749999999993</v>
      </c>
      <c r="N1159">
        <v>0.9940752356170609</v>
      </c>
      <c r="O1159">
        <v>0</v>
      </c>
      <c r="P1159">
        <v>657.33786303422039</v>
      </c>
      <c r="R1159">
        <v>0.94430083632019124</v>
      </c>
      <c r="T1159" s="6">
        <v>161.04018816996387</v>
      </c>
      <c r="U1159" s="6">
        <v>152.97673548387098</v>
      </c>
      <c r="W1159" s="6">
        <v>533.52674999999988</v>
      </c>
    </row>
    <row r="1160" spans="1:23" x14ac:dyDescent="0.3">
      <c r="A1160" s="1">
        <v>43953</v>
      </c>
      <c r="B1160">
        <v>202005</v>
      </c>
      <c r="C1160">
        <v>2020</v>
      </c>
      <c r="D1160" t="s">
        <v>6</v>
      </c>
      <c r="E1160" t="s">
        <v>23</v>
      </c>
      <c r="F1160">
        <v>108.90432049999998</v>
      </c>
      <c r="H1160">
        <v>66</v>
      </c>
      <c r="I1160">
        <v>180.31310000000002</v>
      </c>
      <c r="M1160">
        <v>3.329652777777778</v>
      </c>
      <c r="N1160">
        <v>0.96970902777777757</v>
      </c>
      <c r="O1160">
        <v>0</v>
      </c>
      <c r="P1160">
        <v>144.5551612493577</v>
      </c>
      <c r="R1160">
        <v>0.87347399999999997</v>
      </c>
      <c r="T1160" s="6">
        <v>64.000795833333314</v>
      </c>
      <c r="U1160" s="6">
        <v>57.649284000000002</v>
      </c>
      <c r="W1160" s="6">
        <v>219.75708333333336</v>
      </c>
    </row>
    <row r="1161" spans="1:23" x14ac:dyDescent="0.3">
      <c r="A1161" s="1">
        <v>43953</v>
      </c>
      <c r="B1161">
        <v>202005</v>
      </c>
      <c r="C1161">
        <v>2020</v>
      </c>
      <c r="D1161" t="s">
        <v>7</v>
      </c>
      <c r="E1161" t="s">
        <v>23</v>
      </c>
      <c r="F1161">
        <v>24.4132</v>
      </c>
      <c r="H1161">
        <v>36</v>
      </c>
      <c r="I1161">
        <v>27.943555882609399</v>
      </c>
      <c r="M1161">
        <v>2.5956535764433375</v>
      </c>
      <c r="N1161">
        <v>1</v>
      </c>
      <c r="O1161">
        <v>0</v>
      </c>
      <c r="P1161">
        <v>79.114757020798763</v>
      </c>
      <c r="R1161">
        <v>0.93589999999999995</v>
      </c>
      <c r="T1161" s="6">
        <v>36</v>
      </c>
      <c r="U1161" s="6">
        <v>33.692399999999999</v>
      </c>
      <c r="W1161" s="6">
        <v>93.443528751960145</v>
      </c>
    </row>
    <row r="1162" spans="1:23" x14ac:dyDescent="0.3">
      <c r="A1162" s="1">
        <v>43953</v>
      </c>
      <c r="B1162">
        <v>202005</v>
      </c>
      <c r="C1162">
        <v>2020</v>
      </c>
      <c r="D1162" t="s">
        <v>8</v>
      </c>
      <c r="E1162" t="s">
        <v>23</v>
      </c>
      <c r="F1162">
        <v>546.69345499999997</v>
      </c>
      <c r="H1162">
        <v>108</v>
      </c>
      <c r="I1162">
        <v>521.80083140000011</v>
      </c>
      <c r="M1162">
        <v>6.0001090792181087</v>
      </c>
      <c r="N1162">
        <v>0.91223188416245604</v>
      </c>
      <c r="O1162">
        <v>0</v>
      </c>
      <c r="P1162">
        <v>175.99701980326665</v>
      </c>
      <c r="R1162">
        <v>0.91139999999999999</v>
      </c>
      <c r="T1162" s="6">
        <v>98.521043489545249</v>
      </c>
      <c r="U1162" s="6">
        <v>98.431200000000004</v>
      </c>
      <c r="W1162" s="6">
        <v>648.01178055555579</v>
      </c>
    </row>
    <row r="1163" spans="1:23" x14ac:dyDescent="0.3">
      <c r="A1163" s="1">
        <v>43954</v>
      </c>
      <c r="B1163">
        <v>202005</v>
      </c>
      <c r="C1163">
        <v>2020</v>
      </c>
      <c r="D1163" t="s">
        <v>0</v>
      </c>
      <c r="E1163" t="s">
        <v>22</v>
      </c>
      <c r="F1163">
        <v>70.932960000000008</v>
      </c>
      <c r="G1163">
        <v>44</v>
      </c>
      <c r="I1163">
        <v>59.687143577516913</v>
      </c>
      <c r="J1163">
        <v>71.390967812500008</v>
      </c>
      <c r="K1163">
        <v>79.196932745788587</v>
      </c>
      <c r="L1163">
        <v>1.7949799999999998</v>
      </c>
      <c r="N1163">
        <v>0.99971647292316412</v>
      </c>
      <c r="O1163">
        <v>2103.5074236106661</v>
      </c>
      <c r="P1163">
        <v>168.57335849586525</v>
      </c>
      <c r="Q1163">
        <v>0.75573320616280515</v>
      </c>
      <c r="S1163" s="6">
        <v>33.252261071163424</v>
      </c>
      <c r="V1163" s="6">
        <v>78.979119999999995</v>
      </c>
    </row>
    <row r="1164" spans="1:23" x14ac:dyDescent="0.3">
      <c r="A1164" s="1">
        <v>43954</v>
      </c>
      <c r="B1164">
        <v>202005</v>
      </c>
      <c r="C1164">
        <v>2020</v>
      </c>
      <c r="D1164" t="s">
        <v>1</v>
      </c>
      <c r="E1164" t="s">
        <v>22</v>
      </c>
      <c r="F1164">
        <v>72.23048</v>
      </c>
      <c r="G1164">
        <v>46</v>
      </c>
      <c r="I1164">
        <v>63.756172819688494</v>
      </c>
      <c r="J1164">
        <v>72.3924673046875</v>
      </c>
      <c r="K1164">
        <v>84.679279049921291</v>
      </c>
      <c r="L1164">
        <v>1.8198872043750001</v>
      </c>
      <c r="N1164">
        <v>0.99941605839416059</v>
      </c>
      <c r="O1164">
        <v>1985.4265817866667</v>
      </c>
      <c r="P1164">
        <v>178.46179225187652</v>
      </c>
      <c r="Q1164">
        <v>0.76158772566662569</v>
      </c>
      <c r="S1164" s="6">
        <v>35.033035380664785</v>
      </c>
      <c r="V1164" s="6">
        <v>83.714811401250003</v>
      </c>
    </row>
    <row r="1165" spans="1:23" x14ac:dyDescent="0.3">
      <c r="A1165" s="1">
        <v>43954</v>
      </c>
      <c r="B1165">
        <v>202005</v>
      </c>
      <c r="C1165">
        <v>2020</v>
      </c>
      <c r="D1165" t="s">
        <v>4</v>
      </c>
      <c r="E1165" t="s">
        <v>22</v>
      </c>
      <c r="F1165">
        <v>72.053520000000006</v>
      </c>
      <c r="G1165">
        <v>36</v>
      </c>
      <c r="I1165">
        <v>71.958620514643698</v>
      </c>
      <c r="J1165">
        <v>72.296772977777778</v>
      </c>
      <c r="K1165">
        <v>93.5047366835594</v>
      </c>
      <c r="L1165">
        <v>2.6144241536458357</v>
      </c>
      <c r="N1165">
        <v>1</v>
      </c>
      <c r="O1165">
        <v>2037.7421040960003</v>
      </c>
      <c r="P1165">
        <v>133.4042891123141</v>
      </c>
      <c r="Q1165">
        <v>0.76454716311574789</v>
      </c>
      <c r="S1165" s="6">
        <v>27.523697872166924</v>
      </c>
      <c r="V1165" s="6">
        <v>94.119269531250083</v>
      </c>
    </row>
    <row r="1166" spans="1:23" x14ac:dyDescent="0.3">
      <c r="A1166" s="1">
        <v>43954</v>
      </c>
      <c r="B1166">
        <v>202005</v>
      </c>
      <c r="C1166">
        <v>2020</v>
      </c>
      <c r="D1166" t="s">
        <v>2</v>
      </c>
      <c r="E1166" t="s">
        <v>22</v>
      </c>
      <c r="F1166">
        <v>79.472701999999998</v>
      </c>
      <c r="G1166">
        <v>64</v>
      </c>
      <c r="I1166">
        <v>71.971290237444109</v>
      </c>
      <c r="J1166">
        <v>79.768478367187498</v>
      </c>
      <c r="K1166">
        <v>95.537178179466451</v>
      </c>
      <c r="L1166">
        <v>1.4705156855695836</v>
      </c>
      <c r="N1166">
        <v>1</v>
      </c>
      <c r="O1166">
        <v>3228.5956829946331</v>
      </c>
      <c r="P1166">
        <v>211.13179297478928</v>
      </c>
      <c r="Q1166">
        <v>0.76473268595192512</v>
      </c>
      <c r="S1166" s="6">
        <v>48.942891900923208</v>
      </c>
      <c r="V1166" s="6">
        <v>94.113003876453348</v>
      </c>
    </row>
    <row r="1167" spans="1:23" x14ac:dyDescent="0.3">
      <c r="A1167" s="1">
        <v>43954</v>
      </c>
      <c r="B1167">
        <v>202005</v>
      </c>
      <c r="C1167">
        <v>2020</v>
      </c>
      <c r="D1167" t="s">
        <v>3</v>
      </c>
      <c r="E1167" t="s">
        <v>22</v>
      </c>
      <c r="F1167">
        <v>180.81728000000007</v>
      </c>
      <c r="G1167">
        <v>96</v>
      </c>
      <c r="I1167">
        <v>162.34152815014386</v>
      </c>
      <c r="J1167">
        <v>181.44287170748186</v>
      </c>
      <c r="K1167">
        <v>210.60854707218706</v>
      </c>
      <c r="L1167">
        <v>2.2089970000000001</v>
      </c>
      <c r="N1167">
        <v>0.98004815961472302</v>
      </c>
      <c r="O1167">
        <v>5364.3920990613333</v>
      </c>
      <c r="P1167">
        <v>331.00642353909637</v>
      </c>
      <c r="Q1167">
        <v>0.76553186124622696</v>
      </c>
      <c r="S1167" s="6">
        <v>73.491058679637788</v>
      </c>
      <c r="V1167" s="6">
        <v>212.06371200000001</v>
      </c>
    </row>
    <row r="1168" spans="1:23" x14ac:dyDescent="0.3">
      <c r="A1168" s="1">
        <v>43954</v>
      </c>
      <c r="B1168">
        <v>202005</v>
      </c>
      <c r="C1168">
        <v>2020</v>
      </c>
      <c r="D1168" t="s">
        <v>5</v>
      </c>
      <c r="E1168" t="s">
        <v>23</v>
      </c>
      <c r="F1168">
        <v>8.7993600000000001</v>
      </c>
      <c r="H1168">
        <v>162</v>
      </c>
      <c r="I1168">
        <v>34.448165999999993</v>
      </c>
      <c r="M1168">
        <v>2.0169166666666674</v>
      </c>
      <c r="N1168">
        <v>0.96505982889674868</v>
      </c>
      <c r="O1168">
        <v>0</v>
      </c>
      <c r="P1168">
        <v>657.33786303422039</v>
      </c>
      <c r="R1168">
        <v>0.94430083632019124</v>
      </c>
      <c r="T1168" s="6">
        <v>156.3396922812733</v>
      </c>
      <c r="U1168" s="6">
        <v>152.97673548387098</v>
      </c>
      <c r="W1168" s="6">
        <v>326.74050000000011</v>
      </c>
    </row>
    <row r="1169" spans="1:23" x14ac:dyDescent="0.3">
      <c r="A1169" s="1">
        <v>43954</v>
      </c>
      <c r="B1169">
        <v>202005</v>
      </c>
      <c r="C1169">
        <v>2020</v>
      </c>
      <c r="D1169" t="s">
        <v>6</v>
      </c>
      <c r="E1169" t="s">
        <v>23</v>
      </c>
      <c r="F1169">
        <v>0</v>
      </c>
      <c r="H1169">
        <v>66</v>
      </c>
      <c r="I1169">
        <v>16.080533333333335</v>
      </c>
      <c r="M1169">
        <v>2.2449305555555554</v>
      </c>
      <c r="N1169">
        <v>0.99999999999999978</v>
      </c>
      <c r="O1169">
        <v>0</v>
      </c>
      <c r="P1169">
        <v>144.5551612493577</v>
      </c>
      <c r="R1169">
        <v>0.87347399999999997</v>
      </c>
      <c r="T1169" s="6">
        <v>65.999999999999986</v>
      </c>
      <c r="U1169" s="6">
        <v>57.649284000000002</v>
      </c>
      <c r="W1169" s="6">
        <v>148.16541666666666</v>
      </c>
    </row>
    <row r="1170" spans="1:23" x14ac:dyDescent="0.3">
      <c r="A1170" s="1">
        <v>43954</v>
      </c>
      <c r="B1170">
        <v>202005</v>
      </c>
      <c r="C1170">
        <v>2020</v>
      </c>
      <c r="D1170" t="s">
        <v>7</v>
      </c>
      <c r="E1170" t="s">
        <v>23</v>
      </c>
      <c r="F1170">
        <v>6.6458000000000004</v>
      </c>
      <c r="H1170">
        <v>36</v>
      </c>
      <c r="I1170">
        <v>13.649898653626119</v>
      </c>
      <c r="M1170">
        <v>2.3711482719303141</v>
      </c>
      <c r="N1170">
        <v>1</v>
      </c>
      <c r="O1170">
        <v>0</v>
      </c>
      <c r="P1170">
        <v>79.114757020798763</v>
      </c>
      <c r="R1170">
        <v>0.93589999999999995</v>
      </c>
      <c r="T1170" s="6">
        <v>36</v>
      </c>
      <c r="U1170" s="6">
        <v>33.692399999999999</v>
      </c>
      <c r="W1170" s="6">
        <v>85.361337789491301</v>
      </c>
    </row>
    <row r="1171" spans="1:23" x14ac:dyDescent="0.3">
      <c r="A1171" s="1">
        <v>43954</v>
      </c>
      <c r="B1171">
        <v>202005</v>
      </c>
      <c r="C1171">
        <v>2020</v>
      </c>
      <c r="D1171" t="s">
        <v>8</v>
      </c>
      <c r="E1171" t="s">
        <v>23</v>
      </c>
      <c r="F1171">
        <v>43.652671000000005</v>
      </c>
      <c r="H1171">
        <v>108</v>
      </c>
      <c r="I1171">
        <v>38.75636810000001</v>
      </c>
      <c r="M1171">
        <v>2.2965945216049386</v>
      </c>
      <c r="N1171">
        <v>0.77297118319423375</v>
      </c>
      <c r="O1171">
        <v>0</v>
      </c>
      <c r="P1171">
        <v>175.99701980326665</v>
      </c>
      <c r="R1171">
        <v>0.91139999999999999</v>
      </c>
      <c r="T1171" s="6">
        <v>83.480887784977241</v>
      </c>
      <c r="U1171" s="6">
        <v>98.431200000000004</v>
      </c>
      <c r="W1171" s="6">
        <v>248.03220833333336</v>
      </c>
    </row>
    <row r="1172" spans="1:23" x14ac:dyDescent="0.3">
      <c r="A1172" s="1">
        <v>43955</v>
      </c>
      <c r="B1172">
        <v>202005</v>
      </c>
      <c r="C1172">
        <v>2020</v>
      </c>
      <c r="D1172" t="s">
        <v>0</v>
      </c>
      <c r="E1172" t="s">
        <v>22</v>
      </c>
      <c r="F1172">
        <v>169.88383999999999</v>
      </c>
      <c r="G1172">
        <v>44</v>
      </c>
      <c r="I1172">
        <v>162.73403851043241</v>
      </c>
      <c r="J1172">
        <v>170.46391812499999</v>
      </c>
      <c r="K1172">
        <v>213.67048955289818</v>
      </c>
      <c r="L1172">
        <v>4.8939240000000002</v>
      </c>
      <c r="N1172">
        <v>0.99971647292316412</v>
      </c>
      <c r="O1172">
        <v>6258.4785948746649</v>
      </c>
      <c r="P1172">
        <v>168.57335849586525</v>
      </c>
      <c r="Q1172">
        <v>0.75573320616280515</v>
      </c>
      <c r="S1172" s="6">
        <v>33.252261071163424</v>
      </c>
      <c r="V1172" s="6">
        <v>215.33265600000001</v>
      </c>
    </row>
    <row r="1173" spans="1:23" x14ac:dyDescent="0.3">
      <c r="A1173" s="1">
        <v>43955</v>
      </c>
      <c r="B1173">
        <v>202005</v>
      </c>
      <c r="C1173">
        <v>2020</v>
      </c>
      <c r="D1173" t="s">
        <v>1</v>
      </c>
      <c r="E1173" t="s">
        <v>22</v>
      </c>
      <c r="F1173">
        <v>174.84263999999996</v>
      </c>
      <c r="G1173">
        <v>46</v>
      </c>
      <c r="I1173">
        <v>177.94494913393027</v>
      </c>
      <c r="J1173">
        <v>175.00462730468746</v>
      </c>
      <c r="K1173">
        <v>234.40326064530183</v>
      </c>
      <c r="L1173">
        <v>5.0793471704750006</v>
      </c>
      <c r="N1173">
        <v>0.99941605839416059</v>
      </c>
      <c r="O1173">
        <v>6527.9527099146671</v>
      </c>
      <c r="P1173">
        <v>178.46179225187652</v>
      </c>
      <c r="Q1173">
        <v>0.76158772566662569</v>
      </c>
      <c r="S1173" s="6">
        <v>35.033035380664785</v>
      </c>
      <c r="V1173" s="6">
        <v>233.64996984185004</v>
      </c>
    </row>
    <row r="1174" spans="1:23" x14ac:dyDescent="0.3">
      <c r="A1174" s="1">
        <v>43955</v>
      </c>
      <c r="B1174">
        <v>202005</v>
      </c>
      <c r="C1174">
        <v>2020</v>
      </c>
      <c r="D1174" t="s">
        <v>4</v>
      </c>
      <c r="E1174" t="s">
        <v>22</v>
      </c>
      <c r="F1174">
        <v>143.62431999999995</v>
      </c>
      <c r="G1174">
        <v>36</v>
      </c>
      <c r="I1174">
        <v>154.30076463601353</v>
      </c>
      <c r="J1174">
        <v>143.92482737777772</v>
      </c>
      <c r="K1174">
        <v>199.06224711234194</v>
      </c>
      <c r="L1174">
        <v>5.6061058856502237</v>
      </c>
      <c r="N1174">
        <v>1</v>
      </c>
      <c r="O1174">
        <v>5130.9496649120001</v>
      </c>
      <c r="P1174">
        <v>133.4042891123141</v>
      </c>
      <c r="Q1174">
        <v>0.76454716311574789</v>
      </c>
      <c r="S1174" s="6">
        <v>27.523697872166924</v>
      </c>
      <c r="V1174" s="6">
        <v>201.81981188340805</v>
      </c>
    </row>
    <row r="1175" spans="1:23" x14ac:dyDescent="0.3">
      <c r="A1175" s="1">
        <v>43955</v>
      </c>
      <c r="B1175">
        <v>202005</v>
      </c>
      <c r="C1175">
        <v>2020</v>
      </c>
      <c r="D1175" t="s">
        <v>2</v>
      </c>
      <c r="E1175" t="s">
        <v>22</v>
      </c>
      <c r="F1175">
        <v>173.69565800000009</v>
      </c>
      <c r="G1175">
        <v>64</v>
      </c>
      <c r="I1175">
        <v>167.28988836064309</v>
      </c>
      <c r="J1175">
        <v>174.08811405468759</v>
      </c>
      <c r="K1175">
        <v>220.00485906653097</v>
      </c>
      <c r="L1175">
        <v>3.4180630090124997</v>
      </c>
      <c r="N1175">
        <v>1</v>
      </c>
      <c r="O1175">
        <v>6579.1242129006341</v>
      </c>
      <c r="P1175">
        <v>211.13179297478928</v>
      </c>
      <c r="Q1175">
        <v>0.76473268595192512</v>
      </c>
      <c r="S1175" s="6">
        <v>48.942891900923208</v>
      </c>
      <c r="V1175" s="6">
        <v>218.75603257679998</v>
      </c>
    </row>
    <row r="1176" spans="1:23" x14ac:dyDescent="0.3">
      <c r="A1176" s="1">
        <v>43955</v>
      </c>
      <c r="B1176">
        <v>202005</v>
      </c>
      <c r="C1176">
        <v>2020</v>
      </c>
      <c r="D1176" t="s">
        <v>3</v>
      </c>
      <c r="E1176" t="s">
        <v>22</v>
      </c>
      <c r="F1176">
        <v>247.09048050000007</v>
      </c>
      <c r="G1176">
        <v>96</v>
      </c>
      <c r="I1176">
        <v>228.01964214496138</v>
      </c>
      <c r="J1176">
        <v>247.85668531872986</v>
      </c>
      <c r="K1176">
        <v>294.55386307606381</v>
      </c>
      <c r="L1176">
        <v>3.1026855000000007</v>
      </c>
      <c r="N1176">
        <v>0.97777777777777786</v>
      </c>
      <c r="O1176">
        <v>7843.3163650590332</v>
      </c>
      <c r="P1176">
        <v>331.00642353909637</v>
      </c>
      <c r="Q1176">
        <v>0.76553186124622696</v>
      </c>
      <c r="S1176" s="6">
        <v>73.491058679637788</v>
      </c>
      <c r="V1176" s="6">
        <v>297.85780800000009</v>
      </c>
    </row>
    <row r="1177" spans="1:23" x14ac:dyDescent="0.3">
      <c r="A1177" s="1">
        <v>43955</v>
      </c>
      <c r="B1177">
        <v>202005</v>
      </c>
      <c r="C1177">
        <v>2020</v>
      </c>
      <c r="D1177" t="s">
        <v>5</v>
      </c>
      <c r="E1177" t="s">
        <v>23</v>
      </c>
      <c r="F1177">
        <v>113.04</v>
      </c>
      <c r="H1177">
        <v>162</v>
      </c>
      <c r="I1177">
        <v>182.11073399999998</v>
      </c>
      <c r="M1177">
        <v>3.6512499999999997</v>
      </c>
      <c r="N1177">
        <v>0.9760918846059885</v>
      </c>
      <c r="O1177">
        <v>0</v>
      </c>
      <c r="P1177">
        <v>657.33786303422039</v>
      </c>
      <c r="R1177">
        <v>0.94430083632019124</v>
      </c>
      <c r="T1177" s="6">
        <v>158.12688530617012</v>
      </c>
      <c r="U1177" s="6">
        <v>152.97673548387098</v>
      </c>
      <c r="W1177" s="6">
        <v>591.50249999999994</v>
      </c>
    </row>
    <row r="1178" spans="1:23" x14ac:dyDescent="0.3">
      <c r="A1178" s="1">
        <v>43955</v>
      </c>
      <c r="B1178">
        <v>202005</v>
      </c>
      <c r="C1178">
        <v>2020</v>
      </c>
      <c r="D1178" t="s">
        <v>6</v>
      </c>
      <c r="E1178" t="s">
        <v>23</v>
      </c>
      <c r="F1178">
        <v>59.347680000000004</v>
      </c>
      <c r="H1178">
        <v>66</v>
      </c>
      <c r="I1178">
        <v>111.1212</v>
      </c>
      <c r="M1178">
        <v>3.4399652777777781</v>
      </c>
      <c r="N1178">
        <v>0.99044270833292103</v>
      </c>
      <c r="O1178">
        <v>0</v>
      </c>
      <c r="P1178">
        <v>144.5551612493577</v>
      </c>
      <c r="R1178">
        <v>0.87347399999999997</v>
      </c>
      <c r="T1178" s="6">
        <v>65.369218749972788</v>
      </c>
      <c r="U1178" s="6">
        <v>57.649284000000002</v>
      </c>
      <c r="W1178" s="6">
        <v>227.03770833333334</v>
      </c>
    </row>
    <row r="1179" spans="1:23" x14ac:dyDescent="0.3">
      <c r="A1179" s="1">
        <v>43955</v>
      </c>
      <c r="B1179">
        <v>202005</v>
      </c>
      <c r="C1179">
        <v>2020</v>
      </c>
      <c r="D1179" t="s">
        <v>7</v>
      </c>
      <c r="E1179" t="s">
        <v>23</v>
      </c>
      <c r="F1179">
        <v>34.985299999999995</v>
      </c>
      <c r="H1179">
        <v>36</v>
      </c>
      <c r="I1179">
        <v>45.918412233970272</v>
      </c>
      <c r="M1179">
        <v>3.5821859413096724</v>
      </c>
      <c r="N1179">
        <v>1.0004588852725251</v>
      </c>
      <c r="O1179">
        <v>0</v>
      </c>
      <c r="P1179">
        <v>79.114757020798763</v>
      </c>
      <c r="R1179">
        <v>0.93589999999999995</v>
      </c>
      <c r="T1179" s="6">
        <v>36.016519869810907</v>
      </c>
      <c r="U1179" s="6">
        <v>33.692399999999999</v>
      </c>
      <c r="W1179" s="6">
        <v>128.9586938871482</v>
      </c>
    </row>
    <row r="1180" spans="1:23" x14ac:dyDescent="0.3">
      <c r="A1180" s="1">
        <v>43955</v>
      </c>
      <c r="B1180">
        <v>202005</v>
      </c>
      <c r="C1180">
        <v>2020</v>
      </c>
      <c r="D1180" t="s">
        <v>8</v>
      </c>
      <c r="E1180" t="s">
        <v>23</v>
      </c>
      <c r="F1180">
        <v>6.6011924999999998</v>
      </c>
      <c r="H1180">
        <v>108</v>
      </c>
      <c r="I1180">
        <v>7.7849752999999993</v>
      </c>
      <c r="M1180">
        <v>1.8151476594650209</v>
      </c>
      <c r="N1180">
        <v>0.82868665993620771</v>
      </c>
      <c r="O1180">
        <v>0</v>
      </c>
      <c r="P1180">
        <v>175.99701980326665</v>
      </c>
      <c r="R1180">
        <v>0.91139999999999999</v>
      </c>
      <c r="T1180" s="6">
        <v>89.498159273110431</v>
      </c>
      <c r="U1180" s="6">
        <v>98.431200000000004</v>
      </c>
      <c r="W1180" s="6">
        <v>196.03594722222226</v>
      </c>
    </row>
    <row r="1181" spans="1:23" x14ac:dyDescent="0.3">
      <c r="A1181" s="1">
        <v>43956</v>
      </c>
      <c r="B1181">
        <v>202005</v>
      </c>
      <c r="C1181">
        <v>2020</v>
      </c>
      <c r="D1181" t="s">
        <v>0</v>
      </c>
      <c r="E1181" t="s">
        <v>22</v>
      </c>
      <c r="F1181">
        <v>211.06343999999999</v>
      </c>
      <c r="G1181">
        <v>44</v>
      </c>
      <c r="I1181">
        <v>207.58778070349726</v>
      </c>
      <c r="J1181">
        <v>211.71871343749999</v>
      </c>
      <c r="K1181">
        <v>271.29644786367049</v>
      </c>
      <c r="L1181">
        <v>6.2428170000000005</v>
      </c>
      <c r="N1181">
        <v>0.99946075114845501</v>
      </c>
      <c r="O1181">
        <v>5721.8454423946678</v>
      </c>
      <c r="P1181">
        <v>168.57335849586525</v>
      </c>
      <c r="Q1181">
        <v>0.75573320616280515</v>
      </c>
      <c r="S1181" s="6">
        <v>33.252261071163424</v>
      </c>
      <c r="V1181" s="6">
        <v>274.68394800000004</v>
      </c>
    </row>
    <row r="1182" spans="1:23" x14ac:dyDescent="0.3">
      <c r="A1182" s="1">
        <v>43956</v>
      </c>
      <c r="B1182">
        <v>202005</v>
      </c>
      <c r="C1182">
        <v>2020</v>
      </c>
      <c r="D1182" t="s">
        <v>1</v>
      </c>
      <c r="E1182" t="s">
        <v>22</v>
      </c>
      <c r="F1182">
        <v>223.20311950000001</v>
      </c>
      <c r="G1182">
        <v>46</v>
      </c>
      <c r="I1182">
        <v>227.93923781293415</v>
      </c>
      <c r="J1182">
        <v>223.40856383593751</v>
      </c>
      <c r="K1182">
        <v>297.9051769687814</v>
      </c>
      <c r="L1182">
        <v>6.5064084609333328</v>
      </c>
      <c r="N1182">
        <v>0.99941605839416059</v>
      </c>
      <c r="O1182">
        <v>5914.5725863146663</v>
      </c>
      <c r="P1182">
        <v>178.46179225187652</v>
      </c>
      <c r="Q1182">
        <v>0.76158772566662569</v>
      </c>
      <c r="S1182" s="6">
        <v>35.033035380664785</v>
      </c>
      <c r="V1182" s="6">
        <v>299.29478920293332</v>
      </c>
    </row>
    <row r="1183" spans="1:23" x14ac:dyDescent="0.3">
      <c r="A1183" s="1">
        <v>43956</v>
      </c>
      <c r="B1183">
        <v>202005</v>
      </c>
      <c r="C1183">
        <v>2020</v>
      </c>
      <c r="D1183" t="s">
        <v>4</v>
      </c>
      <c r="E1183" t="s">
        <v>22</v>
      </c>
      <c r="F1183">
        <v>158.79415999999998</v>
      </c>
      <c r="G1183">
        <v>36</v>
      </c>
      <c r="I1183">
        <v>174.09048904128124</v>
      </c>
      <c r="J1183">
        <v>159.10680817777776</v>
      </c>
      <c r="K1183">
        <v>222.64775132700791</v>
      </c>
      <c r="L1183">
        <v>6.3251126302083334</v>
      </c>
      <c r="N1183">
        <v>1</v>
      </c>
      <c r="O1183">
        <v>4425.4121576799989</v>
      </c>
      <c r="P1183">
        <v>133.4042891123141</v>
      </c>
      <c r="Q1183">
        <v>0.76454716311574789</v>
      </c>
      <c r="S1183" s="6">
        <v>27.523697872166924</v>
      </c>
      <c r="V1183" s="6">
        <v>227.70405468749999</v>
      </c>
    </row>
    <row r="1184" spans="1:23" x14ac:dyDescent="0.3">
      <c r="A1184" s="1">
        <v>43956</v>
      </c>
      <c r="B1184">
        <v>202005</v>
      </c>
      <c r="C1184">
        <v>2020</v>
      </c>
      <c r="D1184" t="s">
        <v>2</v>
      </c>
      <c r="E1184" t="s">
        <v>22</v>
      </c>
      <c r="F1184">
        <v>238.52452300000004</v>
      </c>
      <c r="G1184">
        <v>64</v>
      </c>
      <c r="I1184">
        <v>238.64819386026889</v>
      </c>
      <c r="J1184">
        <v>238.94176300000001</v>
      </c>
      <c r="K1184">
        <v>311.81362758573249</v>
      </c>
      <c r="L1184">
        <v>4.8760542050390629</v>
      </c>
      <c r="N1184">
        <v>1</v>
      </c>
      <c r="O1184">
        <v>7675.333159639933</v>
      </c>
      <c r="P1184">
        <v>211.13179297478928</v>
      </c>
      <c r="Q1184">
        <v>0.76473268595192512</v>
      </c>
      <c r="S1184" s="6">
        <v>48.942891900923208</v>
      </c>
      <c r="V1184" s="6">
        <v>312.06746912250003</v>
      </c>
    </row>
    <row r="1185" spans="1:23" x14ac:dyDescent="0.3">
      <c r="A1185" s="1">
        <v>43956</v>
      </c>
      <c r="B1185">
        <v>202005</v>
      </c>
      <c r="C1185">
        <v>2020</v>
      </c>
      <c r="D1185" t="s">
        <v>3</v>
      </c>
      <c r="E1185" t="s">
        <v>22</v>
      </c>
      <c r="F1185">
        <v>374.94632250000001</v>
      </c>
      <c r="G1185">
        <v>96</v>
      </c>
      <c r="I1185">
        <v>362.81691747813335</v>
      </c>
      <c r="J1185">
        <v>375.90272250000004</v>
      </c>
      <c r="K1185">
        <v>463.72178879712976</v>
      </c>
      <c r="L1185">
        <v>4.9368851666666664</v>
      </c>
      <c r="N1185">
        <v>0.97749343963295288</v>
      </c>
      <c r="O1185">
        <v>11230.009728061934</v>
      </c>
      <c r="P1185">
        <v>331.00642353909637</v>
      </c>
      <c r="Q1185">
        <v>0.76553186124622696</v>
      </c>
      <c r="S1185" s="6">
        <v>73.491058679637788</v>
      </c>
      <c r="V1185" s="6">
        <v>473.94097599999998</v>
      </c>
    </row>
    <row r="1186" spans="1:23" x14ac:dyDescent="0.3">
      <c r="A1186" s="1">
        <v>43956</v>
      </c>
      <c r="B1186">
        <v>202005</v>
      </c>
      <c r="C1186">
        <v>2020</v>
      </c>
      <c r="D1186" t="s">
        <v>5</v>
      </c>
      <c r="E1186" t="s">
        <v>23</v>
      </c>
      <c r="F1186">
        <v>77.429759999999987</v>
      </c>
      <c r="H1186">
        <v>162</v>
      </c>
      <c r="I1186">
        <v>127.36736999999997</v>
      </c>
      <c r="M1186">
        <v>3.1392500000000001</v>
      </c>
      <c r="N1186">
        <v>0.97417152676720864</v>
      </c>
      <c r="O1186">
        <v>0</v>
      </c>
      <c r="P1186">
        <v>657.33786303422039</v>
      </c>
      <c r="R1186">
        <v>0.94430083632019124</v>
      </c>
      <c r="T1186" s="6">
        <v>157.8157873362878</v>
      </c>
      <c r="U1186" s="6">
        <v>152.97673548387098</v>
      </c>
      <c r="W1186" s="6">
        <v>508.55850000000004</v>
      </c>
    </row>
    <row r="1187" spans="1:23" x14ac:dyDescent="0.3">
      <c r="A1187" s="1">
        <v>43956</v>
      </c>
      <c r="B1187">
        <v>202005</v>
      </c>
      <c r="C1187">
        <v>2020</v>
      </c>
      <c r="D1187" t="s">
        <v>6</v>
      </c>
      <c r="E1187" t="s">
        <v>23</v>
      </c>
      <c r="F1187">
        <v>41.400800000000004</v>
      </c>
      <c r="H1187">
        <v>66</v>
      </c>
      <c r="I1187">
        <v>71.79813333333334</v>
      </c>
      <c r="M1187">
        <v>2.3447222222222219</v>
      </c>
      <c r="N1187">
        <v>0.98498437499992719</v>
      </c>
      <c r="O1187">
        <v>0</v>
      </c>
      <c r="P1187">
        <v>144.5551612493577</v>
      </c>
      <c r="R1187">
        <v>0.87347399999999997</v>
      </c>
      <c r="T1187" s="6">
        <v>65.008968749995191</v>
      </c>
      <c r="U1187" s="6">
        <v>57.649284000000002</v>
      </c>
      <c r="W1187" s="6">
        <v>154.75166666666664</v>
      </c>
    </row>
    <row r="1188" spans="1:23" x14ac:dyDescent="0.3">
      <c r="A1188" s="1">
        <v>43956</v>
      </c>
      <c r="B1188">
        <v>202005</v>
      </c>
      <c r="C1188">
        <v>2020</v>
      </c>
      <c r="D1188" t="s">
        <v>7</v>
      </c>
      <c r="E1188" t="s">
        <v>23</v>
      </c>
      <c r="F1188">
        <v>14.817599999999997</v>
      </c>
      <c r="H1188">
        <v>36</v>
      </c>
      <c r="I1188">
        <v>19.076495207709947</v>
      </c>
      <c r="M1188">
        <v>2.2746646549656151</v>
      </c>
      <c r="N1188">
        <v>1.0004588852725251</v>
      </c>
      <c r="O1188">
        <v>0</v>
      </c>
      <c r="P1188">
        <v>79.114757020798763</v>
      </c>
      <c r="R1188">
        <v>0.93589999999999995</v>
      </c>
      <c r="T1188" s="6">
        <v>36.016519869810907</v>
      </c>
      <c r="U1188" s="6">
        <v>33.692399999999999</v>
      </c>
      <c r="W1188" s="6">
        <v>81.887927578762145</v>
      </c>
    </row>
    <row r="1189" spans="1:23" x14ac:dyDescent="0.3">
      <c r="A1189" s="1">
        <v>43956</v>
      </c>
      <c r="B1189">
        <v>202005</v>
      </c>
      <c r="C1189">
        <v>2020</v>
      </c>
      <c r="D1189" t="s">
        <v>8</v>
      </c>
      <c r="E1189" t="s">
        <v>23</v>
      </c>
      <c r="F1189">
        <v>0.22780049999999999</v>
      </c>
      <c r="H1189">
        <v>108</v>
      </c>
      <c r="I1189">
        <v>0.67560850000000006</v>
      </c>
      <c r="M1189">
        <v>1.4173679269547323</v>
      </c>
      <c r="N1189">
        <v>0.7313363959373923</v>
      </c>
      <c r="O1189">
        <v>0</v>
      </c>
      <c r="P1189">
        <v>175.99701980326665</v>
      </c>
      <c r="R1189">
        <v>0.91139999999999999</v>
      </c>
      <c r="T1189" s="6">
        <v>78.984330761238368</v>
      </c>
      <c r="U1189" s="6">
        <v>98.431200000000004</v>
      </c>
      <c r="W1189" s="6">
        <v>153.0757361111111</v>
      </c>
    </row>
    <row r="1190" spans="1:23" x14ac:dyDescent="0.3">
      <c r="A1190" s="1">
        <v>43957</v>
      </c>
      <c r="B1190">
        <v>202005</v>
      </c>
      <c r="C1190">
        <v>2020</v>
      </c>
      <c r="D1190" t="s">
        <v>0</v>
      </c>
      <c r="E1190" t="s">
        <v>22</v>
      </c>
      <c r="F1190">
        <v>218.70800000000003</v>
      </c>
      <c r="G1190">
        <v>44</v>
      </c>
      <c r="I1190">
        <v>214.99606303162875</v>
      </c>
      <c r="J1190">
        <v>219.41283398437503</v>
      </c>
      <c r="K1190">
        <v>280.24239457624861</v>
      </c>
      <c r="L1190">
        <v>6.4656073333333328</v>
      </c>
      <c r="N1190">
        <v>0.99971647292316412</v>
      </c>
      <c r="O1190">
        <v>7279.0594935146646</v>
      </c>
      <c r="P1190">
        <v>168.57335849586525</v>
      </c>
      <c r="Q1190">
        <v>0.75573320616280515</v>
      </c>
      <c r="S1190" s="6">
        <v>33.252261071163424</v>
      </c>
      <c r="V1190" s="6">
        <v>284.48672266666665</v>
      </c>
    </row>
    <row r="1191" spans="1:23" x14ac:dyDescent="0.3">
      <c r="A1191" s="1">
        <v>43957</v>
      </c>
      <c r="B1191">
        <v>202005</v>
      </c>
      <c r="C1191">
        <v>2020</v>
      </c>
      <c r="D1191" t="s">
        <v>1</v>
      </c>
      <c r="E1191" t="s">
        <v>22</v>
      </c>
      <c r="F1191">
        <v>233.23944050000006</v>
      </c>
      <c r="G1191">
        <v>46</v>
      </c>
      <c r="I1191">
        <v>235.0975226696564</v>
      </c>
      <c r="J1191">
        <v>233.44964557812506</v>
      </c>
      <c r="K1191">
        <v>306.46447221111544</v>
      </c>
      <c r="L1191">
        <v>6.7107380252699995</v>
      </c>
      <c r="N1191">
        <v>0.99941605839416059</v>
      </c>
      <c r="O1191">
        <v>7711.4439122156646</v>
      </c>
      <c r="P1191">
        <v>178.46179225187652</v>
      </c>
      <c r="Q1191">
        <v>0.76158772566662569</v>
      </c>
      <c r="S1191" s="6">
        <v>35.033035380664785</v>
      </c>
      <c r="V1191" s="6">
        <v>308.69394916241998</v>
      </c>
    </row>
    <row r="1192" spans="1:23" x14ac:dyDescent="0.3">
      <c r="A1192" s="1">
        <v>43957</v>
      </c>
      <c r="B1192">
        <v>202005</v>
      </c>
      <c r="C1192">
        <v>2020</v>
      </c>
      <c r="D1192" t="s">
        <v>4</v>
      </c>
      <c r="E1192" t="s">
        <v>22</v>
      </c>
      <c r="F1192">
        <v>153.88464000000002</v>
      </c>
      <c r="G1192">
        <v>36</v>
      </c>
      <c r="I1192">
        <v>168.39157203796427</v>
      </c>
      <c r="J1192">
        <v>154.19334577777778</v>
      </c>
      <c r="K1192">
        <v>215.00778937445682</v>
      </c>
      <c r="L1192">
        <v>6.118057712305025</v>
      </c>
      <c r="N1192">
        <v>1</v>
      </c>
      <c r="O1192">
        <v>5169.2179071680002</v>
      </c>
      <c r="P1192">
        <v>133.4042891123141</v>
      </c>
      <c r="Q1192">
        <v>0.76454716311574789</v>
      </c>
      <c r="S1192" s="6">
        <v>27.523697872166924</v>
      </c>
      <c r="V1192" s="6">
        <v>220.2500776429809</v>
      </c>
    </row>
    <row r="1193" spans="1:23" x14ac:dyDescent="0.3">
      <c r="A1193" s="1">
        <v>43957</v>
      </c>
      <c r="B1193">
        <v>202005</v>
      </c>
      <c r="C1193">
        <v>2020</v>
      </c>
      <c r="D1193" t="s">
        <v>2</v>
      </c>
      <c r="E1193" t="s">
        <v>22</v>
      </c>
      <c r="F1193">
        <v>304.34532799999999</v>
      </c>
      <c r="G1193">
        <v>64</v>
      </c>
      <c r="I1193">
        <v>306.93278924429893</v>
      </c>
      <c r="J1193">
        <v>304.83775964062499</v>
      </c>
      <c r="K1193">
        <v>399.86247353615101</v>
      </c>
      <c r="L1193">
        <v>6.2712434292937491</v>
      </c>
      <c r="N1193">
        <v>1</v>
      </c>
      <c r="O1193">
        <v>10725.980172793334</v>
      </c>
      <c r="P1193">
        <v>211.13179297478928</v>
      </c>
      <c r="Q1193">
        <v>0.76473268595192512</v>
      </c>
      <c r="S1193" s="6">
        <v>48.942891900923208</v>
      </c>
      <c r="V1193" s="6">
        <v>401.35957947479994</v>
      </c>
    </row>
    <row r="1194" spans="1:23" x14ac:dyDescent="0.3">
      <c r="A1194" s="1">
        <v>43957</v>
      </c>
      <c r="B1194">
        <v>202005</v>
      </c>
      <c r="C1194">
        <v>2020</v>
      </c>
      <c r="D1194" t="s">
        <v>3</v>
      </c>
      <c r="E1194" t="s">
        <v>22</v>
      </c>
      <c r="F1194">
        <v>467.034401</v>
      </c>
      <c r="G1194">
        <v>96</v>
      </c>
      <c r="I1194">
        <v>446.34147767761613</v>
      </c>
      <c r="J1194">
        <v>467.98502752043134</v>
      </c>
      <c r="K1194">
        <v>582.16804339589794</v>
      </c>
      <c r="L1194">
        <v>6.0734119999999985</v>
      </c>
      <c r="N1194">
        <v>0.99986014306676452</v>
      </c>
      <c r="O1194">
        <v>15926.234102060234</v>
      </c>
      <c r="P1194">
        <v>331.00642353909637</v>
      </c>
      <c r="Q1194">
        <v>0.76553186124622696</v>
      </c>
      <c r="S1194" s="6">
        <v>73.491058679637788</v>
      </c>
      <c r="V1194" s="6">
        <v>583.04755199999988</v>
      </c>
    </row>
    <row r="1195" spans="1:23" x14ac:dyDescent="0.3">
      <c r="A1195" s="1">
        <v>43957</v>
      </c>
      <c r="B1195">
        <v>202005</v>
      </c>
      <c r="C1195">
        <v>2020</v>
      </c>
      <c r="D1195" t="s">
        <v>5</v>
      </c>
      <c r="E1195" t="s">
        <v>23</v>
      </c>
      <c r="F1195">
        <v>49.568640000000002</v>
      </c>
      <c r="H1195">
        <v>162</v>
      </c>
      <c r="I1195">
        <v>103.12687800000002</v>
      </c>
      <c r="M1195">
        <v>2.9403333333333332</v>
      </c>
      <c r="N1195">
        <v>0.91884121653736861</v>
      </c>
      <c r="O1195">
        <v>0</v>
      </c>
      <c r="P1195">
        <v>657.33786303422039</v>
      </c>
      <c r="R1195">
        <v>0.94430083632019124</v>
      </c>
      <c r="T1195" s="6">
        <v>148.85227707905372</v>
      </c>
      <c r="U1195" s="6">
        <v>152.97673548387098</v>
      </c>
      <c r="W1195" s="6">
        <v>476.334</v>
      </c>
    </row>
    <row r="1196" spans="1:23" x14ac:dyDescent="0.3">
      <c r="A1196" s="1">
        <v>43957</v>
      </c>
      <c r="B1196">
        <v>202005</v>
      </c>
      <c r="C1196">
        <v>2020</v>
      </c>
      <c r="D1196" t="s">
        <v>6</v>
      </c>
      <c r="E1196" t="s">
        <v>23</v>
      </c>
      <c r="F1196">
        <v>0.10976000000000001</v>
      </c>
      <c r="H1196">
        <v>66</v>
      </c>
      <c r="I1196">
        <v>17.333399999999997</v>
      </c>
      <c r="M1196">
        <v>2.5620138888888886</v>
      </c>
      <c r="N1196">
        <v>0.97509189930556039</v>
      </c>
      <c r="O1196">
        <v>0</v>
      </c>
      <c r="P1196">
        <v>144.5551612493577</v>
      </c>
      <c r="R1196">
        <v>0.87347399999999997</v>
      </c>
      <c r="T1196" s="6">
        <v>64.356065354166986</v>
      </c>
      <c r="U1196" s="6">
        <v>57.649284000000002</v>
      </c>
      <c r="W1196" s="6">
        <v>169.09291666666664</v>
      </c>
    </row>
    <row r="1197" spans="1:23" x14ac:dyDescent="0.3">
      <c r="A1197" s="1">
        <v>43957</v>
      </c>
      <c r="B1197">
        <v>202005</v>
      </c>
      <c r="C1197">
        <v>2020</v>
      </c>
      <c r="D1197" t="s">
        <v>7</v>
      </c>
      <c r="E1197" t="s">
        <v>23</v>
      </c>
      <c r="F1197">
        <v>12.0596</v>
      </c>
      <c r="H1197">
        <v>36</v>
      </c>
      <c r="I1197">
        <v>25.140996522287804</v>
      </c>
      <c r="M1197">
        <v>3.1503690941538207</v>
      </c>
      <c r="N1197">
        <v>0.92600343813939623</v>
      </c>
      <c r="O1197">
        <v>0</v>
      </c>
      <c r="P1197">
        <v>79.114757020798763</v>
      </c>
      <c r="R1197">
        <v>0.93589999999999995</v>
      </c>
      <c r="T1197" s="6">
        <v>33.336123773018265</v>
      </c>
      <c r="U1197" s="6">
        <v>33.692399999999999</v>
      </c>
      <c r="W1197" s="6">
        <v>113.41328738953754</v>
      </c>
    </row>
    <row r="1198" spans="1:23" x14ac:dyDescent="0.3">
      <c r="A1198" s="1">
        <v>43957</v>
      </c>
      <c r="B1198">
        <v>202005</v>
      </c>
      <c r="C1198">
        <v>2020</v>
      </c>
      <c r="D1198" t="s">
        <v>8</v>
      </c>
      <c r="E1198" t="s">
        <v>23</v>
      </c>
      <c r="F1198">
        <v>7.6803309999999989</v>
      </c>
      <c r="H1198">
        <v>108</v>
      </c>
      <c r="I1198">
        <v>6.5318569333333238</v>
      </c>
      <c r="M1198">
        <v>1.8058745627572017</v>
      </c>
      <c r="N1198">
        <v>0.78596269760031623</v>
      </c>
      <c r="O1198">
        <v>0</v>
      </c>
      <c r="P1198">
        <v>175.99701980326665</v>
      </c>
      <c r="R1198">
        <v>0.91139999999999999</v>
      </c>
      <c r="T1198" s="6">
        <v>84.883971340834151</v>
      </c>
      <c r="U1198" s="6">
        <v>98.431200000000004</v>
      </c>
      <c r="W1198" s="6">
        <v>195.03445277777777</v>
      </c>
    </row>
    <row r="1199" spans="1:23" x14ac:dyDescent="0.3">
      <c r="A1199" s="1">
        <v>43958</v>
      </c>
      <c r="B1199">
        <v>202005</v>
      </c>
      <c r="C1199">
        <v>2020</v>
      </c>
      <c r="D1199" t="s">
        <v>0</v>
      </c>
      <c r="E1199" t="s">
        <v>22</v>
      </c>
      <c r="F1199">
        <v>225.67832049999996</v>
      </c>
      <c r="G1199">
        <v>44</v>
      </c>
      <c r="I1199">
        <v>219.14570136339549</v>
      </c>
      <c r="J1199">
        <v>226.37534198437496</v>
      </c>
      <c r="K1199">
        <v>285.96391088053548</v>
      </c>
      <c r="L1199">
        <v>6.5904000000000007</v>
      </c>
      <c r="N1199">
        <v>0.99971647292316412</v>
      </c>
      <c r="O1199">
        <v>7915.7309000755658</v>
      </c>
      <c r="P1199">
        <v>168.57335849586525</v>
      </c>
      <c r="Q1199">
        <v>0.75573320616280515</v>
      </c>
      <c r="S1199" s="6">
        <v>33.252261071163424</v>
      </c>
      <c r="V1199" s="6">
        <v>289.97760000000005</v>
      </c>
    </row>
    <row r="1200" spans="1:23" x14ac:dyDescent="0.3">
      <c r="A1200" s="1">
        <v>43958</v>
      </c>
      <c r="B1200">
        <v>202005</v>
      </c>
      <c r="C1200">
        <v>2020</v>
      </c>
      <c r="D1200" t="s">
        <v>1</v>
      </c>
      <c r="E1200" t="s">
        <v>22</v>
      </c>
      <c r="F1200">
        <v>230.00992099999996</v>
      </c>
      <c r="G1200">
        <v>46</v>
      </c>
      <c r="I1200">
        <v>237.96857386123727</v>
      </c>
      <c r="J1200">
        <v>230.22232334374996</v>
      </c>
      <c r="K1200">
        <v>310.54288067173258</v>
      </c>
      <c r="L1200">
        <v>6.7926907068000002</v>
      </c>
      <c r="N1200">
        <v>0.99941605839416059</v>
      </c>
      <c r="O1200">
        <v>8026.5583635984685</v>
      </c>
      <c r="P1200">
        <v>178.46179225187652</v>
      </c>
      <c r="Q1200">
        <v>0.76158772566662569</v>
      </c>
      <c r="S1200" s="6">
        <v>35.033035380664785</v>
      </c>
      <c r="V1200" s="6">
        <v>312.46377251280001</v>
      </c>
    </row>
    <row r="1201" spans="1:23" x14ac:dyDescent="0.3">
      <c r="A1201" s="1">
        <v>43958</v>
      </c>
      <c r="B1201">
        <v>202005</v>
      </c>
      <c r="C1201">
        <v>2020</v>
      </c>
      <c r="D1201" t="s">
        <v>4</v>
      </c>
      <c r="E1201" t="s">
        <v>22</v>
      </c>
      <c r="F1201">
        <v>148.82840000000002</v>
      </c>
      <c r="G1201">
        <v>36</v>
      </c>
      <c r="I1201">
        <v>161.73303538494028</v>
      </c>
      <c r="J1201">
        <v>149.13307377777781</v>
      </c>
      <c r="K1201">
        <v>206.37058732123256</v>
      </c>
      <c r="L1201">
        <v>5.8761375791910311</v>
      </c>
      <c r="N1201">
        <v>1</v>
      </c>
      <c r="O1201">
        <v>5135.3698540000005</v>
      </c>
      <c r="P1201">
        <v>133.4042891123141</v>
      </c>
      <c r="Q1201">
        <v>0.76454716311574789</v>
      </c>
      <c r="S1201" s="6">
        <v>27.523697872166924</v>
      </c>
      <c r="V1201" s="6">
        <v>211.54095285087712</v>
      </c>
    </row>
    <row r="1202" spans="1:23" x14ac:dyDescent="0.3">
      <c r="A1202" s="1">
        <v>43958</v>
      </c>
      <c r="B1202">
        <v>202005</v>
      </c>
      <c r="C1202">
        <v>2020</v>
      </c>
      <c r="D1202" t="s">
        <v>2</v>
      </c>
      <c r="E1202" t="s">
        <v>22</v>
      </c>
      <c r="F1202">
        <v>302.45162800000003</v>
      </c>
      <c r="G1202">
        <v>64</v>
      </c>
      <c r="I1202">
        <v>284.00182991452021</v>
      </c>
      <c r="J1202">
        <v>302.91085651562503</v>
      </c>
      <c r="K1202">
        <v>369.69853126168232</v>
      </c>
      <c r="L1202">
        <v>5.8027186151859382</v>
      </c>
      <c r="N1202">
        <v>1</v>
      </c>
      <c r="O1202">
        <v>11147.468294757733</v>
      </c>
      <c r="P1202">
        <v>211.13179297478928</v>
      </c>
      <c r="Q1202">
        <v>0.76473268595192512</v>
      </c>
      <c r="S1202" s="6">
        <v>48.942891900923208</v>
      </c>
      <c r="V1202" s="6">
        <v>371.37399137190005</v>
      </c>
    </row>
    <row r="1203" spans="1:23" x14ac:dyDescent="0.3">
      <c r="A1203" s="1">
        <v>43958</v>
      </c>
      <c r="B1203">
        <v>202005</v>
      </c>
      <c r="C1203">
        <v>2020</v>
      </c>
      <c r="D1203" t="s">
        <v>3</v>
      </c>
      <c r="E1203" t="s">
        <v>22</v>
      </c>
      <c r="F1203">
        <v>491.26952</v>
      </c>
      <c r="G1203">
        <v>96</v>
      </c>
      <c r="I1203">
        <v>459.75631505582129</v>
      </c>
      <c r="J1203">
        <v>492.28332</v>
      </c>
      <c r="K1203">
        <v>600.29562858035194</v>
      </c>
      <c r="L1203">
        <v>6.2559489999999993</v>
      </c>
      <c r="N1203">
        <v>1</v>
      </c>
      <c r="O1203">
        <v>17122.136419051036</v>
      </c>
      <c r="P1203">
        <v>331.00642353909637</v>
      </c>
      <c r="Q1203">
        <v>0.76553186124622696</v>
      </c>
      <c r="S1203" s="6">
        <v>73.491058679637788</v>
      </c>
      <c r="V1203" s="6">
        <v>600.57110399999988</v>
      </c>
    </row>
    <row r="1204" spans="1:23" x14ac:dyDescent="0.3">
      <c r="A1204" s="1">
        <v>43958</v>
      </c>
      <c r="B1204">
        <v>202005</v>
      </c>
      <c r="C1204">
        <v>2020</v>
      </c>
      <c r="D1204" t="s">
        <v>5</v>
      </c>
      <c r="E1204" t="s">
        <v>23</v>
      </c>
      <c r="F1204">
        <v>373.87775500000004</v>
      </c>
      <c r="H1204">
        <v>162</v>
      </c>
      <c r="I1204">
        <v>476.44092000000006</v>
      </c>
      <c r="M1204">
        <v>5.1076666666666659</v>
      </c>
      <c r="N1204">
        <v>0.9725812304319692</v>
      </c>
      <c r="O1204">
        <v>0</v>
      </c>
      <c r="P1204">
        <v>657.33786303422039</v>
      </c>
      <c r="R1204">
        <v>0.94430083632019124</v>
      </c>
      <c r="T1204" s="6">
        <v>157.55815932997902</v>
      </c>
      <c r="U1204" s="6">
        <v>152.97673548387098</v>
      </c>
      <c r="W1204" s="6">
        <v>827.44199999999989</v>
      </c>
    </row>
    <row r="1205" spans="1:23" x14ac:dyDescent="0.3">
      <c r="A1205" s="1">
        <v>43958</v>
      </c>
      <c r="B1205">
        <v>202005</v>
      </c>
      <c r="C1205">
        <v>2020</v>
      </c>
      <c r="D1205" t="s">
        <v>6</v>
      </c>
      <c r="E1205" t="s">
        <v>23</v>
      </c>
      <c r="F1205">
        <v>125.66736</v>
      </c>
      <c r="H1205">
        <v>66</v>
      </c>
      <c r="I1205">
        <v>207.20510000000002</v>
      </c>
      <c r="M1205">
        <v>3.9011458333333331</v>
      </c>
      <c r="N1205">
        <v>0.96796238425886261</v>
      </c>
      <c r="O1205">
        <v>0</v>
      </c>
      <c r="P1205">
        <v>144.5551612493577</v>
      </c>
      <c r="R1205">
        <v>0.87347399999999997</v>
      </c>
      <c r="T1205" s="6">
        <v>63.885517361084929</v>
      </c>
      <c r="U1205" s="6">
        <v>57.649284000000002</v>
      </c>
      <c r="W1205" s="6">
        <v>257.47562499999998</v>
      </c>
    </row>
    <row r="1206" spans="1:23" x14ac:dyDescent="0.3">
      <c r="A1206" s="1">
        <v>43958</v>
      </c>
      <c r="B1206">
        <v>202005</v>
      </c>
      <c r="C1206">
        <v>2020</v>
      </c>
      <c r="D1206" t="s">
        <v>7</v>
      </c>
      <c r="E1206" t="s">
        <v>23</v>
      </c>
      <c r="F1206">
        <v>69.912500000000023</v>
      </c>
      <c r="H1206">
        <v>36</v>
      </c>
      <c r="I1206">
        <v>82.868744750019957</v>
      </c>
      <c r="M1206">
        <v>4.4437613901266504</v>
      </c>
      <c r="N1206">
        <v>1.0004588852725251</v>
      </c>
      <c r="O1206">
        <v>0</v>
      </c>
      <c r="P1206">
        <v>79.114757020798763</v>
      </c>
      <c r="R1206">
        <v>0.93589999999999995</v>
      </c>
      <c r="T1206" s="6">
        <v>36.016519869810907</v>
      </c>
      <c r="U1206" s="6">
        <v>33.692399999999999</v>
      </c>
      <c r="W1206" s="6">
        <v>159.97541004455942</v>
      </c>
    </row>
    <row r="1207" spans="1:23" x14ac:dyDescent="0.3">
      <c r="A1207" s="1">
        <v>43958</v>
      </c>
      <c r="B1207">
        <v>202005</v>
      </c>
      <c r="C1207">
        <v>2020</v>
      </c>
      <c r="D1207" t="s">
        <v>8</v>
      </c>
      <c r="E1207" t="s">
        <v>23</v>
      </c>
      <c r="F1207">
        <v>47.264206000000001</v>
      </c>
      <c r="H1207">
        <v>108</v>
      </c>
      <c r="I1207">
        <v>32.701498933333319</v>
      </c>
      <c r="M1207">
        <v>2.2417358024691358</v>
      </c>
      <c r="N1207">
        <v>0.80900760881498046</v>
      </c>
      <c r="O1207">
        <v>0</v>
      </c>
      <c r="P1207">
        <v>175.99701980326665</v>
      </c>
      <c r="R1207">
        <v>0.91139999999999999</v>
      </c>
      <c r="T1207" s="6">
        <v>87.372821752017884</v>
      </c>
      <c r="U1207" s="6">
        <v>98.431200000000004</v>
      </c>
      <c r="W1207" s="6">
        <v>242.10746666666668</v>
      </c>
    </row>
    <row r="1208" spans="1:23" x14ac:dyDescent="0.3">
      <c r="A1208" s="1">
        <v>43959</v>
      </c>
      <c r="B1208">
        <v>202005</v>
      </c>
      <c r="C1208">
        <v>2020</v>
      </c>
      <c r="D1208" t="s">
        <v>0</v>
      </c>
      <c r="E1208" t="s">
        <v>22</v>
      </c>
      <c r="F1208">
        <v>239.85248000000001</v>
      </c>
      <c r="G1208">
        <v>44</v>
      </c>
      <c r="I1208">
        <v>234.83953825532498</v>
      </c>
      <c r="J1208">
        <v>240.59466750000001</v>
      </c>
      <c r="K1208">
        <v>306.40265464150934</v>
      </c>
      <c r="L1208">
        <v>7.0623630000000004</v>
      </c>
      <c r="N1208">
        <v>0.99971647292316412</v>
      </c>
      <c r="O1208">
        <v>7773.0834742506668</v>
      </c>
      <c r="P1208">
        <v>168.57335849586525</v>
      </c>
      <c r="Q1208">
        <v>0.75573320616280515</v>
      </c>
      <c r="S1208" s="6">
        <v>33.252261071163424</v>
      </c>
      <c r="V1208" s="6">
        <v>310.74397200000004</v>
      </c>
    </row>
    <row r="1209" spans="1:23" x14ac:dyDescent="0.3">
      <c r="A1209" s="1">
        <v>43959</v>
      </c>
      <c r="B1209">
        <v>202005</v>
      </c>
      <c r="C1209">
        <v>2020</v>
      </c>
      <c r="D1209" t="s">
        <v>1</v>
      </c>
      <c r="E1209" t="s">
        <v>22</v>
      </c>
      <c r="F1209">
        <v>256.1613605</v>
      </c>
      <c r="G1209">
        <v>46</v>
      </c>
      <c r="I1209">
        <v>255.48651322110607</v>
      </c>
      <c r="J1209">
        <v>256.3699786640625</v>
      </c>
      <c r="K1209">
        <v>333.36007798423157</v>
      </c>
      <c r="L1209">
        <v>7.2927312876266672</v>
      </c>
      <c r="N1209">
        <v>0.99941605839416059</v>
      </c>
      <c r="O1209">
        <v>8289.9111930290674</v>
      </c>
      <c r="P1209">
        <v>178.46179225187652</v>
      </c>
      <c r="Q1209">
        <v>0.76158772566662569</v>
      </c>
      <c r="S1209" s="6">
        <v>35.033035380664785</v>
      </c>
      <c r="V1209" s="6">
        <v>335.4656392308267</v>
      </c>
    </row>
    <row r="1210" spans="1:23" x14ac:dyDescent="0.3">
      <c r="A1210" s="1">
        <v>43959</v>
      </c>
      <c r="B1210">
        <v>202005</v>
      </c>
      <c r="C1210">
        <v>2020</v>
      </c>
      <c r="D1210" t="s">
        <v>4</v>
      </c>
      <c r="E1210" t="s">
        <v>22</v>
      </c>
      <c r="F1210">
        <v>162.98855999999998</v>
      </c>
      <c r="G1210">
        <v>36</v>
      </c>
      <c r="I1210">
        <v>176.65513466264625</v>
      </c>
      <c r="J1210">
        <v>163.30456817777775</v>
      </c>
      <c r="K1210">
        <v>225.62855637708364</v>
      </c>
      <c r="L1210">
        <v>6.4182921743697481</v>
      </c>
      <c r="N1210">
        <v>1</v>
      </c>
      <c r="O1210">
        <v>5371.3177418239993</v>
      </c>
      <c r="P1210">
        <v>133.4042891123141</v>
      </c>
      <c r="Q1210">
        <v>0.76454716311574789</v>
      </c>
      <c r="S1210" s="6">
        <v>27.523697872166924</v>
      </c>
      <c r="V1210" s="6">
        <v>231.05851827731092</v>
      </c>
    </row>
    <row r="1211" spans="1:23" x14ac:dyDescent="0.3">
      <c r="A1211" s="1">
        <v>43959</v>
      </c>
      <c r="B1211">
        <v>202005</v>
      </c>
      <c r="C1211">
        <v>2020</v>
      </c>
      <c r="D1211" t="s">
        <v>2</v>
      </c>
      <c r="E1211" t="s">
        <v>22</v>
      </c>
      <c r="F1211">
        <v>264.74732199999988</v>
      </c>
      <c r="G1211">
        <v>64</v>
      </c>
      <c r="I1211">
        <v>265.861316979089</v>
      </c>
      <c r="J1211">
        <v>265.21296199999989</v>
      </c>
      <c r="K1211">
        <v>346.41053536588407</v>
      </c>
      <c r="L1211">
        <v>5.4320720875521875</v>
      </c>
      <c r="N1211">
        <v>1</v>
      </c>
      <c r="O1211">
        <v>8909.7283448458329</v>
      </c>
      <c r="P1211">
        <v>211.13179297478928</v>
      </c>
      <c r="Q1211">
        <v>0.76473268595192512</v>
      </c>
      <c r="S1211" s="6">
        <v>48.942891900923208</v>
      </c>
      <c r="V1211" s="6">
        <v>347.65261360334</v>
      </c>
    </row>
    <row r="1212" spans="1:23" x14ac:dyDescent="0.3">
      <c r="A1212" s="1">
        <v>43959</v>
      </c>
      <c r="B1212">
        <v>202005</v>
      </c>
      <c r="C1212">
        <v>2020</v>
      </c>
      <c r="D1212" t="s">
        <v>3</v>
      </c>
      <c r="E1212" t="s">
        <v>22</v>
      </c>
      <c r="F1212">
        <v>533.58648350000021</v>
      </c>
      <c r="G1212">
        <v>96</v>
      </c>
      <c r="I1212">
        <v>502.31322335179135</v>
      </c>
      <c r="J1212">
        <v>534.49807021044364</v>
      </c>
      <c r="K1212">
        <v>656.96354621894511</v>
      </c>
      <c r="L1212">
        <v>6.8350250000000008</v>
      </c>
      <c r="N1212">
        <v>1</v>
      </c>
      <c r="O1212">
        <v>17285.559883879534</v>
      </c>
      <c r="P1212">
        <v>331.00642353909637</v>
      </c>
      <c r="Q1212">
        <v>0.76553186124622696</v>
      </c>
      <c r="S1212" s="6">
        <v>73.491058679637788</v>
      </c>
      <c r="V1212" s="6">
        <v>656.16240000000005</v>
      </c>
    </row>
    <row r="1213" spans="1:23" x14ac:dyDescent="0.3">
      <c r="A1213" s="1">
        <v>43959</v>
      </c>
      <c r="B1213">
        <v>202005</v>
      </c>
      <c r="C1213">
        <v>2020</v>
      </c>
      <c r="D1213" t="s">
        <v>5</v>
      </c>
      <c r="E1213" t="s">
        <v>23</v>
      </c>
      <c r="F1213">
        <v>477.87839400000007</v>
      </c>
      <c r="H1213">
        <v>162</v>
      </c>
      <c r="I1213">
        <v>581.07628799999986</v>
      </c>
      <c r="M1213">
        <v>5.4101249999999999</v>
      </c>
      <c r="N1213">
        <v>0.99868609480288084</v>
      </c>
      <c r="O1213">
        <v>0</v>
      </c>
      <c r="P1213">
        <v>657.33786303422039</v>
      </c>
      <c r="R1213">
        <v>0.94430083632019124</v>
      </c>
      <c r="T1213" s="6">
        <v>161.7871473580667</v>
      </c>
      <c r="U1213" s="6">
        <v>152.97673548387098</v>
      </c>
      <c r="W1213" s="6">
        <v>876.44024999999999</v>
      </c>
    </row>
    <row r="1214" spans="1:23" x14ac:dyDescent="0.3">
      <c r="A1214" s="1">
        <v>43959</v>
      </c>
      <c r="B1214">
        <v>202005</v>
      </c>
      <c r="C1214">
        <v>2020</v>
      </c>
      <c r="D1214" t="s">
        <v>6</v>
      </c>
      <c r="E1214" t="s">
        <v>23</v>
      </c>
      <c r="F1214">
        <v>45.400320000000001</v>
      </c>
      <c r="H1214">
        <v>66</v>
      </c>
      <c r="I1214">
        <v>91.863583333333324</v>
      </c>
      <c r="M1214">
        <v>3.2007812499999999</v>
      </c>
      <c r="N1214">
        <v>0.9747042824077653</v>
      </c>
      <c r="O1214">
        <v>0</v>
      </c>
      <c r="P1214">
        <v>144.5551612493577</v>
      </c>
      <c r="R1214">
        <v>0.87347399999999997</v>
      </c>
      <c r="T1214" s="6">
        <v>64.330482638912514</v>
      </c>
      <c r="U1214" s="6">
        <v>57.649284000000002</v>
      </c>
      <c r="W1214" s="6">
        <v>211.25156250000001</v>
      </c>
    </row>
    <row r="1215" spans="1:23" x14ac:dyDescent="0.3">
      <c r="A1215" s="1">
        <v>43959</v>
      </c>
      <c r="B1215">
        <v>202005</v>
      </c>
      <c r="C1215">
        <v>2020</v>
      </c>
      <c r="D1215" t="s">
        <v>7</v>
      </c>
      <c r="E1215" t="s">
        <v>23</v>
      </c>
      <c r="F1215">
        <v>29.967700000000001</v>
      </c>
      <c r="H1215">
        <v>36</v>
      </c>
      <c r="I1215">
        <v>41.406807159559357</v>
      </c>
      <c r="M1215">
        <v>3.4863032770381732</v>
      </c>
      <c r="N1215">
        <v>0.94604959847095771</v>
      </c>
      <c r="O1215">
        <v>0</v>
      </c>
      <c r="P1215">
        <v>79.114757020798763</v>
      </c>
      <c r="R1215">
        <v>0.93589999999999995</v>
      </c>
      <c r="T1215" s="6">
        <v>34.057785544954477</v>
      </c>
      <c r="U1215" s="6">
        <v>33.692399999999999</v>
      </c>
      <c r="W1215" s="6">
        <v>125.50691797337424</v>
      </c>
    </row>
    <row r="1216" spans="1:23" x14ac:dyDescent="0.3">
      <c r="A1216" s="1">
        <v>43959</v>
      </c>
      <c r="B1216">
        <v>202005</v>
      </c>
      <c r="C1216">
        <v>2020</v>
      </c>
      <c r="D1216" t="s">
        <v>8</v>
      </c>
      <c r="E1216" t="s">
        <v>23</v>
      </c>
      <c r="F1216">
        <v>464.6524384999999</v>
      </c>
      <c r="H1216">
        <v>108</v>
      </c>
      <c r="I1216">
        <v>364.40883583333328</v>
      </c>
      <c r="M1216">
        <v>5.4073599022633738</v>
      </c>
      <c r="N1216">
        <v>0.84686795090742173</v>
      </c>
      <c r="O1216">
        <v>0</v>
      </c>
      <c r="P1216">
        <v>175.99701980326665</v>
      </c>
      <c r="R1216">
        <v>0.91139999999999999</v>
      </c>
      <c r="T1216" s="6">
        <v>91.46173869800154</v>
      </c>
      <c r="U1216" s="6">
        <v>98.431200000000004</v>
      </c>
      <c r="W1216" s="6">
        <v>583.99486944444436</v>
      </c>
    </row>
    <row r="1217" spans="1:23" x14ac:dyDescent="0.3">
      <c r="A1217" s="1">
        <v>43960</v>
      </c>
      <c r="B1217">
        <v>202005</v>
      </c>
      <c r="C1217">
        <v>2020</v>
      </c>
      <c r="D1217" t="s">
        <v>0</v>
      </c>
      <c r="E1217" t="s">
        <v>22</v>
      </c>
      <c r="F1217">
        <v>68.714800000000011</v>
      </c>
      <c r="G1217">
        <v>44</v>
      </c>
      <c r="I1217">
        <v>137.28075727786353</v>
      </c>
      <c r="J1217">
        <v>69.362800000000021</v>
      </c>
      <c r="K1217">
        <v>117.30034247881143</v>
      </c>
      <c r="L1217">
        <v>4.1284638354086027</v>
      </c>
      <c r="N1217">
        <v>0.68478881905194078</v>
      </c>
      <c r="O1217">
        <v>2575.0116892906667</v>
      </c>
      <c r="P1217">
        <v>168.57335849586525</v>
      </c>
      <c r="Q1217">
        <v>0.75573320616280515</v>
      </c>
      <c r="S1217" s="6">
        <v>33.252261071163424</v>
      </c>
      <c r="V1217" s="6">
        <v>181.65240875797852</v>
      </c>
    </row>
    <row r="1218" spans="1:23" x14ac:dyDescent="0.3">
      <c r="A1218" s="1">
        <v>43960</v>
      </c>
      <c r="B1218">
        <v>202005</v>
      </c>
      <c r="C1218">
        <v>2020</v>
      </c>
      <c r="D1218" t="s">
        <v>1</v>
      </c>
      <c r="E1218" t="s">
        <v>22</v>
      </c>
      <c r="F1218">
        <v>174.81240049999997</v>
      </c>
      <c r="G1218">
        <v>46</v>
      </c>
      <c r="I1218">
        <v>271.81435065780994</v>
      </c>
      <c r="J1218">
        <v>174.95461241406247</v>
      </c>
      <c r="K1218">
        <v>233.81390134540024</v>
      </c>
      <c r="L1218">
        <v>7.7588010203600009</v>
      </c>
      <c r="N1218">
        <v>0.97187286073652535</v>
      </c>
      <c r="O1218">
        <v>3653.7927993866674</v>
      </c>
      <c r="P1218">
        <v>178.46179225187652</v>
      </c>
      <c r="Q1218">
        <v>0.76158772566662569</v>
      </c>
      <c r="S1218" s="6">
        <v>35.033035380664785</v>
      </c>
      <c r="V1218" s="6">
        <v>356.90484693656003</v>
      </c>
    </row>
    <row r="1219" spans="1:23" x14ac:dyDescent="0.3">
      <c r="A1219" s="1">
        <v>43960</v>
      </c>
      <c r="B1219">
        <v>202005</v>
      </c>
      <c r="C1219">
        <v>2020</v>
      </c>
      <c r="D1219" t="s">
        <v>4</v>
      </c>
      <c r="E1219" t="s">
        <v>22</v>
      </c>
      <c r="F1219">
        <v>166.35640000000004</v>
      </c>
      <c r="G1219">
        <v>36</v>
      </c>
      <c r="I1219">
        <v>181.07703428445109</v>
      </c>
      <c r="J1219">
        <v>166.67509617777779</v>
      </c>
      <c r="K1219">
        <v>231.36053624237223</v>
      </c>
      <c r="L1219">
        <v>6.5789500787815109</v>
      </c>
      <c r="N1219">
        <v>1</v>
      </c>
      <c r="O1219">
        <v>2941.77615384</v>
      </c>
      <c r="P1219">
        <v>133.4042891123141</v>
      </c>
      <c r="Q1219">
        <v>0.76454716311574789</v>
      </c>
      <c r="S1219" s="6">
        <v>27.523697872166924</v>
      </c>
      <c r="V1219" s="6">
        <v>236.84220283613439</v>
      </c>
    </row>
    <row r="1220" spans="1:23" x14ac:dyDescent="0.3">
      <c r="A1220" s="1">
        <v>43960</v>
      </c>
      <c r="B1220">
        <v>202005</v>
      </c>
      <c r="C1220">
        <v>2020</v>
      </c>
      <c r="D1220" t="s">
        <v>2</v>
      </c>
      <c r="E1220" t="s">
        <v>22</v>
      </c>
      <c r="F1220">
        <v>337.97209999999995</v>
      </c>
      <c r="G1220">
        <v>64</v>
      </c>
      <c r="I1220">
        <v>334.90707124718728</v>
      </c>
      <c r="J1220">
        <v>338.43035195312495</v>
      </c>
      <c r="K1220">
        <v>436.54553457502493</v>
      </c>
      <c r="L1220">
        <v>6.8428132919720248</v>
      </c>
      <c r="N1220">
        <v>1</v>
      </c>
      <c r="O1220">
        <v>6410.8595991374332</v>
      </c>
      <c r="P1220">
        <v>211.13179297478928</v>
      </c>
      <c r="Q1220">
        <v>0.76473268595192512</v>
      </c>
      <c r="S1220" s="6">
        <v>48.942891900923208</v>
      </c>
      <c r="V1220" s="6">
        <v>437.94005068620959</v>
      </c>
    </row>
    <row r="1221" spans="1:23" x14ac:dyDescent="0.3">
      <c r="A1221" s="1">
        <v>43960</v>
      </c>
      <c r="B1221">
        <v>202005</v>
      </c>
      <c r="C1221">
        <v>2020</v>
      </c>
      <c r="D1221" t="s">
        <v>3</v>
      </c>
      <c r="E1221" t="s">
        <v>22</v>
      </c>
      <c r="F1221">
        <v>517.79168049999998</v>
      </c>
      <c r="G1221">
        <v>96</v>
      </c>
      <c r="I1221">
        <v>471.06226930099206</v>
      </c>
      <c r="J1221">
        <v>518.70328049999989</v>
      </c>
      <c r="K1221">
        <v>641.30686880279677</v>
      </c>
      <c r="L1221">
        <v>6.4097902216165732</v>
      </c>
      <c r="N1221">
        <v>1</v>
      </c>
      <c r="O1221">
        <v>9399.9718343580353</v>
      </c>
      <c r="P1221">
        <v>331.00642353909637</v>
      </c>
      <c r="Q1221">
        <v>0.76553186124622696</v>
      </c>
      <c r="S1221" s="6">
        <v>73.491058679637788</v>
      </c>
      <c r="V1221" s="6">
        <v>615.33986127519097</v>
      </c>
    </row>
    <row r="1222" spans="1:23" x14ac:dyDescent="0.3">
      <c r="A1222" s="1">
        <v>43960</v>
      </c>
      <c r="B1222">
        <v>202005</v>
      </c>
      <c r="C1222">
        <v>2020</v>
      </c>
      <c r="D1222" t="s">
        <v>5</v>
      </c>
      <c r="E1222" t="s">
        <v>23</v>
      </c>
      <c r="F1222">
        <v>90.397440000000017</v>
      </c>
      <c r="H1222">
        <v>162</v>
      </c>
      <c r="I1222">
        <v>159.14971800000001</v>
      </c>
      <c r="M1222">
        <v>3.5310833333333336</v>
      </c>
      <c r="N1222">
        <v>0.98870423478672387</v>
      </c>
      <c r="O1222">
        <v>0</v>
      </c>
      <c r="P1222">
        <v>657.33786303422039</v>
      </c>
      <c r="R1222">
        <v>0.94430083632019124</v>
      </c>
      <c r="T1222" s="6">
        <v>160.17008603544926</v>
      </c>
      <c r="U1222" s="6">
        <v>152.97673548387098</v>
      </c>
      <c r="W1222" s="6">
        <v>572.03550000000007</v>
      </c>
    </row>
    <row r="1223" spans="1:23" x14ac:dyDescent="0.3">
      <c r="A1223" s="1">
        <v>43960</v>
      </c>
      <c r="B1223">
        <v>202005</v>
      </c>
      <c r="C1223">
        <v>2020</v>
      </c>
      <c r="D1223" t="s">
        <v>6</v>
      </c>
      <c r="E1223" t="s">
        <v>23</v>
      </c>
      <c r="F1223">
        <v>9.3475199999999994</v>
      </c>
      <c r="H1223">
        <v>66</v>
      </c>
      <c r="I1223">
        <v>47.700433333333351</v>
      </c>
      <c r="M1223">
        <v>2.7323958333333334</v>
      </c>
      <c r="N1223">
        <v>0.96647340278125005</v>
      </c>
      <c r="O1223">
        <v>0</v>
      </c>
      <c r="P1223">
        <v>144.5551612493577</v>
      </c>
      <c r="R1223">
        <v>0.87347399999999997</v>
      </c>
      <c r="T1223" s="6">
        <v>63.787244583562504</v>
      </c>
      <c r="U1223" s="6">
        <v>57.649284000000002</v>
      </c>
      <c r="W1223" s="6">
        <v>180.33812499999999</v>
      </c>
    </row>
    <row r="1224" spans="1:23" x14ac:dyDescent="0.3">
      <c r="A1224" s="1">
        <v>43960</v>
      </c>
      <c r="B1224">
        <v>202005</v>
      </c>
      <c r="C1224">
        <v>2020</v>
      </c>
      <c r="D1224" t="s">
        <v>7</v>
      </c>
      <c r="E1224" t="s">
        <v>23</v>
      </c>
      <c r="F1224">
        <v>10.6295</v>
      </c>
      <c r="H1224">
        <v>36</v>
      </c>
      <c r="I1224">
        <v>18.686733243869806</v>
      </c>
      <c r="M1224">
        <v>2.7044884495663406</v>
      </c>
      <c r="N1224">
        <v>0.93921745046265781</v>
      </c>
      <c r="O1224">
        <v>0</v>
      </c>
      <c r="P1224">
        <v>79.114757020798763</v>
      </c>
      <c r="R1224">
        <v>0.93589999999999995</v>
      </c>
      <c r="T1224" s="6">
        <v>33.811828216655684</v>
      </c>
      <c r="U1224" s="6">
        <v>33.692399999999999</v>
      </c>
      <c r="W1224" s="6">
        <v>97.361584184388263</v>
      </c>
    </row>
    <row r="1225" spans="1:23" x14ac:dyDescent="0.3">
      <c r="A1225" s="1">
        <v>43960</v>
      </c>
      <c r="B1225">
        <v>202005</v>
      </c>
      <c r="C1225">
        <v>2020</v>
      </c>
      <c r="D1225" t="s">
        <v>8</v>
      </c>
      <c r="E1225" t="s">
        <v>23</v>
      </c>
      <c r="F1225">
        <v>527.04617800000005</v>
      </c>
      <c r="H1225">
        <v>108</v>
      </c>
      <c r="I1225">
        <v>414.28538636666673</v>
      </c>
      <c r="M1225">
        <v>5.6198697273662548</v>
      </c>
      <c r="N1225">
        <v>0.83776295015964697</v>
      </c>
      <c r="O1225">
        <v>0</v>
      </c>
      <c r="P1225">
        <v>175.99701980326665</v>
      </c>
      <c r="R1225">
        <v>0.91139999999999999</v>
      </c>
      <c r="T1225" s="6">
        <v>90.478398617241879</v>
      </c>
      <c r="U1225" s="6">
        <v>98.431200000000004</v>
      </c>
      <c r="W1225" s="6">
        <v>606.94593055555549</v>
      </c>
    </row>
    <row r="1226" spans="1:23" x14ac:dyDescent="0.3">
      <c r="A1226" s="1">
        <v>43961</v>
      </c>
      <c r="B1226">
        <v>202005</v>
      </c>
      <c r="C1226">
        <v>2020</v>
      </c>
      <c r="D1226" t="s">
        <v>0</v>
      </c>
      <c r="E1226" t="s">
        <v>22</v>
      </c>
      <c r="F1226">
        <v>216.47583949999995</v>
      </c>
      <c r="G1226">
        <v>44</v>
      </c>
      <c r="I1226">
        <v>210.61849153430629</v>
      </c>
      <c r="J1226">
        <v>217.22706020312495</v>
      </c>
      <c r="K1226">
        <v>274.9328550629503</v>
      </c>
      <c r="L1226">
        <v>6.3339600000000003</v>
      </c>
      <c r="N1226">
        <v>0.99971647292316412</v>
      </c>
      <c r="O1226">
        <v>5640.8831922185664</v>
      </c>
      <c r="P1226">
        <v>168.57335849586525</v>
      </c>
      <c r="Q1226">
        <v>0.75573320616280515</v>
      </c>
      <c r="S1226" s="6">
        <v>33.252261071163424</v>
      </c>
      <c r="V1226" s="6">
        <v>278.69424000000004</v>
      </c>
    </row>
    <row r="1227" spans="1:23" x14ac:dyDescent="0.3">
      <c r="A1227" s="1">
        <v>43961</v>
      </c>
      <c r="B1227">
        <v>202005</v>
      </c>
      <c r="C1227">
        <v>2020</v>
      </c>
      <c r="D1227" t="s">
        <v>1</v>
      </c>
      <c r="E1227" t="s">
        <v>22</v>
      </c>
      <c r="F1227">
        <v>225.32272100000003</v>
      </c>
      <c r="G1227">
        <v>46</v>
      </c>
      <c r="I1227">
        <v>226.07969302048983</v>
      </c>
      <c r="J1227">
        <v>225.53329228906253</v>
      </c>
      <c r="K1227">
        <v>296.08739169290095</v>
      </c>
      <c r="L1227">
        <v>6.4533287100000001</v>
      </c>
      <c r="N1227">
        <v>0.99941605839416059</v>
      </c>
      <c r="O1227">
        <v>5922.6578928702666</v>
      </c>
      <c r="P1227">
        <v>178.46179225187652</v>
      </c>
      <c r="Q1227">
        <v>0.76158772566662569</v>
      </c>
      <c r="S1227" s="6">
        <v>35.033035380664785</v>
      </c>
      <c r="V1227" s="6">
        <v>296.85312066</v>
      </c>
    </row>
    <row r="1228" spans="1:23" x14ac:dyDescent="0.3">
      <c r="A1228" s="1">
        <v>43961</v>
      </c>
      <c r="B1228">
        <v>202005</v>
      </c>
      <c r="C1228">
        <v>2020</v>
      </c>
      <c r="D1228" t="s">
        <v>4</v>
      </c>
      <c r="E1228" t="s">
        <v>22</v>
      </c>
      <c r="F1228">
        <v>164.30736000000002</v>
      </c>
      <c r="G1228">
        <v>36</v>
      </c>
      <c r="I1228">
        <v>180.35756019978223</v>
      </c>
      <c r="J1228">
        <v>164.62442097777776</v>
      </c>
      <c r="K1228">
        <v>230.58164091191745</v>
      </c>
      <c r="L1228">
        <v>6.5528099108429423</v>
      </c>
      <c r="N1228">
        <v>1</v>
      </c>
      <c r="O1228">
        <v>4305.3064764159999</v>
      </c>
      <c r="P1228">
        <v>133.4042891123141</v>
      </c>
      <c r="Q1228">
        <v>0.76454716311574789</v>
      </c>
      <c r="S1228" s="6">
        <v>27.523697872166924</v>
      </c>
      <c r="V1228" s="6">
        <v>235.90115679034591</v>
      </c>
    </row>
    <row r="1229" spans="1:23" x14ac:dyDescent="0.3">
      <c r="A1229" s="1">
        <v>43961</v>
      </c>
      <c r="B1229">
        <v>202005</v>
      </c>
      <c r="C1229">
        <v>2020</v>
      </c>
      <c r="D1229" t="s">
        <v>2</v>
      </c>
      <c r="E1229" t="s">
        <v>22</v>
      </c>
      <c r="F1229">
        <v>299.26745449999999</v>
      </c>
      <c r="G1229">
        <v>64</v>
      </c>
      <c r="I1229">
        <v>282.98134250739582</v>
      </c>
      <c r="J1229">
        <v>299.71008145312499</v>
      </c>
      <c r="K1229">
        <v>369.8167693980098</v>
      </c>
      <c r="L1229">
        <v>5.7818680408228591</v>
      </c>
      <c r="N1229">
        <v>1</v>
      </c>
      <c r="O1229">
        <v>8053.1693233849319</v>
      </c>
      <c r="P1229">
        <v>211.13179297478928</v>
      </c>
      <c r="Q1229">
        <v>0.76473268595192512</v>
      </c>
      <c r="S1229" s="6">
        <v>48.942891900923208</v>
      </c>
      <c r="V1229" s="6">
        <v>370.03955461266298</v>
      </c>
    </row>
    <row r="1230" spans="1:23" x14ac:dyDescent="0.3">
      <c r="A1230" s="1">
        <v>43961</v>
      </c>
      <c r="B1230">
        <v>202005</v>
      </c>
      <c r="C1230">
        <v>2020</v>
      </c>
      <c r="D1230" t="s">
        <v>3</v>
      </c>
      <c r="E1230" t="s">
        <v>22</v>
      </c>
      <c r="F1230">
        <v>514.50392249999993</v>
      </c>
      <c r="G1230">
        <v>96</v>
      </c>
      <c r="I1230">
        <v>479.8466392581326</v>
      </c>
      <c r="J1230">
        <v>515.31384304906203</v>
      </c>
      <c r="K1230">
        <v>626.500886243791</v>
      </c>
      <c r="L1230">
        <v>6.5293200000000002</v>
      </c>
      <c r="N1230">
        <v>1</v>
      </c>
      <c r="O1230">
        <v>13675.626790032233</v>
      </c>
      <c r="P1230">
        <v>331.00642353909637</v>
      </c>
      <c r="Q1230">
        <v>0.76553186124622696</v>
      </c>
      <c r="S1230" s="6">
        <v>73.491058679637788</v>
      </c>
      <c r="V1230" s="6">
        <v>626.81472000000008</v>
      </c>
    </row>
    <row r="1231" spans="1:23" x14ac:dyDescent="0.3">
      <c r="A1231" s="1">
        <v>43961</v>
      </c>
      <c r="B1231">
        <v>202005</v>
      </c>
      <c r="C1231">
        <v>2020</v>
      </c>
      <c r="D1231" t="s">
        <v>5</v>
      </c>
      <c r="E1231" t="s">
        <v>23</v>
      </c>
      <c r="F1231">
        <v>187.17695999999995</v>
      </c>
      <c r="H1231">
        <v>162</v>
      </c>
      <c r="I1231">
        <v>271.666494</v>
      </c>
      <c r="M1231">
        <v>4.347833333333333</v>
      </c>
      <c r="N1231">
        <v>0.99468534930542318</v>
      </c>
      <c r="O1231">
        <v>0</v>
      </c>
      <c r="P1231">
        <v>657.33786303422039</v>
      </c>
      <c r="R1231">
        <v>0.94430083632019124</v>
      </c>
      <c r="T1231" s="6">
        <v>161.13902658747855</v>
      </c>
      <c r="U1231" s="6">
        <v>152.97673548387098</v>
      </c>
      <c r="W1231" s="6">
        <v>704.34899999999993</v>
      </c>
    </row>
    <row r="1232" spans="1:23" x14ac:dyDescent="0.3">
      <c r="A1232" s="1">
        <v>43961</v>
      </c>
      <c r="B1232">
        <v>202005</v>
      </c>
      <c r="C1232">
        <v>2020</v>
      </c>
      <c r="D1232" t="s">
        <v>6</v>
      </c>
      <c r="E1232" t="s">
        <v>23</v>
      </c>
      <c r="F1232">
        <v>65.396799999999999</v>
      </c>
      <c r="H1232">
        <v>66</v>
      </c>
      <c r="I1232">
        <v>118.80236666666667</v>
      </c>
      <c r="M1232">
        <v>3.5292013888888896</v>
      </c>
      <c r="N1232">
        <v>0.96402951388881775</v>
      </c>
      <c r="O1232">
        <v>0</v>
      </c>
      <c r="P1232">
        <v>144.5551612493577</v>
      </c>
      <c r="R1232">
        <v>0.87347399999999997</v>
      </c>
      <c r="T1232" s="6">
        <v>63.625947916661971</v>
      </c>
      <c r="U1232" s="6">
        <v>57.649284000000002</v>
      </c>
      <c r="W1232" s="6">
        <v>232.92729166666672</v>
      </c>
    </row>
    <row r="1233" spans="1:23" x14ac:dyDescent="0.3">
      <c r="A1233" s="1">
        <v>43961</v>
      </c>
      <c r="B1233">
        <v>202005</v>
      </c>
      <c r="C1233">
        <v>2020</v>
      </c>
      <c r="D1233" t="s">
        <v>7</v>
      </c>
      <c r="E1233" t="s">
        <v>23</v>
      </c>
      <c r="F1233">
        <v>47.904500000000006</v>
      </c>
      <c r="H1233">
        <v>36</v>
      </c>
      <c r="I1233">
        <v>61.042461528437599</v>
      </c>
      <c r="M1233">
        <v>3.9421595008113037</v>
      </c>
      <c r="N1233">
        <v>1.0004588852725251</v>
      </c>
      <c r="O1233">
        <v>0</v>
      </c>
      <c r="P1233">
        <v>79.114757020798763</v>
      </c>
      <c r="R1233">
        <v>0.93589999999999995</v>
      </c>
      <c r="T1233" s="6">
        <v>36.016519869810907</v>
      </c>
      <c r="U1233" s="6">
        <v>33.692399999999999</v>
      </c>
      <c r="W1233" s="6">
        <v>141.91774202920692</v>
      </c>
    </row>
    <row r="1234" spans="1:23" x14ac:dyDescent="0.3">
      <c r="A1234" s="1">
        <v>43961</v>
      </c>
      <c r="B1234">
        <v>202005</v>
      </c>
      <c r="C1234">
        <v>2020</v>
      </c>
      <c r="D1234" t="s">
        <v>8</v>
      </c>
      <c r="E1234" t="s">
        <v>23</v>
      </c>
      <c r="F1234">
        <v>246.26437699999997</v>
      </c>
      <c r="H1234">
        <v>108</v>
      </c>
      <c r="I1234">
        <v>179.1398863666667</v>
      </c>
      <c r="M1234">
        <v>4.3271632458847753</v>
      </c>
      <c r="N1234">
        <v>0.80737520702760679</v>
      </c>
      <c r="O1234">
        <v>0</v>
      </c>
      <c r="P1234">
        <v>175.99701980326665</v>
      </c>
      <c r="R1234">
        <v>0.91139999999999999</v>
      </c>
      <c r="T1234" s="6">
        <v>87.196522358981539</v>
      </c>
      <c r="U1234" s="6">
        <v>98.431200000000004</v>
      </c>
      <c r="W1234" s="6">
        <v>467.33363055555571</v>
      </c>
    </row>
    <row r="1235" spans="1:23" x14ac:dyDescent="0.3">
      <c r="A1235" s="1">
        <v>43962</v>
      </c>
      <c r="B1235">
        <v>202005</v>
      </c>
      <c r="C1235">
        <v>2020</v>
      </c>
      <c r="D1235" t="s">
        <v>0</v>
      </c>
      <c r="E1235" t="s">
        <v>22</v>
      </c>
      <c r="F1235">
        <v>226.60512</v>
      </c>
      <c r="G1235">
        <v>44</v>
      </c>
      <c r="I1235">
        <v>215.88792192581843</v>
      </c>
      <c r="J1235">
        <v>227.32533484375</v>
      </c>
      <c r="K1235">
        <v>282.17627507441625</v>
      </c>
      <c r="L1235">
        <v>6.4924283333333328</v>
      </c>
      <c r="N1235">
        <v>1</v>
      </c>
      <c r="O1235">
        <v>7409.0501837066658</v>
      </c>
      <c r="P1235">
        <v>168.57335849586525</v>
      </c>
      <c r="Q1235">
        <v>0.75573320616280515</v>
      </c>
      <c r="S1235" s="6">
        <v>33.252261071163424</v>
      </c>
      <c r="V1235" s="6">
        <v>285.66684666666663</v>
      </c>
    </row>
    <row r="1236" spans="1:23" x14ac:dyDescent="0.3">
      <c r="A1236" s="1">
        <v>43962</v>
      </c>
      <c r="B1236">
        <v>202005</v>
      </c>
      <c r="C1236">
        <v>2020</v>
      </c>
      <c r="D1236" t="s">
        <v>1</v>
      </c>
      <c r="E1236" t="s">
        <v>22</v>
      </c>
      <c r="F1236">
        <v>216.92608000000013</v>
      </c>
      <c r="G1236">
        <v>46</v>
      </c>
      <c r="I1236">
        <v>227.40825339032</v>
      </c>
      <c r="J1236">
        <v>217.13091398437513</v>
      </c>
      <c r="K1236">
        <v>297.99422621911771</v>
      </c>
      <c r="L1236">
        <v>6.4912517833333325</v>
      </c>
      <c r="N1236">
        <v>0.99968633993743483</v>
      </c>
      <c r="O1236">
        <v>7083.9106006026677</v>
      </c>
      <c r="P1236">
        <v>178.46179225187652</v>
      </c>
      <c r="Q1236">
        <v>0.76158772566662569</v>
      </c>
      <c r="S1236" s="6">
        <v>35.033035380664785</v>
      </c>
      <c r="V1236" s="6">
        <v>298.59758203333331</v>
      </c>
    </row>
    <row r="1237" spans="1:23" x14ac:dyDescent="0.3">
      <c r="A1237" s="1">
        <v>43962</v>
      </c>
      <c r="B1237">
        <v>202005</v>
      </c>
      <c r="C1237">
        <v>2020</v>
      </c>
      <c r="D1237" t="s">
        <v>4</v>
      </c>
      <c r="E1237" t="s">
        <v>22</v>
      </c>
      <c r="F1237">
        <v>145.40288000000001</v>
      </c>
      <c r="G1237">
        <v>36</v>
      </c>
      <c r="I1237">
        <v>156.94474979262051</v>
      </c>
      <c r="J1237">
        <v>145.70479857777778</v>
      </c>
      <c r="K1237">
        <v>201.60670067409575</v>
      </c>
      <c r="L1237">
        <v>5.702168019775038</v>
      </c>
      <c r="N1237">
        <v>0.98955594710442318</v>
      </c>
      <c r="O1237">
        <v>4758.6591049280005</v>
      </c>
      <c r="P1237">
        <v>133.4042891123141</v>
      </c>
      <c r="Q1237">
        <v>0.76454716311574789</v>
      </c>
      <c r="S1237" s="6">
        <v>27.523697872166924</v>
      </c>
      <c r="V1237" s="6">
        <v>205.27804871190136</v>
      </c>
    </row>
    <row r="1238" spans="1:23" x14ac:dyDescent="0.3">
      <c r="A1238" s="1">
        <v>43962</v>
      </c>
      <c r="B1238">
        <v>202005</v>
      </c>
      <c r="C1238">
        <v>2020</v>
      </c>
      <c r="D1238" t="s">
        <v>2</v>
      </c>
      <c r="E1238" t="s">
        <v>22</v>
      </c>
      <c r="F1238">
        <v>227.40540299999992</v>
      </c>
      <c r="G1238">
        <v>64</v>
      </c>
      <c r="I1238">
        <v>215.43919763710048</v>
      </c>
      <c r="J1238">
        <v>227.80237565624992</v>
      </c>
      <c r="K1238">
        <v>282.711457027476</v>
      </c>
      <c r="L1238">
        <v>4.4018485477568738</v>
      </c>
      <c r="N1238">
        <v>1</v>
      </c>
      <c r="O1238">
        <v>7584.0808945656336</v>
      </c>
      <c r="P1238">
        <v>211.13179297478928</v>
      </c>
      <c r="Q1238">
        <v>0.76473268595192512</v>
      </c>
      <c r="S1238" s="6">
        <v>48.942891900923208</v>
      </c>
      <c r="V1238" s="6">
        <v>281.71830705643993</v>
      </c>
    </row>
    <row r="1239" spans="1:23" x14ac:dyDescent="0.3">
      <c r="A1239" s="1">
        <v>43962</v>
      </c>
      <c r="B1239">
        <v>202005</v>
      </c>
      <c r="C1239">
        <v>2020</v>
      </c>
      <c r="D1239" t="s">
        <v>3</v>
      </c>
      <c r="E1239" t="s">
        <v>22</v>
      </c>
      <c r="F1239">
        <v>493.70663999999994</v>
      </c>
      <c r="G1239">
        <v>96</v>
      </c>
      <c r="I1239">
        <v>463.92039193166835</v>
      </c>
      <c r="J1239">
        <v>494.57870246375182</v>
      </c>
      <c r="K1239">
        <v>605.96161332767667</v>
      </c>
      <c r="L1239">
        <v>6.3126100000000003</v>
      </c>
      <c r="N1239">
        <v>1</v>
      </c>
      <c r="O1239">
        <v>15790.328530361336</v>
      </c>
      <c r="P1239">
        <v>331.00642353909637</v>
      </c>
      <c r="Q1239">
        <v>0.76553186124622696</v>
      </c>
      <c r="S1239" s="6">
        <v>73.491058679637788</v>
      </c>
      <c r="V1239" s="6">
        <v>606.01056000000005</v>
      </c>
    </row>
    <row r="1240" spans="1:23" x14ac:dyDescent="0.3">
      <c r="A1240" s="1">
        <v>43962</v>
      </c>
      <c r="B1240">
        <v>202005</v>
      </c>
      <c r="C1240">
        <v>2020</v>
      </c>
      <c r="D1240" t="s">
        <v>5</v>
      </c>
      <c r="E1240" t="s">
        <v>23</v>
      </c>
      <c r="F1240">
        <v>354.33791849999994</v>
      </c>
      <c r="H1240">
        <v>162</v>
      </c>
      <c r="I1240">
        <v>456.8541479999999</v>
      </c>
      <c r="M1240">
        <v>5.2095833333333337</v>
      </c>
      <c r="N1240">
        <v>0.94975697736897291</v>
      </c>
      <c r="O1240">
        <v>0</v>
      </c>
      <c r="P1240">
        <v>657.33786303422039</v>
      </c>
      <c r="R1240">
        <v>0.94430083632019124</v>
      </c>
      <c r="T1240" s="6">
        <v>153.8606303337736</v>
      </c>
      <c r="U1240" s="6">
        <v>152.97673548387098</v>
      </c>
      <c r="W1240" s="6">
        <v>843.9525000000001</v>
      </c>
    </row>
    <row r="1241" spans="1:23" x14ac:dyDescent="0.3">
      <c r="A1241" s="1">
        <v>43962</v>
      </c>
      <c r="B1241">
        <v>202005</v>
      </c>
      <c r="C1241">
        <v>2020</v>
      </c>
      <c r="D1241" t="s">
        <v>6</v>
      </c>
      <c r="E1241" t="s">
        <v>23</v>
      </c>
      <c r="F1241">
        <v>82.006399999999999</v>
      </c>
      <c r="H1241">
        <v>66</v>
      </c>
      <c r="I1241">
        <v>138.78523333333331</v>
      </c>
      <c r="M1241">
        <v>3.7344097222222223</v>
      </c>
      <c r="N1241">
        <v>0.96879629629656849</v>
      </c>
      <c r="O1241">
        <v>0</v>
      </c>
      <c r="P1241">
        <v>144.5551612493577</v>
      </c>
      <c r="R1241">
        <v>0.87347399999999997</v>
      </c>
      <c r="T1241" s="6">
        <v>63.940555555573518</v>
      </c>
      <c r="U1241" s="6">
        <v>57.649284000000002</v>
      </c>
      <c r="W1241" s="6">
        <v>246.47104166666668</v>
      </c>
    </row>
    <row r="1242" spans="1:23" x14ac:dyDescent="0.3">
      <c r="A1242" s="1">
        <v>43962</v>
      </c>
      <c r="B1242">
        <v>202005</v>
      </c>
      <c r="C1242">
        <v>2020</v>
      </c>
      <c r="D1242" t="s">
        <v>7</v>
      </c>
      <c r="E1242" t="s">
        <v>23</v>
      </c>
      <c r="F1242">
        <v>58.086000000000013</v>
      </c>
      <c r="H1242">
        <v>36</v>
      </c>
      <c r="I1242">
        <v>68.255149480625775</v>
      </c>
      <c r="M1242">
        <v>3.9649646413852246</v>
      </c>
      <c r="N1242">
        <v>1.0000000000000002</v>
      </c>
      <c r="O1242">
        <v>0</v>
      </c>
      <c r="P1242">
        <v>79.114757020798763</v>
      </c>
      <c r="R1242">
        <v>0.93589999999999995</v>
      </c>
      <c r="T1242" s="6">
        <v>36.000000000000007</v>
      </c>
      <c r="U1242" s="6">
        <v>33.692399999999999</v>
      </c>
      <c r="W1242" s="6">
        <v>142.73872708986809</v>
      </c>
    </row>
    <row r="1243" spans="1:23" x14ac:dyDescent="0.3">
      <c r="A1243" s="1">
        <v>43962</v>
      </c>
      <c r="B1243">
        <v>202005</v>
      </c>
      <c r="C1243">
        <v>2020</v>
      </c>
      <c r="D1243" t="s">
        <v>8</v>
      </c>
      <c r="E1243" t="s">
        <v>23</v>
      </c>
      <c r="F1243">
        <v>291.27220650000004</v>
      </c>
      <c r="H1243">
        <v>108</v>
      </c>
      <c r="I1243">
        <v>173.82740106666671</v>
      </c>
      <c r="M1243">
        <v>4.0982993569958861</v>
      </c>
      <c r="N1243">
        <v>0.79394515384305808</v>
      </c>
      <c r="O1243">
        <v>0</v>
      </c>
      <c r="P1243">
        <v>175.99701980326665</v>
      </c>
      <c r="R1243">
        <v>0.91139999999999999</v>
      </c>
      <c r="T1243" s="6">
        <v>85.746076615050271</v>
      </c>
      <c r="U1243" s="6">
        <v>98.431200000000004</v>
      </c>
      <c r="W1243" s="6">
        <v>442.61633055555569</v>
      </c>
    </row>
    <row r="1244" spans="1:23" x14ac:dyDescent="0.3">
      <c r="A1244" s="1">
        <v>43963</v>
      </c>
      <c r="B1244">
        <v>202005</v>
      </c>
      <c r="C1244">
        <v>2020</v>
      </c>
      <c r="D1244" t="s">
        <v>0</v>
      </c>
      <c r="E1244" t="s">
        <v>22</v>
      </c>
      <c r="F1244">
        <v>154.41047999999995</v>
      </c>
      <c r="G1244">
        <v>44</v>
      </c>
      <c r="I1244">
        <v>144.53937665194988</v>
      </c>
      <c r="J1244">
        <v>155.02449999999993</v>
      </c>
      <c r="K1244">
        <v>189.62414605632316</v>
      </c>
      <c r="L1244">
        <v>4.3467533333333339</v>
      </c>
      <c r="N1244">
        <v>1</v>
      </c>
      <c r="O1244">
        <v>5145.4725571146673</v>
      </c>
      <c r="P1244">
        <v>168.57335849586525</v>
      </c>
      <c r="Q1244">
        <v>0.75573320616280515</v>
      </c>
      <c r="S1244" s="6">
        <v>33.252261071163424</v>
      </c>
      <c r="V1244" s="6">
        <v>191.2571466666667</v>
      </c>
    </row>
    <row r="1245" spans="1:23" x14ac:dyDescent="0.3">
      <c r="A1245" s="1">
        <v>43963</v>
      </c>
      <c r="B1245">
        <v>202005</v>
      </c>
      <c r="C1245">
        <v>2020</v>
      </c>
      <c r="D1245" t="s">
        <v>1</v>
      </c>
      <c r="E1245" t="s">
        <v>22</v>
      </c>
      <c r="F1245">
        <v>155.20007999999999</v>
      </c>
      <c r="G1245">
        <v>46</v>
      </c>
      <c r="I1245">
        <v>153.82336733751555</v>
      </c>
      <c r="J1245">
        <v>155.40284</v>
      </c>
      <c r="K1245">
        <v>201.80352779506171</v>
      </c>
      <c r="L1245">
        <v>4.3908090082999998</v>
      </c>
      <c r="N1245">
        <v>1</v>
      </c>
      <c r="O1245">
        <v>5179.5593095626664</v>
      </c>
      <c r="P1245">
        <v>178.46179225187652</v>
      </c>
      <c r="Q1245">
        <v>0.76158772566662569</v>
      </c>
      <c r="S1245" s="6">
        <v>35.033035380664785</v>
      </c>
      <c r="V1245" s="6">
        <v>201.9772143818</v>
      </c>
    </row>
    <row r="1246" spans="1:23" x14ac:dyDescent="0.3">
      <c r="A1246" s="1">
        <v>43963</v>
      </c>
      <c r="B1246">
        <v>202005</v>
      </c>
      <c r="C1246">
        <v>2020</v>
      </c>
      <c r="D1246" t="s">
        <v>4</v>
      </c>
      <c r="E1246" t="s">
        <v>22</v>
      </c>
      <c r="F1246">
        <v>107.47744</v>
      </c>
      <c r="G1246">
        <v>36</v>
      </c>
      <c r="I1246">
        <v>112.16182318236241</v>
      </c>
      <c r="J1246">
        <v>107.7490289777778</v>
      </c>
      <c r="K1246">
        <v>144.91038424249263</v>
      </c>
      <c r="L1246">
        <v>4.0751000720649886</v>
      </c>
      <c r="N1246">
        <v>1</v>
      </c>
      <c r="O1246">
        <v>3404.0965834880003</v>
      </c>
      <c r="P1246">
        <v>133.4042891123141</v>
      </c>
      <c r="Q1246">
        <v>0.76454716311574789</v>
      </c>
      <c r="S1246" s="6">
        <v>27.523697872166924</v>
      </c>
      <c r="V1246" s="6">
        <v>146.7036025943396</v>
      </c>
    </row>
    <row r="1247" spans="1:23" x14ac:dyDescent="0.3">
      <c r="A1247" s="1">
        <v>43963</v>
      </c>
      <c r="B1247">
        <v>202005</v>
      </c>
      <c r="C1247">
        <v>2020</v>
      </c>
      <c r="D1247" t="s">
        <v>2</v>
      </c>
      <c r="E1247" t="s">
        <v>22</v>
      </c>
      <c r="F1247">
        <v>275.93645550000008</v>
      </c>
      <c r="G1247">
        <v>64</v>
      </c>
      <c r="I1247">
        <v>266.69892255269872</v>
      </c>
      <c r="J1247">
        <v>276.39671550000008</v>
      </c>
      <c r="K1247">
        <v>350.48023922903769</v>
      </c>
      <c r="L1247">
        <v>5.4491860246547468</v>
      </c>
      <c r="N1247">
        <v>1</v>
      </c>
      <c r="O1247">
        <v>9465.0217439497337</v>
      </c>
      <c r="P1247">
        <v>211.13179297478928</v>
      </c>
      <c r="Q1247">
        <v>0.76473268595192512</v>
      </c>
      <c r="S1247" s="6">
        <v>48.942891900923208</v>
      </c>
      <c r="V1247" s="6">
        <v>348.74790557790379</v>
      </c>
    </row>
    <row r="1248" spans="1:23" x14ac:dyDescent="0.3">
      <c r="A1248" s="1">
        <v>43963</v>
      </c>
      <c r="B1248">
        <v>202005</v>
      </c>
      <c r="C1248">
        <v>2020</v>
      </c>
      <c r="D1248" t="s">
        <v>3</v>
      </c>
      <c r="E1248" t="s">
        <v>22</v>
      </c>
      <c r="F1248">
        <v>408.88904099999996</v>
      </c>
      <c r="G1248">
        <v>96</v>
      </c>
      <c r="I1248">
        <v>374.65491845279837</v>
      </c>
      <c r="J1248">
        <v>409.67464099999995</v>
      </c>
      <c r="K1248">
        <v>490.9270584668289</v>
      </c>
      <c r="L1248">
        <v>5.0979660000000004</v>
      </c>
      <c r="N1248">
        <v>1</v>
      </c>
      <c r="O1248">
        <v>13761.218567894632</v>
      </c>
      <c r="P1248">
        <v>331.00642353909637</v>
      </c>
      <c r="Q1248">
        <v>0.76553186124622696</v>
      </c>
      <c r="S1248" s="6">
        <v>73.491058679637788</v>
      </c>
      <c r="V1248" s="6">
        <v>489.40473600000007</v>
      </c>
    </row>
    <row r="1249" spans="1:23" x14ac:dyDescent="0.3">
      <c r="A1249" s="1">
        <v>43963</v>
      </c>
      <c r="B1249">
        <v>202005</v>
      </c>
      <c r="C1249">
        <v>2020</v>
      </c>
      <c r="D1249" t="s">
        <v>5</v>
      </c>
      <c r="E1249" t="s">
        <v>23</v>
      </c>
      <c r="F1249">
        <v>188.87807899999999</v>
      </c>
      <c r="H1249">
        <v>162</v>
      </c>
      <c r="I1249">
        <v>269.60995800000001</v>
      </c>
      <c r="M1249">
        <v>4.1834999999999996</v>
      </c>
      <c r="N1249">
        <v>0.9778422107611261</v>
      </c>
      <c r="O1249">
        <v>0</v>
      </c>
      <c r="P1249">
        <v>657.33786303422039</v>
      </c>
      <c r="R1249">
        <v>0.94430083632019124</v>
      </c>
      <c r="T1249" s="6">
        <v>158.41043814330243</v>
      </c>
      <c r="U1249" s="6">
        <v>152.97673548387098</v>
      </c>
      <c r="W1249" s="6">
        <v>677.72699999999998</v>
      </c>
    </row>
    <row r="1250" spans="1:23" x14ac:dyDescent="0.3">
      <c r="A1250" s="1">
        <v>43963</v>
      </c>
      <c r="B1250">
        <v>202005</v>
      </c>
      <c r="C1250">
        <v>2020</v>
      </c>
      <c r="D1250" t="s">
        <v>6</v>
      </c>
      <c r="E1250" t="s">
        <v>23</v>
      </c>
      <c r="F1250">
        <v>54.712000000000003</v>
      </c>
      <c r="H1250">
        <v>66</v>
      </c>
      <c r="I1250">
        <v>143.72433333333333</v>
      </c>
      <c r="M1250">
        <v>3.8515625000000004</v>
      </c>
      <c r="N1250">
        <v>0.85428472222556595</v>
      </c>
      <c r="O1250">
        <v>0</v>
      </c>
      <c r="P1250">
        <v>144.5551612493577</v>
      </c>
      <c r="R1250">
        <v>0.87347399999999997</v>
      </c>
      <c r="T1250" s="6">
        <v>56.38279166688735</v>
      </c>
      <c r="U1250" s="6">
        <v>57.649284000000002</v>
      </c>
      <c r="W1250" s="6">
        <v>254.20312500000003</v>
      </c>
    </row>
    <row r="1251" spans="1:23" x14ac:dyDescent="0.3">
      <c r="A1251" s="1">
        <v>43963</v>
      </c>
      <c r="B1251">
        <v>202005</v>
      </c>
      <c r="C1251">
        <v>2020</v>
      </c>
      <c r="D1251" t="s">
        <v>7</v>
      </c>
      <c r="E1251" t="s">
        <v>23</v>
      </c>
      <c r="F1251">
        <v>43.992200000000004</v>
      </c>
      <c r="H1251">
        <v>36</v>
      </c>
      <c r="I1251">
        <v>101.65639776245337</v>
      </c>
      <c r="M1251">
        <v>4.5146719393791095</v>
      </c>
      <c r="N1251">
        <v>0.7920446122686069</v>
      </c>
      <c r="O1251">
        <v>0</v>
      </c>
      <c r="P1251">
        <v>79.114757020798763</v>
      </c>
      <c r="R1251">
        <v>0.93589999999999995</v>
      </c>
      <c r="T1251" s="6">
        <v>28.513606041669849</v>
      </c>
      <c r="U1251" s="6">
        <v>33.692399999999999</v>
      </c>
      <c r="W1251" s="6">
        <v>162.52818981764796</v>
      </c>
    </row>
    <row r="1252" spans="1:23" x14ac:dyDescent="0.3">
      <c r="A1252" s="1">
        <v>43963</v>
      </c>
      <c r="B1252">
        <v>202005</v>
      </c>
      <c r="C1252">
        <v>2020</v>
      </c>
      <c r="D1252" t="s">
        <v>8</v>
      </c>
      <c r="E1252" t="s">
        <v>23</v>
      </c>
      <c r="F1252">
        <v>104.08101549999999</v>
      </c>
      <c r="H1252">
        <v>108</v>
      </c>
      <c r="I1252">
        <v>66.50025060000003</v>
      </c>
      <c r="M1252">
        <v>3.0053904063786008</v>
      </c>
      <c r="N1252">
        <v>0.76666163764757933</v>
      </c>
      <c r="O1252">
        <v>0</v>
      </c>
      <c r="P1252">
        <v>175.99701980326665</v>
      </c>
      <c r="R1252">
        <v>0.91139999999999999</v>
      </c>
      <c r="T1252" s="6">
        <v>82.799456865938566</v>
      </c>
      <c r="U1252" s="6">
        <v>98.431200000000004</v>
      </c>
      <c r="W1252" s="6">
        <v>324.58216388888889</v>
      </c>
    </row>
    <row r="1253" spans="1:23" x14ac:dyDescent="0.3">
      <c r="A1253" s="1">
        <v>43964</v>
      </c>
      <c r="B1253">
        <v>202005</v>
      </c>
      <c r="C1253">
        <v>2020</v>
      </c>
      <c r="D1253" t="s">
        <v>0</v>
      </c>
      <c r="E1253" t="s">
        <v>22</v>
      </c>
      <c r="F1253">
        <v>212.77983950000007</v>
      </c>
      <c r="G1253">
        <v>44</v>
      </c>
      <c r="I1253">
        <v>201.29910200563177</v>
      </c>
      <c r="J1253">
        <v>213.45537660937507</v>
      </c>
      <c r="K1253">
        <v>263.81276276373313</v>
      </c>
      <c r="L1253">
        <v>6.0536966666666663</v>
      </c>
      <c r="N1253">
        <v>1</v>
      </c>
      <c r="O1253">
        <v>6817.1392401994672</v>
      </c>
      <c r="P1253">
        <v>168.57335849586525</v>
      </c>
      <c r="Q1253">
        <v>0.75573320616280515</v>
      </c>
      <c r="S1253" s="6">
        <v>33.252261071163424</v>
      </c>
      <c r="V1253" s="6">
        <v>266.3626533333333</v>
      </c>
    </row>
    <row r="1254" spans="1:23" x14ac:dyDescent="0.3">
      <c r="A1254" s="1">
        <v>43964</v>
      </c>
      <c r="B1254">
        <v>202005</v>
      </c>
      <c r="C1254">
        <v>2020</v>
      </c>
      <c r="D1254" t="s">
        <v>1</v>
      </c>
      <c r="E1254" t="s">
        <v>22</v>
      </c>
      <c r="F1254">
        <v>192.35383949999994</v>
      </c>
      <c r="G1254">
        <v>46</v>
      </c>
      <c r="I1254">
        <v>206.43918235114836</v>
      </c>
      <c r="J1254">
        <v>192.55879555468744</v>
      </c>
      <c r="K1254">
        <v>270.55145662288805</v>
      </c>
      <c r="L1254">
        <v>5.8927004214166674</v>
      </c>
      <c r="N1254">
        <v>1</v>
      </c>
      <c r="O1254">
        <v>6114.0828044582668</v>
      </c>
      <c r="P1254">
        <v>178.46179225187652</v>
      </c>
      <c r="Q1254">
        <v>0.76158772566662569</v>
      </c>
      <c r="S1254" s="6">
        <v>35.033035380664785</v>
      </c>
      <c r="V1254" s="6">
        <v>271.06421938516672</v>
      </c>
    </row>
    <row r="1255" spans="1:23" x14ac:dyDescent="0.3">
      <c r="A1255" s="1">
        <v>43964</v>
      </c>
      <c r="B1255">
        <v>202005</v>
      </c>
      <c r="C1255">
        <v>2020</v>
      </c>
      <c r="D1255" t="s">
        <v>4</v>
      </c>
      <c r="E1255" t="s">
        <v>22</v>
      </c>
      <c r="F1255">
        <v>148.80712000000003</v>
      </c>
      <c r="G1255">
        <v>36</v>
      </c>
      <c r="I1255">
        <v>161.6192138003843</v>
      </c>
      <c r="J1255">
        <v>149.11179377777779</v>
      </c>
      <c r="K1255">
        <v>207.0667089229882</v>
      </c>
      <c r="L1255">
        <v>5.8720021761254753</v>
      </c>
      <c r="N1255">
        <v>1</v>
      </c>
      <c r="O1255">
        <v>4904.6258562399998</v>
      </c>
      <c r="P1255">
        <v>133.4042891123141</v>
      </c>
      <c r="Q1255">
        <v>0.76454716311574789</v>
      </c>
      <c r="S1255" s="6">
        <v>27.523697872166924</v>
      </c>
      <c r="V1255" s="6">
        <v>211.39207834051712</v>
      </c>
    </row>
    <row r="1256" spans="1:23" x14ac:dyDescent="0.3">
      <c r="A1256" s="1">
        <v>43964</v>
      </c>
      <c r="B1256">
        <v>202005</v>
      </c>
      <c r="C1256">
        <v>2020</v>
      </c>
      <c r="D1256" t="s">
        <v>2</v>
      </c>
      <c r="E1256" t="s">
        <v>22</v>
      </c>
      <c r="F1256">
        <v>281.08714299999997</v>
      </c>
      <c r="G1256">
        <v>64</v>
      </c>
      <c r="I1256">
        <v>271.3995495439633</v>
      </c>
      <c r="J1256">
        <v>281.55540471874997</v>
      </c>
      <c r="K1256">
        <v>354.93559511376702</v>
      </c>
      <c r="L1256">
        <v>5.5452291232272666</v>
      </c>
      <c r="N1256">
        <v>1</v>
      </c>
      <c r="O1256">
        <v>9482.4287484388351</v>
      </c>
      <c r="P1256">
        <v>211.13179297478928</v>
      </c>
      <c r="Q1256">
        <v>0.76473268595192512</v>
      </c>
      <c r="S1256" s="6">
        <v>48.942891900923208</v>
      </c>
      <c r="V1256" s="6">
        <v>354.89466388654506</v>
      </c>
    </row>
    <row r="1257" spans="1:23" x14ac:dyDescent="0.3">
      <c r="A1257" s="1">
        <v>43964</v>
      </c>
      <c r="B1257">
        <v>202005</v>
      </c>
      <c r="C1257">
        <v>2020</v>
      </c>
      <c r="D1257" t="s">
        <v>3</v>
      </c>
      <c r="E1257" t="s">
        <v>22</v>
      </c>
      <c r="F1257">
        <v>467.06576150000012</v>
      </c>
      <c r="G1257">
        <v>96</v>
      </c>
      <c r="I1257">
        <v>436.5329200398798</v>
      </c>
      <c r="J1257">
        <v>467.83542264852605</v>
      </c>
      <c r="K1257">
        <v>571.05077241621598</v>
      </c>
      <c r="L1257">
        <v>5.9399459999999999</v>
      </c>
      <c r="N1257">
        <v>1</v>
      </c>
      <c r="O1257">
        <v>15207.638497892332</v>
      </c>
      <c r="P1257">
        <v>331.00642353909637</v>
      </c>
      <c r="Q1257">
        <v>0.76553186124622696</v>
      </c>
      <c r="S1257" s="6">
        <v>73.491058679637788</v>
      </c>
      <c r="V1257" s="6">
        <v>570.23481600000002</v>
      </c>
    </row>
    <row r="1258" spans="1:23" x14ac:dyDescent="0.3">
      <c r="A1258" s="1">
        <v>43964</v>
      </c>
      <c r="B1258">
        <v>202005</v>
      </c>
      <c r="C1258">
        <v>2020</v>
      </c>
      <c r="D1258" t="s">
        <v>5</v>
      </c>
      <c r="E1258" t="s">
        <v>23</v>
      </c>
      <c r="F1258">
        <v>1119.6518115000001</v>
      </c>
      <c r="H1258">
        <v>162</v>
      </c>
      <c r="I1258">
        <v>1292.137056</v>
      </c>
      <c r="M1258">
        <v>7.3220416666666646</v>
      </c>
      <c r="N1258">
        <v>0.9864838210356347</v>
      </c>
      <c r="O1258">
        <v>0</v>
      </c>
      <c r="P1258">
        <v>657.33786303422039</v>
      </c>
      <c r="R1258">
        <v>0.94430083632019124</v>
      </c>
      <c r="T1258" s="6">
        <v>159.81037900777281</v>
      </c>
      <c r="U1258" s="6">
        <v>152.97673548387098</v>
      </c>
      <c r="W1258" s="6">
        <v>1186.1707499999998</v>
      </c>
    </row>
    <row r="1259" spans="1:23" x14ac:dyDescent="0.3">
      <c r="A1259" s="1">
        <v>43964</v>
      </c>
      <c r="B1259">
        <v>202005</v>
      </c>
      <c r="C1259">
        <v>2020</v>
      </c>
      <c r="D1259" t="s">
        <v>6</v>
      </c>
      <c r="E1259" t="s">
        <v>23</v>
      </c>
      <c r="F1259">
        <v>658.62048200000004</v>
      </c>
      <c r="H1259">
        <v>66</v>
      </c>
      <c r="I1259">
        <v>923.95546666666678</v>
      </c>
      <c r="M1259">
        <v>8.73576388888889</v>
      </c>
      <c r="N1259">
        <v>0.97037222222230957</v>
      </c>
      <c r="O1259">
        <v>0</v>
      </c>
      <c r="P1259">
        <v>144.5551612493577</v>
      </c>
      <c r="R1259">
        <v>0.87347399999999997</v>
      </c>
      <c r="T1259" s="6">
        <v>64.044566666672438</v>
      </c>
      <c r="U1259" s="6">
        <v>57.649284000000002</v>
      </c>
      <c r="W1259" s="6">
        <v>576.5604166666667</v>
      </c>
    </row>
    <row r="1260" spans="1:23" x14ac:dyDescent="0.3">
      <c r="A1260" s="1">
        <v>43964</v>
      </c>
      <c r="B1260">
        <v>202005</v>
      </c>
      <c r="C1260">
        <v>2020</v>
      </c>
      <c r="D1260" t="s">
        <v>7</v>
      </c>
      <c r="E1260" t="s">
        <v>23</v>
      </c>
      <c r="F1260">
        <v>404.93109850000002</v>
      </c>
      <c r="H1260">
        <v>36</v>
      </c>
      <c r="I1260">
        <v>444.82157305322426</v>
      </c>
      <c r="M1260">
        <v>8.375907889161736</v>
      </c>
      <c r="N1260">
        <v>0.9929475347222223</v>
      </c>
      <c r="O1260">
        <v>0</v>
      </c>
      <c r="P1260">
        <v>79.114757020798763</v>
      </c>
      <c r="R1260">
        <v>0.93589999999999995</v>
      </c>
      <c r="T1260" s="6">
        <v>35.746111250000006</v>
      </c>
      <c r="U1260" s="6">
        <v>33.692399999999999</v>
      </c>
      <c r="W1260" s="6">
        <v>301.5326840098225</v>
      </c>
    </row>
    <row r="1261" spans="1:23" x14ac:dyDescent="0.3">
      <c r="A1261" s="1">
        <v>43964</v>
      </c>
      <c r="B1261">
        <v>202005</v>
      </c>
      <c r="C1261">
        <v>2020</v>
      </c>
      <c r="D1261" t="s">
        <v>8</v>
      </c>
      <c r="E1261" t="s">
        <v>23</v>
      </c>
      <c r="F1261">
        <v>139.95359049999999</v>
      </c>
      <c r="H1261">
        <v>108</v>
      </c>
      <c r="I1261">
        <v>90.801289266666714</v>
      </c>
      <c r="M1261">
        <v>2.8463471965020575</v>
      </c>
      <c r="N1261">
        <v>0.78755684434140971</v>
      </c>
      <c r="O1261">
        <v>0</v>
      </c>
      <c r="P1261">
        <v>175.99701980326665</v>
      </c>
      <c r="R1261">
        <v>0.91139999999999999</v>
      </c>
      <c r="T1261" s="6">
        <v>85.056139188872251</v>
      </c>
      <c r="U1261" s="6">
        <v>98.431200000000004</v>
      </c>
      <c r="W1261" s="6">
        <v>307.40549722222221</v>
      </c>
    </row>
    <row r="1262" spans="1:23" x14ac:dyDescent="0.3">
      <c r="A1262" s="1">
        <v>43965</v>
      </c>
      <c r="B1262">
        <v>202005</v>
      </c>
      <c r="C1262">
        <v>2020</v>
      </c>
      <c r="D1262" t="s">
        <v>0</v>
      </c>
      <c r="E1262" t="s">
        <v>22</v>
      </c>
      <c r="F1262">
        <v>170.23216050000002</v>
      </c>
      <c r="G1262">
        <v>44</v>
      </c>
      <c r="I1262">
        <v>160.88178781198539</v>
      </c>
      <c r="J1262">
        <v>170.88304050000002</v>
      </c>
      <c r="K1262">
        <v>211.01819557421857</v>
      </c>
      <c r="L1262">
        <v>4.8382209999999999</v>
      </c>
      <c r="N1262">
        <v>1</v>
      </c>
      <c r="O1262">
        <v>5436.612273988967</v>
      </c>
      <c r="P1262">
        <v>168.57335849586525</v>
      </c>
      <c r="Q1262">
        <v>0.75573320616280515</v>
      </c>
      <c r="S1262" s="6">
        <v>33.252261071163424</v>
      </c>
      <c r="V1262" s="6">
        <v>212.88172399999999</v>
      </c>
    </row>
    <row r="1263" spans="1:23" x14ac:dyDescent="0.3">
      <c r="A1263" s="1">
        <v>43965</v>
      </c>
      <c r="B1263">
        <v>202005</v>
      </c>
      <c r="C1263">
        <v>2020</v>
      </c>
      <c r="D1263" t="s">
        <v>1</v>
      </c>
      <c r="E1263" t="s">
        <v>22</v>
      </c>
      <c r="F1263">
        <v>162.48175999999998</v>
      </c>
      <c r="G1263">
        <v>46</v>
      </c>
      <c r="I1263">
        <v>174.08958166821014</v>
      </c>
      <c r="J1263">
        <v>162.68818089843748</v>
      </c>
      <c r="K1263">
        <v>228.34199013053708</v>
      </c>
      <c r="L1263">
        <v>4.9692976865</v>
      </c>
      <c r="N1263">
        <v>1</v>
      </c>
      <c r="O1263">
        <v>5180.9727413546671</v>
      </c>
      <c r="P1263">
        <v>178.46179225187652</v>
      </c>
      <c r="Q1263">
        <v>0.76158772566662569</v>
      </c>
      <c r="S1263" s="6">
        <v>35.033035380664785</v>
      </c>
      <c r="V1263" s="6">
        <v>228.58769357899999</v>
      </c>
    </row>
    <row r="1264" spans="1:23" x14ac:dyDescent="0.3">
      <c r="A1264" s="1">
        <v>43965</v>
      </c>
      <c r="B1264">
        <v>202005</v>
      </c>
      <c r="C1264">
        <v>2020</v>
      </c>
      <c r="D1264" t="s">
        <v>4</v>
      </c>
      <c r="E1264" t="s">
        <v>22</v>
      </c>
      <c r="F1264">
        <v>107.61912000000001</v>
      </c>
      <c r="G1264">
        <v>36</v>
      </c>
      <c r="I1264">
        <v>110.52303572431423</v>
      </c>
      <c r="J1264">
        <v>107.89082097777778</v>
      </c>
      <c r="K1264">
        <v>142.94430740765901</v>
      </c>
      <c r="L1264">
        <v>4.0155591097401047</v>
      </c>
      <c r="N1264">
        <v>1</v>
      </c>
      <c r="O1264">
        <v>3016.3498695039993</v>
      </c>
      <c r="P1264">
        <v>133.4042891123141</v>
      </c>
      <c r="Q1264">
        <v>0.76454716311574789</v>
      </c>
      <c r="S1264" s="6">
        <v>27.523697872166924</v>
      </c>
      <c r="V1264" s="6">
        <v>144.56012795064376</v>
      </c>
    </row>
    <row r="1265" spans="1:23" x14ac:dyDescent="0.3">
      <c r="A1265" s="1">
        <v>43965</v>
      </c>
      <c r="B1265">
        <v>202005</v>
      </c>
      <c r="C1265">
        <v>2020</v>
      </c>
      <c r="D1265" t="s">
        <v>2</v>
      </c>
      <c r="E1265" t="s">
        <v>22</v>
      </c>
      <c r="F1265">
        <v>272.25827549999991</v>
      </c>
      <c r="G1265">
        <v>64</v>
      </c>
      <c r="I1265">
        <v>267.69365969583095</v>
      </c>
      <c r="J1265">
        <v>272.68143223828116</v>
      </c>
      <c r="K1265">
        <v>350.5741525520383</v>
      </c>
      <c r="L1265">
        <v>5.4695104702380997</v>
      </c>
      <c r="N1265">
        <v>0.99965134887527995</v>
      </c>
      <c r="O1265">
        <v>9289.1046784422342</v>
      </c>
      <c r="P1265">
        <v>211.13179297478928</v>
      </c>
      <c r="Q1265">
        <v>0.76473268595192512</v>
      </c>
      <c r="S1265" s="6">
        <v>48.942891900923208</v>
      </c>
      <c r="V1265" s="6">
        <v>350.04867009523838</v>
      </c>
    </row>
    <row r="1266" spans="1:23" x14ac:dyDescent="0.3">
      <c r="A1266" s="1">
        <v>43965</v>
      </c>
      <c r="B1266">
        <v>202005</v>
      </c>
      <c r="C1266">
        <v>2020</v>
      </c>
      <c r="D1266" t="s">
        <v>3</v>
      </c>
      <c r="E1266" t="s">
        <v>22</v>
      </c>
      <c r="F1266">
        <v>367.18024000000003</v>
      </c>
      <c r="G1266">
        <v>96</v>
      </c>
      <c r="I1266">
        <v>344.30464228183041</v>
      </c>
      <c r="J1266">
        <v>367.92981086459059</v>
      </c>
      <c r="K1266">
        <v>452.42309187107259</v>
      </c>
      <c r="L1266">
        <v>4.6849868333333333</v>
      </c>
      <c r="N1266">
        <v>1</v>
      </c>
      <c r="O1266">
        <v>10826.894479344932</v>
      </c>
      <c r="P1266">
        <v>331.00642353909637</v>
      </c>
      <c r="Q1266">
        <v>0.76553186124622696</v>
      </c>
      <c r="S1266" s="6">
        <v>73.491058679637788</v>
      </c>
      <c r="V1266" s="6">
        <v>449.758736</v>
      </c>
    </row>
    <row r="1267" spans="1:23" x14ac:dyDescent="0.3">
      <c r="A1267" s="1">
        <v>43965</v>
      </c>
      <c r="B1267">
        <v>202005</v>
      </c>
      <c r="C1267">
        <v>2020</v>
      </c>
      <c r="D1267" t="s">
        <v>5</v>
      </c>
      <c r="E1267" t="s">
        <v>23</v>
      </c>
      <c r="F1267">
        <v>1639.1730785</v>
      </c>
      <c r="H1267">
        <v>162</v>
      </c>
      <c r="I1267">
        <v>1927.4166540000001</v>
      </c>
      <c r="M1267">
        <v>8.3942499999999978</v>
      </c>
      <c r="N1267">
        <v>0.99756588606359264</v>
      </c>
      <c r="O1267">
        <v>0</v>
      </c>
      <c r="P1267">
        <v>657.33786303422039</v>
      </c>
      <c r="R1267">
        <v>0.94430083632019124</v>
      </c>
      <c r="T1267" s="6">
        <v>161.60567354230201</v>
      </c>
      <c r="U1267" s="6">
        <v>152.97673548387098</v>
      </c>
      <c r="W1267" s="6">
        <v>1359.8684999999996</v>
      </c>
    </row>
    <row r="1268" spans="1:23" x14ac:dyDescent="0.3">
      <c r="A1268" s="1">
        <v>43965</v>
      </c>
      <c r="B1268">
        <v>202005</v>
      </c>
      <c r="C1268">
        <v>2020</v>
      </c>
      <c r="D1268" t="s">
        <v>6</v>
      </c>
      <c r="E1268" t="s">
        <v>23</v>
      </c>
      <c r="F1268">
        <v>311.39024150000006</v>
      </c>
      <c r="H1268">
        <v>66</v>
      </c>
      <c r="I1268">
        <v>471.12313333333344</v>
      </c>
      <c r="M1268">
        <v>5.62454861111111</v>
      </c>
      <c r="N1268">
        <v>0.95085650463001825</v>
      </c>
      <c r="O1268">
        <v>0</v>
      </c>
      <c r="P1268">
        <v>144.5551612493577</v>
      </c>
      <c r="R1268">
        <v>0.87347399999999997</v>
      </c>
      <c r="T1268" s="6">
        <v>62.756529305581203</v>
      </c>
      <c r="U1268" s="6">
        <v>57.649284000000002</v>
      </c>
      <c r="W1268" s="6">
        <v>371.22020833333329</v>
      </c>
    </row>
    <row r="1269" spans="1:23" x14ac:dyDescent="0.3">
      <c r="A1269" s="1">
        <v>43965</v>
      </c>
      <c r="B1269">
        <v>202005</v>
      </c>
      <c r="C1269">
        <v>2020</v>
      </c>
      <c r="D1269" t="s">
        <v>7</v>
      </c>
      <c r="E1269" t="s">
        <v>23</v>
      </c>
      <c r="F1269">
        <v>109.85590000000002</v>
      </c>
      <c r="H1269">
        <v>36</v>
      </c>
      <c r="I1269">
        <v>113.07797743282141</v>
      </c>
      <c r="M1269">
        <v>4.3463834424787064</v>
      </c>
      <c r="N1269">
        <v>0.9965277777777779</v>
      </c>
      <c r="O1269">
        <v>0</v>
      </c>
      <c r="P1269">
        <v>79.114757020798763</v>
      </c>
      <c r="R1269">
        <v>0.93589999999999995</v>
      </c>
      <c r="T1269" s="6">
        <v>35.875000000000007</v>
      </c>
      <c r="U1269" s="6">
        <v>33.692399999999999</v>
      </c>
      <c r="W1269" s="6">
        <v>156.46980392923342</v>
      </c>
    </row>
    <row r="1270" spans="1:23" x14ac:dyDescent="0.3">
      <c r="A1270" s="1">
        <v>43965</v>
      </c>
      <c r="B1270">
        <v>202005</v>
      </c>
      <c r="C1270">
        <v>2020</v>
      </c>
      <c r="D1270" t="s">
        <v>8</v>
      </c>
      <c r="E1270" t="s">
        <v>23</v>
      </c>
      <c r="F1270">
        <v>104.9855625</v>
      </c>
      <c r="H1270">
        <v>108</v>
      </c>
      <c r="I1270">
        <v>64.111535600000039</v>
      </c>
      <c r="M1270">
        <v>2.951002109053499</v>
      </c>
      <c r="N1270">
        <v>0.7937424199269284</v>
      </c>
      <c r="O1270">
        <v>0</v>
      </c>
      <c r="P1270">
        <v>175.99701980326665</v>
      </c>
      <c r="R1270">
        <v>0.91139999999999999</v>
      </c>
      <c r="T1270" s="6">
        <v>85.724181352108261</v>
      </c>
      <c r="U1270" s="6">
        <v>98.431200000000004</v>
      </c>
      <c r="W1270" s="6">
        <v>318.70822777777789</v>
      </c>
    </row>
    <row r="1271" spans="1:23" x14ac:dyDescent="0.3">
      <c r="A1271" s="1">
        <v>43966</v>
      </c>
      <c r="B1271">
        <v>202005</v>
      </c>
      <c r="C1271">
        <v>2020</v>
      </c>
      <c r="D1271" t="s">
        <v>0</v>
      </c>
      <c r="E1271" t="s">
        <v>22</v>
      </c>
      <c r="F1271">
        <v>174.25408049999999</v>
      </c>
      <c r="G1271">
        <v>44</v>
      </c>
      <c r="I1271">
        <v>162.81877081368523</v>
      </c>
      <c r="J1271">
        <v>174.86296721874999</v>
      </c>
      <c r="K1271">
        <v>213.67027692295486</v>
      </c>
      <c r="L1271">
        <v>4.8964721666666664</v>
      </c>
      <c r="N1271">
        <v>1</v>
      </c>
      <c r="O1271">
        <v>511.06892506666657</v>
      </c>
      <c r="P1271">
        <v>168.57335849586525</v>
      </c>
      <c r="Q1271">
        <v>0.75573320616280515</v>
      </c>
      <c r="S1271" s="6">
        <v>33.252261071163424</v>
      </c>
      <c r="V1271" s="6">
        <v>215.44477533333333</v>
      </c>
    </row>
    <row r="1272" spans="1:23" x14ac:dyDescent="0.3">
      <c r="A1272" s="1">
        <v>43966</v>
      </c>
      <c r="B1272">
        <v>202005</v>
      </c>
      <c r="C1272">
        <v>2020</v>
      </c>
      <c r="D1272" t="s">
        <v>1</v>
      </c>
      <c r="E1272" t="s">
        <v>22</v>
      </c>
      <c r="F1272">
        <v>183.59655999999998</v>
      </c>
      <c r="G1272">
        <v>46</v>
      </c>
      <c r="I1272">
        <v>178.12128699702581</v>
      </c>
      <c r="J1272">
        <v>183.79919671874998</v>
      </c>
      <c r="K1272">
        <v>233.75076770068435</v>
      </c>
      <c r="L1272">
        <v>5.0843806442000004</v>
      </c>
      <c r="N1272">
        <v>0.99959328262977898</v>
      </c>
      <c r="O1272">
        <v>479.09064892266667</v>
      </c>
      <c r="P1272">
        <v>178.46179225187652</v>
      </c>
      <c r="Q1272">
        <v>0.76158772566662569</v>
      </c>
      <c r="S1272" s="6">
        <v>35.033035380664785</v>
      </c>
      <c r="V1272" s="6">
        <v>233.88150963320001</v>
      </c>
    </row>
    <row r="1273" spans="1:23" x14ac:dyDescent="0.3">
      <c r="A1273" s="1">
        <v>43966</v>
      </c>
      <c r="B1273">
        <v>202005</v>
      </c>
      <c r="C1273">
        <v>2020</v>
      </c>
      <c r="D1273" t="s">
        <v>4</v>
      </c>
      <c r="E1273" t="s">
        <v>22</v>
      </c>
      <c r="F1273">
        <v>104.33920000000001</v>
      </c>
      <c r="G1273">
        <v>36</v>
      </c>
      <c r="I1273">
        <v>106.33318560685005</v>
      </c>
      <c r="J1273">
        <v>104.60828017777781</v>
      </c>
      <c r="K1273">
        <v>136.63551844237782</v>
      </c>
      <c r="L1273">
        <v>3.8633321038732396</v>
      </c>
      <c r="N1273">
        <v>1</v>
      </c>
      <c r="O1273">
        <v>281.70702187199998</v>
      </c>
      <c r="P1273">
        <v>133.4042891123141</v>
      </c>
      <c r="Q1273">
        <v>0.76454716311574789</v>
      </c>
      <c r="S1273" s="6">
        <v>27.523697872166924</v>
      </c>
      <c r="V1273" s="6">
        <v>139.07995573943663</v>
      </c>
    </row>
    <row r="1274" spans="1:23" x14ac:dyDescent="0.3">
      <c r="A1274" s="1">
        <v>43966</v>
      </c>
      <c r="B1274">
        <v>202005</v>
      </c>
      <c r="C1274">
        <v>2020</v>
      </c>
      <c r="D1274" t="s">
        <v>2</v>
      </c>
      <c r="E1274" t="s">
        <v>22</v>
      </c>
      <c r="F1274">
        <v>206.03699549999999</v>
      </c>
      <c r="G1274">
        <v>64</v>
      </c>
      <c r="I1274">
        <v>197.55259260246189</v>
      </c>
      <c r="J1274">
        <v>206.43439540234374</v>
      </c>
      <c r="K1274">
        <v>259.21042840614774</v>
      </c>
      <c r="L1274">
        <v>4.03638986029625</v>
      </c>
      <c r="N1274">
        <v>1</v>
      </c>
      <c r="O1274">
        <v>607.65344592533324</v>
      </c>
      <c r="P1274">
        <v>211.13179297478928</v>
      </c>
      <c r="Q1274">
        <v>0.76473268595192512</v>
      </c>
      <c r="S1274" s="6">
        <v>48.942891900923208</v>
      </c>
      <c r="V1274" s="6">
        <v>258.32895105896</v>
      </c>
    </row>
    <row r="1275" spans="1:23" x14ac:dyDescent="0.3">
      <c r="A1275" s="1">
        <v>43966</v>
      </c>
      <c r="B1275">
        <v>202005</v>
      </c>
      <c r="C1275">
        <v>2020</v>
      </c>
      <c r="D1275" t="s">
        <v>3</v>
      </c>
      <c r="E1275" t="s">
        <v>22</v>
      </c>
      <c r="F1275">
        <v>373.26576100000017</v>
      </c>
      <c r="G1275">
        <v>96</v>
      </c>
      <c r="I1275">
        <v>349.1981424667207</v>
      </c>
      <c r="J1275">
        <v>374.08436100000017</v>
      </c>
      <c r="K1275">
        <v>454.90745984352867</v>
      </c>
      <c r="L1275">
        <v>4.7515731674100001</v>
      </c>
      <c r="N1275">
        <v>1</v>
      </c>
      <c r="O1275">
        <v>1026.1143483253331</v>
      </c>
      <c r="P1275">
        <v>331.00642353909637</v>
      </c>
      <c r="Q1275">
        <v>0.76553186124622696</v>
      </c>
      <c r="S1275" s="6">
        <v>73.491058679637788</v>
      </c>
      <c r="V1275" s="6">
        <v>456.15102407135998</v>
      </c>
    </row>
    <row r="1276" spans="1:23" x14ac:dyDescent="0.3">
      <c r="A1276" s="1">
        <v>43966</v>
      </c>
      <c r="B1276">
        <v>202005</v>
      </c>
      <c r="C1276">
        <v>2020</v>
      </c>
      <c r="D1276" t="s">
        <v>5</v>
      </c>
      <c r="E1276" t="s">
        <v>23</v>
      </c>
      <c r="F1276">
        <v>74.981759999999994</v>
      </c>
      <c r="H1276">
        <v>162</v>
      </c>
      <c r="I1276">
        <v>101.88871199999998</v>
      </c>
      <c r="M1276">
        <v>3.0134583333333329</v>
      </c>
      <c r="N1276">
        <v>0.9723711912933527</v>
      </c>
      <c r="O1276">
        <v>0</v>
      </c>
      <c r="P1276">
        <v>657.33786303422039</v>
      </c>
      <c r="R1276">
        <v>0.94430083632019124</v>
      </c>
      <c r="T1276" s="6">
        <v>157.52413298952314</v>
      </c>
      <c r="U1276" s="6">
        <v>152.97673548387098</v>
      </c>
      <c r="W1276" s="6">
        <v>488.18024999999994</v>
      </c>
    </row>
    <row r="1277" spans="1:23" x14ac:dyDescent="0.3">
      <c r="A1277" s="1">
        <v>43966</v>
      </c>
      <c r="B1277">
        <v>202005</v>
      </c>
      <c r="C1277">
        <v>2020</v>
      </c>
      <c r="D1277" t="s">
        <v>6</v>
      </c>
      <c r="E1277" t="s">
        <v>23</v>
      </c>
      <c r="F1277">
        <v>18.736479999999997</v>
      </c>
      <c r="H1277">
        <v>66</v>
      </c>
      <c r="I1277">
        <v>37.2027</v>
      </c>
      <c r="M1277">
        <v>2.739340277777778</v>
      </c>
      <c r="N1277">
        <v>0.94801967592538861</v>
      </c>
      <c r="O1277">
        <v>0</v>
      </c>
      <c r="P1277">
        <v>144.5551612493577</v>
      </c>
      <c r="R1277">
        <v>0.87347399999999997</v>
      </c>
      <c r="T1277" s="6">
        <v>62.569298611075645</v>
      </c>
      <c r="U1277" s="6">
        <v>57.649284000000002</v>
      </c>
      <c r="W1277" s="6">
        <v>180.79645833333336</v>
      </c>
    </row>
    <row r="1278" spans="1:23" x14ac:dyDescent="0.3">
      <c r="A1278" s="1">
        <v>43966</v>
      </c>
      <c r="B1278">
        <v>202005</v>
      </c>
      <c r="C1278">
        <v>2020</v>
      </c>
      <c r="D1278" t="s">
        <v>7</v>
      </c>
      <c r="E1278" t="s">
        <v>23</v>
      </c>
      <c r="F1278">
        <v>9.6453000000000007</v>
      </c>
      <c r="H1278">
        <v>36</v>
      </c>
      <c r="I1278">
        <v>18.102430315652168</v>
      </c>
      <c r="M1278">
        <v>2.5932350790357597</v>
      </c>
      <c r="N1278">
        <v>1.0000000000000002</v>
      </c>
      <c r="O1278">
        <v>0</v>
      </c>
      <c r="P1278">
        <v>79.114757020798763</v>
      </c>
      <c r="R1278">
        <v>0.93589999999999995</v>
      </c>
      <c r="T1278" s="6">
        <v>36.000000000000007</v>
      </c>
      <c r="U1278" s="6">
        <v>33.692399999999999</v>
      </c>
      <c r="W1278" s="6">
        <v>93.356462845287354</v>
      </c>
    </row>
    <row r="1279" spans="1:23" x14ac:dyDescent="0.3">
      <c r="A1279" s="1">
        <v>43966</v>
      </c>
      <c r="B1279">
        <v>202005</v>
      </c>
      <c r="C1279">
        <v>2020</v>
      </c>
      <c r="D1279" t="s">
        <v>8</v>
      </c>
      <c r="E1279" t="s">
        <v>23</v>
      </c>
      <c r="F1279">
        <v>108.296134</v>
      </c>
      <c r="H1279">
        <v>108</v>
      </c>
      <c r="I1279">
        <v>72.062987166666645</v>
      </c>
      <c r="M1279">
        <v>3.2870192901234567</v>
      </c>
      <c r="N1279">
        <v>0.79584706036161534</v>
      </c>
      <c r="O1279">
        <v>0</v>
      </c>
      <c r="P1279">
        <v>175.99701980326665</v>
      </c>
      <c r="R1279">
        <v>0.91139999999999999</v>
      </c>
      <c r="T1279" s="6">
        <v>85.951482519054451</v>
      </c>
      <c r="U1279" s="6">
        <v>98.431200000000004</v>
      </c>
      <c r="W1279" s="6">
        <v>354.99808333333334</v>
      </c>
    </row>
    <row r="1280" spans="1:23" x14ac:dyDescent="0.3">
      <c r="A1280" s="1">
        <v>43967</v>
      </c>
      <c r="B1280">
        <v>202005</v>
      </c>
      <c r="C1280">
        <v>2020</v>
      </c>
      <c r="D1280" t="s">
        <v>0</v>
      </c>
      <c r="E1280" t="s">
        <v>22</v>
      </c>
      <c r="F1280">
        <v>127.61895999999999</v>
      </c>
      <c r="G1280">
        <v>44</v>
      </c>
      <c r="I1280">
        <v>123.58065384418792</v>
      </c>
      <c r="J1280">
        <v>128.19317874999999</v>
      </c>
      <c r="K1280">
        <v>162.58624276165745</v>
      </c>
      <c r="L1280">
        <v>3.7164586666666666</v>
      </c>
      <c r="N1280">
        <v>1</v>
      </c>
      <c r="O1280">
        <v>2611.9718052586663</v>
      </c>
      <c r="P1280">
        <v>168.57335849586525</v>
      </c>
      <c r="Q1280">
        <v>0.75573320616280515</v>
      </c>
      <c r="S1280" s="6">
        <v>33.252261071163424</v>
      </c>
      <c r="V1280" s="6">
        <v>163.52418133333333</v>
      </c>
    </row>
    <row r="1281" spans="1:23" x14ac:dyDescent="0.3">
      <c r="A1281" s="1">
        <v>43967</v>
      </c>
      <c r="B1281">
        <v>202005</v>
      </c>
      <c r="C1281">
        <v>2020</v>
      </c>
      <c r="D1281" t="s">
        <v>1</v>
      </c>
      <c r="E1281" t="s">
        <v>22</v>
      </c>
      <c r="F1281">
        <v>134.17431950000002</v>
      </c>
      <c r="G1281">
        <v>46</v>
      </c>
      <c r="I1281">
        <v>134.80621076333807</v>
      </c>
      <c r="J1281">
        <v>134.36267399218752</v>
      </c>
      <c r="K1281">
        <v>177.34919853442784</v>
      </c>
      <c r="L1281">
        <v>3.8479740421733335</v>
      </c>
      <c r="N1281">
        <v>1</v>
      </c>
      <c r="O1281">
        <v>2741.7989516106663</v>
      </c>
      <c r="P1281">
        <v>178.46179225187652</v>
      </c>
      <c r="Q1281">
        <v>0.76158772566662569</v>
      </c>
      <c r="S1281" s="6">
        <v>35.033035380664785</v>
      </c>
      <c r="V1281" s="6">
        <v>177.00680593997333</v>
      </c>
    </row>
    <row r="1282" spans="1:23" x14ac:dyDescent="0.3">
      <c r="A1282" s="1">
        <v>43967</v>
      </c>
      <c r="B1282">
        <v>202005</v>
      </c>
      <c r="C1282">
        <v>2020</v>
      </c>
      <c r="D1282" t="s">
        <v>4</v>
      </c>
      <c r="E1282" t="s">
        <v>22</v>
      </c>
      <c r="F1282">
        <v>135.86776</v>
      </c>
      <c r="G1282">
        <v>36</v>
      </c>
      <c r="I1282">
        <v>146.27810620235294</v>
      </c>
      <c r="J1282">
        <v>136.16206257777779</v>
      </c>
      <c r="K1282">
        <v>189.29816298839842</v>
      </c>
      <c r="L1282">
        <v>5.3146240335051527</v>
      </c>
      <c r="N1282">
        <v>1</v>
      </c>
      <c r="O1282">
        <v>3269.1770101759994</v>
      </c>
      <c r="P1282">
        <v>133.4042891123141</v>
      </c>
      <c r="Q1282">
        <v>0.76454716311574789</v>
      </c>
      <c r="S1282" s="6">
        <v>27.523697872166924</v>
      </c>
      <c r="V1282" s="6">
        <v>191.3264652061855</v>
      </c>
    </row>
    <row r="1283" spans="1:23" x14ac:dyDescent="0.3">
      <c r="A1283" s="1">
        <v>43967</v>
      </c>
      <c r="B1283">
        <v>202005</v>
      </c>
      <c r="C1283">
        <v>2020</v>
      </c>
      <c r="D1283" t="s">
        <v>2</v>
      </c>
      <c r="E1283" t="s">
        <v>22</v>
      </c>
      <c r="F1283">
        <v>176.47599800000006</v>
      </c>
      <c r="G1283">
        <v>64</v>
      </c>
      <c r="I1283">
        <v>169.41099363070785</v>
      </c>
      <c r="J1283">
        <v>176.85439800000006</v>
      </c>
      <c r="K1283">
        <v>223.4274869800301</v>
      </c>
      <c r="L1283">
        <v>3.4614013813007292</v>
      </c>
      <c r="N1283">
        <v>1</v>
      </c>
      <c r="O1283">
        <v>4333.5528016259341</v>
      </c>
      <c r="P1283">
        <v>211.13179297478928</v>
      </c>
      <c r="Q1283">
        <v>0.76473268595192512</v>
      </c>
      <c r="S1283" s="6">
        <v>48.942891900923208</v>
      </c>
      <c r="V1283" s="6">
        <v>221.52968840324667</v>
      </c>
    </row>
    <row r="1284" spans="1:23" x14ac:dyDescent="0.3">
      <c r="A1284" s="1">
        <v>43967</v>
      </c>
      <c r="B1284">
        <v>202005</v>
      </c>
      <c r="C1284">
        <v>2020</v>
      </c>
      <c r="D1284" t="s">
        <v>3</v>
      </c>
      <c r="E1284" t="s">
        <v>22</v>
      </c>
      <c r="F1284">
        <v>191.99655949999999</v>
      </c>
      <c r="G1284">
        <v>96</v>
      </c>
      <c r="I1284">
        <v>183.12247776598062</v>
      </c>
      <c r="J1284">
        <v>192.63455949999999</v>
      </c>
      <c r="K1284">
        <v>241.83191010677112</v>
      </c>
      <c r="L1284">
        <v>2.4917654073300004</v>
      </c>
      <c r="N1284">
        <v>1</v>
      </c>
      <c r="O1284">
        <v>5264.1267746162321</v>
      </c>
      <c r="P1284">
        <v>331.00642353909637</v>
      </c>
      <c r="Q1284">
        <v>0.76553186124622696</v>
      </c>
      <c r="S1284" s="6">
        <v>73.491058679637788</v>
      </c>
      <c r="V1284" s="6">
        <v>239.20947910368005</v>
      </c>
    </row>
    <row r="1285" spans="1:23" x14ac:dyDescent="0.3">
      <c r="A1285" s="1">
        <v>43967</v>
      </c>
      <c r="B1285">
        <v>202005</v>
      </c>
      <c r="C1285">
        <v>2020</v>
      </c>
      <c r="D1285" t="s">
        <v>5</v>
      </c>
      <c r="E1285" t="s">
        <v>23</v>
      </c>
      <c r="F1285">
        <v>1280.0140490000001</v>
      </c>
      <c r="H1285">
        <v>162</v>
      </c>
      <c r="I1285">
        <v>1526.9243039999997</v>
      </c>
      <c r="M1285">
        <v>7.1336666666666666</v>
      </c>
      <c r="N1285">
        <v>0.99906616562513917</v>
      </c>
      <c r="O1285">
        <v>0</v>
      </c>
      <c r="P1285">
        <v>657.33786303422039</v>
      </c>
      <c r="R1285">
        <v>0.94430083632019124</v>
      </c>
      <c r="T1285" s="6">
        <v>161.84871883127255</v>
      </c>
      <c r="U1285" s="6">
        <v>152.97673548387098</v>
      </c>
      <c r="W1285" s="6">
        <v>1155.654</v>
      </c>
    </row>
    <row r="1286" spans="1:23" x14ac:dyDescent="0.3">
      <c r="A1286" s="1">
        <v>43967</v>
      </c>
      <c r="B1286">
        <v>202005</v>
      </c>
      <c r="C1286">
        <v>2020</v>
      </c>
      <c r="D1286" t="s">
        <v>6</v>
      </c>
      <c r="E1286" t="s">
        <v>23</v>
      </c>
      <c r="F1286">
        <v>355.58432299999998</v>
      </c>
      <c r="H1286">
        <v>66</v>
      </c>
      <c r="I1286">
        <v>477.71673333333337</v>
      </c>
      <c r="M1286">
        <v>6.0951736111111146</v>
      </c>
      <c r="N1286">
        <v>0.97322164351753593</v>
      </c>
      <c r="O1286">
        <v>0</v>
      </c>
      <c r="P1286">
        <v>144.5551612493577</v>
      </c>
      <c r="R1286">
        <v>0.87347399999999997</v>
      </c>
      <c r="T1286" s="6">
        <v>64.232628472157373</v>
      </c>
      <c r="U1286" s="6">
        <v>57.649284000000002</v>
      </c>
      <c r="W1286" s="6">
        <v>402.28145833333355</v>
      </c>
    </row>
    <row r="1287" spans="1:23" x14ac:dyDescent="0.3">
      <c r="A1287" s="1">
        <v>43967</v>
      </c>
      <c r="B1287">
        <v>202005</v>
      </c>
      <c r="C1287">
        <v>2020</v>
      </c>
      <c r="D1287" t="s">
        <v>7</v>
      </c>
      <c r="E1287" t="s">
        <v>23</v>
      </c>
      <c r="F1287">
        <v>207.28819949999996</v>
      </c>
      <c r="H1287">
        <v>36</v>
      </c>
      <c r="I1287">
        <v>217.10828103738251</v>
      </c>
      <c r="M1287">
        <v>5.854947487096986</v>
      </c>
      <c r="N1287">
        <v>1.0000000000000002</v>
      </c>
      <c r="O1287">
        <v>0</v>
      </c>
      <c r="P1287">
        <v>79.114757020798763</v>
      </c>
      <c r="R1287">
        <v>0.93589999999999995</v>
      </c>
      <c r="T1287" s="6">
        <v>36.000000000000007</v>
      </c>
      <c r="U1287" s="6">
        <v>33.692399999999999</v>
      </c>
      <c r="W1287" s="6">
        <v>210.7781095354915</v>
      </c>
    </row>
    <row r="1288" spans="1:23" x14ac:dyDescent="0.3">
      <c r="A1288" s="1">
        <v>43967</v>
      </c>
      <c r="B1288">
        <v>202005</v>
      </c>
      <c r="C1288">
        <v>2020</v>
      </c>
      <c r="D1288" t="s">
        <v>8</v>
      </c>
      <c r="E1288" t="s">
        <v>23</v>
      </c>
      <c r="F1288">
        <v>5.1728735000000006</v>
      </c>
      <c r="H1288">
        <v>108</v>
      </c>
      <c r="I1288">
        <v>1.8759258000000001</v>
      </c>
      <c r="M1288">
        <v>1.6203470164609055</v>
      </c>
      <c r="N1288">
        <v>0.82014451650929243</v>
      </c>
      <c r="O1288">
        <v>0</v>
      </c>
      <c r="P1288">
        <v>175.99701980326665</v>
      </c>
      <c r="R1288">
        <v>0.91139999999999999</v>
      </c>
      <c r="T1288" s="6">
        <v>88.575607783003576</v>
      </c>
      <c r="U1288" s="6">
        <v>98.431200000000004</v>
      </c>
      <c r="W1288" s="6">
        <v>174.99747777777779</v>
      </c>
    </row>
    <row r="1289" spans="1:23" x14ac:dyDescent="0.3">
      <c r="A1289" s="1">
        <v>43968</v>
      </c>
      <c r="B1289">
        <v>202005</v>
      </c>
      <c r="C1289">
        <v>2020</v>
      </c>
      <c r="D1289" t="s">
        <v>0</v>
      </c>
      <c r="E1289" t="s">
        <v>22</v>
      </c>
      <c r="F1289">
        <v>205.28424000000004</v>
      </c>
      <c r="G1289">
        <v>44</v>
      </c>
      <c r="I1289">
        <v>203.0129845037182</v>
      </c>
      <c r="J1289">
        <v>205.95049976562504</v>
      </c>
      <c r="K1289">
        <v>265.5663479298301</v>
      </c>
      <c r="L1289">
        <v>6.1052385000000005</v>
      </c>
      <c r="N1289">
        <v>1</v>
      </c>
      <c r="O1289">
        <v>7627.6055470506662</v>
      </c>
      <c r="P1289">
        <v>168.57335849586525</v>
      </c>
      <c r="Q1289">
        <v>0.75573320616280515</v>
      </c>
      <c r="S1289" s="6">
        <v>33.252261071163424</v>
      </c>
      <c r="V1289" s="6">
        <v>268.630494</v>
      </c>
    </row>
    <row r="1290" spans="1:23" x14ac:dyDescent="0.3">
      <c r="A1290" s="1">
        <v>43968</v>
      </c>
      <c r="B1290">
        <v>202005</v>
      </c>
      <c r="C1290">
        <v>2020</v>
      </c>
      <c r="D1290" t="s">
        <v>1</v>
      </c>
      <c r="E1290" t="s">
        <v>22</v>
      </c>
      <c r="F1290">
        <v>215.56247999999997</v>
      </c>
      <c r="G1290">
        <v>46</v>
      </c>
      <c r="I1290">
        <v>218.62763481425344</v>
      </c>
      <c r="J1290">
        <v>215.75608351562497</v>
      </c>
      <c r="K1290">
        <v>286.24134849213726</v>
      </c>
      <c r="L1290">
        <v>6.2406135362999997</v>
      </c>
      <c r="N1290">
        <v>1</v>
      </c>
      <c r="O1290">
        <v>7988.2842498026675</v>
      </c>
      <c r="P1290">
        <v>178.46179225187652</v>
      </c>
      <c r="Q1290">
        <v>0.76158772566662569</v>
      </c>
      <c r="S1290" s="6">
        <v>35.033035380664785</v>
      </c>
      <c r="V1290" s="6">
        <v>287.06822266979998</v>
      </c>
    </row>
    <row r="1291" spans="1:23" x14ac:dyDescent="0.3">
      <c r="A1291" s="1">
        <v>43968</v>
      </c>
      <c r="B1291">
        <v>202005</v>
      </c>
      <c r="C1291">
        <v>2020</v>
      </c>
      <c r="D1291" t="s">
        <v>4</v>
      </c>
      <c r="E1291" t="s">
        <v>22</v>
      </c>
      <c r="F1291">
        <v>164.89032000000003</v>
      </c>
      <c r="G1291">
        <v>36</v>
      </c>
      <c r="I1291">
        <v>177.70005681693547</v>
      </c>
      <c r="J1291">
        <v>165.20785137777781</v>
      </c>
      <c r="K1291">
        <v>228.61357855837809</v>
      </c>
      <c r="L1291">
        <v>6.4562566280976714</v>
      </c>
      <c r="N1291">
        <v>1</v>
      </c>
      <c r="O1291">
        <v>6216.8195527999987</v>
      </c>
      <c r="P1291">
        <v>133.4042891123141</v>
      </c>
      <c r="Q1291">
        <v>0.76454716311574789</v>
      </c>
      <c r="S1291" s="6">
        <v>27.523697872166924</v>
      </c>
      <c r="V1291" s="6">
        <v>232.42523861151616</v>
      </c>
    </row>
    <row r="1292" spans="1:23" x14ac:dyDescent="0.3">
      <c r="A1292" s="1">
        <v>43968</v>
      </c>
      <c r="B1292">
        <v>202005</v>
      </c>
      <c r="C1292">
        <v>2020</v>
      </c>
      <c r="D1292" t="s">
        <v>2</v>
      </c>
      <c r="E1292" t="s">
        <v>22</v>
      </c>
      <c r="F1292">
        <v>288.75044200000002</v>
      </c>
      <c r="G1292">
        <v>64</v>
      </c>
      <c r="I1292">
        <v>278.59900336111156</v>
      </c>
      <c r="J1292">
        <v>289.16621348437502</v>
      </c>
      <c r="K1292">
        <v>364.64530394169827</v>
      </c>
      <c r="L1292">
        <v>5.6923281919076043</v>
      </c>
      <c r="N1292">
        <v>1</v>
      </c>
      <c r="O1292">
        <v>11260.558749238935</v>
      </c>
      <c r="P1292">
        <v>211.13179297478928</v>
      </c>
      <c r="Q1292">
        <v>0.76473268595192512</v>
      </c>
      <c r="S1292" s="6">
        <v>48.942891900923208</v>
      </c>
      <c r="V1292" s="6">
        <v>364.30900428208668</v>
      </c>
    </row>
    <row r="1293" spans="1:23" x14ac:dyDescent="0.3">
      <c r="A1293" s="1">
        <v>43968</v>
      </c>
      <c r="B1293">
        <v>202005</v>
      </c>
      <c r="C1293">
        <v>2020</v>
      </c>
      <c r="D1293" t="s">
        <v>3</v>
      </c>
      <c r="E1293" t="s">
        <v>22</v>
      </c>
      <c r="F1293">
        <v>409.19256099999996</v>
      </c>
      <c r="G1293">
        <v>96</v>
      </c>
      <c r="I1293">
        <v>407.69328258965572</v>
      </c>
      <c r="J1293">
        <v>409.85433092085981</v>
      </c>
      <c r="K1293">
        <v>533.86089490633196</v>
      </c>
      <c r="L1293">
        <v>5.547522241676667</v>
      </c>
      <c r="N1293">
        <v>1</v>
      </c>
      <c r="O1293">
        <v>15601.628990512236</v>
      </c>
      <c r="P1293">
        <v>331.00642353909637</v>
      </c>
      <c r="Q1293">
        <v>0.76553186124622696</v>
      </c>
      <c r="S1293" s="6">
        <v>73.491058679637788</v>
      </c>
      <c r="V1293" s="6">
        <v>532.56213520096003</v>
      </c>
    </row>
    <row r="1294" spans="1:23" x14ac:dyDescent="0.3">
      <c r="A1294" s="1">
        <v>43968</v>
      </c>
      <c r="B1294">
        <v>202005</v>
      </c>
      <c r="C1294">
        <v>2020</v>
      </c>
      <c r="D1294" t="s">
        <v>5</v>
      </c>
      <c r="E1294" t="s">
        <v>23</v>
      </c>
      <c r="F1294">
        <v>1642.4850815000004</v>
      </c>
      <c r="H1294">
        <v>162</v>
      </c>
      <c r="I1294">
        <v>1990.3482540000005</v>
      </c>
      <c r="M1294">
        <v>8.3260416666666668</v>
      </c>
      <c r="N1294">
        <v>0.9917147957735607</v>
      </c>
      <c r="O1294">
        <v>0</v>
      </c>
      <c r="P1294">
        <v>657.33786303422039</v>
      </c>
      <c r="R1294">
        <v>0.94430083632019124</v>
      </c>
      <c r="T1294" s="6">
        <v>160.65779691531682</v>
      </c>
      <c r="U1294" s="6">
        <v>152.97673548387098</v>
      </c>
      <c r="W1294" s="6">
        <v>1348.8187499999999</v>
      </c>
    </row>
    <row r="1295" spans="1:23" x14ac:dyDescent="0.3">
      <c r="A1295" s="1">
        <v>43968</v>
      </c>
      <c r="B1295">
        <v>202005</v>
      </c>
      <c r="C1295">
        <v>2020</v>
      </c>
      <c r="D1295" t="s">
        <v>6</v>
      </c>
      <c r="E1295" t="s">
        <v>23</v>
      </c>
      <c r="F1295">
        <v>510.5452810000001</v>
      </c>
      <c r="H1295">
        <v>66</v>
      </c>
      <c r="I1295">
        <v>760.55826666666678</v>
      </c>
      <c r="M1295">
        <v>8.0200000000000014</v>
      </c>
      <c r="N1295">
        <v>0.94772048611111115</v>
      </c>
      <c r="O1295">
        <v>0</v>
      </c>
      <c r="P1295">
        <v>144.5551612493577</v>
      </c>
      <c r="R1295">
        <v>0.87347399999999997</v>
      </c>
      <c r="T1295" s="6">
        <v>62.549552083333339</v>
      </c>
      <c r="U1295" s="6">
        <v>57.649284000000002</v>
      </c>
      <c r="W1295" s="6">
        <v>529.32000000000005</v>
      </c>
    </row>
    <row r="1296" spans="1:23" x14ac:dyDescent="0.3">
      <c r="A1296" s="1">
        <v>43968</v>
      </c>
      <c r="B1296">
        <v>202005</v>
      </c>
      <c r="C1296">
        <v>2020</v>
      </c>
      <c r="D1296" t="s">
        <v>7</v>
      </c>
      <c r="E1296" t="s">
        <v>23</v>
      </c>
      <c r="F1296">
        <v>473.97349799999995</v>
      </c>
      <c r="H1296">
        <v>36</v>
      </c>
      <c r="I1296">
        <v>497.47159914358917</v>
      </c>
      <c r="M1296">
        <v>8.8621433784697956</v>
      </c>
      <c r="N1296">
        <v>0.99641203703703718</v>
      </c>
      <c r="O1296">
        <v>0</v>
      </c>
      <c r="P1296">
        <v>79.114757020798763</v>
      </c>
      <c r="R1296">
        <v>0.93589999999999995</v>
      </c>
      <c r="T1296" s="6">
        <v>35.870833333333337</v>
      </c>
      <c r="U1296" s="6">
        <v>33.692399999999999</v>
      </c>
      <c r="W1296" s="6">
        <v>319.03716162491264</v>
      </c>
    </row>
    <row r="1297" spans="1:23" x14ac:dyDescent="0.3">
      <c r="A1297" s="1">
        <v>43968</v>
      </c>
      <c r="B1297">
        <v>202005</v>
      </c>
      <c r="C1297">
        <v>2020</v>
      </c>
      <c r="D1297" t="s">
        <v>8</v>
      </c>
      <c r="E1297" t="s">
        <v>23</v>
      </c>
      <c r="F1297">
        <v>52.952539499999993</v>
      </c>
      <c r="H1297">
        <v>108</v>
      </c>
      <c r="I1297">
        <v>48.267104433333323</v>
      </c>
      <c r="M1297">
        <v>2.9608173353909457</v>
      </c>
      <c r="N1297">
        <v>0.84270125564996534</v>
      </c>
      <c r="O1297">
        <v>0</v>
      </c>
      <c r="P1297">
        <v>175.99701980326665</v>
      </c>
      <c r="R1297">
        <v>0.91139999999999999</v>
      </c>
      <c r="T1297" s="6">
        <v>91.011735610196254</v>
      </c>
      <c r="U1297" s="6">
        <v>98.431200000000004</v>
      </c>
      <c r="W1297" s="6">
        <v>319.76827222222215</v>
      </c>
    </row>
    <row r="1298" spans="1:23" x14ac:dyDescent="0.3">
      <c r="A1298" s="1">
        <v>43969</v>
      </c>
      <c r="B1298">
        <v>202005</v>
      </c>
      <c r="C1298">
        <v>2020</v>
      </c>
      <c r="D1298" t="s">
        <v>0</v>
      </c>
      <c r="E1298" t="s">
        <v>22</v>
      </c>
      <c r="F1298">
        <v>190.13399999999996</v>
      </c>
      <c r="G1298">
        <v>44</v>
      </c>
      <c r="I1298">
        <v>181.48505503298361</v>
      </c>
      <c r="J1298">
        <v>190.76485937499996</v>
      </c>
      <c r="K1298">
        <v>236.95501506457984</v>
      </c>
      <c r="L1298">
        <v>5.4578260000000007</v>
      </c>
      <c r="N1298">
        <v>1</v>
      </c>
      <c r="O1298">
        <v>10101.631993930667</v>
      </c>
      <c r="P1298">
        <v>168.57335849586525</v>
      </c>
      <c r="Q1298">
        <v>0.75573320616280515</v>
      </c>
      <c r="S1298" s="6">
        <v>33.252261071163424</v>
      </c>
      <c r="V1298" s="6">
        <v>240.14434400000005</v>
      </c>
    </row>
    <row r="1299" spans="1:23" x14ac:dyDescent="0.3">
      <c r="A1299" s="1">
        <v>43969</v>
      </c>
      <c r="B1299">
        <v>202005</v>
      </c>
      <c r="C1299">
        <v>2020</v>
      </c>
      <c r="D1299" t="s">
        <v>1</v>
      </c>
      <c r="E1299" t="s">
        <v>22</v>
      </c>
      <c r="F1299">
        <v>199.77608050000001</v>
      </c>
      <c r="G1299">
        <v>46</v>
      </c>
      <c r="I1299">
        <v>197.10112888654427</v>
      </c>
      <c r="J1299">
        <v>199.95601214062501</v>
      </c>
      <c r="K1299">
        <v>257.55680923147315</v>
      </c>
      <c r="L1299">
        <v>5.6261504818199999</v>
      </c>
      <c r="N1299">
        <v>1</v>
      </c>
      <c r="O1299">
        <v>10598.447916586565</v>
      </c>
      <c r="P1299">
        <v>178.46179225187652</v>
      </c>
      <c r="Q1299">
        <v>0.76158772566662569</v>
      </c>
      <c r="S1299" s="6">
        <v>35.033035380664785</v>
      </c>
      <c r="V1299" s="6">
        <v>258.80292216371998</v>
      </c>
    </row>
    <row r="1300" spans="1:23" x14ac:dyDescent="0.3">
      <c r="A1300" s="1">
        <v>43969</v>
      </c>
      <c r="B1300">
        <v>202005</v>
      </c>
      <c r="C1300">
        <v>2020</v>
      </c>
      <c r="D1300" t="s">
        <v>4</v>
      </c>
      <c r="E1300" t="s">
        <v>22</v>
      </c>
      <c r="F1300">
        <v>114.77535999999998</v>
      </c>
      <c r="G1300">
        <v>36</v>
      </c>
      <c r="I1300">
        <v>115.73469344470045</v>
      </c>
      <c r="J1300">
        <v>115.05279537777776</v>
      </c>
      <c r="K1300">
        <v>149.38125282935641</v>
      </c>
      <c r="L1300">
        <v>4.2049107638888907</v>
      </c>
      <c r="N1300">
        <v>1</v>
      </c>
      <c r="O1300">
        <v>6089.8995209280019</v>
      </c>
      <c r="P1300">
        <v>133.4042891123141</v>
      </c>
      <c r="Q1300">
        <v>0.76454716311574789</v>
      </c>
      <c r="S1300" s="6">
        <v>27.523697872166924</v>
      </c>
      <c r="V1300" s="6">
        <v>151.37678750000006</v>
      </c>
    </row>
    <row r="1301" spans="1:23" x14ac:dyDescent="0.3">
      <c r="A1301" s="1">
        <v>43969</v>
      </c>
      <c r="B1301">
        <v>202005</v>
      </c>
      <c r="C1301">
        <v>2020</v>
      </c>
      <c r="D1301" t="s">
        <v>2</v>
      </c>
      <c r="E1301" t="s">
        <v>22</v>
      </c>
      <c r="F1301">
        <v>196.59033799999997</v>
      </c>
      <c r="G1301">
        <v>64</v>
      </c>
      <c r="I1301">
        <v>186.28645350687836</v>
      </c>
      <c r="J1301">
        <v>197.044738</v>
      </c>
      <c r="K1301">
        <v>243.64576874165434</v>
      </c>
      <c r="L1301">
        <v>3.806200375</v>
      </c>
      <c r="N1301">
        <v>1</v>
      </c>
      <c r="O1301">
        <v>10398.896500975536</v>
      </c>
      <c r="P1301">
        <v>211.13179297478928</v>
      </c>
      <c r="Q1301">
        <v>0.76473268595192512</v>
      </c>
      <c r="S1301" s="6">
        <v>48.942891900923208</v>
      </c>
      <c r="V1301" s="6">
        <v>243.596824</v>
      </c>
    </row>
    <row r="1302" spans="1:23" x14ac:dyDescent="0.3">
      <c r="A1302" s="1">
        <v>43969</v>
      </c>
      <c r="B1302">
        <v>202005</v>
      </c>
      <c r="C1302">
        <v>2020</v>
      </c>
      <c r="D1302" t="s">
        <v>3</v>
      </c>
      <c r="E1302" t="s">
        <v>22</v>
      </c>
      <c r="F1302">
        <v>331.36319999999989</v>
      </c>
      <c r="G1302">
        <v>96</v>
      </c>
      <c r="I1302">
        <v>311.49256572363527</v>
      </c>
      <c r="J1302">
        <v>332.08807287084306</v>
      </c>
      <c r="K1302">
        <v>407.71837118507079</v>
      </c>
      <c r="L1302">
        <v>4.2385097088000006</v>
      </c>
      <c r="N1302">
        <v>1</v>
      </c>
      <c r="O1302">
        <v>17724.220604261933</v>
      </c>
      <c r="P1302">
        <v>331.00642353909637</v>
      </c>
      <c r="Q1302">
        <v>0.76553186124622696</v>
      </c>
      <c r="S1302" s="6">
        <v>73.491058679637788</v>
      </c>
      <c r="V1302" s="6">
        <v>406.89693204480005</v>
      </c>
    </row>
    <row r="1303" spans="1:23" x14ac:dyDescent="0.3">
      <c r="A1303" s="1">
        <v>43969</v>
      </c>
      <c r="B1303">
        <v>202005</v>
      </c>
      <c r="C1303">
        <v>2020</v>
      </c>
      <c r="D1303" t="s">
        <v>5</v>
      </c>
      <c r="E1303" t="s">
        <v>23</v>
      </c>
      <c r="F1303">
        <v>831.22750600000006</v>
      </c>
      <c r="H1303">
        <v>162</v>
      </c>
      <c r="I1303">
        <v>1009.1723579999999</v>
      </c>
      <c r="M1303">
        <v>6.5106666666666664</v>
      </c>
      <c r="N1303">
        <v>0.9737614503537193</v>
      </c>
      <c r="O1303">
        <v>0</v>
      </c>
      <c r="P1303">
        <v>657.33786303422039</v>
      </c>
      <c r="R1303">
        <v>0.94430083632019124</v>
      </c>
      <c r="T1303" s="6">
        <v>157.74935495730253</v>
      </c>
      <c r="U1303" s="6">
        <v>152.97673548387098</v>
      </c>
      <c r="W1303" s="6">
        <v>1054.7280000000001</v>
      </c>
    </row>
    <row r="1304" spans="1:23" x14ac:dyDescent="0.3">
      <c r="A1304" s="1">
        <v>43969</v>
      </c>
      <c r="B1304">
        <v>202005</v>
      </c>
      <c r="C1304">
        <v>2020</v>
      </c>
      <c r="D1304" t="s">
        <v>6</v>
      </c>
      <c r="E1304" t="s">
        <v>23</v>
      </c>
      <c r="F1304">
        <v>193.60992000000002</v>
      </c>
      <c r="H1304">
        <v>66</v>
      </c>
      <c r="I1304">
        <v>378.41440000000006</v>
      </c>
      <c r="M1304">
        <v>6.1213888888888883</v>
      </c>
      <c r="N1304">
        <v>0.96576446993023879</v>
      </c>
      <c r="O1304">
        <v>0</v>
      </c>
      <c r="P1304">
        <v>144.5551612493577</v>
      </c>
      <c r="R1304">
        <v>0.87347399999999997</v>
      </c>
      <c r="T1304" s="6">
        <v>63.74045501539576</v>
      </c>
      <c r="U1304" s="6">
        <v>57.649284000000002</v>
      </c>
      <c r="W1304" s="6">
        <v>404.01166666666666</v>
      </c>
    </row>
    <row r="1305" spans="1:23" x14ac:dyDescent="0.3">
      <c r="A1305" s="1">
        <v>43969</v>
      </c>
      <c r="B1305">
        <v>202005</v>
      </c>
      <c r="C1305">
        <v>2020</v>
      </c>
      <c r="D1305" t="s">
        <v>7</v>
      </c>
      <c r="E1305" t="s">
        <v>23</v>
      </c>
      <c r="F1305">
        <v>174.66190000000003</v>
      </c>
      <c r="H1305">
        <v>36</v>
      </c>
      <c r="I1305">
        <v>68.255149480625775</v>
      </c>
      <c r="M1305">
        <v>3.9649646413852246</v>
      </c>
      <c r="N1305">
        <v>1</v>
      </c>
      <c r="O1305">
        <v>0</v>
      </c>
      <c r="P1305">
        <v>79.114757020798763</v>
      </c>
      <c r="R1305">
        <v>0.93589999999999995</v>
      </c>
      <c r="T1305" s="6">
        <v>36</v>
      </c>
      <c r="U1305" s="6">
        <v>33.692399999999999</v>
      </c>
      <c r="W1305" s="6">
        <v>142.73872708986809</v>
      </c>
    </row>
    <row r="1306" spans="1:23" x14ac:dyDescent="0.3">
      <c r="A1306" s="1">
        <v>43969</v>
      </c>
      <c r="B1306">
        <v>202005</v>
      </c>
      <c r="C1306">
        <v>2020</v>
      </c>
      <c r="D1306" t="s">
        <v>8</v>
      </c>
      <c r="E1306" t="s">
        <v>23</v>
      </c>
      <c r="F1306">
        <v>16.469726500000004</v>
      </c>
      <c r="H1306">
        <v>108</v>
      </c>
      <c r="I1306">
        <v>17.39730526666667</v>
      </c>
      <c r="M1306">
        <v>2.3672303755144033</v>
      </c>
      <c r="N1306">
        <v>0.87397719042198241</v>
      </c>
      <c r="O1306">
        <v>0</v>
      </c>
      <c r="P1306">
        <v>175.99701980326665</v>
      </c>
      <c r="R1306">
        <v>0.91139999999999999</v>
      </c>
      <c r="T1306" s="6">
        <v>94.389536565574105</v>
      </c>
      <c r="U1306" s="6">
        <v>98.431200000000004</v>
      </c>
      <c r="W1306" s="6">
        <v>255.66088055555556</v>
      </c>
    </row>
    <row r="1307" spans="1:23" x14ac:dyDescent="0.3">
      <c r="A1307" s="1">
        <v>43970</v>
      </c>
      <c r="B1307">
        <v>202005</v>
      </c>
      <c r="C1307">
        <v>2020</v>
      </c>
      <c r="D1307" t="s">
        <v>0</v>
      </c>
      <c r="E1307" t="s">
        <v>22</v>
      </c>
      <c r="F1307">
        <v>205.27919999999997</v>
      </c>
      <c r="G1307">
        <v>44</v>
      </c>
      <c r="I1307">
        <v>201.48038224890476</v>
      </c>
      <c r="J1307">
        <v>205.99526445312497</v>
      </c>
      <c r="K1307">
        <v>263.51009660233888</v>
      </c>
      <c r="L1307">
        <v>6.0591483333333338</v>
      </c>
      <c r="N1307">
        <v>1</v>
      </c>
      <c r="O1307">
        <v>10506.761461834667</v>
      </c>
      <c r="P1307">
        <v>168.57335849586525</v>
      </c>
      <c r="Q1307">
        <v>0.75573320616280515</v>
      </c>
      <c r="S1307" s="6">
        <v>33.252261071163424</v>
      </c>
      <c r="V1307" s="6">
        <v>266.60252666666668</v>
      </c>
    </row>
    <row r="1308" spans="1:23" x14ac:dyDescent="0.3">
      <c r="A1308" s="1">
        <v>43970</v>
      </c>
      <c r="B1308">
        <v>202005</v>
      </c>
      <c r="C1308">
        <v>2020</v>
      </c>
      <c r="D1308" t="s">
        <v>1</v>
      </c>
      <c r="E1308" t="s">
        <v>22</v>
      </c>
      <c r="F1308">
        <v>216.80624099999994</v>
      </c>
      <c r="G1308">
        <v>46</v>
      </c>
      <c r="I1308">
        <v>219.07718056582803</v>
      </c>
      <c r="J1308">
        <v>216.98604099999994</v>
      </c>
      <c r="K1308">
        <v>286.53313572549098</v>
      </c>
      <c r="L1308">
        <v>6.2534455888666658</v>
      </c>
      <c r="N1308">
        <v>1</v>
      </c>
      <c r="O1308">
        <v>11018.068286232769</v>
      </c>
      <c r="P1308">
        <v>178.46179225187652</v>
      </c>
      <c r="Q1308">
        <v>0.76158772566662569</v>
      </c>
      <c r="S1308" s="6">
        <v>35.033035380664785</v>
      </c>
      <c r="V1308" s="6">
        <v>287.65849708786664</v>
      </c>
    </row>
    <row r="1309" spans="1:23" x14ac:dyDescent="0.3">
      <c r="A1309" s="1">
        <v>43970</v>
      </c>
      <c r="B1309">
        <v>202005</v>
      </c>
      <c r="C1309">
        <v>2020</v>
      </c>
      <c r="D1309" t="s">
        <v>4</v>
      </c>
      <c r="E1309" t="s">
        <v>22</v>
      </c>
      <c r="F1309">
        <v>148.28407999999999</v>
      </c>
      <c r="G1309">
        <v>36</v>
      </c>
      <c r="I1309">
        <v>159.80478500683881</v>
      </c>
      <c r="J1309">
        <v>148.58830577777775</v>
      </c>
      <c r="K1309">
        <v>206.26352543187784</v>
      </c>
      <c r="L1309">
        <v>5.8060797553093275</v>
      </c>
      <c r="N1309">
        <v>1</v>
      </c>
      <c r="O1309">
        <v>7569.4313364480004</v>
      </c>
      <c r="P1309">
        <v>133.4042891123141</v>
      </c>
      <c r="Q1309">
        <v>0.76454716311574789</v>
      </c>
      <c r="S1309" s="6">
        <v>27.523697872166924</v>
      </c>
      <c r="V1309" s="6">
        <v>209.01887119113579</v>
      </c>
    </row>
    <row r="1310" spans="1:23" x14ac:dyDescent="0.3">
      <c r="A1310" s="1">
        <v>43970</v>
      </c>
      <c r="B1310">
        <v>202005</v>
      </c>
      <c r="C1310">
        <v>2020</v>
      </c>
      <c r="D1310" t="s">
        <v>2</v>
      </c>
      <c r="E1310" t="s">
        <v>22</v>
      </c>
      <c r="F1310">
        <v>305.71421599999996</v>
      </c>
      <c r="G1310">
        <v>64</v>
      </c>
      <c r="I1310">
        <v>306.11429625216226</v>
      </c>
      <c r="J1310">
        <v>306.14860320703121</v>
      </c>
      <c r="K1310">
        <v>399.78010401084833</v>
      </c>
      <c r="L1310">
        <v>6.2545200000000003</v>
      </c>
      <c r="N1310">
        <v>1</v>
      </c>
      <c r="O1310">
        <v>15391.574410586232</v>
      </c>
      <c r="P1310">
        <v>211.13179297478928</v>
      </c>
      <c r="Q1310">
        <v>0.76473268595192512</v>
      </c>
      <c r="S1310" s="6">
        <v>48.942891900923208</v>
      </c>
      <c r="V1310" s="6">
        <v>400.28928000000002</v>
      </c>
    </row>
    <row r="1311" spans="1:23" x14ac:dyDescent="0.3">
      <c r="A1311" s="1">
        <v>43970</v>
      </c>
      <c r="B1311">
        <v>202005</v>
      </c>
      <c r="C1311">
        <v>2020</v>
      </c>
      <c r="D1311" t="s">
        <v>3</v>
      </c>
      <c r="E1311" t="s">
        <v>22</v>
      </c>
      <c r="F1311">
        <v>462.52584200000007</v>
      </c>
      <c r="G1311">
        <v>96</v>
      </c>
      <c r="I1311">
        <v>455.57460089668405</v>
      </c>
      <c r="J1311">
        <v>463.36504200000007</v>
      </c>
      <c r="K1311">
        <v>595.46037140324995</v>
      </c>
      <c r="L1311">
        <v>6.199048007766832</v>
      </c>
      <c r="N1311">
        <v>1</v>
      </c>
      <c r="O1311">
        <v>23088.600393453231</v>
      </c>
      <c r="P1311">
        <v>331.00642353909637</v>
      </c>
      <c r="Q1311">
        <v>0.76553186124622696</v>
      </c>
      <c r="S1311" s="6">
        <v>73.491058679637788</v>
      </c>
      <c r="V1311" s="6">
        <v>595.10860874561581</v>
      </c>
    </row>
    <row r="1312" spans="1:23" x14ac:dyDescent="0.3">
      <c r="A1312" s="1">
        <v>43970</v>
      </c>
      <c r="B1312">
        <v>202005</v>
      </c>
      <c r="C1312">
        <v>2020</v>
      </c>
      <c r="D1312" t="s">
        <v>5</v>
      </c>
      <c r="E1312" t="s">
        <v>23</v>
      </c>
      <c r="F1312">
        <v>201.78815750000001</v>
      </c>
      <c r="H1312">
        <v>162</v>
      </c>
      <c r="I1312">
        <v>262.96812</v>
      </c>
      <c r="M1312">
        <v>3.5195833333333333</v>
      </c>
      <c r="N1312">
        <v>0.95742840686034814</v>
      </c>
      <c r="O1312">
        <v>0</v>
      </c>
      <c r="P1312">
        <v>657.33786303422039</v>
      </c>
      <c r="R1312">
        <v>0.94430083632019124</v>
      </c>
      <c r="T1312" s="6">
        <v>155.10340191137641</v>
      </c>
      <c r="U1312" s="6">
        <v>152.97673548387098</v>
      </c>
      <c r="W1312" s="6">
        <v>570.17250000000001</v>
      </c>
    </row>
    <row r="1313" spans="1:23" x14ac:dyDescent="0.3">
      <c r="A1313" s="1">
        <v>43970</v>
      </c>
      <c r="B1313">
        <v>202005</v>
      </c>
      <c r="C1313">
        <v>2020</v>
      </c>
      <c r="D1313" t="s">
        <v>6</v>
      </c>
      <c r="E1313" t="s">
        <v>23</v>
      </c>
      <c r="F1313">
        <v>66.026240000000001</v>
      </c>
      <c r="H1313">
        <v>66</v>
      </c>
      <c r="I1313">
        <v>128.40272666666667</v>
      </c>
      <c r="M1313">
        <v>3.8663263888888895</v>
      </c>
      <c r="N1313">
        <v>0.96974305555595508</v>
      </c>
      <c r="O1313">
        <v>0</v>
      </c>
      <c r="P1313">
        <v>144.5551612493577</v>
      </c>
      <c r="R1313">
        <v>0.87347399999999997</v>
      </c>
      <c r="T1313" s="6">
        <v>64.003041666693036</v>
      </c>
      <c r="U1313" s="6">
        <v>57.649284000000002</v>
      </c>
      <c r="W1313" s="6">
        <v>255.17754166666671</v>
      </c>
    </row>
    <row r="1314" spans="1:23" x14ac:dyDescent="0.3">
      <c r="A1314" s="1">
        <v>43970</v>
      </c>
      <c r="B1314">
        <v>202005</v>
      </c>
      <c r="C1314">
        <v>2020</v>
      </c>
      <c r="D1314" t="s">
        <v>7</v>
      </c>
      <c r="E1314" t="s">
        <v>23</v>
      </c>
      <c r="F1314">
        <v>66.093999999999994</v>
      </c>
      <c r="H1314">
        <v>36</v>
      </c>
      <c r="I1314">
        <v>70.329507334691939</v>
      </c>
      <c r="M1314">
        <v>3.8897617571389329</v>
      </c>
      <c r="N1314">
        <v>1</v>
      </c>
      <c r="O1314">
        <v>0</v>
      </c>
      <c r="P1314">
        <v>79.114757020798763</v>
      </c>
      <c r="R1314">
        <v>0.93589999999999995</v>
      </c>
      <c r="T1314" s="6">
        <v>36</v>
      </c>
      <c r="U1314" s="6">
        <v>33.692399999999999</v>
      </c>
      <c r="W1314" s="6">
        <v>140.03142325700159</v>
      </c>
    </row>
    <row r="1315" spans="1:23" x14ac:dyDescent="0.3">
      <c r="A1315" s="1">
        <v>43970</v>
      </c>
      <c r="B1315">
        <v>202005</v>
      </c>
      <c r="C1315">
        <v>2020</v>
      </c>
      <c r="D1315" t="s">
        <v>8</v>
      </c>
      <c r="E1315" t="s">
        <v>23</v>
      </c>
      <c r="F1315">
        <v>32.778162500000001</v>
      </c>
      <c r="H1315">
        <v>108</v>
      </c>
      <c r="I1315">
        <v>22.068947866666662</v>
      </c>
      <c r="M1315">
        <v>1.9207228652263373</v>
      </c>
      <c r="N1315">
        <v>0.91289206649933552</v>
      </c>
      <c r="O1315">
        <v>0</v>
      </c>
      <c r="P1315">
        <v>175.99701980326665</v>
      </c>
      <c r="R1315">
        <v>0.91139999999999999</v>
      </c>
      <c r="T1315" s="6">
        <v>98.592343181928243</v>
      </c>
      <c r="U1315" s="6">
        <v>98.431200000000004</v>
      </c>
      <c r="W1315" s="6">
        <v>207.43806944444444</v>
      </c>
    </row>
    <row r="1316" spans="1:23" x14ac:dyDescent="0.3">
      <c r="A1316" s="1">
        <v>43971</v>
      </c>
      <c r="B1316">
        <v>202005</v>
      </c>
      <c r="C1316">
        <v>2020</v>
      </c>
      <c r="D1316" t="s">
        <v>0</v>
      </c>
      <c r="E1316" t="s">
        <v>22</v>
      </c>
      <c r="F1316">
        <v>213.62319999999997</v>
      </c>
      <c r="G1316">
        <v>44</v>
      </c>
      <c r="I1316">
        <v>207.8891459455852</v>
      </c>
      <c r="J1316">
        <v>214.33071953124997</v>
      </c>
      <c r="K1316">
        <v>270.99055271999862</v>
      </c>
      <c r="L1316">
        <v>6.2518799999999999</v>
      </c>
      <c r="N1316">
        <v>0.99970465929496266</v>
      </c>
      <c r="O1316">
        <v>12095.059800586665</v>
      </c>
      <c r="P1316">
        <v>168.57335849586525</v>
      </c>
      <c r="Q1316">
        <v>0.75573320616280515</v>
      </c>
      <c r="S1316" s="6">
        <v>33.252261071163424</v>
      </c>
      <c r="V1316" s="6">
        <v>275.08271999999999</v>
      </c>
    </row>
    <row r="1317" spans="1:23" x14ac:dyDescent="0.3">
      <c r="A1317" s="1">
        <v>43971</v>
      </c>
      <c r="B1317">
        <v>202005</v>
      </c>
      <c r="C1317">
        <v>2020</v>
      </c>
      <c r="D1317" t="s">
        <v>1</v>
      </c>
      <c r="E1317" t="s">
        <v>22</v>
      </c>
      <c r="F1317">
        <v>224.41888150000005</v>
      </c>
      <c r="G1317">
        <v>46</v>
      </c>
      <c r="I1317">
        <v>226.11526053387149</v>
      </c>
      <c r="J1317">
        <v>224.60467251562505</v>
      </c>
      <c r="K1317">
        <v>294.76828949358031</v>
      </c>
      <c r="L1317">
        <v>6.4543439664000006</v>
      </c>
      <c r="N1317">
        <v>0.99983779399837791</v>
      </c>
      <c r="O1317">
        <v>12758.044915616969</v>
      </c>
      <c r="P1317">
        <v>178.46179225187652</v>
      </c>
      <c r="Q1317">
        <v>0.76158772566662569</v>
      </c>
      <c r="S1317" s="6">
        <v>35.033035380664785</v>
      </c>
      <c r="V1317" s="6">
        <v>296.89982245440001</v>
      </c>
    </row>
    <row r="1318" spans="1:23" x14ac:dyDescent="0.3">
      <c r="A1318" s="1">
        <v>43971</v>
      </c>
      <c r="B1318">
        <v>202005</v>
      </c>
      <c r="C1318">
        <v>2020</v>
      </c>
      <c r="D1318" t="s">
        <v>4</v>
      </c>
      <c r="E1318" t="s">
        <v>22</v>
      </c>
      <c r="F1318">
        <v>129.67584000000002</v>
      </c>
      <c r="G1318">
        <v>36</v>
      </c>
      <c r="I1318">
        <v>135.03000025803181</v>
      </c>
      <c r="J1318">
        <v>129.96519217777779</v>
      </c>
      <c r="K1318">
        <v>174.13410403943934</v>
      </c>
      <c r="L1318">
        <v>4.9059541666666666</v>
      </c>
      <c r="N1318">
        <v>1</v>
      </c>
      <c r="O1318">
        <v>6830.0993032799988</v>
      </c>
      <c r="P1318">
        <v>133.4042891123141</v>
      </c>
      <c r="Q1318">
        <v>0.76454716311574789</v>
      </c>
      <c r="S1318" s="6">
        <v>27.523697872166924</v>
      </c>
      <c r="V1318" s="6">
        <v>176.61435</v>
      </c>
    </row>
    <row r="1319" spans="1:23" x14ac:dyDescent="0.3">
      <c r="A1319" s="1">
        <v>43971</v>
      </c>
      <c r="B1319">
        <v>202005</v>
      </c>
      <c r="C1319">
        <v>2020</v>
      </c>
      <c r="D1319" t="s">
        <v>2</v>
      </c>
      <c r="E1319" t="s">
        <v>22</v>
      </c>
      <c r="F1319">
        <v>308.85526349999998</v>
      </c>
      <c r="G1319">
        <v>64</v>
      </c>
      <c r="I1319">
        <v>308.79697239662011</v>
      </c>
      <c r="J1319">
        <v>309.35026349999998</v>
      </c>
      <c r="K1319">
        <v>402.16755990003389</v>
      </c>
      <c r="L1319">
        <v>6.3093323750000003</v>
      </c>
      <c r="N1319">
        <v>1</v>
      </c>
      <c r="O1319">
        <v>17967.955850825234</v>
      </c>
      <c r="P1319">
        <v>211.13179297478928</v>
      </c>
      <c r="Q1319">
        <v>0.76473268595192512</v>
      </c>
      <c r="S1319" s="6">
        <v>48.942891900923208</v>
      </c>
      <c r="V1319" s="6">
        <v>403.79727200000002</v>
      </c>
    </row>
    <row r="1320" spans="1:23" x14ac:dyDescent="0.3">
      <c r="A1320" s="1">
        <v>43971</v>
      </c>
      <c r="B1320">
        <v>202005</v>
      </c>
      <c r="C1320">
        <v>2020</v>
      </c>
      <c r="D1320" t="s">
        <v>3</v>
      </c>
      <c r="E1320" t="s">
        <v>22</v>
      </c>
      <c r="F1320">
        <v>471.85544300000009</v>
      </c>
      <c r="G1320">
        <v>96</v>
      </c>
      <c r="I1320">
        <v>456.47608657061551</v>
      </c>
      <c r="J1320">
        <v>472.62404300000009</v>
      </c>
      <c r="K1320">
        <v>594.10514363572099</v>
      </c>
      <c r="L1320">
        <v>6.2113146112166655</v>
      </c>
      <c r="N1320">
        <v>1</v>
      </c>
      <c r="O1320">
        <v>27070.452843352734</v>
      </c>
      <c r="P1320">
        <v>331.00642353909637</v>
      </c>
      <c r="Q1320">
        <v>0.76553186124622696</v>
      </c>
      <c r="S1320" s="6">
        <v>73.491058679637788</v>
      </c>
      <c r="V1320" s="6">
        <v>596.28620267679992</v>
      </c>
    </row>
    <row r="1321" spans="1:23" x14ac:dyDescent="0.3">
      <c r="A1321" s="1">
        <v>43971</v>
      </c>
      <c r="B1321">
        <v>202005</v>
      </c>
      <c r="C1321">
        <v>2020</v>
      </c>
      <c r="D1321" t="s">
        <v>5</v>
      </c>
      <c r="E1321" t="s">
        <v>23</v>
      </c>
      <c r="F1321">
        <v>188.96063650000008</v>
      </c>
      <c r="H1321">
        <v>162</v>
      </c>
      <c r="I1321">
        <v>249.45375599999997</v>
      </c>
      <c r="M1321">
        <v>3.2742499999999999</v>
      </c>
      <c r="N1321">
        <v>0.95454787010217867</v>
      </c>
      <c r="O1321">
        <v>0</v>
      </c>
      <c r="P1321">
        <v>657.33786303422039</v>
      </c>
      <c r="R1321">
        <v>0.94430083632019124</v>
      </c>
      <c r="T1321" s="6">
        <v>154.63675495655295</v>
      </c>
      <c r="U1321" s="6">
        <v>152.97673548387098</v>
      </c>
      <c r="W1321" s="6">
        <v>530.42849999999999</v>
      </c>
    </row>
    <row r="1322" spans="1:23" x14ac:dyDescent="0.3">
      <c r="A1322" s="1">
        <v>43971</v>
      </c>
      <c r="B1322">
        <v>202005</v>
      </c>
      <c r="C1322">
        <v>2020</v>
      </c>
      <c r="D1322" t="s">
        <v>6</v>
      </c>
      <c r="E1322" t="s">
        <v>23</v>
      </c>
      <c r="F1322">
        <v>50.78304</v>
      </c>
      <c r="H1322">
        <v>66</v>
      </c>
      <c r="I1322">
        <v>94.229633333333325</v>
      </c>
      <c r="M1322">
        <v>3.1493402777777777</v>
      </c>
      <c r="N1322">
        <v>0.9806348379635893</v>
      </c>
      <c r="O1322">
        <v>0</v>
      </c>
      <c r="P1322">
        <v>144.5551612493577</v>
      </c>
      <c r="R1322">
        <v>0.87347399999999997</v>
      </c>
      <c r="T1322" s="6">
        <v>64.721899305596892</v>
      </c>
      <c r="U1322" s="6">
        <v>57.649284000000002</v>
      </c>
      <c r="W1322" s="6">
        <v>207.85645833333334</v>
      </c>
    </row>
    <row r="1323" spans="1:23" x14ac:dyDescent="0.3">
      <c r="A1323" s="1">
        <v>43971</v>
      </c>
      <c r="B1323">
        <v>202005</v>
      </c>
      <c r="C1323">
        <v>2020</v>
      </c>
      <c r="D1323" t="s">
        <v>7</v>
      </c>
      <c r="E1323" t="s">
        <v>23</v>
      </c>
      <c r="F1323">
        <v>37.291800000000002</v>
      </c>
      <c r="H1323">
        <v>36</v>
      </c>
      <c r="I1323">
        <v>43.634867196367978</v>
      </c>
      <c r="M1323">
        <v>3.1824975592627873</v>
      </c>
      <c r="N1323">
        <v>1</v>
      </c>
      <c r="O1323">
        <v>0</v>
      </c>
      <c r="P1323">
        <v>79.114757020798763</v>
      </c>
      <c r="R1323">
        <v>0.93589999999999995</v>
      </c>
      <c r="T1323" s="6">
        <v>36</v>
      </c>
      <c r="U1323" s="6">
        <v>33.692399999999999</v>
      </c>
      <c r="W1323" s="6">
        <v>114.56991213346035</v>
      </c>
    </row>
    <row r="1324" spans="1:23" x14ac:dyDescent="0.3">
      <c r="A1324" s="1">
        <v>43971</v>
      </c>
      <c r="B1324">
        <v>202005</v>
      </c>
      <c r="C1324">
        <v>2020</v>
      </c>
      <c r="D1324" t="s">
        <v>8</v>
      </c>
      <c r="E1324" t="s">
        <v>23</v>
      </c>
      <c r="F1324">
        <v>52.220918499999996</v>
      </c>
      <c r="H1324">
        <v>108</v>
      </c>
      <c r="I1324">
        <v>39.293489466666664</v>
      </c>
      <c r="M1324">
        <v>2.2265714248971191</v>
      </c>
      <c r="N1324">
        <v>0.91428683802552324</v>
      </c>
      <c r="O1324">
        <v>0</v>
      </c>
      <c r="P1324">
        <v>175.99701980326665</v>
      </c>
      <c r="R1324">
        <v>0.91139999999999999</v>
      </c>
      <c r="T1324" s="6">
        <v>98.742978506756515</v>
      </c>
      <c r="U1324" s="6">
        <v>98.431200000000004</v>
      </c>
      <c r="W1324" s="6">
        <v>240.46971388888886</v>
      </c>
    </row>
    <row r="1325" spans="1:23" x14ac:dyDescent="0.3">
      <c r="A1325" s="1">
        <v>43972</v>
      </c>
      <c r="B1325">
        <v>202005</v>
      </c>
      <c r="C1325">
        <v>2020</v>
      </c>
      <c r="D1325" t="s">
        <v>0</v>
      </c>
      <c r="E1325" t="s">
        <v>22</v>
      </c>
      <c r="F1325">
        <v>208.58655999999999</v>
      </c>
      <c r="G1325">
        <v>44</v>
      </c>
      <c r="I1325">
        <v>203.6828513029968</v>
      </c>
      <c r="J1325">
        <v>209.24549999999999</v>
      </c>
      <c r="K1325">
        <v>265.85611061695329</v>
      </c>
      <c r="L1325">
        <v>6.1253835000000008</v>
      </c>
      <c r="N1325">
        <v>0.99954300699007892</v>
      </c>
      <c r="O1325">
        <v>12472.766563386665</v>
      </c>
      <c r="P1325">
        <v>168.57335849586525</v>
      </c>
      <c r="Q1325">
        <v>0.75573320616280515</v>
      </c>
      <c r="S1325" s="6">
        <v>33.252261071163424</v>
      </c>
      <c r="V1325" s="6">
        <v>269.51687400000003</v>
      </c>
    </row>
    <row r="1326" spans="1:23" x14ac:dyDescent="0.3">
      <c r="A1326" s="1">
        <v>43972</v>
      </c>
      <c r="B1326">
        <v>202005</v>
      </c>
      <c r="C1326">
        <v>2020</v>
      </c>
      <c r="D1326" t="s">
        <v>1</v>
      </c>
      <c r="E1326" t="s">
        <v>22</v>
      </c>
      <c r="F1326">
        <v>221.60488000000004</v>
      </c>
      <c r="G1326">
        <v>46</v>
      </c>
      <c r="I1326">
        <v>224.14812679308548</v>
      </c>
      <c r="J1326">
        <v>221.79103722656254</v>
      </c>
      <c r="K1326">
        <v>292.58346615206625</v>
      </c>
      <c r="L1326">
        <v>6.3981931442000004</v>
      </c>
      <c r="N1326">
        <v>0.9994389260374662</v>
      </c>
      <c r="O1326">
        <v>13101.781602602668</v>
      </c>
      <c r="P1326">
        <v>178.46179225187652</v>
      </c>
      <c r="Q1326">
        <v>0.76158772566662569</v>
      </c>
      <c r="S1326" s="6">
        <v>35.033035380664785</v>
      </c>
      <c r="V1326" s="6">
        <v>294.3168846332</v>
      </c>
    </row>
    <row r="1327" spans="1:23" x14ac:dyDescent="0.3">
      <c r="A1327" s="1">
        <v>43972</v>
      </c>
      <c r="B1327">
        <v>202005</v>
      </c>
      <c r="C1327">
        <v>2020</v>
      </c>
      <c r="D1327" t="s">
        <v>4</v>
      </c>
      <c r="E1327" t="s">
        <v>22</v>
      </c>
      <c r="F1327">
        <v>128.55247999999997</v>
      </c>
      <c r="G1327">
        <v>36</v>
      </c>
      <c r="I1327">
        <v>132.75615526317176</v>
      </c>
      <c r="J1327">
        <v>128.84093617777776</v>
      </c>
      <c r="K1327">
        <v>171.07501556416449</v>
      </c>
      <c r="L1327">
        <v>4.8233400860507247</v>
      </c>
      <c r="N1327">
        <v>1</v>
      </c>
      <c r="O1327">
        <v>8320.1142135520004</v>
      </c>
      <c r="P1327">
        <v>133.4042891123141</v>
      </c>
      <c r="Q1327">
        <v>0.76454716311574789</v>
      </c>
      <c r="S1327" s="6">
        <v>27.523697872166924</v>
      </c>
      <c r="V1327" s="6">
        <v>173.6402430978261</v>
      </c>
    </row>
    <row r="1328" spans="1:23" x14ac:dyDescent="0.3">
      <c r="A1328" s="1">
        <v>43972</v>
      </c>
      <c r="B1328">
        <v>202005</v>
      </c>
      <c r="C1328">
        <v>2020</v>
      </c>
      <c r="D1328" t="s">
        <v>2</v>
      </c>
      <c r="E1328" t="s">
        <v>22</v>
      </c>
      <c r="F1328">
        <v>289.87904650000002</v>
      </c>
      <c r="G1328">
        <v>64</v>
      </c>
      <c r="I1328">
        <v>287.27639128464892</v>
      </c>
      <c r="J1328">
        <v>290.32278050000002</v>
      </c>
      <c r="K1328">
        <v>375.49077910797689</v>
      </c>
      <c r="L1328">
        <v>5.8696243749999999</v>
      </c>
      <c r="N1328">
        <v>1</v>
      </c>
      <c r="O1328">
        <v>17548.200774176836</v>
      </c>
      <c r="P1328">
        <v>211.13179297478928</v>
      </c>
      <c r="Q1328">
        <v>0.76473268595192512</v>
      </c>
      <c r="S1328" s="6">
        <v>48.942891900923208</v>
      </c>
      <c r="V1328" s="6">
        <v>375.65595999999999</v>
      </c>
    </row>
    <row r="1329" spans="1:23" x14ac:dyDescent="0.3">
      <c r="A1329" s="1">
        <v>43972</v>
      </c>
      <c r="B1329">
        <v>202005</v>
      </c>
      <c r="C1329">
        <v>2020</v>
      </c>
      <c r="D1329" t="s">
        <v>3</v>
      </c>
      <c r="E1329" t="s">
        <v>22</v>
      </c>
      <c r="F1329">
        <v>400.03880199999998</v>
      </c>
      <c r="G1329">
        <v>96</v>
      </c>
      <c r="I1329">
        <v>390.22004617956856</v>
      </c>
      <c r="J1329">
        <v>400.92540199999996</v>
      </c>
      <c r="K1329">
        <v>510.24255448340688</v>
      </c>
      <c r="L1329">
        <v>5.3097622104018907</v>
      </c>
      <c r="N1329">
        <v>1</v>
      </c>
      <c r="O1329">
        <v>26087.412928480837</v>
      </c>
      <c r="P1329">
        <v>331.00642353909637</v>
      </c>
      <c r="Q1329">
        <v>0.76553186124622696</v>
      </c>
      <c r="S1329" s="6">
        <v>73.491058679637788</v>
      </c>
      <c r="V1329" s="6">
        <v>509.7371721985815</v>
      </c>
    </row>
    <row r="1330" spans="1:23" x14ac:dyDescent="0.3">
      <c r="A1330" s="1">
        <v>43972</v>
      </c>
      <c r="B1330">
        <v>202005</v>
      </c>
      <c r="C1330">
        <v>2020</v>
      </c>
      <c r="D1330" t="s">
        <v>5</v>
      </c>
      <c r="E1330" t="s">
        <v>23</v>
      </c>
      <c r="F1330">
        <v>359.28959299999991</v>
      </c>
      <c r="H1330">
        <v>162</v>
      </c>
      <c r="I1330">
        <v>420.83101800000009</v>
      </c>
      <c r="M1330">
        <v>4.0283749999999996</v>
      </c>
      <c r="N1330">
        <v>0.94067528508974407</v>
      </c>
      <c r="O1330">
        <v>0</v>
      </c>
      <c r="P1330">
        <v>657.33786303422039</v>
      </c>
      <c r="R1330">
        <v>0.94430083632019124</v>
      </c>
      <c r="T1330" s="6">
        <v>152.38939618453853</v>
      </c>
      <c r="U1330" s="6">
        <v>152.97673548387098</v>
      </c>
      <c r="W1330" s="6">
        <v>652.59674999999993</v>
      </c>
    </row>
    <row r="1331" spans="1:23" x14ac:dyDescent="0.3">
      <c r="A1331" s="1">
        <v>43972</v>
      </c>
      <c r="B1331">
        <v>202005</v>
      </c>
      <c r="C1331">
        <v>2020</v>
      </c>
      <c r="D1331" t="s">
        <v>6</v>
      </c>
      <c r="E1331" t="s">
        <v>23</v>
      </c>
      <c r="F1331">
        <v>163.14928000000003</v>
      </c>
      <c r="H1331">
        <v>66</v>
      </c>
      <c r="I1331">
        <v>272.08956666666666</v>
      </c>
      <c r="M1331">
        <v>4.9234375000000004</v>
      </c>
      <c r="N1331">
        <v>0.99027777777777792</v>
      </c>
      <c r="O1331">
        <v>0</v>
      </c>
      <c r="P1331">
        <v>144.5551612493577</v>
      </c>
      <c r="R1331">
        <v>0.87347399999999997</v>
      </c>
      <c r="T1331" s="6">
        <v>65.358333333333348</v>
      </c>
      <c r="U1331" s="6">
        <v>57.649284000000002</v>
      </c>
      <c r="W1331" s="6">
        <v>324.94687500000003</v>
      </c>
    </row>
    <row r="1332" spans="1:23" x14ac:dyDescent="0.3">
      <c r="A1332" s="1">
        <v>43972</v>
      </c>
      <c r="B1332">
        <v>202005</v>
      </c>
      <c r="C1332">
        <v>2020</v>
      </c>
      <c r="D1332" t="s">
        <v>7</v>
      </c>
      <c r="E1332" t="s">
        <v>23</v>
      </c>
      <c r="F1332">
        <v>142.88890000000001</v>
      </c>
      <c r="H1332">
        <v>36</v>
      </c>
      <c r="I1332">
        <v>157.29336204849699</v>
      </c>
      <c r="M1332">
        <v>5.4227190897199575</v>
      </c>
      <c r="N1332">
        <v>1</v>
      </c>
      <c r="O1332">
        <v>0</v>
      </c>
      <c r="P1332">
        <v>79.114757020798763</v>
      </c>
      <c r="R1332">
        <v>0.93589999999999995</v>
      </c>
      <c r="T1332" s="6">
        <v>36</v>
      </c>
      <c r="U1332" s="6">
        <v>33.692399999999999</v>
      </c>
      <c r="W1332" s="6">
        <v>195.21788722991846</v>
      </c>
    </row>
    <row r="1333" spans="1:23" x14ac:dyDescent="0.3">
      <c r="A1333" s="1">
        <v>43972</v>
      </c>
      <c r="B1333">
        <v>202005</v>
      </c>
      <c r="C1333">
        <v>2020</v>
      </c>
      <c r="D1333" t="s">
        <v>8</v>
      </c>
      <c r="E1333" t="s">
        <v>23</v>
      </c>
      <c r="F1333">
        <v>42.367350000000002</v>
      </c>
      <c r="H1333">
        <v>108</v>
      </c>
      <c r="I1333">
        <v>51.747445999999982</v>
      </c>
      <c r="M1333">
        <v>2.4858468878600819</v>
      </c>
      <c r="N1333">
        <v>0.96703338450517051</v>
      </c>
      <c r="O1333">
        <v>0</v>
      </c>
      <c r="P1333">
        <v>175.99701980326665</v>
      </c>
      <c r="R1333">
        <v>0.91139999999999999</v>
      </c>
      <c r="T1333" s="6">
        <v>104.43960552655841</v>
      </c>
      <c r="U1333" s="6">
        <v>98.431200000000004</v>
      </c>
      <c r="W1333" s="6">
        <v>268.47146388888882</v>
      </c>
    </row>
    <row r="1334" spans="1:23" x14ac:dyDescent="0.3">
      <c r="A1334" s="1">
        <v>43973</v>
      </c>
      <c r="B1334">
        <v>202005</v>
      </c>
      <c r="C1334">
        <v>2020</v>
      </c>
      <c r="D1334" t="s">
        <v>0</v>
      </c>
      <c r="E1334" t="s">
        <v>22</v>
      </c>
      <c r="F1334">
        <v>212.69024049999996</v>
      </c>
      <c r="G1334">
        <v>44</v>
      </c>
      <c r="I1334">
        <v>207.56344004839315</v>
      </c>
      <c r="J1334">
        <v>213.35064089062496</v>
      </c>
      <c r="K1334">
        <v>271.45410229215258</v>
      </c>
      <c r="L1334">
        <v>6.2420850000000003</v>
      </c>
      <c r="N1334">
        <v>0.99976167289193507</v>
      </c>
      <c r="O1334">
        <v>11402.043494184267</v>
      </c>
      <c r="P1334">
        <v>168.57335849586525</v>
      </c>
      <c r="Q1334">
        <v>0.75573320616280515</v>
      </c>
      <c r="S1334" s="6">
        <v>33.252261071163424</v>
      </c>
      <c r="V1334" s="6">
        <v>274.65174000000002</v>
      </c>
    </row>
    <row r="1335" spans="1:23" x14ac:dyDescent="0.3">
      <c r="A1335" s="1">
        <v>43973</v>
      </c>
      <c r="B1335">
        <v>202005</v>
      </c>
      <c r="C1335">
        <v>2020</v>
      </c>
      <c r="D1335" t="s">
        <v>1</v>
      </c>
      <c r="E1335" t="s">
        <v>22</v>
      </c>
      <c r="F1335">
        <v>220.17968049999993</v>
      </c>
      <c r="G1335">
        <v>46</v>
      </c>
      <c r="I1335">
        <v>226.41267726780015</v>
      </c>
      <c r="J1335">
        <v>220.35582796093743</v>
      </c>
      <c r="K1335">
        <v>296.11452169950809</v>
      </c>
      <c r="L1335">
        <v>6.4628335743000003</v>
      </c>
      <c r="N1335">
        <v>1</v>
      </c>
      <c r="O1335">
        <v>11740.613073686069</v>
      </c>
      <c r="P1335">
        <v>178.46179225187652</v>
      </c>
      <c r="Q1335">
        <v>0.76158772566662569</v>
      </c>
      <c r="S1335" s="6">
        <v>35.033035380664785</v>
      </c>
      <c r="V1335" s="6">
        <v>297.29034441779999</v>
      </c>
    </row>
    <row r="1336" spans="1:23" x14ac:dyDescent="0.3">
      <c r="A1336" s="1">
        <v>43973</v>
      </c>
      <c r="B1336">
        <v>202005</v>
      </c>
      <c r="C1336">
        <v>2020</v>
      </c>
      <c r="D1336" t="s">
        <v>4</v>
      </c>
      <c r="E1336" t="s">
        <v>22</v>
      </c>
      <c r="F1336">
        <v>145.93656050000001</v>
      </c>
      <c r="G1336">
        <v>36</v>
      </c>
      <c r="I1336">
        <v>155.29471593333352</v>
      </c>
      <c r="J1336">
        <v>146.23892707777779</v>
      </c>
      <c r="K1336">
        <v>201.75011463823299</v>
      </c>
      <c r="L1336">
        <v>5.6422184495192349</v>
      </c>
      <c r="N1336">
        <v>0.9995687965710518</v>
      </c>
      <c r="O1336">
        <v>8056.1701599271</v>
      </c>
      <c r="P1336">
        <v>133.4042891123141</v>
      </c>
      <c r="Q1336">
        <v>0.76454716311574789</v>
      </c>
      <c r="S1336" s="6">
        <v>27.523697872166924</v>
      </c>
      <c r="V1336" s="6">
        <v>203.11986418269245</v>
      </c>
    </row>
    <row r="1337" spans="1:23" x14ac:dyDescent="0.3">
      <c r="A1337" s="1">
        <v>43973</v>
      </c>
      <c r="B1337">
        <v>202005</v>
      </c>
      <c r="C1337">
        <v>2020</v>
      </c>
      <c r="D1337" t="s">
        <v>2</v>
      </c>
      <c r="E1337" t="s">
        <v>22</v>
      </c>
      <c r="F1337">
        <v>143.6412085</v>
      </c>
      <c r="G1337">
        <v>64</v>
      </c>
      <c r="I1337">
        <v>194.90198697289833</v>
      </c>
      <c r="J1337">
        <v>143.95425781640625</v>
      </c>
      <c r="K1337">
        <v>200.99552632764056</v>
      </c>
      <c r="L1337">
        <v>3.9822327492916676</v>
      </c>
      <c r="N1337">
        <v>0.78501910132072039</v>
      </c>
      <c r="O1337">
        <v>7700.3440242584329</v>
      </c>
      <c r="P1337">
        <v>211.13179297478928</v>
      </c>
      <c r="Q1337">
        <v>0.76473268595192512</v>
      </c>
      <c r="S1337" s="6">
        <v>48.942891900923208</v>
      </c>
      <c r="V1337" s="6">
        <v>254.86289595466673</v>
      </c>
    </row>
    <row r="1338" spans="1:23" x14ac:dyDescent="0.3">
      <c r="A1338" s="1">
        <v>43973</v>
      </c>
      <c r="B1338">
        <v>202005</v>
      </c>
      <c r="C1338">
        <v>2020</v>
      </c>
      <c r="D1338" t="s">
        <v>3</v>
      </c>
      <c r="E1338" t="s">
        <v>22</v>
      </c>
      <c r="F1338">
        <v>488.29592550000007</v>
      </c>
      <c r="G1338">
        <v>96</v>
      </c>
      <c r="I1338">
        <v>478.59059303268145</v>
      </c>
      <c r="J1338">
        <v>489.08952550000004</v>
      </c>
      <c r="K1338">
        <v>627.74865364949767</v>
      </c>
      <c r="L1338">
        <v>6.5122288565600002</v>
      </c>
      <c r="N1338">
        <v>1</v>
      </c>
      <c r="O1338">
        <v>25575.222730795831</v>
      </c>
      <c r="P1338">
        <v>331.00642353909637</v>
      </c>
      <c r="Q1338">
        <v>0.76553186124622696</v>
      </c>
      <c r="S1338" s="6">
        <v>73.491058679637788</v>
      </c>
      <c r="V1338" s="6">
        <v>625.17397022976002</v>
      </c>
    </row>
    <row r="1339" spans="1:23" x14ac:dyDescent="0.3">
      <c r="A1339" s="1">
        <v>43973</v>
      </c>
      <c r="B1339">
        <v>202005</v>
      </c>
      <c r="C1339">
        <v>2020</v>
      </c>
      <c r="D1339" t="s">
        <v>5</v>
      </c>
      <c r="E1339" t="s">
        <v>23</v>
      </c>
      <c r="F1339">
        <v>1196.2079735</v>
      </c>
      <c r="H1339">
        <v>162</v>
      </c>
      <c r="I1339">
        <v>1382.0936040000001</v>
      </c>
      <c r="M1339">
        <v>7.1669583333333327</v>
      </c>
      <c r="N1339">
        <v>0.990384547895656</v>
      </c>
      <c r="O1339">
        <v>0</v>
      </c>
      <c r="P1339">
        <v>657.33786303422039</v>
      </c>
      <c r="R1339">
        <v>0.94430083632019124</v>
      </c>
      <c r="T1339" s="6">
        <v>160.44229675909628</v>
      </c>
      <c r="U1339" s="6">
        <v>152.97673548387098</v>
      </c>
      <c r="W1339" s="6">
        <v>1161.0472499999998</v>
      </c>
    </row>
    <row r="1340" spans="1:23" x14ac:dyDescent="0.3">
      <c r="A1340" s="1">
        <v>43973</v>
      </c>
      <c r="B1340">
        <v>202005</v>
      </c>
      <c r="C1340">
        <v>2020</v>
      </c>
      <c r="D1340" t="s">
        <v>6</v>
      </c>
      <c r="E1340" t="s">
        <v>23</v>
      </c>
      <c r="F1340">
        <v>395.31632049999996</v>
      </c>
      <c r="H1340">
        <v>66</v>
      </c>
      <c r="I1340">
        <v>518.47159999999997</v>
      </c>
      <c r="M1340">
        <v>6.9352777777777783</v>
      </c>
      <c r="N1340">
        <v>0.9836695602083334</v>
      </c>
      <c r="O1340">
        <v>0</v>
      </c>
      <c r="P1340">
        <v>144.5551612493577</v>
      </c>
      <c r="R1340">
        <v>0.87347399999999997</v>
      </c>
      <c r="T1340" s="6">
        <v>64.922190973750006</v>
      </c>
      <c r="U1340" s="6">
        <v>57.649284000000002</v>
      </c>
      <c r="W1340" s="6">
        <v>457.72833333333335</v>
      </c>
    </row>
    <row r="1341" spans="1:23" x14ac:dyDescent="0.3">
      <c r="A1341" s="1">
        <v>43973</v>
      </c>
      <c r="B1341">
        <v>202005</v>
      </c>
      <c r="C1341">
        <v>2020</v>
      </c>
      <c r="D1341" t="s">
        <v>7</v>
      </c>
      <c r="E1341" t="s">
        <v>23</v>
      </c>
      <c r="F1341">
        <v>403.84049799999997</v>
      </c>
      <c r="H1341">
        <v>36</v>
      </c>
      <c r="I1341">
        <v>431.81080759451339</v>
      </c>
      <c r="M1341">
        <v>8.3205053881869038</v>
      </c>
      <c r="N1341">
        <v>1</v>
      </c>
      <c r="O1341">
        <v>0</v>
      </c>
      <c r="P1341">
        <v>79.114757020798763</v>
      </c>
      <c r="R1341">
        <v>0.93589999999999995</v>
      </c>
      <c r="T1341" s="6">
        <v>36</v>
      </c>
      <c r="U1341" s="6">
        <v>33.692399999999999</v>
      </c>
      <c r="W1341" s="6">
        <v>299.53819397472853</v>
      </c>
    </row>
    <row r="1342" spans="1:23" x14ac:dyDescent="0.3">
      <c r="A1342" s="1">
        <v>43973</v>
      </c>
      <c r="B1342">
        <v>202005</v>
      </c>
      <c r="C1342">
        <v>2020</v>
      </c>
      <c r="D1342" t="s">
        <v>8</v>
      </c>
      <c r="E1342" t="s">
        <v>23</v>
      </c>
      <c r="F1342">
        <v>59.442324499999998</v>
      </c>
      <c r="H1342">
        <v>108</v>
      </c>
      <c r="I1342">
        <v>77.442340533333351</v>
      </c>
      <c r="M1342">
        <v>3.1733930812757207</v>
      </c>
      <c r="N1342">
        <v>0.91111107350453924</v>
      </c>
      <c r="O1342">
        <v>0</v>
      </c>
      <c r="P1342">
        <v>175.99701980326665</v>
      </c>
      <c r="R1342">
        <v>0.91139999999999999</v>
      </c>
      <c r="T1342" s="6">
        <v>98.399995938490235</v>
      </c>
      <c r="U1342" s="6">
        <v>98.431200000000004</v>
      </c>
      <c r="W1342" s="6">
        <v>342.72645277777787</v>
      </c>
    </row>
    <row r="1343" spans="1:23" x14ac:dyDescent="0.3">
      <c r="A1343" s="1">
        <v>43974</v>
      </c>
      <c r="B1343">
        <v>202005</v>
      </c>
      <c r="C1343">
        <v>2020</v>
      </c>
      <c r="D1343" t="s">
        <v>0</v>
      </c>
      <c r="E1343" t="s">
        <v>22</v>
      </c>
      <c r="F1343">
        <v>212.2125605</v>
      </c>
      <c r="G1343">
        <v>44</v>
      </c>
      <c r="I1343">
        <v>203.65979085994394</v>
      </c>
      <c r="J1343">
        <v>212.85562690625</v>
      </c>
      <c r="K1343">
        <v>266.77875858393531</v>
      </c>
      <c r="L1343">
        <v>6.1246900000000002</v>
      </c>
      <c r="N1343">
        <v>1</v>
      </c>
      <c r="O1343">
        <v>6695.5791313251675</v>
      </c>
      <c r="P1343">
        <v>168.57335849586525</v>
      </c>
      <c r="Q1343">
        <v>0.75573320616280515</v>
      </c>
      <c r="S1343" s="6">
        <v>33.252261071163424</v>
      </c>
      <c r="V1343" s="6">
        <v>269.48635999999999</v>
      </c>
    </row>
    <row r="1344" spans="1:23" x14ac:dyDescent="0.3">
      <c r="A1344" s="1">
        <v>43974</v>
      </c>
      <c r="B1344">
        <v>202005</v>
      </c>
      <c r="C1344">
        <v>2020</v>
      </c>
      <c r="D1344" t="s">
        <v>1</v>
      </c>
      <c r="E1344" t="s">
        <v>22</v>
      </c>
      <c r="F1344">
        <v>211.82392000000002</v>
      </c>
      <c r="G1344">
        <v>46</v>
      </c>
      <c r="I1344">
        <v>218.45512458440672</v>
      </c>
      <c r="J1344">
        <v>212.00604890625002</v>
      </c>
      <c r="K1344">
        <v>286.16345913590476</v>
      </c>
      <c r="L1344">
        <v>6.2356893203999997</v>
      </c>
      <c r="N1344">
        <v>1</v>
      </c>
      <c r="O1344">
        <v>6689.4701568106675</v>
      </c>
      <c r="P1344">
        <v>178.46179225187652</v>
      </c>
      <c r="Q1344">
        <v>0.76158772566662569</v>
      </c>
      <c r="S1344" s="6">
        <v>35.033035380664785</v>
      </c>
      <c r="V1344" s="6">
        <v>286.84170873839997</v>
      </c>
    </row>
    <row r="1345" spans="1:23" x14ac:dyDescent="0.3">
      <c r="A1345" s="1">
        <v>43974</v>
      </c>
      <c r="B1345">
        <v>202005</v>
      </c>
      <c r="C1345">
        <v>2020</v>
      </c>
      <c r="D1345" t="s">
        <v>4</v>
      </c>
      <c r="E1345" t="s">
        <v>22</v>
      </c>
      <c r="F1345">
        <v>130.92576000000003</v>
      </c>
      <c r="G1345">
        <v>36</v>
      </c>
      <c r="I1345">
        <v>137.41415006424245</v>
      </c>
      <c r="J1345">
        <v>131.2160977777778</v>
      </c>
      <c r="K1345">
        <v>177.96477997487142</v>
      </c>
      <c r="L1345">
        <v>4.9925758777929765</v>
      </c>
      <c r="N1345">
        <v>1</v>
      </c>
      <c r="O1345">
        <v>4217.0254658079994</v>
      </c>
      <c r="P1345">
        <v>133.4042891123141</v>
      </c>
      <c r="Q1345">
        <v>0.76454716311574789</v>
      </c>
      <c r="S1345" s="6">
        <v>27.523697872166924</v>
      </c>
      <c r="V1345" s="6">
        <v>179.73273160054714</v>
      </c>
    </row>
    <row r="1346" spans="1:23" x14ac:dyDescent="0.3">
      <c r="A1346" s="1">
        <v>43974</v>
      </c>
      <c r="B1346">
        <v>202005</v>
      </c>
      <c r="C1346">
        <v>2020</v>
      </c>
      <c r="D1346" t="s">
        <v>2</v>
      </c>
      <c r="E1346" t="s">
        <v>22</v>
      </c>
      <c r="F1346">
        <v>330.80560949999995</v>
      </c>
      <c r="G1346">
        <v>64</v>
      </c>
      <c r="I1346">
        <v>327.39203446042211</v>
      </c>
      <c r="J1346">
        <v>331.22618949999992</v>
      </c>
      <c r="K1346">
        <v>428.50655937951444</v>
      </c>
      <c r="L1346">
        <v>6.6892662395833327</v>
      </c>
      <c r="N1346">
        <v>1</v>
      </c>
      <c r="O1346">
        <v>10947.298365273535</v>
      </c>
      <c r="P1346">
        <v>211.13179297478928</v>
      </c>
      <c r="Q1346">
        <v>0.76473268595192512</v>
      </c>
      <c r="S1346" s="6">
        <v>48.942891900923208</v>
      </c>
      <c r="V1346" s="6">
        <v>428.11303933333329</v>
      </c>
    </row>
    <row r="1347" spans="1:23" x14ac:dyDescent="0.3">
      <c r="A1347" s="1">
        <v>43974</v>
      </c>
      <c r="B1347">
        <v>202005</v>
      </c>
      <c r="C1347">
        <v>2020</v>
      </c>
      <c r="D1347" t="s">
        <v>3</v>
      </c>
      <c r="E1347" t="s">
        <v>22</v>
      </c>
      <c r="F1347">
        <v>407.4089590000001</v>
      </c>
      <c r="G1347">
        <v>96</v>
      </c>
      <c r="I1347">
        <v>393.43705830390536</v>
      </c>
      <c r="J1347">
        <v>408.14388925154759</v>
      </c>
      <c r="K1347">
        <v>513.70375672310627</v>
      </c>
      <c r="L1347">
        <v>5.3535364080000001</v>
      </c>
      <c r="N1347">
        <v>1</v>
      </c>
      <c r="O1347">
        <v>12786.083266677533</v>
      </c>
      <c r="P1347">
        <v>331.00642353909637</v>
      </c>
      <c r="Q1347">
        <v>0.76553186124622696</v>
      </c>
      <c r="S1347" s="6">
        <v>73.491058679637788</v>
      </c>
      <c r="V1347" s="6">
        <v>513.93949516800001</v>
      </c>
    </row>
    <row r="1348" spans="1:23" x14ac:dyDescent="0.3">
      <c r="A1348" s="1">
        <v>43974</v>
      </c>
      <c r="B1348">
        <v>202005</v>
      </c>
      <c r="C1348">
        <v>2020</v>
      </c>
      <c r="D1348" t="s">
        <v>5</v>
      </c>
      <c r="E1348" t="s">
        <v>23</v>
      </c>
      <c r="F1348">
        <v>1850.8953209999997</v>
      </c>
      <c r="H1348">
        <v>162</v>
      </c>
      <c r="I1348">
        <v>2243.5739640000002</v>
      </c>
      <c r="M1348">
        <v>8.8186666666666689</v>
      </c>
      <c r="N1348">
        <v>0.99927620476375578</v>
      </c>
      <c r="O1348">
        <v>0</v>
      </c>
      <c r="P1348">
        <v>657.33786303422039</v>
      </c>
      <c r="R1348">
        <v>0.94430083632019124</v>
      </c>
      <c r="T1348" s="6">
        <v>161.88274517172843</v>
      </c>
      <c r="U1348" s="6">
        <v>152.97673548387098</v>
      </c>
      <c r="W1348" s="6">
        <v>1428.6240000000003</v>
      </c>
    </row>
    <row r="1349" spans="1:23" x14ac:dyDescent="0.3">
      <c r="A1349" s="1">
        <v>43974</v>
      </c>
      <c r="B1349">
        <v>202005</v>
      </c>
      <c r="C1349">
        <v>2020</v>
      </c>
      <c r="D1349" t="s">
        <v>6</v>
      </c>
      <c r="E1349" t="s">
        <v>23</v>
      </c>
      <c r="F1349">
        <v>570.72848099999999</v>
      </c>
      <c r="H1349">
        <v>66</v>
      </c>
      <c r="I1349">
        <v>754.70796666666672</v>
      </c>
      <c r="M1349">
        <v>8.0362152777777762</v>
      </c>
      <c r="N1349">
        <v>0.99887210648157643</v>
      </c>
      <c r="O1349">
        <v>0</v>
      </c>
      <c r="P1349">
        <v>144.5551612493577</v>
      </c>
      <c r="R1349">
        <v>0.87347399999999997</v>
      </c>
      <c r="T1349" s="6">
        <v>65.925559027784047</v>
      </c>
      <c r="U1349" s="6">
        <v>57.649284000000002</v>
      </c>
      <c r="W1349" s="6">
        <v>530.39020833333325</v>
      </c>
    </row>
    <row r="1350" spans="1:23" x14ac:dyDescent="0.3">
      <c r="A1350" s="1">
        <v>43974</v>
      </c>
      <c r="B1350">
        <v>202005</v>
      </c>
      <c r="C1350">
        <v>2020</v>
      </c>
      <c r="D1350" t="s">
        <v>7</v>
      </c>
      <c r="E1350" t="s">
        <v>23</v>
      </c>
      <c r="F1350">
        <v>504.13509650000003</v>
      </c>
      <c r="H1350">
        <v>36</v>
      </c>
      <c r="I1350">
        <v>572.08001241994521</v>
      </c>
      <c r="M1350">
        <v>9.4862093847741722</v>
      </c>
      <c r="N1350">
        <v>0.97478163966176601</v>
      </c>
      <c r="O1350">
        <v>0</v>
      </c>
      <c r="P1350">
        <v>79.114757020798763</v>
      </c>
      <c r="R1350">
        <v>0.93589999999999995</v>
      </c>
      <c r="T1350" s="6">
        <v>35.092139027823578</v>
      </c>
      <c r="U1350" s="6">
        <v>33.692399999999999</v>
      </c>
      <c r="W1350" s="6">
        <v>341.50353785187019</v>
      </c>
    </row>
    <row r="1351" spans="1:23" x14ac:dyDescent="0.3">
      <c r="A1351" s="1">
        <v>43974</v>
      </c>
      <c r="B1351">
        <v>202005</v>
      </c>
      <c r="C1351">
        <v>2020</v>
      </c>
      <c r="D1351" t="s">
        <v>8</v>
      </c>
      <c r="E1351" t="s">
        <v>23</v>
      </c>
      <c r="F1351">
        <v>57.300679000000002</v>
      </c>
      <c r="H1351">
        <v>108</v>
      </c>
      <c r="I1351">
        <v>86.844000166666646</v>
      </c>
      <c r="M1351">
        <v>3.3534105195473245</v>
      </c>
      <c r="N1351">
        <v>0.8823302353783441</v>
      </c>
      <c r="O1351">
        <v>0</v>
      </c>
      <c r="P1351">
        <v>175.99701980326665</v>
      </c>
      <c r="R1351">
        <v>0.91139999999999999</v>
      </c>
      <c r="T1351" s="6">
        <v>95.291665420861165</v>
      </c>
      <c r="U1351" s="6">
        <v>98.431200000000004</v>
      </c>
      <c r="W1351" s="6">
        <v>362.16833611111105</v>
      </c>
    </row>
    <row r="1352" spans="1:23" x14ac:dyDescent="0.3">
      <c r="A1352" s="1">
        <v>43975</v>
      </c>
      <c r="B1352">
        <v>202005</v>
      </c>
      <c r="C1352">
        <v>2020</v>
      </c>
      <c r="D1352" t="s">
        <v>0</v>
      </c>
      <c r="E1352" t="s">
        <v>22</v>
      </c>
      <c r="F1352">
        <v>211.21016049999994</v>
      </c>
      <c r="G1352">
        <v>44</v>
      </c>
      <c r="I1352">
        <v>205.94344530944119</v>
      </c>
      <c r="J1352">
        <v>211.84907651562494</v>
      </c>
      <c r="K1352">
        <v>268.91248300919739</v>
      </c>
      <c r="L1352">
        <v>6.1933666666666669</v>
      </c>
      <c r="N1352">
        <v>1</v>
      </c>
      <c r="O1352">
        <v>8049.7715644715654</v>
      </c>
      <c r="P1352">
        <v>168.57335849586525</v>
      </c>
      <c r="Q1352">
        <v>0.75573320616280515</v>
      </c>
      <c r="S1352" s="6">
        <v>33.252261071163424</v>
      </c>
      <c r="V1352" s="6">
        <v>272.50813333333332</v>
      </c>
    </row>
    <row r="1353" spans="1:23" x14ac:dyDescent="0.3">
      <c r="A1353" s="1">
        <v>43975</v>
      </c>
      <c r="B1353">
        <v>202005</v>
      </c>
      <c r="C1353">
        <v>2020</v>
      </c>
      <c r="D1353" t="s">
        <v>1</v>
      </c>
      <c r="E1353" t="s">
        <v>22</v>
      </c>
      <c r="F1353">
        <v>225.11552049999995</v>
      </c>
      <c r="G1353">
        <v>46</v>
      </c>
      <c r="I1353">
        <v>222.85629677358315</v>
      </c>
      <c r="J1353">
        <v>225.29435350781245</v>
      </c>
      <c r="K1353">
        <v>291.92873775000669</v>
      </c>
      <c r="L1353">
        <v>6.3613185198499993</v>
      </c>
      <c r="N1353">
        <v>1</v>
      </c>
      <c r="O1353">
        <v>8632.8232621800653</v>
      </c>
      <c r="P1353">
        <v>178.46179225187652</v>
      </c>
      <c r="Q1353">
        <v>0.76158772566662569</v>
      </c>
      <c r="S1353" s="6">
        <v>35.033035380664785</v>
      </c>
      <c r="V1353" s="6">
        <v>292.62065191309995</v>
      </c>
    </row>
    <row r="1354" spans="1:23" x14ac:dyDescent="0.3">
      <c r="A1354" s="1">
        <v>43975</v>
      </c>
      <c r="B1354">
        <v>202005</v>
      </c>
      <c r="C1354">
        <v>2020</v>
      </c>
      <c r="D1354" t="s">
        <v>4</v>
      </c>
      <c r="E1354" t="s">
        <v>22</v>
      </c>
      <c r="F1354">
        <v>149.05799999999996</v>
      </c>
      <c r="G1354">
        <v>36</v>
      </c>
      <c r="I1354">
        <v>152.10891830142521</v>
      </c>
      <c r="J1354">
        <v>149.36285297777775</v>
      </c>
      <c r="K1354">
        <v>196.58061927034183</v>
      </c>
      <c r="L1354">
        <v>5.5264710071986327</v>
      </c>
      <c r="N1354">
        <v>1</v>
      </c>
      <c r="O1354">
        <v>6033.1784865759992</v>
      </c>
      <c r="P1354">
        <v>133.4042891123141</v>
      </c>
      <c r="Q1354">
        <v>0.76454716311574789</v>
      </c>
      <c r="S1354" s="6">
        <v>27.523697872166924</v>
      </c>
      <c r="V1354" s="6">
        <v>198.95295625915077</v>
      </c>
    </row>
    <row r="1355" spans="1:23" x14ac:dyDescent="0.3">
      <c r="A1355" s="1">
        <v>43975</v>
      </c>
      <c r="B1355">
        <v>202005</v>
      </c>
      <c r="C1355">
        <v>2020</v>
      </c>
      <c r="D1355" t="s">
        <v>2</v>
      </c>
      <c r="E1355" t="s">
        <v>22</v>
      </c>
      <c r="F1355">
        <v>243.00645050000003</v>
      </c>
      <c r="G1355">
        <v>64</v>
      </c>
      <c r="I1355">
        <v>231.20058526006579</v>
      </c>
      <c r="J1355">
        <v>243.40928253125003</v>
      </c>
      <c r="K1355">
        <v>303.07734618181439</v>
      </c>
      <c r="L1355">
        <v>4.7238848437500005</v>
      </c>
      <c r="N1355">
        <v>1</v>
      </c>
      <c r="O1355">
        <v>9509.6229181629333</v>
      </c>
      <c r="P1355">
        <v>211.13179297478928</v>
      </c>
      <c r="Q1355">
        <v>0.76473268595192512</v>
      </c>
      <c r="S1355" s="6">
        <v>48.942891900923208</v>
      </c>
      <c r="V1355" s="6">
        <v>302.32863000000003</v>
      </c>
    </row>
    <row r="1356" spans="1:23" x14ac:dyDescent="0.3">
      <c r="A1356" s="1">
        <v>43975</v>
      </c>
      <c r="B1356">
        <v>202005</v>
      </c>
      <c r="C1356">
        <v>2020</v>
      </c>
      <c r="D1356" t="s">
        <v>3</v>
      </c>
      <c r="E1356" t="s">
        <v>22</v>
      </c>
      <c r="F1356">
        <v>446.10328200000009</v>
      </c>
      <c r="G1356">
        <v>96</v>
      </c>
      <c r="I1356">
        <v>436.17516866007827</v>
      </c>
      <c r="J1356">
        <v>446.86103677961438</v>
      </c>
      <c r="K1356">
        <v>569.76932306738388</v>
      </c>
      <c r="L1356">
        <v>5.9350780420983318</v>
      </c>
      <c r="N1356">
        <v>1</v>
      </c>
      <c r="O1356">
        <v>17075.270615782832</v>
      </c>
      <c r="P1356">
        <v>331.00642353909637</v>
      </c>
      <c r="Q1356">
        <v>0.76553186124622696</v>
      </c>
      <c r="S1356" s="6">
        <v>73.491058679637788</v>
      </c>
      <c r="V1356" s="6">
        <v>569.76749204143982</v>
      </c>
    </row>
    <row r="1357" spans="1:23" x14ac:dyDescent="0.3">
      <c r="A1357" s="1">
        <v>43975</v>
      </c>
      <c r="B1357">
        <v>202005</v>
      </c>
      <c r="C1357">
        <v>2020</v>
      </c>
      <c r="D1357" t="s">
        <v>5</v>
      </c>
      <c r="E1357" t="s">
        <v>23</v>
      </c>
      <c r="F1357">
        <v>913.82398250000006</v>
      </c>
      <c r="H1357">
        <v>162</v>
      </c>
      <c r="I1357">
        <v>1085.994594</v>
      </c>
      <c r="M1357">
        <v>6.6537499999999996</v>
      </c>
      <c r="N1357">
        <v>0.99232490946192309</v>
      </c>
      <c r="O1357">
        <v>0</v>
      </c>
      <c r="P1357">
        <v>657.33786303422039</v>
      </c>
      <c r="R1357">
        <v>0.94430083632019124</v>
      </c>
      <c r="T1357" s="6">
        <v>160.75663533283154</v>
      </c>
      <c r="U1357" s="6">
        <v>152.97673548387098</v>
      </c>
      <c r="W1357" s="6">
        <v>1077.9075</v>
      </c>
    </row>
    <row r="1358" spans="1:23" x14ac:dyDescent="0.3">
      <c r="A1358" s="1">
        <v>43975</v>
      </c>
      <c r="B1358">
        <v>202005</v>
      </c>
      <c r="C1358">
        <v>2020</v>
      </c>
      <c r="D1358" t="s">
        <v>6</v>
      </c>
      <c r="E1358" t="s">
        <v>23</v>
      </c>
      <c r="F1358">
        <v>367.9760005</v>
      </c>
      <c r="H1358">
        <v>66</v>
      </c>
      <c r="I1358">
        <v>547.01799333333338</v>
      </c>
      <c r="M1358">
        <v>7.1333472222222225</v>
      </c>
      <c r="N1358">
        <v>0.99912557870375174</v>
      </c>
      <c r="O1358">
        <v>0</v>
      </c>
      <c r="P1358">
        <v>144.5551612493577</v>
      </c>
      <c r="R1358">
        <v>0.87347399999999997</v>
      </c>
      <c r="T1358" s="6">
        <v>65.942288194447613</v>
      </c>
      <c r="U1358" s="6">
        <v>57.649284000000002</v>
      </c>
      <c r="W1358" s="6">
        <v>470.80091666666669</v>
      </c>
    </row>
    <row r="1359" spans="1:23" x14ac:dyDescent="0.3">
      <c r="A1359" s="1">
        <v>43975</v>
      </c>
      <c r="B1359">
        <v>202005</v>
      </c>
      <c r="C1359">
        <v>2020</v>
      </c>
      <c r="D1359" t="s">
        <v>7</v>
      </c>
      <c r="E1359" t="s">
        <v>23</v>
      </c>
      <c r="F1359">
        <v>339.1471995</v>
      </c>
      <c r="H1359">
        <v>36</v>
      </c>
      <c r="I1359">
        <v>346.75050710534219</v>
      </c>
      <c r="M1359">
        <v>7.6613334105943949</v>
      </c>
      <c r="N1359">
        <v>1</v>
      </c>
      <c r="O1359">
        <v>0</v>
      </c>
      <c r="P1359">
        <v>79.114757020798763</v>
      </c>
      <c r="R1359">
        <v>0.93589999999999995</v>
      </c>
      <c r="T1359" s="6">
        <v>36</v>
      </c>
      <c r="U1359" s="6">
        <v>33.692399999999999</v>
      </c>
      <c r="W1359" s="6">
        <v>275.80800278139822</v>
      </c>
    </row>
    <row r="1360" spans="1:23" x14ac:dyDescent="0.3">
      <c r="A1360" s="1">
        <v>43975</v>
      </c>
      <c r="B1360">
        <v>202005</v>
      </c>
      <c r="C1360">
        <v>2020</v>
      </c>
      <c r="D1360" t="s">
        <v>8</v>
      </c>
      <c r="E1360" t="s">
        <v>23</v>
      </c>
      <c r="F1360">
        <v>6.488124</v>
      </c>
      <c r="H1360">
        <v>108</v>
      </c>
      <c r="I1360">
        <v>3.9651283000000008</v>
      </c>
      <c r="M1360">
        <v>1.7073834104938277</v>
      </c>
      <c r="N1360">
        <v>0.93568028870986752</v>
      </c>
      <c r="O1360">
        <v>0</v>
      </c>
      <c r="P1360">
        <v>175.99701980326665</v>
      </c>
      <c r="R1360">
        <v>0.91139999999999999</v>
      </c>
      <c r="T1360" s="6">
        <v>101.0534711806657</v>
      </c>
      <c r="U1360" s="6">
        <v>98.431200000000004</v>
      </c>
      <c r="W1360" s="6">
        <v>184.3974083333334</v>
      </c>
    </row>
    <row r="1361" spans="1:23" x14ac:dyDescent="0.3">
      <c r="A1361" s="1">
        <v>43976</v>
      </c>
      <c r="B1361">
        <v>202005</v>
      </c>
      <c r="C1361">
        <v>2020</v>
      </c>
      <c r="D1361" t="s">
        <v>0</v>
      </c>
      <c r="E1361" t="s">
        <v>22</v>
      </c>
      <c r="F1361">
        <v>208.88672000000003</v>
      </c>
      <c r="G1361">
        <v>44</v>
      </c>
      <c r="I1361">
        <v>199.9764379010912</v>
      </c>
      <c r="J1361">
        <v>209.53149539062503</v>
      </c>
      <c r="K1361">
        <v>261.79412546405382</v>
      </c>
      <c r="L1361">
        <v>6.0139200000000006</v>
      </c>
      <c r="N1361">
        <v>1</v>
      </c>
      <c r="O1361">
        <v>7552.962672282667</v>
      </c>
      <c r="P1361">
        <v>168.57335849586525</v>
      </c>
      <c r="Q1361">
        <v>0.75573320616280515</v>
      </c>
      <c r="S1361" s="6">
        <v>33.252261071163424</v>
      </c>
      <c r="V1361" s="6">
        <v>264.61248000000001</v>
      </c>
    </row>
    <row r="1362" spans="1:23" x14ac:dyDescent="0.3">
      <c r="A1362" s="1">
        <v>43976</v>
      </c>
      <c r="B1362">
        <v>202005</v>
      </c>
      <c r="C1362">
        <v>2020</v>
      </c>
      <c r="D1362" t="s">
        <v>1</v>
      </c>
      <c r="E1362" t="s">
        <v>22</v>
      </c>
      <c r="F1362">
        <v>218.60943999999998</v>
      </c>
      <c r="G1362">
        <v>46</v>
      </c>
      <c r="I1362">
        <v>219.90260601751334</v>
      </c>
      <c r="J1362">
        <v>218.79034820312498</v>
      </c>
      <c r="K1362">
        <v>289.25119597655242</v>
      </c>
      <c r="L1362">
        <v>6.2770069343999992</v>
      </c>
      <c r="N1362">
        <v>1</v>
      </c>
      <c r="O1362">
        <v>7918.0334415786665</v>
      </c>
      <c r="P1362">
        <v>178.46179225187652</v>
      </c>
      <c r="Q1362">
        <v>0.76158772566662569</v>
      </c>
      <c r="S1362" s="6">
        <v>35.033035380664785</v>
      </c>
      <c r="V1362" s="6">
        <v>288.74231898239998</v>
      </c>
    </row>
    <row r="1363" spans="1:23" x14ac:dyDescent="0.3">
      <c r="A1363" s="1">
        <v>43976</v>
      </c>
      <c r="B1363">
        <v>202005</v>
      </c>
      <c r="C1363">
        <v>2020</v>
      </c>
      <c r="D1363" t="s">
        <v>4</v>
      </c>
      <c r="E1363" t="s">
        <v>22</v>
      </c>
      <c r="F1363">
        <v>163.95568000000006</v>
      </c>
      <c r="G1363">
        <v>36</v>
      </c>
      <c r="I1363">
        <v>175.85049691905769</v>
      </c>
      <c r="J1363">
        <v>164.27244977777784</v>
      </c>
      <c r="K1363">
        <v>226.62394122995124</v>
      </c>
      <c r="L1363">
        <v>6.3890578124999999</v>
      </c>
      <c r="N1363">
        <v>1</v>
      </c>
      <c r="O1363">
        <v>5956.1340785279999</v>
      </c>
      <c r="P1363">
        <v>133.4042891123141</v>
      </c>
      <c r="Q1363">
        <v>0.76454716311574789</v>
      </c>
      <c r="S1363" s="6">
        <v>27.523697872166924</v>
      </c>
      <c r="V1363" s="6">
        <v>230.00608124999999</v>
      </c>
    </row>
    <row r="1364" spans="1:23" x14ac:dyDescent="0.3">
      <c r="A1364" s="1">
        <v>43976</v>
      </c>
      <c r="B1364">
        <v>202005</v>
      </c>
      <c r="C1364">
        <v>2020</v>
      </c>
      <c r="D1364" t="s">
        <v>2</v>
      </c>
      <c r="E1364" t="s">
        <v>22</v>
      </c>
      <c r="F1364">
        <v>321.61883599999999</v>
      </c>
      <c r="G1364">
        <v>64</v>
      </c>
      <c r="I1364">
        <v>317.07863584234428</v>
      </c>
      <c r="J1364">
        <v>322.03936822656249</v>
      </c>
      <c r="K1364">
        <v>414.56276111518002</v>
      </c>
      <c r="L1364">
        <v>6.4785431250000016</v>
      </c>
      <c r="N1364">
        <v>1</v>
      </c>
      <c r="O1364">
        <v>12070.770047873035</v>
      </c>
      <c r="P1364">
        <v>211.13179297478928</v>
      </c>
      <c r="Q1364">
        <v>0.76473268595192512</v>
      </c>
      <c r="S1364" s="6">
        <v>48.942891900923208</v>
      </c>
      <c r="V1364" s="6">
        <v>414.6267600000001</v>
      </c>
    </row>
    <row r="1365" spans="1:23" x14ac:dyDescent="0.3">
      <c r="A1365" s="1">
        <v>43976</v>
      </c>
      <c r="B1365">
        <v>202005</v>
      </c>
      <c r="C1365">
        <v>2020</v>
      </c>
      <c r="D1365" t="s">
        <v>3</v>
      </c>
      <c r="E1365" t="s">
        <v>22</v>
      </c>
      <c r="F1365">
        <v>478.88176099999993</v>
      </c>
      <c r="G1365">
        <v>96</v>
      </c>
      <c r="I1365">
        <v>471.31954119185679</v>
      </c>
      <c r="J1365">
        <v>479.63447542611578</v>
      </c>
      <c r="K1365">
        <v>615.34182102079728</v>
      </c>
      <c r="L1365">
        <v>6.4132909453166658</v>
      </c>
      <c r="N1365">
        <v>1</v>
      </c>
      <c r="O1365">
        <v>17168.702177795833</v>
      </c>
      <c r="P1365">
        <v>331.00642353909637</v>
      </c>
      <c r="Q1365">
        <v>0.76553186124622696</v>
      </c>
      <c r="S1365" s="6">
        <v>73.491058679637788</v>
      </c>
      <c r="V1365" s="6">
        <v>615.67593075039986</v>
      </c>
    </row>
    <row r="1366" spans="1:23" x14ac:dyDescent="0.3">
      <c r="A1366" s="1">
        <v>43976</v>
      </c>
      <c r="B1366">
        <v>202005</v>
      </c>
      <c r="C1366">
        <v>2020</v>
      </c>
      <c r="D1366" t="s">
        <v>5</v>
      </c>
      <c r="E1366" t="s">
        <v>23</v>
      </c>
      <c r="F1366">
        <v>696.52030649999995</v>
      </c>
      <c r="H1366">
        <v>162</v>
      </c>
      <c r="I1366">
        <v>836.61449400000026</v>
      </c>
      <c r="M1366">
        <v>5.994083333333335</v>
      </c>
      <c r="N1366">
        <v>0.96929061726031029</v>
      </c>
      <c r="O1366">
        <v>0</v>
      </c>
      <c r="P1366">
        <v>657.33786303422039</v>
      </c>
      <c r="R1366">
        <v>0.94430083632019124</v>
      </c>
      <c r="T1366" s="6">
        <v>157.02507999617026</v>
      </c>
      <c r="U1366" s="6">
        <v>152.97673548387098</v>
      </c>
      <c r="W1366" s="6">
        <v>971.04150000000027</v>
      </c>
    </row>
    <row r="1367" spans="1:23" x14ac:dyDescent="0.3">
      <c r="A1367" s="1">
        <v>43976</v>
      </c>
      <c r="B1367">
        <v>202005</v>
      </c>
      <c r="C1367">
        <v>2020</v>
      </c>
      <c r="D1367" t="s">
        <v>6</v>
      </c>
      <c r="E1367" t="s">
        <v>23</v>
      </c>
      <c r="F1367">
        <v>250.85200000000012</v>
      </c>
      <c r="H1367">
        <v>66</v>
      </c>
      <c r="I1367">
        <v>377.41080000000011</v>
      </c>
      <c r="M1367">
        <v>6.1357291666666667</v>
      </c>
      <c r="N1367">
        <v>0.99677662037029224</v>
      </c>
      <c r="O1367">
        <v>0</v>
      </c>
      <c r="P1367">
        <v>144.5551612493577</v>
      </c>
      <c r="R1367">
        <v>0.87347399999999997</v>
      </c>
      <c r="T1367" s="6">
        <v>65.787256944439292</v>
      </c>
      <c r="U1367" s="6">
        <v>57.649284000000002</v>
      </c>
      <c r="W1367" s="6">
        <v>404.958125</v>
      </c>
    </row>
    <row r="1368" spans="1:23" x14ac:dyDescent="0.3">
      <c r="A1368" s="1">
        <v>43976</v>
      </c>
      <c r="B1368">
        <v>202005</v>
      </c>
      <c r="C1368">
        <v>2020</v>
      </c>
      <c r="D1368" t="s">
        <v>7</v>
      </c>
      <c r="E1368" t="s">
        <v>23</v>
      </c>
      <c r="F1368">
        <v>241.73519999999999</v>
      </c>
      <c r="H1368">
        <v>36</v>
      </c>
      <c r="I1368">
        <v>247.59102864077704</v>
      </c>
      <c r="M1368">
        <v>6.6866508404592713</v>
      </c>
      <c r="N1368">
        <v>1</v>
      </c>
      <c r="O1368">
        <v>0</v>
      </c>
      <c r="P1368">
        <v>79.114757020798763</v>
      </c>
      <c r="R1368">
        <v>0.93589999999999995</v>
      </c>
      <c r="T1368" s="6">
        <v>36</v>
      </c>
      <c r="U1368" s="6">
        <v>33.692399999999999</v>
      </c>
      <c r="W1368" s="6">
        <v>240.71943025653377</v>
      </c>
    </row>
    <row r="1369" spans="1:23" x14ac:dyDescent="0.3">
      <c r="A1369" s="1">
        <v>43976</v>
      </c>
      <c r="B1369">
        <v>202005</v>
      </c>
      <c r="C1369">
        <v>2020</v>
      </c>
      <c r="D1369" t="s">
        <v>8</v>
      </c>
      <c r="E1369" t="s">
        <v>23</v>
      </c>
      <c r="F1369">
        <v>5.1113504999999995</v>
      </c>
      <c r="H1369">
        <v>108</v>
      </c>
      <c r="I1369">
        <v>10.348715433333346</v>
      </c>
      <c r="M1369">
        <v>2.0263947788065848</v>
      </c>
      <c r="N1369">
        <v>0.95818558716834978</v>
      </c>
      <c r="O1369">
        <v>0</v>
      </c>
      <c r="P1369">
        <v>175.99701980326665</v>
      </c>
      <c r="R1369">
        <v>0.91139999999999999</v>
      </c>
      <c r="T1369" s="6">
        <v>103.48404341418177</v>
      </c>
      <c r="U1369" s="6">
        <v>98.431200000000004</v>
      </c>
      <c r="W1369" s="6">
        <v>218.85063611111116</v>
      </c>
    </row>
    <row r="1370" spans="1:23" x14ac:dyDescent="0.3">
      <c r="A1370" s="1">
        <v>43977</v>
      </c>
      <c r="B1370">
        <v>202006</v>
      </c>
      <c r="C1370">
        <v>2020</v>
      </c>
      <c r="D1370" t="s">
        <v>0</v>
      </c>
      <c r="E1370" t="s">
        <v>22</v>
      </c>
      <c r="F1370">
        <v>226.49928000000003</v>
      </c>
      <c r="G1370">
        <v>44</v>
      </c>
      <c r="I1370">
        <v>221.77019148887214</v>
      </c>
      <c r="J1370">
        <v>227.17823507812503</v>
      </c>
      <c r="K1370">
        <v>289.66696195729924</v>
      </c>
      <c r="L1370">
        <v>6.6693266666666666</v>
      </c>
      <c r="N1370">
        <v>0.99983644206710032</v>
      </c>
      <c r="O1370">
        <v>43072.867365843107</v>
      </c>
      <c r="P1370">
        <v>136.9207819902247</v>
      </c>
      <c r="Q1370">
        <v>0.75573320616280515</v>
      </c>
      <c r="S1370" s="6">
        <v>33.252261071163424</v>
      </c>
      <c r="V1370" s="6">
        <v>293.45037333333335</v>
      </c>
    </row>
    <row r="1371" spans="1:23" x14ac:dyDescent="0.3">
      <c r="A1371" s="1">
        <v>43977</v>
      </c>
      <c r="B1371">
        <v>202006</v>
      </c>
      <c r="C1371">
        <v>2020</v>
      </c>
      <c r="D1371" t="s">
        <v>1</v>
      </c>
      <c r="E1371" t="s">
        <v>22</v>
      </c>
      <c r="F1371">
        <v>241.20208</v>
      </c>
      <c r="G1371">
        <v>46</v>
      </c>
      <c r="I1371">
        <v>243.50224649921549</v>
      </c>
      <c r="J1371">
        <v>241.380546796875</v>
      </c>
      <c r="K1371">
        <v>318.066567698222</v>
      </c>
      <c r="L1371">
        <v>6.9506465498449996</v>
      </c>
      <c r="N1371">
        <v>1</v>
      </c>
      <c r="O1371">
        <v>46038.998647636996</v>
      </c>
      <c r="P1371">
        <v>144.95249052716295</v>
      </c>
      <c r="Q1371">
        <v>0.76158772566662569</v>
      </c>
      <c r="S1371" s="6">
        <v>35.033035380664785</v>
      </c>
      <c r="V1371" s="6">
        <v>319.72974129286996</v>
      </c>
    </row>
    <row r="1372" spans="1:23" x14ac:dyDescent="0.3">
      <c r="A1372" s="1">
        <v>43977</v>
      </c>
      <c r="B1372">
        <v>202006</v>
      </c>
      <c r="C1372">
        <v>2020</v>
      </c>
      <c r="D1372" t="s">
        <v>4</v>
      </c>
      <c r="E1372" t="s">
        <v>22</v>
      </c>
      <c r="F1372">
        <v>168.83439999999999</v>
      </c>
      <c r="G1372">
        <v>36</v>
      </c>
      <c r="I1372">
        <v>181.28306538334317</v>
      </c>
      <c r="J1372">
        <v>169.15508977777776</v>
      </c>
      <c r="K1372">
        <v>233.28532010609919</v>
      </c>
      <c r="L1372">
        <v>6.586435668103447</v>
      </c>
      <c r="N1372">
        <v>0.99960689421447591</v>
      </c>
      <c r="O1372">
        <v>33164.099050166195</v>
      </c>
      <c r="P1372">
        <v>108.35531633876825</v>
      </c>
      <c r="Q1372">
        <v>0.76454716311574789</v>
      </c>
      <c r="S1372" s="6">
        <v>27.523697872166924</v>
      </c>
      <c r="V1372" s="6">
        <v>237.1116840517241</v>
      </c>
    </row>
    <row r="1373" spans="1:23" x14ac:dyDescent="0.3">
      <c r="A1373" s="1">
        <v>43977</v>
      </c>
      <c r="B1373">
        <v>202006</v>
      </c>
      <c r="C1373">
        <v>2020</v>
      </c>
      <c r="D1373" t="s">
        <v>2</v>
      </c>
      <c r="E1373" t="s">
        <v>22</v>
      </c>
      <c r="F1373">
        <v>282.84193900000002</v>
      </c>
      <c r="G1373">
        <v>64</v>
      </c>
      <c r="I1373">
        <v>282.70213813523134</v>
      </c>
      <c r="J1373">
        <v>283.323579</v>
      </c>
      <c r="K1373">
        <v>368.92941367841411</v>
      </c>
      <c r="L1373">
        <v>5.7761633437499995</v>
      </c>
      <c r="N1373">
        <v>1</v>
      </c>
      <c r="O1373">
        <v>57309.196812610164</v>
      </c>
      <c r="P1373">
        <v>171.488131072713</v>
      </c>
      <c r="Q1373">
        <v>0.76473268595192512</v>
      </c>
      <c r="S1373" s="6">
        <v>48.942891900923208</v>
      </c>
      <c r="V1373" s="6">
        <v>369.67445399999997</v>
      </c>
    </row>
    <row r="1374" spans="1:23" x14ac:dyDescent="0.3">
      <c r="A1374" s="1">
        <v>43977</v>
      </c>
      <c r="B1374">
        <v>202006</v>
      </c>
      <c r="C1374">
        <v>2020</v>
      </c>
      <c r="D1374" t="s">
        <v>3</v>
      </c>
      <c r="E1374" t="s">
        <v>22</v>
      </c>
      <c r="F1374">
        <v>475.54472249999998</v>
      </c>
      <c r="G1374">
        <v>96</v>
      </c>
      <c r="I1374">
        <v>470.51451459115964</v>
      </c>
      <c r="J1374">
        <v>476.38761823818254</v>
      </c>
      <c r="K1374">
        <v>614.31660923513004</v>
      </c>
      <c r="L1374">
        <v>6.4023368698800009</v>
      </c>
      <c r="N1374">
        <v>0.99974955027603751</v>
      </c>
      <c r="O1374">
        <v>97385.739592973827</v>
      </c>
      <c r="P1374">
        <v>268.85421729242131</v>
      </c>
      <c r="Q1374">
        <v>0.76553186124622696</v>
      </c>
      <c r="S1374" s="6">
        <v>73.491058679637788</v>
      </c>
      <c r="V1374" s="6">
        <v>614.62433950848003</v>
      </c>
    </row>
    <row r="1375" spans="1:23" x14ac:dyDescent="0.3">
      <c r="A1375" s="1">
        <v>43977</v>
      </c>
      <c r="B1375">
        <v>202006</v>
      </c>
      <c r="C1375">
        <v>2020</v>
      </c>
      <c r="D1375" t="s">
        <v>5</v>
      </c>
      <c r="E1375" t="s">
        <v>23</v>
      </c>
      <c r="F1375">
        <v>426.42815000000002</v>
      </c>
      <c r="H1375">
        <v>162</v>
      </c>
      <c r="I1375">
        <v>538.989822</v>
      </c>
      <c r="M1375">
        <v>4.4192500000000008</v>
      </c>
      <c r="N1375">
        <v>0.9553189076198666</v>
      </c>
      <c r="O1375">
        <v>0</v>
      </c>
      <c r="P1375">
        <v>514.02743685517316</v>
      </c>
      <c r="R1375">
        <v>0.89148744855967077</v>
      </c>
      <c r="T1375" s="6">
        <v>154.76166303441838</v>
      </c>
      <c r="U1375" s="6">
        <v>144.42096666666666</v>
      </c>
      <c r="W1375" s="6">
        <v>715.91850000000011</v>
      </c>
    </row>
    <row r="1376" spans="1:23" x14ac:dyDescent="0.3">
      <c r="A1376" s="1">
        <v>43977</v>
      </c>
      <c r="B1376">
        <v>202006</v>
      </c>
      <c r="C1376">
        <v>2020</v>
      </c>
      <c r="D1376" t="s">
        <v>6</v>
      </c>
      <c r="E1376" t="s">
        <v>23</v>
      </c>
      <c r="F1376">
        <v>108.86623999999999</v>
      </c>
      <c r="H1376">
        <v>66</v>
      </c>
      <c r="I1376">
        <v>203.53023333333337</v>
      </c>
      <c r="M1376">
        <v>4.841597222222223</v>
      </c>
      <c r="N1376">
        <v>0.9825035906338111</v>
      </c>
      <c r="O1376">
        <v>0</v>
      </c>
      <c r="P1376">
        <v>129.09947782536699</v>
      </c>
      <c r="R1376">
        <v>0.87308200000000002</v>
      </c>
      <c r="T1376" s="6">
        <v>64.845236981831533</v>
      </c>
      <c r="U1376" s="6">
        <v>57.623412000000002</v>
      </c>
      <c r="W1376" s="6">
        <v>319.54541666666671</v>
      </c>
    </row>
    <row r="1377" spans="1:23" x14ac:dyDescent="0.3">
      <c r="A1377" s="1">
        <v>43977</v>
      </c>
      <c r="B1377">
        <v>202006</v>
      </c>
      <c r="C1377">
        <v>2020</v>
      </c>
      <c r="D1377" t="s">
        <v>7</v>
      </c>
      <c r="E1377" t="s">
        <v>23</v>
      </c>
      <c r="F1377">
        <v>95.543000000000006</v>
      </c>
      <c r="H1377">
        <v>36</v>
      </c>
      <c r="I1377">
        <v>110.96158621397505</v>
      </c>
      <c r="M1377">
        <v>5.1493107563784193</v>
      </c>
      <c r="N1377">
        <v>1.0114292437800871</v>
      </c>
      <c r="O1377">
        <v>0</v>
      </c>
      <c r="P1377">
        <v>104.18730715923184</v>
      </c>
      <c r="R1377">
        <v>0.93589999999999995</v>
      </c>
      <c r="T1377" s="6">
        <v>36.411452776083138</v>
      </c>
      <c r="U1377" s="6">
        <v>33.692399999999999</v>
      </c>
      <c r="W1377" s="6">
        <v>185.37518722962309</v>
      </c>
    </row>
    <row r="1378" spans="1:23" x14ac:dyDescent="0.3">
      <c r="A1378" s="1">
        <v>43977</v>
      </c>
      <c r="B1378">
        <v>202006</v>
      </c>
      <c r="C1378">
        <v>2020</v>
      </c>
      <c r="D1378" t="s">
        <v>8</v>
      </c>
      <c r="E1378" t="s">
        <v>23</v>
      </c>
      <c r="F1378">
        <v>13.840889000000001</v>
      </c>
      <c r="H1378">
        <v>108</v>
      </c>
      <c r="I1378">
        <v>23.288921933333341</v>
      </c>
      <c r="M1378">
        <v>2.3149185699588481</v>
      </c>
      <c r="N1378">
        <v>0.95306586852581876</v>
      </c>
      <c r="O1378">
        <v>0</v>
      </c>
      <c r="P1378">
        <v>82.364284017774196</v>
      </c>
      <c r="R1378">
        <v>0.93099999999999994</v>
      </c>
      <c r="T1378" s="6">
        <v>102.93111380078842</v>
      </c>
      <c r="U1378" s="6">
        <v>100.54799999999999</v>
      </c>
      <c r="W1378" s="6">
        <v>250.01120555555559</v>
      </c>
    </row>
    <row r="1379" spans="1:23" x14ac:dyDescent="0.3">
      <c r="A1379" s="1">
        <v>43978</v>
      </c>
      <c r="B1379">
        <v>202006</v>
      </c>
      <c r="C1379">
        <v>2020</v>
      </c>
      <c r="D1379" t="s">
        <v>0</v>
      </c>
      <c r="E1379" t="s">
        <v>22</v>
      </c>
      <c r="F1379">
        <v>218.87320049999994</v>
      </c>
      <c r="G1379">
        <v>44</v>
      </c>
      <c r="I1379">
        <v>214.98082795401464</v>
      </c>
      <c r="J1379">
        <v>219.56900128124994</v>
      </c>
      <c r="K1379">
        <v>280.70086093038856</v>
      </c>
      <c r="L1379">
        <v>6.4651491666666665</v>
      </c>
      <c r="N1379">
        <v>0.99973828269830534</v>
      </c>
      <c r="O1379">
        <v>11596.844782397495</v>
      </c>
      <c r="P1379">
        <v>136.9207819902247</v>
      </c>
      <c r="Q1379">
        <v>0.75573320616280515</v>
      </c>
      <c r="S1379" s="6">
        <v>33.252261071163424</v>
      </c>
      <c r="V1379" s="6">
        <v>284.46656333333334</v>
      </c>
    </row>
    <row r="1380" spans="1:23" x14ac:dyDescent="0.3">
      <c r="A1380" s="1">
        <v>43978</v>
      </c>
      <c r="B1380">
        <v>202006</v>
      </c>
      <c r="C1380">
        <v>2020</v>
      </c>
      <c r="D1380" t="s">
        <v>1</v>
      </c>
      <c r="E1380" t="s">
        <v>22</v>
      </c>
      <c r="F1380">
        <v>227.92112050000006</v>
      </c>
      <c r="G1380">
        <v>46</v>
      </c>
      <c r="I1380">
        <v>229.98003357288164</v>
      </c>
      <c r="J1380">
        <v>228.09739003125006</v>
      </c>
      <c r="K1380">
        <v>301.16954620141303</v>
      </c>
      <c r="L1380">
        <v>6.5646619276333329</v>
      </c>
      <c r="N1380">
        <v>1</v>
      </c>
      <c r="O1380">
        <v>12064.406179916496</v>
      </c>
      <c r="P1380">
        <v>144.95249052716295</v>
      </c>
      <c r="Q1380">
        <v>0.76158772566662569</v>
      </c>
      <c r="S1380" s="6">
        <v>35.033035380664785</v>
      </c>
      <c r="V1380" s="6">
        <v>301.9744486711333</v>
      </c>
    </row>
    <row r="1381" spans="1:23" x14ac:dyDescent="0.3">
      <c r="A1381" s="1">
        <v>43978</v>
      </c>
      <c r="B1381">
        <v>202006</v>
      </c>
      <c r="C1381">
        <v>2020</v>
      </c>
      <c r="D1381" t="s">
        <v>4</v>
      </c>
      <c r="E1381" t="s">
        <v>22</v>
      </c>
      <c r="F1381">
        <v>163.60512</v>
      </c>
      <c r="G1381">
        <v>36</v>
      </c>
      <c r="I1381">
        <v>177.36183559028655</v>
      </c>
      <c r="J1381">
        <v>163.92162097777779</v>
      </c>
      <c r="K1381">
        <v>229.01811974881065</v>
      </c>
      <c r="L1381">
        <v>6.4439682637863136</v>
      </c>
      <c r="N1381">
        <v>1</v>
      </c>
      <c r="O1381">
        <v>8900.2271228701939</v>
      </c>
      <c r="P1381">
        <v>108.35531633876825</v>
      </c>
      <c r="Q1381">
        <v>0.76454716311574789</v>
      </c>
      <c r="S1381" s="6">
        <v>27.523697872166924</v>
      </c>
      <c r="V1381" s="6">
        <v>231.9828574963073</v>
      </c>
    </row>
    <row r="1382" spans="1:23" x14ac:dyDescent="0.3">
      <c r="A1382" s="1">
        <v>43978</v>
      </c>
      <c r="B1382">
        <v>202006</v>
      </c>
      <c r="C1382">
        <v>2020</v>
      </c>
      <c r="D1382" t="s">
        <v>2</v>
      </c>
      <c r="E1382" t="s">
        <v>22</v>
      </c>
      <c r="F1382">
        <v>301.69493149999988</v>
      </c>
      <c r="G1382">
        <v>64</v>
      </c>
      <c r="I1382">
        <v>299.98096422230998</v>
      </c>
      <c r="J1382">
        <v>302.13731431249988</v>
      </c>
      <c r="K1382">
        <v>391.41200804032951</v>
      </c>
      <c r="L1382">
        <v>6.1292039062499999</v>
      </c>
      <c r="N1382">
        <v>1</v>
      </c>
      <c r="O1382">
        <v>16701.941813494774</v>
      </c>
      <c r="P1382">
        <v>171.488131072713</v>
      </c>
      <c r="Q1382">
        <v>0.76473268595192512</v>
      </c>
      <c r="S1382" s="6">
        <v>48.942891900923208</v>
      </c>
      <c r="V1382" s="6">
        <v>392.26904999999999</v>
      </c>
    </row>
    <row r="1383" spans="1:23" x14ac:dyDescent="0.3">
      <c r="A1383" s="1">
        <v>43978</v>
      </c>
      <c r="B1383">
        <v>202006</v>
      </c>
      <c r="C1383">
        <v>2020</v>
      </c>
      <c r="D1383" t="s">
        <v>3</v>
      </c>
      <c r="E1383" t="s">
        <v>22</v>
      </c>
      <c r="F1383">
        <v>512.33896400000003</v>
      </c>
      <c r="G1383">
        <v>96</v>
      </c>
      <c r="I1383">
        <v>505.98569548933415</v>
      </c>
      <c r="J1383">
        <v>513.233564</v>
      </c>
      <c r="K1383">
        <v>660.26794441829486</v>
      </c>
      <c r="L1383">
        <v>6.8849966864000001</v>
      </c>
      <c r="N1383">
        <v>1</v>
      </c>
      <c r="O1383">
        <v>27190.753799970229</v>
      </c>
      <c r="P1383">
        <v>268.85421729242131</v>
      </c>
      <c r="Q1383">
        <v>0.76553186124622696</v>
      </c>
      <c r="S1383" s="6">
        <v>73.491058679637788</v>
      </c>
      <c r="V1383" s="6">
        <v>660.95968189439998</v>
      </c>
    </row>
    <row r="1384" spans="1:23" x14ac:dyDescent="0.3">
      <c r="A1384" s="1">
        <v>43978</v>
      </c>
      <c r="B1384">
        <v>202006</v>
      </c>
      <c r="C1384">
        <v>2020</v>
      </c>
      <c r="D1384" t="s">
        <v>5</v>
      </c>
      <c r="E1384" t="s">
        <v>23</v>
      </c>
      <c r="F1384">
        <v>145.59935900000005</v>
      </c>
      <c r="H1384">
        <v>162</v>
      </c>
      <c r="I1384">
        <v>195.30698400000003</v>
      </c>
      <c r="M1384">
        <v>3.2526250000000001</v>
      </c>
      <c r="N1384">
        <v>0.96508433191746645</v>
      </c>
      <c r="O1384">
        <v>0</v>
      </c>
      <c r="P1384">
        <v>514.02743685517316</v>
      </c>
      <c r="R1384">
        <v>0.89148744855967077</v>
      </c>
      <c r="T1384" s="6">
        <v>156.34366177062955</v>
      </c>
      <c r="U1384" s="6">
        <v>144.42096666666666</v>
      </c>
      <c r="W1384" s="6">
        <v>526.92525000000001</v>
      </c>
    </row>
    <row r="1385" spans="1:23" x14ac:dyDescent="0.3">
      <c r="A1385" s="1">
        <v>43978</v>
      </c>
      <c r="B1385">
        <v>202006</v>
      </c>
      <c r="C1385">
        <v>2020</v>
      </c>
      <c r="D1385" t="s">
        <v>6</v>
      </c>
      <c r="E1385" t="s">
        <v>23</v>
      </c>
      <c r="F1385">
        <v>57.223040000000005</v>
      </c>
      <c r="H1385">
        <v>66</v>
      </c>
      <c r="I1385">
        <v>120.88246666666669</v>
      </c>
      <c r="M1385">
        <v>3.9599652777777781</v>
      </c>
      <c r="N1385">
        <v>0.98879087414995126</v>
      </c>
      <c r="O1385">
        <v>0</v>
      </c>
      <c r="P1385">
        <v>129.09947782536699</v>
      </c>
      <c r="R1385">
        <v>0.87308200000000002</v>
      </c>
      <c r="T1385" s="6">
        <v>65.260197693896785</v>
      </c>
      <c r="U1385" s="6">
        <v>57.623412000000002</v>
      </c>
      <c r="W1385" s="6">
        <v>261.35770833333333</v>
      </c>
    </row>
    <row r="1386" spans="1:23" x14ac:dyDescent="0.3">
      <c r="A1386" s="1">
        <v>43978</v>
      </c>
      <c r="B1386">
        <v>202006</v>
      </c>
      <c r="C1386">
        <v>2020</v>
      </c>
      <c r="D1386" t="s">
        <v>7</v>
      </c>
      <c r="E1386" t="s">
        <v>23</v>
      </c>
      <c r="F1386">
        <v>67.359600000000015</v>
      </c>
      <c r="H1386">
        <v>36</v>
      </c>
      <c r="I1386">
        <v>73.491322003250744</v>
      </c>
      <c r="M1386">
        <v>4.4176155390772864</v>
      </c>
      <c r="N1386">
        <v>1.0075153150204907</v>
      </c>
      <c r="O1386">
        <v>0</v>
      </c>
      <c r="P1386">
        <v>104.18730715923184</v>
      </c>
      <c r="R1386">
        <v>0.93589999999999995</v>
      </c>
      <c r="T1386" s="6">
        <v>36.270551340737669</v>
      </c>
      <c r="U1386" s="6">
        <v>33.692399999999999</v>
      </c>
      <c r="W1386" s="6">
        <v>159.03415940678232</v>
      </c>
    </row>
    <row r="1387" spans="1:23" x14ac:dyDescent="0.3">
      <c r="A1387" s="1">
        <v>43978</v>
      </c>
      <c r="B1387">
        <v>202006</v>
      </c>
      <c r="C1387">
        <v>2020</v>
      </c>
      <c r="D1387" t="s">
        <v>8</v>
      </c>
      <c r="E1387" t="s">
        <v>23</v>
      </c>
      <c r="F1387">
        <v>23.2056045</v>
      </c>
      <c r="H1387">
        <v>108</v>
      </c>
      <c r="I1387">
        <v>27.711173766666683</v>
      </c>
      <c r="M1387">
        <v>2.6866588220164616</v>
      </c>
      <c r="N1387">
        <v>0.93610122571073173</v>
      </c>
      <c r="O1387">
        <v>0</v>
      </c>
      <c r="P1387">
        <v>82.364284017774196</v>
      </c>
      <c r="R1387">
        <v>0.93099999999999994</v>
      </c>
      <c r="T1387" s="6">
        <v>101.09893237675902</v>
      </c>
      <c r="U1387" s="6">
        <v>100.54799999999999</v>
      </c>
      <c r="W1387" s="6">
        <v>290.15915277777788</v>
      </c>
    </row>
    <row r="1388" spans="1:23" x14ac:dyDescent="0.3">
      <c r="A1388" s="1">
        <v>43979</v>
      </c>
      <c r="B1388">
        <v>202006</v>
      </c>
      <c r="C1388">
        <v>2020</v>
      </c>
      <c r="D1388" t="s">
        <v>0</v>
      </c>
      <c r="E1388" t="s">
        <v>22</v>
      </c>
      <c r="F1388">
        <v>160.81184000000002</v>
      </c>
      <c r="G1388">
        <v>44</v>
      </c>
      <c r="I1388">
        <v>155.66048452633024</v>
      </c>
      <c r="J1388">
        <v>161.43854898437502</v>
      </c>
      <c r="K1388">
        <v>204.24967548817918</v>
      </c>
      <c r="L1388">
        <v>4.6811999999999996</v>
      </c>
      <c r="N1388">
        <v>1</v>
      </c>
      <c r="O1388">
        <v>8962.8036666750995</v>
      </c>
      <c r="P1388">
        <v>136.9207819902247</v>
      </c>
      <c r="Q1388">
        <v>0.75573320616280515</v>
      </c>
      <c r="S1388" s="6">
        <v>33.252261071163424</v>
      </c>
      <c r="V1388" s="6">
        <v>205.97279999999998</v>
      </c>
    </row>
    <row r="1389" spans="1:23" x14ac:dyDescent="0.3">
      <c r="A1389" s="1">
        <v>43979</v>
      </c>
      <c r="B1389">
        <v>202006</v>
      </c>
      <c r="C1389">
        <v>2020</v>
      </c>
      <c r="D1389" t="s">
        <v>1</v>
      </c>
      <c r="E1389" t="s">
        <v>22</v>
      </c>
      <c r="F1389">
        <v>167.91600049999997</v>
      </c>
      <c r="G1389">
        <v>46</v>
      </c>
      <c r="I1389">
        <v>171.90033124003065</v>
      </c>
      <c r="J1389">
        <v>168.09703077343747</v>
      </c>
      <c r="K1389">
        <v>225.86832212925779</v>
      </c>
      <c r="L1389">
        <v>4.9068066575499998</v>
      </c>
      <c r="N1389">
        <v>1</v>
      </c>
      <c r="O1389">
        <v>9344.3706408368962</v>
      </c>
      <c r="P1389">
        <v>144.95249052716295</v>
      </c>
      <c r="Q1389">
        <v>0.76158772566662569</v>
      </c>
      <c r="S1389" s="6">
        <v>35.033035380664785</v>
      </c>
      <c r="V1389" s="6">
        <v>225.7131062473</v>
      </c>
    </row>
    <row r="1390" spans="1:23" x14ac:dyDescent="0.3">
      <c r="A1390" s="1">
        <v>43979</v>
      </c>
      <c r="B1390">
        <v>202006</v>
      </c>
      <c r="C1390">
        <v>2020</v>
      </c>
      <c r="D1390" t="s">
        <v>4</v>
      </c>
      <c r="E1390" t="s">
        <v>22</v>
      </c>
      <c r="F1390">
        <v>89.313280000000034</v>
      </c>
      <c r="G1390">
        <v>36</v>
      </c>
      <c r="I1390">
        <v>91.941868008162302</v>
      </c>
      <c r="J1390">
        <v>89.570331377777791</v>
      </c>
      <c r="K1390">
        <v>119.57287636679408</v>
      </c>
      <c r="L1390">
        <v>3.3404620423892109</v>
      </c>
      <c r="N1390">
        <v>1</v>
      </c>
      <c r="O1390">
        <v>5322.8118806621933</v>
      </c>
      <c r="P1390">
        <v>108.35531633876825</v>
      </c>
      <c r="Q1390">
        <v>0.76454716311574789</v>
      </c>
      <c r="S1390" s="6">
        <v>27.523697872166924</v>
      </c>
      <c r="V1390" s="6">
        <v>120.2566335260116</v>
      </c>
    </row>
    <row r="1391" spans="1:23" x14ac:dyDescent="0.3">
      <c r="A1391" s="1">
        <v>43979</v>
      </c>
      <c r="B1391">
        <v>202006</v>
      </c>
      <c r="C1391">
        <v>2020</v>
      </c>
      <c r="D1391" t="s">
        <v>2</v>
      </c>
      <c r="E1391" t="s">
        <v>22</v>
      </c>
      <c r="F1391">
        <v>193.72990250000004</v>
      </c>
      <c r="G1391">
        <v>64</v>
      </c>
      <c r="I1391">
        <v>196.74408427827942</v>
      </c>
      <c r="J1391">
        <v>194.11594986328129</v>
      </c>
      <c r="K1391">
        <v>248.49670750935169</v>
      </c>
      <c r="L1391">
        <v>4.0198704375000007</v>
      </c>
      <c r="N1391">
        <v>1</v>
      </c>
      <c r="O1391">
        <v>10858.700317310277</v>
      </c>
      <c r="P1391">
        <v>171.488131072713</v>
      </c>
      <c r="Q1391">
        <v>0.76473268595192512</v>
      </c>
      <c r="S1391" s="6">
        <v>48.942891900923208</v>
      </c>
      <c r="V1391" s="6">
        <v>257.27170800000005</v>
      </c>
    </row>
    <row r="1392" spans="1:23" x14ac:dyDescent="0.3">
      <c r="A1392" s="1">
        <v>43979</v>
      </c>
      <c r="B1392">
        <v>202006</v>
      </c>
      <c r="C1392">
        <v>2020</v>
      </c>
      <c r="D1392" t="s">
        <v>3</v>
      </c>
      <c r="E1392" t="s">
        <v>22</v>
      </c>
      <c r="F1392">
        <v>239.97176000000007</v>
      </c>
      <c r="G1392">
        <v>96</v>
      </c>
      <c r="I1392">
        <v>226.68153679723252</v>
      </c>
      <c r="J1392">
        <v>240.74076000000008</v>
      </c>
      <c r="K1392">
        <v>289.61079977453795</v>
      </c>
      <c r="L1392">
        <v>3.0844777700833328</v>
      </c>
      <c r="N1392">
        <v>0.97241379310344811</v>
      </c>
      <c r="O1392">
        <v>13564.163377764127</v>
      </c>
      <c r="P1392">
        <v>268.85421729242131</v>
      </c>
      <c r="Q1392">
        <v>0.76553186124622696</v>
      </c>
      <c r="S1392" s="6">
        <v>73.491058679637788</v>
      </c>
      <c r="V1392" s="6">
        <v>296.10986592799998</v>
      </c>
    </row>
    <row r="1393" spans="1:23" x14ac:dyDescent="0.3">
      <c r="A1393" s="1">
        <v>43979</v>
      </c>
      <c r="B1393">
        <v>202006</v>
      </c>
      <c r="C1393">
        <v>2020</v>
      </c>
      <c r="D1393" t="s">
        <v>5</v>
      </c>
      <c r="E1393" t="s">
        <v>23</v>
      </c>
      <c r="F1393">
        <v>34.529280000000007</v>
      </c>
      <c r="H1393">
        <v>162</v>
      </c>
      <c r="I1393">
        <v>60.666569999999993</v>
      </c>
      <c r="M1393">
        <v>2.4199166666666669</v>
      </c>
      <c r="N1393">
        <v>0.94048547850730713</v>
      </c>
      <c r="O1393">
        <v>0</v>
      </c>
      <c r="P1393">
        <v>514.02743685517316</v>
      </c>
      <c r="R1393">
        <v>0.89148744855967077</v>
      </c>
      <c r="T1393" s="6">
        <v>152.35864751818374</v>
      </c>
      <c r="U1393" s="6">
        <v>144.42096666666666</v>
      </c>
      <c r="W1393" s="6">
        <v>392.02650000000006</v>
      </c>
    </row>
    <row r="1394" spans="1:23" x14ac:dyDescent="0.3">
      <c r="A1394" s="1">
        <v>43979</v>
      </c>
      <c r="B1394">
        <v>202006</v>
      </c>
      <c r="C1394">
        <v>2020</v>
      </c>
      <c r="D1394" t="s">
        <v>6</v>
      </c>
      <c r="E1394" t="s">
        <v>23</v>
      </c>
      <c r="F1394">
        <v>61.860960000000006</v>
      </c>
      <c r="H1394">
        <v>66</v>
      </c>
      <c r="I1394">
        <v>113.16473333333332</v>
      </c>
      <c r="M1394">
        <v>3.7094791666666662</v>
      </c>
      <c r="N1394">
        <v>0.97135324620166086</v>
      </c>
      <c r="O1394">
        <v>0</v>
      </c>
      <c r="P1394">
        <v>129.09947782536699</v>
      </c>
      <c r="R1394">
        <v>0.87308200000000002</v>
      </c>
      <c r="T1394" s="6">
        <v>64.10931424930962</v>
      </c>
      <c r="U1394" s="6">
        <v>57.623412000000002</v>
      </c>
      <c r="W1394" s="6">
        <v>244.82562499999997</v>
      </c>
    </row>
    <row r="1395" spans="1:23" x14ac:dyDescent="0.3">
      <c r="A1395" s="1">
        <v>43979</v>
      </c>
      <c r="B1395">
        <v>202006</v>
      </c>
      <c r="C1395">
        <v>2020</v>
      </c>
      <c r="D1395" t="s">
        <v>7</v>
      </c>
      <c r="E1395" t="s">
        <v>23</v>
      </c>
      <c r="F1395">
        <v>46.7376</v>
      </c>
      <c r="H1395">
        <v>36</v>
      </c>
      <c r="I1395">
        <v>56.545702570417539</v>
      </c>
      <c r="M1395">
        <v>4.0287602880176889</v>
      </c>
      <c r="N1395">
        <v>0.98048620690899624</v>
      </c>
      <c r="O1395">
        <v>0</v>
      </c>
      <c r="P1395">
        <v>104.18730715923184</v>
      </c>
      <c r="R1395">
        <v>0.93589999999999995</v>
      </c>
      <c r="T1395" s="6">
        <v>35.297503448723866</v>
      </c>
      <c r="U1395" s="6">
        <v>33.692399999999999</v>
      </c>
      <c r="W1395" s="6">
        <v>145.03537036863679</v>
      </c>
    </row>
    <row r="1396" spans="1:23" x14ac:dyDescent="0.3">
      <c r="A1396" s="1">
        <v>43979</v>
      </c>
      <c r="B1396">
        <v>202006</v>
      </c>
      <c r="C1396">
        <v>2020</v>
      </c>
      <c r="D1396" t="s">
        <v>8</v>
      </c>
      <c r="E1396" t="s">
        <v>23</v>
      </c>
      <c r="F1396">
        <v>42.955969499999995</v>
      </c>
      <c r="H1396">
        <v>108</v>
      </c>
      <c r="I1396">
        <v>23.848501833333348</v>
      </c>
      <c r="M1396">
        <v>2.2091507716049388</v>
      </c>
      <c r="N1396">
        <v>0.95685223634027028</v>
      </c>
      <c r="O1396">
        <v>0</v>
      </c>
      <c r="P1396">
        <v>82.364284017774196</v>
      </c>
      <c r="R1396">
        <v>0.93099999999999994</v>
      </c>
      <c r="T1396" s="6">
        <v>103.3400415247492</v>
      </c>
      <c r="U1396" s="6">
        <v>100.54799999999999</v>
      </c>
      <c r="W1396" s="6">
        <v>238.58828333333338</v>
      </c>
    </row>
    <row r="1397" spans="1:23" x14ac:dyDescent="0.3">
      <c r="A1397" s="1">
        <v>43980</v>
      </c>
      <c r="B1397">
        <v>202006</v>
      </c>
      <c r="C1397">
        <v>2020</v>
      </c>
      <c r="D1397" t="s">
        <v>0</v>
      </c>
      <c r="E1397" t="s">
        <v>22</v>
      </c>
      <c r="F1397">
        <v>146.39463999999998</v>
      </c>
      <c r="G1397">
        <v>44</v>
      </c>
      <c r="I1397">
        <v>133.7534515691668</v>
      </c>
      <c r="J1397">
        <v>146.95250132812498</v>
      </c>
      <c r="K1397">
        <v>175.95460502848184</v>
      </c>
      <c r="L1397">
        <v>4.0223866666666659</v>
      </c>
      <c r="N1397">
        <v>1</v>
      </c>
      <c r="O1397">
        <v>6379.925829475098</v>
      </c>
      <c r="P1397">
        <v>136.9207819902247</v>
      </c>
      <c r="Q1397">
        <v>0.75573320616280515</v>
      </c>
      <c r="S1397" s="6">
        <v>33.252261071163424</v>
      </c>
      <c r="V1397" s="6">
        <v>176.98501333333331</v>
      </c>
    </row>
    <row r="1398" spans="1:23" x14ac:dyDescent="0.3">
      <c r="A1398" s="1">
        <v>43980</v>
      </c>
      <c r="B1398">
        <v>202006</v>
      </c>
      <c r="C1398">
        <v>2020</v>
      </c>
      <c r="D1398" t="s">
        <v>1</v>
      </c>
      <c r="E1398" t="s">
        <v>22</v>
      </c>
      <c r="F1398">
        <v>151.51528000000002</v>
      </c>
      <c r="G1398">
        <v>46</v>
      </c>
      <c r="I1398">
        <v>145.72589628476527</v>
      </c>
      <c r="J1398">
        <v>151.70741867187502</v>
      </c>
      <c r="K1398">
        <v>191.69853535023356</v>
      </c>
      <c r="L1398">
        <v>4.1596708564166667</v>
      </c>
      <c r="N1398">
        <v>0.99981233324943364</v>
      </c>
      <c r="O1398">
        <v>6594.7967091230967</v>
      </c>
      <c r="P1398">
        <v>144.95249052716295</v>
      </c>
      <c r="Q1398">
        <v>0.76158772566662569</v>
      </c>
      <c r="S1398" s="6">
        <v>35.033035380664785</v>
      </c>
      <c r="V1398" s="6">
        <v>191.34485939516668</v>
      </c>
    </row>
    <row r="1399" spans="1:23" x14ac:dyDescent="0.3">
      <c r="A1399" s="1">
        <v>43980</v>
      </c>
      <c r="B1399">
        <v>202006</v>
      </c>
      <c r="C1399">
        <v>2020</v>
      </c>
      <c r="D1399" t="s">
        <v>4</v>
      </c>
      <c r="E1399" t="s">
        <v>22</v>
      </c>
      <c r="F1399">
        <v>125.96976000000002</v>
      </c>
      <c r="G1399">
        <v>36</v>
      </c>
      <c r="I1399">
        <v>129.02584732207384</v>
      </c>
      <c r="J1399">
        <v>126.2561553777778</v>
      </c>
      <c r="K1399">
        <v>167.62919219618101</v>
      </c>
      <c r="L1399">
        <v>4.6878093169504673</v>
      </c>
      <c r="N1399">
        <v>1</v>
      </c>
      <c r="O1399">
        <v>6025.9230476541934</v>
      </c>
      <c r="P1399">
        <v>108.35531633876825</v>
      </c>
      <c r="Q1399">
        <v>0.76454716311574789</v>
      </c>
      <c r="S1399" s="6">
        <v>27.523697872166924</v>
      </c>
      <c r="V1399" s="6">
        <v>168.76113541021681</v>
      </c>
    </row>
    <row r="1400" spans="1:23" x14ac:dyDescent="0.3">
      <c r="A1400" s="1">
        <v>43980</v>
      </c>
      <c r="B1400">
        <v>202006</v>
      </c>
      <c r="C1400">
        <v>2020</v>
      </c>
      <c r="D1400" t="s">
        <v>2</v>
      </c>
      <c r="E1400" t="s">
        <v>22</v>
      </c>
      <c r="F1400">
        <v>218.85770399999998</v>
      </c>
      <c r="G1400">
        <v>64</v>
      </c>
      <c r="I1400">
        <v>205.9073473688444</v>
      </c>
      <c r="J1400">
        <v>219.26194399999997</v>
      </c>
      <c r="K1400">
        <v>271.37517307413094</v>
      </c>
      <c r="L1400">
        <v>4.2070940104166663</v>
      </c>
      <c r="N1400">
        <v>1</v>
      </c>
      <c r="O1400">
        <v>10176.211284819174</v>
      </c>
      <c r="P1400">
        <v>171.488131072713</v>
      </c>
      <c r="Q1400">
        <v>0.76473268595192512</v>
      </c>
      <c r="S1400" s="6">
        <v>48.942891900923208</v>
      </c>
      <c r="V1400" s="6">
        <v>269.25401666666664</v>
      </c>
    </row>
    <row r="1401" spans="1:23" x14ac:dyDescent="0.3">
      <c r="A1401" s="1">
        <v>43980</v>
      </c>
      <c r="B1401">
        <v>202006</v>
      </c>
      <c r="C1401">
        <v>2020</v>
      </c>
      <c r="D1401" t="s">
        <v>3</v>
      </c>
      <c r="E1401" t="s">
        <v>22</v>
      </c>
      <c r="F1401">
        <v>382.68160050000006</v>
      </c>
      <c r="G1401">
        <v>96</v>
      </c>
      <c r="I1401">
        <v>365.9975242566432</v>
      </c>
      <c r="J1401">
        <v>383.50180532817973</v>
      </c>
      <c r="K1401">
        <v>480.5264508319645</v>
      </c>
      <c r="L1401">
        <v>4.9801639931750001</v>
      </c>
      <c r="N1401">
        <v>1</v>
      </c>
      <c r="O1401">
        <v>16722.394862238529</v>
      </c>
      <c r="P1401">
        <v>268.85421729242131</v>
      </c>
      <c r="Q1401">
        <v>0.76553186124622696</v>
      </c>
      <c r="S1401" s="6">
        <v>73.491058679637788</v>
      </c>
      <c r="V1401" s="6">
        <v>478.09574334479998</v>
      </c>
    </row>
    <row r="1402" spans="1:23" x14ac:dyDescent="0.3">
      <c r="A1402" s="1">
        <v>43980</v>
      </c>
      <c r="B1402">
        <v>202006</v>
      </c>
      <c r="C1402">
        <v>2020</v>
      </c>
      <c r="D1402" t="s">
        <v>5</v>
      </c>
      <c r="E1402" t="s">
        <v>23</v>
      </c>
      <c r="F1402">
        <v>23.124479999999998</v>
      </c>
      <c r="H1402">
        <v>162</v>
      </c>
      <c r="I1402">
        <v>67.430880000000016</v>
      </c>
      <c r="M1402">
        <v>2.7758333333333334</v>
      </c>
      <c r="N1402">
        <v>0.93718025797581184</v>
      </c>
      <c r="O1402">
        <v>0</v>
      </c>
      <c r="P1402">
        <v>514.02743685517316</v>
      </c>
      <c r="R1402">
        <v>0.89148744855967077</v>
      </c>
      <c r="T1402" s="6">
        <v>151.82320179208151</v>
      </c>
      <c r="U1402" s="6">
        <v>144.42096666666666</v>
      </c>
      <c r="W1402" s="6">
        <v>449.685</v>
      </c>
    </row>
    <row r="1403" spans="1:23" x14ac:dyDescent="0.3">
      <c r="A1403" s="1">
        <v>43980</v>
      </c>
      <c r="B1403">
        <v>202006</v>
      </c>
      <c r="C1403">
        <v>2020</v>
      </c>
      <c r="D1403" t="s">
        <v>6</v>
      </c>
      <c r="E1403" t="s">
        <v>23</v>
      </c>
      <c r="F1403">
        <v>2.3553600000000001</v>
      </c>
      <c r="H1403">
        <v>66</v>
      </c>
      <c r="I1403">
        <v>12.848366666666664</v>
      </c>
      <c r="M1403">
        <v>2.2851388888888886</v>
      </c>
      <c r="N1403">
        <v>0.99019081105314311</v>
      </c>
      <c r="O1403">
        <v>0</v>
      </c>
      <c r="P1403">
        <v>129.09947782536699</v>
      </c>
      <c r="R1403">
        <v>0.87308200000000002</v>
      </c>
      <c r="T1403" s="6">
        <v>65.352593529507445</v>
      </c>
      <c r="U1403" s="6">
        <v>57.623412000000002</v>
      </c>
      <c r="W1403" s="6">
        <v>150.81916666666666</v>
      </c>
    </row>
    <row r="1404" spans="1:23" x14ac:dyDescent="0.3">
      <c r="A1404" s="1">
        <v>43980</v>
      </c>
      <c r="B1404">
        <v>202006</v>
      </c>
      <c r="C1404">
        <v>2020</v>
      </c>
      <c r="D1404" t="s">
        <v>7</v>
      </c>
      <c r="E1404" t="s">
        <v>23</v>
      </c>
      <c r="F1404">
        <v>9.3218999999999994</v>
      </c>
      <c r="H1404">
        <v>36</v>
      </c>
      <c r="I1404">
        <v>14.411661935851971</v>
      </c>
      <c r="M1404">
        <v>2.4766849364380712</v>
      </c>
      <c r="N1404">
        <v>1.0114292437800871</v>
      </c>
      <c r="O1404">
        <v>0</v>
      </c>
      <c r="P1404">
        <v>104.18730715923184</v>
      </c>
      <c r="R1404">
        <v>0.93589999999999995</v>
      </c>
      <c r="T1404" s="6">
        <v>36.411452776083138</v>
      </c>
      <c r="U1404" s="6">
        <v>33.692399999999999</v>
      </c>
      <c r="W1404" s="6">
        <v>89.160657711770568</v>
      </c>
    </row>
    <row r="1405" spans="1:23" x14ac:dyDescent="0.3">
      <c r="A1405" s="1">
        <v>43980</v>
      </c>
      <c r="B1405">
        <v>202006</v>
      </c>
      <c r="C1405">
        <v>2020</v>
      </c>
      <c r="D1405" t="s">
        <v>8</v>
      </c>
      <c r="E1405" t="s">
        <v>23</v>
      </c>
      <c r="F1405">
        <v>28.814120999999997</v>
      </c>
      <c r="H1405">
        <v>108</v>
      </c>
      <c r="I1405">
        <v>32.808719833333356</v>
      </c>
      <c r="M1405">
        <v>2.4092678497942388</v>
      </c>
      <c r="N1405">
        <v>0.94667176618010596</v>
      </c>
      <c r="O1405">
        <v>0</v>
      </c>
      <c r="P1405">
        <v>82.364284017774196</v>
      </c>
      <c r="R1405">
        <v>0.93099999999999994</v>
      </c>
      <c r="T1405" s="6">
        <v>102.24055074745144</v>
      </c>
      <c r="U1405" s="6">
        <v>100.54799999999999</v>
      </c>
      <c r="W1405" s="6">
        <v>260.20092777777779</v>
      </c>
    </row>
    <row r="1406" spans="1:23" x14ac:dyDescent="0.3">
      <c r="A1406" s="1">
        <v>43981</v>
      </c>
      <c r="B1406">
        <v>202006</v>
      </c>
      <c r="C1406">
        <v>2020</v>
      </c>
      <c r="D1406" t="s">
        <v>0</v>
      </c>
      <c r="E1406" t="s">
        <v>22</v>
      </c>
      <c r="F1406">
        <v>219.9203995</v>
      </c>
      <c r="G1406">
        <v>44</v>
      </c>
      <c r="I1406">
        <v>212.74929642374647</v>
      </c>
      <c r="J1406">
        <v>220.59666903125</v>
      </c>
      <c r="K1406">
        <v>278.28478083141721</v>
      </c>
      <c r="L1406">
        <v>6.3980399999999999</v>
      </c>
      <c r="N1406">
        <v>1</v>
      </c>
      <c r="O1406">
        <v>7595.3585026662959</v>
      </c>
      <c r="P1406">
        <v>136.9207819902247</v>
      </c>
      <c r="Q1406">
        <v>0.75573320616280515</v>
      </c>
      <c r="S1406" s="6">
        <v>33.252261071163424</v>
      </c>
      <c r="V1406" s="6">
        <v>281.51375999999999</v>
      </c>
    </row>
    <row r="1407" spans="1:23" x14ac:dyDescent="0.3">
      <c r="A1407" s="1">
        <v>43981</v>
      </c>
      <c r="B1407">
        <v>202006</v>
      </c>
      <c r="C1407">
        <v>2020</v>
      </c>
      <c r="D1407" t="s">
        <v>1</v>
      </c>
      <c r="E1407" t="s">
        <v>22</v>
      </c>
      <c r="F1407">
        <v>230.86111999999997</v>
      </c>
      <c r="G1407">
        <v>46</v>
      </c>
      <c r="I1407">
        <v>229.14126465133148</v>
      </c>
      <c r="J1407">
        <v>231.06143738281247</v>
      </c>
      <c r="K1407">
        <v>299.73484998415751</v>
      </c>
      <c r="L1407">
        <v>6.5407196996066661</v>
      </c>
      <c r="N1407">
        <v>0.99961097631544216</v>
      </c>
      <c r="O1407">
        <v>7913.2426744510958</v>
      </c>
      <c r="P1407">
        <v>144.95249052716295</v>
      </c>
      <c r="Q1407">
        <v>0.76158772566662569</v>
      </c>
      <c r="S1407" s="6">
        <v>35.033035380664785</v>
      </c>
      <c r="V1407" s="6">
        <v>300.87310618190662</v>
      </c>
    </row>
    <row r="1408" spans="1:23" x14ac:dyDescent="0.3">
      <c r="A1408" s="1">
        <v>43981</v>
      </c>
      <c r="B1408">
        <v>202006</v>
      </c>
      <c r="C1408">
        <v>2020</v>
      </c>
      <c r="D1408" t="s">
        <v>4</v>
      </c>
      <c r="E1408" t="s">
        <v>22</v>
      </c>
      <c r="F1408">
        <v>152.01368049999996</v>
      </c>
      <c r="G1408">
        <v>36</v>
      </c>
      <c r="I1408">
        <v>161.10963588401162</v>
      </c>
      <c r="J1408">
        <v>152.32088547777775</v>
      </c>
      <c r="K1408">
        <v>207.73179730516</v>
      </c>
      <c r="L1408">
        <v>5.853488024475527</v>
      </c>
      <c r="N1408">
        <v>1</v>
      </c>
      <c r="O1408">
        <v>5156.5495347273936</v>
      </c>
      <c r="P1408">
        <v>108.35531633876825</v>
      </c>
      <c r="Q1408">
        <v>0.76454716311574789</v>
      </c>
      <c r="S1408" s="6">
        <v>27.523697872166924</v>
      </c>
      <c r="V1408" s="6">
        <v>210.72556888111896</v>
      </c>
    </row>
    <row r="1409" spans="1:23" x14ac:dyDescent="0.3">
      <c r="A1409" s="1">
        <v>43981</v>
      </c>
      <c r="B1409">
        <v>202006</v>
      </c>
      <c r="C1409">
        <v>2020</v>
      </c>
      <c r="D1409" t="s">
        <v>2</v>
      </c>
      <c r="E1409" t="s">
        <v>22</v>
      </c>
      <c r="F1409">
        <v>246.26567749999998</v>
      </c>
      <c r="G1409">
        <v>64</v>
      </c>
      <c r="I1409">
        <v>233.15567902545939</v>
      </c>
      <c r="J1409">
        <v>246.64591749999997</v>
      </c>
      <c r="K1409">
        <v>306.97512068184722</v>
      </c>
      <c r="L1409">
        <v>4.7638312729342704</v>
      </c>
      <c r="N1409">
        <v>1</v>
      </c>
      <c r="O1409">
        <v>8836.5461763950734</v>
      </c>
      <c r="P1409">
        <v>171.488131072713</v>
      </c>
      <c r="Q1409">
        <v>0.76473268595192512</v>
      </c>
      <c r="S1409" s="6">
        <v>48.942891900923208</v>
      </c>
      <c r="V1409" s="6">
        <v>304.88520146779331</v>
      </c>
    </row>
    <row r="1410" spans="1:23" x14ac:dyDescent="0.3">
      <c r="A1410" s="1">
        <v>43981</v>
      </c>
      <c r="B1410">
        <v>202006</v>
      </c>
      <c r="C1410">
        <v>2020</v>
      </c>
      <c r="D1410" t="s">
        <v>3</v>
      </c>
      <c r="E1410" t="s">
        <v>22</v>
      </c>
      <c r="F1410">
        <v>486.75704150000007</v>
      </c>
      <c r="G1410">
        <v>96</v>
      </c>
      <c r="I1410">
        <v>474.99568710945272</v>
      </c>
      <c r="J1410">
        <v>487.53303557321772</v>
      </c>
      <c r="K1410">
        <v>621.57429841536498</v>
      </c>
      <c r="L1410">
        <v>6.4633126212000001</v>
      </c>
      <c r="N1410">
        <v>1</v>
      </c>
      <c r="O1410">
        <v>16893.410991182631</v>
      </c>
      <c r="P1410">
        <v>268.85421729242131</v>
      </c>
      <c r="Q1410">
        <v>0.76553186124622696</v>
      </c>
      <c r="S1410" s="6">
        <v>73.491058679637788</v>
      </c>
      <c r="V1410" s="6">
        <v>620.47801163520001</v>
      </c>
    </row>
    <row r="1411" spans="1:23" x14ac:dyDescent="0.3">
      <c r="A1411" s="1">
        <v>43981</v>
      </c>
      <c r="B1411">
        <v>202006</v>
      </c>
      <c r="C1411">
        <v>2020</v>
      </c>
      <c r="D1411" t="s">
        <v>5</v>
      </c>
      <c r="E1411" t="s">
        <v>23</v>
      </c>
      <c r="F1411">
        <v>151.2883185</v>
      </c>
      <c r="H1411">
        <v>162</v>
      </c>
      <c r="I1411">
        <v>219.9555</v>
      </c>
      <c r="M1411">
        <v>3.6925416666666675</v>
      </c>
      <c r="N1411">
        <v>0.96325143689545534</v>
      </c>
      <c r="O1411">
        <v>0</v>
      </c>
      <c r="P1411">
        <v>514.02743685517316</v>
      </c>
      <c r="R1411">
        <v>0.89148744855967077</v>
      </c>
      <c r="T1411" s="6">
        <v>156.04673277706377</v>
      </c>
      <c r="U1411" s="6">
        <v>144.42096666666666</v>
      </c>
      <c r="W1411" s="6">
        <v>598.19175000000018</v>
      </c>
    </row>
    <row r="1412" spans="1:23" x14ac:dyDescent="0.3">
      <c r="A1412" s="1">
        <v>43981</v>
      </c>
      <c r="B1412">
        <v>202006</v>
      </c>
      <c r="C1412">
        <v>2020</v>
      </c>
      <c r="D1412" t="s">
        <v>6</v>
      </c>
      <c r="E1412" t="s">
        <v>23</v>
      </c>
      <c r="F1412">
        <v>95.986239999999981</v>
      </c>
      <c r="H1412">
        <v>66</v>
      </c>
      <c r="I1412">
        <v>153.91473333333334</v>
      </c>
      <c r="M1412">
        <v>3.887395833333334</v>
      </c>
      <c r="N1412">
        <v>0.99096566485336812</v>
      </c>
      <c r="O1412">
        <v>0</v>
      </c>
      <c r="P1412">
        <v>129.09947782536699</v>
      </c>
      <c r="R1412">
        <v>0.87308200000000002</v>
      </c>
      <c r="T1412" s="6">
        <v>65.403733880322292</v>
      </c>
      <c r="U1412" s="6">
        <v>57.623412000000002</v>
      </c>
      <c r="W1412" s="6">
        <v>256.56812500000007</v>
      </c>
    </row>
    <row r="1413" spans="1:23" x14ac:dyDescent="0.3">
      <c r="A1413" s="1">
        <v>43981</v>
      </c>
      <c r="B1413">
        <v>202006</v>
      </c>
      <c r="C1413">
        <v>2020</v>
      </c>
      <c r="D1413" t="s">
        <v>7</v>
      </c>
      <c r="E1413" t="s">
        <v>23</v>
      </c>
      <c r="F1413">
        <v>27.180300000000003</v>
      </c>
      <c r="H1413">
        <v>36</v>
      </c>
      <c r="I1413">
        <v>33.76739136857087</v>
      </c>
      <c r="M1413">
        <v>3.1978901658280594</v>
      </c>
      <c r="N1413">
        <v>1.0042883660172879</v>
      </c>
      <c r="O1413">
        <v>0</v>
      </c>
      <c r="P1413">
        <v>104.18730715923184</v>
      </c>
      <c r="R1413">
        <v>0.93589999999999995</v>
      </c>
      <c r="T1413" s="6">
        <v>36.154381176622366</v>
      </c>
      <c r="U1413" s="6">
        <v>33.692399999999999</v>
      </c>
      <c r="W1413" s="6">
        <v>115.12404596981014</v>
      </c>
    </row>
    <row r="1414" spans="1:23" x14ac:dyDescent="0.3">
      <c r="A1414" s="1">
        <v>43981</v>
      </c>
      <c r="B1414">
        <v>202006</v>
      </c>
      <c r="C1414">
        <v>2020</v>
      </c>
      <c r="D1414" t="s">
        <v>8</v>
      </c>
      <c r="E1414" t="s">
        <v>23</v>
      </c>
      <c r="F1414">
        <v>154.4379715</v>
      </c>
      <c r="H1414">
        <v>108</v>
      </c>
      <c r="I1414">
        <v>180.32337976666662</v>
      </c>
      <c r="M1414">
        <v>3.4201566358024693</v>
      </c>
      <c r="N1414">
        <v>0.99283930967374601</v>
      </c>
      <c r="O1414">
        <v>0</v>
      </c>
      <c r="P1414">
        <v>82.364284017774196</v>
      </c>
      <c r="R1414">
        <v>0.93099999999999994</v>
      </c>
      <c r="T1414" s="6">
        <v>107.22664544476457</v>
      </c>
      <c r="U1414" s="6">
        <v>100.54799999999999</v>
      </c>
      <c r="W1414" s="6">
        <v>369.37691666666666</v>
      </c>
    </row>
    <row r="1415" spans="1:23" x14ac:dyDescent="0.3">
      <c r="A1415" s="1">
        <v>43982</v>
      </c>
      <c r="B1415">
        <v>202006</v>
      </c>
      <c r="C1415">
        <v>2020</v>
      </c>
      <c r="D1415" t="s">
        <v>0</v>
      </c>
      <c r="E1415" t="s">
        <v>22</v>
      </c>
      <c r="F1415">
        <v>218.44591999999994</v>
      </c>
      <c r="G1415">
        <v>44</v>
      </c>
      <c r="I1415">
        <v>209.35756579448775</v>
      </c>
      <c r="J1415">
        <v>219.15343953124994</v>
      </c>
      <c r="K1415">
        <v>274.33795967767628</v>
      </c>
      <c r="L1415">
        <v>6.2960399999999996</v>
      </c>
      <c r="N1415">
        <v>1</v>
      </c>
      <c r="O1415">
        <v>6980.7910795764974</v>
      </c>
      <c r="P1415">
        <v>136.9207819902247</v>
      </c>
      <c r="Q1415">
        <v>0.75573320616280515</v>
      </c>
      <c r="S1415" s="6">
        <v>33.252261071163424</v>
      </c>
      <c r="V1415" s="6">
        <v>277.02575999999999</v>
      </c>
    </row>
    <row r="1416" spans="1:23" x14ac:dyDescent="0.3">
      <c r="A1416" s="1">
        <v>43982</v>
      </c>
      <c r="B1416">
        <v>202006</v>
      </c>
      <c r="C1416">
        <v>2020</v>
      </c>
      <c r="D1416" t="s">
        <v>1</v>
      </c>
      <c r="E1416" t="s">
        <v>22</v>
      </c>
      <c r="F1416">
        <v>220.02623999999997</v>
      </c>
      <c r="G1416">
        <v>46</v>
      </c>
      <c r="I1416">
        <v>220.29899708473314</v>
      </c>
      <c r="J1416">
        <v>220.23266089843747</v>
      </c>
      <c r="K1416">
        <v>288.3410145433013</v>
      </c>
      <c r="L1416">
        <v>6.2883217138049998</v>
      </c>
      <c r="N1416">
        <v>0.99965716459904075</v>
      </c>
      <c r="O1416">
        <v>7190.2705185630948</v>
      </c>
      <c r="P1416">
        <v>144.95249052716295</v>
      </c>
      <c r="Q1416">
        <v>0.76158772566662569</v>
      </c>
      <c r="S1416" s="6">
        <v>35.033035380664785</v>
      </c>
      <c r="V1416" s="6">
        <v>289.26279883502997</v>
      </c>
    </row>
    <row r="1417" spans="1:23" x14ac:dyDescent="0.3">
      <c r="A1417" s="1">
        <v>43982</v>
      </c>
      <c r="B1417">
        <v>202006</v>
      </c>
      <c r="C1417">
        <v>2020</v>
      </c>
      <c r="D1417" t="s">
        <v>4</v>
      </c>
      <c r="E1417" t="s">
        <v>22</v>
      </c>
      <c r="F1417">
        <v>164.02735999999999</v>
      </c>
      <c r="G1417">
        <v>36</v>
      </c>
      <c r="I1417">
        <v>173.29970404381316</v>
      </c>
      <c r="J1417">
        <v>164.34419697777776</v>
      </c>
      <c r="K1417">
        <v>224.27262787747995</v>
      </c>
      <c r="L1417">
        <v>6.2963815708448401</v>
      </c>
      <c r="N1417">
        <v>1</v>
      </c>
      <c r="O1417">
        <v>5383.9047905181942</v>
      </c>
      <c r="P1417">
        <v>108.35531633876825</v>
      </c>
      <c r="Q1417">
        <v>0.76454716311574789</v>
      </c>
      <c r="S1417" s="6">
        <v>27.523697872166924</v>
      </c>
      <c r="V1417" s="6">
        <v>226.66973655041426</v>
      </c>
    </row>
    <row r="1418" spans="1:23" x14ac:dyDescent="0.3">
      <c r="A1418" s="1">
        <v>43982</v>
      </c>
      <c r="B1418">
        <v>202006</v>
      </c>
      <c r="C1418">
        <v>2020</v>
      </c>
      <c r="D1418" t="s">
        <v>2</v>
      </c>
      <c r="E1418" t="s">
        <v>22</v>
      </c>
      <c r="F1418">
        <v>246.78657099999995</v>
      </c>
      <c r="G1418">
        <v>64</v>
      </c>
      <c r="I1418">
        <v>242.33444724618769</v>
      </c>
      <c r="J1418">
        <v>247.14997432031245</v>
      </c>
      <c r="K1418">
        <v>318.7944256754451</v>
      </c>
      <c r="L1418">
        <v>4.9513716463006254</v>
      </c>
      <c r="N1418">
        <v>1</v>
      </c>
      <c r="O1418">
        <v>8270.0123430340755</v>
      </c>
      <c r="P1418">
        <v>171.488131072713</v>
      </c>
      <c r="Q1418">
        <v>0.76473268595192512</v>
      </c>
      <c r="S1418" s="6">
        <v>48.942891900923208</v>
      </c>
      <c r="V1418" s="6">
        <v>316.88778536324003</v>
      </c>
    </row>
    <row r="1419" spans="1:23" x14ac:dyDescent="0.3">
      <c r="A1419" s="1">
        <v>43982</v>
      </c>
      <c r="B1419">
        <v>202006</v>
      </c>
      <c r="C1419">
        <v>2020</v>
      </c>
      <c r="D1419" t="s">
        <v>3</v>
      </c>
      <c r="E1419" t="s">
        <v>22</v>
      </c>
      <c r="F1419">
        <v>494.40888349999994</v>
      </c>
      <c r="G1419">
        <v>96</v>
      </c>
      <c r="I1419">
        <v>481.03704789390599</v>
      </c>
      <c r="J1419">
        <v>495.24955621143909</v>
      </c>
      <c r="K1419">
        <v>631.37974883324341</v>
      </c>
      <c r="L1419">
        <v>6.5455180063583329</v>
      </c>
      <c r="N1419">
        <v>1</v>
      </c>
      <c r="O1419">
        <v>15717.775409091728</v>
      </c>
      <c r="P1419">
        <v>268.85421729242131</v>
      </c>
      <c r="Q1419">
        <v>0.76553186124622696</v>
      </c>
      <c r="S1419" s="6">
        <v>73.491058679637788</v>
      </c>
      <c r="V1419" s="6">
        <v>628.36972861039999</v>
      </c>
    </row>
    <row r="1420" spans="1:23" x14ac:dyDescent="0.3">
      <c r="A1420" s="1">
        <v>43982</v>
      </c>
      <c r="B1420">
        <v>202006</v>
      </c>
      <c r="C1420">
        <v>2020</v>
      </c>
      <c r="D1420" t="s">
        <v>5</v>
      </c>
      <c r="E1420" t="s">
        <v>23</v>
      </c>
      <c r="F1420">
        <v>200.22528000000003</v>
      </c>
      <c r="H1420">
        <v>162</v>
      </c>
      <c r="I1420">
        <v>263.32295399999998</v>
      </c>
      <c r="M1420">
        <v>3.8936666666666664</v>
      </c>
      <c r="N1420">
        <v>0.96391248100175431</v>
      </c>
      <c r="O1420">
        <v>0</v>
      </c>
      <c r="P1420">
        <v>514.02743685517316</v>
      </c>
      <c r="R1420">
        <v>0.89148744855967077</v>
      </c>
      <c r="T1420" s="6">
        <v>156.15382192228421</v>
      </c>
      <c r="U1420" s="6">
        <v>144.42096666666666</v>
      </c>
      <c r="W1420" s="6">
        <v>630.774</v>
      </c>
    </row>
    <row r="1421" spans="1:23" x14ac:dyDescent="0.3">
      <c r="A1421" s="1">
        <v>43982</v>
      </c>
      <c r="B1421">
        <v>202006</v>
      </c>
      <c r="C1421">
        <v>2020</v>
      </c>
      <c r="D1421" t="s">
        <v>6</v>
      </c>
      <c r="E1421" t="s">
        <v>23</v>
      </c>
      <c r="F1421">
        <v>81.017439999999993</v>
      </c>
      <c r="H1421">
        <v>66</v>
      </c>
      <c r="I1421">
        <v>127.31593333333338</v>
      </c>
      <c r="M1421">
        <v>3.5788541666666664</v>
      </c>
      <c r="N1421">
        <v>0.99851872979904921</v>
      </c>
      <c r="O1421">
        <v>0</v>
      </c>
      <c r="P1421">
        <v>129.09947782536699</v>
      </c>
      <c r="R1421">
        <v>0.87308200000000002</v>
      </c>
      <c r="T1421" s="6">
        <v>65.902236166737254</v>
      </c>
      <c r="U1421" s="6">
        <v>57.623412000000002</v>
      </c>
      <c r="W1421" s="6">
        <v>236.204375</v>
      </c>
    </row>
    <row r="1422" spans="1:23" x14ac:dyDescent="0.3">
      <c r="A1422" s="1">
        <v>43982</v>
      </c>
      <c r="B1422">
        <v>202006</v>
      </c>
      <c r="C1422">
        <v>2020</v>
      </c>
      <c r="D1422" t="s">
        <v>7</v>
      </c>
      <c r="E1422" t="s">
        <v>23</v>
      </c>
      <c r="F1422">
        <v>41.344099999999997</v>
      </c>
      <c r="H1422">
        <v>36</v>
      </c>
      <c r="I1422">
        <v>55.88313216955757</v>
      </c>
      <c r="M1422">
        <v>3.7297222306426492</v>
      </c>
      <c r="N1422">
        <v>0.98485162449305175</v>
      </c>
      <c r="O1422">
        <v>0</v>
      </c>
      <c r="P1422">
        <v>104.18730715923184</v>
      </c>
      <c r="R1422">
        <v>0.93589999999999995</v>
      </c>
      <c r="T1422" s="6">
        <v>35.45465848174986</v>
      </c>
      <c r="U1422" s="6">
        <v>33.692399999999999</v>
      </c>
      <c r="W1422" s="6">
        <v>134.27000030313536</v>
      </c>
    </row>
    <row r="1423" spans="1:23" x14ac:dyDescent="0.3">
      <c r="A1423" s="1">
        <v>43982</v>
      </c>
      <c r="B1423">
        <v>202006</v>
      </c>
      <c r="C1423">
        <v>2020</v>
      </c>
      <c r="D1423" t="s">
        <v>8</v>
      </c>
      <c r="E1423" t="s">
        <v>23</v>
      </c>
      <c r="F1423">
        <v>300.46731650000009</v>
      </c>
      <c r="H1423">
        <v>108</v>
      </c>
      <c r="I1423">
        <v>285.1108544999999</v>
      </c>
      <c r="M1423">
        <v>4.7764087191358024</v>
      </c>
      <c r="N1423">
        <v>0.94286555757032942</v>
      </c>
      <c r="O1423">
        <v>0</v>
      </c>
      <c r="P1423">
        <v>82.364284017774196</v>
      </c>
      <c r="R1423">
        <v>0.93099999999999994</v>
      </c>
      <c r="T1423" s="6">
        <v>101.82948021759557</v>
      </c>
      <c r="U1423" s="6">
        <v>100.54799999999999</v>
      </c>
      <c r="W1423" s="6">
        <v>515.85214166666663</v>
      </c>
    </row>
    <row r="1424" spans="1:23" x14ac:dyDescent="0.3">
      <c r="A1424" s="1">
        <v>43983</v>
      </c>
      <c r="B1424">
        <v>202006</v>
      </c>
      <c r="C1424">
        <v>2020</v>
      </c>
      <c r="D1424" t="s">
        <v>0</v>
      </c>
      <c r="E1424" t="s">
        <v>22</v>
      </c>
      <c r="F1424">
        <v>224.89599950000002</v>
      </c>
      <c r="G1424">
        <v>44</v>
      </c>
      <c r="I1424">
        <v>218.99564499326829</v>
      </c>
      <c r="J1424">
        <v>225.61255223437502</v>
      </c>
      <c r="K1424">
        <v>284.94876093391235</v>
      </c>
      <c r="L1424">
        <v>6.585887333333333</v>
      </c>
      <c r="N1424">
        <v>0.99960242851236991</v>
      </c>
      <c r="O1424">
        <v>22739.8830525923</v>
      </c>
      <c r="P1424">
        <v>136.9207819902247</v>
      </c>
      <c r="Q1424">
        <v>0.75573320616280515</v>
      </c>
      <c r="S1424" s="6">
        <v>33.252261071163424</v>
      </c>
      <c r="V1424" s="6">
        <v>289.77904266666667</v>
      </c>
    </row>
    <row r="1425" spans="1:23" x14ac:dyDescent="0.3">
      <c r="A1425" s="1">
        <v>43983</v>
      </c>
      <c r="B1425">
        <v>202006</v>
      </c>
      <c r="C1425">
        <v>2020</v>
      </c>
      <c r="D1425" t="s">
        <v>1</v>
      </c>
      <c r="E1425" t="s">
        <v>22</v>
      </c>
      <c r="F1425">
        <v>239.98463999999996</v>
      </c>
      <c r="G1425">
        <v>46</v>
      </c>
      <c r="I1425">
        <v>238.90727608271294</v>
      </c>
      <c r="J1425">
        <v>240.19106089843746</v>
      </c>
      <c r="K1425">
        <v>311.87574666366038</v>
      </c>
      <c r="L1425">
        <v>6.8194854795416662</v>
      </c>
      <c r="N1425">
        <v>0.99987113012836648</v>
      </c>
      <c r="O1425">
        <v>22879.269772595097</v>
      </c>
      <c r="P1425">
        <v>144.95249052716295</v>
      </c>
      <c r="Q1425">
        <v>0.76158772566662569</v>
      </c>
      <c r="S1425" s="6">
        <v>35.033035380664785</v>
      </c>
      <c r="V1425" s="6">
        <v>313.69633205891665</v>
      </c>
    </row>
    <row r="1426" spans="1:23" x14ac:dyDescent="0.3">
      <c r="A1426" s="1">
        <v>43983</v>
      </c>
      <c r="B1426">
        <v>202006</v>
      </c>
      <c r="C1426">
        <v>2020</v>
      </c>
      <c r="D1426" t="s">
        <v>4</v>
      </c>
      <c r="E1426" t="s">
        <v>22</v>
      </c>
      <c r="F1426">
        <v>166.70248000000001</v>
      </c>
      <c r="G1426">
        <v>36</v>
      </c>
      <c r="I1426">
        <v>176.98804275095881</v>
      </c>
      <c r="J1426">
        <v>167.0214449777778</v>
      </c>
      <c r="K1426">
        <v>227.8722719784611</v>
      </c>
      <c r="L1426">
        <v>6.4303875000000001</v>
      </c>
      <c r="N1426">
        <v>1</v>
      </c>
      <c r="O1426">
        <v>16915.850345750194</v>
      </c>
      <c r="P1426">
        <v>108.35531633876825</v>
      </c>
      <c r="Q1426">
        <v>0.76454716311574789</v>
      </c>
      <c r="S1426" s="6">
        <v>27.523697872166924</v>
      </c>
      <c r="V1426" s="6">
        <v>231.49395000000001</v>
      </c>
    </row>
    <row r="1427" spans="1:23" x14ac:dyDescent="0.3">
      <c r="A1427" s="1">
        <v>43983</v>
      </c>
      <c r="B1427">
        <v>202006</v>
      </c>
      <c r="C1427">
        <v>2020</v>
      </c>
      <c r="D1427" t="s">
        <v>2</v>
      </c>
      <c r="E1427" t="s">
        <v>22</v>
      </c>
      <c r="F1427">
        <v>296.47311300000001</v>
      </c>
      <c r="G1427">
        <v>64</v>
      </c>
      <c r="I1427">
        <v>295.16867359390227</v>
      </c>
      <c r="J1427">
        <v>296.89657491406251</v>
      </c>
      <c r="K1427">
        <v>385.70730938562338</v>
      </c>
      <c r="L1427">
        <v>6.0308792989066209</v>
      </c>
      <c r="N1427">
        <v>1</v>
      </c>
      <c r="O1427">
        <v>29558.881989214682</v>
      </c>
      <c r="P1427">
        <v>171.488131072713</v>
      </c>
      <c r="Q1427">
        <v>0.76473268595192512</v>
      </c>
      <c r="S1427" s="6">
        <v>48.942891900923208</v>
      </c>
      <c r="V1427" s="6">
        <v>385.97627513002374</v>
      </c>
    </row>
    <row r="1428" spans="1:23" x14ac:dyDescent="0.3">
      <c r="A1428" s="1">
        <v>43983</v>
      </c>
      <c r="B1428">
        <v>202006</v>
      </c>
      <c r="C1428">
        <v>2020</v>
      </c>
      <c r="D1428" t="s">
        <v>3</v>
      </c>
      <c r="E1428" t="s">
        <v>22</v>
      </c>
      <c r="F1428">
        <v>432.21528300000011</v>
      </c>
      <c r="G1428">
        <v>96</v>
      </c>
      <c r="I1428">
        <v>418.75180738638051</v>
      </c>
      <c r="J1428">
        <v>433.14553049522965</v>
      </c>
      <c r="K1428">
        <v>546.06768896179585</v>
      </c>
      <c r="L1428">
        <v>5.6979966666666666</v>
      </c>
      <c r="N1428">
        <v>1</v>
      </c>
      <c r="O1428">
        <v>45169.694012673928</v>
      </c>
      <c r="P1428">
        <v>268.85421729242131</v>
      </c>
      <c r="Q1428">
        <v>0.76553186124622696</v>
      </c>
      <c r="S1428" s="6">
        <v>73.491058679637788</v>
      </c>
      <c r="V1428" s="6">
        <v>547.00767999999994</v>
      </c>
    </row>
    <row r="1429" spans="1:23" x14ac:dyDescent="0.3">
      <c r="A1429" s="1">
        <v>43983</v>
      </c>
      <c r="B1429">
        <v>202006</v>
      </c>
      <c r="C1429">
        <v>2020</v>
      </c>
      <c r="D1429" t="s">
        <v>5</v>
      </c>
      <c r="E1429" t="s">
        <v>23</v>
      </c>
      <c r="F1429">
        <v>164.69183999999998</v>
      </c>
      <c r="H1429">
        <v>162</v>
      </c>
      <c r="I1429">
        <v>247.55760000000001</v>
      </c>
      <c r="M1429">
        <v>4.0668333333333324</v>
      </c>
      <c r="N1429">
        <v>0.96988190959803089</v>
      </c>
      <c r="O1429">
        <v>0</v>
      </c>
      <c r="P1429">
        <v>514.02743685517316</v>
      </c>
      <c r="R1429">
        <v>0.89148744855967077</v>
      </c>
      <c r="T1429" s="6">
        <v>157.12086935488099</v>
      </c>
      <c r="U1429" s="6">
        <v>144.42096666666666</v>
      </c>
      <c r="W1429" s="6">
        <v>658.82699999999988</v>
      </c>
    </row>
    <row r="1430" spans="1:23" x14ac:dyDescent="0.3">
      <c r="A1430" s="1">
        <v>43983</v>
      </c>
      <c r="B1430">
        <v>202006</v>
      </c>
      <c r="C1430">
        <v>2020</v>
      </c>
      <c r="D1430" t="s">
        <v>6</v>
      </c>
      <c r="E1430" t="s">
        <v>23</v>
      </c>
      <c r="F1430">
        <v>16.09552</v>
      </c>
      <c r="H1430">
        <v>66</v>
      </c>
      <c r="I1430">
        <v>45.337399999999995</v>
      </c>
      <c r="M1430">
        <v>2.8958333333333335</v>
      </c>
      <c r="N1430">
        <v>0.97804282407378196</v>
      </c>
      <c r="O1430">
        <v>0</v>
      </c>
      <c r="P1430">
        <v>129.09947782536699</v>
      </c>
      <c r="R1430">
        <v>0.87308200000000002</v>
      </c>
      <c r="T1430" s="6">
        <v>64.550826388869609</v>
      </c>
      <c r="U1430" s="6">
        <v>57.623412000000002</v>
      </c>
      <c r="W1430" s="6">
        <v>191.125</v>
      </c>
    </row>
    <row r="1431" spans="1:23" x14ac:dyDescent="0.3">
      <c r="A1431" s="1">
        <v>43983</v>
      </c>
      <c r="B1431">
        <v>202006</v>
      </c>
      <c r="C1431">
        <v>2020</v>
      </c>
      <c r="D1431" t="s">
        <v>7</v>
      </c>
      <c r="E1431" t="s">
        <v>23</v>
      </c>
      <c r="F1431">
        <v>20.5471</v>
      </c>
      <c r="H1431">
        <v>36</v>
      </c>
      <c r="I1431">
        <v>28.834698203679515</v>
      </c>
      <c r="M1431">
        <v>3.0678064172061261</v>
      </c>
      <c r="N1431">
        <v>1</v>
      </c>
      <c r="O1431">
        <v>0</v>
      </c>
      <c r="P1431">
        <v>104.18730715923184</v>
      </c>
      <c r="R1431">
        <v>0.93589999999999995</v>
      </c>
      <c r="T1431" s="6">
        <v>36</v>
      </c>
      <c r="U1431" s="6">
        <v>33.692399999999999</v>
      </c>
      <c r="W1431" s="6">
        <v>110.44103101942054</v>
      </c>
    </row>
    <row r="1432" spans="1:23" x14ac:dyDescent="0.3">
      <c r="A1432" s="1">
        <v>43983</v>
      </c>
      <c r="B1432">
        <v>202006</v>
      </c>
      <c r="C1432">
        <v>2020</v>
      </c>
      <c r="D1432" t="s">
        <v>8</v>
      </c>
      <c r="E1432" t="s">
        <v>23</v>
      </c>
      <c r="F1432">
        <v>118.1048085</v>
      </c>
      <c r="H1432">
        <v>108</v>
      </c>
      <c r="I1432">
        <v>112.6296870333333</v>
      </c>
      <c r="M1432">
        <v>3.8005081790123456</v>
      </c>
      <c r="N1432">
        <v>0.95937772887778883</v>
      </c>
      <c r="O1432">
        <v>0</v>
      </c>
      <c r="P1432">
        <v>82.364284017774196</v>
      </c>
      <c r="R1432">
        <v>0.93099999999999994</v>
      </c>
      <c r="T1432" s="6">
        <v>103.6127947188012</v>
      </c>
      <c r="U1432" s="6">
        <v>100.54799999999999</v>
      </c>
      <c r="W1432" s="6">
        <v>410.45488333333333</v>
      </c>
    </row>
    <row r="1433" spans="1:23" x14ac:dyDescent="0.3">
      <c r="A1433" s="1">
        <v>43984</v>
      </c>
      <c r="B1433">
        <v>202006</v>
      </c>
      <c r="C1433">
        <v>2020</v>
      </c>
      <c r="D1433" t="s">
        <v>0</v>
      </c>
      <c r="E1433" t="s">
        <v>22</v>
      </c>
      <c r="F1433">
        <v>200.01071999999996</v>
      </c>
      <c r="G1433">
        <v>44</v>
      </c>
      <c r="I1433">
        <v>194.99258901174517</v>
      </c>
      <c r="J1433">
        <v>200.68674539062496</v>
      </c>
      <c r="K1433">
        <v>254.47981227089537</v>
      </c>
      <c r="L1433">
        <v>5.8640400000000001</v>
      </c>
      <c r="N1433">
        <v>0.99755064108622371</v>
      </c>
      <c r="O1433">
        <v>18900.376716739094</v>
      </c>
      <c r="P1433">
        <v>136.9207819902247</v>
      </c>
      <c r="Q1433">
        <v>0.75573320616280515</v>
      </c>
      <c r="S1433" s="6">
        <v>33.252261071163424</v>
      </c>
      <c r="V1433" s="6">
        <v>258.01776000000001</v>
      </c>
    </row>
    <row r="1434" spans="1:23" x14ac:dyDescent="0.3">
      <c r="A1434" s="1">
        <v>43984</v>
      </c>
      <c r="B1434">
        <v>202006</v>
      </c>
      <c r="C1434">
        <v>2020</v>
      </c>
      <c r="D1434" t="s">
        <v>1</v>
      </c>
      <c r="E1434" t="s">
        <v>22</v>
      </c>
      <c r="F1434">
        <v>216.41255999999998</v>
      </c>
      <c r="G1434">
        <v>46</v>
      </c>
      <c r="I1434">
        <v>219.488973266941</v>
      </c>
      <c r="J1434">
        <v>216.61714984374998</v>
      </c>
      <c r="K1434">
        <v>287.2947319404891</v>
      </c>
      <c r="L1434">
        <v>6.2652000000000001</v>
      </c>
      <c r="N1434">
        <v>0.9998325223033252</v>
      </c>
      <c r="O1434">
        <v>20145.3968896511</v>
      </c>
      <c r="P1434">
        <v>144.95249052716295</v>
      </c>
      <c r="Q1434">
        <v>0.76158772566662569</v>
      </c>
      <c r="S1434" s="6">
        <v>35.033035380664785</v>
      </c>
      <c r="V1434" s="6">
        <v>288.19920000000002</v>
      </c>
    </row>
    <row r="1435" spans="1:23" x14ac:dyDescent="0.3">
      <c r="A1435" s="1">
        <v>43984</v>
      </c>
      <c r="B1435">
        <v>202006</v>
      </c>
      <c r="C1435">
        <v>2020</v>
      </c>
      <c r="D1435" t="s">
        <v>4</v>
      </c>
      <c r="E1435" t="s">
        <v>22</v>
      </c>
      <c r="F1435">
        <v>133.75319999999999</v>
      </c>
      <c r="G1435">
        <v>36</v>
      </c>
      <c r="I1435">
        <v>141.37748249220834</v>
      </c>
      <c r="J1435">
        <v>134.04582257777776</v>
      </c>
      <c r="K1435">
        <v>182.69400588750597</v>
      </c>
      <c r="L1435">
        <v>5.1365729688224402</v>
      </c>
      <c r="N1435">
        <v>1</v>
      </c>
      <c r="O1435">
        <v>12907.342599542193</v>
      </c>
      <c r="P1435">
        <v>108.35531633876825</v>
      </c>
      <c r="Q1435">
        <v>0.76454716311574789</v>
      </c>
      <c r="S1435" s="6">
        <v>27.523697872166924</v>
      </c>
      <c r="V1435" s="6">
        <v>184.91662687760785</v>
      </c>
    </row>
    <row r="1436" spans="1:23" x14ac:dyDescent="0.3">
      <c r="A1436" s="1">
        <v>43984</v>
      </c>
      <c r="B1436">
        <v>202006</v>
      </c>
      <c r="C1436">
        <v>2020</v>
      </c>
      <c r="D1436" t="s">
        <v>2</v>
      </c>
      <c r="E1436" t="s">
        <v>22</v>
      </c>
      <c r="F1436">
        <v>220.78893399999998</v>
      </c>
      <c r="G1436">
        <v>64</v>
      </c>
      <c r="I1436">
        <v>214.58856477957218</v>
      </c>
      <c r="J1436">
        <v>221.24131399999999</v>
      </c>
      <c r="K1436">
        <v>280.9892052421244</v>
      </c>
      <c r="L1436">
        <v>4.3844684374999998</v>
      </c>
      <c r="N1436">
        <v>1</v>
      </c>
      <c r="O1436">
        <v>19799.75816209157</v>
      </c>
      <c r="P1436">
        <v>171.488131072713</v>
      </c>
      <c r="Q1436">
        <v>0.76473268595192512</v>
      </c>
      <c r="S1436" s="6">
        <v>48.942891900923208</v>
      </c>
      <c r="V1436" s="6">
        <v>280.60597999999999</v>
      </c>
    </row>
    <row r="1437" spans="1:23" x14ac:dyDescent="0.3">
      <c r="A1437" s="1">
        <v>43984</v>
      </c>
      <c r="B1437">
        <v>202006</v>
      </c>
      <c r="C1437">
        <v>2020</v>
      </c>
      <c r="D1437" t="s">
        <v>3</v>
      </c>
      <c r="E1437" t="s">
        <v>22</v>
      </c>
      <c r="F1437">
        <v>408.45168000000001</v>
      </c>
      <c r="G1437">
        <v>96</v>
      </c>
      <c r="I1437">
        <v>399.60983630229083</v>
      </c>
      <c r="J1437">
        <v>409.3347509412352</v>
      </c>
      <c r="K1437">
        <v>520.42635313870892</v>
      </c>
      <c r="L1437">
        <v>5.4375299999999998</v>
      </c>
      <c r="N1437">
        <v>1</v>
      </c>
      <c r="O1437">
        <v>44896.789768248927</v>
      </c>
      <c r="P1437">
        <v>268.85421729242131</v>
      </c>
      <c r="Q1437">
        <v>0.76553186124622696</v>
      </c>
      <c r="S1437" s="6">
        <v>73.491058679637788</v>
      </c>
      <c r="V1437" s="6">
        <v>522.00288</v>
      </c>
    </row>
    <row r="1438" spans="1:23" x14ac:dyDescent="0.3">
      <c r="A1438" s="1">
        <v>43984</v>
      </c>
      <c r="B1438">
        <v>202006</v>
      </c>
      <c r="C1438">
        <v>2020</v>
      </c>
      <c r="D1438" t="s">
        <v>5</v>
      </c>
      <c r="E1438" t="s">
        <v>23</v>
      </c>
      <c r="F1438">
        <v>8.6803199999999983</v>
      </c>
      <c r="H1438">
        <v>162</v>
      </c>
      <c r="I1438">
        <v>35.563751999999994</v>
      </c>
      <c r="M1438">
        <v>2.1923333333333335</v>
      </c>
      <c r="N1438">
        <v>0.92797571958658687</v>
      </c>
      <c r="O1438">
        <v>0</v>
      </c>
      <c r="P1438">
        <v>514.02743685517316</v>
      </c>
      <c r="R1438">
        <v>0.89148744855967077</v>
      </c>
      <c r="T1438" s="6">
        <v>150.33206657302708</v>
      </c>
      <c r="U1438" s="6">
        <v>144.42096666666666</v>
      </c>
      <c r="W1438" s="6">
        <v>355.15800000000002</v>
      </c>
    </row>
    <row r="1439" spans="1:23" x14ac:dyDescent="0.3">
      <c r="A1439" s="1">
        <v>43984</v>
      </c>
      <c r="B1439">
        <v>202006</v>
      </c>
      <c r="C1439">
        <v>2020</v>
      </c>
      <c r="D1439" t="s">
        <v>6</v>
      </c>
      <c r="E1439" t="s">
        <v>23</v>
      </c>
      <c r="F1439">
        <v>19.057920000000003</v>
      </c>
      <c r="H1439">
        <v>66</v>
      </c>
      <c r="I1439">
        <v>46.621866666666669</v>
      </c>
      <c r="M1439">
        <v>2.858784722222222</v>
      </c>
      <c r="N1439">
        <v>0.9632349548611111</v>
      </c>
      <c r="O1439">
        <v>0</v>
      </c>
      <c r="P1439">
        <v>129.09947782536699</v>
      </c>
      <c r="R1439">
        <v>0.87308200000000002</v>
      </c>
      <c r="T1439" s="6">
        <v>63.573507020833333</v>
      </c>
      <c r="U1439" s="6">
        <v>57.623412000000002</v>
      </c>
      <c r="W1439" s="6">
        <v>188.67979166666666</v>
      </c>
    </row>
    <row r="1440" spans="1:23" x14ac:dyDescent="0.3">
      <c r="A1440" s="1">
        <v>43984</v>
      </c>
      <c r="B1440">
        <v>202006</v>
      </c>
      <c r="C1440">
        <v>2020</v>
      </c>
      <c r="D1440" t="s">
        <v>7</v>
      </c>
      <c r="E1440" t="s">
        <v>23</v>
      </c>
      <c r="F1440">
        <v>12.872299999999999</v>
      </c>
      <c r="H1440">
        <v>36</v>
      </c>
      <c r="I1440">
        <v>21.079892644680513</v>
      </c>
      <c r="M1440">
        <v>2.9025347804565818</v>
      </c>
      <c r="N1440">
        <v>1</v>
      </c>
      <c r="O1440">
        <v>0</v>
      </c>
      <c r="P1440">
        <v>104.18730715923184</v>
      </c>
      <c r="R1440">
        <v>0.93589999999999995</v>
      </c>
      <c r="T1440" s="6">
        <v>36</v>
      </c>
      <c r="U1440" s="6">
        <v>33.692399999999999</v>
      </c>
      <c r="W1440" s="6">
        <v>104.49125209643694</v>
      </c>
    </row>
    <row r="1441" spans="1:23" x14ac:dyDescent="0.3">
      <c r="A1441" s="1">
        <v>43984</v>
      </c>
      <c r="B1441">
        <v>202006</v>
      </c>
      <c r="C1441">
        <v>2020</v>
      </c>
      <c r="D1441" t="s">
        <v>8</v>
      </c>
      <c r="E1441" t="s">
        <v>23</v>
      </c>
      <c r="F1441">
        <v>42.703226999999991</v>
      </c>
      <c r="H1441">
        <v>108</v>
      </c>
      <c r="I1441">
        <v>65.990095200000013</v>
      </c>
      <c r="M1441">
        <v>3.2204590020576132</v>
      </c>
      <c r="N1441">
        <v>0.96399434842269716</v>
      </c>
      <c r="O1441">
        <v>0</v>
      </c>
      <c r="P1441">
        <v>82.364284017774196</v>
      </c>
      <c r="R1441">
        <v>0.93099999999999994</v>
      </c>
      <c r="T1441" s="6">
        <v>104.1113896296513</v>
      </c>
      <c r="U1441" s="6">
        <v>100.54799999999999</v>
      </c>
      <c r="W1441" s="6">
        <v>347.80957222222224</v>
      </c>
    </row>
    <row r="1442" spans="1:23" x14ac:dyDescent="0.3">
      <c r="A1442" s="1">
        <v>43985</v>
      </c>
      <c r="B1442">
        <v>202006</v>
      </c>
      <c r="C1442">
        <v>2020</v>
      </c>
      <c r="D1442" t="s">
        <v>0</v>
      </c>
      <c r="E1442" t="s">
        <v>22</v>
      </c>
      <c r="F1442">
        <v>214.87984049999997</v>
      </c>
      <c r="G1442">
        <v>44</v>
      </c>
      <c r="I1442">
        <v>207.3089771205461</v>
      </c>
      <c r="J1442">
        <v>215.55440104687497</v>
      </c>
      <c r="K1442">
        <v>271.20410186100202</v>
      </c>
      <c r="L1442">
        <v>6.2344325000000005</v>
      </c>
      <c r="N1442">
        <v>0.99946833646017452</v>
      </c>
      <c r="O1442">
        <v>31491.564824188197</v>
      </c>
      <c r="P1442">
        <v>136.9207819902247</v>
      </c>
      <c r="Q1442">
        <v>0.75573320616280515</v>
      </c>
      <c r="S1442" s="6">
        <v>33.252261071163424</v>
      </c>
      <c r="V1442" s="6">
        <v>274.31503000000004</v>
      </c>
    </row>
    <row r="1443" spans="1:23" x14ac:dyDescent="0.3">
      <c r="A1443" s="1">
        <v>43985</v>
      </c>
      <c r="B1443">
        <v>202006</v>
      </c>
      <c r="C1443">
        <v>2020</v>
      </c>
      <c r="D1443" t="s">
        <v>1</v>
      </c>
      <c r="E1443" t="s">
        <v>22</v>
      </c>
      <c r="F1443">
        <v>227.80351999999996</v>
      </c>
      <c r="G1443">
        <v>46</v>
      </c>
      <c r="I1443">
        <v>227.11480675994491</v>
      </c>
      <c r="J1443">
        <v>228.04045999999997</v>
      </c>
      <c r="K1443">
        <v>298.26350648463381</v>
      </c>
      <c r="L1443">
        <v>6.4828755000000005</v>
      </c>
      <c r="N1443">
        <v>0.99980911207877776</v>
      </c>
      <c r="O1443">
        <v>33170.560610595094</v>
      </c>
      <c r="P1443">
        <v>144.95249052716295</v>
      </c>
      <c r="Q1443">
        <v>0.76158772566662569</v>
      </c>
      <c r="S1443" s="6">
        <v>35.033035380664785</v>
      </c>
      <c r="V1443" s="6">
        <v>298.21227300000004</v>
      </c>
    </row>
    <row r="1444" spans="1:23" x14ac:dyDescent="0.3">
      <c r="A1444" s="1">
        <v>43985</v>
      </c>
      <c r="B1444">
        <v>202006</v>
      </c>
      <c r="C1444">
        <v>2020</v>
      </c>
      <c r="D1444" t="s">
        <v>4</v>
      </c>
      <c r="E1444" t="s">
        <v>22</v>
      </c>
      <c r="F1444">
        <v>160.28431999999995</v>
      </c>
      <c r="G1444">
        <v>36</v>
      </c>
      <c r="I1444">
        <v>169.34450467269696</v>
      </c>
      <c r="J1444">
        <v>160.59815537777774</v>
      </c>
      <c r="K1444">
        <v>218.4564246966853</v>
      </c>
      <c r="L1444">
        <v>6.1526799726989072</v>
      </c>
      <c r="N1444">
        <v>1</v>
      </c>
      <c r="O1444">
        <v>24379.702643158191</v>
      </c>
      <c r="P1444">
        <v>108.35531633876825</v>
      </c>
      <c r="Q1444">
        <v>0.76454716311574789</v>
      </c>
      <c r="S1444" s="6">
        <v>27.523697872166924</v>
      </c>
      <c r="V1444" s="6">
        <v>221.49647901716065</v>
      </c>
    </row>
    <row r="1445" spans="1:23" x14ac:dyDescent="0.3">
      <c r="A1445" s="1">
        <v>43985</v>
      </c>
      <c r="B1445">
        <v>202006</v>
      </c>
      <c r="C1445">
        <v>2020</v>
      </c>
      <c r="D1445" t="s">
        <v>2</v>
      </c>
      <c r="E1445" t="s">
        <v>22</v>
      </c>
      <c r="F1445">
        <v>239.74330199999994</v>
      </c>
      <c r="G1445">
        <v>64</v>
      </c>
      <c r="I1445">
        <v>239.5826749315745</v>
      </c>
      <c r="J1445">
        <v>240.18092407031244</v>
      </c>
      <c r="K1445">
        <v>313.56373222041185</v>
      </c>
      <c r="L1445">
        <v>4.8951475000000002</v>
      </c>
      <c r="N1445">
        <v>1</v>
      </c>
      <c r="O1445">
        <v>35285.034201107774</v>
      </c>
      <c r="P1445">
        <v>171.488131072713</v>
      </c>
      <c r="Q1445">
        <v>0.76473268595192512</v>
      </c>
      <c r="S1445" s="6">
        <v>48.942891900923208</v>
      </c>
      <c r="V1445" s="6">
        <v>313.28944000000001</v>
      </c>
    </row>
    <row r="1446" spans="1:23" x14ac:dyDescent="0.3">
      <c r="A1446" s="1">
        <v>43985</v>
      </c>
      <c r="B1446">
        <v>202006</v>
      </c>
      <c r="C1446">
        <v>2020</v>
      </c>
      <c r="D1446" t="s">
        <v>3</v>
      </c>
      <c r="E1446" t="s">
        <v>22</v>
      </c>
      <c r="F1446">
        <v>485.30720049999996</v>
      </c>
      <c r="G1446">
        <v>96</v>
      </c>
      <c r="I1446">
        <v>485.61289470425424</v>
      </c>
      <c r="J1446">
        <v>486.21820049999997</v>
      </c>
      <c r="K1446">
        <v>632.51115976102778</v>
      </c>
      <c r="L1446">
        <v>6.6077819999999985</v>
      </c>
      <c r="N1446">
        <v>1</v>
      </c>
      <c r="O1446">
        <v>71915.645952629522</v>
      </c>
      <c r="P1446">
        <v>268.85421729242131</v>
      </c>
      <c r="Q1446">
        <v>0.76553186124622696</v>
      </c>
      <c r="S1446" s="6">
        <v>73.491058679637788</v>
      </c>
      <c r="V1446" s="6">
        <v>634.3470719999998</v>
      </c>
    </row>
    <row r="1447" spans="1:23" x14ac:dyDescent="0.3">
      <c r="A1447" s="1">
        <v>43985</v>
      </c>
      <c r="B1447">
        <v>202006</v>
      </c>
      <c r="C1447">
        <v>2020</v>
      </c>
      <c r="D1447" t="s">
        <v>5</v>
      </c>
      <c r="E1447" t="s">
        <v>23</v>
      </c>
      <c r="F1447">
        <v>53.719679999999997</v>
      </c>
      <c r="H1447">
        <v>162</v>
      </c>
      <c r="I1447">
        <v>116.75826000000004</v>
      </c>
      <c r="M1447">
        <v>3.2446666666666673</v>
      </c>
      <c r="N1447">
        <v>0.90449863799317776</v>
      </c>
      <c r="O1447">
        <v>0</v>
      </c>
      <c r="P1447">
        <v>514.02743685517316</v>
      </c>
      <c r="R1447">
        <v>0.89148744855967077</v>
      </c>
      <c r="T1447" s="6">
        <v>146.52877935489479</v>
      </c>
      <c r="U1447" s="6">
        <v>144.42096666666666</v>
      </c>
      <c r="W1447" s="6">
        <v>525.63600000000008</v>
      </c>
    </row>
    <row r="1448" spans="1:23" x14ac:dyDescent="0.3">
      <c r="A1448" s="1">
        <v>43985</v>
      </c>
      <c r="B1448">
        <v>202006</v>
      </c>
      <c r="C1448">
        <v>2020</v>
      </c>
      <c r="D1448" t="s">
        <v>6</v>
      </c>
      <c r="E1448" t="s">
        <v>23</v>
      </c>
      <c r="F1448">
        <v>68.159839999999988</v>
      </c>
      <c r="H1448">
        <v>66</v>
      </c>
      <c r="I1448">
        <v>133.23713333333333</v>
      </c>
      <c r="M1448">
        <v>4.0405555555555557</v>
      </c>
      <c r="N1448">
        <v>0.9457881944444444</v>
      </c>
      <c r="O1448">
        <v>0</v>
      </c>
      <c r="P1448">
        <v>129.09947782536699</v>
      </c>
      <c r="R1448">
        <v>0.87308200000000002</v>
      </c>
      <c r="T1448" s="6">
        <v>62.422020833333328</v>
      </c>
      <c r="U1448" s="6">
        <v>57.623412000000002</v>
      </c>
      <c r="W1448" s="6">
        <v>266.67666666666668</v>
      </c>
    </row>
    <row r="1449" spans="1:23" x14ac:dyDescent="0.3">
      <c r="A1449" s="1">
        <v>43985</v>
      </c>
      <c r="B1449">
        <v>202006</v>
      </c>
      <c r="C1449">
        <v>2020</v>
      </c>
      <c r="D1449" t="s">
        <v>7</v>
      </c>
      <c r="E1449" t="s">
        <v>23</v>
      </c>
      <c r="F1449">
        <v>21.944300000000002</v>
      </c>
      <c r="H1449">
        <v>36</v>
      </c>
      <c r="I1449">
        <v>29.770058340698967</v>
      </c>
      <c r="M1449">
        <v>3.3725221368757357</v>
      </c>
      <c r="N1449">
        <v>1</v>
      </c>
      <c r="O1449">
        <v>0</v>
      </c>
      <c r="P1449">
        <v>104.18730715923184</v>
      </c>
      <c r="R1449">
        <v>0.93589999999999995</v>
      </c>
      <c r="T1449" s="6">
        <v>36</v>
      </c>
      <c r="U1449" s="6">
        <v>33.692399999999999</v>
      </c>
      <c r="W1449" s="6">
        <v>121.41079692752649</v>
      </c>
    </row>
    <row r="1450" spans="1:23" x14ac:dyDescent="0.3">
      <c r="A1450" s="1">
        <v>43985</v>
      </c>
      <c r="B1450">
        <v>202006</v>
      </c>
      <c r="C1450">
        <v>2020</v>
      </c>
      <c r="D1450" t="s">
        <v>8</v>
      </c>
      <c r="E1450" t="s">
        <v>23</v>
      </c>
      <c r="F1450">
        <v>10.674976000000001</v>
      </c>
      <c r="H1450">
        <v>108</v>
      </c>
      <c r="I1450">
        <v>17.286592300000002</v>
      </c>
      <c r="M1450">
        <v>2.1891800668724279</v>
      </c>
      <c r="N1450">
        <v>0.98111103846470959</v>
      </c>
      <c r="O1450">
        <v>0</v>
      </c>
      <c r="P1450">
        <v>82.364284017774196</v>
      </c>
      <c r="R1450">
        <v>0.93099999999999994</v>
      </c>
      <c r="T1450" s="6">
        <v>105.95999215418864</v>
      </c>
      <c r="U1450" s="6">
        <v>100.54799999999999</v>
      </c>
      <c r="W1450" s="6">
        <v>236.43144722222223</v>
      </c>
    </row>
    <row r="1451" spans="1:23" x14ac:dyDescent="0.3">
      <c r="A1451" s="1">
        <v>43986</v>
      </c>
      <c r="B1451">
        <v>202006</v>
      </c>
      <c r="C1451">
        <v>2020</v>
      </c>
      <c r="D1451" t="s">
        <v>0</v>
      </c>
      <c r="E1451" t="s">
        <v>22</v>
      </c>
      <c r="F1451">
        <v>216.25912050000002</v>
      </c>
      <c r="G1451">
        <v>44</v>
      </c>
      <c r="I1451">
        <v>211.57166759791119</v>
      </c>
      <c r="J1451">
        <v>216.95467714062502</v>
      </c>
      <c r="K1451">
        <v>276.11674128247853</v>
      </c>
      <c r="L1451">
        <v>6.3626249999999995</v>
      </c>
      <c r="N1451">
        <v>0.99946753212804162</v>
      </c>
      <c r="O1451">
        <v>66603.922015079312</v>
      </c>
      <c r="P1451">
        <v>136.9207819902247</v>
      </c>
      <c r="Q1451">
        <v>0.75573320616280515</v>
      </c>
      <c r="S1451" s="6">
        <v>33.252261071163424</v>
      </c>
      <c r="V1451" s="6">
        <v>279.95549999999997</v>
      </c>
    </row>
    <row r="1452" spans="1:23" x14ac:dyDescent="0.3">
      <c r="A1452" s="1">
        <v>43986</v>
      </c>
      <c r="B1452">
        <v>202006</v>
      </c>
      <c r="C1452">
        <v>2020</v>
      </c>
      <c r="D1452" t="s">
        <v>1</v>
      </c>
      <c r="E1452" t="s">
        <v>22</v>
      </c>
      <c r="F1452">
        <v>228.67655999999991</v>
      </c>
      <c r="G1452">
        <v>46</v>
      </c>
      <c r="I1452">
        <v>233.60877542935259</v>
      </c>
      <c r="J1452">
        <v>228.75676019531241</v>
      </c>
      <c r="K1452">
        <v>305.68419753805307</v>
      </c>
      <c r="L1452">
        <v>6.6682424999999999</v>
      </c>
      <c r="N1452">
        <v>0.99965460475229073</v>
      </c>
      <c r="O1452">
        <v>70683.005997427113</v>
      </c>
      <c r="P1452">
        <v>144.95249052716295</v>
      </c>
      <c r="Q1452">
        <v>0.76158772566662569</v>
      </c>
      <c r="S1452" s="6">
        <v>35.033035380664785</v>
      </c>
      <c r="V1452" s="6">
        <v>306.73915499999998</v>
      </c>
    </row>
    <row r="1453" spans="1:23" x14ac:dyDescent="0.3">
      <c r="A1453" s="1">
        <v>43986</v>
      </c>
      <c r="B1453">
        <v>202006</v>
      </c>
      <c r="C1453">
        <v>2020</v>
      </c>
      <c r="D1453" t="s">
        <v>4</v>
      </c>
      <c r="E1453" t="s">
        <v>22</v>
      </c>
      <c r="F1453">
        <v>162.13120000000001</v>
      </c>
      <c r="G1453">
        <v>36</v>
      </c>
      <c r="I1453">
        <v>169.88184121809377</v>
      </c>
      <c r="J1453">
        <v>162.4465137777778</v>
      </c>
      <c r="K1453">
        <v>218.77405646693276</v>
      </c>
      <c r="L1453">
        <v>6.1722026599443662</v>
      </c>
      <c r="N1453">
        <v>1</v>
      </c>
      <c r="O1453">
        <v>50603.502796150191</v>
      </c>
      <c r="P1453">
        <v>108.35531633876825</v>
      </c>
      <c r="Q1453">
        <v>0.76454716311574789</v>
      </c>
      <c r="S1453" s="6">
        <v>27.523697872166924</v>
      </c>
      <c r="V1453" s="6">
        <v>222.19929575799719</v>
      </c>
    </row>
    <row r="1454" spans="1:23" x14ac:dyDescent="0.3">
      <c r="A1454" s="1">
        <v>43986</v>
      </c>
      <c r="B1454">
        <v>202006</v>
      </c>
      <c r="C1454">
        <v>2020</v>
      </c>
      <c r="D1454" t="s">
        <v>2</v>
      </c>
      <c r="E1454" t="s">
        <v>22</v>
      </c>
      <c r="F1454">
        <v>263.98782549999993</v>
      </c>
      <c r="G1454">
        <v>64</v>
      </c>
      <c r="I1454">
        <v>260.95560604493818</v>
      </c>
      <c r="J1454">
        <v>264.39267169140618</v>
      </c>
      <c r="K1454">
        <v>341.57768115534509</v>
      </c>
      <c r="L1454">
        <v>5.3318387187500003</v>
      </c>
      <c r="N1454">
        <v>1</v>
      </c>
      <c r="O1454">
        <v>75091.590736514379</v>
      </c>
      <c r="P1454">
        <v>171.488131072713</v>
      </c>
      <c r="Q1454">
        <v>0.76473268595192512</v>
      </c>
      <c r="S1454" s="6">
        <v>48.942891900923208</v>
      </c>
      <c r="V1454" s="6">
        <v>341.23767800000002</v>
      </c>
    </row>
    <row r="1455" spans="1:23" x14ac:dyDescent="0.3">
      <c r="A1455" s="1">
        <v>43986</v>
      </c>
      <c r="B1455">
        <v>202006</v>
      </c>
      <c r="C1455">
        <v>2020</v>
      </c>
      <c r="D1455" t="s">
        <v>3</v>
      </c>
      <c r="E1455" t="s">
        <v>22</v>
      </c>
      <c r="F1455">
        <v>481.41128299999997</v>
      </c>
      <c r="G1455">
        <v>96</v>
      </c>
      <c r="I1455">
        <v>477.66077020280449</v>
      </c>
      <c r="J1455">
        <v>482.19988368417972</v>
      </c>
      <c r="K1455">
        <v>621.46797014432457</v>
      </c>
      <c r="L1455">
        <v>6.4995766666666652</v>
      </c>
      <c r="N1455">
        <v>1</v>
      </c>
      <c r="O1455">
        <v>148688.07086136754</v>
      </c>
      <c r="P1455">
        <v>268.85421729242131</v>
      </c>
      <c r="Q1455">
        <v>0.76553186124622696</v>
      </c>
      <c r="S1455" s="6">
        <v>73.491058679637788</v>
      </c>
      <c r="V1455" s="6">
        <v>623.95935999999983</v>
      </c>
    </row>
    <row r="1456" spans="1:23" x14ac:dyDescent="0.3">
      <c r="A1456" s="1">
        <v>43986</v>
      </c>
      <c r="B1456">
        <v>202006</v>
      </c>
      <c r="C1456">
        <v>2020</v>
      </c>
      <c r="D1456" t="s">
        <v>5</v>
      </c>
      <c r="E1456" t="s">
        <v>23</v>
      </c>
      <c r="F1456">
        <v>14.95872</v>
      </c>
      <c r="H1456">
        <v>162</v>
      </c>
      <c r="I1456">
        <v>49.154849999999996</v>
      </c>
      <c r="M1456">
        <v>2.3478749999999997</v>
      </c>
      <c r="N1456">
        <v>0.88469736226358298</v>
      </c>
      <c r="O1456">
        <v>0</v>
      </c>
      <c r="P1456">
        <v>514.02743685517316</v>
      </c>
      <c r="R1456">
        <v>0.89148744855967077</v>
      </c>
      <c r="T1456" s="6">
        <v>143.32097268670043</v>
      </c>
      <c r="U1456" s="6">
        <v>144.42096666666666</v>
      </c>
      <c r="W1456" s="6">
        <v>380.35574999999994</v>
      </c>
    </row>
    <row r="1457" spans="1:23" x14ac:dyDescent="0.3">
      <c r="A1457" s="1">
        <v>43986</v>
      </c>
      <c r="B1457">
        <v>202006</v>
      </c>
      <c r="C1457">
        <v>2020</v>
      </c>
      <c r="D1457" t="s">
        <v>6</v>
      </c>
      <c r="E1457" t="s">
        <v>23</v>
      </c>
      <c r="F1457">
        <v>0.13216</v>
      </c>
      <c r="H1457">
        <v>66</v>
      </c>
      <c r="I1457">
        <v>14.148933333333328</v>
      </c>
      <c r="M1457">
        <v>2.4966666666666666</v>
      </c>
      <c r="N1457">
        <v>0.97337673611111108</v>
      </c>
      <c r="O1457">
        <v>0</v>
      </c>
      <c r="P1457">
        <v>129.09947782536699</v>
      </c>
      <c r="R1457">
        <v>0.87308200000000002</v>
      </c>
      <c r="T1457" s="6">
        <v>64.242864583333329</v>
      </c>
      <c r="U1457" s="6">
        <v>57.623412000000002</v>
      </c>
      <c r="W1457" s="6">
        <v>164.78</v>
      </c>
    </row>
    <row r="1458" spans="1:23" x14ac:dyDescent="0.3">
      <c r="A1458" s="1">
        <v>43986</v>
      </c>
      <c r="B1458">
        <v>202006</v>
      </c>
      <c r="C1458">
        <v>2020</v>
      </c>
      <c r="D1458" t="s">
        <v>7</v>
      </c>
      <c r="E1458" t="s">
        <v>23</v>
      </c>
      <c r="F1458">
        <v>6.6493000000000002</v>
      </c>
      <c r="H1458">
        <v>36</v>
      </c>
      <c r="I1458">
        <v>15.480489068523298</v>
      </c>
      <c r="M1458">
        <v>2.5922727215464683</v>
      </c>
      <c r="N1458">
        <v>0.95874613425925925</v>
      </c>
      <c r="O1458">
        <v>0</v>
      </c>
      <c r="P1458">
        <v>104.18730715923184</v>
      </c>
      <c r="R1458">
        <v>0.93589999999999995</v>
      </c>
      <c r="T1458" s="6">
        <v>34.51486083333333</v>
      </c>
      <c r="U1458" s="6">
        <v>33.692399999999999</v>
      </c>
      <c r="W1458" s="6">
        <v>93.321817975672857</v>
      </c>
    </row>
    <row r="1459" spans="1:23" x14ac:dyDescent="0.3">
      <c r="A1459" s="1">
        <v>43986</v>
      </c>
      <c r="B1459">
        <v>202006</v>
      </c>
      <c r="C1459">
        <v>2020</v>
      </c>
      <c r="D1459" t="s">
        <v>8</v>
      </c>
      <c r="E1459" t="s">
        <v>23</v>
      </c>
      <c r="F1459">
        <v>5.7614949999999991</v>
      </c>
      <c r="H1459">
        <v>108</v>
      </c>
      <c r="I1459">
        <v>12.265050600000006</v>
      </c>
      <c r="M1459">
        <v>1.9325939300411521</v>
      </c>
      <c r="N1459">
        <v>0.9703601231897595</v>
      </c>
      <c r="O1459">
        <v>0</v>
      </c>
      <c r="P1459">
        <v>82.364284017774196</v>
      </c>
      <c r="R1459">
        <v>0.93099999999999994</v>
      </c>
      <c r="T1459" s="6">
        <v>104.79889330449403</v>
      </c>
      <c r="U1459" s="6">
        <v>100.54799999999999</v>
      </c>
      <c r="W1459" s="6">
        <v>208.72014444444443</v>
      </c>
    </row>
    <row r="1460" spans="1:23" x14ac:dyDescent="0.3">
      <c r="A1460" s="1">
        <v>43987</v>
      </c>
      <c r="B1460">
        <v>202006</v>
      </c>
      <c r="C1460">
        <v>2020</v>
      </c>
      <c r="D1460" t="s">
        <v>0</v>
      </c>
      <c r="E1460" t="s">
        <v>22</v>
      </c>
      <c r="F1460">
        <v>206.4552005000001</v>
      </c>
      <c r="G1460">
        <v>44</v>
      </c>
      <c r="I1460">
        <v>199.08294964610897</v>
      </c>
      <c r="J1460">
        <v>207.1214602656251</v>
      </c>
      <c r="K1460">
        <v>259.35236850410774</v>
      </c>
      <c r="L1460">
        <v>5.9870499999999991</v>
      </c>
      <c r="N1460">
        <v>1</v>
      </c>
      <c r="O1460">
        <v>41430.844287855107</v>
      </c>
      <c r="P1460">
        <v>136.9207819902247</v>
      </c>
      <c r="Q1460">
        <v>0.75573320616280515</v>
      </c>
      <c r="S1460" s="6">
        <v>33.252261071163424</v>
      </c>
      <c r="V1460" s="6">
        <v>263.43019999999996</v>
      </c>
    </row>
    <row r="1461" spans="1:23" x14ac:dyDescent="0.3">
      <c r="A1461" s="1">
        <v>43987</v>
      </c>
      <c r="B1461">
        <v>202006</v>
      </c>
      <c r="C1461">
        <v>2020</v>
      </c>
      <c r="D1461" t="s">
        <v>1</v>
      </c>
      <c r="E1461" t="s">
        <v>22</v>
      </c>
      <c r="F1461">
        <v>210.91224</v>
      </c>
      <c r="G1461">
        <v>46</v>
      </c>
      <c r="I1461">
        <v>214.97811963132662</v>
      </c>
      <c r="J1461">
        <v>210.9931726171875</v>
      </c>
      <c r="K1461">
        <v>281.03845259789512</v>
      </c>
      <c r="L1461">
        <v>6.1364400000000003</v>
      </c>
      <c r="N1461">
        <v>0.99944525547445251</v>
      </c>
      <c r="O1461">
        <v>41703.313444403095</v>
      </c>
      <c r="P1461">
        <v>144.95249052716295</v>
      </c>
      <c r="Q1461">
        <v>0.76158772566662569</v>
      </c>
      <c r="S1461" s="6">
        <v>35.033035380664785</v>
      </c>
      <c r="V1461" s="6">
        <v>282.27624000000003</v>
      </c>
    </row>
    <row r="1462" spans="1:23" x14ac:dyDescent="0.3">
      <c r="A1462" s="1">
        <v>43987</v>
      </c>
      <c r="B1462">
        <v>202006</v>
      </c>
      <c r="C1462">
        <v>2020</v>
      </c>
      <c r="D1462" t="s">
        <v>4</v>
      </c>
      <c r="E1462" t="s">
        <v>22</v>
      </c>
      <c r="F1462">
        <v>160.31343999999999</v>
      </c>
      <c r="G1462">
        <v>36</v>
      </c>
      <c r="I1462">
        <v>172.89074805786376</v>
      </c>
      <c r="J1462">
        <v>160.62729777777776</v>
      </c>
      <c r="K1462">
        <v>222.17918198681028</v>
      </c>
      <c r="L1462">
        <v>6.2815232481060574</v>
      </c>
      <c r="N1462">
        <v>1</v>
      </c>
      <c r="O1462">
        <v>32585.480473926193</v>
      </c>
      <c r="P1462">
        <v>108.35531633876825</v>
      </c>
      <c r="Q1462">
        <v>0.76454716311574789</v>
      </c>
      <c r="S1462" s="6">
        <v>27.523697872166924</v>
      </c>
      <c r="V1462" s="6">
        <v>226.13483693181806</v>
      </c>
    </row>
    <row r="1463" spans="1:23" x14ac:dyDescent="0.3">
      <c r="A1463" s="1">
        <v>43987</v>
      </c>
      <c r="B1463">
        <v>202006</v>
      </c>
      <c r="C1463">
        <v>2020</v>
      </c>
      <c r="D1463" t="s">
        <v>2</v>
      </c>
      <c r="E1463" t="s">
        <v>22</v>
      </c>
      <c r="F1463">
        <v>264.99544750000007</v>
      </c>
      <c r="G1463">
        <v>64</v>
      </c>
      <c r="I1463">
        <v>263.4638237217498</v>
      </c>
      <c r="J1463">
        <v>265.42544017578132</v>
      </c>
      <c r="K1463">
        <v>343.44870634372342</v>
      </c>
      <c r="L1463">
        <v>5.3830865624999999</v>
      </c>
      <c r="N1463">
        <v>1</v>
      </c>
      <c r="O1463">
        <v>48730.712206667464</v>
      </c>
      <c r="P1463">
        <v>171.488131072713</v>
      </c>
      <c r="Q1463">
        <v>0.76473268595192512</v>
      </c>
      <c r="S1463" s="6">
        <v>48.942891900923208</v>
      </c>
      <c r="V1463" s="6">
        <v>344.51754</v>
      </c>
    </row>
    <row r="1464" spans="1:23" x14ac:dyDescent="0.3">
      <c r="A1464" s="1">
        <v>43987</v>
      </c>
      <c r="B1464">
        <v>202006</v>
      </c>
      <c r="C1464">
        <v>2020</v>
      </c>
      <c r="D1464" t="s">
        <v>3</v>
      </c>
      <c r="E1464" t="s">
        <v>22</v>
      </c>
      <c r="F1464">
        <v>475.67968049999996</v>
      </c>
      <c r="G1464">
        <v>96</v>
      </c>
      <c r="I1464">
        <v>465.22834904851914</v>
      </c>
      <c r="J1464">
        <v>476.5750123515237</v>
      </c>
      <c r="K1464">
        <v>606.1644243843092</v>
      </c>
      <c r="L1464">
        <v>6.3304074999999997</v>
      </c>
      <c r="N1464">
        <v>1</v>
      </c>
      <c r="O1464">
        <v>92282.298444448315</v>
      </c>
      <c r="P1464">
        <v>268.85421729242131</v>
      </c>
      <c r="Q1464">
        <v>0.76553186124622696</v>
      </c>
      <c r="S1464" s="6">
        <v>73.491058679637788</v>
      </c>
      <c r="V1464" s="6">
        <v>607.71911999999998</v>
      </c>
    </row>
    <row r="1465" spans="1:23" x14ac:dyDescent="0.3">
      <c r="A1465" s="1">
        <v>43987</v>
      </c>
      <c r="B1465">
        <v>202006</v>
      </c>
      <c r="C1465">
        <v>2020</v>
      </c>
      <c r="D1465" t="s">
        <v>5</v>
      </c>
      <c r="E1465" t="s">
        <v>23</v>
      </c>
      <c r="F1465">
        <v>26.257919999999999</v>
      </c>
      <c r="H1465">
        <v>162</v>
      </c>
      <c r="I1465">
        <v>63.785609999999991</v>
      </c>
      <c r="M1465">
        <v>2.5076666666666663</v>
      </c>
      <c r="N1465">
        <v>0.97153451986377848</v>
      </c>
      <c r="O1465">
        <v>0</v>
      </c>
      <c r="P1465">
        <v>514.02743685517316</v>
      </c>
      <c r="R1465">
        <v>0.89148744855967077</v>
      </c>
      <c r="T1465" s="6">
        <v>157.38859221793211</v>
      </c>
      <c r="U1465" s="6">
        <v>144.42096666666666</v>
      </c>
      <c r="W1465" s="6">
        <v>406.24199999999996</v>
      </c>
    </row>
    <row r="1466" spans="1:23" x14ac:dyDescent="0.3">
      <c r="A1466" s="1">
        <v>43987</v>
      </c>
      <c r="B1466">
        <v>202006</v>
      </c>
      <c r="C1466">
        <v>2020</v>
      </c>
      <c r="D1466" t="s">
        <v>6</v>
      </c>
      <c r="E1466" t="s">
        <v>23</v>
      </c>
      <c r="F1466">
        <v>22.024799999999999</v>
      </c>
      <c r="H1466">
        <v>66</v>
      </c>
      <c r="I1466">
        <v>59.289200000000001</v>
      </c>
      <c r="M1466">
        <v>2.6763541666666675</v>
      </c>
      <c r="N1466">
        <v>0.98078067013888892</v>
      </c>
      <c r="O1466">
        <v>0</v>
      </c>
      <c r="P1466">
        <v>129.09947782536699</v>
      </c>
      <c r="R1466">
        <v>0.87308200000000002</v>
      </c>
      <c r="T1466" s="6">
        <v>64.731524229166666</v>
      </c>
      <c r="U1466" s="6">
        <v>57.623412000000002</v>
      </c>
      <c r="W1466" s="6">
        <v>176.63937500000006</v>
      </c>
    </row>
    <row r="1467" spans="1:23" x14ac:dyDescent="0.3">
      <c r="A1467" s="1">
        <v>43987</v>
      </c>
      <c r="B1467">
        <v>202006</v>
      </c>
      <c r="C1467">
        <v>2020</v>
      </c>
      <c r="D1467" t="s">
        <v>7</v>
      </c>
      <c r="E1467" t="s">
        <v>23</v>
      </c>
      <c r="F1467">
        <v>11.036900000000001</v>
      </c>
      <c r="H1467">
        <v>36</v>
      </c>
      <c r="I1467">
        <v>18.232002843090086</v>
      </c>
      <c r="M1467">
        <v>2.4088262364379465</v>
      </c>
      <c r="N1467">
        <v>0.93482409722222226</v>
      </c>
      <c r="O1467">
        <v>0</v>
      </c>
      <c r="P1467">
        <v>104.18730715923184</v>
      </c>
      <c r="R1467">
        <v>0.93589999999999995</v>
      </c>
      <c r="T1467" s="6">
        <v>33.653667500000005</v>
      </c>
      <c r="U1467" s="6">
        <v>33.692399999999999</v>
      </c>
      <c r="W1467" s="6">
        <v>86.717744511766071</v>
      </c>
    </row>
    <row r="1468" spans="1:23" x14ac:dyDescent="0.3">
      <c r="A1468" s="1">
        <v>43987</v>
      </c>
      <c r="B1468">
        <v>202006</v>
      </c>
      <c r="C1468">
        <v>2020</v>
      </c>
      <c r="D1468" t="s">
        <v>8</v>
      </c>
      <c r="E1468" t="s">
        <v>23</v>
      </c>
      <c r="F1468">
        <v>107.3134355</v>
      </c>
      <c r="H1468">
        <v>108</v>
      </c>
      <c r="I1468">
        <v>121.60365119999997</v>
      </c>
      <c r="M1468">
        <v>3.4724651748971191</v>
      </c>
      <c r="N1468">
        <v>0.96871405003761402</v>
      </c>
      <c r="O1468">
        <v>0</v>
      </c>
      <c r="P1468">
        <v>82.364284017774196</v>
      </c>
      <c r="R1468">
        <v>0.93099999999999994</v>
      </c>
      <c r="T1468" s="6">
        <v>104.62111740406232</v>
      </c>
      <c r="U1468" s="6">
        <v>100.54799999999999</v>
      </c>
      <c r="W1468" s="6">
        <v>375.02623888888888</v>
      </c>
    </row>
    <row r="1469" spans="1:23" x14ac:dyDescent="0.3">
      <c r="A1469" s="1">
        <v>43988</v>
      </c>
      <c r="B1469">
        <v>202006</v>
      </c>
      <c r="C1469">
        <v>2020</v>
      </c>
      <c r="D1469" t="s">
        <v>0</v>
      </c>
      <c r="E1469" t="s">
        <v>22</v>
      </c>
      <c r="F1469">
        <v>195.48031999999998</v>
      </c>
      <c r="G1469">
        <v>44</v>
      </c>
      <c r="I1469">
        <v>184.58607222778409</v>
      </c>
      <c r="J1469">
        <v>196.10776140624998</v>
      </c>
      <c r="K1469">
        <v>239.05937827454045</v>
      </c>
      <c r="L1469">
        <v>5.5510833333333327</v>
      </c>
      <c r="N1469">
        <v>1</v>
      </c>
      <c r="O1469">
        <v>7852.4586793790968</v>
      </c>
      <c r="P1469">
        <v>136.9207819902247</v>
      </c>
      <c r="Q1469">
        <v>0.75573320616280515</v>
      </c>
      <c r="S1469" s="6">
        <v>33.252261071163424</v>
      </c>
      <c r="V1469" s="6">
        <v>244.24766666666665</v>
      </c>
    </row>
    <row r="1470" spans="1:23" x14ac:dyDescent="0.3">
      <c r="A1470" s="1">
        <v>43988</v>
      </c>
      <c r="B1470">
        <v>202006</v>
      </c>
      <c r="C1470">
        <v>2020</v>
      </c>
      <c r="D1470" t="s">
        <v>1</v>
      </c>
      <c r="E1470" t="s">
        <v>22</v>
      </c>
      <c r="F1470">
        <v>189.17807999999994</v>
      </c>
      <c r="G1470">
        <v>46</v>
      </c>
      <c r="I1470">
        <v>186.47486252106776</v>
      </c>
      <c r="J1470">
        <v>189.26487199218744</v>
      </c>
      <c r="K1470">
        <v>243.85014938482848</v>
      </c>
      <c r="L1470">
        <v>5.3228291666666667</v>
      </c>
      <c r="N1470">
        <v>1</v>
      </c>
      <c r="O1470">
        <v>7736.6704864990952</v>
      </c>
      <c r="P1470">
        <v>144.95249052716295</v>
      </c>
      <c r="Q1470">
        <v>0.76158772566662569</v>
      </c>
      <c r="S1470" s="6">
        <v>35.033035380664785</v>
      </c>
      <c r="V1470" s="6">
        <v>244.85014166666667</v>
      </c>
    </row>
    <row r="1471" spans="1:23" x14ac:dyDescent="0.3">
      <c r="A1471" s="1">
        <v>43988</v>
      </c>
      <c r="B1471">
        <v>202006</v>
      </c>
      <c r="C1471">
        <v>2020</v>
      </c>
      <c r="D1471" t="s">
        <v>4</v>
      </c>
      <c r="E1471" t="s">
        <v>22</v>
      </c>
      <c r="F1471">
        <v>152.08984000000004</v>
      </c>
      <c r="G1471">
        <v>36</v>
      </c>
      <c r="I1471">
        <v>160.66248300017298</v>
      </c>
      <c r="J1471">
        <v>152.39713457777782</v>
      </c>
      <c r="K1471">
        <v>206.54218498186955</v>
      </c>
      <c r="L1471">
        <v>5.8372419195402294</v>
      </c>
      <c r="N1471">
        <v>1</v>
      </c>
      <c r="O1471">
        <v>6420.1841996861922</v>
      </c>
      <c r="P1471">
        <v>108.35531633876825</v>
      </c>
      <c r="Q1471">
        <v>0.76454716311574789</v>
      </c>
      <c r="S1471" s="6">
        <v>27.523697872166924</v>
      </c>
      <c r="V1471" s="6">
        <v>210.14070910344827</v>
      </c>
    </row>
    <row r="1472" spans="1:23" x14ac:dyDescent="0.3">
      <c r="A1472" s="1">
        <v>43988</v>
      </c>
      <c r="B1472">
        <v>202006</v>
      </c>
      <c r="C1472">
        <v>2020</v>
      </c>
      <c r="D1472" t="s">
        <v>2</v>
      </c>
      <c r="E1472" t="s">
        <v>22</v>
      </c>
      <c r="F1472">
        <v>281.6618054999999</v>
      </c>
      <c r="G1472">
        <v>64</v>
      </c>
      <c r="I1472">
        <v>275.50161858320257</v>
      </c>
      <c r="J1472">
        <v>282.06218549999994</v>
      </c>
      <c r="K1472">
        <v>353.41876980060152</v>
      </c>
      <c r="L1472">
        <v>5.6290425000000006</v>
      </c>
      <c r="N1472">
        <v>1</v>
      </c>
      <c r="O1472">
        <v>11625.640802212372</v>
      </c>
      <c r="P1472">
        <v>171.488131072713</v>
      </c>
      <c r="Q1472">
        <v>0.76473268595192512</v>
      </c>
      <c r="S1472" s="6">
        <v>48.942891900923208</v>
      </c>
      <c r="V1472" s="6">
        <v>360.25872000000004</v>
      </c>
    </row>
    <row r="1473" spans="1:23" x14ac:dyDescent="0.3">
      <c r="A1473" s="1">
        <v>43988</v>
      </c>
      <c r="B1473">
        <v>202006</v>
      </c>
      <c r="C1473">
        <v>2020</v>
      </c>
      <c r="D1473" t="s">
        <v>3</v>
      </c>
      <c r="E1473" t="s">
        <v>22</v>
      </c>
      <c r="F1473">
        <v>391.70712249999991</v>
      </c>
      <c r="G1473">
        <v>96</v>
      </c>
      <c r="I1473">
        <v>374.37539521111034</v>
      </c>
      <c r="J1473">
        <v>392.54692249999994</v>
      </c>
      <c r="K1473">
        <v>487.50102116284825</v>
      </c>
      <c r="L1473">
        <v>5.0941625000000004</v>
      </c>
      <c r="N1473">
        <v>1</v>
      </c>
      <c r="O1473">
        <v>16174.627376035231</v>
      </c>
      <c r="P1473">
        <v>268.85421729242131</v>
      </c>
      <c r="Q1473">
        <v>0.76553186124622696</v>
      </c>
      <c r="S1473" s="6">
        <v>73.491058679637788</v>
      </c>
      <c r="V1473" s="6">
        <v>489.03960000000006</v>
      </c>
    </row>
    <row r="1474" spans="1:23" x14ac:dyDescent="0.3">
      <c r="A1474" s="1">
        <v>43988</v>
      </c>
      <c r="B1474">
        <v>202006</v>
      </c>
      <c r="C1474">
        <v>2020</v>
      </c>
      <c r="D1474" t="s">
        <v>5</v>
      </c>
      <c r="E1474" t="s">
        <v>23</v>
      </c>
      <c r="F1474">
        <v>30.0288</v>
      </c>
      <c r="H1474">
        <v>162</v>
      </c>
      <c r="I1474">
        <v>66.992292000000006</v>
      </c>
      <c r="M1474">
        <v>2.6139583333333332</v>
      </c>
      <c r="N1474">
        <v>0.99511175965511178</v>
      </c>
      <c r="O1474">
        <v>0</v>
      </c>
      <c r="P1474">
        <v>514.02743685517316</v>
      </c>
      <c r="R1474">
        <v>0.89148744855967077</v>
      </c>
      <c r="T1474" s="6">
        <v>161.20810506412812</v>
      </c>
      <c r="U1474" s="6">
        <v>144.42096666666666</v>
      </c>
      <c r="W1474" s="6">
        <v>423.46124999999995</v>
      </c>
    </row>
    <row r="1475" spans="1:23" x14ac:dyDescent="0.3">
      <c r="A1475" s="1">
        <v>43988</v>
      </c>
      <c r="B1475">
        <v>202006</v>
      </c>
      <c r="C1475">
        <v>2020</v>
      </c>
      <c r="D1475" t="s">
        <v>6</v>
      </c>
      <c r="E1475" t="s">
        <v>23</v>
      </c>
      <c r="F1475">
        <v>0.30464000000000002</v>
      </c>
      <c r="H1475">
        <v>66</v>
      </c>
      <c r="I1475">
        <v>18.719766666666668</v>
      </c>
      <c r="M1475">
        <v>2.6931597222222217</v>
      </c>
      <c r="N1475">
        <v>1</v>
      </c>
      <c r="O1475">
        <v>0</v>
      </c>
      <c r="P1475">
        <v>129.09947782536699</v>
      </c>
      <c r="R1475">
        <v>0.87308200000000002</v>
      </c>
      <c r="T1475" s="6">
        <v>66</v>
      </c>
      <c r="U1475" s="6">
        <v>57.623412000000002</v>
      </c>
      <c r="W1475" s="6">
        <v>177.74854166666663</v>
      </c>
    </row>
    <row r="1476" spans="1:23" x14ac:dyDescent="0.3">
      <c r="A1476" s="1">
        <v>43988</v>
      </c>
      <c r="B1476">
        <v>202006</v>
      </c>
      <c r="C1476">
        <v>2020</v>
      </c>
      <c r="D1476" t="s">
        <v>7</v>
      </c>
      <c r="E1476" t="s">
        <v>23</v>
      </c>
      <c r="F1476">
        <v>6.0634000000000006</v>
      </c>
      <c r="H1476">
        <v>36</v>
      </c>
      <c r="I1476">
        <v>11.780086600864852</v>
      </c>
      <c r="M1476">
        <v>2.4295593638083348</v>
      </c>
      <c r="N1476">
        <v>1</v>
      </c>
      <c r="O1476">
        <v>0</v>
      </c>
      <c r="P1476">
        <v>104.18730715923184</v>
      </c>
      <c r="R1476">
        <v>0.93589999999999995</v>
      </c>
      <c r="T1476" s="6">
        <v>36</v>
      </c>
      <c r="U1476" s="6">
        <v>33.692399999999999</v>
      </c>
      <c r="W1476" s="6">
        <v>87.46413709710005</v>
      </c>
    </row>
    <row r="1477" spans="1:23" x14ac:dyDescent="0.3">
      <c r="A1477" s="1">
        <v>43988</v>
      </c>
      <c r="B1477">
        <v>202006</v>
      </c>
      <c r="C1477">
        <v>2020</v>
      </c>
      <c r="D1477" t="s">
        <v>8</v>
      </c>
      <c r="E1477" t="s">
        <v>23</v>
      </c>
      <c r="F1477">
        <v>52.506915999999997</v>
      </c>
      <c r="H1477">
        <v>108</v>
      </c>
      <c r="I1477">
        <v>85.837576266666645</v>
      </c>
      <c r="M1477">
        <v>3.5384084362139903</v>
      </c>
      <c r="N1477">
        <v>0.94279646563176445</v>
      </c>
      <c r="O1477">
        <v>0</v>
      </c>
      <c r="P1477">
        <v>82.364284017774196</v>
      </c>
      <c r="R1477">
        <v>0.93099999999999994</v>
      </c>
      <c r="T1477" s="6">
        <v>101.82201828823057</v>
      </c>
      <c r="U1477" s="6">
        <v>100.54799999999999</v>
      </c>
      <c r="W1477" s="6">
        <v>382.14811111111095</v>
      </c>
    </row>
    <row r="1478" spans="1:23" x14ac:dyDescent="0.3">
      <c r="A1478" s="1">
        <v>43989</v>
      </c>
      <c r="B1478">
        <v>202006</v>
      </c>
      <c r="C1478">
        <v>2020</v>
      </c>
      <c r="D1478" t="s">
        <v>0</v>
      </c>
      <c r="E1478" t="s">
        <v>22</v>
      </c>
      <c r="F1478">
        <v>155.01527999999996</v>
      </c>
      <c r="G1478">
        <v>44</v>
      </c>
      <c r="I1478">
        <v>144.83039489880116</v>
      </c>
      <c r="J1478">
        <v>155.59169601562496</v>
      </c>
      <c r="K1478">
        <v>189.98941354626169</v>
      </c>
      <c r="L1478">
        <v>4.3555051666666662</v>
      </c>
      <c r="N1478">
        <v>1</v>
      </c>
      <c r="O1478">
        <v>5832.0199318910963</v>
      </c>
      <c r="P1478">
        <v>136.9207819902247</v>
      </c>
      <c r="Q1478">
        <v>0.75573320616280515</v>
      </c>
      <c r="S1478" s="6">
        <v>33.252261071163424</v>
      </c>
      <c r="V1478" s="6">
        <v>191.64222733333332</v>
      </c>
    </row>
    <row r="1479" spans="1:23" x14ac:dyDescent="0.3">
      <c r="A1479" s="1">
        <v>43989</v>
      </c>
      <c r="B1479">
        <v>202006</v>
      </c>
      <c r="C1479">
        <v>2020</v>
      </c>
      <c r="D1479" t="s">
        <v>1</v>
      </c>
      <c r="E1479" t="s">
        <v>22</v>
      </c>
      <c r="F1479">
        <v>166.12567999999996</v>
      </c>
      <c r="G1479">
        <v>46</v>
      </c>
      <c r="I1479">
        <v>160.25749929171889</v>
      </c>
      <c r="J1479">
        <v>166.21222785156246</v>
      </c>
      <c r="K1479">
        <v>210.73305841415933</v>
      </c>
      <c r="L1479">
        <v>4.5744680000000004</v>
      </c>
      <c r="N1479">
        <v>1</v>
      </c>
      <c r="O1479">
        <v>6226.7055521790962</v>
      </c>
      <c r="P1479">
        <v>144.95249052716295</v>
      </c>
      <c r="Q1479">
        <v>0.76158772566662569</v>
      </c>
      <c r="S1479" s="6">
        <v>35.033035380664785</v>
      </c>
      <c r="V1479" s="6">
        <v>210.42552800000001</v>
      </c>
    </row>
    <row r="1480" spans="1:23" x14ac:dyDescent="0.3">
      <c r="A1480" s="1">
        <v>43989</v>
      </c>
      <c r="B1480">
        <v>202006</v>
      </c>
      <c r="C1480">
        <v>2020</v>
      </c>
      <c r="D1480" t="s">
        <v>4</v>
      </c>
      <c r="E1480" t="s">
        <v>22</v>
      </c>
      <c r="F1480">
        <v>117.86656000000002</v>
      </c>
      <c r="G1480">
        <v>36</v>
      </c>
      <c r="I1480">
        <v>122.20761849350282</v>
      </c>
      <c r="J1480">
        <v>118.1464593777778</v>
      </c>
      <c r="K1480">
        <v>157.90590596850205</v>
      </c>
      <c r="L1480">
        <v>4.4400871954449155</v>
      </c>
      <c r="N1480">
        <v>1</v>
      </c>
      <c r="O1480">
        <v>4587.5434967261936</v>
      </c>
      <c r="P1480">
        <v>108.35531633876825</v>
      </c>
      <c r="Q1480">
        <v>0.76454716311574789</v>
      </c>
      <c r="S1480" s="6">
        <v>27.523697872166924</v>
      </c>
      <c r="V1480" s="6">
        <v>159.84313903601696</v>
      </c>
    </row>
    <row r="1481" spans="1:23" x14ac:dyDescent="0.3">
      <c r="A1481" s="1">
        <v>43989</v>
      </c>
      <c r="B1481">
        <v>202006</v>
      </c>
      <c r="C1481">
        <v>2020</v>
      </c>
      <c r="D1481" t="s">
        <v>2</v>
      </c>
      <c r="E1481" t="s">
        <v>22</v>
      </c>
      <c r="F1481">
        <v>170.78537400000005</v>
      </c>
      <c r="G1481">
        <v>64</v>
      </c>
      <c r="I1481">
        <v>165.35147562596714</v>
      </c>
      <c r="J1481">
        <v>171.12936814062505</v>
      </c>
      <c r="K1481">
        <v>218.88137626136694</v>
      </c>
      <c r="L1481">
        <v>3.3784574062499999</v>
      </c>
      <c r="N1481">
        <v>1</v>
      </c>
      <c r="O1481">
        <v>6621.6858624961751</v>
      </c>
      <c r="P1481">
        <v>171.488131072713</v>
      </c>
      <c r="Q1481">
        <v>0.76473268595192512</v>
      </c>
      <c r="S1481" s="6">
        <v>48.942891900923208</v>
      </c>
      <c r="V1481" s="6">
        <v>216.22127399999999</v>
      </c>
    </row>
    <row r="1482" spans="1:23" x14ac:dyDescent="0.3">
      <c r="A1482" s="1">
        <v>43989</v>
      </c>
      <c r="B1482">
        <v>202006</v>
      </c>
      <c r="C1482">
        <v>2020</v>
      </c>
      <c r="D1482" t="s">
        <v>3</v>
      </c>
      <c r="E1482" t="s">
        <v>22</v>
      </c>
      <c r="F1482">
        <v>347.0465615</v>
      </c>
      <c r="G1482">
        <v>96</v>
      </c>
      <c r="I1482">
        <v>330.51246506283474</v>
      </c>
      <c r="J1482">
        <v>347.82827525483196</v>
      </c>
      <c r="K1482">
        <v>432.21502276977213</v>
      </c>
      <c r="L1482">
        <v>4.4973153333333329</v>
      </c>
      <c r="N1482">
        <v>1</v>
      </c>
      <c r="O1482">
        <v>13756.92040093343</v>
      </c>
      <c r="P1482">
        <v>268.85421729242131</v>
      </c>
      <c r="Q1482">
        <v>0.76553186124622696</v>
      </c>
      <c r="S1482" s="6">
        <v>73.491058679637788</v>
      </c>
      <c r="V1482" s="6">
        <v>431.74227199999996</v>
      </c>
    </row>
    <row r="1483" spans="1:23" x14ac:dyDescent="0.3">
      <c r="A1483" s="1">
        <v>43989</v>
      </c>
      <c r="B1483">
        <v>202006</v>
      </c>
      <c r="C1483">
        <v>2020</v>
      </c>
      <c r="D1483" t="s">
        <v>5</v>
      </c>
      <c r="E1483" t="s">
        <v>23</v>
      </c>
      <c r="F1483">
        <v>29.155200000000001</v>
      </c>
      <c r="H1483">
        <v>162</v>
      </c>
      <c r="I1483">
        <v>64.786013999999994</v>
      </c>
      <c r="M1483">
        <v>2.5799166666666666</v>
      </c>
      <c r="N1483">
        <v>0.98887190392444035</v>
      </c>
      <c r="O1483">
        <v>0</v>
      </c>
      <c r="P1483">
        <v>514.02743685517316</v>
      </c>
      <c r="R1483">
        <v>0.89148744855967077</v>
      </c>
      <c r="T1483" s="6">
        <v>160.19724843575935</v>
      </c>
      <c r="U1483" s="6">
        <v>144.42096666666666</v>
      </c>
      <c r="W1483" s="6">
        <v>417.94650000000001</v>
      </c>
    </row>
    <row r="1484" spans="1:23" x14ac:dyDescent="0.3">
      <c r="A1484" s="1">
        <v>43989</v>
      </c>
      <c r="B1484">
        <v>202006</v>
      </c>
      <c r="C1484">
        <v>2020</v>
      </c>
      <c r="D1484" t="s">
        <v>6</v>
      </c>
      <c r="E1484" t="s">
        <v>23</v>
      </c>
      <c r="F1484">
        <v>2.0753599999999999</v>
      </c>
      <c r="H1484">
        <v>66</v>
      </c>
      <c r="I1484">
        <v>27.396666666666665</v>
      </c>
      <c r="M1484">
        <v>2.634930555555556</v>
      </c>
      <c r="N1484">
        <v>0.99863136458333335</v>
      </c>
      <c r="O1484">
        <v>0</v>
      </c>
      <c r="P1484">
        <v>129.09947782536699</v>
      </c>
      <c r="R1484">
        <v>0.87308200000000002</v>
      </c>
      <c r="T1484" s="6">
        <v>65.909670062499998</v>
      </c>
      <c r="U1484" s="6">
        <v>57.623412000000002</v>
      </c>
      <c r="W1484" s="6">
        <v>173.9054166666667</v>
      </c>
    </row>
    <row r="1485" spans="1:23" x14ac:dyDescent="0.3">
      <c r="A1485" s="1">
        <v>43989</v>
      </c>
      <c r="B1485">
        <v>202006</v>
      </c>
      <c r="C1485">
        <v>2020</v>
      </c>
      <c r="D1485" t="s">
        <v>7</v>
      </c>
      <c r="E1485" t="s">
        <v>23</v>
      </c>
      <c r="F1485">
        <v>9.0103999999999989</v>
      </c>
      <c r="H1485">
        <v>36</v>
      </c>
      <c r="I1485">
        <v>15.099321666826471</v>
      </c>
      <c r="M1485">
        <v>2.5588666866196568</v>
      </c>
      <c r="N1485">
        <v>1</v>
      </c>
      <c r="O1485">
        <v>0</v>
      </c>
      <c r="P1485">
        <v>104.18730715923184</v>
      </c>
      <c r="R1485">
        <v>0.93589999999999995</v>
      </c>
      <c r="T1485" s="6">
        <v>36</v>
      </c>
      <c r="U1485" s="6">
        <v>33.692399999999999</v>
      </c>
      <c r="W1485" s="6">
        <v>92.119200718307638</v>
      </c>
    </row>
    <row r="1486" spans="1:23" x14ac:dyDescent="0.3">
      <c r="A1486" s="1">
        <v>43989</v>
      </c>
      <c r="B1486">
        <v>202006</v>
      </c>
      <c r="C1486">
        <v>2020</v>
      </c>
      <c r="D1486" t="s">
        <v>8</v>
      </c>
      <c r="E1486" t="s">
        <v>23</v>
      </c>
      <c r="F1486">
        <v>44.923026</v>
      </c>
      <c r="H1486">
        <v>108</v>
      </c>
      <c r="I1486">
        <v>57.72399949999992</v>
      </c>
      <c r="M1486">
        <v>2.7236238168724278</v>
      </c>
      <c r="N1486">
        <v>0.99301331020249994</v>
      </c>
      <c r="O1486">
        <v>0</v>
      </c>
      <c r="P1486">
        <v>82.364284017774196</v>
      </c>
      <c r="R1486">
        <v>0.93099999999999994</v>
      </c>
      <c r="T1486" s="6">
        <v>107.24543750187</v>
      </c>
      <c r="U1486" s="6">
        <v>100.54799999999999</v>
      </c>
      <c r="W1486" s="6">
        <v>294.15137222222222</v>
      </c>
    </row>
    <row r="1487" spans="1:23" x14ac:dyDescent="0.3">
      <c r="A1487" s="1">
        <v>43990</v>
      </c>
      <c r="B1487">
        <v>202006</v>
      </c>
      <c r="C1487">
        <v>2020</v>
      </c>
      <c r="D1487" t="s">
        <v>0</v>
      </c>
      <c r="E1487" t="s">
        <v>22</v>
      </c>
      <c r="F1487">
        <v>153.55256</v>
      </c>
      <c r="G1487">
        <v>44</v>
      </c>
      <c r="I1487">
        <v>138.92927684576364</v>
      </c>
      <c r="J1487">
        <v>154.1228725</v>
      </c>
      <c r="K1487">
        <v>182.03428894950031</v>
      </c>
      <c r="L1487">
        <v>4.1780399999999993</v>
      </c>
      <c r="N1487">
        <v>1</v>
      </c>
      <c r="O1487">
        <v>8204.4448467710972</v>
      </c>
      <c r="P1487">
        <v>136.9207819902247</v>
      </c>
      <c r="Q1487">
        <v>0.75573320616280515</v>
      </c>
      <c r="S1487" s="6">
        <v>33.252261071163424</v>
      </c>
      <c r="V1487" s="6">
        <v>183.83375999999998</v>
      </c>
    </row>
    <row r="1488" spans="1:23" x14ac:dyDescent="0.3">
      <c r="A1488" s="1">
        <v>43990</v>
      </c>
      <c r="B1488">
        <v>202006</v>
      </c>
      <c r="C1488">
        <v>2020</v>
      </c>
      <c r="D1488" t="s">
        <v>1</v>
      </c>
      <c r="E1488" t="s">
        <v>22</v>
      </c>
      <c r="F1488">
        <v>161.59975999999997</v>
      </c>
      <c r="G1488">
        <v>46</v>
      </c>
      <c r="I1488">
        <v>152.42500008416519</v>
      </c>
      <c r="J1488">
        <v>161.75185960937497</v>
      </c>
      <c r="K1488">
        <v>200.18408183257657</v>
      </c>
      <c r="L1488">
        <v>4.3508933333333335</v>
      </c>
      <c r="N1488">
        <v>1</v>
      </c>
      <c r="O1488">
        <v>8629.5385505470986</v>
      </c>
      <c r="P1488">
        <v>144.95249052716295</v>
      </c>
      <c r="Q1488">
        <v>0.76158772566662569</v>
      </c>
      <c r="S1488" s="6">
        <v>35.033035380664785</v>
      </c>
      <c r="V1488" s="6">
        <v>200.14109333333334</v>
      </c>
    </row>
    <row r="1489" spans="1:23" x14ac:dyDescent="0.3">
      <c r="A1489" s="1">
        <v>43990</v>
      </c>
      <c r="B1489">
        <v>202006</v>
      </c>
      <c r="C1489">
        <v>2020</v>
      </c>
      <c r="D1489" t="s">
        <v>4</v>
      </c>
      <c r="E1489" t="s">
        <v>22</v>
      </c>
      <c r="F1489">
        <v>123.80816</v>
      </c>
      <c r="G1489">
        <v>36</v>
      </c>
      <c r="I1489">
        <v>124.6047403918557</v>
      </c>
      <c r="J1489">
        <v>124.09280817777777</v>
      </c>
      <c r="K1489">
        <v>161.20027725311667</v>
      </c>
      <c r="L1489">
        <v>4.5271802128688909</v>
      </c>
      <c r="N1489">
        <v>1</v>
      </c>
      <c r="O1489">
        <v>6649.4064343421933</v>
      </c>
      <c r="P1489">
        <v>108.35531633876825</v>
      </c>
      <c r="Q1489">
        <v>0.76454716311574789</v>
      </c>
      <c r="S1489" s="6">
        <v>27.523697872166924</v>
      </c>
      <c r="V1489" s="6">
        <v>162.97848766328008</v>
      </c>
    </row>
    <row r="1490" spans="1:23" x14ac:dyDescent="0.3">
      <c r="A1490" s="1">
        <v>43990</v>
      </c>
      <c r="B1490">
        <v>202006</v>
      </c>
      <c r="C1490">
        <v>2020</v>
      </c>
      <c r="D1490" t="s">
        <v>2</v>
      </c>
      <c r="E1490" t="s">
        <v>22</v>
      </c>
      <c r="F1490">
        <v>264.80781199999996</v>
      </c>
      <c r="G1490">
        <v>64</v>
      </c>
      <c r="I1490">
        <v>257.36169492673594</v>
      </c>
      <c r="J1490">
        <v>265.20020701953121</v>
      </c>
      <c r="K1490">
        <v>338.13403283384145</v>
      </c>
      <c r="L1490">
        <v>5.2584080124999995</v>
      </c>
      <c r="N1490">
        <v>1</v>
      </c>
      <c r="O1490">
        <v>14439.556486780877</v>
      </c>
      <c r="P1490">
        <v>171.488131072713</v>
      </c>
      <c r="Q1490">
        <v>0.76473268595192512</v>
      </c>
      <c r="S1490" s="6">
        <v>48.942891900923208</v>
      </c>
      <c r="V1490" s="6">
        <v>336.53811279999996</v>
      </c>
    </row>
    <row r="1491" spans="1:23" x14ac:dyDescent="0.3">
      <c r="A1491" s="1">
        <v>43990</v>
      </c>
      <c r="B1491">
        <v>202006</v>
      </c>
      <c r="C1491">
        <v>2020</v>
      </c>
      <c r="D1491" t="s">
        <v>3</v>
      </c>
      <c r="E1491" t="s">
        <v>22</v>
      </c>
      <c r="F1491">
        <v>441.57736100000005</v>
      </c>
      <c r="G1491">
        <v>96</v>
      </c>
      <c r="I1491">
        <v>426.19890133258383</v>
      </c>
      <c r="J1491">
        <v>442.47440442348102</v>
      </c>
      <c r="K1491">
        <v>556.10626379722623</v>
      </c>
      <c r="L1491">
        <v>5.7993300000000003</v>
      </c>
      <c r="N1491">
        <v>1</v>
      </c>
      <c r="O1491">
        <v>23360.830746808133</v>
      </c>
      <c r="P1491">
        <v>268.85421729242131</v>
      </c>
      <c r="Q1491">
        <v>0.76553186124622696</v>
      </c>
      <c r="S1491" s="6">
        <v>73.491058679637788</v>
      </c>
      <c r="V1491" s="6">
        <v>556.73568</v>
      </c>
    </row>
    <row r="1492" spans="1:23" x14ac:dyDescent="0.3">
      <c r="A1492" s="1">
        <v>43990</v>
      </c>
      <c r="B1492">
        <v>202006</v>
      </c>
      <c r="C1492">
        <v>2020</v>
      </c>
      <c r="D1492" t="s">
        <v>5</v>
      </c>
      <c r="E1492" t="s">
        <v>23</v>
      </c>
      <c r="F1492">
        <v>289.89695550000005</v>
      </c>
      <c r="H1492">
        <v>162</v>
      </c>
      <c r="I1492">
        <v>399.23242199999981</v>
      </c>
      <c r="M1492">
        <v>4.0660416666666661</v>
      </c>
      <c r="N1492">
        <v>0.97347758890350611</v>
      </c>
      <c r="O1492">
        <v>0</v>
      </c>
      <c r="P1492">
        <v>514.02743685517316</v>
      </c>
      <c r="R1492">
        <v>0.89148744855967077</v>
      </c>
      <c r="T1492" s="6">
        <v>157.703369402368</v>
      </c>
      <c r="U1492" s="6">
        <v>144.42096666666666</v>
      </c>
      <c r="W1492" s="6">
        <v>658.6987499999999</v>
      </c>
    </row>
    <row r="1493" spans="1:23" x14ac:dyDescent="0.3">
      <c r="A1493" s="1">
        <v>43990</v>
      </c>
      <c r="B1493">
        <v>202006</v>
      </c>
      <c r="C1493">
        <v>2020</v>
      </c>
      <c r="D1493" t="s">
        <v>6</v>
      </c>
      <c r="E1493" t="s">
        <v>23</v>
      </c>
      <c r="F1493">
        <v>68.483519999999999</v>
      </c>
      <c r="H1493">
        <v>66</v>
      </c>
      <c r="I1493">
        <v>133.10843333333335</v>
      </c>
      <c r="M1493">
        <v>3.1597222222222228</v>
      </c>
      <c r="N1493">
        <v>0.97341955902777766</v>
      </c>
      <c r="O1493">
        <v>0</v>
      </c>
      <c r="P1493">
        <v>129.09947782536699</v>
      </c>
      <c r="R1493">
        <v>0.87308200000000002</v>
      </c>
      <c r="T1493" s="6">
        <v>64.24569089583332</v>
      </c>
      <c r="U1493" s="6">
        <v>57.623412000000002</v>
      </c>
      <c r="W1493" s="6">
        <v>208.54166666666671</v>
      </c>
    </row>
    <row r="1494" spans="1:23" x14ac:dyDescent="0.3">
      <c r="A1494" s="1">
        <v>43990</v>
      </c>
      <c r="B1494">
        <v>202006</v>
      </c>
      <c r="C1494">
        <v>2020</v>
      </c>
      <c r="D1494" t="s">
        <v>7</v>
      </c>
      <c r="E1494" t="s">
        <v>23</v>
      </c>
      <c r="F1494">
        <v>48.432999999999993</v>
      </c>
      <c r="H1494">
        <v>36</v>
      </c>
      <c r="I1494">
        <v>52.005018295405705</v>
      </c>
      <c r="M1494">
        <v>3.1421137912821053</v>
      </c>
      <c r="N1494">
        <v>0.96027005787037045</v>
      </c>
      <c r="O1494">
        <v>0</v>
      </c>
      <c r="P1494">
        <v>104.18730715923184</v>
      </c>
      <c r="R1494">
        <v>0.93589999999999995</v>
      </c>
      <c r="T1494" s="6">
        <v>34.569722083333339</v>
      </c>
      <c r="U1494" s="6">
        <v>33.692399999999999</v>
      </c>
      <c r="W1494" s="6">
        <v>113.1160964861558</v>
      </c>
    </row>
    <row r="1495" spans="1:23" x14ac:dyDescent="0.3">
      <c r="A1495" s="1">
        <v>43990</v>
      </c>
      <c r="B1495">
        <v>202006</v>
      </c>
      <c r="C1495">
        <v>2020</v>
      </c>
      <c r="D1495" t="s">
        <v>8</v>
      </c>
      <c r="E1495" t="s">
        <v>23</v>
      </c>
      <c r="F1495">
        <v>70.532991499999994</v>
      </c>
      <c r="H1495">
        <v>108</v>
      </c>
      <c r="I1495">
        <v>76.916011766666685</v>
      </c>
      <c r="M1495">
        <v>2.810237962962963</v>
      </c>
      <c r="N1495">
        <v>0.95847753262270952</v>
      </c>
      <c r="O1495">
        <v>0</v>
      </c>
      <c r="P1495">
        <v>82.364284017774196</v>
      </c>
      <c r="R1495">
        <v>0.93099999999999994</v>
      </c>
      <c r="T1495" s="6">
        <v>103.51557352325263</v>
      </c>
      <c r="U1495" s="6">
        <v>100.54799999999999</v>
      </c>
      <c r="W1495" s="6">
        <v>303.50569999999999</v>
      </c>
    </row>
    <row r="1496" spans="1:23" x14ac:dyDescent="0.3">
      <c r="A1496" s="1">
        <v>43991</v>
      </c>
      <c r="B1496">
        <v>202006</v>
      </c>
      <c r="C1496">
        <v>2020</v>
      </c>
      <c r="D1496" t="s">
        <v>0</v>
      </c>
      <c r="E1496" t="s">
        <v>22</v>
      </c>
      <c r="F1496">
        <v>168.63840000000005</v>
      </c>
      <c r="G1496">
        <v>44</v>
      </c>
      <c r="I1496">
        <v>156.2510446829541</v>
      </c>
      <c r="J1496">
        <v>169.22726718750005</v>
      </c>
      <c r="K1496">
        <v>204.65909657565086</v>
      </c>
      <c r="L1496">
        <v>4.6989599999999996</v>
      </c>
      <c r="N1496">
        <v>1</v>
      </c>
      <c r="O1496">
        <v>8046.4444005950972</v>
      </c>
      <c r="P1496">
        <v>136.9207819902247</v>
      </c>
      <c r="Q1496">
        <v>0.75573320616280515</v>
      </c>
      <c r="S1496" s="6">
        <v>33.252261071163424</v>
      </c>
      <c r="V1496" s="6">
        <v>206.75423999999998</v>
      </c>
    </row>
    <row r="1497" spans="1:23" x14ac:dyDescent="0.3">
      <c r="A1497" s="1">
        <v>43991</v>
      </c>
      <c r="B1497">
        <v>202006</v>
      </c>
      <c r="C1497">
        <v>2020</v>
      </c>
      <c r="D1497" t="s">
        <v>1</v>
      </c>
      <c r="E1497" t="s">
        <v>22</v>
      </c>
      <c r="F1497">
        <v>154.58743999999999</v>
      </c>
      <c r="G1497">
        <v>46</v>
      </c>
      <c r="I1497">
        <v>157.05760519540587</v>
      </c>
      <c r="J1497">
        <v>154.77091167968749</v>
      </c>
      <c r="K1497">
        <v>206.09977224406865</v>
      </c>
      <c r="L1497">
        <v>4.4831286666666665</v>
      </c>
      <c r="N1497">
        <v>1</v>
      </c>
      <c r="O1497">
        <v>7498.222267267096</v>
      </c>
      <c r="P1497">
        <v>144.95249052716295</v>
      </c>
      <c r="Q1497">
        <v>0.76158772566662569</v>
      </c>
      <c r="S1497" s="6">
        <v>35.033035380664785</v>
      </c>
      <c r="V1497" s="6">
        <v>206.22391866666666</v>
      </c>
    </row>
    <row r="1498" spans="1:23" x14ac:dyDescent="0.3">
      <c r="A1498" s="1">
        <v>43991</v>
      </c>
      <c r="B1498">
        <v>202006</v>
      </c>
      <c r="C1498">
        <v>2020</v>
      </c>
      <c r="D1498" t="s">
        <v>4</v>
      </c>
      <c r="E1498" t="s">
        <v>22</v>
      </c>
      <c r="F1498">
        <v>149.56311999999994</v>
      </c>
      <c r="G1498">
        <v>36</v>
      </c>
      <c r="I1498">
        <v>159.64394909442322</v>
      </c>
      <c r="J1498">
        <v>149.86837617777772</v>
      </c>
      <c r="K1498">
        <v>206.08222055663532</v>
      </c>
      <c r="L1498">
        <v>5.8002362122955011</v>
      </c>
      <c r="N1498">
        <v>1</v>
      </c>
      <c r="O1498">
        <v>7181.5564559901941</v>
      </c>
      <c r="P1498">
        <v>108.35531633876825</v>
      </c>
      <c r="Q1498">
        <v>0.76454716311574789</v>
      </c>
      <c r="S1498" s="6">
        <v>27.523697872166924</v>
      </c>
      <c r="V1498" s="6">
        <v>208.80850364263804</v>
      </c>
    </row>
    <row r="1499" spans="1:23" x14ac:dyDescent="0.3">
      <c r="A1499" s="1">
        <v>43991</v>
      </c>
      <c r="B1499">
        <v>202006</v>
      </c>
      <c r="C1499">
        <v>2020</v>
      </c>
      <c r="D1499" t="s">
        <v>2</v>
      </c>
      <c r="E1499" t="s">
        <v>22</v>
      </c>
      <c r="F1499">
        <v>204.23851449999989</v>
      </c>
      <c r="G1499">
        <v>64</v>
      </c>
      <c r="I1499">
        <v>195.22249718250623</v>
      </c>
      <c r="J1499">
        <v>204.62608774218739</v>
      </c>
      <c r="K1499">
        <v>256.28188571344413</v>
      </c>
      <c r="L1499">
        <v>3.9887814062500002</v>
      </c>
      <c r="N1499">
        <v>1</v>
      </c>
      <c r="O1499">
        <v>10250.729385964476</v>
      </c>
      <c r="P1499">
        <v>171.488131072713</v>
      </c>
      <c r="Q1499">
        <v>0.76473268595192512</v>
      </c>
      <c r="S1499" s="6">
        <v>48.942891900923208</v>
      </c>
      <c r="V1499" s="6">
        <v>255.28201000000001</v>
      </c>
    </row>
    <row r="1500" spans="1:23" x14ac:dyDescent="0.3">
      <c r="A1500" s="1">
        <v>43991</v>
      </c>
      <c r="B1500">
        <v>202006</v>
      </c>
      <c r="C1500">
        <v>2020</v>
      </c>
      <c r="D1500" t="s">
        <v>3</v>
      </c>
      <c r="E1500" t="s">
        <v>22</v>
      </c>
      <c r="F1500">
        <v>363.3884799999999</v>
      </c>
      <c r="G1500">
        <v>96</v>
      </c>
      <c r="I1500">
        <v>345.80017307745129</v>
      </c>
      <c r="J1500">
        <v>364.15240659196002</v>
      </c>
      <c r="K1500">
        <v>451.50512448212805</v>
      </c>
      <c r="L1500">
        <v>4.7053366666666667</v>
      </c>
      <c r="N1500">
        <v>1</v>
      </c>
      <c r="O1500">
        <v>17284.803487492129</v>
      </c>
      <c r="P1500">
        <v>268.85421729242131</v>
      </c>
      <c r="Q1500">
        <v>0.76553186124622696</v>
      </c>
      <c r="S1500" s="6">
        <v>73.491058679637788</v>
      </c>
      <c r="V1500" s="6">
        <v>451.71231999999998</v>
      </c>
    </row>
    <row r="1501" spans="1:23" x14ac:dyDescent="0.3">
      <c r="A1501" s="1">
        <v>43991</v>
      </c>
      <c r="B1501">
        <v>202006</v>
      </c>
      <c r="C1501">
        <v>2020</v>
      </c>
      <c r="D1501" t="s">
        <v>5</v>
      </c>
      <c r="E1501" t="s">
        <v>23</v>
      </c>
      <c r="F1501">
        <v>139.59743850000001</v>
      </c>
      <c r="H1501">
        <v>162</v>
      </c>
      <c r="I1501">
        <v>304.108182</v>
      </c>
      <c r="M1501">
        <v>3.820416666666667</v>
      </c>
      <c r="N1501">
        <v>0.93951394398744359</v>
      </c>
      <c r="O1501">
        <v>0</v>
      </c>
      <c r="P1501">
        <v>514.02743685517316</v>
      </c>
      <c r="R1501">
        <v>0.89148744855967077</v>
      </c>
      <c r="T1501" s="6">
        <v>152.20125892596587</v>
      </c>
      <c r="U1501" s="6">
        <v>144.42096666666666</v>
      </c>
      <c r="W1501" s="6">
        <v>618.90750000000003</v>
      </c>
    </row>
    <row r="1502" spans="1:23" x14ac:dyDescent="0.3">
      <c r="A1502" s="1">
        <v>43991</v>
      </c>
      <c r="B1502">
        <v>202006</v>
      </c>
      <c r="C1502">
        <v>2020</v>
      </c>
      <c r="D1502" t="s">
        <v>6</v>
      </c>
      <c r="E1502" t="s">
        <v>23</v>
      </c>
      <c r="F1502">
        <v>148.07183999999998</v>
      </c>
      <c r="H1502">
        <v>66</v>
      </c>
      <c r="I1502">
        <v>270.74583333333339</v>
      </c>
      <c r="M1502">
        <v>4.3877430555555543</v>
      </c>
      <c r="N1502">
        <v>0.92224838194444436</v>
      </c>
      <c r="O1502">
        <v>0</v>
      </c>
      <c r="P1502">
        <v>129.09947782536699</v>
      </c>
      <c r="R1502">
        <v>0.87308200000000002</v>
      </c>
      <c r="T1502" s="6">
        <v>60.86839320833333</v>
      </c>
      <c r="U1502" s="6">
        <v>57.623412000000002</v>
      </c>
      <c r="W1502" s="6">
        <v>289.59104166666657</v>
      </c>
    </row>
    <row r="1503" spans="1:23" x14ac:dyDescent="0.3">
      <c r="A1503" s="1">
        <v>43991</v>
      </c>
      <c r="B1503">
        <v>202006</v>
      </c>
      <c r="C1503">
        <v>2020</v>
      </c>
      <c r="D1503" t="s">
        <v>7</v>
      </c>
      <c r="E1503" t="s">
        <v>23</v>
      </c>
      <c r="F1503">
        <v>67.825099999999992</v>
      </c>
      <c r="H1503">
        <v>36</v>
      </c>
      <c r="I1503">
        <v>75.3782622399453</v>
      </c>
      <c r="M1503">
        <v>3.8101956539195085</v>
      </c>
      <c r="N1503">
        <v>0.95219521990740752</v>
      </c>
      <c r="O1503">
        <v>0</v>
      </c>
      <c r="P1503">
        <v>104.18730715923184</v>
      </c>
      <c r="R1503">
        <v>0.93589999999999995</v>
      </c>
      <c r="T1503" s="6">
        <v>34.279027916666671</v>
      </c>
      <c r="U1503" s="6">
        <v>33.692399999999999</v>
      </c>
      <c r="W1503" s="6">
        <v>137.16704354110232</v>
      </c>
    </row>
    <row r="1504" spans="1:23" x14ac:dyDescent="0.3">
      <c r="A1504" s="1">
        <v>43991</v>
      </c>
      <c r="B1504">
        <v>202006</v>
      </c>
      <c r="C1504">
        <v>2020</v>
      </c>
      <c r="D1504" t="s">
        <v>8</v>
      </c>
      <c r="E1504" t="s">
        <v>23</v>
      </c>
      <c r="F1504">
        <v>33.433294499999988</v>
      </c>
      <c r="H1504">
        <v>108</v>
      </c>
      <c r="I1504">
        <v>41.19124956666667</v>
      </c>
      <c r="M1504">
        <v>2.6206393261316872</v>
      </c>
      <c r="N1504">
        <v>0.92302757569708216</v>
      </c>
      <c r="O1504">
        <v>0</v>
      </c>
      <c r="P1504">
        <v>82.364284017774196</v>
      </c>
      <c r="R1504">
        <v>0.93099999999999994</v>
      </c>
      <c r="T1504" s="6">
        <v>99.686978175284878</v>
      </c>
      <c r="U1504" s="6">
        <v>100.54799999999999</v>
      </c>
      <c r="W1504" s="6">
        <v>283.02904722222223</v>
      </c>
    </row>
    <row r="1505" spans="1:23" x14ac:dyDescent="0.3">
      <c r="A1505" s="1">
        <v>43992</v>
      </c>
      <c r="B1505">
        <v>202006</v>
      </c>
      <c r="C1505">
        <v>2020</v>
      </c>
      <c r="D1505" t="s">
        <v>0</v>
      </c>
      <c r="E1505" t="s">
        <v>22</v>
      </c>
      <c r="F1505">
        <v>31.648959999999999</v>
      </c>
      <c r="G1505">
        <v>44</v>
      </c>
      <c r="I1505">
        <v>27.932148691735314</v>
      </c>
      <c r="J1505">
        <v>32.062778359375002</v>
      </c>
      <c r="K1505">
        <v>37.054293429263474</v>
      </c>
      <c r="L1505">
        <v>0.84000750000000002</v>
      </c>
      <c r="N1505">
        <v>1</v>
      </c>
      <c r="O1505">
        <v>1462.9596658590965</v>
      </c>
      <c r="P1505">
        <v>136.9207819902247</v>
      </c>
      <c r="Q1505">
        <v>0.75573320616280515</v>
      </c>
      <c r="S1505" s="6">
        <v>33.252261071163424</v>
      </c>
      <c r="V1505" s="6">
        <v>36.960329999999999</v>
      </c>
    </row>
    <row r="1506" spans="1:23" x14ac:dyDescent="0.3">
      <c r="A1506" s="1">
        <v>43992</v>
      </c>
      <c r="B1506">
        <v>202006</v>
      </c>
      <c r="C1506">
        <v>2020</v>
      </c>
      <c r="D1506" t="s">
        <v>1</v>
      </c>
      <c r="E1506" t="s">
        <v>22</v>
      </c>
      <c r="F1506">
        <v>33.725439999999992</v>
      </c>
      <c r="G1506">
        <v>46</v>
      </c>
      <c r="I1506">
        <v>30.946957299040946</v>
      </c>
      <c r="J1506">
        <v>33.874609921874992</v>
      </c>
      <c r="K1506">
        <v>41.078482394802244</v>
      </c>
      <c r="L1506">
        <v>0.88336499999999996</v>
      </c>
      <c r="N1506">
        <v>1</v>
      </c>
      <c r="O1506">
        <v>1556.649496675097</v>
      </c>
      <c r="P1506">
        <v>144.95249052716295</v>
      </c>
      <c r="Q1506">
        <v>0.76158772566662569</v>
      </c>
      <c r="S1506" s="6">
        <v>35.033035380664785</v>
      </c>
      <c r="V1506" s="6">
        <v>40.634789999999995</v>
      </c>
    </row>
    <row r="1507" spans="1:23" x14ac:dyDescent="0.3">
      <c r="A1507" s="1">
        <v>43992</v>
      </c>
      <c r="B1507">
        <v>202006</v>
      </c>
      <c r="C1507">
        <v>2020</v>
      </c>
      <c r="D1507" t="s">
        <v>4</v>
      </c>
      <c r="E1507" t="s">
        <v>22</v>
      </c>
      <c r="F1507">
        <v>57.524879999999975</v>
      </c>
      <c r="G1507">
        <v>36</v>
      </c>
      <c r="I1507">
        <v>61.741280038463273</v>
      </c>
      <c r="J1507">
        <v>57.756529777777757</v>
      </c>
      <c r="K1507">
        <v>80.335781348614958</v>
      </c>
      <c r="L1507">
        <v>2.2432043951804368</v>
      </c>
      <c r="N1507">
        <v>0.91639095054994191</v>
      </c>
      <c r="O1507">
        <v>2411.9688179101936</v>
      </c>
      <c r="P1507">
        <v>108.35531633876825</v>
      </c>
      <c r="Q1507">
        <v>0.76454716311574789</v>
      </c>
      <c r="S1507" s="6">
        <v>27.523697872166924</v>
      </c>
      <c r="V1507" s="6">
        <v>80.75535822649573</v>
      </c>
    </row>
    <row r="1508" spans="1:23" x14ac:dyDescent="0.3">
      <c r="A1508" s="1">
        <v>43992</v>
      </c>
      <c r="B1508">
        <v>202006</v>
      </c>
      <c r="C1508">
        <v>2020</v>
      </c>
      <c r="D1508" t="s">
        <v>2</v>
      </c>
      <c r="E1508" t="s">
        <v>22</v>
      </c>
      <c r="F1508">
        <v>67.147122500000009</v>
      </c>
      <c r="G1508">
        <v>64</v>
      </c>
      <c r="I1508">
        <v>60.712982908866231</v>
      </c>
      <c r="J1508">
        <v>67.425564882812509</v>
      </c>
      <c r="K1508">
        <v>81.02862674382618</v>
      </c>
      <c r="L1508">
        <v>1.2404862187500001</v>
      </c>
      <c r="N1508">
        <v>1</v>
      </c>
      <c r="O1508">
        <v>2990.962403569974</v>
      </c>
      <c r="P1508">
        <v>171.488131072713</v>
      </c>
      <c r="Q1508">
        <v>0.76473268595192512</v>
      </c>
      <c r="S1508" s="6">
        <v>48.942891900923208</v>
      </c>
      <c r="V1508" s="6">
        <v>79.391118000000006</v>
      </c>
    </row>
    <row r="1509" spans="1:23" x14ac:dyDescent="0.3">
      <c r="A1509" s="1">
        <v>43992</v>
      </c>
      <c r="B1509">
        <v>202006</v>
      </c>
      <c r="C1509">
        <v>2020</v>
      </c>
      <c r="D1509" t="s">
        <v>3</v>
      </c>
      <c r="E1509" t="s">
        <v>22</v>
      </c>
      <c r="F1509">
        <v>45.814720000000001</v>
      </c>
      <c r="G1509">
        <v>96</v>
      </c>
      <c r="I1509">
        <v>44.676133209585316</v>
      </c>
      <c r="J1509">
        <v>46.429724057184856</v>
      </c>
      <c r="K1509">
        <v>59.30571419948879</v>
      </c>
      <c r="L1509">
        <v>0.60791250000000008</v>
      </c>
      <c r="N1509">
        <v>1</v>
      </c>
      <c r="O1509">
        <v>2935.1082162921284</v>
      </c>
      <c r="P1509">
        <v>268.85421729242131</v>
      </c>
      <c r="Q1509">
        <v>0.76553186124622696</v>
      </c>
      <c r="S1509" s="6">
        <v>73.491058679637788</v>
      </c>
      <c r="V1509" s="6">
        <v>58.359600000000007</v>
      </c>
    </row>
    <row r="1510" spans="1:23" x14ac:dyDescent="0.3">
      <c r="A1510" s="1">
        <v>43992</v>
      </c>
      <c r="B1510">
        <v>202006</v>
      </c>
      <c r="C1510">
        <v>2020</v>
      </c>
      <c r="D1510" t="s">
        <v>5</v>
      </c>
      <c r="E1510" t="s">
        <v>23</v>
      </c>
      <c r="F1510">
        <v>269.79263449999996</v>
      </c>
      <c r="H1510">
        <v>162</v>
      </c>
      <c r="I1510">
        <v>387.90910799999995</v>
      </c>
      <c r="M1510">
        <v>2.748791666666667</v>
      </c>
      <c r="N1510">
        <v>0.35980831022253995</v>
      </c>
      <c r="O1510">
        <v>0</v>
      </c>
      <c r="P1510">
        <v>514.02743685517316</v>
      </c>
      <c r="R1510">
        <v>0.89148744855967077</v>
      </c>
      <c r="T1510" s="6">
        <v>58.288946256051474</v>
      </c>
      <c r="U1510" s="6">
        <v>144.42096666666666</v>
      </c>
      <c r="W1510" s="6">
        <v>445.30425000000002</v>
      </c>
    </row>
    <row r="1511" spans="1:23" x14ac:dyDescent="0.3">
      <c r="A1511" s="1">
        <v>43992</v>
      </c>
      <c r="B1511">
        <v>202006</v>
      </c>
      <c r="C1511">
        <v>2020</v>
      </c>
      <c r="D1511" t="s">
        <v>6</v>
      </c>
      <c r="E1511" t="s">
        <v>23</v>
      </c>
      <c r="F1511">
        <v>4.8383999999999991</v>
      </c>
      <c r="H1511">
        <v>66</v>
      </c>
      <c r="I1511">
        <v>19.398900000000001</v>
      </c>
      <c r="M1511">
        <v>2.1429236111111112</v>
      </c>
      <c r="N1511">
        <v>0.90460891319444436</v>
      </c>
      <c r="O1511">
        <v>0</v>
      </c>
      <c r="P1511">
        <v>129.09947782536699</v>
      </c>
      <c r="R1511">
        <v>0.87308200000000002</v>
      </c>
      <c r="T1511" s="6">
        <v>59.704188270833328</v>
      </c>
      <c r="U1511" s="6">
        <v>57.623412000000002</v>
      </c>
      <c r="W1511" s="6">
        <v>141.43295833333335</v>
      </c>
    </row>
    <row r="1512" spans="1:23" x14ac:dyDescent="0.3">
      <c r="A1512" s="1">
        <v>43992</v>
      </c>
      <c r="B1512">
        <v>202006</v>
      </c>
      <c r="C1512">
        <v>2020</v>
      </c>
      <c r="D1512" t="s">
        <v>7</v>
      </c>
      <c r="E1512" t="s">
        <v>23</v>
      </c>
      <c r="F1512">
        <v>4.3022</v>
      </c>
      <c r="H1512">
        <v>36</v>
      </c>
      <c r="I1512">
        <v>10.126410741655679</v>
      </c>
      <c r="M1512">
        <v>2.3900241729383311</v>
      </c>
      <c r="N1512">
        <v>0.94717785879629635</v>
      </c>
      <c r="O1512">
        <v>0</v>
      </c>
      <c r="P1512">
        <v>104.18730715923184</v>
      </c>
      <c r="R1512">
        <v>0.93589999999999995</v>
      </c>
      <c r="T1512" s="6">
        <v>34.098402916666672</v>
      </c>
      <c r="U1512" s="6">
        <v>33.692399999999999</v>
      </c>
      <c r="W1512" s="6">
        <v>86.040870225779926</v>
      </c>
    </row>
    <row r="1513" spans="1:23" x14ac:dyDescent="0.3">
      <c r="A1513" s="1">
        <v>43992</v>
      </c>
      <c r="B1513">
        <v>202006</v>
      </c>
      <c r="C1513">
        <v>2020</v>
      </c>
      <c r="D1513" t="s">
        <v>8</v>
      </c>
      <c r="E1513" t="s">
        <v>23</v>
      </c>
      <c r="F1513">
        <v>171.49298899999999</v>
      </c>
      <c r="H1513">
        <v>108</v>
      </c>
      <c r="I1513">
        <v>178.03348499999998</v>
      </c>
      <c r="M1513">
        <v>3.7949928755144042</v>
      </c>
      <c r="N1513">
        <v>0.89296896514591984</v>
      </c>
      <c r="O1513">
        <v>0</v>
      </c>
      <c r="P1513">
        <v>82.364284017774196</v>
      </c>
      <c r="R1513">
        <v>0.93099999999999994</v>
      </c>
      <c r="T1513" s="6">
        <v>96.44064823575934</v>
      </c>
      <c r="U1513" s="6">
        <v>100.54799999999999</v>
      </c>
      <c r="W1513" s="6">
        <v>409.85923055555565</v>
      </c>
    </row>
    <row r="1514" spans="1:23" x14ac:dyDescent="0.3">
      <c r="A1514" s="1">
        <v>43993</v>
      </c>
      <c r="B1514">
        <v>202006</v>
      </c>
      <c r="C1514">
        <v>2020</v>
      </c>
      <c r="D1514" t="s">
        <v>0</v>
      </c>
      <c r="E1514" t="s">
        <v>22</v>
      </c>
      <c r="F1514">
        <v>155.54392000000001</v>
      </c>
      <c r="G1514">
        <v>44</v>
      </c>
      <c r="I1514">
        <v>139.1584514290661</v>
      </c>
      <c r="J1514">
        <v>156.08054109375001</v>
      </c>
      <c r="K1514">
        <v>183.41427869754628</v>
      </c>
      <c r="L1514">
        <v>4.1849319999999999</v>
      </c>
      <c r="N1514">
        <v>1</v>
      </c>
      <c r="O1514">
        <v>6099.9112164510962</v>
      </c>
      <c r="P1514">
        <v>136.9207819902247</v>
      </c>
      <c r="Q1514">
        <v>0.75573320616280515</v>
      </c>
      <c r="S1514" s="6">
        <v>33.252261071163424</v>
      </c>
      <c r="V1514" s="6">
        <v>184.13700799999998</v>
      </c>
    </row>
    <row r="1515" spans="1:23" x14ac:dyDescent="0.3">
      <c r="A1515" s="1">
        <v>43993</v>
      </c>
      <c r="B1515">
        <v>202006</v>
      </c>
      <c r="C1515">
        <v>2020</v>
      </c>
      <c r="D1515" t="s">
        <v>1</v>
      </c>
      <c r="E1515" t="s">
        <v>22</v>
      </c>
      <c r="F1515">
        <v>158.66648000000001</v>
      </c>
      <c r="G1515">
        <v>46</v>
      </c>
      <c r="I1515">
        <v>150.23683669428888</v>
      </c>
      <c r="J1515">
        <v>158.83372</v>
      </c>
      <c r="K1515">
        <v>197.91240826903217</v>
      </c>
      <c r="L1515">
        <v>4.2884333333333338</v>
      </c>
      <c r="N1515">
        <v>1</v>
      </c>
      <c r="O1515">
        <v>6196.0966844030954</v>
      </c>
      <c r="P1515">
        <v>144.95249052716295</v>
      </c>
      <c r="Q1515">
        <v>0.76158772566662569</v>
      </c>
      <c r="S1515" s="6">
        <v>35.033035380664785</v>
      </c>
      <c r="V1515" s="6">
        <v>197.26793333333336</v>
      </c>
    </row>
    <row r="1516" spans="1:23" x14ac:dyDescent="0.3">
      <c r="A1516" s="1">
        <v>43993</v>
      </c>
      <c r="B1516">
        <v>202006</v>
      </c>
      <c r="C1516">
        <v>2020</v>
      </c>
      <c r="D1516" t="s">
        <v>4</v>
      </c>
      <c r="E1516" t="s">
        <v>22</v>
      </c>
      <c r="F1516">
        <v>87.603599999999972</v>
      </c>
      <c r="G1516">
        <v>36</v>
      </c>
      <c r="I1516">
        <v>84.8951151091497</v>
      </c>
      <c r="J1516">
        <v>87.859284977777747</v>
      </c>
      <c r="K1516">
        <v>110.91951742898533</v>
      </c>
      <c r="L1516">
        <v>3.084437109557109</v>
      </c>
      <c r="N1516">
        <v>1</v>
      </c>
      <c r="O1516">
        <v>3437.4998899421935</v>
      </c>
      <c r="P1516">
        <v>108.35531633876825</v>
      </c>
      <c r="Q1516">
        <v>0.76454716311574789</v>
      </c>
      <c r="S1516" s="6">
        <v>27.523697872166924</v>
      </c>
      <c r="V1516" s="6">
        <v>111.03973594405592</v>
      </c>
    </row>
    <row r="1517" spans="1:23" x14ac:dyDescent="0.3">
      <c r="A1517" s="1">
        <v>43993</v>
      </c>
      <c r="B1517">
        <v>202006</v>
      </c>
      <c r="C1517">
        <v>2020</v>
      </c>
      <c r="D1517" t="s">
        <v>2</v>
      </c>
      <c r="E1517" t="s">
        <v>22</v>
      </c>
      <c r="F1517">
        <v>120.91568150000001</v>
      </c>
      <c r="G1517">
        <v>64</v>
      </c>
      <c r="I1517">
        <v>107.31902149217663</v>
      </c>
      <c r="J1517">
        <v>121.16427769140626</v>
      </c>
      <c r="K1517">
        <v>144.34119648943954</v>
      </c>
      <c r="L1517">
        <v>2.1927396875</v>
      </c>
      <c r="N1517">
        <v>1</v>
      </c>
      <c r="O1517">
        <v>5036.7440767551752</v>
      </c>
      <c r="P1517">
        <v>171.488131072713</v>
      </c>
      <c r="Q1517">
        <v>0.76473268595192512</v>
      </c>
      <c r="S1517" s="6">
        <v>48.942891900923208</v>
      </c>
      <c r="V1517" s="6">
        <v>140.33534</v>
      </c>
    </row>
    <row r="1518" spans="1:23" x14ac:dyDescent="0.3">
      <c r="A1518" s="1">
        <v>43993</v>
      </c>
      <c r="B1518">
        <v>202006</v>
      </c>
      <c r="C1518">
        <v>2020</v>
      </c>
      <c r="D1518" t="s">
        <v>3</v>
      </c>
      <c r="E1518" t="s">
        <v>22</v>
      </c>
      <c r="F1518">
        <v>343.12712149999987</v>
      </c>
      <c r="G1518">
        <v>96</v>
      </c>
      <c r="I1518">
        <v>314.62073403693034</v>
      </c>
      <c r="J1518">
        <v>343.837728737411</v>
      </c>
      <c r="K1518">
        <v>414.6776600939163</v>
      </c>
      <c r="L1518">
        <v>4.2810749999999995</v>
      </c>
      <c r="N1518">
        <v>1</v>
      </c>
      <c r="O1518">
        <v>12849.451176351029</v>
      </c>
      <c r="P1518">
        <v>268.85421729242131</v>
      </c>
      <c r="Q1518">
        <v>0.76553186124622696</v>
      </c>
      <c r="S1518" s="6">
        <v>73.491058679637788</v>
      </c>
      <c r="V1518" s="6">
        <v>410.98319999999995</v>
      </c>
    </row>
    <row r="1519" spans="1:23" x14ac:dyDescent="0.3">
      <c r="A1519" s="1">
        <v>43993</v>
      </c>
      <c r="B1519">
        <v>202006</v>
      </c>
      <c r="C1519">
        <v>2020</v>
      </c>
      <c r="D1519" t="s">
        <v>5</v>
      </c>
      <c r="E1519" t="s">
        <v>23</v>
      </c>
      <c r="F1519">
        <v>1094.3366229999999</v>
      </c>
      <c r="H1519">
        <v>162</v>
      </c>
      <c r="I1519">
        <v>1848.8685239999998</v>
      </c>
      <c r="M1519">
        <v>8.254875000000002</v>
      </c>
      <c r="N1519">
        <v>0.73225658502310143</v>
      </c>
      <c r="O1519">
        <v>0</v>
      </c>
      <c r="P1519">
        <v>514.02743685517316</v>
      </c>
      <c r="R1519">
        <v>0.89148744855967077</v>
      </c>
      <c r="T1519" s="6">
        <v>118.62556677374243</v>
      </c>
      <c r="U1519" s="6">
        <v>144.42096666666666</v>
      </c>
      <c r="W1519" s="6">
        <v>1337.2897500000004</v>
      </c>
    </row>
    <row r="1520" spans="1:23" x14ac:dyDescent="0.3">
      <c r="A1520" s="1">
        <v>43993</v>
      </c>
      <c r="B1520">
        <v>202006</v>
      </c>
      <c r="C1520">
        <v>2020</v>
      </c>
      <c r="D1520" t="s">
        <v>6</v>
      </c>
      <c r="E1520" t="s">
        <v>23</v>
      </c>
      <c r="F1520">
        <v>547.60832200000004</v>
      </c>
      <c r="H1520">
        <v>66</v>
      </c>
      <c r="I1520">
        <v>793.97259999999994</v>
      </c>
      <c r="M1520">
        <v>7.5852777777777769</v>
      </c>
      <c r="N1520">
        <v>0.98172222222222216</v>
      </c>
      <c r="O1520">
        <v>0</v>
      </c>
      <c r="P1520">
        <v>129.09947782536699</v>
      </c>
      <c r="R1520">
        <v>0.87308200000000002</v>
      </c>
      <c r="T1520" s="6">
        <v>64.793666666666667</v>
      </c>
      <c r="U1520" s="6">
        <v>57.623412000000002</v>
      </c>
      <c r="W1520" s="6">
        <v>500.62833333333327</v>
      </c>
    </row>
    <row r="1521" spans="1:23" x14ac:dyDescent="0.3">
      <c r="A1521" s="1">
        <v>43993</v>
      </c>
      <c r="B1521">
        <v>202006</v>
      </c>
      <c r="C1521">
        <v>2020</v>
      </c>
      <c r="D1521" t="s">
        <v>7</v>
      </c>
      <c r="E1521" t="s">
        <v>23</v>
      </c>
      <c r="F1521">
        <v>245.36259950000004</v>
      </c>
      <c r="H1521">
        <v>36</v>
      </c>
      <c r="I1521">
        <v>294.34759964032588</v>
      </c>
      <c r="M1521">
        <v>6.5439608151392141</v>
      </c>
      <c r="N1521">
        <v>0.88737846064814829</v>
      </c>
      <c r="O1521">
        <v>0</v>
      </c>
      <c r="P1521">
        <v>104.18730715923184</v>
      </c>
      <c r="R1521">
        <v>0.93589999999999995</v>
      </c>
      <c r="T1521" s="6">
        <v>31.945624583333338</v>
      </c>
      <c r="U1521" s="6">
        <v>33.692399999999999</v>
      </c>
      <c r="W1521" s="6">
        <v>235.58258934501171</v>
      </c>
    </row>
    <row r="1522" spans="1:23" x14ac:dyDescent="0.3">
      <c r="A1522" s="1">
        <v>43993</v>
      </c>
      <c r="B1522">
        <v>202006</v>
      </c>
      <c r="C1522">
        <v>2020</v>
      </c>
      <c r="D1522" t="s">
        <v>8</v>
      </c>
      <c r="E1522" t="s">
        <v>23</v>
      </c>
      <c r="F1522">
        <v>313.44689</v>
      </c>
      <c r="H1522">
        <v>108</v>
      </c>
      <c r="I1522">
        <v>329.84300903333326</v>
      </c>
      <c r="M1522">
        <v>5.2171032150205754</v>
      </c>
      <c r="N1522">
        <v>0.94952936860679027</v>
      </c>
      <c r="O1522">
        <v>0</v>
      </c>
      <c r="P1522">
        <v>82.364284017774196</v>
      </c>
      <c r="R1522">
        <v>0.93099999999999994</v>
      </c>
      <c r="T1522" s="6">
        <v>102.54917180953335</v>
      </c>
      <c r="U1522" s="6">
        <v>100.54799999999999</v>
      </c>
      <c r="W1522" s="6">
        <v>563.44714722222216</v>
      </c>
    </row>
    <row r="1523" spans="1:23" x14ac:dyDescent="0.3">
      <c r="A1523" s="1">
        <v>43994</v>
      </c>
      <c r="B1523">
        <v>202006</v>
      </c>
      <c r="C1523">
        <v>2020</v>
      </c>
      <c r="D1523" t="s">
        <v>0</v>
      </c>
      <c r="E1523" t="s">
        <v>22</v>
      </c>
      <c r="F1523">
        <v>157.52464000000001</v>
      </c>
      <c r="G1523">
        <v>44</v>
      </c>
      <c r="I1523">
        <v>146.85552964460067</v>
      </c>
      <c r="J1523">
        <v>158.07810679687501</v>
      </c>
      <c r="K1523">
        <v>193.91110102769568</v>
      </c>
      <c r="L1523">
        <v>4.4164073333333329</v>
      </c>
      <c r="N1523">
        <v>1</v>
      </c>
      <c r="O1523">
        <v>4112.3819209470967</v>
      </c>
      <c r="P1523">
        <v>136.9207819902247</v>
      </c>
      <c r="Q1523">
        <v>0.75573320616280515</v>
      </c>
      <c r="S1523" s="6">
        <v>33.252261071163424</v>
      </c>
      <c r="V1523" s="6">
        <v>194.32192266666664</v>
      </c>
    </row>
    <row r="1524" spans="1:23" x14ac:dyDescent="0.3">
      <c r="A1524" s="1">
        <v>43994</v>
      </c>
      <c r="B1524">
        <v>202006</v>
      </c>
      <c r="C1524">
        <v>2020</v>
      </c>
      <c r="D1524" t="s">
        <v>1</v>
      </c>
      <c r="E1524" t="s">
        <v>22</v>
      </c>
      <c r="F1524">
        <v>159.26176050000004</v>
      </c>
      <c r="G1524">
        <v>46</v>
      </c>
      <c r="I1524">
        <v>155.66079136406492</v>
      </c>
      <c r="J1524">
        <v>159.38383081250004</v>
      </c>
      <c r="K1524">
        <v>205.36510686687978</v>
      </c>
      <c r="L1524">
        <v>4.4432573333333334</v>
      </c>
      <c r="N1524">
        <v>1</v>
      </c>
      <c r="O1524">
        <v>4165.408100227095</v>
      </c>
      <c r="P1524">
        <v>144.95249052716295</v>
      </c>
      <c r="Q1524">
        <v>0.76158772566662569</v>
      </c>
      <c r="S1524" s="6">
        <v>35.033035380664785</v>
      </c>
      <c r="V1524" s="6">
        <v>204.38983733333333</v>
      </c>
    </row>
    <row r="1525" spans="1:23" x14ac:dyDescent="0.3">
      <c r="A1525" s="1">
        <v>43994</v>
      </c>
      <c r="B1525">
        <v>202006</v>
      </c>
      <c r="C1525">
        <v>2020</v>
      </c>
      <c r="D1525" t="s">
        <v>4</v>
      </c>
      <c r="E1525" t="s">
        <v>22</v>
      </c>
      <c r="F1525">
        <v>87.32416000000002</v>
      </c>
      <c r="G1525">
        <v>36</v>
      </c>
      <c r="I1525">
        <v>83.462878131950774</v>
      </c>
      <c r="J1525">
        <v>87.579643377777785</v>
      </c>
      <c r="K1525">
        <v>109.01233882415595</v>
      </c>
      <c r="L1525">
        <v>3.0324006069094303</v>
      </c>
      <c r="N1525">
        <v>1</v>
      </c>
      <c r="O1525">
        <v>2412.7365305501939</v>
      </c>
      <c r="P1525">
        <v>108.35531633876825</v>
      </c>
      <c r="Q1525">
        <v>0.76454716311574789</v>
      </c>
      <c r="S1525" s="6">
        <v>27.523697872166924</v>
      </c>
      <c r="V1525" s="6">
        <v>109.16642184873949</v>
      </c>
    </row>
    <row r="1526" spans="1:23" x14ac:dyDescent="0.3">
      <c r="A1526" s="1">
        <v>43994</v>
      </c>
      <c r="B1526">
        <v>202006</v>
      </c>
      <c r="C1526">
        <v>2020</v>
      </c>
      <c r="D1526" t="s">
        <v>2</v>
      </c>
      <c r="E1526" t="s">
        <v>22</v>
      </c>
      <c r="F1526">
        <v>238.75976650000004</v>
      </c>
      <c r="G1526">
        <v>64</v>
      </c>
      <c r="I1526">
        <v>227.75635924709491</v>
      </c>
      <c r="J1526">
        <v>239.08319179296879</v>
      </c>
      <c r="K1526">
        <v>299.61503136383459</v>
      </c>
      <c r="L1526">
        <v>4.6535124999999997</v>
      </c>
      <c r="N1526">
        <v>1</v>
      </c>
      <c r="O1526">
        <v>6266.6706911693755</v>
      </c>
      <c r="P1526">
        <v>171.488131072713</v>
      </c>
      <c r="Q1526">
        <v>0.76473268595192512</v>
      </c>
      <c r="S1526" s="6">
        <v>48.942891900923208</v>
      </c>
      <c r="V1526" s="6">
        <v>297.82479999999998</v>
      </c>
    </row>
    <row r="1527" spans="1:23" x14ac:dyDescent="0.3">
      <c r="A1527" s="1">
        <v>43994</v>
      </c>
      <c r="B1527">
        <v>202006</v>
      </c>
      <c r="C1527">
        <v>2020</v>
      </c>
      <c r="D1527" t="s">
        <v>3</v>
      </c>
      <c r="E1527" t="s">
        <v>22</v>
      </c>
      <c r="F1527">
        <v>386.44368049999997</v>
      </c>
      <c r="G1527">
        <v>96</v>
      </c>
      <c r="I1527">
        <v>368.79209575557161</v>
      </c>
      <c r="J1527">
        <v>387.16548049999994</v>
      </c>
      <c r="K1527">
        <v>481.95007898232342</v>
      </c>
      <c r="L1527">
        <v>5.0181900000000006</v>
      </c>
      <c r="N1527">
        <v>0.9990544573545932</v>
      </c>
      <c r="O1527">
        <v>10255.378848175729</v>
      </c>
      <c r="P1527">
        <v>268.85421729242131</v>
      </c>
      <c r="Q1527">
        <v>0.76553186124622696</v>
      </c>
      <c r="S1527" s="6">
        <v>73.491058679637788</v>
      </c>
      <c r="V1527" s="6">
        <v>481.74624000000006</v>
      </c>
    </row>
    <row r="1528" spans="1:23" x14ac:dyDescent="0.3">
      <c r="A1528" s="1">
        <v>43994</v>
      </c>
      <c r="B1528">
        <v>202006</v>
      </c>
      <c r="C1528">
        <v>2020</v>
      </c>
      <c r="D1528" t="s">
        <v>5</v>
      </c>
      <c r="E1528" t="s">
        <v>23</v>
      </c>
      <c r="F1528">
        <v>428.4729539999999</v>
      </c>
      <c r="H1528">
        <v>162</v>
      </c>
      <c r="I1528">
        <v>516.15824399999997</v>
      </c>
      <c r="M1528">
        <v>4.5926666666666653</v>
      </c>
      <c r="N1528">
        <v>0.96582550258210487</v>
      </c>
      <c r="O1528">
        <v>0</v>
      </c>
      <c r="P1528">
        <v>514.02743685517316</v>
      </c>
      <c r="R1528">
        <v>0.89148744855967077</v>
      </c>
      <c r="T1528" s="6">
        <v>156.46373141830099</v>
      </c>
      <c r="U1528" s="6">
        <v>144.42096666666666</v>
      </c>
      <c r="W1528" s="6">
        <v>744.01199999999983</v>
      </c>
    </row>
    <row r="1529" spans="1:23" x14ac:dyDescent="0.3">
      <c r="A1529" s="1">
        <v>43994</v>
      </c>
      <c r="B1529">
        <v>202006</v>
      </c>
      <c r="C1529">
        <v>2020</v>
      </c>
      <c r="D1529" t="s">
        <v>6</v>
      </c>
      <c r="E1529" t="s">
        <v>23</v>
      </c>
      <c r="F1529">
        <v>80.682559999999995</v>
      </c>
      <c r="H1529">
        <v>66</v>
      </c>
      <c r="I1529">
        <v>167.19830000000002</v>
      </c>
      <c r="M1529">
        <v>4.4923611111111112</v>
      </c>
      <c r="N1529">
        <v>0.99687210763888878</v>
      </c>
      <c r="O1529">
        <v>0</v>
      </c>
      <c r="P1529">
        <v>129.09947782536699</v>
      </c>
      <c r="R1529">
        <v>0.87308200000000002</v>
      </c>
      <c r="T1529" s="6">
        <v>65.793559104166661</v>
      </c>
      <c r="U1529" s="6">
        <v>57.623412000000002</v>
      </c>
      <c r="W1529" s="6">
        <v>296.49583333333334</v>
      </c>
    </row>
    <row r="1530" spans="1:23" x14ac:dyDescent="0.3">
      <c r="A1530" s="1">
        <v>43994</v>
      </c>
      <c r="B1530">
        <v>202006</v>
      </c>
      <c r="C1530">
        <v>2020</v>
      </c>
      <c r="D1530" t="s">
        <v>7</v>
      </c>
      <c r="E1530" t="s">
        <v>23</v>
      </c>
      <c r="F1530">
        <v>41.530299999999997</v>
      </c>
      <c r="H1530">
        <v>36</v>
      </c>
      <c r="I1530">
        <v>43.971923267170666</v>
      </c>
      <c r="M1530">
        <v>3.7580467571751899</v>
      </c>
      <c r="N1530">
        <v>1.0000000000000002</v>
      </c>
      <c r="O1530">
        <v>0</v>
      </c>
      <c r="P1530">
        <v>104.18730715923184</v>
      </c>
      <c r="R1530">
        <v>0.93589999999999995</v>
      </c>
      <c r="T1530" s="6">
        <v>36.000000000000007</v>
      </c>
      <c r="U1530" s="6">
        <v>33.692399999999999</v>
      </c>
      <c r="W1530" s="6">
        <v>135.28968325830684</v>
      </c>
    </row>
    <row r="1531" spans="1:23" x14ac:dyDescent="0.3">
      <c r="A1531" s="1">
        <v>43994</v>
      </c>
      <c r="B1531">
        <v>202006</v>
      </c>
      <c r="C1531">
        <v>2020</v>
      </c>
      <c r="D1531" t="s">
        <v>8</v>
      </c>
      <c r="E1531" t="s">
        <v>23</v>
      </c>
      <c r="F1531">
        <v>49.868100500000004</v>
      </c>
      <c r="H1531">
        <v>108</v>
      </c>
      <c r="I1531">
        <v>75.295291333333353</v>
      </c>
      <c r="M1531">
        <v>3.3553491769547334</v>
      </c>
      <c r="N1531">
        <v>0.98954286436716687</v>
      </c>
      <c r="O1531">
        <v>0</v>
      </c>
      <c r="P1531">
        <v>82.364284017774196</v>
      </c>
      <c r="R1531">
        <v>0.93099999999999994</v>
      </c>
      <c r="T1531" s="6">
        <v>106.87062935165402</v>
      </c>
      <c r="U1531" s="6">
        <v>100.54799999999999</v>
      </c>
      <c r="W1531" s="6">
        <v>362.37771111111124</v>
      </c>
    </row>
    <row r="1532" spans="1:23" x14ac:dyDescent="0.3">
      <c r="A1532" s="1">
        <v>43995</v>
      </c>
      <c r="B1532">
        <v>202006</v>
      </c>
      <c r="C1532">
        <v>2020</v>
      </c>
      <c r="D1532" t="s">
        <v>0</v>
      </c>
      <c r="E1532" t="s">
        <v>22</v>
      </c>
      <c r="F1532">
        <v>169.53720000000007</v>
      </c>
      <c r="G1532">
        <v>44</v>
      </c>
      <c r="I1532">
        <v>160.23574625776428</v>
      </c>
      <c r="J1532">
        <v>170.11483671875007</v>
      </c>
      <c r="K1532">
        <v>209.97885303963221</v>
      </c>
      <c r="L1532">
        <v>4.8187924999999998</v>
      </c>
      <c r="N1532">
        <v>1</v>
      </c>
      <c r="O1532">
        <v>5251.553155203097</v>
      </c>
      <c r="P1532">
        <v>136.9207819902247</v>
      </c>
      <c r="Q1532">
        <v>0.75573320616280515</v>
      </c>
      <c r="S1532" s="6">
        <v>33.252261071163424</v>
      </c>
      <c r="V1532" s="6">
        <v>212.02687</v>
      </c>
    </row>
    <row r="1533" spans="1:23" x14ac:dyDescent="0.3">
      <c r="A1533" s="1">
        <v>43995</v>
      </c>
      <c r="B1533">
        <v>202006</v>
      </c>
      <c r="C1533">
        <v>2020</v>
      </c>
      <c r="D1533" t="s">
        <v>1</v>
      </c>
      <c r="E1533" t="s">
        <v>22</v>
      </c>
      <c r="F1533">
        <v>171.64336</v>
      </c>
      <c r="G1533">
        <v>46</v>
      </c>
      <c r="I1533">
        <v>170.17121770981015</v>
      </c>
      <c r="J1533">
        <v>171.76568000000003</v>
      </c>
      <c r="K1533">
        <v>223.21213233855829</v>
      </c>
      <c r="L1533">
        <v>4.85745</v>
      </c>
      <c r="N1533">
        <v>0.99960325102241554</v>
      </c>
      <c r="O1533">
        <v>5326.636590419097</v>
      </c>
      <c r="P1533">
        <v>144.95249052716295</v>
      </c>
      <c r="Q1533">
        <v>0.76158772566662569</v>
      </c>
      <c r="S1533" s="6">
        <v>35.033035380664785</v>
      </c>
      <c r="V1533" s="6">
        <v>223.4427</v>
      </c>
    </row>
    <row r="1534" spans="1:23" x14ac:dyDescent="0.3">
      <c r="A1534" s="1">
        <v>43995</v>
      </c>
      <c r="B1534">
        <v>202006</v>
      </c>
      <c r="C1534">
        <v>2020</v>
      </c>
      <c r="D1534" t="s">
        <v>4</v>
      </c>
      <c r="E1534" t="s">
        <v>22</v>
      </c>
      <c r="F1534">
        <v>126.06551999999999</v>
      </c>
      <c r="G1534">
        <v>36</v>
      </c>
      <c r="I1534">
        <v>129.6700663934528</v>
      </c>
      <c r="J1534">
        <v>126.35198257777778</v>
      </c>
      <c r="K1534">
        <v>168.14190910554001</v>
      </c>
      <c r="L1534">
        <v>4.7112152951141208</v>
      </c>
      <c r="N1534">
        <v>1</v>
      </c>
      <c r="O1534">
        <v>3756.213053190193</v>
      </c>
      <c r="P1534">
        <v>108.35531633876825</v>
      </c>
      <c r="Q1534">
        <v>0.76454716311574789</v>
      </c>
      <c r="S1534" s="6">
        <v>27.523697872166924</v>
      </c>
      <c r="V1534" s="6">
        <v>169.60375062410836</v>
      </c>
    </row>
    <row r="1535" spans="1:23" x14ac:dyDescent="0.3">
      <c r="A1535" s="1">
        <v>43995</v>
      </c>
      <c r="B1535">
        <v>202006</v>
      </c>
      <c r="C1535">
        <v>2020</v>
      </c>
      <c r="D1535" t="s">
        <v>2</v>
      </c>
      <c r="E1535" t="s">
        <v>22</v>
      </c>
      <c r="F1535">
        <v>245.34038950000007</v>
      </c>
      <c r="G1535">
        <v>64</v>
      </c>
      <c r="I1535">
        <v>262.5316222249013</v>
      </c>
      <c r="J1535">
        <v>245.69994760546882</v>
      </c>
      <c r="K1535">
        <v>310.86489314994617</v>
      </c>
      <c r="L1535">
        <v>5.3640398437500005</v>
      </c>
      <c r="N1535">
        <v>1</v>
      </c>
      <c r="O1535">
        <v>7714.5550587931739</v>
      </c>
      <c r="P1535">
        <v>171.488131072713</v>
      </c>
      <c r="Q1535">
        <v>0.76473268595192512</v>
      </c>
      <c r="S1535" s="6">
        <v>48.942891900923208</v>
      </c>
      <c r="V1535" s="6">
        <v>343.29855000000003</v>
      </c>
    </row>
    <row r="1536" spans="1:23" x14ac:dyDescent="0.3">
      <c r="A1536" s="1">
        <v>43995</v>
      </c>
      <c r="B1536">
        <v>202006</v>
      </c>
      <c r="C1536">
        <v>2020</v>
      </c>
      <c r="D1536" t="s">
        <v>3</v>
      </c>
      <c r="E1536" t="s">
        <v>22</v>
      </c>
      <c r="F1536">
        <v>332.15168050000017</v>
      </c>
      <c r="G1536">
        <v>96</v>
      </c>
      <c r="I1536">
        <v>346.70239830784163</v>
      </c>
      <c r="J1536">
        <v>332.89051161380917</v>
      </c>
      <c r="K1536">
        <v>392.2914858119895</v>
      </c>
      <c r="L1536">
        <v>4.7176133333333334</v>
      </c>
      <c r="N1536">
        <v>1</v>
      </c>
      <c r="O1536">
        <v>10196.619950900829</v>
      </c>
      <c r="P1536">
        <v>268.85421729242131</v>
      </c>
      <c r="Q1536">
        <v>0.76553186124622696</v>
      </c>
      <c r="S1536" s="6">
        <v>73.491058679637788</v>
      </c>
      <c r="V1536" s="6">
        <v>452.89088000000004</v>
      </c>
    </row>
    <row r="1537" spans="1:23" x14ac:dyDescent="0.3">
      <c r="A1537" s="1">
        <v>43995</v>
      </c>
      <c r="B1537">
        <v>202006</v>
      </c>
      <c r="C1537">
        <v>2020</v>
      </c>
      <c r="D1537" t="s">
        <v>5</v>
      </c>
      <c r="E1537" t="s">
        <v>23</v>
      </c>
      <c r="F1537">
        <v>44.046720000000001</v>
      </c>
      <c r="H1537">
        <v>162</v>
      </c>
      <c r="I1537">
        <v>76.758731999999995</v>
      </c>
      <c r="M1537">
        <v>2.7966666666666669</v>
      </c>
      <c r="N1537">
        <v>0.99384976636126821</v>
      </c>
      <c r="O1537">
        <v>0</v>
      </c>
      <c r="P1537">
        <v>514.02743685517316</v>
      </c>
      <c r="R1537">
        <v>0.89148744855967077</v>
      </c>
      <c r="T1537" s="6">
        <v>161.00366215052546</v>
      </c>
      <c r="U1537" s="6">
        <v>144.42096666666666</v>
      </c>
      <c r="W1537" s="6">
        <v>453.06000000000006</v>
      </c>
    </row>
    <row r="1538" spans="1:23" x14ac:dyDescent="0.3">
      <c r="A1538" s="1">
        <v>43995</v>
      </c>
      <c r="B1538">
        <v>202006</v>
      </c>
      <c r="C1538">
        <v>2020</v>
      </c>
      <c r="D1538" t="s">
        <v>6</v>
      </c>
      <c r="E1538" t="s">
        <v>23</v>
      </c>
      <c r="F1538">
        <v>14.330400000000001</v>
      </c>
      <c r="H1538">
        <v>66</v>
      </c>
      <c r="I1538">
        <v>67.099733333333333</v>
      </c>
      <c r="M1538">
        <v>3.4904861111111107</v>
      </c>
      <c r="N1538">
        <v>0.90933912037216935</v>
      </c>
      <c r="O1538">
        <v>0</v>
      </c>
      <c r="P1538">
        <v>129.09947782536699</v>
      </c>
      <c r="R1538">
        <v>0.87308200000000002</v>
      </c>
      <c r="T1538" s="6">
        <v>60.016381944563179</v>
      </c>
      <c r="U1538" s="6">
        <v>57.623412000000002</v>
      </c>
      <c r="W1538" s="6">
        <v>230.37208333333331</v>
      </c>
    </row>
    <row r="1539" spans="1:23" x14ac:dyDescent="0.3">
      <c r="A1539" s="1">
        <v>43995</v>
      </c>
      <c r="B1539">
        <v>202006</v>
      </c>
      <c r="C1539">
        <v>2020</v>
      </c>
      <c r="D1539" t="s">
        <v>7</v>
      </c>
      <c r="E1539" t="s">
        <v>23</v>
      </c>
      <c r="F1539">
        <v>25.537399999999998</v>
      </c>
      <c r="H1539">
        <v>36</v>
      </c>
      <c r="I1539">
        <v>49.937395799505168</v>
      </c>
      <c r="M1539">
        <v>3.4393449411545163</v>
      </c>
      <c r="N1539">
        <v>0.86154706018518523</v>
      </c>
      <c r="O1539">
        <v>0</v>
      </c>
      <c r="P1539">
        <v>104.18730715923184</v>
      </c>
      <c r="R1539">
        <v>0.93589999999999995</v>
      </c>
      <c r="T1539" s="6">
        <v>31.01569416666667</v>
      </c>
      <c r="U1539" s="6">
        <v>33.692399999999999</v>
      </c>
      <c r="W1539" s="6">
        <v>123.81641788156259</v>
      </c>
    </row>
    <row r="1540" spans="1:23" x14ac:dyDescent="0.3">
      <c r="A1540" s="1">
        <v>43995</v>
      </c>
      <c r="B1540">
        <v>202006</v>
      </c>
      <c r="C1540">
        <v>2020</v>
      </c>
      <c r="D1540" t="s">
        <v>8</v>
      </c>
      <c r="E1540" t="s">
        <v>23</v>
      </c>
      <c r="F1540">
        <v>53.449703499999998</v>
      </c>
      <c r="H1540">
        <v>108</v>
      </c>
      <c r="I1540">
        <v>77.161207066666663</v>
      </c>
      <c r="M1540">
        <v>3.2124056069958851</v>
      </c>
      <c r="N1540">
        <v>0.96706797688546875</v>
      </c>
      <c r="O1540">
        <v>0</v>
      </c>
      <c r="P1540">
        <v>82.364284017774196</v>
      </c>
      <c r="R1540">
        <v>0.93099999999999994</v>
      </c>
      <c r="T1540" s="6">
        <v>104.44334150363062</v>
      </c>
      <c r="U1540" s="6">
        <v>100.54799999999999</v>
      </c>
      <c r="W1540" s="6">
        <v>346.93980555555561</v>
      </c>
    </row>
    <row r="1541" spans="1:23" x14ac:dyDescent="0.3">
      <c r="A1541" s="1">
        <v>43996</v>
      </c>
      <c r="B1541">
        <v>202006</v>
      </c>
      <c r="C1541">
        <v>2020</v>
      </c>
      <c r="D1541" t="s">
        <v>0</v>
      </c>
      <c r="E1541" t="s">
        <v>22</v>
      </c>
      <c r="F1541">
        <v>174.78664000000006</v>
      </c>
      <c r="G1541">
        <v>44</v>
      </c>
      <c r="I1541">
        <v>161.19499085901469</v>
      </c>
      <c r="J1541">
        <v>175.39601500000006</v>
      </c>
      <c r="K1541">
        <v>211.14392028871913</v>
      </c>
      <c r="L1541">
        <v>4.8476400000000002</v>
      </c>
      <c r="N1541">
        <v>1</v>
      </c>
      <c r="O1541">
        <v>5536.8784346590974</v>
      </c>
      <c r="P1541">
        <v>136.9207819902247</v>
      </c>
      <c r="Q1541">
        <v>0.75573320616280515</v>
      </c>
      <c r="S1541" s="6">
        <v>33.252261071163424</v>
      </c>
      <c r="V1541" s="6">
        <v>213.29616000000001</v>
      </c>
    </row>
    <row r="1542" spans="1:23" x14ac:dyDescent="0.3">
      <c r="A1542" s="1">
        <v>43996</v>
      </c>
      <c r="B1542">
        <v>202006</v>
      </c>
      <c r="C1542">
        <v>2020</v>
      </c>
      <c r="D1542" t="s">
        <v>1</v>
      </c>
      <c r="E1542" t="s">
        <v>22</v>
      </c>
      <c r="F1542">
        <v>178.93176049999997</v>
      </c>
      <c r="G1542">
        <v>46</v>
      </c>
      <c r="I1542">
        <v>176.62955778223571</v>
      </c>
      <c r="J1542">
        <v>179.05761499218747</v>
      </c>
      <c r="K1542">
        <v>231.75327257800606</v>
      </c>
      <c r="L1542">
        <v>5.0418000000000003</v>
      </c>
      <c r="N1542">
        <v>1</v>
      </c>
      <c r="O1542">
        <v>5657.8799212192962</v>
      </c>
      <c r="P1542">
        <v>144.95249052716295</v>
      </c>
      <c r="Q1542">
        <v>0.76158772566662569</v>
      </c>
      <c r="S1542" s="6">
        <v>35.033035380664785</v>
      </c>
      <c r="V1542" s="6">
        <v>231.92280000000002</v>
      </c>
    </row>
    <row r="1543" spans="1:23" x14ac:dyDescent="0.3">
      <c r="A1543" s="1">
        <v>43996</v>
      </c>
      <c r="B1543">
        <v>202006</v>
      </c>
      <c r="C1543">
        <v>2020</v>
      </c>
      <c r="D1543" t="s">
        <v>4</v>
      </c>
      <c r="E1543" t="s">
        <v>22</v>
      </c>
      <c r="F1543">
        <v>129.78783999999999</v>
      </c>
      <c r="G1543">
        <v>36</v>
      </c>
      <c r="I1543">
        <v>133.56018899846856</v>
      </c>
      <c r="J1543">
        <v>130.07728177777778</v>
      </c>
      <c r="K1543">
        <v>173.46297430865283</v>
      </c>
      <c r="L1543">
        <v>4.8525525028935164</v>
      </c>
      <c r="N1543">
        <v>1</v>
      </c>
      <c r="O1543">
        <v>4146.365733718193</v>
      </c>
      <c r="P1543">
        <v>108.35531633876825</v>
      </c>
      <c r="Q1543">
        <v>0.76454716311574789</v>
      </c>
      <c r="S1543" s="6">
        <v>27.523697872166924</v>
      </c>
      <c r="V1543" s="6">
        <v>174.69189010416659</v>
      </c>
    </row>
    <row r="1544" spans="1:23" x14ac:dyDescent="0.3">
      <c r="A1544" s="1">
        <v>43996</v>
      </c>
      <c r="B1544">
        <v>202006</v>
      </c>
      <c r="C1544">
        <v>2020</v>
      </c>
      <c r="D1544" t="s">
        <v>2</v>
      </c>
      <c r="E1544" t="s">
        <v>22</v>
      </c>
      <c r="F1544">
        <v>198.21406850000005</v>
      </c>
      <c r="G1544">
        <v>64</v>
      </c>
      <c r="I1544">
        <v>183.58288333597494</v>
      </c>
      <c r="J1544">
        <v>198.5462828554688</v>
      </c>
      <c r="K1544">
        <v>240.41223925627395</v>
      </c>
      <c r="L1544">
        <v>3.75096109375</v>
      </c>
      <c r="N1544">
        <v>1</v>
      </c>
      <c r="O1544">
        <v>6643.8363167473744</v>
      </c>
      <c r="P1544">
        <v>171.488131072713</v>
      </c>
      <c r="Q1544">
        <v>0.76473268595192512</v>
      </c>
      <c r="S1544" s="6">
        <v>48.942891900923208</v>
      </c>
      <c r="V1544" s="6">
        <v>240.06151</v>
      </c>
    </row>
    <row r="1545" spans="1:23" x14ac:dyDescent="0.3">
      <c r="A1545" s="1">
        <v>43996</v>
      </c>
      <c r="B1545">
        <v>202006</v>
      </c>
      <c r="C1545">
        <v>2020</v>
      </c>
      <c r="D1545" t="s">
        <v>3</v>
      </c>
      <c r="E1545" t="s">
        <v>22</v>
      </c>
      <c r="F1545">
        <v>362.8396795000001</v>
      </c>
      <c r="G1545">
        <v>96</v>
      </c>
      <c r="I1545">
        <v>330.51574766345584</v>
      </c>
      <c r="J1545">
        <v>363.63669833477115</v>
      </c>
      <c r="K1545">
        <v>431.38535671652335</v>
      </c>
      <c r="L1545">
        <v>4.4973600000000005</v>
      </c>
      <c r="N1545">
        <v>1</v>
      </c>
      <c r="O1545">
        <v>11474.761184389727</v>
      </c>
      <c r="P1545">
        <v>268.85421729242131</v>
      </c>
      <c r="Q1545">
        <v>0.76553186124622696</v>
      </c>
      <c r="S1545" s="6">
        <v>73.491058679637788</v>
      </c>
      <c r="V1545" s="6">
        <v>431.74656000000004</v>
      </c>
    </row>
    <row r="1546" spans="1:23" x14ac:dyDescent="0.3">
      <c r="A1546" s="1">
        <v>43996</v>
      </c>
      <c r="B1546">
        <v>202006</v>
      </c>
      <c r="C1546">
        <v>2020</v>
      </c>
      <c r="D1546" t="s">
        <v>5</v>
      </c>
      <c r="E1546" t="s">
        <v>23</v>
      </c>
      <c r="F1546">
        <v>230.39615650000002</v>
      </c>
      <c r="H1546">
        <v>162</v>
      </c>
      <c r="I1546">
        <v>284.1598800000001</v>
      </c>
      <c r="M1546">
        <v>3.5545416666666658</v>
      </c>
      <c r="N1546">
        <v>0.99471112686341545</v>
      </c>
      <c r="O1546">
        <v>0</v>
      </c>
      <c r="P1546">
        <v>514.02743685517316</v>
      </c>
      <c r="R1546">
        <v>0.89148744855967077</v>
      </c>
      <c r="T1546" s="6">
        <v>161.14320255187332</v>
      </c>
      <c r="U1546" s="6">
        <v>144.42096666666666</v>
      </c>
      <c r="W1546" s="6">
        <v>575.83574999999985</v>
      </c>
    </row>
    <row r="1547" spans="1:23" x14ac:dyDescent="0.3">
      <c r="A1547" s="1">
        <v>43996</v>
      </c>
      <c r="B1547">
        <v>202006</v>
      </c>
      <c r="C1547">
        <v>2020</v>
      </c>
      <c r="D1547" t="s">
        <v>6</v>
      </c>
      <c r="E1547" t="s">
        <v>23</v>
      </c>
      <c r="F1547">
        <v>19.664960000000001</v>
      </c>
      <c r="H1547">
        <v>66</v>
      </c>
      <c r="I1547">
        <v>63.729973333333319</v>
      </c>
      <c r="M1547">
        <v>3.2345069444444441</v>
      </c>
      <c r="N1547">
        <v>0.93695717708333326</v>
      </c>
      <c r="O1547">
        <v>0</v>
      </c>
      <c r="P1547">
        <v>129.09947782536699</v>
      </c>
      <c r="R1547">
        <v>0.87308200000000002</v>
      </c>
      <c r="T1547" s="6">
        <v>61.839173687499994</v>
      </c>
      <c r="U1547" s="6">
        <v>57.623412000000002</v>
      </c>
      <c r="W1547" s="6">
        <v>213.47745833333332</v>
      </c>
    </row>
    <row r="1548" spans="1:23" x14ac:dyDescent="0.3">
      <c r="A1548" s="1">
        <v>43996</v>
      </c>
      <c r="B1548">
        <v>202006</v>
      </c>
      <c r="C1548">
        <v>2020</v>
      </c>
      <c r="D1548" t="s">
        <v>7</v>
      </c>
      <c r="E1548" t="s">
        <v>23</v>
      </c>
      <c r="F1548">
        <v>35.841400000000007</v>
      </c>
      <c r="H1548">
        <v>36</v>
      </c>
      <c r="I1548">
        <v>33.362205621142202</v>
      </c>
      <c r="M1548">
        <v>3.0157459171889087</v>
      </c>
      <c r="N1548">
        <v>1.0000000000000002</v>
      </c>
      <c r="O1548">
        <v>0</v>
      </c>
      <c r="P1548">
        <v>104.18730715923184</v>
      </c>
      <c r="R1548">
        <v>0.93589999999999995</v>
      </c>
      <c r="T1548" s="6">
        <v>36.000000000000007</v>
      </c>
      <c r="U1548" s="6">
        <v>33.692399999999999</v>
      </c>
      <c r="W1548" s="6">
        <v>108.56685301880071</v>
      </c>
    </row>
    <row r="1549" spans="1:23" x14ac:dyDescent="0.3">
      <c r="A1549" s="1">
        <v>43996</v>
      </c>
      <c r="B1549">
        <v>202006</v>
      </c>
      <c r="C1549">
        <v>2020</v>
      </c>
      <c r="D1549" t="s">
        <v>8</v>
      </c>
      <c r="E1549" t="s">
        <v>23</v>
      </c>
      <c r="F1549">
        <v>406.92276599999997</v>
      </c>
      <c r="H1549">
        <v>108</v>
      </c>
      <c r="I1549">
        <v>481.53824323333339</v>
      </c>
      <c r="M1549">
        <v>5.5683784722222223</v>
      </c>
      <c r="N1549">
        <v>0.96116613888762692</v>
      </c>
      <c r="O1549">
        <v>0</v>
      </c>
      <c r="P1549">
        <v>82.364284017774196</v>
      </c>
      <c r="R1549">
        <v>0.93099999999999994</v>
      </c>
      <c r="T1549" s="6">
        <v>103.8059429998637</v>
      </c>
      <c r="U1549" s="6">
        <v>100.54799999999999</v>
      </c>
      <c r="W1549" s="6">
        <v>601.38487499999997</v>
      </c>
    </row>
    <row r="1550" spans="1:23" x14ac:dyDescent="0.3">
      <c r="A1550" s="1">
        <v>43997</v>
      </c>
      <c r="B1550">
        <v>202006</v>
      </c>
      <c r="C1550">
        <v>2020</v>
      </c>
      <c r="D1550" t="s">
        <v>0</v>
      </c>
      <c r="E1550" t="s">
        <v>22</v>
      </c>
      <c r="F1550">
        <v>171.74136000000004</v>
      </c>
      <c r="G1550">
        <v>44</v>
      </c>
      <c r="I1550">
        <v>158.43771337099383</v>
      </c>
      <c r="J1550">
        <v>172.34536390625004</v>
      </c>
      <c r="K1550">
        <v>207.96612370206793</v>
      </c>
      <c r="L1550">
        <v>4.7647200000000005</v>
      </c>
      <c r="N1550">
        <v>1</v>
      </c>
      <c r="O1550">
        <v>7820.9597095390982</v>
      </c>
      <c r="P1550">
        <v>136.9207819902247</v>
      </c>
      <c r="Q1550">
        <v>0.75573320616280515</v>
      </c>
      <c r="S1550" s="6">
        <v>33.252261071163424</v>
      </c>
      <c r="V1550" s="6">
        <v>209.64768000000004</v>
      </c>
    </row>
    <row r="1551" spans="1:23" x14ac:dyDescent="0.3">
      <c r="A1551" s="1">
        <v>43997</v>
      </c>
      <c r="B1551">
        <v>202006</v>
      </c>
      <c r="C1551">
        <v>2020</v>
      </c>
      <c r="D1551" t="s">
        <v>1</v>
      </c>
      <c r="E1551" t="s">
        <v>22</v>
      </c>
      <c r="F1551">
        <v>174.48592050000005</v>
      </c>
      <c r="G1551">
        <v>46</v>
      </c>
      <c r="I1551">
        <v>171.48101532010475</v>
      </c>
      <c r="J1551">
        <v>174.59651620312505</v>
      </c>
      <c r="K1551">
        <v>225.34640073370088</v>
      </c>
      <c r="L1551">
        <v>4.8948375000000004</v>
      </c>
      <c r="N1551">
        <v>0.99962869368235585</v>
      </c>
      <c r="O1551">
        <v>7963.8942704291967</v>
      </c>
      <c r="P1551">
        <v>144.95249052716295</v>
      </c>
      <c r="Q1551">
        <v>0.76158772566662569</v>
      </c>
      <c r="S1551" s="6">
        <v>35.033035380664785</v>
      </c>
      <c r="V1551" s="6">
        <v>225.16252500000002</v>
      </c>
    </row>
    <row r="1552" spans="1:23" x14ac:dyDescent="0.3">
      <c r="A1552" s="1">
        <v>43997</v>
      </c>
      <c r="B1552">
        <v>202006</v>
      </c>
      <c r="C1552">
        <v>2020</v>
      </c>
      <c r="D1552" t="s">
        <v>4</v>
      </c>
      <c r="E1552" t="s">
        <v>22</v>
      </c>
      <c r="F1552">
        <v>118.64608000000001</v>
      </c>
      <c r="G1552">
        <v>36</v>
      </c>
      <c r="I1552">
        <v>120.10264523305283</v>
      </c>
      <c r="J1552">
        <v>118.9266065777778</v>
      </c>
      <c r="K1552">
        <v>155.99417435827951</v>
      </c>
      <c r="L1552">
        <v>4.3636086179577447</v>
      </c>
      <c r="N1552">
        <v>1</v>
      </c>
      <c r="O1552">
        <v>5718.0032404861922</v>
      </c>
      <c r="P1552">
        <v>108.35531633876825</v>
      </c>
      <c r="Q1552">
        <v>0.76454716311574789</v>
      </c>
      <c r="S1552" s="6">
        <v>27.523697872166924</v>
      </c>
      <c r="V1552" s="6">
        <v>157.08991024647881</v>
      </c>
    </row>
    <row r="1553" spans="1:23" x14ac:dyDescent="0.3">
      <c r="A1553" s="1">
        <v>43997</v>
      </c>
      <c r="B1553">
        <v>202006</v>
      </c>
      <c r="C1553">
        <v>2020</v>
      </c>
      <c r="D1553" t="s">
        <v>2</v>
      </c>
      <c r="E1553" t="s">
        <v>22</v>
      </c>
      <c r="F1553">
        <v>199.93694049999999</v>
      </c>
      <c r="G1553">
        <v>64</v>
      </c>
      <c r="I1553">
        <v>197.84837459109127</v>
      </c>
      <c r="J1553">
        <v>200.33391315624999</v>
      </c>
      <c r="K1553">
        <v>260.40448052452882</v>
      </c>
      <c r="L1553">
        <v>4.0424332708333335</v>
      </c>
      <c r="N1553">
        <v>1</v>
      </c>
      <c r="O1553">
        <v>10058.670668409673</v>
      </c>
      <c r="P1553">
        <v>171.488131072713</v>
      </c>
      <c r="Q1553">
        <v>0.76473268595192512</v>
      </c>
      <c r="S1553" s="6">
        <v>48.942891900923208</v>
      </c>
      <c r="V1553" s="6">
        <v>258.71572933333334</v>
      </c>
    </row>
    <row r="1554" spans="1:23" x14ac:dyDescent="0.3">
      <c r="A1554" s="1">
        <v>43997</v>
      </c>
      <c r="B1554">
        <v>202006</v>
      </c>
      <c r="C1554">
        <v>2020</v>
      </c>
      <c r="D1554" t="s">
        <v>3</v>
      </c>
      <c r="E1554" t="s">
        <v>22</v>
      </c>
      <c r="F1554">
        <v>343.23632049999992</v>
      </c>
      <c r="G1554">
        <v>96</v>
      </c>
      <c r="I1554">
        <v>316.90704087245382</v>
      </c>
      <c r="J1554">
        <v>344.07548879617389</v>
      </c>
      <c r="K1554">
        <v>414.70117927153882</v>
      </c>
      <c r="L1554">
        <v>4.3121849999999995</v>
      </c>
      <c r="N1554">
        <v>1</v>
      </c>
      <c r="O1554">
        <v>16265.705195781327</v>
      </c>
      <c r="P1554">
        <v>268.85421729242131</v>
      </c>
      <c r="Q1554">
        <v>0.76553186124622696</v>
      </c>
      <c r="S1554" s="6">
        <v>73.491058679637788</v>
      </c>
      <c r="V1554" s="6">
        <v>413.96975999999995</v>
      </c>
    </row>
    <row r="1555" spans="1:23" x14ac:dyDescent="0.3">
      <c r="A1555" s="1">
        <v>43997</v>
      </c>
      <c r="B1555">
        <v>202006</v>
      </c>
      <c r="C1555">
        <v>2020</v>
      </c>
      <c r="D1555" t="s">
        <v>5</v>
      </c>
      <c r="E1555" t="s">
        <v>23</v>
      </c>
      <c r="F1555">
        <v>104.13887999999997</v>
      </c>
      <c r="H1555">
        <v>162</v>
      </c>
      <c r="I1555">
        <v>153.91792800000002</v>
      </c>
      <c r="M1555">
        <v>3.288333333333334</v>
      </c>
      <c r="N1555">
        <v>0.99358935504666546</v>
      </c>
      <c r="O1555">
        <v>0</v>
      </c>
      <c r="P1555">
        <v>514.02743685517316</v>
      </c>
      <c r="R1555">
        <v>0.89148744855967077</v>
      </c>
      <c r="T1555" s="6">
        <v>160.96147551755979</v>
      </c>
      <c r="U1555" s="6">
        <v>144.42096666666666</v>
      </c>
      <c r="W1555" s="6">
        <v>532.71000000000015</v>
      </c>
    </row>
    <row r="1556" spans="1:23" x14ac:dyDescent="0.3">
      <c r="A1556" s="1">
        <v>43997</v>
      </c>
      <c r="B1556">
        <v>202006</v>
      </c>
      <c r="C1556">
        <v>2020</v>
      </c>
      <c r="D1556" t="s">
        <v>6</v>
      </c>
      <c r="E1556" t="s">
        <v>23</v>
      </c>
      <c r="F1556">
        <v>3.5403199999999995</v>
      </c>
      <c r="H1556">
        <v>66</v>
      </c>
      <c r="I1556">
        <v>23.089033333333337</v>
      </c>
      <c r="M1556">
        <v>2.3835069444444446</v>
      </c>
      <c r="N1556">
        <v>0.93480787152777767</v>
      </c>
      <c r="O1556">
        <v>0</v>
      </c>
      <c r="P1556">
        <v>129.09947782536699</v>
      </c>
      <c r="R1556">
        <v>0.87308200000000002</v>
      </c>
      <c r="T1556" s="6">
        <v>61.697319520833325</v>
      </c>
      <c r="U1556" s="6">
        <v>57.623412000000002</v>
      </c>
      <c r="W1556" s="6">
        <v>157.31145833333335</v>
      </c>
    </row>
    <row r="1557" spans="1:23" x14ac:dyDescent="0.3">
      <c r="A1557" s="1">
        <v>43997</v>
      </c>
      <c r="B1557">
        <v>202006</v>
      </c>
      <c r="C1557">
        <v>2020</v>
      </c>
      <c r="D1557" t="s">
        <v>7</v>
      </c>
      <c r="E1557" t="s">
        <v>23</v>
      </c>
      <c r="F1557">
        <v>6.3076999999999996</v>
      </c>
      <c r="H1557">
        <v>36</v>
      </c>
      <c r="I1557">
        <v>14.457667941572321</v>
      </c>
      <c r="M1557">
        <v>2.5640795971088637</v>
      </c>
      <c r="N1557">
        <v>0.94056327546296292</v>
      </c>
      <c r="O1557">
        <v>0</v>
      </c>
      <c r="P1557">
        <v>104.18730715923184</v>
      </c>
      <c r="R1557">
        <v>0.93589999999999995</v>
      </c>
      <c r="T1557" s="6">
        <v>33.860277916666668</v>
      </c>
      <c r="U1557" s="6">
        <v>33.692399999999999</v>
      </c>
      <c r="W1557" s="6">
        <v>92.306865495919098</v>
      </c>
    </row>
    <row r="1558" spans="1:23" x14ac:dyDescent="0.3">
      <c r="A1558" s="1">
        <v>43997</v>
      </c>
      <c r="B1558">
        <v>202006</v>
      </c>
      <c r="C1558">
        <v>2020</v>
      </c>
      <c r="D1558" t="s">
        <v>8</v>
      </c>
      <c r="E1558" t="s">
        <v>23</v>
      </c>
      <c r="F1558">
        <v>252.06910400000001</v>
      </c>
      <c r="H1558">
        <v>108</v>
      </c>
      <c r="I1558">
        <v>286.90924296666662</v>
      </c>
      <c r="M1558">
        <v>4.4926052983539098</v>
      </c>
      <c r="N1558">
        <v>0.92447583407370448</v>
      </c>
      <c r="O1558">
        <v>0</v>
      </c>
      <c r="P1558">
        <v>82.364284017774196</v>
      </c>
      <c r="R1558">
        <v>0.93099999999999994</v>
      </c>
      <c r="T1558" s="6">
        <v>99.843390079960088</v>
      </c>
      <c r="U1558" s="6">
        <v>100.54799999999999</v>
      </c>
      <c r="W1558" s="6">
        <v>485.20137222222223</v>
      </c>
    </row>
    <row r="1559" spans="1:23" x14ac:dyDescent="0.3">
      <c r="A1559" s="1">
        <v>43998</v>
      </c>
      <c r="B1559">
        <v>202006</v>
      </c>
      <c r="C1559">
        <v>2020</v>
      </c>
      <c r="D1559" t="s">
        <v>0</v>
      </c>
      <c r="E1559" t="s">
        <v>22</v>
      </c>
      <c r="F1559">
        <v>194.58208000000002</v>
      </c>
      <c r="G1559">
        <v>44</v>
      </c>
      <c r="I1559">
        <v>177.63091846126932</v>
      </c>
      <c r="J1559">
        <v>195.19072257812502</v>
      </c>
      <c r="K1559">
        <v>233.3618976200151</v>
      </c>
      <c r="L1559">
        <v>5.34192</v>
      </c>
      <c r="N1559">
        <v>1</v>
      </c>
      <c r="O1559">
        <v>8128.4941089790982</v>
      </c>
      <c r="P1559">
        <v>136.9207819902247</v>
      </c>
      <c r="Q1559">
        <v>0.75573320616280515</v>
      </c>
      <c r="S1559" s="6">
        <v>33.252261071163424</v>
      </c>
      <c r="V1559" s="6">
        <v>235.04447999999999</v>
      </c>
    </row>
    <row r="1560" spans="1:23" x14ac:dyDescent="0.3">
      <c r="A1560" s="1">
        <v>43998</v>
      </c>
      <c r="B1560">
        <v>202006</v>
      </c>
      <c r="C1560">
        <v>2020</v>
      </c>
      <c r="D1560" t="s">
        <v>1</v>
      </c>
      <c r="E1560" t="s">
        <v>22</v>
      </c>
      <c r="F1560">
        <v>189.22120000000001</v>
      </c>
      <c r="G1560">
        <v>46</v>
      </c>
      <c r="I1560">
        <v>186.878822613203</v>
      </c>
      <c r="J1560">
        <v>189.32434941406251</v>
      </c>
      <c r="K1560">
        <v>245.93960029180286</v>
      </c>
      <c r="L1560">
        <v>5.3343600000000002</v>
      </c>
      <c r="N1560">
        <v>0.99995539334955397</v>
      </c>
      <c r="O1560">
        <v>7933.7748294430967</v>
      </c>
      <c r="P1560">
        <v>144.95249052716295</v>
      </c>
      <c r="Q1560">
        <v>0.76158772566662569</v>
      </c>
      <c r="S1560" s="6">
        <v>35.033035380664785</v>
      </c>
      <c r="V1560" s="6">
        <v>245.38056</v>
      </c>
    </row>
    <row r="1561" spans="1:23" x14ac:dyDescent="0.3">
      <c r="A1561" s="1">
        <v>43998</v>
      </c>
      <c r="B1561">
        <v>202006</v>
      </c>
      <c r="C1561">
        <v>2020</v>
      </c>
      <c r="D1561" t="s">
        <v>4</v>
      </c>
      <c r="E1561" t="s">
        <v>22</v>
      </c>
      <c r="F1561">
        <v>124.57816000000004</v>
      </c>
      <c r="G1561">
        <v>36</v>
      </c>
      <c r="I1561">
        <v>125.87162016307387</v>
      </c>
      <c r="J1561">
        <v>124.8634353777778</v>
      </c>
      <c r="K1561">
        <v>163.38311341267075</v>
      </c>
      <c r="L1561">
        <v>4.5732089033850478</v>
      </c>
      <c r="N1561">
        <v>1</v>
      </c>
      <c r="O1561">
        <v>5305.1747272381936</v>
      </c>
      <c r="P1561">
        <v>108.35531633876825</v>
      </c>
      <c r="Q1561">
        <v>0.76454716311574789</v>
      </c>
      <c r="S1561" s="6">
        <v>27.523697872166924</v>
      </c>
      <c r="V1561" s="6">
        <v>164.63552052186174</v>
      </c>
    </row>
    <row r="1562" spans="1:23" x14ac:dyDescent="0.3">
      <c r="A1562" s="1">
        <v>43998</v>
      </c>
      <c r="B1562">
        <v>202006</v>
      </c>
      <c r="C1562">
        <v>2020</v>
      </c>
      <c r="D1562" t="s">
        <v>2</v>
      </c>
      <c r="E1562" t="s">
        <v>22</v>
      </c>
      <c r="F1562">
        <v>233.19348400000001</v>
      </c>
      <c r="G1562">
        <v>64</v>
      </c>
      <c r="I1562">
        <v>224.09152110959343</v>
      </c>
      <c r="J1562">
        <v>233.60614262734003</v>
      </c>
      <c r="K1562">
        <v>293.99675499784024</v>
      </c>
      <c r="L1562">
        <v>4.5786326145833325</v>
      </c>
      <c r="N1562">
        <v>1</v>
      </c>
      <c r="O1562">
        <v>10369.797923613376</v>
      </c>
      <c r="P1562">
        <v>171.488131072713</v>
      </c>
      <c r="Q1562">
        <v>0.76473268595192512</v>
      </c>
      <c r="S1562" s="6">
        <v>48.942891900923208</v>
      </c>
      <c r="V1562" s="6">
        <v>293.03248733333328</v>
      </c>
    </row>
    <row r="1563" spans="1:23" x14ac:dyDescent="0.3">
      <c r="A1563" s="1">
        <v>43998</v>
      </c>
      <c r="B1563">
        <v>202006</v>
      </c>
      <c r="C1563">
        <v>2020</v>
      </c>
      <c r="D1563" t="s">
        <v>3</v>
      </c>
      <c r="E1563" t="s">
        <v>22</v>
      </c>
      <c r="F1563">
        <v>412.56935849999991</v>
      </c>
      <c r="G1563">
        <v>96</v>
      </c>
      <c r="I1563">
        <v>385.89949137713506</v>
      </c>
      <c r="J1563">
        <v>413.34375849999992</v>
      </c>
      <c r="K1563">
        <v>505.40731461106515</v>
      </c>
      <c r="L1563">
        <v>5.2509720000000009</v>
      </c>
      <c r="N1563">
        <v>1</v>
      </c>
      <c r="O1563">
        <v>17071.111112812927</v>
      </c>
      <c r="P1563">
        <v>268.85421729242131</v>
      </c>
      <c r="Q1563">
        <v>0.76553186124622696</v>
      </c>
      <c r="S1563" s="6">
        <v>73.491058679637788</v>
      </c>
      <c r="V1563" s="6">
        <v>504.09331200000008</v>
      </c>
    </row>
    <row r="1564" spans="1:23" x14ac:dyDescent="0.3">
      <c r="A1564" s="1">
        <v>43998</v>
      </c>
      <c r="B1564">
        <v>202006</v>
      </c>
      <c r="C1564">
        <v>2020</v>
      </c>
      <c r="D1564" t="s">
        <v>5</v>
      </c>
      <c r="E1564" t="s">
        <v>23</v>
      </c>
      <c r="F1564">
        <v>220.6156775</v>
      </c>
      <c r="H1564">
        <v>162</v>
      </c>
      <c r="I1564">
        <v>333.37979999999993</v>
      </c>
      <c r="M1564">
        <v>4.1748749999999992</v>
      </c>
      <c r="N1564">
        <v>0.89148808808283697</v>
      </c>
      <c r="O1564">
        <v>0</v>
      </c>
      <c r="P1564">
        <v>514.02743685517316</v>
      </c>
      <c r="R1564">
        <v>0.89148744855967077</v>
      </c>
      <c r="T1564" s="6">
        <v>144.4210702694196</v>
      </c>
      <c r="U1564" s="6">
        <v>144.42096666666666</v>
      </c>
      <c r="W1564" s="6">
        <v>676.32974999999988</v>
      </c>
    </row>
    <row r="1565" spans="1:23" x14ac:dyDescent="0.3">
      <c r="A1565" s="1">
        <v>43998</v>
      </c>
      <c r="B1565">
        <v>202006</v>
      </c>
      <c r="C1565">
        <v>2020</v>
      </c>
      <c r="D1565" t="s">
        <v>6</v>
      </c>
      <c r="E1565" t="s">
        <v>23</v>
      </c>
      <c r="F1565">
        <v>48.315680000000008</v>
      </c>
      <c r="H1565">
        <v>66</v>
      </c>
      <c r="I1565">
        <v>111.99971666666666</v>
      </c>
      <c r="M1565">
        <v>3.4695312500000006</v>
      </c>
      <c r="N1565">
        <v>0.93088657291666654</v>
      </c>
      <c r="O1565">
        <v>0</v>
      </c>
      <c r="P1565">
        <v>129.09947782536699</v>
      </c>
      <c r="R1565">
        <v>0.87308200000000002</v>
      </c>
      <c r="T1565" s="6">
        <v>61.438513812499991</v>
      </c>
      <c r="U1565" s="6">
        <v>57.623412000000002</v>
      </c>
      <c r="W1565" s="6">
        <v>228.98906250000005</v>
      </c>
    </row>
    <row r="1566" spans="1:23" x14ac:dyDescent="0.3">
      <c r="A1566" s="1">
        <v>43998</v>
      </c>
      <c r="B1566">
        <v>202006</v>
      </c>
      <c r="C1566">
        <v>2020</v>
      </c>
      <c r="D1566" t="s">
        <v>7</v>
      </c>
      <c r="E1566" t="s">
        <v>23</v>
      </c>
      <c r="F1566">
        <v>14.003500000000001</v>
      </c>
      <c r="H1566">
        <v>36</v>
      </c>
      <c r="I1566">
        <v>24.118713339979962</v>
      </c>
      <c r="M1566">
        <v>3.0881193124105195</v>
      </c>
      <c r="N1566">
        <v>0.91074266203703702</v>
      </c>
      <c r="O1566">
        <v>0</v>
      </c>
      <c r="P1566">
        <v>104.18730715923184</v>
      </c>
      <c r="R1566">
        <v>0.93589999999999995</v>
      </c>
      <c r="T1566" s="6">
        <v>32.786735833333331</v>
      </c>
      <c r="U1566" s="6">
        <v>33.692399999999999</v>
      </c>
      <c r="W1566" s="6">
        <v>111.1722952467787</v>
      </c>
    </row>
    <row r="1567" spans="1:23" x14ac:dyDescent="0.3">
      <c r="A1567" s="1">
        <v>43998</v>
      </c>
      <c r="B1567">
        <v>202006</v>
      </c>
      <c r="C1567">
        <v>2020</v>
      </c>
      <c r="D1567" t="s">
        <v>8</v>
      </c>
      <c r="E1567" t="s">
        <v>23</v>
      </c>
      <c r="F1567">
        <v>327.10486899999995</v>
      </c>
      <c r="H1567">
        <v>108</v>
      </c>
      <c r="I1567">
        <v>312.10888203333337</v>
      </c>
      <c r="M1567">
        <v>4.6706899176954728</v>
      </c>
      <c r="N1567">
        <v>0.92135594310719093</v>
      </c>
      <c r="O1567">
        <v>0</v>
      </c>
      <c r="P1567">
        <v>82.364284017774196</v>
      </c>
      <c r="R1567">
        <v>0.93099999999999994</v>
      </c>
      <c r="T1567" s="6">
        <v>99.506441855576625</v>
      </c>
      <c r="U1567" s="6">
        <v>100.54799999999999</v>
      </c>
      <c r="W1567" s="6">
        <v>504.43451111111108</v>
      </c>
    </row>
    <row r="1568" spans="1:23" x14ac:dyDescent="0.3">
      <c r="A1568" s="1">
        <v>43999</v>
      </c>
      <c r="B1568">
        <v>202006</v>
      </c>
      <c r="C1568">
        <v>2020</v>
      </c>
      <c r="D1568" t="s">
        <v>0</v>
      </c>
      <c r="E1568" t="s">
        <v>22</v>
      </c>
      <c r="F1568">
        <v>145.84359999999998</v>
      </c>
      <c r="G1568">
        <v>44</v>
      </c>
      <c r="I1568">
        <v>137.84380318248452</v>
      </c>
      <c r="J1568">
        <v>146.31503554687498</v>
      </c>
      <c r="K1568">
        <v>181.10693573419937</v>
      </c>
      <c r="L1568">
        <v>4.1453963953754576</v>
      </c>
      <c r="N1568">
        <v>0.99984757906082156</v>
      </c>
      <c r="O1568">
        <v>7196.8931613310988</v>
      </c>
      <c r="P1568">
        <v>136.9207819902247</v>
      </c>
      <c r="Q1568">
        <v>0.75573320616280515</v>
      </c>
      <c r="S1568" s="6">
        <v>33.252261071163424</v>
      </c>
      <c r="V1568" s="6">
        <v>182.39744139652012</v>
      </c>
    </row>
    <row r="1569" spans="1:23" x14ac:dyDescent="0.3">
      <c r="A1569" s="1">
        <v>43999</v>
      </c>
      <c r="B1569">
        <v>202006</v>
      </c>
      <c r="C1569">
        <v>2020</v>
      </c>
      <c r="D1569" t="s">
        <v>1</v>
      </c>
      <c r="E1569" t="s">
        <v>22</v>
      </c>
      <c r="F1569">
        <v>155.29247999999998</v>
      </c>
      <c r="G1569">
        <v>46</v>
      </c>
      <c r="I1569">
        <v>181.98149090091189</v>
      </c>
      <c r="J1569">
        <v>155.37414503906248</v>
      </c>
      <c r="K1569">
        <v>201.32143812939378</v>
      </c>
      <c r="L1569">
        <v>5.1945681818181821</v>
      </c>
      <c r="N1569">
        <v>0.99941605839416059</v>
      </c>
      <c r="O1569">
        <v>7670.3781746590976</v>
      </c>
      <c r="P1569">
        <v>144.95249052716295</v>
      </c>
      <c r="Q1569">
        <v>0.76158772566662569</v>
      </c>
      <c r="S1569" s="6">
        <v>35.033035380664785</v>
      </c>
      <c r="V1569" s="6">
        <v>238.95013636363637</v>
      </c>
    </row>
    <row r="1570" spans="1:23" x14ac:dyDescent="0.3">
      <c r="A1570" s="1">
        <v>43999</v>
      </c>
      <c r="B1570">
        <v>202006</v>
      </c>
      <c r="C1570">
        <v>2020</v>
      </c>
      <c r="D1570" t="s">
        <v>4</v>
      </c>
      <c r="E1570" t="s">
        <v>22</v>
      </c>
      <c r="F1570">
        <v>156.11511999999996</v>
      </c>
      <c r="G1570">
        <v>36</v>
      </c>
      <c r="I1570">
        <v>163.90282201292365</v>
      </c>
      <c r="J1570">
        <v>156.42561777777775</v>
      </c>
      <c r="K1570">
        <v>211.51611443327567</v>
      </c>
      <c r="L1570">
        <v>5.9549709771617856</v>
      </c>
      <c r="N1570">
        <v>1</v>
      </c>
      <c r="O1570">
        <v>8011.7516891741943</v>
      </c>
      <c r="P1570">
        <v>108.35531633876825</v>
      </c>
      <c r="Q1570">
        <v>0.76454716311574789</v>
      </c>
      <c r="S1570" s="6">
        <v>27.523697872166924</v>
      </c>
      <c r="V1570" s="6">
        <v>214.37895517782428</v>
      </c>
    </row>
    <row r="1571" spans="1:23" x14ac:dyDescent="0.3">
      <c r="A1571" s="1">
        <v>43999</v>
      </c>
      <c r="B1571">
        <v>202006</v>
      </c>
      <c r="C1571">
        <v>2020</v>
      </c>
      <c r="D1571" t="s">
        <v>2</v>
      </c>
      <c r="E1571" t="s">
        <v>22</v>
      </c>
      <c r="F1571">
        <v>250.18638350000001</v>
      </c>
      <c r="G1571">
        <v>64</v>
      </c>
      <c r="I1571">
        <v>250.27601874894467</v>
      </c>
      <c r="J1571">
        <v>250.57994350000001</v>
      </c>
      <c r="K1571">
        <v>323.79959677621906</v>
      </c>
      <c r="L1571">
        <v>5.1136336458333336</v>
      </c>
      <c r="N1571">
        <v>1</v>
      </c>
      <c r="O1571">
        <v>13299.846847209472</v>
      </c>
      <c r="P1571">
        <v>171.488131072713</v>
      </c>
      <c r="Q1571">
        <v>0.76473268595192512</v>
      </c>
      <c r="S1571" s="6">
        <v>48.942891900923208</v>
      </c>
      <c r="V1571" s="6">
        <v>327.27255333333335</v>
      </c>
    </row>
    <row r="1572" spans="1:23" x14ac:dyDescent="0.3">
      <c r="A1572" s="1">
        <v>43999</v>
      </c>
      <c r="B1572">
        <v>202006</v>
      </c>
      <c r="C1572">
        <v>2020</v>
      </c>
      <c r="D1572" t="s">
        <v>3</v>
      </c>
      <c r="E1572" t="s">
        <v>22</v>
      </c>
      <c r="F1572">
        <v>500.84719999999999</v>
      </c>
      <c r="G1572">
        <v>96</v>
      </c>
      <c r="I1572">
        <v>452.74135011289809</v>
      </c>
      <c r="J1572">
        <v>501.75360000000006</v>
      </c>
      <c r="K1572">
        <v>624.3497081036013</v>
      </c>
      <c r="L1572">
        <v>6.1604956881419835</v>
      </c>
      <c r="N1572">
        <v>1</v>
      </c>
      <c r="O1572">
        <v>25792.31695311323</v>
      </c>
      <c r="P1572">
        <v>268.85421729242131</v>
      </c>
      <c r="Q1572">
        <v>0.76553186124622696</v>
      </c>
      <c r="S1572" s="6">
        <v>73.491058679637788</v>
      </c>
      <c r="V1572" s="6">
        <v>591.40758606163035</v>
      </c>
    </row>
    <row r="1573" spans="1:23" x14ac:dyDescent="0.3">
      <c r="A1573" s="1">
        <v>43999</v>
      </c>
      <c r="B1573">
        <v>202006</v>
      </c>
      <c r="C1573">
        <v>2020</v>
      </c>
      <c r="D1573" t="s">
        <v>5</v>
      </c>
      <c r="E1573" t="s">
        <v>23</v>
      </c>
      <c r="F1573">
        <v>271.54559750000004</v>
      </c>
      <c r="H1573">
        <v>162</v>
      </c>
      <c r="I1573">
        <v>385.07508000000007</v>
      </c>
      <c r="M1573">
        <v>4.2387083333333342</v>
      </c>
      <c r="N1573">
        <v>0.89545435272063134</v>
      </c>
      <c r="O1573">
        <v>0</v>
      </c>
      <c r="P1573">
        <v>514.02743685517316</v>
      </c>
      <c r="R1573">
        <v>0.89148744855967077</v>
      </c>
      <c r="T1573" s="6">
        <v>145.06360514074228</v>
      </c>
      <c r="U1573" s="6">
        <v>144.42096666666666</v>
      </c>
      <c r="W1573" s="6">
        <v>686.67075000000011</v>
      </c>
    </row>
    <row r="1574" spans="1:23" x14ac:dyDescent="0.3">
      <c r="A1574" s="1">
        <v>43999</v>
      </c>
      <c r="B1574">
        <v>202006</v>
      </c>
      <c r="C1574">
        <v>2020</v>
      </c>
      <c r="D1574" t="s">
        <v>6</v>
      </c>
      <c r="E1574" t="s">
        <v>23</v>
      </c>
      <c r="F1574">
        <v>53.581920000000011</v>
      </c>
      <c r="H1574">
        <v>66</v>
      </c>
      <c r="I1574">
        <v>131.93916666666667</v>
      </c>
      <c r="M1574">
        <v>3.5797569444444446</v>
      </c>
      <c r="N1574">
        <v>0.96201215624999992</v>
      </c>
      <c r="O1574">
        <v>0</v>
      </c>
      <c r="P1574">
        <v>129.09947782536699</v>
      </c>
      <c r="R1574">
        <v>0.87308200000000002</v>
      </c>
      <c r="T1574" s="6">
        <v>63.492802312499997</v>
      </c>
      <c r="U1574" s="6">
        <v>57.623412000000002</v>
      </c>
      <c r="W1574" s="6">
        <v>236.26395833333333</v>
      </c>
    </row>
    <row r="1575" spans="1:23" x14ac:dyDescent="0.3">
      <c r="A1575" s="1">
        <v>43999</v>
      </c>
      <c r="B1575">
        <v>202006</v>
      </c>
      <c r="C1575">
        <v>2020</v>
      </c>
      <c r="D1575" t="s">
        <v>7</v>
      </c>
      <c r="E1575" t="s">
        <v>23</v>
      </c>
      <c r="F1575">
        <v>30.607499999999991</v>
      </c>
      <c r="H1575">
        <v>36</v>
      </c>
      <c r="I1575">
        <v>51.322165510704245</v>
      </c>
      <c r="M1575">
        <v>3.3202041073703668</v>
      </c>
      <c r="N1575">
        <v>0.84031828703703704</v>
      </c>
      <c r="O1575">
        <v>0</v>
      </c>
      <c r="P1575">
        <v>104.18730715923184</v>
      </c>
      <c r="R1575">
        <v>0.93589999999999995</v>
      </c>
      <c r="T1575" s="6">
        <v>30.251458333333332</v>
      </c>
      <c r="U1575" s="6">
        <v>33.692399999999999</v>
      </c>
      <c r="W1575" s="6">
        <v>119.5273478653332</v>
      </c>
    </row>
    <row r="1576" spans="1:23" x14ac:dyDescent="0.3">
      <c r="A1576" s="1">
        <v>43999</v>
      </c>
      <c r="B1576">
        <v>202006</v>
      </c>
      <c r="C1576">
        <v>2020</v>
      </c>
      <c r="D1576" t="s">
        <v>8</v>
      </c>
      <c r="E1576" t="s">
        <v>23</v>
      </c>
      <c r="F1576">
        <v>43.310138999999992</v>
      </c>
      <c r="H1576">
        <v>108</v>
      </c>
      <c r="I1576">
        <v>62.0389354666667</v>
      </c>
      <c r="M1576">
        <v>3.1523316872427984</v>
      </c>
      <c r="N1576">
        <v>0.95748221990306703</v>
      </c>
      <c r="O1576">
        <v>0</v>
      </c>
      <c r="P1576">
        <v>82.364284017774196</v>
      </c>
      <c r="R1576">
        <v>0.93099999999999994</v>
      </c>
      <c r="T1576" s="6">
        <v>103.40807974953124</v>
      </c>
      <c r="U1576" s="6">
        <v>100.54799999999999</v>
      </c>
      <c r="W1576" s="6">
        <v>340.45182222222223</v>
      </c>
    </row>
    <row r="1577" spans="1:23" x14ac:dyDescent="0.3">
      <c r="A1577" s="1">
        <v>44000</v>
      </c>
      <c r="B1577">
        <v>202006</v>
      </c>
      <c r="C1577">
        <v>2020</v>
      </c>
      <c r="D1577" t="s">
        <v>0</v>
      </c>
      <c r="E1577" t="s">
        <v>22</v>
      </c>
      <c r="F1577">
        <v>98.637280000000004</v>
      </c>
      <c r="G1577">
        <v>44</v>
      </c>
      <c r="I1577">
        <v>86.445160472872971</v>
      </c>
      <c r="J1577">
        <v>99.117016328125004</v>
      </c>
      <c r="K1577">
        <v>114.12426402082464</v>
      </c>
      <c r="L1577">
        <v>2.5996776666666666</v>
      </c>
      <c r="N1577">
        <v>0.99977501318248008</v>
      </c>
      <c r="O1577">
        <v>4956.2531901470975</v>
      </c>
      <c r="P1577">
        <v>136.9207819902247</v>
      </c>
      <c r="Q1577">
        <v>0.75573320616280515</v>
      </c>
      <c r="S1577" s="6">
        <v>33.252261071163424</v>
      </c>
      <c r="V1577" s="6">
        <v>114.38581733333334</v>
      </c>
    </row>
    <row r="1578" spans="1:23" x14ac:dyDescent="0.3">
      <c r="A1578" s="1">
        <v>44000</v>
      </c>
      <c r="B1578">
        <v>202006</v>
      </c>
      <c r="C1578">
        <v>2020</v>
      </c>
      <c r="D1578" t="s">
        <v>1</v>
      </c>
      <c r="E1578" t="s">
        <v>22</v>
      </c>
      <c r="F1578">
        <v>102.91176000000002</v>
      </c>
      <c r="G1578">
        <v>46</v>
      </c>
      <c r="I1578">
        <v>95.458365135589204</v>
      </c>
      <c r="J1578">
        <v>103.03163304687502</v>
      </c>
      <c r="K1578">
        <v>125.97166988625348</v>
      </c>
      <c r="L1578">
        <v>2.7248100000000002</v>
      </c>
      <c r="N1578">
        <v>0.99945321831453215</v>
      </c>
      <c r="O1578">
        <v>5148.6102430430965</v>
      </c>
      <c r="P1578">
        <v>144.95249052716295</v>
      </c>
      <c r="Q1578">
        <v>0.76158772566662569</v>
      </c>
      <c r="S1578" s="6">
        <v>35.033035380664785</v>
      </c>
      <c r="V1578" s="6">
        <v>125.34126000000001</v>
      </c>
    </row>
    <row r="1579" spans="1:23" x14ac:dyDescent="0.3">
      <c r="A1579" s="1">
        <v>44000</v>
      </c>
      <c r="B1579">
        <v>202006</v>
      </c>
      <c r="C1579">
        <v>2020</v>
      </c>
      <c r="D1579" t="s">
        <v>4</v>
      </c>
      <c r="E1579" t="s">
        <v>22</v>
      </c>
      <c r="F1579">
        <v>78.541680000000014</v>
      </c>
      <c r="G1579">
        <v>36</v>
      </c>
      <c r="I1579">
        <v>77.0970283572764</v>
      </c>
      <c r="J1579">
        <v>78.790129777777793</v>
      </c>
      <c r="K1579">
        <v>100.01293933104674</v>
      </c>
      <c r="L1579">
        <v>2.8011144692603254</v>
      </c>
      <c r="N1579">
        <v>1</v>
      </c>
      <c r="O1579">
        <v>4099.5462186141931</v>
      </c>
      <c r="P1579">
        <v>108.35531633876825</v>
      </c>
      <c r="Q1579">
        <v>0.76454716311574789</v>
      </c>
      <c r="S1579" s="6">
        <v>27.523697872166924</v>
      </c>
      <c r="V1579" s="6">
        <v>100.84012089337172</v>
      </c>
    </row>
    <row r="1580" spans="1:23" x14ac:dyDescent="0.3">
      <c r="A1580" s="1">
        <v>44000</v>
      </c>
      <c r="B1580">
        <v>202006</v>
      </c>
      <c r="C1580">
        <v>2020</v>
      </c>
      <c r="D1580" t="s">
        <v>2</v>
      </c>
      <c r="E1580" t="s">
        <v>22</v>
      </c>
      <c r="F1580">
        <v>185.65324850000005</v>
      </c>
      <c r="G1580">
        <v>64</v>
      </c>
      <c r="I1580">
        <v>178.24161044005265</v>
      </c>
      <c r="J1580">
        <v>186.02190850000005</v>
      </c>
      <c r="K1580">
        <v>234.60957311284531</v>
      </c>
      <c r="L1580">
        <v>3.6418283333333332</v>
      </c>
      <c r="N1580">
        <v>0.99978709713022951</v>
      </c>
      <c r="O1580">
        <v>9246.1489614525744</v>
      </c>
      <c r="P1580">
        <v>171.488131072713</v>
      </c>
      <c r="Q1580">
        <v>0.76473268595192512</v>
      </c>
      <c r="S1580" s="6">
        <v>48.942891900923208</v>
      </c>
      <c r="V1580" s="6">
        <v>233.07701333333333</v>
      </c>
    </row>
    <row r="1581" spans="1:23" x14ac:dyDescent="0.3">
      <c r="A1581" s="1">
        <v>44000</v>
      </c>
      <c r="B1581">
        <v>202006</v>
      </c>
      <c r="C1581">
        <v>2020</v>
      </c>
      <c r="D1581" t="s">
        <v>3</v>
      </c>
      <c r="E1581" t="s">
        <v>22</v>
      </c>
      <c r="F1581">
        <v>261.26240050000001</v>
      </c>
      <c r="G1581">
        <v>96</v>
      </c>
      <c r="I1581">
        <v>244.21968041053663</v>
      </c>
      <c r="J1581">
        <v>261.98115544758815</v>
      </c>
      <c r="K1581">
        <v>320.81570562822975</v>
      </c>
      <c r="L1581">
        <v>3.3231210000000004</v>
      </c>
      <c r="N1581">
        <v>1</v>
      </c>
      <c r="O1581">
        <v>13126.70281645363</v>
      </c>
      <c r="P1581">
        <v>268.85421729242131</v>
      </c>
      <c r="Q1581">
        <v>0.76553186124622696</v>
      </c>
      <c r="S1581" s="6">
        <v>73.491058679637788</v>
      </c>
      <c r="V1581" s="6">
        <v>319.01961600000004</v>
      </c>
    </row>
    <row r="1582" spans="1:23" x14ac:dyDescent="0.3">
      <c r="A1582" s="1">
        <v>44000</v>
      </c>
      <c r="B1582">
        <v>202006</v>
      </c>
      <c r="C1582">
        <v>2020</v>
      </c>
      <c r="D1582" t="s">
        <v>5</v>
      </c>
      <c r="E1582" t="s">
        <v>23</v>
      </c>
      <c r="F1582">
        <v>58.08</v>
      </c>
      <c r="H1582">
        <v>162</v>
      </c>
      <c r="I1582">
        <v>107.96641200000001</v>
      </c>
      <c r="M1582">
        <v>3.1231249999999999</v>
      </c>
      <c r="N1582">
        <v>0.9876599897295586</v>
      </c>
      <c r="O1582">
        <v>0</v>
      </c>
      <c r="P1582">
        <v>514.02743685517316</v>
      </c>
      <c r="R1582">
        <v>0.89148744855967077</v>
      </c>
      <c r="T1582" s="6">
        <v>160.00091833618851</v>
      </c>
      <c r="U1582" s="6">
        <v>144.42096666666666</v>
      </c>
      <c r="W1582" s="6">
        <v>505.94624999999996</v>
      </c>
    </row>
    <row r="1583" spans="1:23" x14ac:dyDescent="0.3">
      <c r="A1583" s="1">
        <v>44000</v>
      </c>
      <c r="B1583">
        <v>202006</v>
      </c>
      <c r="C1583">
        <v>2020</v>
      </c>
      <c r="D1583" t="s">
        <v>6</v>
      </c>
      <c r="E1583" t="s">
        <v>23</v>
      </c>
      <c r="F1583">
        <v>47.671680000000002</v>
      </c>
      <c r="H1583">
        <v>66</v>
      </c>
      <c r="I1583">
        <v>95.563366666666653</v>
      </c>
      <c r="M1583">
        <v>3.4235763888888893</v>
      </c>
      <c r="N1583">
        <v>0.96635474305555547</v>
      </c>
      <c r="O1583">
        <v>0</v>
      </c>
      <c r="P1583">
        <v>129.09947782536699</v>
      </c>
      <c r="R1583">
        <v>0.87308200000000002</v>
      </c>
      <c r="T1583" s="6">
        <v>63.779413041666658</v>
      </c>
      <c r="U1583" s="6">
        <v>57.623412000000002</v>
      </c>
      <c r="W1583" s="6">
        <v>225.95604166666669</v>
      </c>
    </row>
    <row r="1584" spans="1:23" x14ac:dyDescent="0.3">
      <c r="A1584" s="1">
        <v>44000</v>
      </c>
      <c r="B1584">
        <v>202006</v>
      </c>
      <c r="C1584">
        <v>2020</v>
      </c>
      <c r="D1584" t="s">
        <v>7</v>
      </c>
      <c r="E1584" t="s">
        <v>23</v>
      </c>
      <c r="F1584">
        <v>13.597499999999998</v>
      </c>
      <c r="H1584">
        <v>36</v>
      </c>
      <c r="I1584">
        <v>24.324817692242078</v>
      </c>
      <c r="M1584">
        <v>2.9692509817659496</v>
      </c>
      <c r="N1584">
        <v>0.92439621527777782</v>
      </c>
      <c r="O1584">
        <v>0</v>
      </c>
      <c r="P1584">
        <v>104.18730715923184</v>
      </c>
      <c r="R1584">
        <v>0.93589999999999995</v>
      </c>
      <c r="T1584" s="6">
        <v>33.278263750000001</v>
      </c>
      <c r="U1584" s="6">
        <v>33.692399999999999</v>
      </c>
      <c r="W1584" s="6">
        <v>106.89303534357418</v>
      </c>
    </row>
    <row r="1585" spans="1:23" x14ac:dyDescent="0.3">
      <c r="A1585" s="1">
        <v>44000</v>
      </c>
      <c r="B1585">
        <v>202006</v>
      </c>
      <c r="C1585">
        <v>2020</v>
      </c>
      <c r="D1585" t="s">
        <v>8</v>
      </c>
      <c r="E1585" t="s">
        <v>23</v>
      </c>
      <c r="F1585">
        <v>78.509292999999985</v>
      </c>
      <c r="H1585">
        <v>108</v>
      </c>
      <c r="I1585">
        <v>98.779176233333331</v>
      </c>
      <c r="M1585">
        <v>3.4016855709876546</v>
      </c>
      <c r="N1585">
        <v>0.9339150348055385</v>
      </c>
      <c r="O1585">
        <v>0</v>
      </c>
      <c r="P1585">
        <v>82.364284017774196</v>
      </c>
      <c r="R1585">
        <v>0.93099999999999994</v>
      </c>
      <c r="T1585" s="6">
        <v>100.86282375899816</v>
      </c>
      <c r="U1585" s="6">
        <v>100.54799999999999</v>
      </c>
      <c r="W1585" s="6">
        <v>367.38204166666668</v>
      </c>
    </row>
    <row r="1586" spans="1:23" x14ac:dyDescent="0.3">
      <c r="A1586" s="1">
        <v>44001</v>
      </c>
      <c r="B1586">
        <v>202006</v>
      </c>
      <c r="C1586">
        <v>2020</v>
      </c>
      <c r="D1586" t="s">
        <v>0</v>
      </c>
      <c r="E1586" t="s">
        <v>22</v>
      </c>
      <c r="F1586">
        <v>152.71031999999997</v>
      </c>
      <c r="G1586">
        <v>44</v>
      </c>
      <c r="I1586">
        <v>136.78118078056647</v>
      </c>
      <c r="J1586">
        <v>153.26720476562497</v>
      </c>
      <c r="K1586">
        <v>180.24976353862402</v>
      </c>
      <c r="L1586">
        <v>4.1134399999999998</v>
      </c>
      <c r="N1586">
        <v>1</v>
      </c>
      <c r="O1586">
        <v>4505.9404095710961</v>
      </c>
      <c r="P1586">
        <v>136.9207819902247</v>
      </c>
      <c r="Q1586">
        <v>0.75573320616280515</v>
      </c>
      <c r="S1586" s="6">
        <v>33.252261071163424</v>
      </c>
      <c r="V1586" s="6">
        <v>180.99135999999999</v>
      </c>
    </row>
    <row r="1587" spans="1:23" x14ac:dyDescent="0.3">
      <c r="A1587" s="1">
        <v>44001</v>
      </c>
      <c r="B1587">
        <v>202006</v>
      </c>
      <c r="C1587">
        <v>2020</v>
      </c>
      <c r="D1587" t="s">
        <v>1</v>
      </c>
      <c r="E1587" t="s">
        <v>22</v>
      </c>
      <c r="F1587">
        <v>154.30968000000004</v>
      </c>
      <c r="G1587">
        <v>46</v>
      </c>
      <c r="I1587">
        <v>145.50585881969931</v>
      </c>
      <c r="J1587">
        <v>154.45408917968754</v>
      </c>
      <c r="K1587">
        <v>192.03329159529727</v>
      </c>
      <c r="L1587">
        <v>4.1533899999999999</v>
      </c>
      <c r="N1587">
        <v>0.99973867577781228</v>
      </c>
      <c r="O1587">
        <v>4504.4226257790961</v>
      </c>
      <c r="P1587">
        <v>144.95249052716295</v>
      </c>
      <c r="Q1587">
        <v>0.76158772566662569</v>
      </c>
      <c r="S1587" s="6">
        <v>35.033035380664785</v>
      </c>
      <c r="V1587" s="6">
        <v>191.05593999999999</v>
      </c>
    </row>
    <row r="1588" spans="1:23" x14ac:dyDescent="0.3">
      <c r="A1588" s="1">
        <v>44001</v>
      </c>
      <c r="B1588">
        <v>202006</v>
      </c>
      <c r="C1588">
        <v>2020</v>
      </c>
      <c r="D1588" t="s">
        <v>4</v>
      </c>
      <c r="E1588" t="s">
        <v>22</v>
      </c>
      <c r="F1588">
        <v>95.210080000000019</v>
      </c>
      <c r="G1588">
        <v>36</v>
      </c>
      <c r="I1588">
        <v>101.69305283818984</v>
      </c>
      <c r="J1588">
        <v>95.471857777777785</v>
      </c>
      <c r="K1588">
        <v>132.29909521265549</v>
      </c>
      <c r="L1588">
        <v>3.69474528133903</v>
      </c>
      <c r="N1588">
        <v>1</v>
      </c>
      <c r="O1588">
        <v>2943.1474406301927</v>
      </c>
      <c r="P1588">
        <v>108.35531633876825</v>
      </c>
      <c r="Q1588">
        <v>0.76454716311574789</v>
      </c>
      <c r="S1588" s="6">
        <v>27.523697872166924</v>
      </c>
      <c r="V1588" s="6">
        <v>133.01083012820507</v>
      </c>
    </row>
    <row r="1589" spans="1:23" x14ac:dyDescent="0.3">
      <c r="A1589" s="1">
        <v>44001</v>
      </c>
      <c r="B1589">
        <v>202006</v>
      </c>
      <c r="C1589">
        <v>2020</v>
      </c>
      <c r="D1589" t="s">
        <v>2</v>
      </c>
      <c r="E1589" t="s">
        <v>22</v>
      </c>
      <c r="F1589">
        <v>235.63496350000005</v>
      </c>
      <c r="G1589">
        <v>64</v>
      </c>
      <c r="I1589">
        <v>225.33128993558321</v>
      </c>
      <c r="J1589">
        <v>236.0097803945313</v>
      </c>
      <c r="K1589">
        <v>295.6785175132012</v>
      </c>
      <c r="L1589">
        <v>4.6039635416666664</v>
      </c>
      <c r="N1589">
        <v>1</v>
      </c>
      <c r="O1589">
        <v>7410.8970166362751</v>
      </c>
      <c r="P1589">
        <v>171.488131072713</v>
      </c>
      <c r="Q1589">
        <v>0.76473268595192512</v>
      </c>
      <c r="S1589" s="6">
        <v>48.942891900923208</v>
      </c>
      <c r="V1589" s="6">
        <v>294.65366666666665</v>
      </c>
    </row>
    <row r="1590" spans="1:23" x14ac:dyDescent="0.3">
      <c r="A1590" s="1">
        <v>44001</v>
      </c>
      <c r="B1590">
        <v>202006</v>
      </c>
      <c r="C1590">
        <v>2020</v>
      </c>
      <c r="D1590" t="s">
        <v>3</v>
      </c>
      <c r="E1590" t="s">
        <v>22</v>
      </c>
      <c r="F1590">
        <v>270.76839999999999</v>
      </c>
      <c r="G1590">
        <v>96</v>
      </c>
      <c r="I1590">
        <v>253.37653158841192</v>
      </c>
      <c r="J1590">
        <v>271.52784290409403</v>
      </c>
      <c r="K1590">
        <v>333.78955563556116</v>
      </c>
      <c r="L1590">
        <v>3.4477191666666669</v>
      </c>
      <c r="N1590">
        <v>1</v>
      </c>
      <c r="O1590">
        <v>9181.1277855721291</v>
      </c>
      <c r="P1590">
        <v>268.85421729242131</v>
      </c>
      <c r="Q1590">
        <v>0.76553186124622696</v>
      </c>
      <c r="S1590" s="6">
        <v>73.491058679637788</v>
      </c>
      <c r="V1590" s="6">
        <v>330.98104000000001</v>
      </c>
    </row>
    <row r="1591" spans="1:23" x14ac:dyDescent="0.3">
      <c r="A1591" s="1">
        <v>44001</v>
      </c>
      <c r="B1591">
        <v>202006</v>
      </c>
      <c r="C1591">
        <v>2020</v>
      </c>
      <c r="D1591" t="s">
        <v>5</v>
      </c>
      <c r="E1591" t="s">
        <v>23</v>
      </c>
      <c r="F1591">
        <v>132.34751950000003</v>
      </c>
      <c r="H1591">
        <v>162</v>
      </c>
      <c r="I1591">
        <v>153.17126999999999</v>
      </c>
      <c r="M1591">
        <v>3.2698750000000008</v>
      </c>
      <c r="N1591">
        <v>0.98345334541674645</v>
      </c>
      <c r="O1591">
        <v>0</v>
      </c>
      <c r="P1591">
        <v>514.02743685517316</v>
      </c>
      <c r="R1591">
        <v>0.89148744855967077</v>
      </c>
      <c r="T1591" s="6">
        <v>159.31944195751294</v>
      </c>
      <c r="U1591" s="6">
        <v>144.42096666666666</v>
      </c>
      <c r="W1591" s="6">
        <v>529.71975000000009</v>
      </c>
    </row>
    <row r="1592" spans="1:23" x14ac:dyDescent="0.3">
      <c r="A1592" s="1">
        <v>44001</v>
      </c>
      <c r="B1592">
        <v>202006</v>
      </c>
      <c r="C1592">
        <v>2020</v>
      </c>
      <c r="D1592" t="s">
        <v>6</v>
      </c>
      <c r="E1592" t="s">
        <v>23</v>
      </c>
      <c r="F1592">
        <v>52.470880000000008</v>
      </c>
      <c r="H1592">
        <v>66</v>
      </c>
      <c r="I1592">
        <v>98.425166666666684</v>
      </c>
      <c r="M1592">
        <v>3.4959027777777778</v>
      </c>
      <c r="N1592">
        <v>0.99544791666666654</v>
      </c>
      <c r="O1592">
        <v>0</v>
      </c>
      <c r="P1592">
        <v>129.09947782536699</v>
      </c>
      <c r="R1592">
        <v>0.87308200000000002</v>
      </c>
      <c r="T1592" s="6">
        <v>65.699562499999985</v>
      </c>
      <c r="U1592" s="6">
        <v>57.623412000000002</v>
      </c>
      <c r="W1592" s="6">
        <v>230.72958333333332</v>
      </c>
    </row>
    <row r="1593" spans="1:23" x14ac:dyDescent="0.3">
      <c r="A1593" s="1">
        <v>44001</v>
      </c>
      <c r="B1593">
        <v>202006</v>
      </c>
      <c r="C1593">
        <v>2020</v>
      </c>
      <c r="D1593" t="s">
        <v>7</v>
      </c>
      <c r="E1593" t="s">
        <v>23</v>
      </c>
      <c r="F1593">
        <v>14.698600000000001</v>
      </c>
      <c r="H1593">
        <v>36</v>
      </c>
      <c r="I1593">
        <v>22.944891177225301</v>
      </c>
      <c r="M1593">
        <v>2.9498041862775946</v>
      </c>
      <c r="N1593">
        <v>0.98172646990740742</v>
      </c>
      <c r="O1593">
        <v>0</v>
      </c>
      <c r="P1593">
        <v>104.18730715923184</v>
      </c>
      <c r="R1593">
        <v>0.93589999999999995</v>
      </c>
      <c r="T1593" s="6">
        <v>35.34215291666667</v>
      </c>
      <c r="U1593" s="6">
        <v>33.692399999999999</v>
      </c>
      <c r="W1593" s="6">
        <v>106.19295070599341</v>
      </c>
    </row>
    <row r="1594" spans="1:23" x14ac:dyDescent="0.3">
      <c r="A1594" s="1">
        <v>44001</v>
      </c>
      <c r="B1594">
        <v>202006</v>
      </c>
      <c r="C1594">
        <v>2020</v>
      </c>
      <c r="D1594" t="s">
        <v>8</v>
      </c>
      <c r="E1594" t="s">
        <v>23</v>
      </c>
      <c r="F1594">
        <v>19.0121</v>
      </c>
      <c r="H1594">
        <v>108</v>
      </c>
      <c r="I1594">
        <v>34.564845600000005</v>
      </c>
      <c r="M1594">
        <v>1.4988105967078187</v>
      </c>
      <c r="N1594">
        <v>0.42581854854563328</v>
      </c>
      <c r="O1594">
        <v>0</v>
      </c>
      <c r="P1594">
        <v>82.364284017774196</v>
      </c>
      <c r="R1594">
        <v>0.93099999999999994</v>
      </c>
      <c r="T1594" s="6">
        <v>45.988403242928392</v>
      </c>
      <c r="U1594" s="6">
        <v>100.54799999999999</v>
      </c>
      <c r="W1594" s="6">
        <v>161.87154444444442</v>
      </c>
    </row>
    <row r="1595" spans="1:23" x14ac:dyDescent="0.3">
      <c r="A1595" s="1">
        <v>44002</v>
      </c>
      <c r="B1595">
        <v>202006</v>
      </c>
      <c r="C1595">
        <v>2020</v>
      </c>
      <c r="D1595" t="s">
        <v>0</v>
      </c>
      <c r="E1595" t="s">
        <v>22</v>
      </c>
      <c r="F1595">
        <v>217.82880100000006</v>
      </c>
      <c r="G1595">
        <v>44</v>
      </c>
      <c r="I1595">
        <v>212.57258836637075</v>
      </c>
      <c r="J1595">
        <v>218.48652100000007</v>
      </c>
      <c r="K1595">
        <v>277.7140736470738</v>
      </c>
      <c r="L1595">
        <v>6.3927258333333326</v>
      </c>
      <c r="N1595">
        <v>1</v>
      </c>
      <c r="O1595">
        <v>6987.2553918262975</v>
      </c>
      <c r="P1595">
        <v>136.9207819902247</v>
      </c>
      <c r="Q1595">
        <v>0.75573320616280515</v>
      </c>
      <c r="S1595" s="6">
        <v>33.252261071163424</v>
      </c>
      <c r="V1595" s="6">
        <v>281.27993666666663</v>
      </c>
    </row>
    <row r="1596" spans="1:23" x14ac:dyDescent="0.3">
      <c r="A1596" s="1">
        <v>44002</v>
      </c>
      <c r="B1596">
        <v>202006</v>
      </c>
      <c r="C1596">
        <v>2020</v>
      </c>
      <c r="D1596" t="s">
        <v>1</v>
      </c>
      <c r="E1596" t="s">
        <v>22</v>
      </c>
      <c r="F1596">
        <v>225.17767999999998</v>
      </c>
      <c r="G1596">
        <v>46</v>
      </c>
      <c r="I1596">
        <v>231.73269657017238</v>
      </c>
      <c r="J1596">
        <v>225.28863999999999</v>
      </c>
      <c r="K1596">
        <v>303.59554469736531</v>
      </c>
      <c r="L1596">
        <v>6.6146907926245202</v>
      </c>
      <c r="N1596">
        <v>0.99923541458803755</v>
      </c>
      <c r="O1596">
        <v>7174.0958144190963</v>
      </c>
      <c r="P1596">
        <v>144.95249052716295</v>
      </c>
      <c r="Q1596">
        <v>0.76158772566662569</v>
      </c>
      <c r="S1596" s="6">
        <v>35.033035380664785</v>
      </c>
      <c r="V1596" s="6">
        <v>304.27577646072791</v>
      </c>
    </row>
    <row r="1597" spans="1:23" x14ac:dyDescent="0.3">
      <c r="A1597" s="1">
        <v>44002</v>
      </c>
      <c r="B1597">
        <v>202006</v>
      </c>
      <c r="C1597">
        <v>2020</v>
      </c>
      <c r="D1597" t="s">
        <v>4</v>
      </c>
      <c r="E1597" t="s">
        <v>22</v>
      </c>
      <c r="F1597">
        <v>170.94336000000004</v>
      </c>
      <c r="G1597">
        <v>36</v>
      </c>
      <c r="I1597">
        <v>178.88217362842681</v>
      </c>
      <c r="J1597">
        <v>171.26572977777784</v>
      </c>
      <c r="K1597">
        <v>230.93470440193875</v>
      </c>
      <c r="L1597">
        <v>6.4992056830168767</v>
      </c>
      <c r="N1597">
        <v>1</v>
      </c>
      <c r="O1597">
        <v>5538.8298755901933</v>
      </c>
      <c r="P1597">
        <v>108.35531633876825</v>
      </c>
      <c r="Q1597">
        <v>0.76454716311574789</v>
      </c>
      <c r="S1597" s="6">
        <v>27.523697872166924</v>
      </c>
      <c r="V1597" s="6">
        <v>233.97140458860756</v>
      </c>
    </row>
    <row r="1598" spans="1:23" x14ac:dyDescent="0.3">
      <c r="A1598" s="1">
        <v>44002</v>
      </c>
      <c r="B1598">
        <v>202006</v>
      </c>
      <c r="C1598">
        <v>2020</v>
      </c>
      <c r="D1598" t="s">
        <v>2</v>
      </c>
      <c r="E1598" t="s">
        <v>22</v>
      </c>
      <c r="F1598">
        <v>284.34749099999999</v>
      </c>
      <c r="G1598">
        <v>64</v>
      </c>
      <c r="I1598">
        <v>284.12706913736179</v>
      </c>
      <c r="J1598">
        <v>284.74702707999995</v>
      </c>
      <c r="K1598">
        <v>371.80163861187577</v>
      </c>
      <c r="L1598">
        <v>5.8052775000000008</v>
      </c>
      <c r="N1598">
        <v>1</v>
      </c>
      <c r="O1598">
        <v>9481.4475722807747</v>
      </c>
      <c r="P1598">
        <v>171.488131072713</v>
      </c>
      <c r="Q1598">
        <v>0.76473268595192512</v>
      </c>
      <c r="S1598" s="6">
        <v>48.942891900923208</v>
      </c>
      <c r="V1598" s="6">
        <v>371.53776000000005</v>
      </c>
    </row>
    <row r="1599" spans="1:23" x14ac:dyDescent="0.3">
      <c r="A1599" s="1">
        <v>44002</v>
      </c>
      <c r="B1599">
        <v>202006</v>
      </c>
      <c r="C1599">
        <v>2020</v>
      </c>
      <c r="D1599" t="s">
        <v>3</v>
      </c>
      <c r="E1599" t="s">
        <v>22</v>
      </c>
      <c r="F1599">
        <v>453.45440200000007</v>
      </c>
      <c r="G1599">
        <v>96</v>
      </c>
      <c r="I1599">
        <v>438.42796047899287</v>
      </c>
      <c r="J1599">
        <v>454.30761336266397</v>
      </c>
      <c r="K1599">
        <v>573.00069769312529</v>
      </c>
      <c r="L1599">
        <v>5.9657319999999991</v>
      </c>
      <c r="N1599">
        <v>1</v>
      </c>
      <c r="O1599">
        <v>14545.485461403727</v>
      </c>
      <c r="P1599">
        <v>268.85421729242131</v>
      </c>
      <c r="Q1599">
        <v>0.76553186124622696</v>
      </c>
      <c r="S1599" s="6">
        <v>73.491058679637788</v>
      </c>
      <c r="V1599" s="6">
        <v>572.71027199999992</v>
      </c>
    </row>
    <row r="1600" spans="1:23" x14ac:dyDescent="0.3">
      <c r="A1600" s="1">
        <v>44002</v>
      </c>
      <c r="B1600">
        <v>202006</v>
      </c>
      <c r="C1600">
        <v>2020</v>
      </c>
      <c r="D1600" t="s">
        <v>5</v>
      </c>
      <c r="E1600" t="s">
        <v>23</v>
      </c>
      <c r="F1600">
        <v>139.87583800000004</v>
      </c>
      <c r="H1600">
        <v>162</v>
      </c>
      <c r="I1600">
        <v>188.34200999999999</v>
      </c>
      <c r="M1600">
        <v>3.4076249999999999</v>
      </c>
      <c r="N1600">
        <v>0.99867739150120971</v>
      </c>
      <c r="O1600">
        <v>0</v>
      </c>
      <c r="P1600">
        <v>514.02743685517316</v>
      </c>
      <c r="R1600">
        <v>0.89148744855967077</v>
      </c>
      <c r="T1600" s="6">
        <v>161.78573742319597</v>
      </c>
      <c r="U1600" s="6">
        <v>144.42096666666666</v>
      </c>
      <c r="W1600" s="6">
        <v>552.03525000000002</v>
      </c>
    </row>
    <row r="1601" spans="1:23" x14ac:dyDescent="0.3">
      <c r="A1601" s="1">
        <v>44002</v>
      </c>
      <c r="B1601">
        <v>202006</v>
      </c>
      <c r="C1601">
        <v>2020</v>
      </c>
      <c r="D1601" t="s">
        <v>6</v>
      </c>
      <c r="E1601" t="s">
        <v>23</v>
      </c>
      <c r="F1601">
        <v>81.448640000000012</v>
      </c>
      <c r="H1601">
        <v>66</v>
      </c>
      <c r="I1601">
        <v>138.94709999999998</v>
      </c>
      <c r="M1601">
        <v>4.1860416666666671</v>
      </c>
      <c r="N1601">
        <v>0.98888888888888882</v>
      </c>
      <c r="O1601">
        <v>0</v>
      </c>
      <c r="P1601">
        <v>129.09947782536699</v>
      </c>
      <c r="R1601">
        <v>0.87308200000000002</v>
      </c>
      <c r="T1601" s="6">
        <v>65.266666666666666</v>
      </c>
      <c r="U1601" s="6">
        <v>57.623412000000002</v>
      </c>
      <c r="W1601" s="6">
        <v>276.27875</v>
      </c>
    </row>
    <row r="1602" spans="1:23" x14ac:dyDescent="0.3">
      <c r="A1602" s="1">
        <v>44002</v>
      </c>
      <c r="B1602">
        <v>202006</v>
      </c>
      <c r="C1602">
        <v>2020</v>
      </c>
      <c r="D1602" t="s">
        <v>7</v>
      </c>
      <c r="E1602" t="s">
        <v>23</v>
      </c>
      <c r="F1602">
        <v>68.327000000000012</v>
      </c>
      <c r="H1602">
        <v>36</v>
      </c>
      <c r="I1602">
        <v>70.814236029962629</v>
      </c>
      <c r="M1602">
        <v>4.0938735366689132</v>
      </c>
      <c r="N1602">
        <v>0.96897954861111113</v>
      </c>
      <c r="O1602">
        <v>0</v>
      </c>
      <c r="P1602">
        <v>104.18730715923184</v>
      </c>
      <c r="R1602">
        <v>0.93589999999999995</v>
      </c>
      <c r="T1602" s="6">
        <v>34.883263749999998</v>
      </c>
      <c r="U1602" s="6">
        <v>33.692399999999999</v>
      </c>
      <c r="W1602" s="6">
        <v>147.37944732008089</v>
      </c>
    </row>
    <row r="1603" spans="1:23" x14ac:dyDescent="0.3">
      <c r="A1603" s="1">
        <v>44002</v>
      </c>
      <c r="B1603">
        <v>202006</v>
      </c>
      <c r="C1603">
        <v>2020</v>
      </c>
      <c r="D1603" t="s">
        <v>8</v>
      </c>
      <c r="E1603" t="s">
        <v>23</v>
      </c>
      <c r="F1603">
        <v>44.972908000000004</v>
      </c>
      <c r="H1603">
        <v>108</v>
      </c>
      <c r="I1603">
        <v>50.583214766666643</v>
      </c>
      <c r="M1603">
        <v>2.7894127572016458</v>
      </c>
      <c r="N1603">
        <v>0.82597192208230186</v>
      </c>
      <c r="O1603">
        <v>0</v>
      </c>
      <c r="P1603">
        <v>82.364284017774196</v>
      </c>
      <c r="R1603">
        <v>0.93099999999999994</v>
      </c>
      <c r="T1603" s="6">
        <v>89.204967584888607</v>
      </c>
      <c r="U1603" s="6">
        <v>100.54799999999999</v>
      </c>
      <c r="W1603" s="6">
        <v>301.25657777777775</v>
      </c>
    </row>
    <row r="1604" spans="1:23" x14ac:dyDescent="0.3">
      <c r="A1604" s="1">
        <v>44003</v>
      </c>
      <c r="B1604">
        <v>202006</v>
      </c>
      <c r="C1604">
        <v>2020</v>
      </c>
      <c r="D1604" t="s">
        <v>0</v>
      </c>
      <c r="E1604" t="s">
        <v>22</v>
      </c>
      <c r="F1604">
        <v>216.54304000000002</v>
      </c>
      <c r="G1604">
        <v>44</v>
      </c>
      <c r="I1604">
        <v>205.96184489390055</v>
      </c>
      <c r="J1604">
        <v>217.22321578125002</v>
      </c>
      <c r="K1604">
        <v>269.25376396795917</v>
      </c>
      <c r="L1604">
        <v>6.1939199999999994</v>
      </c>
      <c r="N1604">
        <v>1</v>
      </c>
      <c r="O1604">
        <v>7776.2316472350949</v>
      </c>
      <c r="P1604">
        <v>136.9207819902247</v>
      </c>
      <c r="Q1604">
        <v>0.75573320616280515</v>
      </c>
      <c r="S1604" s="6">
        <v>33.252261071163424</v>
      </c>
      <c r="V1604" s="6">
        <v>272.53247999999996</v>
      </c>
    </row>
    <row r="1605" spans="1:23" x14ac:dyDescent="0.3">
      <c r="A1605" s="1">
        <v>44003</v>
      </c>
      <c r="B1605">
        <v>202006</v>
      </c>
      <c r="C1605">
        <v>2020</v>
      </c>
      <c r="D1605" t="s">
        <v>1</v>
      </c>
      <c r="E1605" t="s">
        <v>22</v>
      </c>
      <c r="F1605">
        <v>222.12344000000002</v>
      </c>
      <c r="G1605">
        <v>46</v>
      </c>
      <c r="I1605">
        <v>228.40137746778211</v>
      </c>
      <c r="J1605">
        <v>222.28847906250002</v>
      </c>
      <c r="K1605">
        <v>299.30850168598886</v>
      </c>
      <c r="L1605">
        <v>6.5196000000000005</v>
      </c>
      <c r="N1605">
        <v>1</v>
      </c>
      <c r="O1605">
        <v>7975.7668916030962</v>
      </c>
      <c r="P1605">
        <v>144.95249052716295</v>
      </c>
      <c r="Q1605">
        <v>0.76158772566662569</v>
      </c>
      <c r="S1605" s="6">
        <v>35.033035380664785</v>
      </c>
      <c r="V1605" s="6">
        <v>299.90160000000003</v>
      </c>
    </row>
    <row r="1606" spans="1:23" x14ac:dyDescent="0.3">
      <c r="A1606" s="1">
        <v>44003</v>
      </c>
      <c r="B1606">
        <v>202006</v>
      </c>
      <c r="C1606">
        <v>2020</v>
      </c>
      <c r="D1606" t="s">
        <v>4</v>
      </c>
      <c r="E1606" t="s">
        <v>22</v>
      </c>
      <c r="F1606">
        <v>162.96168000000003</v>
      </c>
      <c r="G1606">
        <v>36</v>
      </c>
      <c r="I1606">
        <v>170.02446619913493</v>
      </c>
      <c r="J1606">
        <v>163.27764337777779</v>
      </c>
      <c r="K1606">
        <v>218.95417014645105</v>
      </c>
      <c r="L1606">
        <v>6.1773845574387938</v>
      </c>
      <c r="N1606">
        <v>1</v>
      </c>
      <c r="O1606">
        <v>6055.7121472381914</v>
      </c>
      <c r="P1606">
        <v>108.35531633876825</v>
      </c>
      <c r="Q1606">
        <v>0.76454716311574789</v>
      </c>
      <c r="S1606" s="6">
        <v>27.523697872166924</v>
      </c>
      <c r="V1606" s="6">
        <v>222.38584406779657</v>
      </c>
    </row>
    <row r="1607" spans="1:23" x14ac:dyDescent="0.3">
      <c r="A1607" s="1">
        <v>44003</v>
      </c>
      <c r="B1607">
        <v>202006</v>
      </c>
      <c r="C1607">
        <v>2020</v>
      </c>
      <c r="D1607" t="s">
        <v>2</v>
      </c>
      <c r="E1607" t="s">
        <v>22</v>
      </c>
      <c r="F1607">
        <v>2.4330785000000001</v>
      </c>
      <c r="G1607">
        <v>64</v>
      </c>
      <c r="I1607">
        <v>218.20630420351796</v>
      </c>
      <c r="J1607">
        <v>2.4883185000000001</v>
      </c>
      <c r="K1607">
        <v>4.0401901513697016</v>
      </c>
      <c r="L1607">
        <v>4.4583860031246321</v>
      </c>
      <c r="N1607">
        <v>0.99722396346377717</v>
      </c>
      <c r="O1607">
        <v>100.03986123007418</v>
      </c>
      <c r="P1607">
        <v>171.488131072713</v>
      </c>
      <c r="Q1607">
        <v>0.76473268595192512</v>
      </c>
      <c r="S1607" s="6">
        <v>48.942891900923208</v>
      </c>
      <c r="V1607" s="6">
        <v>285.33670419997645</v>
      </c>
    </row>
    <row r="1608" spans="1:23" x14ac:dyDescent="0.3">
      <c r="A1608" s="1">
        <v>44003</v>
      </c>
      <c r="B1608">
        <v>202006</v>
      </c>
      <c r="C1608">
        <v>2020</v>
      </c>
      <c r="D1608" t="s">
        <v>3</v>
      </c>
      <c r="E1608" t="s">
        <v>22</v>
      </c>
      <c r="F1608">
        <v>480.88544100000007</v>
      </c>
      <c r="G1608">
        <v>96</v>
      </c>
      <c r="I1608">
        <v>467.6064584648434</v>
      </c>
      <c r="J1608">
        <v>481.75451836053048</v>
      </c>
      <c r="K1608">
        <v>609.41685288680424</v>
      </c>
      <c r="L1608">
        <v>6.3627666666666673</v>
      </c>
      <c r="N1608">
        <v>1</v>
      </c>
      <c r="O1608">
        <v>17168.17040599553</v>
      </c>
      <c r="P1608">
        <v>268.85421729242131</v>
      </c>
      <c r="Q1608">
        <v>0.76553186124622696</v>
      </c>
      <c r="S1608" s="6">
        <v>73.491058679637788</v>
      </c>
      <c r="V1608" s="6">
        <v>610.82560000000012</v>
      </c>
    </row>
    <row r="1609" spans="1:23" x14ac:dyDescent="0.3">
      <c r="A1609" s="1">
        <v>44003</v>
      </c>
      <c r="B1609">
        <v>202006</v>
      </c>
      <c r="C1609">
        <v>2020</v>
      </c>
      <c r="D1609" t="s">
        <v>5</v>
      </c>
      <c r="E1609" t="s">
        <v>23</v>
      </c>
      <c r="F1609">
        <v>311.41247400000003</v>
      </c>
      <c r="H1609">
        <v>162</v>
      </c>
      <c r="I1609">
        <v>397.18112399999995</v>
      </c>
      <c r="M1609">
        <v>4.5480833333333335</v>
      </c>
      <c r="N1609">
        <v>1.0005703814419753</v>
      </c>
      <c r="O1609">
        <v>0</v>
      </c>
      <c r="P1609">
        <v>514.02743685517316</v>
      </c>
      <c r="R1609">
        <v>0.89148744855967077</v>
      </c>
      <c r="T1609" s="6">
        <v>162.0924017936</v>
      </c>
      <c r="U1609" s="6">
        <v>144.42096666666666</v>
      </c>
      <c r="W1609" s="6">
        <v>736.78949999999998</v>
      </c>
    </row>
    <row r="1610" spans="1:23" x14ac:dyDescent="0.3">
      <c r="A1610" s="1">
        <v>44003</v>
      </c>
      <c r="B1610">
        <v>202006</v>
      </c>
      <c r="C1610">
        <v>2020</v>
      </c>
      <c r="D1610" t="s">
        <v>6</v>
      </c>
      <c r="E1610" t="s">
        <v>23</v>
      </c>
      <c r="F1610">
        <v>71.140159999999995</v>
      </c>
      <c r="H1610">
        <v>66</v>
      </c>
      <c r="I1610">
        <v>135.96003333333331</v>
      </c>
      <c r="M1610">
        <v>4.3368749999999991</v>
      </c>
      <c r="N1610">
        <v>0.97672858680555541</v>
      </c>
      <c r="O1610">
        <v>0</v>
      </c>
      <c r="P1610">
        <v>129.09947782536699</v>
      </c>
      <c r="R1610">
        <v>0.87308200000000002</v>
      </c>
      <c r="T1610" s="6">
        <v>64.464086729166652</v>
      </c>
      <c r="U1610" s="6">
        <v>57.623412000000002</v>
      </c>
      <c r="W1610" s="6">
        <v>286.23374999999993</v>
      </c>
    </row>
    <row r="1611" spans="1:23" x14ac:dyDescent="0.3">
      <c r="A1611" s="1">
        <v>44003</v>
      </c>
      <c r="B1611">
        <v>202006</v>
      </c>
      <c r="C1611">
        <v>2020</v>
      </c>
      <c r="D1611" t="s">
        <v>7</v>
      </c>
      <c r="E1611" t="s">
        <v>23</v>
      </c>
      <c r="F1611">
        <v>64.261400000000009</v>
      </c>
      <c r="H1611">
        <v>36</v>
      </c>
      <c r="I1611">
        <v>73.146243298597071</v>
      </c>
      <c r="M1611">
        <v>4.4748952734307528</v>
      </c>
      <c r="N1611">
        <v>1</v>
      </c>
      <c r="O1611">
        <v>0</v>
      </c>
      <c r="P1611">
        <v>104.18730715923184</v>
      </c>
      <c r="R1611">
        <v>0.93589999999999995</v>
      </c>
      <c r="T1611" s="6">
        <v>36</v>
      </c>
      <c r="U1611" s="6">
        <v>33.692399999999999</v>
      </c>
      <c r="W1611" s="6">
        <v>161.0962298435071</v>
      </c>
    </row>
    <row r="1612" spans="1:23" x14ac:dyDescent="0.3">
      <c r="A1612" s="1">
        <v>44003</v>
      </c>
      <c r="B1612">
        <v>202006</v>
      </c>
      <c r="C1612">
        <v>2020</v>
      </c>
      <c r="D1612" t="s">
        <v>8</v>
      </c>
      <c r="E1612" t="s">
        <v>23</v>
      </c>
      <c r="F1612">
        <v>145.40082050000001</v>
      </c>
      <c r="H1612">
        <v>108</v>
      </c>
      <c r="I1612">
        <v>123.36050376666664</v>
      </c>
      <c r="M1612">
        <v>3.7602982767489714</v>
      </c>
      <c r="N1612">
        <v>0.89698126845427428</v>
      </c>
      <c r="O1612">
        <v>0</v>
      </c>
      <c r="P1612">
        <v>82.364284017774196</v>
      </c>
      <c r="R1612">
        <v>0.93099999999999994</v>
      </c>
      <c r="T1612" s="6">
        <v>96.873976993061618</v>
      </c>
      <c r="U1612" s="6">
        <v>100.54799999999999</v>
      </c>
      <c r="W1612" s="6">
        <v>406.1122138888889</v>
      </c>
    </row>
    <row r="1613" spans="1:23" x14ac:dyDescent="0.3">
      <c r="A1613" s="1">
        <v>44004</v>
      </c>
      <c r="B1613">
        <v>202006</v>
      </c>
      <c r="C1613">
        <v>2020</v>
      </c>
      <c r="D1613" t="s">
        <v>0</v>
      </c>
      <c r="E1613" t="s">
        <v>22</v>
      </c>
      <c r="F1613">
        <v>218.52824050000001</v>
      </c>
      <c r="G1613">
        <v>44</v>
      </c>
      <c r="I1613">
        <v>213.13843100893178</v>
      </c>
      <c r="J1613">
        <v>219.17863112500001</v>
      </c>
      <c r="K1613">
        <v>277.95477016214977</v>
      </c>
      <c r="L1613">
        <v>6.409742500000001</v>
      </c>
      <c r="N1613">
        <v>0.99981540577550687</v>
      </c>
      <c r="O1613">
        <v>10713.081954440595</v>
      </c>
      <c r="P1613">
        <v>136.9207819902247</v>
      </c>
      <c r="Q1613">
        <v>0.75573320616280515</v>
      </c>
      <c r="S1613" s="6">
        <v>33.252261071163424</v>
      </c>
      <c r="V1613" s="6">
        <v>282.02867000000003</v>
      </c>
    </row>
    <row r="1614" spans="1:23" x14ac:dyDescent="0.3">
      <c r="A1614" s="1">
        <v>44004</v>
      </c>
      <c r="B1614">
        <v>202006</v>
      </c>
      <c r="C1614">
        <v>2020</v>
      </c>
      <c r="D1614" t="s">
        <v>1</v>
      </c>
      <c r="E1614" t="s">
        <v>22</v>
      </c>
      <c r="F1614">
        <v>230.66567999999998</v>
      </c>
      <c r="G1614">
        <v>46</v>
      </c>
      <c r="I1614">
        <v>236.36675113969542</v>
      </c>
      <c r="J1614">
        <v>230.82669074218748</v>
      </c>
      <c r="K1614">
        <v>308.57262165270987</v>
      </c>
      <c r="L1614">
        <v>6.7469675000000002</v>
      </c>
      <c r="N1614">
        <v>0.99983517109281983</v>
      </c>
      <c r="O1614">
        <v>11331.6102676351</v>
      </c>
      <c r="P1614">
        <v>144.95249052716295</v>
      </c>
      <c r="Q1614">
        <v>0.76158772566662569</v>
      </c>
      <c r="S1614" s="6">
        <v>35.033035380664785</v>
      </c>
      <c r="V1614" s="6">
        <v>310.36050499999999</v>
      </c>
    </row>
    <row r="1615" spans="1:23" x14ac:dyDescent="0.3">
      <c r="A1615" s="1">
        <v>44004</v>
      </c>
      <c r="B1615">
        <v>202006</v>
      </c>
      <c r="C1615">
        <v>2020</v>
      </c>
      <c r="D1615" t="s">
        <v>4</v>
      </c>
      <c r="E1615" t="s">
        <v>22</v>
      </c>
      <c r="F1615">
        <v>155.83624</v>
      </c>
      <c r="G1615">
        <v>36</v>
      </c>
      <c r="I1615">
        <v>163.00377979510876</v>
      </c>
      <c r="J1615">
        <v>156.14653617777776</v>
      </c>
      <c r="K1615">
        <v>209.25940171019278</v>
      </c>
      <c r="L1615">
        <v>5.9223066810344829</v>
      </c>
      <c r="N1615">
        <v>1</v>
      </c>
      <c r="O1615">
        <v>7862.7989450781934</v>
      </c>
      <c r="P1615">
        <v>108.35531633876825</v>
      </c>
      <c r="Q1615">
        <v>0.76454716311574789</v>
      </c>
      <c r="S1615" s="6">
        <v>27.523697872166924</v>
      </c>
      <c r="V1615" s="6">
        <v>213.20304051724139</v>
      </c>
    </row>
    <row r="1616" spans="1:23" x14ac:dyDescent="0.3">
      <c r="A1616" s="1">
        <v>44004</v>
      </c>
      <c r="B1616">
        <v>202006</v>
      </c>
      <c r="C1616">
        <v>2020</v>
      </c>
      <c r="D1616" t="s">
        <v>2</v>
      </c>
      <c r="E1616" t="s">
        <v>22</v>
      </c>
      <c r="F1616">
        <v>288.19874399999992</v>
      </c>
      <c r="G1616">
        <v>64</v>
      </c>
      <c r="I1616">
        <v>284.89256910510858</v>
      </c>
      <c r="J1616">
        <v>288.66309946874992</v>
      </c>
      <c r="K1616">
        <v>372.40178920231369</v>
      </c>
      <c r="L1616">
        <v>5.8209181770833336</v>
      </c>
      <c r="N1616">
        <v>1</v>
      </c>
      <c r="O1616">
        <v>14623.277143314977</v>
      </c>
      <c r="P1616">
        <v>171.488131072713</v>
      </c>
      <c r="Q1616">
        <v>0.76473268595192512</v>
      </c>
      <c r="S1616" s="6">
        <v>48.942891900923208</v>
      </c>
      <c r="V1616" s="6">
        <v>372.53876333333335</v>
      </c>
    </row>
    <row r="1617" spans="1:23" x14ac:dyDescent="0.3">
      <c r="A1617" s="1">
        <v>44004</v>
      </c>
      <c r="B1617">
        <v>202006</v>
      </c>
      <c r="C1617">
        <v>2020</v>
      </c>
      <c r="D1617" t="s">
        <v>3</v>
      </c>
      <c r="E1617" t="s">
        <v>22</v>
      </c>
      <c r="F1617">
        <v>462.5258424999999</v>
      </c>
      <c r="G1617">
        <v>96</v>
      </c>
      <c r="I1617">
        <v>454.7060829944154</v>
      </c>
      <c r="J1617">
        <v>463.46452930859238</v>
      </c>
      <c r="K1617">
        <v>591.20746461995475</v>
      </c>
      <c r="L1617">
        <v>6.1872300000000005</v>
      </c>
      <c r="N1617">
        <v>1</v>
      </c>
      <c r="O1617">
        <v>22937.587106892526</v>
      </c>
      <c r="P1617">
        <v>268.85421729242131</v>
      </c>
      <c r="Q1617">
        <v>0.76553186124622696</v>
      </c>
      <c r="S1617" s="6">
        <v>73.491058679637788</v>
      </c>
      <c r="V1617" s="6">
        <v>593.97408000000007</v>
      </c>
    </row>
    <row r="1618" spans="1:23" x14ac:dyDescent="0.3">
      <c r="A1618" s="1">
        <v>44004</v>
      </c>
      <c r="B1618">
        <v>202006</v>
      </c>
      <c r="C1618">
        <v>2020</v>
      </c>
      <c r="D1618" t="s">
        <v>5</v>
      </c>
      <c r="E1618" t="s">
        <v>23</v>
      </c>
      <c r="F1618">
        <v>119.40671999999999</v>
      </c>
      <c r="H1618">
        <v>162</v>
      </c>
      <c r="I1618">
        <v>171.40275</v>
      </c>
      <c r="M1618">
        <v>3.3040833333333341</v>
      </c>
      <c r="N1618">
        <v>0.99834686944806039</v>
      </c>
      <c r="O1618">
        <v>0</v>
      </c>
      <c r="P1618">
        <v>514.02743685517316</v>
      </c>
      <c r="R1618">
        <v>0.89148744855967077</v>
      </c>
      <c r="T1618" s="6">
        <v>161.73219285058579</v>
      </c>
      <c r="U1618" s="6">
        <v>144.42096666666666</v>
      </c>
      <c r="W1618" s="6">
        <v>535.26150000000018</v>
      </c>
    </row>
    <row r="1619" spans="1:23" x14ac:dyDescent="0.3">
      <c r="A1619" s="1">
        <v>44004</v>
      </c>
      <c r="B1619">
        <v>202006</v>
      </c>
      <c r="C1619">
        <v>2020</v>
      </c>
      <c r="D1619" t="s">
        <v>6</v>
      </c>
      <c r="E1619" t="s">
        <v>23</v>
      </c>
      <c r="F1619">
        <v>95.546079999999989</v>
      </c>
      <c r="H1619">
        <v>66</v>
      </c>
      <c r="I1619">
        <v>166.77803333333338</v>
      </c>
      <c r="M1619">
        <v>3.9040277777777774</v>
      </c>
      <c r="N1619">
        <v>0.96630613541666666</v>
      </c>
      <c r="O1619">
        <v>0</v>
      </c>
      <c r="P1619">
        <v>129.09947782536699</v>
      </c>
      <c r="R1619">
        <v>0.87308200000000002</v>
      </c>
      <c r="T1619" s="6">
        <v>63.776204937499998</v>
      </c>
      <c r="U1619" s="6">
        <v>57.623412000000002</v>
      </c>
      <c r="W1619" s="6">
        <v>257.6658333333333</v>
      </c>
    </row>
    <row r="1620" spans="1:23" x14ac:dyDescent="0.3">
      <c r="A1620" s="1">
        <v>44004</v>
      </c>
      <c r="B1620">
        <v>202006</v>
      </c>
      <c r="C1620">
        <v>2020</v>
      </c>
      <c r="D1620" t="s">
        <v>7</v>
      </c>
      <c r="E1620" t="s">
        <v>23</v>
      </c>
      <c r="F1620">
        <v>23.586500000000001</v>
      </c>
      <c r="H1620">
        <v>36</v>
      </c>
      <c r="I1620">
        <v>28.478197169366727</v>
      </c>
      <c r="M1620">
        <v>3.0503153296196945</v>
      </c>
      <c r="N1620">
        <v>0.97797068287037037</v>
      </c>
      <c r="O1620">
        <v>0</v>
      </c>
      <c r="P1620">
        <v>104.18730715923184</v>
      </c>
      <c r="R1620">
        <v>0.93589999999999995</v>
      </c>
      <c r="T1620" s="6">
        <v>35.206944583333332</v>
      </c>
      <c r="U1620" s="6">
        <v>33.692399999999999</v>
      </c>
      <c r="W1620" s="6">
        <v>109.811351866309</v>
      </c>
    </row>
    <row r="1621" spans="1:23" x14ac:dyDescent="0.3">
      <c r="A1621" s="1">
        <v>44004</v>
      </c>
      <c r="B1621">
        <v>202006</v>
      </c>
      <c r="C1621">
        <v>2020</v>
      </c>
      <c r="D1621" t="s">
        <v>8</v>
      </c>
      <c r="E1621" t="s">
        <v>23</v>
      </c>
      <c r="F1621">
        <v>39.302867500000005</v>
      </c>
      <c r="H1621">
        <v>108</v>
      </c>
      <c r="I1621">
        <v>54.825422966666643</v>
      </c>
      <c r="M1621">
        <v>2.8170083333333338</v>
      </c>
      <c r="N1621">
        <v>0.85176569655627832</v>
      </c>
      <c r="O1621">
        <v>0</v>
      </c>
      <c r="P1621">
        <v>82.364284017774196</v>
      </c>
      <c r="R1621">
        <v>0.93099999999999994</v>
      </c>
      <c r="T1621" s="6">
        <v>91.990695228078053</v>
      </c>
      <c r="U1621" s="6">
        <v>100.54799999999999</v>
      </c>
      <c r="W1621" s="6">
        <v>304.23690000000005</v>
      </c>
    </row>
    <row r="1622" spans="1:23" x14ac:dyDescent="0.3">
      <c r="A1622" s="1">
        <v>44005</v>
      </c>
      <c r="B1622">
        <v>202006</v>
      </c>
      <c r="C1622">
        <v>2020</v>
      </c>
      <c r="D1622" t="s">
        <v>0</v>
      </c>
      <c r="E1622" t="s">
        <v>22</v>
      </c>
      <c r="F1622">
        <v>220.59184000000002</v>
      </c>
      <c r="G1622">
        <v>44</v>
      </c>
      <c r="I1622">
        <v>215.49180990785169</v>
      </c>
      <c r="J1622">
        <v>221.26444742187502</v>
      </c>
      <c r="K1622">
        <v>280.60582961291084</v>
      </c>
      <c r="L1622">
        <v>6.4805159999999997</v>
      </c>
      <c r="N1622">
        <v>1</v>
      </c>
      <c r="O1622">
        <v>13899.416673651096</v>
      </c>
      <c r="P1622">
        <v>136.9207819902247</v>
      </c>
      <c r="Q1622">
        <v>0.75573320616280515</v>
      </c>
      <c r="S1622" s="6">
        <v>33.252261071163424</v>
      </c>
      <c r="V1622" s="6">
        <v>285.14270399999998</v>
      </c>
    </row>
    <row r="1623" spans="1:23" x14ac:dyDescent="0.3">
      <c r="A1623" s="1">
        <v>44005</v>
      </c>
      <c r="B1623">
        <v>202006</v>
      </c>
      <c r="C1623">
        <v>2020</v>
      </c>
      <c r="D1623" t="s">
        <v>1</v>
      </c>
      <c r="E1623" t="s">
        <v>22</v>
      </c>
      <c r="F1623">
        <v>234.30400000000003</v>
      </c>
      <c r="G1623">
        <v>46</v>
      </c>
      <c r="I1623">
        <v>237.46276549041875</v>
      </c>
      <c r="J1623">
        <v>234.46354589843753</v>
      </c>
      <c r="K1623">
        <v>309.23942540280621</v>
      </c>
      <c r="L1623">
        <v>6.7782526666666669</v>
      </c>
      <c r="N1623">
        <v>0.99941605839416059</v>
      </c>
      <c r="O1623">
        <v>14529.165162323099</v>
      </c>
      <c r="P1623">
        <v>144.95249052716295</v>
      </c>
      <c r="Q1623">
        <v>0.76158772566662569</v>
      </c>
      <c r="S1623" s="6">
        <v>35.033035380664785</v>
      </c>
      <c r="V1623" s="6">
        <v>311.79962266666666</v>
      </c>
    </row>
    <row r="1624" spans="1:23" x14ac:dyDescent="0.3">
      <c r="A1624" s="1">
        <v>44005</v>
      </c>
      <c r="B1624">
        <v>202006</v>
      </c>
      <c r="C1624">
        <v>2020</v>
      </c>
      <c r="D1624" t="s">
        <v>4</v>
      </c>
      <c r="E1624" t="s">
        <v>22</v>
      </c>
      <c r="F1624">
        <v>159.17327999999998</v>
      </c>
      <c r="G1624">
        <v>36</v>
      </c>
      <c r="I1624">
        <v>163.38325528586614</v>
      </c>
      <c r="J1624">
        <v>159.48621937777773</v>
      </c>
      <c r="K1624">
        <v>210.11020915043935</v>
      </c>
      <c r="L1624">
        <v>5.9360939087725528</v>
      </c>
      <c r="N1624">
        <v>1</v>
      </c>
      <c r="O1624">
        <v>10369.562939254194</v>
      </c>
      <c r="P1624">
        <v>108.35531633876825</v>
      </c>
      <c r="Q1624">
        <v>0.76454716311574789</v>
      </c>
      <c r="S1624" s="6">
        <v>27.523697872166924</v>
      </c>
      <c r="V1624" s="6">
        <v>213.69938071581191</v>
      </c>
    </row>
    <row r="1625" spans="1:23" x14ac:dyDescent="0.3">
      <c r="A1625" s="1">
        <v>44005</v>
      </c>
      <c r="B1625">
        <v>202006</v>
      </c>
      <c r="C1625">
        <v>2020</v>
      </c>
      <c r="D1625" t="s">
        <v>2</v>
      </c>
      <c r="E1625" t="s">
        <v>22</v>
      </c>
      <c r="F1625">
        <v>284.72443750000008</v>
      </c>
      <c r="G1625">
        <v>64</v>
      </c>
      <c r="I1625">
        <v>280.52546928844885</v>
      </c>
      <c r="J1625">
        <v>285.1750115642501</v>
      </c>
      <c r="K1625">
        <v>364.49021643538856</v>
      </c>
      <c r="L1625">
        <v>5.7316896977875</v>
      </c>
      <c r="N1625">
        <v>0.99838908450704222</v>
      </c>
      <c r="O1625">
        <v>18149.770144357575</v>
      </c>
      <c r="P1625">
        <v>171.488131072713</v>
      </c>
      <c r="Q1625">
        <v>0.76473268595192512</v>
      </c>
      <c r="S1625" s="6">
        <v>48.942891900923208</v>
      </c>
      <c r="V1625" s="6">
        <v>366.8281406584</v>
      </c>
    </row>
    <row r="1626" spans="1:23" x14ac:dyDescent="0.3">
      <c r="A1626" s="1">
        <v>44005</v>
      </c>
      <c r="B1626">
        <v>202006</v>
      </c>
      <c r="C1626">
        <v>2020</v>
      </c>
      <c r="D1626" t="s">
        <v>3</v>
      </c>
      <c r="E1626" t="s">
        <v>22</v>
      </c>
      <c r="F1626">
        <v>455.15232099999992</v>
      </c>
      <c r="G1626">
        <v>96</v>
      </c>
      <c r="I1626">
        <v>447.42936581925107</v>
      </c>
      <c r="J1626">
        <v>456.1026473355488</v>
      </c>
      <c r="K1626">
        <v>582.04080928497433</v>
      </c>
      <c r="L1626">
        <v>6.0882150000000008</v>
      </c>
      <c r="N1626">
        <v>1</v>
      </c>
      <c r="O1626">
        <v>29225.184585488834</v>
      </c>
      <c r="P1626">
        <v>268.85421729242131</v>
      </c>
      <c r="Q1626">
        <v>0.76553186124622696</v>
      </c>
      <c r="S1626" s="6">
        <v>73.491058679637788</v>
      </c>
      <c r="V1626" s="6">
        <v>584.46864000000005</v>
      </c>
    </row>
    <row r="1627" spans="1:23" x14ac:dyDescent="0.3">
      <c r="A1627" s="1">
        <v>44005</v>
      </c>
      <c r="B1627">
        <v>202006</v>
      </c>
      <c r="C1627">
        <v>2020</v>
      </c>
      <c r="D1627" t="s">
        <v>5</v>
      </c>
      <c r="E1627" t="s">
        <v>23</v>
      </c>
      <c r="F1627">
        <v>183.82463949999999</v>
      </c>
      <c r="H1627">
        <v>162</v>
      </c>
      <c r="I1627">
        <v>243.88128000000003</v>
      </c>
      <c r="M1627">
        <v>3.3407083333333336</v>
      </c>
      <c r="N1627">
        <v>0.99107538427877062</v>
      </c>
      <c r="O1627">
        <v>0</v>
      </c>
      <c r="P1627">
        <v>514.02743685517316</v>
      </c>
      <c r="R1627">
        <v>0.89148744855967077</v>
      </c>
      <c r="T1627" s="6">
        <v>160.55421225316084</v>
      </c>
      <c r="U1627" s="6">
        <v>144.42096666666666</v>
      </c>
      <c r="W1627" s="6">
        <v>541.19475</v>
      </c>
    </row>
    <row r="1628" spans="1:23" x14ac:dyDescent="0.3">
      <c r="A1628" s="1">
        <v>44005</v>
      </c>
      <c r="B1628">
        <v>202006</v>
      </c>
      <c r="C1628">
        <v>2020</v>
      </c>
      <c r="D1628" t="s">
        <v>6</v>
      </c>
      <c r="E1628" t="s">
        <v>23</v>
      </c>
      <c r="F1628">
        <v>80.333120000000008</v>
      </c>
      <c r="H1628">
        <v>66</v>
      </c>
      <c r="I1628">
        <v>155.23936666666671</v>
      </c>
      <c r="M1628">
        <v>3.5595833333333338</v>
      </c>
      <c r="N1628">
        <v>0.97662904861111111</v>
      </c>
      <c r="O1628">
        <v>0</v>
      </c>
      <c r="P1628">
        <v>129.09947782536699</v>
      </c>
      <c r="R1628">
        <v>0.87308200000000002</v>
      </c>
      <c r="T1628" s="6">
        <v>64.457517208333329</v>
      </c>
      <c r="U1628" s="6">
        <v>57.623412000000002</v>
      </c>
      <c r="W1628" s="6">
        <v>234.93250000000003</v>
      </c>
    </row>
    <row r="1629" spans="1:23" x14ac:dyDescent="0.3">
      <c r="A1629" s="1">
        <v>44005</v>
      </c>
      <c r="B1629">
        <v>202006</v>
      </c>
      <c r="C1629">
        <v>2020</v>
      </c>
      <c r="D1629" t="s">
        <v>7</v>
      </c>
      <c r="E1629" t="s">
        <v>23</v>
      </c>
      <c r="F1629">
        <v>20.103300000000001</v>
      </c>
      <c r="H1629">
        <v>36</v>
      </c>
      <c r="I1629">
        <v>28.641763619855539</v>
      </c>
      <c r="M1629">
        <v>2.7862176880240046</v>
      </c>
      <c r="N1629">
        <v>0.92176696759259258</v>
      </c>
      <c r="O1629">
        <v>0</v>
      </c>
      <c r="P1629">
        <v>104.18730715923184</v>
      </c>
      <c r="R1629">
        <v>0.93589999999999995</v>
      </c>
      <c r="T1629" s="6">
        <v>33.183610833333333</v>
      </c>
      <c r="U1629" s="6">
        <v>33.692399999999999</v>
      </c>
      <c r="W1629" s="6">
        <v>100.30383676886416</v>
      </c>
    </row>
    <row r="1630" spans="1:23" x14ac:dyDescent="0.3">
      <c r="A1630" s="1">
        <v>44005</v>
      </c>
      <c r="B1630">
        <v>202006</v>
      </c>
      <c r="C1630">
        <v>2020</v>
      </c>
      <c r="D1630" t="s">
        <v>8</v>
      </c>
      <c r="E1630" t="s">
        <v>23</v>
      </c>
      <c r="F1630">
        <v>38.877198</v>
      </c>
      <c r="H1630">
        <v>108</v>
      </c>
      <c r="I1630">
        <v>29.592569199999989</v>
      </c>
      <c r="M1630">
        <v>2.2771205504115231</v>
      </c>
      <c r="N1630">
        <v>0.80049614203673736</v>
      </c>
      <c r="O1630">
        <v>0</v>
      </c>
      <c r="P1630">
        <v>82.364284017774196</v>
      </c>
      <c r="R1630">
        <v>0.93099999999999994</v>
      </c>
      <c r="T1630" s="6">
        <v>86.453583339967636</v>
      </c>
      <c r="U1630" s="6">
        <v>100.54799999999999</v>
      </c>
      <c r="W1630" s="6">
        <v>245.92901944444449</v>
      </c>
    </row>
    <row r="1631" spans="1:23" x14ac:dyDescent="0.3">
      <c r="A1631" s="1">
        <v>44006</v>
      </c>
      <c r="B1631">
        <v>202006</v>
      </c>
      <c r="C1631">
        <v>2020</v>
      </c>
      <c r="D1631" t="s">
        <v>0</v>
      </c>
      <c r="E1631" t="s">
        <v>22</v>
      </c>
      <c r="F1631">
        <v>198.78040049999998</v>
      </c>
      <c r="G1631">
        <v>44</v>
      </c>
      <c r="I1631">
        <v>189.91511838135338</v>
      </c>
      <c r="J1631">
        <v>199.40662120312498</v>
      </c>
      <c r="K1631">
        <v>247.495789766706</v>
      </c>
      <c r="L1631">
        <v>5.7113445000000009</v>
      </c>
      <c r="N1631">
        <v>0.99972322317697904</v>
      </c>
      <c r="O1631">
        <v>9782.7753709438985</v>
      </c>
      <c r="P1631">
        <v>136.9207819902247</v>
      </c>
      <c r="Q1631">
        <v>0.75573320616280515</v>
      </c>
      <c r="S1631" s="6">
        <v>33.252261071163424</v>
      </c>
      <c r="V1631" s="6">
        <v>251.29915800000003</v>
      </c>
    </row>
    <row r="1632" spans="1:23" x14ac:dyDescent="0.3">
      <c r="A1632" s="1">
        <v>44006</v>
      </c>
      <c r="B1632">
        <v>202006</v>
      </c>
      <c r="C1632">
        <v>2020</v>
      </c>
      <c r="D1632" t="s">
        <v>1</v>
      </c>
      <c r="E1632" t="s">
        <v>22</v>
      </c>
      <c r="F1632">
        <v>207.73760000000001</v>
      </c>
      <c r="G1632">
        <v>46</v>
      </c>
      <c r="I1632">
        <v>210.136308910471</v>
      </c>
      <c r="J1632">
        <v>207.89385000000001</v>
      </c>
      <c r="K1632">
        <v>274.10387488621711</v>
      </c>
      <c r="L1632">
        <v>5.998232999999999</v>
      </c>
      <c r="N1632">
        <v>1</v>
      </c>
      <c r="O1632">
        <v>10129.621515331095</v>
      </c>
      <c r="P1632">
        <v>144.95249052716295</v>
      </c>
      <c r="Q1632">
        <v>0.76158772566662569</v>
      </c>
      <c r="S1632" s="6">
        <v>35.033035380664785</v>
      </c>
      <c r="V1632" s="6">
        <v>275.91871799999996</v>
      </c>
    </row>
    <row r="1633" spans="1:23" x14ac:dyDescent="0.3">
      <c r="A1633" s="1">
        <v>44006</v>
      </c>
      <c r="B1633">
        <v>202006</v>
      </c>
      <c r="C1633">
        <v>2020</v>
      </c>
      <c r="D1633" t="s">
        <v>4</v>
      </c>
      <c r="E1633" t="s">
        <v>22</v>
      </c>
      <c r="F1633">
        <v>156.22824</v>
      </c>
      <c r="G1633">
        <v>36</v>
      </c>
      <c r="I1633">
        <v>161.74245737342983</v>
      </c>
      <c r="J1633">
        <v>156.53882737777778</v>
      </c>
      <c r="K1633">
        <v>207.57554861750697</v>
      </c>
      <c r="L1633">
        <v>5.8764799019607876</v>
      </c>
      <c r="N1633">
        <v>1</v>
      </c>
      <c r="O1633">
        <v>7807.5202988861929</v>
      </c>
      <c r="P1633">
        <v>108.35531633876825</v>
      </c>
      <c r="Q1633">
        <v>0.76454716311574789</v>
      </c>
      <c r="S1633" s="6">
        <v>27.523697872166924</v>
      </c>
      <c r="V1633" s="6">
        <v>211.55327647058834</v>
      </c>
    </row>
    <row r="1634" spans="1:23" x14ac:dyDescent="0.3">
      <c r="A1634" s="1">
        <v>44006</v>
      </c>
      <c r="B1634">
        <v>202006</v>
      </c>
      <c r="C1634">
        <v>2020</v>
      </c>
      <c r="D1634" t="s">
        <v>2</v>
      </c>
      <c r="E1634" t="s">
        <v>22</v>
      </c>
      <c r="F1634">
        <v>234.78081099999997</v>
      </c>
      <c r="G1634">
        <v>64</v>
      </c>
      <c r="I1634">
        <v>227.10809738850068</v>
      </c>
      <c r="J1634">
        <v>235.21733443749997</v>
      </c>
      <c r="K1634">
        <v>295.84060661944</v>
      </c>
      <c r="L1634">
        <v>4.6402672291666676</v>
      </c>
      <c r="N1634">
        <v>1</v>
      </c>
      <c r="O1634">
        <v>11592.096223822577</v>
      </c>
      <c r="P1634">
        <v>171.488131072713</v>
      </c>
      <c r="Q1634">
        <v>0.76473268595192512</v>
      </c>
      <c r="S1634" s="6">
        <v>48.942891900923208</v>
      </c>
      <c r="V1634" s="6">
        <v>296.97710266666672</v>
      </c>
    </row>
    <row r="1635" spans="1:23" x14ac:dyDescent="0.3">
      <c r="A1635" s="1">
        <v>44006</v>
      </c>
      <c r="B1635">
        <v>202006</v>
      </c>
      <c r="C1635">
        <v>2020</v>
      </c>
      <c r="D1635" t="s">
        <v>3</v>
      </c>
      <c r="E1635" t="s">
        <v>22</v>
      </c>
      <c r="F1635">
        <v>456.10544099999998</v>
      </c>
      <c r="G1635">
        <v>96</v>
      </c>
      <c r="I1635">
        <v>445.50382659078582</v>
      </c>
      <c r="J1635">
        <v>456.95844099999999</v>
      </c>
      <c r="K1635">
        <v>579.34046644223019</v>
      </c>
      <c r="L1635">
        <v>6.0620140000000005</v>
      </c>
      <c r="N1635">
        <v>1</v>
      </c>
      <c r="O1635">
        <v>22506.17293411693</v>
      </c>
      <c r="P1635">
        <v>268.85421729242131</v>
      </c>
      <c r="Q1635">
        <v>0.76553186124622696</v>
      </c>
      <c r="S1635" s="6">
        <v>73.491058679637788</v>
      </c>
      <c r="V1635" s="6">
        <v>581.95334400000002</v>
      </c>
    </row>
    <row r="1636" spans="1:23" x14ac:dyDescent="0.3">
      <c r="A1636" s="1">
        <v>44006</v>
      </c>
      <c r="B1636">
        <v>202006</v>
      </c>
      <c r="C1636">
        <v>2020</v>
      </c>
      <c r="D1636" t="s">
        <v>5</v>
      </c>
      <c r="E1636" t="s">
        <v>23</v>
      </c>
      <c r="F1636">
        <v>69.256320000000002</v>
      </c>
      <c r="H1636">
        <v>162</v>
      </c>
      <c r="I1636">
        <v>104.07171600000002</v>
      </c>
      <c r="M1636">
        <v>2.7332083333333332</v>
      </c>
      <c r="N1636">
        <v>0.9742888703066912</v>
      </c>
      <c r="O1636">
        <v>0</v>
      </c>
      <c r="P1636">
        <v>514.02743685517316</v>
      </c>
      <c r="R1636">
        <v>0.89148744855967077</v>
      </c>
      <c r="T1636" s="6">
        <v>157.83479698968398</v>
      </c>
      <c r="U1636" s="6">
        <v>144.42096666666666</v>
      </c>
      <c r="W1636" s="6">
        <v>442.77974999999998</v>
      </c>
    </row>
    <row r="1637" spans="1:23" x14ac:dyDescent="0.3">
      <c r="A1637" s="1">
        <v>44006</v>
      </c>
      <c r="B1637">
        <v>202006</v>
      </c>
      <c r="C1637">
        <v>2020</v>
      </c>
      <c r="D1637" t="s">
        <v>6</v>
      </c>
      <c r="E1637" t="s">
        <v>23</v>
      </c>
      <c r="F1637">
        <v>65.713760000000008</v>
      </c>
      <c r="H1637">
        <v>66</v>
      </c>
      <c r="I1637">
        <v>132.35373333333328</v>
      </c>
      <c r="M1637">
        <v>3.4356249999999999</v>
      </c>
      <c r="N1637">
        <v>0.97155902430555552</v>
      </c>
      <c r="O1637">
        <v>0</v>
      </c>
      <c r="P1637">
        <v>129.09947782536699</v>
      </c>
      <c r="R1637">
        <v>0.87308200000000002</v>
      </c>
      <c r="T1637" s="6">
        <v>64.122895604166658</v>
      </c>
      <c r="U1637" s="6">
        <v>57.623412000000002</v>
      </c>
      <c r="W1637" s="6">
        <v>226.75125</v>
      </c>
    </row>
    <row r="1638" spans="1:23" x14ac:dyDescent="0.3">
      <c r="A1638" s="1">
        <v>44006</v>
      </c>
      <c r="B1638">
        <v>202006</v>
      </c>
      <c r="C1638">
        <v>2020</v>
      </c>
      <c r="D1638" t="s">
        <v>7</v>
      </c>
      <c r="E1638" t="s">
        <v>23</v>
      </c>
      <c r="F1638">
        <v>23.679600000000004</v>
      </c>
      <c r="H1638">
        <v>36</v>
      </c>
      <c r="I1638">
        <v>31.441547964793251</v>
      </c>
      <c r="M1638">
        <v>3.0342855733577099</v>
      </c>
      <c r="N1638">
        <v>1</v>
      </c>
      <c r="O1638">
        <v>0</v>
      </c>
      <c r="P1638">
        <v>104.18730715923184</v>
      </c>
      <c r="R1638">
        <v>0.93589999999999995</v>
      </c>
      <c r="T1638" s="6">
        <v>36</v>
      </c>
      <c r="U1638" s="6">
        <v>33.692399999999999</v>
      </c>
      <c r="W1638" s="6">
        <v>109.23428064087756</v>
      </c>
    </row>
    <row r="1639" spans="1:23" x14ac:dyDescent="0.3">
      <c r="A1639" s="1">
        <v>44006</v>
      </c>
      <c r="B1639">
        <v>202006</v>
      </c>
      <c r="C1639">
        <v>2020</v>
      </c>
      <c r="D1639" t="s">
        <v>8</v>
      </c>
      <c r="E1639" t="s">
        <v>23</v>
      </c>
      <c r="F1639">
        <v>21.413137500000001</v>
      </c>
      <c r="H1639">
        <v>108</v>
      </c>
      <c r="I1639">
        <v>30.175825166666666</v>
      </c>
      <c r="M1639">
        <v>2.2577061213991767</v>
      </c>
      <c r="N1639">
        <v>0.83898290973414857</v>
      </c>
      <c r="O1639">
        <v>0</v>
      </c>
      <c r="P1639">
        <v>82.364284017774196</v>
      </c>
      <c r="R1639">
        <v>0.93099999999999994</v>
      </c>
      <c r="T1639" s="6">
        <v>90.610154251288051</v>
      </c>
      <c r="U1639" s="6">
        <v>100.54799999999999</v>
      </c>
      <c r="W1639" s="6">
        <v>243.83226111111108</v>
      </c>
    </row>
    <row r="1640" spans="1:23" x14ac:dyDescent="0.3">
      <c r="A1640" s="1">
        <v>44007</v>
      </c>
      <c r="B1640">
        <v>202006</v>
      </c>
      <c r="C1640">
        <v>2020</v>
      </c>
      <c r="D1640" t="s">
        <v>0</v>
      </c>
      <c r="E1640" t="s">
        <v>22</v>
      </c>
      <c r="F1640">
        <v>165.18935950000002</v>
      </c>
      <c r="G1640">
        <v>44</v>
      </c>
      <c r="I1640">
        <v>153.01692977117273</v>
      </c>
      <c r="J1640">
        <v>165.75723059375002</v>
      </c>
      <c r="K1640">
        <v>200.62380483022758</v>
      </c>
      <c r="L1640">
        <v>4.6017000000000001</v>
      </c>
      <c r="N1640">
        <v>1</v>
      </c>
      <c r="O1640">
        <v>7936.2026077364972</v>
      </c>
      <c r="P1640">
        <v>136.9207819902247</v>
      </c>
      <c r="Q1640">
        <v>0.75573320616280515</v>
      </c>
      <c r="S1640" s="6">
        <v>33.252261071163424</v>
      </c>
      <c r="V1640" s="6">
        <v>202.47480000000002</v>
      </c>
    </row>
    <row r="1641" spans="1:23" x14ac:dyDescent="0.3">
      <c r="A1641" s="1">
        <v>44007</v>
      </c>
      <c r="B1641">
        <v>202006</v>
      </c>
      <c r="C1641">
        <v>2020</v>
      </c>
      <c r="D1641" t="s">
        <v>1</v>
      </c>
      <c r="E1641" t="s">
        <v>22</v>
      </c>
      <c r="F1641">
        <v>164.13768000000002</v>
      </c>
      <c r="G1641">
        <v>46</v>
      </c>
      <c r="I1641">
        <v>166.23153100536365</v>
      </c>
      <c r="J1641">
        <v>164.28575128906252</v>
      </c>
      <c r="K1641">
        <v>218.27905832806263</v>
      </c>
      <c r="L1641">
        <v>4.7449936666666668</v>
      </c>
      <c r="N1641">
        <v>1</v>
      </c>
      <c r="O1641">
        <v>7530.6918032030972</v>
      </c>
      <c r="P1641">
        <v>144.95249052716295</v>
      </c>
      <c r="Q1641">
        <v>0.76158772566662569</v>
      </c>
      <c r="S1641" s="6">
        <v>35.033035380664785</v>
      </c>
      <c r="V1641" s="6">
        <v>218.26970866666667</v>
      </c>
    </row>
    <row r="1642" spans="1:23" x14ac:dyDescent="0.3">
      <c r="A1642" s="1">
        <v>44007</v>
      </c>
      <c r="B1642">
        <v>202006</v>
      </c>
      <c r="C1642">
        <v>2020</v>
      </c>
      <c r="D1642" t="s">
        <v>4</v>
      </c>
      <c r="E1642" t="s">
        <v>22</v>
      </c>
      <c r="F1642">
        <v>117.97631999999999</v>
      </c>
      <c r="G1642">
        <v>36</v>
      </c>
      <c r="I1642">
        <v>117.53700803900099</v>
      </c>
      <c r="J1642">
        <v>118.25630897777776</v>
      </c>
      <c r="K1642">
        <v>152.13016777617594</v>
      </c>
      <c r="L1642">
        <v>4.2703930476529166</v>
      </c>
      <c r="N1642">
        <v>1</v>
      </c>
      <c r="O1642">
        <v>5963.1212205181937</v>
      </c>
      <c r="P1642">
        <v>108.35531633876825</v>
      </c>
      <c r="Q1642">
        <v>0.76454716311574789</v>
      </c>
      <c r="S1642" s="6">
        <v>27.523697872166924</v>
      </c>
      <c r="V1642" s="6">
        <v>153.734149715505</v>
      </c>
    </row>
    <row r="1643" spans="1:23" x14ac:dyDescent="0.3">
      <c r="A1643" s="1">
        <v>44007</v>
      </c>
      <c r="B1643">
        <v>202006</v>
      </c>
      <c r="C1643">
        <v>2020</v>
      </c>
      <c r="D1643" t="s">
        <v>2</v>
      </c>
      <c r="E1643" t="s">
        <v>22</v>
      </c>
      <c r="F1643">
        <v>200.42086949999995</v>
      </c>
      <c r="G1643">
        <v>64</v>
      </c>
      <c r="I1643">
        <v>186.52093890197571</v>
      </c>
      <c r="J1643">
        <v>200.77522949999997</v>
      </c>
      <c r="K1643">
        <v>245.42677560852121</v>
      </c>
      <c r="L1643">
        <v>3.8109913750000004</v>
      </c>
      <c r="N1643">
        <v>1</v>
      </c>
      <c r="O1643">
        <v>10764.457811943674</v>
      </c>
      <c r="P1643">
        <v>171.488131072713</v>
      </c>
      <c r="Q1643">
        <v>0.76473268595192512</v>
      </c>
      <c r="S1643" s="6">
        <v>48.942891900923208</v>
      </c>
      <c r="V1643" s="6">
        <v>243.90344800000003</v>
      </c>
    </row>
    <row r="1644" spans="1:23" x14ac:dyDescent="0.3">
      <c r="A1644" s="1">
        <v>44007</v>
      </c>
      <c r="B1644">
        <v>202006</v>
      </c>
      <c r="C1644">
        <v>2020</v>
      </c>
      <c r="D1644" t="s">
        <v>3</v>
      </c>
      <c r="E1644" t="s">
        <v>22</v>
      </c>
      <c r="F1644">
        <v>268.9439210000001</v>
      </c>
      <c r="G1644">
        <v>96</v>
      </c>
      <c r="I1644">
        <v>254.52084861460273</v>
      </c>
      <c r="J1644">
        <v>269.53937028601808</v>
      </c>
      <c r="K1644">
        <v>334.12431182859558</v>
      </c>
      <c r="L1644">
        <v>3.4632899999999998</v>
      </c>
      <c r="N1644">
        <v>1</v>
      </c>
      <c r="O1644">
        <v>15128.384100353129</v>
      </c>
      <c r="P1644">
        <v>268.85421729242131</v>
      </c>
      <c r="Q1644">
        <v>0.76553186124622696</v>
      </c>
      <c r="S1644" s="6">
        <v>73.491058679637788</v>
      </c>
      <c r="V1644" s="6">
        <v>332.47583999999995</v>
      </c>
    </row>
    <row r="1645" spans="1:23" x14ac:dyDescent="0.3">
      <c r="A1645" s="1">
        <v>44007</v>
      </c>
      <c r="B1645">
        <v>202006</v>
      </c>
      <c r="C1645">
        <v>2020</v>
      </c>
      <c r="D1645" t="s">
        <v>5</v>
      </c>
      <c r="E1645" t="s">
        <v>23</v>
      </c>
      <c r="F1645">
        <v>47.704319999999996</v>
      </c>
      <c r="H1645">
        <v>162</v>
      </c>
      <c r="I1645">
        <v>101.06580599999998</v>
      </c>
      <c r="M1645">
        <v>3.0499166666666664</v>
      </c>
      <c r="N1645">
        <v>0.98034844128109933</v>
      </c>
      <c r="O1645">
        <v>0</v>
      </c>
      <c r="P1645">
        <v>514.02743685517316</v>
      </c>
      <c r="R1645">
        <v>0.89148744855967077</v>
      </c>
      <c r="T1645" s="6">
        <v>158.81644748753808</v>
      </c>
      <c r="U1645" s="6">
        <v>144.42096666666666</v>
      </c>
      <c r="W1645" s="6">
        <v>494.08649999999994</v>
      </c>
    </row>
    <row r="1646" spans="1:23" x14ac:dyDescent="0.3">
      <c r="A1646" s="1">
        <v>44007</v>
      </c>
      <c r="B1646">
        <v>202006</v>
      </c>
      <c r="C1646">
        <v>2020</v>
      </c>
      <c r="D1646" t="s">
        <v>6</v>
      </c>
      <c r="E1646" t="s">
        <v>23</v>
      </c>
      <c r="F1646">
        <v>30.835839999999997</v>
      </c>
      <c r="H1646">
        <v>66</v>
      </c>
      <c r="I1646">
        <v>68.014133333333348</v>
      </c>
      <c r="M1646">
        <v>3.1319444444444446</v>
      </c>
      <c r="N1646">
        <v>0.97548668981471565</v>
      </c>
      <c r="O1646">
        <v>0</v>
      </c>
      <c r="P1646">
        <v>129.09947782536699</v>
      </c>
      <c r="R1646">
        <v>0.87308200000000002</v>
      </c>
      <c r="T1646" s="6">
        <v>64.382121527771233</v>
      </c>
      <c r="U1646" s="6">
        <v>57.623412000000002</v>
      </c>
      <c r="W1646" s="6">
        <v>206.70833333333334</v>
      </c>
    </row>
    <row r="1647" spans="1:23" x14ac:dyDescent="0.3">
      <c r="A1647" s="1">
        <v>44007</v>
      </c>
      <c r="B1647">
        <v>202006</v>
      </c>
      <c r="C1647">
        <v>2020</v>
      </c>
      <c r="D1647" t="s">
        <v>7</v>
      </c>
      <c r="E1647" t="s">
        <v>23</v>
      </c>
      <c r="F1647">
        <v>14.837899999999999</v>
      </c>
      <c r="H1647">
        <v>36</v>
      </c>
      <c r="I1647">
        <v>20.91706423546184</v>
      </c>
      <c r="M1647">
        <v>2.928168962377494</v>
      </c>
      <c r="N1647">
        <v>1</v>
      </c>
      <c r="O1647">
        <v>0</v>
      </c>
      <c r="P1647">
        <v>104.18730715923184</v>
      </c>
      <c r="R1647">
        <v>0.93589999999999995</v>
      </c>
      <c r="T1647" s="6">
        <v>36</v>
      </c>
      <c r="U1647" s="6">
        <v>33.692399999999999</v>
      </c>
      <c r="W1647" s="6">
        <v>105.41408264558979</v>
      </c>
    </row>
    <row r="1648" spans="1:23" x14ac:dyDescent="0.3">
      <c r="A1648" s="1">
        <v>44007</v>
      </c>
      <c r="B1648">
        <v>202006</v>
      </c>
      <c r="C1648">
        <v>2020</v>
      </c>
      <c r="D1648" t="s">
        <v>8</v>
      </c>
      <c r="E1648" t="s">
        <v>23</v>
      </c>
      <c r="F1648">
        <v>293.54022399999997</v>
      </c>
      <c r="H1648">
        <v>108</v>
      </c>
      <c r="I1648">
        <v>266.08266756666654</v>
      </c>
      <c r="M1648">
        <v>4.3431861368312763</v>
      </c>
      <c r="N1648">
        <v>0.90395085015307841</v>
      </c>
      <c r="O1648">
        <v>0</v>
      </c>
      <c r="P1648">
        <v>82.364284017774196</v>
      </c>
      <c r="R1648">
        <v>0.93099999999999994</v>
      </c>
      <c r="T1648" s="6">
        <v>97.626691816532471</v>
      </c>
      <c r="U1648" s="6">
        <v>100.54799999999999</v>
      </c>
      <c r="W1648" s="6">
        <v>469.06410277777786</v>
      </c>
    </row>
    <row r="1649" spans="1:23" x14ac:dyDescent="0.3">
      <c r="A1649" s="1">
        <v>44008</v>
      </c>
      <c r="B1649">
        <v>202007</v>
      </c>
      <c r="C1649">
        <v>2020</v>
      </c>
      <c r="D1649" t="s">
        <v>0</v>
      </c>
      <c r="E1649" t="s">
        <v>22</v>
      </c>
      <c r="F1649">
        <v>162.70632000000006</v>
      </c>
      <c r="G1649">
        <v>44</v>
      </c>
      <c r="I1649">
        <v>148.7420855923861</v>
      </c>
      <c r="J1649">
        <v>163.23830242187506</v>
      </c>
      <c r="K1649">
        <v>195.41779657545288</v>
      </c>
      <c r="L1649">
        <v>4.4731419999999993</v>
      </c>
      <c r="N1649">
        <v>1</v>
      </c>
      <c r="O1649">
        <v>6527.5671200799998</v>
      </c>
      <c r="P1649">
        <v>137.85957454052544</v>
      </c>
      <c r="Q1649">
        <v>0.75573320616280515</v>
      </c>
      <c r="S1649" s="6">
        <v>33.252261071163424</v>
      </c>
      <c r="V1649" s="6">
        <v>196.81824799999998</v>
      </c>
    </row>
    <row r="1650" spans="1:23" x14ac:dyDescent="0.3">
      <c r="A1650" s="1">
        <v>44008</v>
      </c>
      <c r="B1650">
        <v>202007</v>
      </c>
      <c r="C1650">
        <v>2020</v>
      </c>
      <c r="D1650" t="s">
        <v>1</v>
      </c>
      <c r="E1650" t="s">
        <v>22</v>
      </c>
      <c r="F1650">
        <v>169.96728000000002</v>
      </c>
      <c r="G1650">
        <v>46</v>
      </c>
      <c r="I1650">
        <v>162.62016223082628</v>
      </c>
      <c r="J1650">
        <v>170.11022433593752</v>
      </c>
      <c r="K1650">
        <v>214.10607877284758</v>
      </c>
      <c r="L1650">
        <v>4.6419090000000001</v>
      </c>
      <c r="N1650">
        <v>1</v>
      </c>
      <c r="O1650">
        <v>6857.4793481439992</v>
      </c>
      <c r="P1650">
        <v>145.94635220598502</v>
      </c>
      <c r="Q1650">
        <v>0.76158772566662569</v>
      </c>
      <c r="S1650" s="6">
        <v>35.033035380664785</v>
      </c>
      <c r="V1650" s="6">
        <v>213.52781400000001</v>
      </c>
    </row>
    <row r="1651" spans="1:23" x14ac:dyDescent="0.3">
      <c r="A1651" s="1">
        <v>44008</v>
      </c>
      <c r="B1651">
        <v>202007</v>
      </c>
      <c r="C1651">
        <v>2020</v>
      </c>
      <c r="D1651" t="s">
        <v>4</v>
      </c>
      <c r="E1651" t="s">
        <v>22</v>
      </c>
      <c r="F1651">
        <v>125.67071999999999</v>
      </c>
      <c r="G1651">
        <v>36</v>
      </c>
      <c r="I1651">
        <v>126.14076786217679</v>
      </c>
      <c r="J1651">
        <v>125.95686897777777</v>
      </c>
      <c r="K1651">
        <v>163.98644945875225</v>
      </c>
      <c r="L1651">
        <v>4.5829876656848292</v>
      </c>
      <c r="N1651">
        <v>1</v>
      </c>
      <c r="O1651">
        <v>5007.654962656</v>
      </c>
      <c r="P1651">
        <v>109.09825077345162</v>
      </c>
      <c r="Q1651">
        <v>0.76454716311574789</v>
      </c>
      <c r="S1651" s="6">
        <v>27.523697872166924</v>
      </c>
      <c r="V1651" s="6">
        <v>164.98755596465384</v>
      </c>
    </row>
    <row r="1652" spans="1:23" x14ac:dyDescent="0.3">
      <c r="A1652" s="1">
        <v>44008</v>
      </c>
      <c r="B1652">
        <v>202007</v>
      </c>
      <c r="C1652">
        <v>2020</v>
      </c>
      <c r="D1652" t="s">
        <v>2</v>
      </c>
      <c r="E1652" t="s">
        <v>22</v>
      </c>
      <c r="F1652">
        <v>155.97462900000002</v>
      </c>
      <c r="G1652">
        <v>64</v>
      </c>
      <c r="I1652">
        <v>140.18208925216643</v>
      </c>
      <c r="J1652">
        <v>156.31160420000003</v>
      </c>
      <c r="K1652">
        <v>184.59967641215493</v>
      </c>
      <c r="L1652">
        <v>2.8641971041666663</v>
      </c>
      <c r="N1652">
        <v>0.99924135521196744</v>
      </c>
      <c r="O1652">
        <v>6395.5984842746666</v>
      </c>
      <c r="P1652">
        <v>172.66393344234555</v>
      </c>
      <c r="Q1652">
        <v>0.76473268595192512</v>
      </c>
      <c r="S1652" s="6">
        <v>48.942891900923208</v>
      </c>
      <c r="V1652" s="6">
        <v>183.30861466666664</v>
      </c>
    </row>
    <row r="1653" spans="1:23" x14ac:dyDescent="0.3">
      <c r="A1653" s="1">
        <v>44008</v>
      </c>
      <c r="B1653">
        <v>202007</v>
      </c>
      <c r="C1653">
        <v>2020</v>
      </c>
      <c r="D1653" t="s">
        <v>3</v>
      </c>
      <c r="E1653" t="s">
        <v>22</v>
      </c>
      <c r="F1653">
        <v>286.1448815</v>
      </c>
      <c r="G1653">
        <v>96</v>
      </c>
      <c r="I1653">
        <v>261.06859573021393</v>
      </c>
      <c r="J1653">
        <v>286.81293355152496</v>
      </c>
      <c r="K1653">
        <v>343.40728985689367</v>
      </c>
      <c r="L1653">
        <v>3.5523858333333331</v>
      </c>
      <c r="N1653">
        <v>1</v>
      </c>
      <c r="O1653">
        <v>10849.155700552599</v>
      </c>
      <c r="P1653">
        <v>270.69760682498384</v>
      </c>
      <c r="Q1653">
        <v>0.76553186124622696</v>
      </c>
      <c r="S1653" s="6">
        <v>73.491058679637788</v>
      </c>
      <c r="V1653" s="6">
        <v>341.02904000000001</v>
      </c>
    </row>
    <row r="1654" spans="1:23" x14ac:dyDescent="0.3">
      <c r="A1654" s="1">
        <v>44008</v>
      </c>
      <c r="B1654">
        <v>202007</v>
      </c>
      <c r="C1654">
        <v>2020</v>
      </c>
      <c r="D1654" t="s">
        <v>5</v>
      </c>
      <c r="E1654" t="s">
        <v>23</v>
      </c>
      <c r="F1654">
        <v>150.0652795</v>
      </c>
      <c r="H1654">
        <v>162</v>
      </c>
      <c r="I1654">
        <v>208.16762400000002</v>
      </c>
      <c r="M1654">
        <v>3.6351250000000008</v>
      </c>
      <c r="N1654">
        <v>0.94750812034183074</v>
      </c>
      <c r="O1654">
        <v>0</v>
      </c>
      <c r="P1654">
        <v>586.51593732417314</v>
      </c>
      <c r="R1654">
        <v>0.94664253285543609</v>
      </c>
      <c r="T1654" s="6">
        <v>153.49631549537659</v>
      </c>
      <c r="U1654" s="6">
        <v>153.35609032258066</v>
      </c>
      <c r="W1654" s="6">
        <v>588.89025000000015</v>
      </c>
    </row>
    <row r="1655" spans="1:23" x14ac:dyDescent="0.3">
      <c r="A1655" s="1">
        <v>44008</v>
      </c>
      <c r="B1655">
        <v>202007</v>
      </c>
      <c r="C1655">
        <v>2020</v>
      </c>
      <c r="D1655" t="s">
        <v>6</v>
      </c>
      <c r="E1655" t="s">
        <v>23</v>
      </c>
      <c r="F1655">
        <v>48.765920000000008</v>
      </c>
      <c r="H1655">
        <v>66</v>
      </c>
      <c r="I1655">
        <v>105.91769999999998</v>
      </c>
      <c r="M1655">
        <v>3.5770486111111119</v>
      </c>
      <c r="N1655">
        <v>0.97544560185160656</v>
      </c>
      <c r="O1655">
        <v>0</v>
      </c>
      <c r="P1655">
        <v>149.86034571651132</v>
      </c>
      <c r="R1655">
        <v>0.90953800000000007</v>
      </c>
      <c r="T1655" s="6">
        <v>64.379409722206034</v>
      </c>
      <c r="U1655" s="6">
        <v>60.029508000000007</v>
      </c>
      <c r="W1655" s="6">
        <v>236.08520833333338</v>
      </c>
    </row>
    <row r="1656" spans="1:23" x14ac:dyDescent="0.3">
      <c r="A1656" s="1">
        <v>44008</v>
      </c>
      <c r="B1656">
        <v>202007</v>
      </c>
      <c r="C1656">
        <v>2020</v>
      </c>
      <c r="D1656" t="s">
        <v>7</v>
      </c>
      <c r="E1656" t="s">
        <v>23</v>
      </c>
      <c r="F1656">
        <v>25.8629</v>
      </c>
      <c r="H1656">
        <v>36</v>
      </c>
      <c r="I1656">
        <v>32.953480005799889</v>
      </c>
      <c r="M1656">
        <v>3.41396566748117</v>
      </c>
      <c r="N1656">
        <v>0.99614971643518513</v>
      </c>
      <c r="O1656">
        <v>0</v>
      </c>
      <c r="P1656">
        <v>144.50470952861127</v>
      </c>
      <c r="R1656">
        <v>0.93589999999999995</v>
      </c>
      <c r="T1656" s="6">
        <v>35.861389791666667</v>
      </c>
      <c r="U1656" s="6">
        <v>33.692399999999999</v>
      </c>
      <c r="W1656" s="6">
        <v>122.90276402932213</v>
      </c>
    </row>
    <row r="1657" spans="1:23" x14ac:dyDescent="0.3">
      <c r="A1657" s="1">
        <v>44008</v>
      </c>
      <c r="B1657">
        <v>202007</v>
      </c>
      <c r="C1657">
        <v>2020</v>
      </c>
      <c r="D1657" t="s">
        <v>8</v>
      </c>
      <c r="E1657" t="s">
        <v>23</v>
      </c>
      <c r="F1657">
        <v>54.309355999999994</v>
      </c>
      <c r="H1657">
        <v>108</v>
      </c>
      <c r="I1657">
        <v>69.661680233333342</v>
      </c>
      <c r="M1657">
        <v>3.1123836934156377</v>
      </c>
      <c r="N1657">
        <v>0.85572359896658567</v>
      </c>
      <c r="O1657">
        <v>0</v>
      </c>
      <c r="P1657">
        <v>133.96697936325</v>
      </c>
      <c r="R1657">
        <v>0.9506</v>
      </c>
      <c r="T1657" s="6">
        <v>92.418148688391256</v>
      </c>
      <c r="U1657" s="6">
        <v>102.6648</v>
      </c>
      <c r="W1657" s="6">
        <v>336.13743888888888</v>
      </c>
    </row>
    <row r="1658" spans="1:23" x14ac:dyDescent="0.3">
      <c r="A1658" s="1">
        <v>44009</v>
      </c>
      <c r="B1658">
        <v>202007</v>
      </c>
      <c r="C1658">
        <v>2020</v>
      </c>
      <c r="D1658" t="s">
        <v>0</v>
      </c>
      <c r="E1658" t="s">
        <v>22</v>
      </c>
      <c r="F1658">
        <v>168.24471999999997</v>
      </c>
      <c r="G1658">
        <v>44</v>
      </c>
      <c r="I1658">
        <v>156.83029907081377</v>
      </c>
      <c r="J1658">
        <v>168.80183999999997</v>
      </c>
      <c r="K1658">
        <v>206.29463808047856</v>
      </c>
      <c r="L1658">
        <v>4.71638</v>
      </c>
      <c r="N1658">
        <v>1</v>
      </c>
      <c r="O1658">
        <v>5897.5314270880017</v>
      </c>
      <c r="P1658">
        <v>137.85957454052544</v>
      </c>
      <c r="Q1658">
        <v>0.75573320616280515</v>
      </c>
      <c r="S1658" s="6">
        <v>33.252261071163424</v>
      </c>
      <c r="V1658" s="6">
        <v>207.52072000000001</v>
      </c>
    </row>
    <row r="1659" spans="1:23" x14ac:dyDescent="0.3">
      <c r="A1659" s="1">
        <v>44009</v>
      </c>
      <c r="B1659">
        <v>202007</v>
      </c>
      <c r="C1659">
        <v>2020</v>
      </c>
      <c r="D1659" t="s">
        <v>1</v>
      </c>
      <c r="E1659" t="s">
        <v>22</v>
      </c>
      <c r="F1659">
        <v>173.06519999999998</v>
      </c>
      <c r="G1659">
        <v>46</v>
      </c>
      <c r="I1659">
        <v>169.86660546717528</v>
      </c>
      <c r="J1659">
        <v>173.21399999999997</v>
      </c>
      <c r="K1659">
        <v>223.2440513578791</v>
      </c>
      <c r="L1659">
        <v>4.8487550000000006</v>
      </c>
      <c r="N1659">
        <v>1</v>
      </c>
      <c r="O1659">
        <v>6118.4014960160002</v>
      </c>
      <c r="P1659">
        <v>145.94635220598502</v>
      </c>
      <c r="Q1659">
        <v>0.76158772566662569</v>
      </c>
      <c r="S1659" s="6">
        <v>35.033035380664785</v>
      </c>
      <c r="V1659" s="6">
        <v>223.04273000000003</v>
      </c>
    </row>
    <row r="1660" spans="1:23" x14ac:dyDescent="0.3">
      <c r="A1660" s="1">
        <v>44009</v>
      </c>
      <c r="B1660">
        <v>202007</v>
      </c>
      <c r="C1660">
        <v>2020</v>
      </c>
      <c r="D1660" t="s">
        <v>4</v>
      </c>
      <c r="E1660" t="s">
        <v>22</v>
      </c>
      <c r="F1660">
        <v>110.15256000000001</v>
      </c>
      <c r="G1660">
        <v>36</v>
      </c>
      <c r="I1660">
        <v>110.09678327828178</v>
      </c>
      <c r="J1660">
        <v>110.42629937777778</v>
      </c>
      <c r="K1660">
        <v>142.97505725150648</v>
      </c>
      <c r="L1660">
        <v>4.0000723663522004</v>
      </c>
      <c r="N1660">
        <v>1</v>
      </c>
      <c r="O1660">
        <v>3769.183880831999</v>
      </c>
      <c r="P1660">
        <v>109.09825077345162</v>
      </c>
      <c r="Q1660">
        <v>0.76454716311574789</v>
      </c>
      <c r="S1660" s="6">
        <v>27.523697872166924</v>
      </c>
      <c r="V1660" s="6">
        <v>144.00260518867921</v>
      </c>
    </row>
    <row r="1661" spans="1:23" x14ac:dyDescent="0.3">
      <c r="A1661" s="1">
        <v>44009</v>
      </c>
      <c r="B1661">
        <v>202007</v>
      </c>
      <c r="C1661">
        <v>2020</v>
      </c>
      <c r="D1661" t="s">
        <v>2</v>
      </c>
      <c r="E1661" t="s">
        <v>22</v>
      </c>
      <c r="F1661">
        <v>171.531429</v>
      </c>
      <c r="G1661">
        <v>64</v>
      </c>
      <c r="I1661">
        <v>159.93836425134833</v>
      </c>
      <c r="J1661">
        <v>171.88506676000003</v>
      </c>
      <c r="K1661">
        <v>210.2920424868073</v>
      </c>
      <c r="L1661">
        <v>3.2678568437499997</v>
      </c>
      <c r="N1661">
        <v>1</v>
      </c>
      <c r="O1661">
        <v>6002.799475245266</v>
      </c>
      <c r="P1661">
        <v>172.66393344234555</v>
      </c>
      <c r="Q1661">
        <v>0.76473268595192512</v>
      </c>
      <c r="S1661" s="6">
        <v>48.942891900923208</v>
      </c>
      <c r="V1661" s="6">
        <v>209.14283799999998</v>
      </c>
    </row>
    <row r="1662" spans="1:23" x14ac:dyDescent="0.3">
      <c r="A1662" s="1">
        <v>44009</v>
      </c>
      <c r="B1662">
        <v>202007</v>
      </c>
      <c r="C1662">
        <v>2020</v>
      </c>
      <c r="D1662" t="s">
        <v>3</v>
      </c>
      <c r="E1662" t="s">
        <v>22</v>
      </c>
      <c r="F1662">
        <v>369.03608049999991</v>
      </c>
      <c r="G1662">
        <v>96</v>
      </c>
      <c r="I1662">
        <v>347.49218221845217</v>
      </c>
      <c r="J1662">
        <v>369.73590375548935</v>
      </c>
      <c r="K1662">
        <v>456.34473195164418</v>
      </c>
      <c r="L1662">
        <v>4.7283600000000003</v>
      </c>
      <c r="N1662">
        <v>1</v>
      </c>
      <c r="O1662">
        <v>12729.434510239003</v>
      </c>
      <c r="P1662">
        <v>270.69760682498384</v>
      </c>
      <c r="Q1662">
        <v>0.76553186124622696</v>
      </c>
      <c r="S1662" s="6">
        <v>73.491058679637788</v>
      </c>
      <c r="V1662" s="6">
        <v>453.92256000000003</v>
      </c>
    </row>
    <row r="1663" spans="1:23" x14ac:dyDescent="0.3">
      <c r="A1663" s="1">
        <v>44009</v>
      </c>
      <c r="B1663">
        <v>202007</v>
      </c>
      <c r="C1663">
        <v>2020</v>
      </c>
      <c r="D1663" t="s">
        <v>5</v>
      </c>
      <c r="E1663" t="s">
        <v>23</v>
      </c>
      <c r="F1663">
        <v>114.48384000000001</v>
      </c>
      <c r="H1663">
        <v>162</v>
      </c>
      <c r="I1663">
        <v>158.51327400000002</v>
      </c>
      <c r="M1663">
        <v>3.4612916666666664</v>
      </c>
      <c r="N1663">
        <v>0.96649150122267402</v>
      </c>
      <c r="O1663">
        <v>0</v>
      </c>
      <c r="P1663">
        <v>586.51593732417314</v>
      </c>
      <c r="R1663">
        <v>0.94664253285543609</v>
      </c>
      <c r="T1663" s="6">
        <v>156.57162319807318</v>
      </c>
      <c r="U1663" s="6">
        <v>153.35609032258066</v>
      </c>
      <c r="W1663" s="6">
        <v>560.72924999999998</v>
      </c>
    </row>
    <row r="1664" spans="1:23" x14ac:dyDescent="0.3">
      <c r="A1664" s="1">
        <v>44009</v>
      </c>
      <c r="B1664">
        <v>202007</v>
      </c>
      <c r="C1664">
        <v>2020</v>
      </c>
      <c r="D1664" t="s">
        <v>6</v>
      </c>
      <c r="E1664" t="s">
        <v>23</v>
      </c>
      <c r="F1664">
        <v>68.537279999999996</v>
      </c>
      <c r="H1664">
        <v>66</v>
      </c>
      <c r="I1664">
        <v>112.98663333333333</v>
      </c>
      <c r="M1664">
        <v>3.6295138888888876</v>
      </c>
      <c r="N1664">
        <v>0.9989525462966411</v>
      </c>
      <c r="O1664">
        <v>0</v>
      </c>
      <c r="P1664">
        <v>149.86034571651132</v>
      </c>
      <c r="R1664">
        <v>0.90953800000000007</v>
      </c>
      <c r="T1664" s="6">
        <v>65.930868055578316</v>
      </c>
      <c r="U1664" s="6">
        <v>60.029508000000007</v>
      </c>
      <c r="W1664" s="6">
        <v>239.54791666666659</v>
      </c>
    </row>
    <row r="1665" spans="1:23" x14ac:dyDescent="0.3">
      <c r="A1665" s="1">
        <v>44009</v>
      </c>
      <c r="B1665">
        <v>202007</v>
      </c>
      <c r="C1665">
        <v>2020</v>
      </c>
      <c r="D1665" t="s">
        <v>7</v>
      </c>
      <c r="E1665" t="s">
        <v>23</v>
      </c>
      <c r="F1665">
        <v>42.061600000000006</v>
      </c>
      <c r="H1665">
        <v>36</v>
      </c>
      <c r="I1665">
        <v>58.526219357952456</v>
      </c>
      <c r="M1665">
        <v>3.6649902545832447</v>
      </c>
      <c r="N1665">
        <v>0.97884038001157392</v>
      </c>
      <c r="O1665">
        <v>0</v>
      </c>
      <c r="P1665">
        <v>144.50470952861127</v>
      </c>
      <c r="R1665">
        <v>0.93589999999999995</v>
      </c>
      <c r="T1665" s="6">
        <v>35.238253680416662</v>
      </c>
      <c r="U1665" s="6">
        <v>33.692399999999999</v>
      </c>
      <c r="W1665" s="6">
        <v>131.93964916499681</v>
      </c>
    </row>
    <row r="1666" spans="1:23" x14ac:dyDescent="0.3">
      <c r="A1666" s="1">
        <v>44009</v>
      </c>
      <c r="B1666">
        <v>202007</v>
      </c>
      <c r="C1666">
        <v>2020</v>
      </c>
      <c r="D1666" t="s">
        <v>8</v>
      </c>
      <c r="E1666" t="s">
        <v>23</v>
      </c>
      <c r="F1666">
        <v>18.899030500000002</v>
      </c>
      <c r="H1666">
        <v>108</v>
      </c>
      <c r="I1666">
        <v>35.364396233333338</v>
      </c>
      <c r="M1666">
        <v>2.6683500257201644</v>
      </c>
      <c r="N1666">
        <v>0.87339002194983351</v>
      </c>
      <c r="O1666">
        <v>0</v>
      </c>
      <c r="P1666">
        <v>133.96697936325</v>
      </c>
      <c r="R1666">
        <v>0.9506</v>
      </c>
      <c r="T1666" s="6">
        <v>94.326122370582013</v>
      </c>
      <c r="U1666" s="6">
        <v>102.6648</v>
      </c>
      <c r="W1666" s="6">
        <v>288.18180277777776</v>
      </c>
    </row>
    <row r="1667" spans="1:23" x14ac:dyDescent="0.3">
      <c r="A1667" s="1">
        <v>44010</v>
      </c>
      <c r="B1667">
        <v>202007</v>
      </c>
      <c r="C1667">
        <v>2020</v>
      </c>
      <c r="D1667" t="s">
        <v>0</v>
      </c>
      <c r="E1667" t="s">
        <v>22</v>
      </c>
      <c r="F1667">
        <v>118.78047999999995</v>
      </c>
      <c r="G1667">
        <v>44</v>
      </c>
      <c r="I1667">
        <v>103.93992874032966</v>
      </c>
      <c r="J1667">
        <v>119.26387999999994</v>
      </c>
      <c r="K1667">
        <v>137.33932448966937</v>
      </c>
      <c r="L1667">
        <v>3.1258003333333333</v>
      </c>
      <c r="N1667">
        <v>1</v>
      </c>
      <c r="O1667">
        <v>3215.1924528000004</v>
      </c>
      <c r="P1667">
        <v>137.85957454052544</v>
      </c>
      <c r="Q1667">
        <v>0.75573320616280515</v>
      </c>
      <c r="S1667" s="6">
        <v>33.252261071163424</v>
      </c>
      <c r="V1667" s="6">
        <v>137.53521466666666</v>
      </c>
    </row>
    <row r="1668" spans="1:23" x14ac:dyDescent="0.3">
      <c r="A1668" s="1">
        <v>44010</v>
      </c>
      <c r="B1668">
        <v>202007</v>
      </c>
      <c r="C1668">
        <v>2020</v>
      </c>
      <c r="D1668" t="s">
        <v>1</v>
      </c>
      <c r="E1668" t="s">
        <v>22</v>
      </c>
      <c r="F1668">
        <v>122.30848</v>
      </c>
      <c r="G1668">
        <v>46</v>
      </c>
      <c r="I1668">
        <v>112.36233020229068</v>
      </c>
      <c r="J1668">
        <v>122.44311999999999</v>
      </c>
      <c r="K1668">
        <v>148.4819526237296</v>
      </c>
      <c r="L1668">
        <v>3.2073250000000004</v>
      </c>
      <c r="N1668">
        <v>0.99979149291075897</v>
      </c>
      <c r="O1668">
        <v>3280.4341973760002</v>
      </c>
      <c r="P1668">
        <v>145.94635220598502</v>
      </c>
      <c r="Q1668">
        <v>0.76158772566662569</v>
      </c>
      <c r="S1668" s="6">
        <v>35.033035380664785</v>
      </c>
      <c r="V1668" s="6">
        <v>147.53695000000002</v>
      </c>
    </row>
    <row r="1669" spans="1:23" x14ac:dyDescent="0.3">
      <c r="A1669" s="1">
        <v>44010</v>
      </c>
      <c r="B1669">
        <v>202007</v>
      </c>
      <c r="C1669">
        <v>2020</v>
      </c>
      <c r="D1669" t="s">
        <v>4</v>
      </c>
      <c r="E1669" t="s">
        <v>22</v>
      </c>
      <c r="F1669">
        <v>123.44472000000002</v>
      </c>
      <c r="G1669">
        <v>36</v>
      </c>
      <c r="I1669">
        <v>122.83040148315682</v>
      </c>
      <c r="J1669">
        <v>123.72907697777781</v>
      </c>
      <c r="K1669">
        <v>159.18036183533727</v>
      </c>
      <c r="L1669">
        <v>4.4627143508709954</v>
      </c>
      <c r="N1669">
        <v>0.99928991459117245</v>
      </c>
      <c r="O1669">
        <v>3094.4748163039999</v>
      </c>
      <c r="P1669">
        <v>109.09825077345162</v>
      </c>
      <c r="Q1669">
        <v>0.76454716311574789</v>
      </c>
      <c r="S1669" s="6">
        <v>27.523697872166924</v>
      </c>
      <c r="V1669" s="6">
        <v>160.65771663135584</v>
      </c>
    </row>
    <row r="1670" spans="1:23" x14ac:dyDescent="0.3">
      <c r="A1670" s="1">
        <v>44010</v>
      </c>
      <c r="B1670">
        <v>202007</v>
      </c>
      <c r="C1670">
        <v>2020</v>
      </c>
      <c r="D1670" t="s">
        <v>2</v>
      </c>
      <c r="E1670" t="s">
        <v>22</v>
      </c>
      <c r="F1670">
        <v>136.84494550000005</v>
      </c>
      <c r="G1670">
        <v>64</v>
      </c>
      <c r="I1670">
        <v>122.70067273103439</v>
      </c>
      <c r="J1670">
        <v>137.14670331250005</v>
      </c>
      <c r="K1670">
        <v>162.00809061380784</v>
      </c>
      <c r="L1670">
        <v>2.5070172187499997</v>
      </c>
      <c r="N1670">
        <v>1</v>
      </c>
      <c r="O1670">
        <v>3757.0960880486668</v>
      </c>
      <c r="P1670">
        <v>172.66393344234555</v>
      </c>
      <c r="Q1670">
        <v>0.76473268595192512</v>
      </c>
      <c r="S1670" s="6">
        <v>48.942891900923208</v>
      </c>
      <c r="V1670" s="6">
        <v>160.44910199999998</v>
      </c>
    </row>
    <row r="1671" spans="1:23" x14ac:dyDescent="0.3">
      <c r="A1671" s="1">
        <v>44010</v>
      </c>
      <c r="B1671">
        <v>202007</v>
      </c>
      <c r="C1671">
        <v>2020</v>
      </c>
      <c r="D1671" t="s">
        <v>3</v>
      </c>
      <c r="E1671" t="s">
        <v>22</v>
      </c>
      <c r="F1671">
        <v>189.94863999999998</v>
      </c>
      <c r="G1671">
        <v>96</v>
      </c>
      <c r="I1671">
        <v>166.38008229776597</v>
      </c>
      <c r="J1671">
        <v>190.54697521513197</v>
      </c>
      <c r="K1671">
        <v>219.6488585944108</v>
      </c>
      <c r="L1671">
        <v>2.2639499999999999</v>
      </c>
      <c r="N1671">
        <v>1</v>
      </c>
      <c r="O1671">
        <v>5600.8900363360017</v>
      </c>
      <c r="P1671">
        <v>270.69760682498384</v>
      </c>
      <c r="Q1671">
        <v>0.76553186124622696</v>
      </c>
      <c r="S1671" s="6">
        <v>73.491058679637788</v>
      </c>
      <c r="V1671" s="6">
        <v>217.33920000000001</v>
      </c>
    </row>
    <row r="1672" spans="1:23" x14ac:dyDescent="0.3">
      <c r="A1672" s="1">
        <v>44010</v>
      </c>
      <c r="B1672">
        <v>202007</v>
      </c>
      <c r="C1672">
        <v>2020</v>
      </c>
      <c r="D1672" t="s">
        <v>5</v>
      </c>
      <c r="E1672" t="s">
        <v>23</v>
      </c>
      <c r="F1672">
        <v>114.04799850000001</v>
      </c>
      <c r="H1672">
        <v>162</v>
      </c>
      <c r="I1672">
        <v>151.000362</v>
      </c>
      <c r="M1672">
        <v>3.2673749999999999</v>
      </c>
      <c r="N1672">
        <v>0.96440069138813944</v>
      </c>
      <c r="O1672">
        <v>0</v>
      </c>
      <c r="P1672">
        <v>586.51593732417314</v>
      </c>
      <c r="R1672">
        <v>0.94664253285543609</v>
      </c>
      <c r="T1672" s="6">
        <v>156.23291200487859</v>
      </c>
      <c r="U1672" s="6">
        <v>153.35609032258066</v>
      </c>
      <c r="W1672" s="6">
        <v>529.31475</v>
      </c>
    </row>
    <row r="1673" spans="1:23" x14ac:dyDescent="0.3">
      <c r="A1673" s="1">
        <v>44010</v>
      </c>
      <c r="B1673">
        <v>202007</v>
      </c>
      <c r="C1673">
        <v>2020</v>
      </c>
      <c r="D1673" t="s">
        <v>6</v>
      </c>
      <c r="E1673" t="s">
        <v>23</v>
      </c>
      <c r="F1673">
        <v>76.078240000000008</v>
      </c>
      <c r="H1673">
        <v>66</v>
      </c>
      <c r="I1673">
        <v>129.21333999999999</v>
      </c>
      <c r="M1673">
        <v>4.1619513888888893</v>
      </c>
      <c r="N1673">
        <v>0.99837847222222209</v>
      </c>
      <c r="O1673">
        <v>0</v>
      </c>
      <c r="P1673">
        <v>149.86034571651132</v>
      </c>
      <c r="R1673">
        <v>0.90953800000000007</v>
      </c>
      <c r="T1673" s="6">
        <v>65.892979166666663</v>
      </c>
      <c r="U1673" s="6">
        <v>60.029508000000007</v>
      </c>
      <c r="W1673" s="6">
        <v>274.6887916666667</v>
      </c>
    </row>
    <row r="1674" spans="1:23" x14ac:dyDescent="0.3">
      <c r="A1674" s="1">
        <v>44010</v>
      </c>
      <c r="B1674">
        <v>202007</v>
      </c>
      <c r="C1674">
        <v>2020</v>
      </c>
      <c r="D1674" t="s">
        <v>7</v>
      </c>
      <c r="E1674" t="s">
        <v>23</v>
      </c>
      <c r="F1674">
        <v>59.127599999999994</v>
      </c>
      <c r="H1674">
        <v>36</v>
      </c>
      <c r="I1674">
        <v>65.377049227441901</v>
      </c>
      <c r="M1674">
        <v>4.0994080994034636</v>
      </c>
      <c r="N1674">
        <v>0.97339506944444432</v>
      </c>
      <c r="O1674">
        <v>0</v>
      </c>
      <c r="P1674">
        <v>144.50470952861127</v>
      </c>
      <c r="R1674">
        <v>0.93589999999999995</v>
      </c>
      <c r="T1674" s="6">
        <v>35.042222499999994</v>
      </c>
      <c r="U1674" s="6">
        <v>33.692399999999999</v>
      </c>
      <c r="W1674" s="6">
        <v>147.57869157852468</v>
      </c>
    </row>
    <row r="1675" spans="1:23" x14ac:dyDescent="0.3">
      <c r="A1675" s="1">
        <v>44010</v>
      </c>
      <c r="B1675">
        <v>202007</v>
      </c>
      <c r="C1675">
        <v>2020</v>
      </c>
      <c r="D1675" t="s">
        <v>8</v>
      </c>
      <c r="E1675" t="s">
        <v>23</v>
      </c>
      <c r="F1675">
        <v>75.374974500000008</v>
      </c>
      <c r="H1675">
        <v>108</v>
      </c>
      <c r="I1675">
        <v>90.927612499999924</v>
      </c>
      <c r="M1675">
        <v>3.303256404320988</v>
      </c>
      <c r="N1675">
        <v>0.90234939943921932</v>
      </c>
      <c r="O1675">
        <v>0</v>
      </c>
      <c r="P1675">
        <v>133.96697936325</v>
      </c>
      <c r="R1675">
        <v>0.9506</v>
      </c>
      <c r="T1675" s="6">
        <v>97.453735139435693</v>
      </c>
      <c r="U1675" s="6">
        <v>102.6648</v>
      </c>
      <c r="W1675" s="6">
        <v>356.75169166666672</v>
      </c>
    </row>
    <row r="1676" spans="1:23" x14ac:dyDescent="0.3">
      <c r="A1676" s="1">
        <v>44011</v>
      </c>
      <c r="B1676">
        <v>202007</v>
      </c>
      <c r="C1676">
        <v>2020</v>
      </c>
      <c r="D1676" t="s">
        <v>0</v>
      </c>
      <c r="E1676" t="s">
        <v>22</v>
      </c>
      <c r="F1676">
        <v>106.55848000000003</v>
      </c>
      <c r="G1676">
        <v>44</v>
      </c>
      <c r="I1676">
        <v>89.904926587007566</v>
      </c>
      <c r="J1676">
        <v>107.04506000000002</v>
      </c>
      <c r="K1676">
        <v>119.59454543248157</v>
      </c>
      <c r="L1676">
        <v>2.7037237075277778</v>
      </c>
      <c r="N1676">
        <v>1</v>
      </c>
      <c r="O1676">
        <v>3614.3472861120008</v>
      </c>
      <c r="P1676">
        <v>137.85957454052544</v>
      </c>
      <c r="Q1676">
        <v>0.75573320616280515</v>
      </c>
      <c r="S1676" s="6">
        <v>33.252261071163424</v>
      </c>
      <c r="V1676" s="6">
        <v>118.96384313122222</v>
      </c>
    </row>
    <row r="1677" spans="1:23" x14ac:dyDescent="0.3">
      <c r="A1677" s="1">
        <v>44011</v>
      </c>
      <c r="B1677">
        <v>202007</v>
      </c>
      <c r="C1677">
        <v>2020</v>
      </c>
      <c r="D1677" t="s">
        <v>1</v>
      </c>
      <c r="E1677" t="s">
        <v>22</v>
      </c>
      <c r="F1677">
        <v>110.82567999999999</v>
      </c>
      <c r="G1677">
        <v>46</v>
      </c>
      <c r="I1677">
        <v>98.807012636752958</v>
      </c>
      <c r="J1677">
        <v>110.96435999999999</v>
      </c>
      <c r="K1677">
        <v>130.46879613878764</v>
      </c>
      <c r="L1677">
        <v>2.820395422866667</v>
      </c>
      <c r="N1677">
        <v>1</v>
      </c>
      <c r="O1677">
        <v>3735.2983316319996</v>
      </c>
      <c r="P1677">
        <v>145.94635220598502</v>
      </c>
      <c r="Q1677">
        <v>0.76158772566662569</v>
      </c>
      <c r="S1677" s="6">
        <v>35.033035380664785</v>
      </c>
      <c r="V1677" s="6">
        <v>129.73818945186667</v>
      </c>
    </row>
    <row r="1678" spans="1:23" x14ac:dyDescent="0.3">
      <c r="A1678" s="1">
        <v>44011</v>
      </c>
      <c r="B1678">
        <v>202007</v>
      </c>
      <c r="C1678">
        <v>2020</v>
      </c>
      <c r="D1678" t="s">
        <v>4</v>
      </c>
      <c r="E1678" t="s">
        <v>22</v>
      </c>
      <c r="F1678">
        <v>76.679120000000026</v>
      </c>
      <c r="G1678">
        <v>36</v>
      </c>
      <c r="I1678">
        <v>70.587378776826341</v>
      </c>
      <c r="J1678">
        <v>76.926091377777823</v>
      </c>
      <c r="K1678">
        <v>92.2551334950155</v>
      </c>
      <c r="L1678">
        <v>2.5646037500000007</v>
      </c>
      <c r="N1678">
        <v>1</v>
      </c>
      <c r="O1678">
        <v>2677.1970602560004</v>
      </c>
      <c r="P1678">
        <v>109.09825077345162</v>
      </c>
      <c r="Q1678">
        <v>0.76454716311574789</v>
      </c>
      <c r="S1678" s="6">
        <v>27.523697872166924</v>
      </c>
      <c r="V1678" s="6">
        <v>92.325735000000023</v>
      </c>
    </row>
    <row r="1679" spans="1:23" x14ac:dyDescent="0.3">
      <c r="A1679" s="1">
        <v>44011</v>
      </c>
      <c r="B1679">
        <v>202007</v>
      </c>
      <c r="C1679">
        <v>2020</v>
      </c>
      <c r="D1679" t="s">
        <v>2</v>
      </c>
      <c r="E1679" t="s">
        <v>22</v>
      </c>
      <c r="F1679">
        <v>208.12449200000006</v>
      </c>
      <c r="G1679">
        <v>64</v>
      </c>
      <c r="I1679">
        <v>191.33174681313875</v>
      </c>
      <c r="J1679">
        <v>208.50101780000006</v>
      </c>
      <c r="K1679">
        <v>251.80389303902194</v>
      </c>
      <c r="L1679">
        <v>3.9092856874999997</v>
      </c>
      <c r="N1679">
        <v>1</v>
      </c>
      <c r="O1679">
        <v>7297.026622289467</v>
      </c>
      <c r="P1679">
        <v>172.66393344234555</v>
      </c>
      <c r="Q1679">
        <v>0.76473268595192512</v>
      </c>
      <c r="S1679" s="6">
        <v>48.942891900923208</v>
      </c>
      <c r="V1679" s="6">
        <v>250.19428399999998</v>
      </c>
    </row>
    <row r="1680" spans="1:23" x14ac:dyDescent="0.3">
      <c r="A1680" s="1">
        <v>44011</v>
      </c>
      <c r="B1680">
        <v>202007</v>
      </c>
      <c r="C1680">
        <v>2020</v>
      </c>
      <c r="D1680" t="s">
        <v>3</v>
      </c>
      <c r="E1680" t="s">
        <v>22</v>
      </c>
      <c r="F1680">
        <v>320.94664049999994</v>
      </c>
      <c r="G1680">
        <v>96</v>
      </c>
      <c r="I1680">
        <v>288.75811587317583</v>
      </c>
      <c r="J1680">
        <v>321.65653013203638</v>
      </c>
      <c r="K1680">
        <v>379.21211391215274</v>
      </c>
      <c r="L1680">
        <v>3.9291598333333329</v>
      </c>
      <c r="N1680">
        <v>1</v>
      </c>
      <c r="O1680">
        <v>11378.543458713801</v>
      </c>
      <c r="P1680">
        <v>270.69760682498384</v>
      </c>
      <c r="Q1680">
        <v>0.76553186124622696</v>
      </c>
      <c r="S1680" s="6">
        <v>73.491058679637788</v>
      </c>
      <c r="V1680" s="6">
        <v>377.19934399999994</v>
      </c>
    </row>
    <row r="1681" spans="1:23" x14ac:dyDescent="0.3">
      <c r="A1681" s="1">
        <v>44011</v>
      </c>
      <c r="B1681">
        <v>202007</v>
      </c>
      <c r="C1681">
        <v>2020</v>
      </c>
      <c r="D1681" t="s">
        <v>5</v>
      </c>
      <c r="E1681" t="s">
        <v>23</v>
      </c>
      <c r="F1681">
        <v>502.47743200000008</v>
      </c>
      <c r="H1681">
        <v>162</v>
      </c>
      <c r="I1681">
        <v>580.21677</v>
      </c>
      <c r="M1681">
        <v>4.752958333333333</v>
      </c>
      <c r="N1681">
        <v>0.96959840555623467</v>
      </c>
      <c r="O1681">
        <v>0</v>
      </c>
      <c r="P1681">
        <v>586.51593732417314</v>
      </c>
      <c r="R1681">
        <v>0.94664253285543609</v>
      </c>
      <c r="T1681" s="6">
        <v>157.07494170011</v>
      </c>
      <c r="U1681" s="6">
        <v>153.35609032258066</v>
      </c>
      <c r="W1681" s="6">
        <v>769.97924999999998</v>
      </c>
    </row>
    <row r="1682" spans="1:23" x14ac:dyDescent="0.3">
      <c r="A1682" s="1">
        <v>44011</v>
      </c>
      <c r="B1682">
        <v>202007</v>
      </c>
      <c r="C1682">
        <v>2020</v>
      </c>
      <c r="D1682" t="s">
        <v>6</v>
      </c>
      <c r="E1682" t="s">
        <v>23</v>
      </c>
      <c r="F1682">
        <v>252.62383999999997</v>
      </c>
      <c r="H1682">
        <v>66</v>
      </c>
      <c r="I1682">
        <v>412.74489999999986</v>
      </c>
      <c r="M1682">
        <v>6.1678472222222203</v>
      </c>
      <c r="N1682">
        <v>0.98358333333333337</v>
      </c>
      <c r="O1682">
        <v>0</v>
      </c>
      <c r="P1682">
        <v>149.86034571651132</v>
      </c>
      <c r="R1682">
        <v>0.90953800000000007</v>
      </c>
      <c r="T1682" s="6">
        <v>64.916499999999999</v>
      </c>
      <c r="U1682" s="6">
        <v>60.029508000000007</v>
      </c>
      <c r="W1682" s="6">
        <v>407.07791666666651</v>
      </c>
    </row>
    <row r="1683" spans="1:23" x14ac:dyDescent="0.3">
      <c r="A1683" s="1">
        <v>44011</v>
      </c>
      <c r="B1683">
        <v>202007</v>
      </c>
      <c r="C1683">
        <v>2020</v>
      </c>
      <c r="D1683" t="s">
        <v>7</v>
      </c>
      <c r="E1683" t="s">
        <v>23</v>
      </c>
      <c r="F1683">
        <v>267.14729950000003</v>
      </c>
      <c r="H1683">
        <v>36</v>
      </c>
      <c r="I1683">
        <v>278.59047738420827</v>
      </c>
      <c r="M1683">
        <v>6.8132732030980589</v>
      </c>
      <c r="N1683">
        <v>1</v>
      </c>
      <c r="O1683">
        <v>0</v>
      </c>
      <c r="P1683">
        <v>144.50470952861127</v>
      </c>
      <c r="R1683">
        <v>0.93589999999999995</v>
      </c>
      <c r="T1683" s="6">
        <v>36</v>
      </c>
      <c r="U1683" s="6">
        <v>33.692399999999999</v>
      </c>
      <c r="W1683" s="6">
        <v>245.27783531153011</v>
      </c>
    </row>
    <row r="1684" spans="1:23" x14ac:dyDescent="0.3">
      <c r="A1684" s="1">
        <v>44011</v>
      </c>
      <c r="B1684">
        <v>202007</v>
      </c>
      <c r="C1684">
        <v>2020</v>
      </c>
      <c r="D1684" t="s">
        <v>8</v>
      </c>
      <c r="E1684" t="s">
        <v>23</v>
      </c>
      <c r="F1684">
        <v>37.764803499999999</v>
      </c>
      <c r="H1684">
        <v>108</v>
      </c>
      <c r="I1684">
        <v>54.682263333333317</v>
      </c>
      <c r="M1684">
        <v>2.9296077160493827</v>
      </c>
      <c r="N1684">
        <v>0.89049442498760922</v>
      </c>
      <c r="O1684">
        <v>0</v>
      </c>
      <c r="P1684">
        <v>133.96697936325</v>
      </c>
      <c r="R1684">
        <v>0.9506</v>
      </c>
      <c r="T1684" s="6">
        <v>96.17339789866179</v>
      </c>
      <c r="U1684" s="6">
        <v>102.6648</v>
      </c>
      <c r="W1684" s="6">
        <v>316.39763333333332</v>
      </c>
    </row>
    <row r="1685" spans="1:23" x14ac:dyDescent="0.3">
      <c r="A1685" s="1">
        <v>44012</v>
      </c>
      <c r="B1685">
        <v>202007</v>
      </c>
      <c r="C1685">
        <v>2020</v>
      </c>
      <c r="D1685" t="s">
        <v>0</v>
      </c>
      <c r="E1685" t="s">
        <v>22</v>
      </c>
      <c r="F1685">
        <v>145.58208049999996</v>
      </c>
      <c r="G1685">
        <v>44</v>
      </c>
      <c r="I1685">
        <v>133.78542667261834</v>
      </c>
      <c r="J1685">
        <v>146.12554049999994</v>
      </c>
      <c r="K1685">
        <v>177.51553858156282</v>
      </c>
      <c r="L1685">
        <v>4.0233482585230247</v>
      </c>
      <c r="N1685">
        <v>1</v>
      </c>
      <c r="O1685">
        <v>5065.9060041062012</v>
      </c>
      <c r="P1685">
        <v>137.85957454052544</v>
      </c>
      <c r="Q1685">
        <v>0.75573320616280515</v>
      </c>
      <c r="S1685" s="6">
        <v>33.252261071163424</v>
      </c>
      <c r="V1685" s="6">
        <v>177.02732337501308</v>
      </c>
    </row>
    <row r="1686" spans="1:23" x14ac:dyDescent="0.3">
      <c r="A1686" s="1">
        <v>44012</v>
      </c>
      <c r="B1686">
        <v>202007</v>
      </c>
      <c r="C1686">
        <v>2020</v>
      </c>
      <c r="D1686" t="s">
        <v>1</v>
      </c>
      <c r="E1686" t="s">
        <v>22</v>
      </c>
      <c r="F1686">
        <v>151.69896</v>
      </c>
      <c r="G1686">
        <v>46</v>
      </c>
      <c r="I1686">
        <v>142.92782404195887</v>
      </c>
      <c r="J1686">
        <v>151.84519999999998</v>
      </c>
      <c r="K1686">
        <v>188.04194913057074</v>
      </c>
      <c r="L1686">
        <v>4.0798013214933331</v>
      </c>
      <c r="N1686">
        <v>1</v>
      </c>
      <c r="O1686">
        <v>5276.4437288959998</v>
      </c>
      <c r="P1686">
        <v>145.94635220598502</v>
      </c>
      <c r="Q1686">
        <v>0.76158772566662569</v>
      </c>
      <c r="S1686" s="6">
        <v>35.033035380664785</v>
      </c>
      <c r="V1686" s="6">
        <v>187.67086078869332</v>
      </c>
    </row>
    <row r="1687" spans="1:23" x14ac:dyDescent="0.3">
      <c r="A1687" s="1">
        <v>44012</v>
      </c>
      <c r="B1687">
        <v>202007</v>
      </c>
      <c r="C1687">
        <v>2020</v>
      </c>
      <c r="D1687" t="s">
        <v>4</v>
      </c>
      <c r="E1687" t="s">
        <v>22</v>
      </c>
      <c r="F1687">
        <v>152.63751999999999</v>
      </c>
      <c r="G1687">
        <v>36</v>
      </c>
      <c r="I1687">
        <v>156.37028733110139</v>
      </c>
      <c r="J1687">
        <v>152.94524017777778</v>
      </c>
      <c r="K1687">
        <v>202.59844702803721</v>
      </c>
      <c r="L1687">
        <v>5.6812964615931696</v>
      </c>
      <c r="N1687">
        <v>1</v>
      </c>
      <c r="O1687">
        <v>5139.2455392000002</v>
      </c>
      <c r="P1687">
        <v>109.09825077345162</v>
      </c>
      <c r="Q1687">
        <v>0.76454716311574789</v>
      </c>
      <c r="S1687" s="6">
        <v>27.523697872166924</v>
      </c>
      <c r="V1687" s="6">
        <v>204.52667261735411</v>
      </c>
    </row>
    <row r="1688" spans="1:23" x14ac:dyDescent="0.3">
      <c r="A1688" s="1">
        <v>44012</v>
      </c>
      <c r="B1688">
        <v>202007</v>
      </c>
      <c r="C1688">
        <v>2020</v>
      </c>
      <c r="D1688" t="s">
        <v>2</v>
      </c>
      <c r="E1688" t="s">
        <v>22</v>
      </c>
      <c r="F1688">
        <v>235.09222650000004</v>
      </c>
      <c r="G1688">
        <v>64</v>
      </c>
      <c r="I1688">
        <v>223.31712424177829</v>
      </c>
      <c r="J1688">
        <v>235.46441888281254</v>
      </c>
      <c r="K1688">
        <v>293.10399194748902</v>
      </c>
      <c r="L1688">
        <v>4.5628101562500003</v>
      </c>
      <c r="N1688">
        <v>1</v>
      </c>
      <c r="O1688">
        <v>8557.2221944433641</v>
      </c>
      <c r="P1688">
        <v>172.66393344234555</v>
      </c>
      <c r="Q1688">
        <v>0.76473268595192512</v>
      </c>
      <c r="S1688" s="6">
        <v>48.942891900923208</v>
      </c>
      <c r="V1688" s="6">
        <v>292.01985000000002</v>
      </c>
    </row>
    <row r="1689" spans="1:23" x14ac:dyDescent="0.3">
      <c r="A1689" s="1">
        <v>44012</v>
      </c>
      <c r="B1689">
        <v>202007</v>
      </c>
      <c r="C1689">
        <v>2020</v>
      </c>
      <c r="D1689" t="s">
        <v>3</v>
      </c>
      <c r="E1689" t="s">
        <v>22</v>
      </c>
      <c r="F1689">
        <v>296.01320050000004</v>
      </c>
      <c r="G1689">
        <v>96</v>
      </c>
      <c r="I1689">
        <v>270.11748854288885</v>
      </c>
      <c r="J1689">
        <v>296.72128040876311</v>
      </c>
      <c r="K1689">
        <v>354.92489185138749</v>
      </c>
      <c r="L1689">
        <v>3.6755149999999999</v>
      </c>
      <c r="N1689">
        <v>1</v>
      </c>
      <c r="O1689">
        <v>10392.335211066202</v>
      </c>
      <c r="P1689">
        <v>270.69760682498384</v>
      </c>
      <c r="Q1689">
        <v>0.76553186124622696</v>
      </c>
      <c r="S1689" s="6">
        <v>73.491058679637788</v>
      </c>
      <c r="V1689" s="6">
        <v>352.84943999999996</v>
      </c>
    </row>
    <row r="1690" spans="1:23" x14ac:dyDescent="0.3">
      <c r="A1690" s="1">
        <v>44012</v>
      </c>
      <c r="B1690">
        <v>202007</v>
      </c>
      <c r="C1690">
        <v>2020</v>
      </c>
      <c r="D1690" t="s">
        <v>5</v>
      </c>
      <c r="E1690" t="s">
        <v>23</v>
      </c>
      <c r="F1690">
        <v>668.83007149999992</v>
      </c>
      <c r="H1690">
        <v>162</v>
      </c>
      <c r="I1690">
        <v>770.40719999999999</v>
      </c>
      <c r="M1690">
        <v>5.4364999999999997</v>
      </c>
      <c r="N1690">
        <v>0.96951047430151105</v>
      </c>
      <c r="O1690">
        <v>0</v>
      </c>
      <c r="P1690">
        <v>586.51593732417314</v>
      </c>
      <c r="R1690">
        <v>0.94664253285543609</v>
      </c>
      <c r="T1690" s="6">
        <v>157.06069683684478</v>
      </c>
      <c r="U1690" s="6">
        <v>153.35609032258066</v>
      </c>
      <c r="W1690" s="6">
        <v>880.71299999999997</v>
      </c>
    </row>
    <row r="1691" spans="1:23" x14ac:dyDescent="0.3">
      <c r="A1691" s="1">
        <v>44012</v>
      </c>
      <c r="B1691">
        <v>202007</v>
      </c>
      <c r="C1691">
        <v>2020</v>
      </c>
      <c r="D1691" t="s">
        <v>6</v>
      </c>
      <c r="E1691" t="s">
        <v>23</v>
      </c>
      <c r="F1691">
        <v>329.35167899999999</v>
      </c>
      <c r="H1691">
        <v>66</v>
      </c>
      <c r="I1691">
        <v>506.5370666666667</v>
      </c>
      <c r="M1691">
        <v>6.568368055555557</v>
      </c>
      <c r="N1691">
        <v>0.99305555555555558</v>
      </c>
      <c r="O1691">
        <v>0</v>
      </c>
      <c r="P1691">
        <v>149.86034571651132</v>
      </c>
      <c r="R1691">
        <v>0.90953800000000007</v>
      </c>
      <c r="T1691" s="6">
        <v>65.541666666666671</v>
      </c>
      <c r="U1691" s="6">
        <v>60.029508000000007</v>
      </c>
      <c r="W1691" s="6">
        <v>433.51229166666678</v>
      </c>
    </row>
    <row r="1692" spans="1:23" x14ac:dyDescent="0.3">
      <c r="A1692" s="1">
        <v>44012</v>
      </c>
      <c r="B1692">
        <v>202007</v>
      </c>
      <c r="C1692">
        <v>2020</v>
      </c>
      <c r="D1692" t="s">
        <v>7</v>
      </c>
      <c r="E1692" t="s">
        <v>23</v>
      </c>
      <c r="F1692">
        <v>321.24399949999997</v>
      </c>
      <c r="H1692">
        <v>36</v>
      </c>
      <c r="I1692">
        <v>361.57166561173125</v>
      </c>
      <c r="M1692">
        <v>7.6309153289826384</v>
      </c>
      <c r="N1692">
        <v>0.97839312499999997</v>
      </c>
      <c r="O1692">
        <v>0</v>
      </c>
      <c r="P1692">
        <v>144.50470952861127</v>
      </c>
      <c r="R1692">
        <v>0.93589999999999995</v>
      </c>
      <c r="T1692" s="6">
        <v>35.2221525</v>
      </c>
      <c r="U1692" s="6">
        <v>33.692399999999999</v>
      </c>
      <c r="W1692" s="6">
        <v>274.71295184337498</v>
      </c>
    </row>
    <row r="1693" spans="1:23" x14ac:dyDescent="0.3">
      <c r="A1693" s="1">
        <v>44012</v>
      </c>
      <c r="B1693">
        <v>202007</v>
      </c>
      <c r="C1693">
        <v>2020</v>
      </c>
      <c r="D1693" t="s">
        <v>8</v>
      </c>
      <c r="E1693" t="s">
        <v>23</v>
      </c>
      <c r="F1693">
        <v>22.387518499999999</v>
      </c>
      <c r="H1693">
        <v>108</v>
      </c>
      <c r="I1693">
        <v>27.282510000000002</v>
      </c>
      <c r="M1693">
        <v>2.3457302726337446</v>
      </c>
      <c r="N1693">
        <v>0.91163341155759847</v>
      </c>
      <c r="O1693">
        <v>0</v>
      </c>
      <c r="P1693">
        <v>133.96697936325</v>
      </c>
      <c r="R1693">
        <v>0.9506</v>
      </c>
      <c r="T1693" s="6">
        <v>98.456408448220628</v>
      </c>
      <c r="U1693" s="6">
        <v>102.6648</v>
      </c>
      <c r="W1693" s="6">
        <v>253.33886944444441</v>
      </c>
    </row>
    <row r="1694" spans="1:23" x14ac:dyDescent="0.3">
      <c r="A1694" s="1">
        <v>44013</v>
      </c>
      <c r="B1694">
        <v>202007</v>
      </c>
      <c r="C1694">
        <v>2020</v>
      </c>
      <c r="D1694" t="s">
        <v>0</v>
      </c>
      <c r="E1694" t="s">
        <v>22</v>
      </c>
      <c r="F1694">
        <v>217.15400050000002</v>
      </c>
      <c r="G1694">
        <v>44</v>
      </c>
      <c r="I1694">
        <v>209.65406725495063</v>
      </c>
      <c r="J1694">
        <v>217.79902050000001</v>
      </c>
      <c r="K1694">
        <v>275.22884486114663</v>
      </c>
      <c r="L1694">
        <v>6.304956730799999</v>
      </c>
      <c r="N1694">
        <v>1</v>
      </c>
      <c r="O1694">
        <v>7932.5114954839974</v>
      </c>
      <c r="P1694">
        <v>137.85957454052544</v>
      </c>
      <c r="Q1694">
        <v>0.75573320616280515</v>
      </c>
      <c r="S1694" s="6">
        <v>33.252261071163424</v>
      </c>
      <c r="V1694" s="6">
        <v>277.41809615519998</v>
      </c>
    </row>
    <row r="1695" spans="1:23" x14ac:dyDescent="0.3">
      <c r="A1695" s="1">
        <v>44013</v>
      </c>
      <c r="B1695">
        <v>202007</v>
      </c>
      <c r="C1695">
        <v>2020</v>
      </c>
      <c r="D1695" t="s">
        <v>1</v>
      </c>
      <c r="E1695" t="s">
        <v>22</v>
      </c>
      <c r="F1695">
        <v>233.54240050000004</v>
      </c>
      <c r="G1695">
        <v>46</v>
      </c>
      <c r="I1695">
        <v>232.90636384069703</v>
      </c>
      <c r="J1695">
        <v>233.70244050000005</v>
      </c>
      <c r="K1695">
        <v>303.1348759456792</v>
      </c>
      <c r="L1695">
        <v>6.6481925219999995</v>
      </c>
      <c r="N1695">
        <v>1</v>
      </c>
      <c r="O1695">
        <v>8528.5365146889999</v>
      </c>
      <c r="P1695">
        <v>145.94635220598502</v>
      </c>
      <c r="Q1695">
        <v>0.76158772566662569</v>
      </c>
      <c r="S1695" s="6">
        <v>35.033035380664785</v>
      </c>
      <c r="V1695" s="6">
        <v>305.81685601199996</v>
      </c>
    </row>
    <row r="1696" spans="1:23" x14ac:dyDescent="0.3">
      <c r="A1696" s="1">
        <v>44013</v>
      </c>
      <c r="B1696">
        <v>202007</v>
      </c>
      <c r="C1696">
        <v>2020</v>
      </c>
      <c r="D1696" t="s">
        <v>4</v>
      </c>
      <c r="E1696" t="s">
        <v>22</v>
      </c>
      <c r="F1696">
        <v>172.45423999999991</v>
      </c>
      <c r="G1696">
        <v>36</v>
      </c>
      <c r="I1696">
        <v>180.31690434334223</v>
      </c>
      <c r="J1696">
        <v>172.77779697777768</v>
      </c>
      <c r="K1696">
        <v>232.64324681973497</v>
      </c>
      <c r="L1696">
        <v>6.5513327889595088</v>
      </c>
      <c r="N1696">
        <v>1</v>
      </c>
      <c r="O1696">
        <v>6245.4036658880013</v>
      </c>
      <c r="P1696">
        <v>109.09825077345162</v>
      </c>
      <c r="Q1696">
        <v>0.76454716311574789</v>
      </c>
      <c r="S1696" s="6">
        <v>27.523697872166924</v>
      </c>
      <c r="V1696" s="6">
        <v>235.84798040254231</v>
      </c>
    </row>
    <row r="1697" spans="1:23" x14ac:dyDescent="0.3">
      <c r="A1697" s="1">
        <v>44013</v>
      </c>
      <c r="B1697">
        <v>202007</v>
      </c>
      <c r="C1697">
        <v>2020</v>
      </c>
      <c r="D1697" t="s">
        <v>2</v>
      </c>
      <c r="E1697" t="s">
        <v>22</v>
      </c>
      <c r="F1697">
        <v>229.96394350000003</v>
      </c>
      <c r="G1697">
        <v>64</v>
      </c>
      <c r="I1697">
        <v>227.78658403195269</v>
      </c>
      <c r="J1697">
        <v>230.36616350000003</v>
      </c>
      <c r="K1697">
        <v>298.24392378739668</v>
      </c>
      <c r="L1697">
        <v>4.6541300520833335</v>
      </c>
      <c r="N1697">
        <v>1</v>
      </c>
      <c r="O1697">
        <v>8376.7386894408664</v>
      </c>
      <c r="P1697">
        <v>172.66393344234555</v>
      </c>
      <c r="Q1697">
        <v>0.76473268595192512</v>
      </c>
      <c r="S1697" s="6">
        <v>48.942891900923208</v>
      </c>
      <c r="V1697" s="6">
        <v>297.86432333333335</v>
      </c>
    </row>
    <row r="1698" spans="1:23" x14ac:dyDescent="0.3">
      <c r="A1698" s="1">
        <v>44013</v>
      </c>
      <c r="B1698">
        <v>202007</v>
      </c>
      <c r="C1698">
        <v>2020</v>
      </c>
      <c r="D1698" t="s">
        <v>3</v>
      </c>
      <c r="E1698" t="s">
        <v>22</v>
      </c>
      <c r="F1698">
        <v>503.47696200000007</v>
      </c>
      <c r="G1698">
        <v>96</v>
      </c>
      <c r="I1698">
        <v>489.46037209930944</v>
      </c>
      <c r="J1698">
        <v>504.33000114588089</v>
      </c>
      <c r="K1698">
        <v>636.98554173574053</v>
      </c>
      <c r="L1698">
        <v>6.6601349999999995</v>
      </c>
      <c r="N1698">
        <v>1</v>
      </c>
      <c r="O1698">
        <v>18256.549822465597</v>
      </c>
      <c r="P1698">
        <v>270.69760682498384</v>
      </c>
      <c r="Q1698">
        <v>0.76553186124622696</v>
      </c>
      <c r="S1698" s="6">
        <v>73.491058679637788</v>
      </c>
      <c r="V1698" s="6">
        <v>639.37295999999992</v>
      </c>
    </row>
    <row r="1699" spans="1:23" x14ac:dyDescent="0.3">
      <c r="A1699" s="1">
        <v>44013</v>
      </c>
      <c r="B1699">
        <v>202007</v>
      </c>
      <c r="C1699">
        <v>2020</v>
      </c>
      <c r="D1699" t="s">
        <v>5</v>
      </c>
      <c r="E1699" t="s">
        <v>23</v>
      </c>
      <c r="F1699">
        <v>514.80190949999997</v>
      </c>
      <c r="H1699">
        <v>162</v>
      </c>
      <c r="I1699">
        <v>592.07751359999997</v>
      </c>
      <c r="M1699">
        <v>4.7562375000000001</v>
      </c>
      <c r="N1699">
        <v>0.97135703065070278</v>
      </c>
      <c r="O1699">
        <v>0</v>
      </c>
      <c r="P1699">
        <v>586.51593732417314</v>
      </c>
      <c r="R1699">
        <v>0.94664253285543609</v>
      </c>
      <c r="T1699" s="6">
        <v>157.35983896541384</v>
      </c>
      <c r="U1699" s="6">
        <v>153.35609032258066</v>
      </c>
      <c r="W1699" s="6">
        <v>770.51047500000004</v>
      </c>
    </row>
    <row r="1700" spans="1:23" x14ac:dyDescent="0.3">
      <c r="A1700" s="1">
        <v>44013</v>
      </c>
      <c r="B1700">
        <v>202007</v>
      </c>
      <c r="C1700">
        <v>2020</v>
      </c>
      <c r="D1700" t="s">
        <v>6</v>
      </c>
      <c r="E1700" t="s">
        <v>23</v>
      </c>
      <c r="F1700">
        <v>224.63167999999999</v>
      </c>
      <c r="H1700">
        <v>66</v>
      </c>
      <c r="I1700">
        <v>351.0201666666668</v>
      </c>
      <c r="M1700">
        <v>5.5028472222222229</v>
      </c>
      <c r="N1700">
        <v>0.99297685069444441</v>
      </c>
      <c r="O1700">
        <v>0</v>
      </c>
      <c r="P1700">
        <v>149.86034571651132</v>
      </c>
      <c r="R1700">
        <v>0.90953800000000007</v>
      </c>
      <c r="T1700" s="6">
        <v>65.536472145833329</v>
      </c>
      <c r="U1700" s="6">
        <v>60.029508000000007</v>
      </c>
      <c r="W1700" s="6">
        <v>363.18791666666669</v>
      </c>
    </row>
    <row r="1701" spans="1:23" x14ac:dyDescent="0.3">
      <c r="A1701" s="1">
        <v>44013</v>
      </c>
      <c r="B1701">
        <v>202007</v>
      </c>
      <c r="C1701">
        <v>2020</v>
      </c>
      <c r="D1701" t="s">
        <v>7</v>
      </c>
      <c r="E1701" t="s">
        <v>23</v>
      </c>
      <c r="F1701">
        <v>191.8091</v>
      </c>
      <c r="H1701">
        <v>36</v>
      </c>
      <c r="I1701">
        <v>242.69425108427149</v>
      </c>
      <c r="M1701">
        <v>6.3871930966997965</v>
      </c>
      <c r="N1701">
        <v>0.89340277777777777</v>
      </c>
      <c r="O1701">
        <v>0</v>
      </c>
      <c r="P1701">
        <v>144.50470952861127</v>
      </c>
      <c r="R1701">
        <v>0.93589999999999995</v>
      </c>
      <c r="T1701" s="6">
        <v>32.162500000000001</v>
      </c>
      <c r="U1701" s="6">
        <v>33.692399999999999</v>
      </c>
      <c r="W1701" s="6">
        <v>229.93895148119267</v>
      </c>
    </row>
    <row r="1702" spans="1:23" x14ac:dyDescent="0.3">
      <c r="A1702" s="1">
        <v>44013</v>
      </c>
      <c r="B1702">
        <v>202007</v>
      </c>
      <c r="C1702">
        <v>2020</v>
      </c>
      <c r="D1702" t="s">
        <v>8</v>
      </c>
      <c r="E1702" t="s">
        <v>23</v>
      </c>
      <c r="F1702">
        <v>20.980819</v>
      </c>
      <c r="H1702">
        <v>108</v>
      </c>
      <c r="I1702">
        <v>30.43052153333333</v>
      </c>
      <c r="M1702">
        <v>2.7410146604938266</v>
      </c>
      <c r="N1702">
        <v>0.96899481477776228</v>
      </c>
      <c r="O1702">
        <v>0</v>
      </c>
      <c r="P1702">
        <v>133.96697936325</v>
      </c>
      <c r="R1702">
        <v>0.9506</v>
      </c>
      <c r="T1702" s="6">
        <v>104.65143999599833</v>
      </c>
      <c r="U1702" s="6">
        <v>102.6648</v>
      </c>
      <c r="W1702" s="6">
        <v>296.02958333333328</v>
      </c>
    </row>
    <row r="1703" spans="1:23" x14ac:dyDescent="0.3">
      <c r="A1703" s="1">
        <v>44014</v>
      </c>
      <c r="B1703">
        <v>202007</v>
      </c>
      <c r="C1703">
        <v>2020</v>
      </c>
      <c r="D1703" t="s">
        <v>0</v>
      </c>
      <c r="E1703" t="s">
        <v>22</v>
      </c>
      <c r="F1703">
        <v>215.9046405</v>
      </c>
      <c r="G1703">
        <v>44</v>
      </c>
      <c r="I1703">
        <v>209.46131284902984</v>
      </c>
      <c r="J1703">
        <v>216.53184050000002</v>
      </c>
      <c r="K1703">
        <v>273.37452143393398</v>
      </c>
      <c r="L1703">
        <v>6.2991600000000005</v>
      </c>
      <c r="N1703">
        <v>1</v>
      </c>
      <c r="O1703">
        <v>8623.1557015607996</v>
      </c>
      <c r="P1703">
        <v>137.85957454052544</v>
      </c>
      <c r="Q1703">
        <v>0.75573320616280515</v>
      </c>
      <c r="S1703" s="6">
        <v>33.252261071163424</v>
      </c>
      <c r="V1703" s="6">
        <v>277.16304000000002</v>
      </c>
    </row>
    <row r="1704" spans="1:23" x14ac:dyDescent="0.3">
      <c r="A1704" s="1">
        <v>44014</v>
      </c>
      <c r="B1704">
        <v>202007</v>
      </c>
      <c r="C1704">
        <v>2020</v>
      </c>
      <c r="D1704" t="s">
        <v>1</v>
      </c>
      <c r="E1704" t="s">
        <v>22</v>
      </c>
      <c r="F1704">
        <v>218.63855999999998</v>
      </c>
      <c r="G1704">
        <v>46</v>
      </c>
      <c r="I1704">
        <v>229.66135570725746</v>
      </c>
      <c r="J1704">
        <v>218.80591839843748</v>
      </c>
      <c r="K1704">
        <v>299.06695968199512</v>
      </c>
      <c r="L1704">
        <v>6.5555654316500007</v>
      </c>
      <c r="N1704">
        <v>0.96527239381434704</v>
      </c>
      <c r="O1704">
        <v>8711.7684591200014</v>
      </c>
      <c r="P1704">
        <v>145.94635220598502</v>
      </c>
      <c r="Q1704">
        <v>0.76158772566662569</v>
      </c>
      <c r="S1704" s="6">
        <v>35.033035380664785</v>
      </c>
      <c r="V1704" s="6">
        <v>301.55600985590002</v>
      </c>
    </row>
    <row r="1705" spans="1:23" x14ac:dyDescent="0.3">
      <c r="A1705" s="1">
        <v>44014</v>
      </c>
      <c r="B1705">
        <v>202007</v>
      </c>
      <c r="C1705">
        <v>2020</v>
      </c>
      <c r="D1705" t="s">
        <v>4</v>
      </c>
      <c r="E1705" t="s">
        <v>22</v>
      </c>
      <c r="F1705">
        <v>170.28199999999998</v>
      </c>
      <c r="G1705">
        <v>36</v>
      </c>
      <c r="I1705">
        <v>176.24637904708885</v>
      </c>
      <c r="J1705">
        <v>170.60385457777775</v>
      </c>
      <c r="K1705">
        <v>227.25123516017888</v>
      </c>
      <c r="L1705">
        <v>6.403441131553631</v>
      </c>
      <c r="N1705">
        <v>1</v>
      </c>
      <c r="O1705">
        <v>6772.5236890880005</v>
      </c>
      <c r="P1705">
        <v>109.09825077345162</v>
      </c>
      <c r="Q1705">
        <v>0.76454716311574789</v>
      </c>
      <c r="S1705" s="6">
        <v>27.523697872166924</v>
      </c>
      <c r="V1705" s="6">
        <v>230.52388073593073</v>
      </c>
    </row>
    <row r="1706" spans="1:23" x14ac:dyDescent="0.3">
      <c r="A1706" s="1">
        <v>44014</v>
      </c>
      <c r="B1706">
        <v>202007</v>
      </c>
      <c r="C1706">
        <v>2020</v>
      </c>
      <c r="D1706" t="s">
        <v>2</v>
      </c>
      <c r="E1706" t="s">
        <v>22</v>
      </c>
      <c r="F1706">
        <v>265.39984000000004</v>
      </c>
      <c r="G1706">
        <v>64</v>
      </c>
      <c r="I1706">
        <v>259.20706464155893</v>
      </c>
      <c r="J1706">
        <v>265.81463492187504</v>
      </c>
      <c r="K1706">
        <v>338.7469653825122</v>
      </c>
      <c r="L1706">
        <v>5.2961125625000003</v>
      </c>
      <c r="N1706">
        <v>1</v>
      </c>
      <c r="O1706">
        <v>10994.736779545972</v>
      </c>
      <c r="P1706">
        <v>172.66393344234555</v>
      </c>
      <c r="Q1706">
        <v>0.76473268595192512</v>
      </c>
      <c r="S1706" s="6">
        <v>48.942891900923208</v>
      </c>
      <c r="V1706" s="6">
        <v>338.95120400000002</v>
      </c>
    </row>
    <row r="1707" spans="1:23" x14ac:dyDescent="0.3">
      <c r="A1707" s="1">
        <v>44014</v>
      </c>
      <c r="B1707">
        <v>202007</v>
      </c>
      <c r="C1707">
        <v>2020</v>
      </c>
      <c r="D1707" t="s">
        <v>3</v>
      </c>
      <c r="E1707" t="s">
        <v>22</v>
      </c>
      <c r="F1707">
        <v>483.11423999999988</v>
      </c>
      <c r="G1707">
        <v>96</v>
      </c>
      <c r="I1707">
        <v>471.48629642273715</v>
      </c>
      <c r="J1707">
        <v>483.90927633598528</v>
      </c>
      <c r="K1707">
        <v>615.30091113889034</v>
      </c>
      <c r="L1707">
        <v>6.415560000000001</v>
      </c>
      <c r="N1707">
        <v>1</v>
      </c>
      <c r="O1707">
        <v>19386.915862601596</v>
      </c>
      <c r="P1707">
        <v>270.69760682498384</v>
      </c>
      <c r="Q1707">
        <v>0.76553186124622696</v>
      </c>
      <c r="S1707" s="6">
        <v>73.491058679637788</v>
      </c>
      <c r="V1707" s="6">
        <v>615.89376000000016</v>
      </c>
    </row>
    <row r="1708" spans="1:23" x14ac:dyDescent="0.3">
      <c r="A1708" s="1">
        <v>44014</v>
      </c>
      <c r="B1708">
        <v>202007</v>
      </c>
      <c r="C1708">
        <v>2020</v>
      </c>
      <c r="D1708" t="s">
        <v>5</v>
      </c>
      <c r="E1708" t="s">
        <v>23</v>
      </c>
      <c r="F1708">
        <v>84.487680000000012</v>
      </c>
      <c r="H1708">
        <v>162</v>
      </c>
      <c r="I1708">
        <v>123.65038799999998</v>
      </c>
      <c r="M1708">
        <v>2.8636666666666657</v>
      </c>
      <c r="N1708">
        <v>0.96548517686306157</v>
      </c>
      <c r="O1708">
        <v>0</v>
      </c>
      <c r="P1708">
        <v>586.51593732417314</v>
      </c>
      <c r="R1708">
        <v>0.94664253285543609</v>
      </c>
      <c r="T1708" s="6">
        <v>156.40859865181596</v>
      </c>
      <c r="U1708" s="6">
        <v>153.35609032258066</v>
      </c>
      <c r="W1708" s="6">
        <v>463.91399999999982</v>
      </c>
    </row>
    <row r="1709" spans="1:23" x14ac:dyDescent="0.3">
      <c r="A1709" s="1">
        <v>44014</v>
      </c>
      <c r="B1709">
        <v>202007</v>
      </c>
      <c r="C1709">
        <v>2020</v>
      </c>
      <c r="D1709" t="s">
        <v>6</v>
      </c>
      <c r="E1709" t="s">
        <v>23</v>
      </c>
      <c r="F1709">
        <v>21.711199999999998</v>
      </c>
      <c r="H1709">
        <v>66</v>
      </c>
      <c r="I1709">
        <v>57.243333333333325</v>
      </c>
      <c r="M1709">
        <v>2.9759027777777778</v>
      </c>
      <c r="N1709">
        <v>0.97138368055566393</v>
      </c>
      <c r="O1709">
        <v>0</v>
      </c>
      <c r="P1709">
        <v>149.86034571651132</v>
      </c>
      <c r="R1709">
        <v>0.90953800000000007</v>
      </c>
      <c r="T1709" s="6">
        <v>64.111322916673814</v>
      </c>
      <c r="U1709" s="6">
        <v>60.029508000000007</v>
      </c>
      <c r="W1709" s="6">
        <v>196.40958333333333</v>
      </c>
    </row>
    <row r="1710" spans="1:23" x14ac:dyDescent="0.3">
      <c r="A1710" s="1">
        <v>44014</v>
      </c>
      <c r="B1710">
        <v>202007</v>
      </c>
      <c r="C1710">
        <v>2020</v>
      </c>
      <c r="D1710" t="s">
        <v>7</v>
      </c>
      <c r="E1710" t="s">
        <v>23</v>
      </c>
      <c r="F1710">
        <v>22.297799999999999</v>
      </c>
      <c r="H1710">
        <v>36</v>
      </c>
      <c r="I1710">
        <v>33.46289132039982</v>
      </c>
      <c r="M1710">
        <v>3.3056052941418024</v>
      </c>
      <c r="N1710">
        <v>0.87408906442821421</v>
      </c>
      <c r="O1710">
        <v>0</v>
      </c>
      <c r="P1710">
        <v>144.50470952861127</v>
      </c>
      <c r="R1710">
        <v>0.93589999999999995</v>
      </c>
      <c r="T1710" s="6">
        <v>31.467206319415713</v>
      </c>
      <c r="U1710" s="6">
        <v>33.692399999999999</v>
      </c>
      <c r="W1710" s="6">
        <v>119.00179058910489</v>
      </c>
    </row>
    <row r="1711" spans="1:23" x14ac:dyDescent="0.3">
      <c r="A1711" s="1">
        <v>44014</v>
      </c>
      <c r="B1711">
        <v>202007</v>
      </c>
      <c r="C1711">
        <v>2020</v>
      </c>
      <c r="D1711" t="s">
        <v>8</v>
      </c>
      <c r="E1711" t="s">
        <v>23</v>
      </c>
      <c r="F1711">
        <v>75.714179999999999</v>
      </c>
      <c r="H1711">
        <v>108</v>
      </c>
      <c r="I1711">
        <v>65.333479933333322</v>
      </c>
      <c r="M1711">
        <v>2.9030317129629619</v>
      </c>
      <c r="N1711">
        <v>0.92148025821256441</v>
      </c>
      <c r="O1711">
        <v>0</v>
      </c>
      <c r="P1711">
        <v>133.96697936325</v>
      </c>
      <c r="R1711">
        <v>0.9506</v>
      </c>
      <c r="T1711" s="6">
        <v>99.519867886956959</v>
      </c>
      <c r="U1711" s="6">
        <v>102.6648</v>
      </c>
      <c r="W1711" s="6">
        <v>313.52742499999988</v>
      </c>
    </row>
    <row r="1712" spans="1:23" x14ac:dyDescent="0.3">
      <c r="A1712" s="1">
        <v>44015</v>
      </c>
      <c r="B1712">
        <v>202007</v>
      </c>
      <c r="C1712">
        <v>2020</v>
      </c>
      <c r="D1712" t="s">
        <v>0</v>
      </c>
      <c r="E1712" t="s">
        <v>22</v>
      </c>
      <c r="F1712">
        <v>154.07896000000005</v>
      </c>
      <c r="G1712">
        <v>44</v>
      </c>
      <c r="I1712">
        <v>142.01444379612022</v>
      </c>
      <c r="J1712">
        <v>154.61826000000005</v>
      </c>
      <c r="K1712">
        <v>186.83016207185167</v>
      </c>
      <c r="L1712">
        <v>4.2708206666666664</v>
      </c>
      <c r="N1712">
        <v>0.99746063991874045</v>
      </c>
      <c r="O1712">
        <v>6051.0022672159994</v>
      </c>
      <c r="P1712">
        <v>137.85957454052544</v>
      </c>
      <c r="Q1712">
        <v>0.75573320616280515</v>
      </c>
      <c r="S1712" s="6">
        <v>33.252261071163424</v>
      </c>
      <c r="V1712" s="6">
        <v>187.91610933333331</v>
      </c>
    </row>
    <row r="1713" spans="1:23" x14ac:dyDescent="0.3">
      <c r="A1713" s="1">
        <v>44015</v>
      </c>
      <c r="B1713">
        <v>202007</v>
      </c>
      <c r="C1713">
        <v>2020</v>
      </c>
      <c r="D1713" t="s">
        <v>1</v>
      </c>
      <c r="E1713" t="s">
        <v>22</v>
      </c>
      <c r="F1713">
        <v>155.63911999999996</v>
      </c>
      <c r="G1713">
        <v>46</v>
      </c>
      <c r="I1713">
        <v>153.93677417270467</v>
      </c>
      <c r="J1713">
        <v>155.80599999999998</v>
      </c>
      <c r="K1713">
        <v>202.47365898576379</v>
      </c>
      <c r="L1713">
        <v>4.3940461481583331</v>
      </c>
      <c r="N1713">
        <v>0.96555011809689983</v>
      </c>
      <c r="O1713">
        <v>6110.6184310079998</v>
      </c>
      <c r="P1713">
        <v>145.94635220598502</v>
      </c>
      <c r="Q1713">
        <v>0.76158772566662569</v>
      </c>
      <c r="S1713" s="6">
        <v>35.033035380664785</v>
      </c>
      <c r="V1713" s="6">
        <v>202.12612281528331</v>
      </c>
    </row>
    <row r="1714" spans="1:23" x14ac:dyDescent="0.3">
      <c r="A1714" s="1">
        <v>44015</v>
      </c>
      <c r="B1714">
        <v>202007</v>
      </c>
      <c r="C1714">
        <v>2020</v>
      </c>
      <c r="D1714" t="s">
        <v>4</v>
      </c>
      <c r="E1714" t="s">
        <v>22</v>
      </c>
      <c r="F1714">
        <v>140.85623999999999</v>
      </c>
      <c r="G1714">
        <v>36</v>
      </c>
      <c r="I1714">
        <v>142.84894025201922</v>
      </c>
      <c r="J1714">
        <v>141.15452977777775</v>
      </c>
      <c r="K1714">
        <v>185.46259191170896</v>
      </c>
      <c r="L1714">
        <v>5.1900344537815117</v>
      </c>
      <c r="N1714">
        <v>0.99958554149085799</v>
      </c>
      <c r="O1714">
        <v>5451.5957252800008</v>
      </c>
      <c r="P1714">
        <v>109.09825077345162</v>
      </c>
      <c r="Q1714">
        <v>0.76454716311574789</v>
      </c>
      <c r="S1714" s="6">
        <v>27.523697872166924</v>
      </c>
      <c r="V1714" s="6">
        <v>186.84124033613443</v>
      </c>
    </row>
    <row r="1715" spans="1:23" x14ac:dyDescent="0.3">
      <c r="A1715" s="1">
        <v>44015</v>
      </c>
      <c r="B1715">
        <v>202007</v>
      </c>
      <c r="C1715">
        <v>2020</v>
      </c>
      <c r="D1715" t="s">
        <v>2</v>
      </c>
      <c r="E1715" t="s">
        <v>22</v>
      </c>
      <c r="F1715">
        <v>210.34697600000001</v>
      </c>
      <c r="G1715">
        <v>64</v>
      </c>
      <c r="I1715">
        <v>197.10713500307361</v>
      </c>
      <c r="J1715">
        <v>210.69731779687501</v>
      </c>
      <c r="K1715">
        <v>259.22317329779457</v>
      </c>
      <c r="L1715">
        <v>4.0272882812500006</v>
      </c>
      <c r="N1715">
        <v>1</v>
      </c>
      <c r="O1715">
        <v>8530.7821137348674</v>
      </c>
      <c r="P1715">
        <v>172.66393344234555</v>
      </c>
      <c r="Q1715">
        <v>0.76473268595192512</v>
      </c>
      <c r="S1715" s="6">
        <v>48.942891900923208</v>
      </c>
      <c r="V1715" s="6">
        <v>257.74645000000004</v>
      </c>
    </row>
    <row r="1716" spans="1:23" x14ac:dyDescent="0.3">
      <c r="A1716" s="1">
        <v>44015</v>
      </c>
      <c r="B1716">
        <v>202007</v>
      </c>
      <c r="C1716">
        <v>2020</v>
      </c>
      <c r="D1716" t="s">
        <v>3</v>
      </c>
      <c r="E1716" t="s">
        <v>22</v>
      </c>
      <c r="F1716">
        <v>293.31456200000002</v>
      </c>
      <c r="G1716">
        <v>96</v>
      </c>
      <c r="I1716">
        <v>269.63410110442356</v>
      </c>
      <c r="J1716">
        <v>294.07802846057183</v>
      </c>
      <c r="K1716">
        <v>353.26922486040644</v>
      </c>
      <c r="L1716">
        <v>3.6689375000000002</v>
      </c>
      <c r="N1716">
        <v>1</v>
      </c>
      <c r="O1716">
        <v>11241.636562841397</v>
      </c>
      <c r="P1716">
        <v>270.69760682498384</v>
      </c>
      <c r="Q1716">
        <v>0.76553186124622696</v>
      </c>
      <c r="S1716" s="6">
        <v>73.491058679637788</v>
      </c>
      <c r="V1716" s="6">
        <v>352.21800000000002</v>
      </c>
    </row>
    <row r="1717" spans="1:23" x14ac:dyDescent="0.3">
      <c r="A1717" s="1">
        <v>44015</v>
      </c>
      <c r="B1717">
        <v>202007</v>
      </c>
      <c r="C1717">
        <v>2020</v>
      </c>
      <c r="D1717" t="s">
        <v>5</v>
      </c>
      <c r="E1717" t="s">
        <v>23</v>
      </c>
      <c r="F1717">
        <v>90.111359500000006</v>
      </c>
      <c r="H1717">
        <v>162</v>
      </c>
      <c r="I1717">
        <v>157.91009399999999</v>
      </c>
      <c r="M1717">
        <v>3.4763333333333328</v>
      </c>
      <c r="N1717">
        <v>0.93226670285643942</v>
      </c>
      <c r="O1717">
        <v>0</v>
      </c>
      <c r="P1717">
        <v>586.51593732417314</v>
      </c>
      <c r="R1717">
        <v>0.94664253285543609</v>
      </c>
      <c r="T1717" s="6">
        <v>151.02720586274319</v>
      </c>
      <c r="U1717" s="6">
        <v>153.35609032258066</v>
      </c>
      <c r="W1717" s="6">
        <v>563.16599999999994</v>
      </c>
    </row>
    <row r="1718" spans="1:23" x14ac:dyDescent="0.3">
      <c r="A1718" s="1">
        <v>44015</v>
      </c>
      <c r="B1718">
        <v>202007</v>
      </c>
      <c r="C1718">
        <v>2020</v>
      </c>
      <c r="D1718" t="s">
        <v>6</v>
      </c>
      <c r="E1718" t="s">
        <v>23</v>
      </c>
      <c r="F1718">
        <v>24.952479999999991</v>
      </c>
      <c r="H1718">
        <v>66</v>
      </c>
      <c r="I1718">
        <v>59.317059999999991</v>
      </c>
      <c r="M1718">
        <v>2.9359583333333332</v>
      </c>
      <c r="N1718">
        <v>0.92182175925809129</v>
      </c>
      <c r="O1718">
        <v>0</v>
      </c>
      <c r="P1718">
        <v>149.86034571651132</v>
      </c>
      <c r="R1718">
        <v>0.90953800000000007</v>
      </c>
      <c r="T1718" s="6">
        <v>60.840236111034024</v>
      </c>
      <c r="U1718" s="6">
        <v>60.029508000000007</v>
      </c>
      <c r="W1718" s="6">
        <v>193.77324999999999</v>
      </c>
    </row>
    <row r="1719" spans="1:23" x14ac:dyDescent="0.3">
      <c r="A1719" s="1">
        <v>44015</v>
      </c>
      <c r="B1719">
        <v>202007</v>
      </c>
      <c r="C1719">
        <v>2020</v>
      </c>
      <c r="D1719" t="s">
        <v>7</v>
      </c>
      <c r="E1719" t="s">
        <v>23</v>
      </c>
      <c r="F1719">
        <v>31.891300000000005</v>
      </c>
      <c r="H1719">
        <v>36</v>
      </c>
      <c r="I1719">
        <v>50.182408475073679</v>
      </c>
      <c r="M1719">
        <v>3.5170044142545809</v>
      </c>
      <c r="N1719">
        <v>0.86124999228559318</v>
      </c>
      <c r="O1719">
        <v>0</v>
      </c>
      <c r="P1719">
        <v>144.50470952861127</v>
      </c>
      <c r="R1719">
        <v>0.93589999999999995</v>
      </c>
      <c r="T1719" s="6">
        <v>31.004999722281354</v>
      </c>
      <c r="U1719" s="6">
        <v>33.692399999999999</v>
      </c>
      <c r="W1719" s="6">
        <v>126.6121589131649</v>
      </c>
    </row>
    <row r="1720" spans="1:23" x14ac:dyDescent="0.3">
      <c r="A1720" s="1">
        <v>44015</v>
      </c>
      <c r="B1720">
        <v>202007</v>
      </c>
      <c r="C1720">
        <v>2020</v>
      </c>
      <c r="D1720" t="s">
        <v>8</v>
      </c>
      <c r="E1720" t="s">
        <v>23</v>
      </c>
      <c r="F1720">
        <v>14.210022999999998</v>
      </c>
      <c r="H1720">
        <v>108</v>
      </c>
      <c r="I1720">
        <v>15.520496566666676</v>
      </c>
      <c r="M1720">
        <v>1.9502288323045267</v>
      </c>
      <c r="N1720">
        <v>0.93281910501849008</v>
      </c>
      <c r="O1720">
        <v>0</v>
      </c>
      <c r="P1720">
        <v>133.96697936325</v>
      </c>
      <c r="R1720">
        <v>0.9506</v>
      </c>
      <c r="T1720" s="6">
        <v>100.74446334199693</v>
      </c>
      <c r="U1720" s="6">
        <v>102.6648</v>
      </c>
      <c r="W1720" s="6">
        <v>210.62471388888889</v>
      </c>
    </row>
    <row r="1721" spans="1:23" x14ac:dyDescent="0.3">
      <c r="A1721" s="1">
        <v>44016</v>
      </c>
      <c r="B1721">
        <v>202007</v>
      </c>
      <c r="C1721">
        <v>2020</v>
      </c>
      <c r="D1721" t="s">
        <v>0</v>
      </c>
      <c r="E1721" t="s">
        <v>22</v>
      </c>
      <c r="F1721">
        <v>174.89863999999989</v>
      </c>
      <c r="G1721">
        <v>44</v>
      </c>
      <c r="I1721">
        <v>167.62414927581878</v>
      </c>
      <c r="J1721">
        <v>175.47627999999992</v>
      </c>
      <c r="K1721">
        <v>220.68413344100861</v>
      </c>
      <c r="L1721">
        <v>5.040985</v>
      </c>
      <c r="N1721">
        <v>0.99861172273867049</v>
      </c>
      <c r="O1721">
        <v>5323.8944162559983</v>
      </c>
      <c r="P1721">
        <v>137.85957454052544</v>
      </c>
      <c r="Q1721">
        <v>0.75573320616280515</v>
      </c>
      <c r="S1721" s="6">
        <v>33.252261071163424</v>
      </c>
      <c r="V1721" s="6">
        <v>221.80333999999999</v>
      </c>
    </row>
    <row r="1722" spans="1:23" x14ac:dyDescent="0.3">
      <c r="A1722" s="1">
        <v>44016</v>
      </c>
      <c r="B1722">
        <v>202007</v>
      </c>
      <c r="C1722">
        <v>2020</v>
      </c>
      <c r="D1722" t="s">
        <v>1</v>
      </c>
      <c r="E1722" t="s">
        <v>22</v>
      </c>
      <c r="F1722">
        <v>180.39280000000008</v>
      </c>
      <c r="G1722">
        <v>46</v>
      </c>
      <c r="I1722">
        <v>180.84929922966919</v>
      </c>
      <c r="J1722">
        <v>180.57602753906258</v>
      </c>
      <c r="K1722">
        <v>238.04535260230489</v>
      </c>
      <c r="L1722">
        <v>5.1622503521200001</v>
      </c>
      <c r="N1722">
        <v>0.99941853272299885</v>
      </c>
      <c r="O1722">
        <v>5488.2009770239993</v>
      </c>
      <c r="P1722">
        <v>145.94635220598502</v>
      </c>
      <c r="Q1722">
        <v>0.76158772566662569</v>
      </c>
      <c r="S1722" s="6">
        <v>35.033035380664785</v>
      </c>
      <c r="V1722" s="6">
        <v>237.46351619751999</v>
      </c>
    </row>
    <row r="1723" spans="1:23" x14ac:dyDescent="0.3">
      <c r="A1723" s="1">
        <v>44016</v>
      </c>
      <c r="B1723">
        <v>202007</v>
      </c>
      <c r="C1723">
        <v>2020</v>
      </c>
      <c r="D1723" t="s">
        <v>4</v>
      </c>
      <c r="E1723" t="s">
        <v>22</v>
      </c>
      <c r="F1723">
        <v>122.65456</v>
      </c>
      <c r="G1723">
        <v>36</v>
      </c>
      <c r="I1723">
        <v>124.28593406547796</v>
      </c>
      <c r="J1723">
        <v>122.93828977777778</v>
      </c>
      <c r="K1723">
        <v>161.94951206361478</v>
      </c>
      <c r="L1723">
        <v>4.5155972370689668</v>
      </c>
      <c r="N1723">
        <v>1</v>
      </c>
      <c r="O1723">
        <v>3680.4380546880002</v>
      </c>
      <c r="P1723">
        <v>109.09825077345162</v>
      </c>
      <c r="Q1723">
        <v>0.76454716311574789</v>
      </c>
      <c r="S1723" s="6">
        <v>27.523697872166924</v>
      </c>
      <c r="V1723" s="6">
        <v>162.5615005344828</v>
      </c>
    </row>
    <row r="1724" spans="1:23" x14ac:dyDescent="0.3">
      <c r="A1724" s="1">
        <v>44016</v>
      </c>
      <c r="B1724">
        <v>202007</v>
      </c>
      <c r="C1724">
        <v>2020</v>
      </c>
      <c r="D1724" t="s">
        <v>2</v>
      </c>
      <c r="E1724" t="s">
        <v>22</v>
      </c>
      <c r="F1724">
        <v>211.63352399999999</v>
      </c>
      <c r="G1724">
        <v>64</v>
      </c>
      <c r="I1724">
        <v>201.27845661812452</v>
      </c>
      <c r="J1724">
        <v>212.02280622656249</v>
      </c>
      <c r="K1724">
        <v>265.28951002106908</v>
      </c>
      <c r="L1724">
        <v>4.1125166249999996</v>
      </c>
      <c r="N1724">
        <v>1</v>
      </c>
      <c r="O1724">
        <v>6612.2559060449667</v>
      </c>
      <c r="P1724">
        <v>172.66393344234555</v>
      </c>
      <c r="Q1724">
        <v>0.76473268595192512</v>
      </c>
      <c r="S1724" s="6">
        <v>48.942891900923208</v>
      </c>
      <c r="V1724" s="6">
        <v>263.20106399999997</v>
      </c>
    </row>
    <row r="1725" spans="1:23" x14ac:dyDescent="0.3">
      <c r="A1725" s="1">
        <v>44016</v>
      </c>
      <c r="B1725">
        <v>202007</v>
      </c>
      <c r="C1725">
        <v>2020</v>
      </c>
      <c r="D1725" t="s">
        <v>3</v>
      </c>
      <c r="E1725" t="s">
        <v>22</v>
      </c>
      <c r="F1725">
        <v>226.68239999999997</v>
      </c>
      <c r="G1725">
        <v>96</v>
      </c>
      <c r="I1725">
        <v>205.14294119834091</v>
      </c>
      <c r="J1725">
        <v>227.37969872934656</v>
      </c>
      <c r="K1725">
        <v>270.15825691369378</v>
      </c>
      <c r="L1725">
        <v>2.7913999999999999</v>
      </c>
      <c r="N1725">
        <v>1</v>
      </c>
      <c r="O1725">
        <v>6999.3676331360002</v>
      </c>
      <c r="P1725">
        <v>270.69760682498384</v>
      </c>
      <c r="Q1725">
        <v>0.76553186124622696</v>
      </c>
      <c r="S1725" s="6">
        <v>73.491058679637788</v>
      </c>
      <c r="V1725" s="6">
        <v>267.9744</v>
      </c>
    </row>
    <row r="1726" spans="1:23" x14ac:dyDescent="0.3">
      <c r="A1726" s="1">
        <v>44016</v>
      </c>
      <c r="B1726">
        <v>202007</v>
      </c>
      <c r="C1726">
        <v>2020</v>
      </c>
      <c r="D1726" t="s">
        <v>5</v>
      </c>
      <c r="E1726" t="s">
        <v>23</v>
      </c>
      <c r="F1726">
        <v>24.241919999999997</v>
      </c>
      <c r="H1726">
        <v>162</v>
      </c>
      <c r="I1726">
        <v>40.335786000000006</v>
      </c>
      <c r="M1726">
        <v>2.1168749999999998</v>
      </c>
      <c r="N1726">
        <v>0.97044840768522755</v>
      </c>
      <c r="O1726">
        <v>0</v>
      </c>
      <c r="P1726">
        <v>586.51593732417314</v>
      </c>
      <c r="R1726">
        <v>0.94664253285543609</v>
      </c>
      <c r="T1726" s="6">
        <v>157.21264204500687</v>
      </c>
      <c r="U1726" s="6">
        <v>153.35609032258066</v>
      </c>
      <c r="W1726" s="6">
        <v>342.93374999999997</v>
      </c>
    </row>
    <row r="1727" spans="1:23" x14ac:dyDescent="0.3">
      <c r="A1727" s="1">
        <v>44016</v>
      </c>
      <c r="B1727">
        <v>202007</v>
      </c>
      <c r="C1727">
        <v>2020</v>
      </c>
      <c r="D1727" t="s">
        <v>6</v>
      </c>
      <c r="E1727" t="s">
        <v>23</v>
      </c>
      <c r="F1727">
        <v>23.81344</v>
      </c>
      <c r="H1727">
        <v>66</v>
      </c>
      <c r="I1727">
        <v>40.580566666666655</v>
      </c>
      <c r="M1727">
        <v>2.3472222222222219</v>
      </c>
      <c r="N1727">
        <v>0.99940972222222224</v>
      </c>
      <c r="O1727">
        <v>0</v>
      </c>
      <c r="P1727">
        <v>149.86034571651132</v>
      </c>
      <c r="R1727">
        <v>0.90953800000000007</v>
      </c>
      <c r="T1727" s="6">
        <v>65.961041666666674</v>
      </c>
      <c r="U1727" s="6">
        <v>60.029508000000007</v>
      </c>
      <c r="W1727" s="6">
        <v>154.91666666666666</v>
      </c>
    </row>
    <row r="1728" spans="1:23" x14ac:dyDescent="0.3">
      <c r="A1728" s="1">
        <v>44016</v>
      </c>
      <c r="B1728">
        <v>202007</v>
      </c>
      <c r="C1728">
        <v>2020</v>
      </c>
      <c r="D1728" t="s">
        <v>7</v>
      </c>
      <c r="E1728" t="s">
        <v>23</v>
      </c>
      <c r="F1728">
        <v>20.657</v>
      </c>
      <c r="H1728">
        <v>36</v>
      </c>
      <c r="I1728">
        <v>31.335169708923555</v>
      </c>
      <c r="M1728">
        <v>2.4926333560730738</v>
      </c>
      <c r="N1728">
        <v>0.99675925925925923</v>
      </c>
      <c r="O1728">
        <v>0</v>
      </c>
      <c r="P1728">
        <v>144.50470952861127</v>
      </c>
      <c r="R1728">
        <v>0.93589999999999995</v>
      </c>
      <c r="T1728" s="6">
        <v>35.883333333333333</v>
      </c>
      <c r="U1728" s="6">
        <v>33.692399999999999</v>
      </c>
      <c r="W1728" s="6">
        <v>89.73480081863066</v>
      </c>
    </row>
    <row r="1729" spans="1:23" x14ac:dyDescent="0.3">
      <c r="A1729" s="1">
        <v>44016</v>
      </c>
      <c r="B1729">
        <v>202007</v>
      </c>
      <c r="C1729">
        <v>2020</v>
      </c>
      <c r="D1729" t="s">
        <v>8</v>
      </c>
      <c r="E1729" t="s">
        <v>23</v>
      </c>
      <c r="F1729">
        <v>52.162721499999996</v>
      </c>
      <c r="H1729">
        <v>108</v>
      </c>
      <c r="I1729">
        <v>59.744613366666648</v>
      </c>
      <c r="M1729">
        <v>2.8243380144032924</v>
      </c>
      <c r="N1729">
        <v>0.96525160687771183</v>
      </c>
      <c r="O1729">
        <v>0</v>
      </c>
      <c r="P1729">
        <v>133.96697936325</v>
      </c>
      <c r="R1729">
        <v>0.9506</v>
      </c>
      <c r="T1729" s="6">
        <v>104.24717354279288</v>
      </c>
      <c r="U1729" s="6">
        <v>102.6648</v>
      </c>
      <c r="W1729" s="6">
        <v>305.02850555555557</v>
      </c>
    </row>
    <row r="1730" spans="1:23" x14ac:dyDescent="0.3">
      <c r="A1730" s="1">
        <v>44017</v>
      </c>
      <c r="B1730">
        <v>202007</v>
      </c>
      <c r="C1730">
        <v>2020</v>
      </c>
      <c r="D1730" t="s">
        <v>0</v>
      </c>
      <c r="E1730" t="s">
        <v>22</v>
      </c>
      <c r="F1730">
        <v>169.17992050000009</v>
      </c>
      <c r="G1730">
        <v>44</v>
      </c>
      <c r="I1730">
        <v>160.71526048854099</v>
      </c>
      <c r="J1730">
        <v>169.7358205000001</v>
      </c>
      <c r="K1730">
        <v>211.24904710087108</v>
      </c>
      <c r="L1730">
        <v>4.8332129999999998</v>
      </c>
      <c r="N1730">
        <v>0.99670678753902631</v>
      </c>
      <c r="O1730">
        <v>4681.7747378373006</v>
      </c>
      <c r="P1730">
        <v>137.85957454052544</v>
      </c>
      <c r="Q1730">
        <v>0.75573320616280515</v>
      </c>
      <c r="S1730" s="6">
        <v>33.252261071163424</v>
      </c>
      <c r="V1730" s="6">
        <v>212.661372</v>
      </c>
    </row>
    <row r="1731" spans="1:23" x14ac:dyDescent="0.3">
      <c r="A1731" s="1">
        <v>44017</v>
      </c>
      <c r="B1731">
        <v>202007</v>
      </c>
      <c r="C1731">
        <v>2020</v>
      </c>
      <c r="D1731" t="s">
        <v>1</v>
      </c>
      <c r="E1731" t="s">
        <v>22</v>
      </c>
      <c r="F1731">
        <v>181.25352049999998</v>
      </c>
      <c r="G1731">
        <v>46</v>
      </c>
      <c r="I1731">
        <v>177.18716011653757</v>
      </c>
      <c r="J1731">
        <v>181.4211205</v>
      </c>
      <c r="K1731">
        <v>232.04482554391763</v>
      </c>
      <c r="L1731">
        <v>5.0577164722166668</v>
      </c>
      <c r="N1731">
        <v>1</v>
      </c>
      <c r="O1731">
        <v>4998.3519384277006</v>
      </c>
      <c r="P1731">
        <v>145.94635220598502</v>
      </c>
      <c r="Q1731">
        <v>0.76158772566662569</v>
      </c>
      <c r="S1731" s="6">
        <v>35.033035380664785</v>
      </c>
      <c r="V1731" s="6">
        <v>232.65495772196667</v>
      </c>
    </row>
    <row r="1732" spans="1:23" x14ac:dyDescent="0.3">
      <c r="A1732" s="1">
        <v>44017</v>
      </c>
      <c r="B1732">
        <v>202007</v>
      </c>
      <c r="C1732">
        <v>2020</v>
      </c>
      <c r="D1732" t="s">
        <v>4</v>
      </c>
      <c r="E1732" t="s">
        <v>22</v>
      </c>
      <c r="F1732">
        <v>168.09464000000003</v>
      </c>
      <c r="G1732">
        <v>36</v>
      </c>
      <c r="I1732">
        <v>171.34464981389951</v>
      </c>
      <c r="J1732">
        <v>168.41472497777778</v>
      </c>
      <c r="K1732">
        <v>222.00731065257625</v>
      </c>
      <c r="L1732">
        <v>6.2253499006458046</v>
      </c>
      <c r="N1732">
        <v>0.99970811594202902</v>
      </c>
      <c r="O1732">
        <v>4465.570757456001</v>
      </c>
      <c r="P1732">
        <v>109.09825077345162</v>
      </c>
      <c r="Q1732">
        <v>0.76454716311574789</v>
      </c>
      <c r="S1732" s="6">
        <v>27.523697872166924</v>
      </c>
      <c r="V1732" s="6">
        <v>224.11259642324896</v>
      </c>
    </row>
    <row r="1733" spans="1:23" x14ac:dyDescent="0.3">
      <c r="A1733" s="1">
        <v>44017</v>
      </c>
      <c r="B1733">
        <v>202007</v>
      </c>
      <c r="C1733">
        <v>2020</v>
      </c>
      <c r="D1733" t="s">
        <v>2</v>
      </c>
      <c r="E1733" t="s">
        <v>22</v>
      </c>
      <c r="F1733">
        <v>255.59191600000003</v>
      </c>
      <c r="G1733">
        <v>64</v>
      </c>
      <c r="I1733">
        <v>254.47318272074116</v>
      </c>
      <c r="J1733">
        <v>255.95983592187503</v>
      </c>
      <c r="K1733">
        <v>333.87150373406428</v>
      </c>
      <c r="L1733">
        <v>5.1993900000000011</v>
      </c>
      <c r="N1733">
        <v>1</v>
      </c>
      <c r="O1733">
        <v>6966.8511676648668</v>
      </c>
      <c r="P1733">
        <v>172.66393344234555</v>
      </c>
      <c r="Q1733">
        <v>0.76473268595192512</v>
      </c>
      <c r="S1733" s="6">
        <v>48.942891900923208</v>
      </c>
      <c r="V1733" s="6">
        <v>332.76096000000007</v>
      </c>
    </row>
    <row r="1734" spans="1:23" x14ac:dyDescent="0.3">
      <c r="A1734" s="1">
        <v>44017</v>
      </c>
      <c r="B1734">
        <v>202007</v>
      </c>
      <c r="C1734">
        <v>2020</v>
      </c>
      <c r="D1734" t="s">
        <v>3</v>
      </c>
      <c r="E1734" t="s">
        <v>22</v>
      </c>
      <c r="F1734">
        <v>457.7378415</v>
      </c>
      <c r="G1734">
        <v>96</v>
      </c>
      <c r="I1734">
        <v>444.48657560505205</v>
      </c>
      <c r="J1734">
        <v>458.53745031816226</v>
      </c>
      <c r="K1734">
        <v>579.89496102790929</v>
      </c>
      <c r="L1734">
        <v>6.0481721666666663</v>
      </c>
      <c r="N1734">
        <v>0.9998963093401636</v>
      </c>
      <c r="O1734">
        <v>12253.090181575299</v>
      </c>
      <c r="P1734">
        <v>270.69760682498384</v>
      </c>
      <c r="Q1734">
        <v>0.76553186124622696</v>
      </c>
      <c r="S1734" s="6">
        <v>73.491058679637788</v>
      </c>
      <c r="V1734" s="6">
        <v>580.62452799999994</v>
      </c>
    </row>
    <row r="1735" spans="1:23" x14ac:dyDescent="0.3">
      <c r="A1735" s="1">
        <v>44017</v>
      </c>
      <c r="B1735">
        <v>202007</v>
      </c>
      <c r="C1735">
        <v>2020</v>
      </c>
      <c r="D1735" t="s">
        <v>5</v>
      </c>
      <c r="E1735" t="s">
        <v>23</v>
      </c>
      <c r="F1735">
        <v>182.27519899999999</v>
      </c>
      <c r="H1735">
        <v>162</v>
      </c>
      <c r="I1735">
        <v>246.48413400000001</v>
      </c>
      <c r="M1735">
        <v>4.0036666666666676</v>
      </c>
      <c r="N1735">
        <v>0.97529439683442887</v>
      </c>
      <c r="O1735">
        <v>0</v>
      </c>
      <c r="P1735">
        <v>586.51593732417314</v>
      </c>
      <c r="R1735">
        <v>0.94664253285543609</v>
      </c>
      <c r="T1735" s="6">
        <v>157.99769228717747</v>
      </c>
      <c r="U1735" s="6">
        <v>153.35609032258066</v>
      </c>
      <c r="W1735" s="6">
        <v>648.59400000000016</v>
      </c>
    </row>
    <row r="1736" spans="1:23" x14ac:dyDescent="0.3">
      <c r="A1736" s="1">
        <v>44017</v>
      </c>
      <c r="B1736">
        <v>202007</v>
      </c>
      <c r="C1736">
        <v>2020</v>
      </c>
      <c r="D1736" t="s">
        <v>6</v>
      </c>
      <c r="E1736" t="s">
        <v>23</v>
      </c>
      <c r="F1736">
        <v>72.619679999999988</v>
      </c>
      <c r="H1736">
        <v>66</v>
      </c>
      <c r="I1736">
        <v>167.50503333333333</v>
      </c>
      <c r="M1736">
        <v>4.7319791666666662</v>
      </c>
      <c r="N1736">
        <v>0.98947395833333329</v>
      </c>
      <c r="O1736">
        <v>0</v>
      </c>
      <c r="P1736">
        <v>149.86034571651132</v>
      </c>
      <c r="R1736">
        <v>0.90953800000000007</v>
      </c>
      <c r="T1736" s="6">
        <v>65.305281249999993</v>
      </c>
      <c r="U1736" s="6">
        <v>60.029508000000007</v>
      </c>
      <c r="W1736" s="6">
        <v>312.31062499999996</v>
      </c>
    </row>
    <row r="1737" spans="1:23" x14ac:dyDescent="0.3">
      <c r="A1737" s="1">
        <v>44017</v>
      </c>
      <c r="B1737">
        <v>202007</v>
      </c>
      <c r="C1737">
        <v>2020</v>
      </c>
      <c r="D1737" t="s">
        <v>7</v>
      </c>
      <c r="E1737" t="s">
        <v>23</v>
      </c>
      <c r="F1737">
        <v>84.979300000000023</v>
      </c>
      <c r="H1737">
        <v>36</v>
      </c>
      <c r="I1737">
        <v>89.165109125725991</v>
      </c>
      <c r="M1737">
        <v>4.7901938575884682</v>
      </c>
      <c r="N1737">
        <v>1</v>
      </c>
      <c r="O1737">
        <v>0</v>
      </c>
      <c r="P1737">
        <v>144.50470952861127</v>
      </c>
      <c r="R1737">
        <v>0.93589999999999995</v>
      </c>
      <c r="T1737" s="6">
        <v>36</v>
      </c>
      <c r="U1737" s="6">
        <v>33.692399999999999</v>
      </c>
      <c r="W1737" s="6">
        <v>172.44697887318486</v>
      </c>
    </row>
    <row r="1738" spans="1:23" x14ac:dyDescent="0.3">
      <c r="A1738" s="1">
        <v>44017</v>
      </c>
      <c r="B1738">
        <v>202007</v>
      </c>
      <c r="C1738">
        <v>2020</v>
      </c>
      <c r="D1738" t="s">
        <v>8</v>
      </c>
      <c r="E1738" t="s">
        <v>23</v>
      </c>
      <c r="F1738">
        <v>15.440471499999999</v>
      </c>
      <c r="H1738">
        <v>108</v>
      </c>
      <c r="I1738">
        <v>25.214984600000019</v>
      </c>
      <c r="M1738">
        <v>2.5397730709876538</v>
      </c>
      <c r="N1738">
        <v>0.99354360157709032</v>
      </c>
      <c r="O1738">
        <v>0</v>
      </c>
      <c r="P1738">
        <v>133.96697936325</v>
      </c>
      <c r="R1738">
        <v>0.9506</v>
      </c>
      <c r="T1738" s="6">
        <v>107.30270897032575</v>
      </c>
      <c r="U1738" s="6">
        <v>102.6648</v>
      </c>
      <c r="W1738" s="6">
        <v>274.29549166666663</v>
      </c>
    </row>
    <row r="1739" spans="1:23" x14ac:dyDescent="0.3">
      <c r="A1739" s="1">
        <v>44018</v>
      </c>
      <c r="B1739">
        <v>202007</v>
      </c>
      <c r="C1739">
        <v>2020</v>
      </c>
      <c r="D1739" t="s">
        <v>0</v>
      </c>
      <c r="E1739" t="s">
        <v>22</v>
      </c>
      <c r="F1739">
        <v>223.39407999999995</v>
      </c>
      <c r="G1739">
        <v>44</v>
      </c>
      <c r="I1739">
        <v>218.61738943949675</v>
      </c>
      <c r="J1739">
        <v>224.03861124999995</v>
      </c>
      <c r="K1739">
        <v>285.86070882009199</v>
      </c>
      <c r="L1739">
        <v>6.5745119999999986</v>
      </c>
      <c r="N1739">
        <v>0.99989516645898502</v>
      </c>
      <c r="O1739">
        <v>8311.0974683359982</v>
      </c>
      <c r="P1739">
        <v>137.85957454052544</v>
      </c>
      <c r="Q1739">
        <v>0.75573320616280515</v>
      </c>
      <c r="S1739" s="6">
        <v>33.252261071163424</v>
      </c>
      <c r="V1739" s="6">
        <v>289.27852799999994</v>
      </c>
    </row>
    <row r="1740" spans="1:23" x14ac:dyDescent="0.3">
      <c r="A1740" s="1">
        <v>44018</v>
      </c>
      <c r="B1740">
        <v>202007</v>
      </c>
      <c r="C1740">
        <v>2020</v>
      </c>
      <c r="D1740" t="s">
        <v>1</v>
      </c>
      <c r="E1740" t="s">
        <v>22</v>
      </c>
      <c r="F1740">
        <v>225.94095999999999</v>
      </c>
      <c r="G1740">
        <v>46</v>
      </c>
      <c r="I1740">
        <v>234.09352522043591</v>
      </c>
      <c r="J1740">
        <v>226.12260062499999</v>
      </c>
      <c r="K1740">
        <v>305.67425021465766</v>
      </c>
      <c r="L1740">
        <v>6.6820794337916656</v>
      </c>
      <c r="N1740">
        <v>0.99961043336225819</v>
      </c>
      <c r="O1740">
        <v>8427.3282292479998</v>
      </c>
      <c r="P1740">
        <v>145.94635220598502</v>
      </c>
      <c r="Q1740">
        <v>0.76158772566662569</v>
      </c>
      <c r="S1740" s="6">
        <v>35.033035380664785</v>
      </c>
      <c r="V1740" s="6">
        <v>307.37565395441663</v>
      </c>
    </row>
    <row r="1741" spans="1:23" x14ac:dyDescent="0.3">
      <c r="A1741" s="1">
        <v>44018</v>
      </c>
      <c r="B1741">
        <v>202007</v>
      </c>
      <c r="C1741">
        <v>2020</v>
      </c>
      <c r="D1741" t="s">
        <v>4</v>
      </c>
      <c r="E1741" t="s">
        <v>22</v>
      </c>
      <c r="F1741">
        <v>158.46768000000003</v>
      </c>
      <c r="G1741">
        <v>36</v>
      </c>
      <c r="I1741">
        <v>163.82386121525064</v>
      </c>
      <c r="J1741">
        <v>158.78005937777783</v>
      </c>
      <c r="K1741">
        <v>211.89343491848626</v>
      </c>
      <c r="L1741">
        <v>5.9521021476157072</v>
      </c>
      <c r="N1741">
        <v>0.99993218792262006</v>
      </c>
      <c r="O1741">
        <v>5744.2619468960002</v>
      </c>
      <c r="P1741">
        <v>109.09825077345162</v>
      </c>
      <c r="Q1741">
        <v>0.76454716311574789</v>
      </c>
      <c r="S1741" s="6">
        <v>27.523697872166924</v>
      </c>
      <c r="V1741" s="6">
        <v>214.27567731416545</v>
      </c>
    </row>
    <row r="1742" spans="1:23" x14ac:dyDescent="0.3">
      <c r="A1742" s="1">
        <v>44018</v>
      </c>
      <c r="B1742">
        <v>202007</v>
      </c>
      <c r="C1742">
        <v>2020</v>
      </c>
      <c r="D1742" t="s">
        <v>2</v>
      </c>
      <c r="E1742" t="s">
        <v>22</v>
      </c>
      <c r="F1742">
        <v>254.73328099999995</v>
      </c>
      <c r="G1742">
        <v>64</v>
      </c>
      <c r="I1742">
        <v>253.31066668086447</v>
      </c>
      <c r="J1742">
        <v>255.1738937929687</v>
      </c>
      <c r="K1742">
        <v>330.85433832272764</v>
      </c>
      <c r="L1742">
        <v>5.1756375000000006</v>
      </c>
      <c r="N1742">
        <v>0.99957671384556135</v>
      </c>
      <c r="O1742">
        <v>9501.6972033736674</v>
      </c>
      <c r="P1742">
        <v>172.66393344234555</v>
      </c>
      <c r="Q1742">
        <v>0.76473268595192512</v>
      </c>
      <c r="S1742" s="6">
        <v>48.942891900923208</v>
      </c>
      <c r="V1742" s="6">
        <v>331.24080000000004</v>
      </c>
    </row>
    <row r="1743" spans="1:23" x14ac:dyDescent="0.3">
      <c r="A1743" s="1">
        <v>44018</v>
      </c>
      <c r="B1743">
        <v>202007</v>
      </c>
      <c r="C1743">
        <v>2020</v>
      </c>
      <c r="D1743" t="s">
        <v>3</v>
      </c>
      <c r="E1743" t="s">
        <v>22</v>
      </c>
      <c r="F1743">
        <v>482.34984200000002</v>
      </c>
      <c r="G1743">
        <v>96</v>
      </c>
      <c r="I1743">
        <v>471.11590148699162</v>
      </c>
      <c r="J1743">
        <v>483.23694227431702</v>
      </c>
      <c r="K1743">
        <v>614.76585332469119</v>
      </c>
      <c r="L1743">
        <v>6.41052</v>
      </c>
      <c r="N1743">
        <v>0.99973404255319154</v>
      </c>
      <c r="O1743">
        <v>18123.0264642445</v>
      </c>
      <c r="P1743">
        <v>270.69760682498384</v>
      </c>
      <c r="Q1743">
        <v>0.76553186124622696</v>
      </c>
      <c r="S1743" s="6">
        <v>73.491058679637788</v>
      </c>
      <c r="V1743" s="6">
        <v>615.40992000000006</v>
      </c>
    </row>
    <row r="1744" spans="1:23" x14ac:dyDescent="0.3">
      <c r="A1744" s="1">
        <v>44018</v>
      </c>
      <c r="B1744">
        <v>202007</v>
      </c>
      <c r="C1744">
        <v>2020</v>
      </c>
      <c r="D1744" t="s">
        <v>5</v>
      </c>
      <c r="E1744" t="s">
        <v>23</v>
      </c>
      <c r="F1744">
        <v>157.0329595</v>
      </c>
      <c r="H1744">
        <v>162</v>
      </c>
      <c r="I1744">
        <v>221.88410999999994</v>
      </c>
      <c r="M1744">
        <v>3.6574166666666681</v>
      </c>
      <c r="N1744">
        <v>0.9588874017169815</v>
      </c>
      <c r="O1744">
        <v>0</v>
      </c>
      <c r="P1744">
        <v>586.51593732417314</v>
      </c>
      <c r="R1744">
        <v>0.94664253285543609</v>
      </c>
      <c r="T1744" s="6">
        <v>155.33975907815099</v>
      </c>
      <c r="U1744" s="6">
        <v>153.35609032258066</v>
      </c>
      <c r="W1744" s="6">
        <v>592.50150000000019</v>
      </c>
    </row>
    <row r="1745" spans="1:23" x14ac:dyDescent="0.3">
      <c r="A1745" s="1">
        <v>44018</v>
      </c>
      <c r="B1745">
        <v>202007</v>
      </c>
      <c r="C1745">
        <v>2020</v>
      </c>
      <c r="D1745" t="s">
        <v>6</v>
      </c>
      <c r="E1745" t="s">
        <v>23</v>
      </c>
      <c r="F1745">
        <v>34.502720000000004</v>
      </c>
      <c r="H1745">
        <v>66</v>
      </c>
      <c r="I1745">
        <v>86.619300000000024</v>
      </c>
      <c r="M1745">
        <v>3.7606597222222233</v>
      </c>
      <c r="N1745">
        <v>0.93804918981441021</v>
      </c>
      <c r="O1745">
        <v>0</v>
      </c>
      <c r="P1745">
        <v>149.86034571651132</v>
      </c>
      <c r="R1745">
        <v>0.90953800000000007</v>
      </c>
      <c r="T1745" s="6">
        <v>61.911246527751075</v>
      </c>
      <c r="U1745" s="6">
        <v>60.029508000000007</v>
      </c>
      <c r="W1745" s="6">
        <v>248.20354166666675</v>
      </c>
    </row>
    <row r="1746" spans="1:23" x14ac:dyDescent="0.3">
      <c r="A1746" s="1">
        <v>44018</v>
      </c>
      <c r="B1746">
        <v>202007</v>
      </c>
      <c r="C1746">
        <v>2020</v>
      </c>
      <c r="D1746" t="s">
        <v>7</v>
      </c>
      <c r="E1746" t="s">
        <v>23</v>
      </c>
      <c r="F1746">
        <v>38.755500000000005</v>
      </c>
      <c r="H1746">
        <v>36</v>
      </c>
      <c r="I1746">
        <v>52.716866865030482</v>
      </c>
      <c r="M1746">
        <v>3.9406188523184298</v>
      </c>
      <c r="N1746">
        <v>0.91323883101843728</v>
      </c>
      <c r="O1746">
        <v>0</v>
      </c>
      <c r="P1746">
        <v>144.50470952861127</v>
      </c>
      <c r="R1746">
        <v>0.93589999999999995</v>
      </c>
      <c r="T1746" s="6">
        <v>32.876597916663741</v>
      </c>
      <c r="U1746" s="6">
        <v>33.692399999999999</v>
      </c>
      <c r="W1746" s="6">
        <v>141.86227868346347</v>
      </c>
    </row>
    <row r="1747" spans="1:23" x14ac:dyDescent="0.3">
      <c r="A1747" s="1">
        <v>44018</v>
      </c>
      <c r="B1747">
        <v>202007</v>
      </c>
      <c r="C1747">
        <v>2020</v>
      </c>
      <c r="D1747" t="s">
        <v>8</v>
      </c>
      <c r="E1747" t="s">
        <v>23</v>
      </c>
      <c r="F1747">
        <v>128.71160750000004</v>
      </c>
      <c r="H1747">
        <v>108</v>
      </c>
      <c r="I1747">
        <v>149.83055616666661</v>
      </c>
      <c r="M1747">
        <v>4.0265963477366249</v>
      </c>
      <c r="N1747">
        <v>0.96620591492380292</v>
      </c>
      <c r="O1747">
        <v>0</v>
      </c>
      <c r="P1747">
        <v>133.96697936325</v>
      </c>
      <c r="R1747">
        <v>0.9506</v>
      </c>
      <c r="T1747" s="6">
        <v>104.35023881177071</v>
      </c>
      <c r="U1747" s="6">
        <v>102.6648</v>
      </c>
      <c r="W1747" s="6">
        <v>434.87240555555547</v>
      </c>
    </row>
    <row r="1748" spans="1:23" x14ac:dyDescent="0.3">
      <c r="A1748" s="1">
        <v>44019</v>
      </c>
      <c r="B1748">
        <v>202007</v>
      </c>
      <c r="C1748">
        <v>2020</v>
      </c>
      <c r="D1748" t="s">
        <v>0</v>
      </c>
      <c r="E1748" t="s">
        <v>22</v>
      </c>
      <c r="F1748">
        <v>224.29847999999996</v>
      </c>
      <c r="G1748">
        <v>44</v>
      </c>
      <c r="I1748">
        <v>215.98939674252065</v>
      </c>
      <c r="J1748">
        <v>225.00551124999996</v>
      </c>
      <c r="K1748">
        <v>281.63576033664185</v>
      </c>
      <c r="L1748">
        <v>6.4954800000000006</v>
      </c>
      <c r="N1748">
        <v>0.99971647292316412</v>
      </c>
      <c r="O1748">
        <v>8916.9764295200002</v>
      </c>
      <c r="P1748">
        <v>137.85957454052544</v>
      </c>
      <c r="Q1748">
        <v>0.75573320616280515</v>
      </c>
      <c r="S1748" s="6">
        <v>33.252261071163424</v>
      </c>
      <c r="V1748" s="6">
        <v>285.80112000000003</v>
      </c>
    </row>
    <row r="1749" spans="1:23" x14ac:dyDescent="0.3">
      <c r="A1749" s="1">
        <v>44019</v>
      </c>
      <c r="B1749">
        <v>202007</v>
      </c>
      <c r="C1749">
        <v>2020</v>
      </c>
      <c r="D1749" t="s">
        <v>1</v>
      </c>
      <c r="E1749" t="s">
        <v>22</v>
      </c>
      <c r="F1749">
        <v>233.01040049999992</v>
      </c>
      <c r="G1749">
        <v>46</v>
      </c>
      <c r="I1749">
        <v>238.47608868040732</v>
      </c>
      <c r="J1749">
        <v>233.19777842968742</v>
      </c>
      <c r="K1749">
        <v>310.46089956592709</v>
      </c>
      <c r="L1749">
        <v>6.8071774566249994</v>
      </c>
      <c r="N1749">
        <v>0.99941605839416059</v>
      </c>
      <c r="O1749">
        <v>9244.232624681199</v>
      </c>
      <c r="P1749">
        <v>145.94635220598502</v>
      </c>
      <c r="Q1749">
        <v>0.76158772566662569</v>
      </c>
      <c r="S1749" s="6">
        <v>35.033035380664785</v>
      </c>
      <c r="V1749" s="6">
        <v>313.13016300474999</v>
      </c>
    </row>
    <row r="1750" spans="1:23" x14ac:dyDescent="0.3">
      <c r="A1750" s="1">
        <v>44019</v>
      </c>
      <c r="B1750">
        <v>202007</v>
      </c>
      <c r="C1750">
        <v>2020</v>
      </c>
      <c r="D1750" t="s">
        <v>4</v>
      </c>
      <c r="E1750" t="s">
        <v>22</v>
      </c>
      <c r="F1750">
        <v>130.94312000000002</v>
      </c>
      <c r="G1750">
        <v>36</v>
      </c>
      <c r="I1750">
        <v>130.73026014667752</v>
      </c>
      <c r="J1750">
        <v>131.23348017777778</v>
      </c>
      <c r="K1750">
        <v>169.51020441850315</v>
      </c>
      <c r="L1750">
        <v>4.7497346015731861</v>
      </c>
      <c r="N1750">
        <v>1</v>
      </c>
      <c r="O1750">
        <v>5096.9025388639993</v>
      </c>
      <c r="P1750">
        <v>109.09825077345162</v>
      </c>
      <c r="Q1750">
        <v>0.76454716311574789</v>
      </c>
      <c r="S1750" s="6">
        <v>27.523697872166924</v>
      </c>
      <c r="V1750" s="6">
        <v>170.99044565663471</v>
      </c>
    </row>
    <row r="1751" spans="1:23" x14ac:dyDescent="0.3">
      <c r="A1751" s="1">
        <v>44019</v>
      </c>
      <c r="B1751">
        <v>202007</v>
      </c>
      <c r="C1751">
        <v>2020</v>
      </c>
      <c r="D1751" t="s">
        <v>2</v>
      </c>
      <c r="E1751" t="s">
        <v>22</v>
      </c>
      <c r="F1751">
        <v>317.91657199999992</v>
      </c>
      <c r="G1751">
        <v>64</v>
      </c>
      <c r="I1751">
        <v>319.5935357533657</v>
      </c>
      <c r="J1751">
        <v>318.36096897265617</v>
      </c>
      <c r="K1751">
        <v>416.40871649375009</v>
      </c>
      <c r="L1751">
        <v>6.5299274999999994</v>
      </c>
      <c r="N1751">
        <v>1</v>
      </c>
      <c r="O1751">
        <v>13092.143151206768</v>
      </c>
      <c r="P1751">
        <v>172.66393344234555</v>
      </c>
      <c r="Q1751">
        <v>0.76473268595192512</v>
      </c>
      <c r="S1751" s="6">
        <v>48.942891900923208</v>
      </c>
      <c r="V1751" s="6">
        <v>417.91535999999996</v>
      </c>
    </row>
    <row r="1752" spans="1:23" x14ac:dyDescent="0.3">
      <c r="A1752" s="1">
        <v>44019</v>
      </c>
      <c r="B1752">
        <v>202007</v>
      </c>
      <c r="C1752">
        <v>2020</v>
      </c>
      <c r="D1752" t="s">
        <v>3</v>
      </c>
      <c r="E1752" t="s">
        <v>22</v>
      </c>
      <c r="F1752">
        <v>494.03199949999993</v>
      </c>
      <c r="G1752">
        <v>96</v>
      </c>
      <c r="I1752">
        <v>484.64413556873939</v>
      </c>
      <c r="J1752">
        <v>494.88774824467419</v>
      </c>
      <c r="K1752">
        <v>630.9303443062347</v>
      </c>
      <c r="L1752">
        <v>6.5945999999999998</v>
      </c>
      <c r="N1752">
        <v>0.99973404255319154</v>
      </c>
      <c r="O1752">
        <v>19763.554114237704</v>
      </c>
      <c r="P1752">
        <v>270.69760682498384</v>
      </c>
      <c r="Q1752">
        <v>0.76553186124622696</v>
      </c>
      <c r="S1752" s="6">
        <v>73.491058679637788</v>
      </c>
      <c r="V1752" s="6">
        <v>633.08159999999998</v>
      </c>
    </row>
    <row r="1753" spans="1:23" x14ac:dyDescent="0.3">
      <c r="A1753" s="1">
        <v>44019</v>
      </c>
      <c r="B1753">
        <v>202007</v>
      </c>
      <c r="C1753">
        <v>2020</v>
      </c>
      <c r="D1753" t="s">
        <v>5</v>
      </c>
      <c r="E1753" t="s">
        <v>23</v>
      </c>
      <c r="F1753">
        <v>26.951039999999999</v>
      </c>
      <c r="H1753">
        <v>162</v>
      </c>
      <c r="I1753">
        <v>78.452981999999992</v>
      </c>
      <c r="M1753">
        <v>2.8103333333333338</v>
      </c>
      <c r="N1753">
        <v>0.97300818421162016</v>
      </c>
      <c r="O1753">
        <v>0</v>
      </c>
      <c r="P1753">
        <v>586.51593732417314</v>
      </c>
      <c r="R1753">
        <v>0.94664253285543609</v>
      </c>
      <c r="T1753" s="6">
        <v>157.62732584228246</v>
      </c>
      <c r="U1753" s="6">
        <v>153.35609032258066</v>
      </c>
      <c r="W1753" s="6">
        <v>455.27400000000006</v>
      </c>
    </row>
    <row r="1754" spans="1:23" x14ac:dyDescent="0.3">
      <c r="A1754" s="1">
        <v>44019</v>
      </c>
      <c r="B1754">
        <v>202007</v>
      </c>
      <c r="C1754">
        <v>2020</v>
      </c>
      <c r="D1754" t="s">
        <v>6</v>
      </c>
      <c r="E1754" t="s">
        <v>23</v>
      </c>
      <c r="F1754">
        <v>8.3652800000000003</v>
      </c>
      <c r="H1754">
        <v>66</v>
      </c>
      <c r="I1754">
        <v>21.293433333333329</v>
      </c>
      <c r="M1754">
        <v>2.8032638888888886</v>
      </c>
      <c r="N1754">
        <v>0.94227719907430596</v>
      </c>
      <c r="O1754">
        <v>0</v>
      </c>
      <c r="P1754">
        <v>149.86034571651132</v>
      </c>
      <c r="R1754">
        <v>0.90953800000000007</v>
      </c>
      <c r="T1754" s="6">
        <v>62.19029513890419</v>
      </c>
      <c r="U1754" s="6">
        <v>60.029508000000007</v>
      </c>
      <c r="W1754" s="6">
        <v>185.01541666666665</v>
      </c>
    </row>
    <row r="1755" spans="1:23" x14ac:dyDescent="0.3">
      <c r="A1755" s="1">
        <v>44019</v>
      </c>
      <c r="B1755">
        <v>202007</v>
      </c>
      <c r="C1755">
        <v>2020</v>
      </c>
      <c r="D1755" t="s">
        <v>7</v>
      </c>
      <c r="E1755" t="s">
        <v>23</v>
      </c>
      <c r="F1755">
        <v>13.1075</v>
      </c>
      <c r="H1755">
        <v>36</v>
      </c>
      <c r="I1755">
        <v>26.303250529009382</v>
      </c>
      <c r="M1755">
        <v>3.3224187461492249</v>
      </c>
      <c r="N1755">
        <v>0.91573762152741744</v>
      </c>
      <c r="O1755">
        <v>0</v>
      </c>
      <c r="P1755">
        <v>144.50470952861127</v>
      </c>
      <c r="R1755">
        <v>0.93589999999999995</v>
      </c>
      <c r="T1755" s="6">
        <v>32.966554374987027</v>
      </c>
      <c r="U1755" s="6">
        <v>33.692399999999999</v>
      </c>
      <c r="W1755" s="6">
        <v>119.6070748613721</v>
      </c>
    </row>
    <row r="1756" spans="1:23" x14ac:dyDescent="0.3">
      <c r="A1756" s="1">
        <v>44019</v>
      </c>
      <c r="B1756">
        <v>202007</v>
      </c>
      <c r="C1756">
        <v>2020</v>
      </c>
      <c r="D1756" t="s">
        <v>8</v>
      </c>
      <c r="E1756" t="s">
        <v>23</v>
      </c>
      <c r="F1756">
        <v>530.26695900000004</v>
      </c>
      <c r="H1756">
        <v>108</v>
      </c>
      <c r="I1756">
        <v>560.86282026666652</v>
      </c>
      <c r="M1756">
        <v>6.0599582818930031</v>
      </c>
      <c r="N1756">
        <v>0.94864087260565122</v>
      </c>
      <c r="O1756">
        <v>0</v>
      </c>
      <c r="P1756">
        <v>133.96697936325</v>
      </c>
      <c r="R1756">
        <v>0.9506</v>
      </c>
      <c r="T1756" s="6">
        <v>102.45321424141034</v>
      </c>
      <c r="U1756" s="6">
        <v>102.6648</v>
      </c>
      <c r="W1756" s="6">
        <v>654.47549444444439</v>
      </c>
    </row>
    <row r="1757" spans="1:23" x14ac:dyDescent="0.3">
      <c r="A1757" s="1">
        <v>44020</v>
      </c>
      <c r="B1757">
        <v>202007</v>
      </c>
      <c r="C1757">
        <v>2020</v>
      </c>
      <c r="D1757" t="s">
        <v>0</v>
      </c>
      <c r="E1757" t="s">
        <v>22</v>
      </c>
      <c r="F1757">
        <v>199.99448000000001</v>
      </c>
      <c r="G1757">
        <v>44</v>
      </c>
      <c r="I1757">
        <v>193.76358544255501</v>
      </c>
      <c r="J1757">
        <v>200.66196000000002</v>
      </c>
      <c r="K1757">
        <v>252.87587132548367</v>
      </c>
      <c r="L1757">
        <v>5.8270800000000005</v>
      </c>
      <c r="N1757">
        <v>0.9998739879658507</v>
      </c>
      <c r="O1757">
        <v>7846.5245932159996</v>
      </c>
      <c r="P1757">
        <v>137.85957454052544</v>
      </c>
      <c r="Q1757">
        <v>0.75573320616280515</v>
      </c>
      <c r="S1757" s="6">
        <v>33.252261071163424</v>
      </c>
      <c r="V1757" s="6">
        <v>256.39152000000001</v>
      </c>
    </row>
    <row r="1758" spans="1:23" x14ac:dyDescent="0.3">
      <c r="A1758" s="1">
        <v>44020</v>
      </c>
      <c r="B1758">
        <v>202007</v>
      </c>
      <c r="C1758">
        <v>2020</v>
      </c>
      <c r="D1758" t="s">
        <v>1</v>
      </c>
      <c r="E1758" t="s">
        <v>22</v>
      </c>
      <c r="F1758">
        <v>210.31807999999998</v>
      </c>
      <c r="G1758">
        <v>46</v>
      </c>
      <c r="I1758">
        <v>210.77731554340602</v>
      </c>
      <c r="J1758">
        <v>210.49885999999998</v>
      </c>
      <c r="K1758">
        <v>274.74964825812498</v>
      </c>
      <c r="L1758">
        <v>6.0165302050800005</v>
      </c>
      <c r="N1758">
        <v>1</v>
      </c>
      <c r="O1758">
        <v>8256.3955116000034</v>
      </c>
      <c r="P1758">
        <v>145.94635220598502</v>
      </c>
      <c r="Q1758">
        <v>0.76158772566662569</v>
      </c>
      <c r="S1758" s="6">
        <v>35.033035380664785</v>
      </c>
      <c r="V1758" s="6">
        <v>276.76038943368002</v>
      </c>
    </row>
    <row r="1759" spans="1:23" x14ac:dyDescent="0.3">
      <c r="A1759" s="1">
        <v>44020</v>
      </c>
      <c r="B1759">
        <v>202007</v>
      </c>
      <c r="C1759">
        <v>2020</v>
      </c>
      <c r="D1759" t="s">
        <v>4</v>
      </c>
      <c r="E1759" t="s">
        <v>22</v>
      </c>
      <c r="F1759">
        <v>130.81096000000002</v>
      </c>
      <c r="G1759">
        <v>36</v>
      </c>
      <c r="I1759">
        <v>129.50151905759569</v>
      </c>
      <c r="J1759">
        <v>131.10123057777784</v>
      </c>
      <c r="K1759">
        <v>167.98491658024835</v>
      </c>
      <c r="L1759">
        <v>4.7050915781397551</v>
      </c>
      <c r="N1759">
        <v>1</v>
      </c>
      <c r="O1759">
        <v>5185.7225853439995</v>
      </c>
      <c r="P1759">
        <v>109.09825077345162</v>
      </c>
      <c r="Q1759">
        <v>0.76454716311574789</v>
      </c>
      <c r="S1759" s="6">
        <v>27.523697872166924</v>
      </c>
      <c r="V1759" s="6">
        <v>169.38329681303119</v>
      </c>
    </row>
    <row r="1760" spans="1:23" x14ac:dyDescent="0.3">
      <c r="A1760" s="1">
        <v>44020</v>
      </c>
      <c r="B1760">
        <v>202007</v>
      </c>
      <c r="C1760">
        <v>2020</v>
      </c>
      <c r="D1760" t="s">
        <v>2</v>
      </c>
      <c r="E1760" t="s">
        <v>22</v>
      </c>
      <c r="F1760">
        <v>238.75472599999998</v>
      </c>
      <c r="G1760">
        <v>64</v>
      </c>
      <c r="I1760">
        <v>236.14318414339505</v>
      </c>
      <c r="J1760">
        <v>239.19112736718748</v>
      </c>
      <c r="K1760">
        <v>309.9091143749655</v>
      </c>
      <c r="L1760">
        <v>4.8248719062500003</v>
      </c>
      <c r="N1760">
        <v>1</v>
      </c>
      <c r="O1760">
        <v>9518.3055845640665</v>
      </c>
      <c r="P1760">
        <v>172.66393344234555</v>
      </c>
      <c r="Q1760">
        <v>0.76473268595192512</v>
      </c>
      <c r="S1760" s="6">
        <v>48.942891900923208</v>
      </c>
      <c r="V1760" s="6">
        <v>308.79180200000002</v>
      </c>
    </row>
    <row r="1761" spans="1:23" x14ac:dyDescent="0.3">
      <c r="A1761" s="1">
        <v>44020</v>
      </c>
      <c r="B1761">
        <v>202007</v>
      </c>
      <c r="C1761">
        <v>2020</v>
      </c>
      <c r="D1761" t="s">
        <v>3</v>
      </c>
      <c r="E1761" t="s">
        <v>22</v>
      </c>
      <c r="F1761">
        <v>438.37976199999991</v>
      </c>
      <c r="G1761">
        <v>96</v>
      </c>
      <c r="I1761">
        <v>425.68894687640591</v>
      </c>
      <c r="J1761">
        <v>439.23616957737789</v>
      </c>
      <c r="K1761">
        <v>554.76372279633006</v>
      </c>
      <c r="L1761">
        <v>5.7923910000000012</v>
      </c>
      <c r="N1761">
        <v>0.99973404255319154</v>
      </c>
      <c r="O1761">
        <v>17842.369495929001</v>
      </c>
      <c r="P1761">
        <v>270.69760682498384</v>
      </c>
      <c r="Q1761">
        <v>0.76553186124622696</v>
      </c>
      <c r="S1761" s="6">
        <v>73.491058679637788</v>
      </c>
      <c r="V1761" s="6">
        <v>556.06953600000008</v>
      </c>
    </row>
    <row r="1762" spans="1:23" x14ac:dyDescent="0.3">
      <c r="A1762" s="1">
        <v>44020</v>
      </c>
      <c r="B1762">
        <v>202007</v>
      </c>
      <c r="C1762">
        <v>2020</v>
      </c>
      <c r="D1762" t="s">
        <v>5</v>
      </c>
      <c r="E1762" t="s">
        <v>23</v>
      </c>
      <c r="F1762">
        <v>63.000959999999999</v>
      </c>
      <c r="H1762">
        <v>162</v>
      </c>
      <c r="I1762">
        <v>126.97927199999998</v>
      </c>
      <c r="M1762">
        <v>3.2192916666666669</v>
      </c>
      <c r="N1762">
        <v>0.96132309747282008</v>
      </c>
      <c r="O1762">
        <v>0</v>
      </c>
      <c r="P1762">
        <v>586.51593732417314</v>
      </c>
      <c r="R1762">
        <v>0.94664253285543609</v>
      </c>
      <c r="T1762" s="6">
        <v>155.73434179059686</v>
      </c>
      <c r="U1762" s="6">
        <v>153.35609032258066</v>
      </c>
      <c r="W1762" s="6">
        <v>521.52525000000003</v>
      </c>
    </row>
    <row r="1763" spans="1:23" x14ac:dyDescent="0.3">
      <c r="A1763" s="1">
        <v>44020</v>
      </c>
      <c r="B1763">
        <v>202007</v>
      </c>
      <c r="C1763">
        <v>2020</v>
      </c>
      <c r="D1763" t="s">
        <v>6</v>
      </c>
      <c r="E1763" t="s">
        <v>23</v>
      </c>
      <c r="F1763">
        <v>1.5624</v>
      </c>
      <c r="H1763">
        <v>66</v>
      </c>
      <c r="I1763">
        <v>17.189399999999999</v>
      </c>
      <c r="M1763">
        <v>2.320208333333333</v>
      </c>
      <c r="N1763">
        <v>0.98573842592559247</v>
      </c>
      <c r="O1763">
        <v>0</v>
      </c>
      <c r="P1763">
        <v>149.86034571651132</v>
      </c>
      <c r="R1763">
        <v>0.90953800000000007</v>
      </c>
      <c r="T1763" s="6">
        <v>65.058736111089104</v>
      </c>
      <c r="U1763" s="6">
        <v>60.029508000000007</v>
      </c>
      <c r="W1763" s="6">
        <v>153.13374999999996</v>
      </c>
    </row>
    <row r="1764" spans="1:23" x14ac:dyDescent="0.3">
      <c r="A1764" s="1">
        <v>44020</v>
      </c>
      <c r="B1764">
        <v>202007</v>
      </c>
      <c r="C1764">
        <v>2020</v>
      </c>
      <c r="D1764" t="s">
        <v>7</v>
      </c>
      <c r="E1764" t="s">
        <v>23</v>
      </c>
      <c r="F1764">
        <v>6.2237000000000009</v>
      </c>
      <c r="H1764">
        <v>36</v>
      </c>
      <c r="I1764">
        <v>12.934241181973391</v>
      </c>
      <c r="M1764">
        <v>2.4926974989984978</v>
      </c>
      <c r="N1764">
        <v>1</v>
      </c>
      <c r="O1764">
        <v>0</v>
      </c>
      <c r="P1764">
        <v>144.50470952861127</v>
      </c>
      <c r="R1764">
        <v>0.93589999999999995</v>
      </c>
      <c r="T1764" s="6">
        <v>36</v>
      </c>
      <c r="U1764" s="6">
        <v>33.692399999999999</v>
      </c>
      <c r="W1764" s="6">
        <v>89.737109963945926</v>
      </c>
    </row>
    <row r="1765" spans="1:23" x14ac:dyDescent="0.3">
      <c r="A1765" s="1">
        <v>44020</v>
      </c>
      <c r="B1765">
        <v>202007</v>
      </c>
      <c r="C1765">
        <v>2020</v>
      </c>
      <c r="D1765" t="s">
        <v>8</v>
      </c>
      <c r="E1765" t="s">
        <v>23</v>
      </c>
      <c r="F1765">
        <v>115.51920199999999</v>
      </c>
      <c r="H1765">
        <v>108</v>
      </c>
      <c r="I1765">
        <v>140.91037533333335</v>
      </c>
      <c r="M1765">
        <v>3.7375399948559678</v>
      </c>
      <c r="N1765">
        <v>0.96220710305429058</v>
      </c>
      <c r="O1765">
        <v>0</v>
      </c>
      <c r="P1765">
        <v>133.96697936325</v>
      </c>
      <c r="R1765">
        <v>0.9506</v>
      </c>
      <c r="T1765" s="6">
        <v>103.91836712986338</v>
      </c>
      <c r="U1765" s="6">
        <v>102.6648</v>
      </c>
      <c r="W1765" s="6">
        <v>403.65431944444452</v>
      </c>
    </row>
    <row r="1766" spans="1:23" x14ac:dyDescent="0.3">
      <c r="A1766" s="1">
        <v>44021</v>
      </c>
      <c r="B1766">
        <v>202007</v>
      </c>
      <c r="C1766">
        <v>2020</v>
      </c>
      <c r="D1766" t="s">
        <v>0</v>
      </c>
      <c r="E1766" t="s">
        <v>22</v>
      </c>
      <c r="F1766">
        <v>143.80128000000002</v>
      </c>
      <c r="G1766">
        <v>44</v>
      </c>
      <c r="I1766">
        <v>133.73361105339433</v>
      </c>
      <c r="J1766">
        <v>144.34717843750002</v>
      </c>
      <c r="K1766">
        <v>175.75302476207565</v>
      </c>
      <c r="L1766">
        <v>4.0217899999999993</v>
      </c>
      <c r="N1766">
        <v>1</v>
      </c>
      <c r="O1766">
        <v>6073.8510174079993</v>
      </c>
      <c r="P1766">
        <v>137.85957454052544</v>
      </c>
      <c r="Q1766">
        <v>0.75573320616280515</v>
      </c>
      <c r="S1766" s="6">
        <v>33.252261071163424</v>
      </c>
      <c r="V1766" s="6">
        <v>176.95875999999998</v>
      </c>
    </row>
    <row r="1767" spans="1:23" x14ac:dyDescent="0.3">
      <c r="A1767" s="1">
        <v>44021</v>
      </c>
      <c r="B1767">
        <v>202007</v>
      </c>
      <c r="C1767">
        <v>2020</v>
      </c>
      <c r="D1767" t="s">
        <v>1</v>
      </c>
      <c r="E1767" t="s">
        <v>22</v>
      </c>
      <c r="F1767">
        <v>154.44407999999999</v>
      </c>
      <c r="G1767">
        <v>46</v>
      </c>
      <c r="I1767">
        <v>149.4512262086061</v>
      </c>
      <c r="J1767">
        <v>154.61693999999997</v>
      </c>
      <c r="K1767">
        <v>195.52773729638861</v>
      </c>
      <c r="L1767">
        <v>4.2660084855533329</v>
      </c>
      <c r="N1767">
        <v>1</v>
      </c>
      <c r="O1767">
        <v>6501.565659504</v>
      </c>
      <c r="P1767">
        <v>145.94635220598502</v>
      </c>
      <c r="Q1767">
        <v>0.76158772566662569</v>
      </c>
      <c r="S1767" s="6">
        <v>35.033035380664785</v>
      </c>
      <c r="V1767" s="6">
        <v>196.23639033545331</v>
      </c>
    </row>
    <row r="1768" spans="1:23" x14ac:dyDescent="0.3">
      <c r="A1768" s="1">
        <v>44021</v>
      </c>
      <c r="B1768">
        <v>202007</v>
      </c>
      <c r="C1768">
        <v>2020</v>
      </c>
      <c r="D1768" t="s">
        <v>4</v>
      </c>
      <c r="E1768" t="s">
        <v>22</v>
      </c>
      <c r="F1768">
        <v>141.02591999999999</v>
      </c>
      <c r="G1768">
        <v>36</v>
      </c>
      <c r="I1768">
        <v>142.12075977841596</v>
      </c>
      <c r="J1768">
        <v>141.32434417777776</v>
      </c>
      <c r="K1768">
        <v>184.16098097683459</v>
      </c>
      <c r="L1768">
        <v>5.163577962470451</v>
      </c>
      <c r="N1768">
        <v>1</v>
      </c>
      <c r="O1768">
        <v>5635.3584059680006</v>
      </c>
      <c r="P1768">
        <v>109.09825077345162</v>
      </c>
      <c r="Q1768">
        <v>0.76454716311574789</v>
      </c>
      <c r="S1768" s="6">
        <v>27.523697872166924</v>
      </c>
      <c r="V1768" s="6">
        <v>185.88880664893622</v>
      </c>
    </row>
    <row r="1769" spans="1:23" x14ac:dyDescent="0.3">
      <c r="A1769" s="1">
        <v>44021</v>
      </c>
      <c r="B1769">
        <v>202007</v>
      </c>
      <c r="C1769">
        <v>2020</v>
      </c>
      <c r="D1769" t="s">
        <v>2</v>
      </c>
      <c r="E1769" t="s">
        <v>22</v>
      </c>
      <c r="F1769">
        <v>211.48229999999995</v>
      </c>
      <c r="G1769">
        <v>64</v>
      </c>
      <c r="I1769">
        <v>204.42494619554299</v>
      </c>
      <c r="J1769">
        <v>211.8372194335937</v>
      </c>
      <c r="K1769">
        <v>267.10431681784075</v>
      </c>
      <c r="L1769">
        <v>4.1768056250000001</v>
      </c>
      <c r="N1769">
        <v>1</v>
      </c>
      <c r="O1769">
        <v>8588.8442521311663</v>
      </c>
      <c r="P1769">
        <v>172.66393344234555</v>
      </c>
      <c r="Q1769">
        <v>0.76473268595192512</v>
      </c>
      <c r="S1769" s="6">
        <v>48.942891900923208</v>
      </c>
      <c r="V1769" s="6">
        <v>267.31556</v>
      </c>
    </row>
    <row r="1770" spans="1:23" x14ac:dyDescent="0.3">
      <c r="A1770" s="1">
        <v>44021</v>
      </c>
      <c r="B1770">
        <v>202007</v>
      </c>
      <c r="C1770">
        <v>2020</v>
      </c>
      <c r="D1770" t="s">
        <v>3</v>
      </c>
      <c r="E1770" t="s">
        <v>22</v>
      </c>
      <c r="F1770">
        <v>355.52608100000003</v>
      </c>
      <c r="G1770">
        <v>96</v>
      </c>
      <c r="I1770">
        <v>336.49057073411035</v>
      </c>
      <c r="J1770">
        <v>356.35108100000002</v>
      </c>
      <c r="K1770">
        <v>438.72219538148119</v>
      </c>
      <c r="L1770">
        <v>4.5786600000000002</v>
      </c>
      <c r="N1770">
        <v>0.99973404255319154</v>
      </c>
      <c r="O1770">
        <v>14148.856267302202</v>
      </c>
      <c r="P1770">
        <v>270.69760682498384</v>
      </c>
      <c r="Q1770">
        <v>0.76553186124622696</v>
      </c>
      <c r="S1770" s="6">
        <v>73.491058679637788</v>
      </c>
      <c r="V1770" s="6">
        <v>439.55136000000005</v>
      </c>
    </row>
    <row r="1771" spans="1:23" x14ac:dyDescent="0.3">
      <c r="A1771" s="1">
        <v>44021</v>
      </c>
      <c r="B1771">
        <v>202007</v>
      </c>
      <c r="C1771">
        <v>2020</v>
      </c>
      <c r="D1771" t="s">
        <v>5</v>
      </c>
      <c r="E1771" t="s">
        <v>23</v>
      </c>
      <c r="F1771">
        <v>56.305919999999993</v>
      </c>
      <c r="H1771">
        <v>162</v>
      </c>
      <c r="I1771">
        <v>123.70854599999998</v>
      </c>
      <c r="M1771">
        <v>3.2029583333333331</v>
      </c>
      <c r="N1771">
        <v>0.95024375937767025</v>
      </c>
      <c r="O1771">
        <v>0</v>
      </c>
      <c r="P1771">
        <v>586.51593732417314</v>
      </c>
      <c r="R1771">
        <v>0.94664253285543609</v>
      </c>
      <c r="T1771" s="6">
        <v>153.93948901918259</v>
      </c>
      <c r="U1771" s="6">
        <v>153.35609032258066</v>
      </c>
      <c r="W1771" s="6">
        <v>518.87924999999996</v>
      </c>
    </row>
    <row r="1772" spans="1:23" x14ac:dyDescent="0.3">
      <c r="A1772" s="1">
        <v>44021</v>
      </c>
      <c r="B1772">
        <v>202007</v>
      </c>
      <c r="C1772">
        <v>2020</v>
      </c>
      <c r="D1772" t="s">
        <v>6</v>
      </c>
      <c r="E1772" t="s">
        <v>23</v>
      </c>
      <c r="F1772">
        <v>9.2007999999999992</v>
      </c>
      <c r="H1772">
        <v>66</v>
      </c>
      <c r="I1772">
        <v>28.148166666666665</v>
      </c>
      <c r="M1772">
        <v>2.6710069444444446</v>
      </c>
      <c r="N1772">
        <v>0.96771666666666678</v>
      </c>
      <c r="O1772">
        <v>0</v>
      </c>
      <c r="P1772">
        <v>149.86034571651132</v>
      </c>
      <c r="R1772">
        <v>0.90953800000000007</v>
      </c>
      <c r="T1772" s="6">
        <v>63.86930000000001</v>
      </c>
      <c r="U1772" s="6">
        <v>60.029508000000007</v>
      </c>
      <c r="W1772" s="6">
        <v>176.28645833333334</v>
      </c>
    </row>
    <row r="1773" spans="1:23" x14ac:dyDescent="0.3">
      <c r="A1773" s="1">
        <v>44021</v>
      </c>
      <c r="B1773">
        <v>202007</v>
      </c>
      <c r="C1773">
        <v>2020</v>
      </c>
      <c r="D1773" t="s">
        <v>7</v>
      </c>
      <c r="E1773" t="s">
        <v>23</v>
      </c>
      <c r="F1773">
        <v>8.5827000000000009</v>
      </c>
      <c r="H1773">
        <v>36</v>
      </c>
      <c r="I1773">
        <v>15.47827505319135</v>
      </c>
      <c r="M1773">
        <v>2.5624894208161657</v>
      </c>
      <c r="N1773">
        <v>0.98101851851851851</v>
      </c>
      <c r="O1773">
        <v>0</v>
      </c>
      <c r="P1773">
        <v>144.50470952861127</v>
      </c>
      <c r="R1773">
        <v>0.93589999999999995</v>
      </c>
      <c r="T1773" s="6">
        <v>35.316666666666663</v>
      </c>
      <c r="U1773" s="6">
        <v>33.692399999999999</v>
      </c>
      <c r="W1773" s="6">
        <v>92.249619149381971</v>
      </c>
    </row>
    <row r="1774" spans="1:23" x14ac:dyDescent="0.3">
      <c r="A1774" s="1">
        <v>44021</v>
      </c>
      <c r="B1774">
        <v>202007</v>
      </c>
      <c r="C1774">
        <v>2020</v>
      </c>
      <c r="D1774" t="s">
        <v>8</v>
      </c>
      <c r="E1774" t="s">
        <v>23</v>
      </c>
      <c r="F1774">
        <v>11.300177</v>
      </c>
      <c r="H1774">
        <v>108</v>
      </c>
      <c r="I1774">
        <v>7.8668953333333436</v>
      </c>
      <c r="M1774">
        <v>1.7056284207818937</v>
      </c>
      <c r="N1774">
        <v>0.95700843997755325</v>
      </c>
      <c r="O1774">
        <v>0</v>
      </c>
      <c r="P1774">
        <v>133.96697936325</v>
      </c>
      <c r="R1774">
        <v>0.9506</v>
      </c>
      <c r="T1774" s="6">
        <v>103.35691151757575</v>
      </c>
      <c r="U1774" s="6">
        <v>102.6648</v>
      </c>
      <c r="W1774" s="6">
        <v>184.20786944444453</v>
      </c>
    </row>
    <row r="1775" spans="1:23" x14ac:dyDescent="0.3">
      <c r="A1775" s="1">
        <v>44022</v>
      </c>
      <c r="B1775">
        <v>202007</v>
      </c>
      <c r="C1775">
        <v>2020</v>
      </c>
      <c r="D1775" t="s">
        <v>0</v>
      </c>
      <c r="E1775" t="s">
        <v>22</v>
      </c>
      <c r="F1775">
        <v>197.96840250000005</v>
      </c>
      <c r="G1775">
        <v>44</v>
      </c>
      <c r="I1775">
        <v>192.66764633808455</v>
      </c>
      <c r="J1775">
        <v>198.59438250000005</v>
      </c>
      <c r="K1775">
        <v>251.88526002213624</v>
      </c>
      <c r="L1775">
        <v>5.7941216666666673</v>
      </c>
      <c r="N1775">
        <v>1</v>
      </c>
      <c r="O1775">
        <v>8561.5304760163999</v>
      </c>
      <c r="P1775">
        <v>137.85957454052544</v>
      </c>
      <c r="Q1775">
        <v>0.75573320616280515</v>
      </c>
      <c r="S1775" s="6">
        <v>33.252261071163424</v>
      </c>
      <c r="V1775" s="6">
        <v>254.94135333333335</v>
      </c>
    </row>
    <row r="1776" spans="1:23" x14ac:dyDescent="0.3">
      <c r="A1776" s="1">
        <v>44022</v>
      </c>
      <c r="B1776">
        <v>202007</v>
      </c>
      <c r="C1776">
        <v>2020</v>
      </c>
      <c r="D1776" t="s">
        <v>1</v>
      </c>
      <c r="E1776" t="s">
        <v>22</v>
      </c>
      <c r="F1776">
        <v>204.48904200000004</v>
      </c>
      <c r="G1776">
        <v>46</v>
      </c>
      <c r="I1776">
        <v>208.83633141681162</v>
      </c>
      <c r="J1776">
        <v>204.66800200000003</v>
      </c>
      <c r="K1776">
        <v>271.73625178368036</v>
      </c>
      <c r="L1776">
        <v>5.9611258101851847</v>
      </c>
      <c r="N1776">
        <v>1</v>
      </c>
      <c r="O1776">
        <v>8836.6247365219988</v>
      </c>
      <c r="P1776">
        <v>145.94635220598502</v>
      </c>
      <c r="Q1776">
        <v>0.76158772566662569</v>
      </c>
      <c r="S1776" s="6">
        <v>35.033035380664785</v>
      </c>
      <c r="V1776" s="6">
        <v>274.21178726851849</v>
      </c>
    </row>
    <row r="1777" spans="1:23" x14ac:dyDescent="0.3">
      <c r="A1777" s="1">
        <v>44022</v>
      </c>
      <c r="B1777">
        <v>202007</v>
      </c>
      <c r="C1777">
        <v>2020</v>
      </c>
      <c r="D1777" t="s">
        <v>4</v>
      </c>
      <c r="E1777" t="s">
        <v>22</v>
      </c>
      <c r="F1777">
        <v>155.81216000000003</v>
      </c>
      <c r="G1777">
        <v>36</v>
      </c>
      <c r="I1777">
        <v>161.08338385100063</v>
      </c>
      <c r="J1777">
        <v>156.12243377777779</v>
      </c>
      <c r="K1777">
        <v>208.45690674085566</v>
      </c>
      <c r="L1777">
        <v>5.8525342270194978</v>
      </c>
      <c r="N1777">
        <v>1</v>
      </c>
      <c r="O1777">
        <v>6612.3170916639992</v>
      </c>
      <c r="P1777">
        <v>109.09825077345162</v>
      </c>
      <c r="Q1777">
        <v>0.76454716311574789</v>
      </c>
      <c r="S1777" s="6">
        <v>27.523697872166924</v>
      </c>
      <c r="V1777" s="6">
        <v>210.69123217270192</v>
      </c>
    </row>
    <row r="1778" spans="1:23" x14ac:dyDescent="0.3">
      <c r="A1778" s="1">
        <v>44022</v>
      </c>
      <c r="B1778">
        <v>202007</v>
      </c>
      <c r="C1778">
        <v>2020</v>
      </c>
      <c r="D1778" t="s">
        <v>2</v>
      </c>
      <c r="E1778" t="s">
        <v>22</v>
      </c>
      <c r="F1778">
        <v>248.780528</v>
      </c>
      <c r="G1778">
        <v>64</v>
      </c>
      <c r="I1778">
        <v>243.04498993149883</v>
      </c>
      <c r="J1778">
        <v>249.15729801953125</v>
      </c>
      <c r="K1778">
        <v>317.46134626358509</v>
      </c>
      <c r="L1778">
        <v>4.9658894374999996</v>
      </c>
      <c r="N1778">
        <v>1</v>
      </c>
      <c r="O1778">
        <v>11031.634608767967</v>
      </c>
      <c r="P1778">
        <v>172.66393344234555</v>
      </c>
      <c r="Q1778">
        <v>0.76473268595192512</v>
      </c>
      <c r="S1778" s="6">
        <v>48.942891900923208</v>
      </c>
      <c r="V1778" s="6">
        <v>317.81692399999997</v>
      </c>
    </row>
    <row r="1779" spans="1:23" x14ac:dyDescent="0.3">
      <c r="A1779" s="1">
        <v>44022</v>
      </c>
      <c r="B1779">
        <v>202007</v>
      </c>
      <c r="C1779">
        <v>2020</v>
      </c>
      <c r="D1779" t="s">
        <v>3</v>
      </c>
      <c r="E1779" t="s">
        <v>22</v>
      </c>
      <c r="F1779">
        <v>350.77056300000004</v>
      </c>
      <c r="G1779">
        <v>96</v>
      </c>
      <c r="I1779">
        <v>338.60700298749589</v>
      </c>
      <c r="J1779">
        <v>351.62999801986933</v>
      </c>
      <c r="K1779">
        <v>441.89025012385889</v>
      </c>
      <c r="L1779">
        <v>4.6074584999999999</v>
      </c>
      <c r="N1779">
        <v>0.99973404255319154</v>
      </c>
      <c r="O1779">
        <v>14703.965244804</v>
      </c>
      <c r="P1779">
        <v>270.69760682498384</v>
      </c>
      <c r="Q1779">
        <v>0.76553186124622696</v>
      </c>
      <c r="S1779" s="6">
        <v>73.491058679637788</v>
      </c>
      <c r="V1779" s="6">
        <v>442.31601599999999</v>
      </c>
    </row>
    <row r="1780" spans="1:23" x14ac:dyDescent="0.3">
      <c r="A1780" s="1">
        <v>44022</v>
      </c>
      <c r="B1780">
        <v>202007</v>
      </c>
      <c r="C1780">
        <v>2020</v>
      </c>
      <c r="D1780" t="s">
        <v>5</v>
      </c>
      <c r="E1780" t="s">
        <v>23</v>
      </c>
      <c r="F1780">
        <v>137.58336000000003</v>
      </c>
      <c r="H1780">
        <v>162</v>
      </c>
      <c r="I1780">
        <v>208.63850400000001</v>
      </c>
      <c r="M1780">
        <v>3.7497500000000006</v>
      </c>
      <c r="N1780">
        <v>0.97398519815299134</v>
      </c>
      <c r="O1780">
        <v>0</v>
      </c>
      <c r="P1780">
        <v>586.51593732417314</v>
      </c>
      <c r="R1780">
        <v>0.94664253285543609</v>
      </c>
      <c r="T1780" s="6">
        <v>157.78560210078459</v>
      </c>
      <c r="U1780" s="6">
        <v>153.35609032258066</v>
      </c>
      <c r="W1780" s="6">
        <v>607.45950000000005</v>
      </c>
    </row>
    <row r="1781" spans="1:23" x14ac:dyDescent="0.3">
      <c r="A1781" s="1">
        <v>44022</v>
      </c>
      <c r="B1781">
        <v>202007</v>
      </c>
      <c r="C1781">
        <v>2020</v>
      </c>
      <c r="D1781" t="s">
        <v>6</v>
      </c>
      <c r="E1781" t="s">
        <v>23</v>
      </c>
      <c r="F1781">
        <v>87.435040000000001</v>
      </c>
      <c r="H1781">
        <v>66</v>
      </c>
      <c r="I1781">
        <v>149.13060000000002</v>
      </c>
      <c r="M1781">
        <v>3.4545138888888896</v>
      </c>
      <c r="N1781">
        <v>1.0000000000000002</v>
      </c>
      <c r="O1781">
        <v>0</v>
      </c>
      <c r="P1781">
        <v>149.86034571651132</v>
      </c>
      <c r="R1781">
        <v>0.90953800000000007</v>
      </c>
      <c r="T1781" s="6">
        <v>66.000000000000014</v>
      </c>
      <c r="U1781" s="6">
        <v>60.029508000000007</v>
      </c>
      <c r="W1781" s="6">
        <v>227.9979166666667</v>
      </c>
    </row>
    <row r="1782" spans="1:23" x14ac:dyDescent="0.3">
      <c r="A1782" s="1">
        <v>44022</v>
      </c>
      <c r="B1782">
        <v>202007</v>
      </c>
      <c r="C1782">
        <v>2020</v>
      </c>
      <c r="D1782" t="s">
        <v>7</v>
      </c>
      <c r="E1782" t="s">
        <v>23</v>
      </c>
      <c r="F1782">
        <v>17.454499999999996</v>
      </c>
      <c r="H1782">
        <v>36</v>
      </c>
      <c r="I1782">
        <v>23.900878823062509</v>
      </c>
      <c r="M1782">
        <v>2.9240468943806945</v>
      </c>
      <c r="N1782">
        <v>1</v>
      </c>
      <c r="O1782">
        <v>0</v>
      </c>
      <c r="P1782">
        <v>144.50470952861127</v>
      </c>
      <c r="R1782">
        <v>0.93589999999999995</v>
      </c>
      <c r="T1782" s="6">
        <v>36</v>
      </c>
      <c r="U1782" s="6">
        <v>33.692399999999999</v>
      </c>
      <c r="W1782" s="6">
        <v>105.265688197705</v>
      </c>
    </row>
    <row r="1783" spans="1:23" x14ac:dyDescent="0.3">
      <c r="A1783" s="1">
        <v>44022</v>
      </c>
      <c r="B1783">
        <v>202007</v>
      </c>
      <c r="C1783">
        <v>2020</v>
      </c>
      <c r="D1783" t="s">
        <v>8</v>
      </c>
      <c r="E1783" t="s">
        <v>23</v>
      </c>
      <c r="F1783">
        <v>6.0940479999999999</v>
      </c>
      <c r="H1783">
        <v>108</v>
      </c>
      <c r="I1783">
        <v>9.5262762666666774</v>
      </c>
      <c r="M1783">
        <v>1.9419252314814817</v>
      </c>
      <c r="N1783">
        <v>0.96826136734273849</v>
      </c>
      <c r="O1783">
        <v>0</v>
      </c>
      <c r="P1783">
        <v>133.96697936325</v>
      </c>
      <c r="R1783">
        <v>0.9506</v>
      </c>
      <c r="T1783" s="6">
        <v>104.57222767301576</v>
      </c>
      <c r="U1783" s="6">
        <v>102.6648</v>
      </c>
      <c r="W1783" s="6">
        <v>209.72792500000003</v>
      </c>
    </row>
    <row r="1784" spans="1:23" x14ac:dyDescent="0.3">
      <c r="A1784" s="1">
        <v>44023</v>
      </c>
      <c r="B1784">
        <v>202007</v>
      </c>
      <c r="C1784">
        <v>2020</v>
      </c>
      <c r="D1784" t="s">
        <v>0</v>
      </c>
      <c r="E1784" t="s">
        <v>22</v>
      </c>
      <c r="F1784">
        <v>184.65496049999999</v>
      </c>
      <c r="G1784">
        <v>44</v>
      </c>
      <c r="I1784">
        <v>182.75068596774369</v>
      </c>
      <c r="J1784">
        <v>185.22136049999997</v>
      </c>
      <c r="K1784">
        <v>231.72873242163541</v>
      </c>
      <c r="L1784">
        <v>5.4958874999999994</v>
      </c>
      <c r="N1784">
        <v>0.96742488127280613</v>
      </c>
      <c r="O1784">
        <v>6530.5124426850989</v>
      </c>
      <c r="P1784">
        <v>137.85957454052544</v>
      </c>
      <c r="Q1784">
        <v>0.75573320616280515</v>
      </c>
      <c r="S1784" s="6">
        <v>33.252261071163424</v>
      </c>
      <c r="V1784" s="6">
        <v>241.81904999999998</v>
      </c>
    </row>
    <row r="1785" spans="1:23" x14ac:dyDescent="0.3">
      <c r="A1785" s="1">
        <v>44023</v>
      </c>
      <c r="B1785">
        <v>202007</v>
      </c>
      <c r="C1785">
        <v>2020</v>
      </c>
      <c r="D1785" t="s">
        <v>1</v>
      </c>
      <c r="E1785" t="s">
        <v>22</v>
      </c>
      <c r="F1785">
        <v>198.45168000000007</v>
      </c>
      <c r="G1785">
        <v>46</v>
      </c>
      <c r="I1785">
        <v>198.53935153472068</v>
      </c>
      <c r="J1785">
        <v>198.64248000000006</v>
      </c>
      <c r="K1785">
        <v>259.17841229989392</v>
      </c>
      <c r="L1785">
        <v>5.6672038085600001</v>
      </c>
      <c r="N1785">
        <v>0.9997888572724648</v>
      </c>
      <c r="O1785">
        <v>6999.6327651040001</v>
      </c>
      <c r="P1785">
        <v>145.94635220598502</v>
      </c>
      <c r="Q1785">
        <v>0.76158772566662569</v>
      </c>
      <c r="S1785" s="6">
        <v>35.033035380664785</v>
      </c>
      <c r="V1785" s="6">
        <v>260.69137519376</v>
      </c>
    </row>
    <row r="1786" spans="1:23" x14ac:dyDescent="0.3">
      <c r="A1786" s="1">
        <v>44023</v>
      </c>
      <c r="B1786">
        <v>202007</v>
      </c>
      <c r="C1786">
        <v>2020</v>
      </c>
      <c r="D1786" t="s">
        <v>4</v>
      </c>
      <c r="E1786" t="s">
        <v>22</v>
      </c>
      <c r="F1786">
        <v>153.32071999999997</v>
      </c>
      <c r="G1786">
        <v>36</v>
      </c>
      <c r="I1786">
        <v>157.04322870844948</v>
      </c>
      <c r="J1786">
        <v>153.62897777777778</v>
      </c>
      <c r="K1786">
        <v>204.12143026914464</v>
      </c>
      <c r="L1786">
        <v>5.7057459879785251</v>
      </c>
      <c r="N1786">
        <v>1</v>
      </c>
      <c r="O1786">
        <v>5501.6704741920003</v>
      </c>
      <c r="P1786">
        <v>109.09825077345162</v>
      </c>
      <c r="Q1786">
        <v>0.76454716311574789</v>
      </c>
      <c r="S1786" s="6">
        <v>27.523697872166924</v>
      </c>
      <c r="V1786" s="6">
        <v>205.4068555672269</v>
      </c>
    </row>
    <row r="1787" spans="1:23" x14ac:dyDescent="0.3">
      <c r="A1787" s="1">
        <v>44023</v>
      </c>
      <c r="B1787">
        <v>202007</v>
      </c>
      <c r="C1787">
        <v>2020</v>
      </c>
      <c r="D1787" t="s">
        <v>2</v>
      </c>
      <c r="E1787" t="s">
        <v>22</v>
      </c>
      <c r="F1787">
        <v>182.213111</v>
      </c>
      <c r="G1787">
        <v>64</v>
      </c>
      <c r="I1787">
        <v>175.25355333720273</v>
      </c>
      <c r="J1787">
        <v>182.523902015625</v>
      </c>
      <c r="K1787">
        <v>229.85926978474316</v>
      </c>
      <c r="L1787">
        <v>3.5807764218750004</v>
      </c>
      <c r="N1787">
        <v>1</v>
      </c>
      <c r="O1787">
        <v>6627.1292920481674</v>
      </c>
      <c r="P1787">
        <v>172.66393344234555</v>
      </c>
      <c r="Q1787">
        <v>0.76473268595192512</v>
      </c>
      <c r="S1787" s="6">
        <v>48.942891900923208</v>
      </c>
      <c r="V1787" s="6">
        <v>229.16969100000003</v>
      </c>
    </row>
    <row r="1788" spans="1:23" x14ac:dyDescent="0.3">
      <c r="A1788" s="1">
        <v>44023</v>
      </c>
      <c r="B1788">
        <v>202007</v>
      </c>
      <c r="C1788">
        <v>2020</v>
      </c>
      <c r="D1788" t="s">
        <v>3</v>
      </c>
      <c r="E1788" t="s">
        <v>22</v>
      </c>
      <c r="F1788">
        <v>408.79999949999996</v>
      </c>
      <c r="G1788">
        <v>96</v>
      </c>
      <c r="I1788">
        <v>391.92414138557433</v>
      </c>
      <c r="J1788">
        <v>409.6099267970348</v>
      </c>
      <c r="K1788">
        <v>511.96484526392726</v>
      </c>
      <c r="L1788">
        <v>5.3329500000000003</v>
      </c>
      <c r="N1788">
        <v>0.99973404255319154</v>
      </c>
      <c r="O1788">
        <v>14673.740870757198</v>
      </c>
      <c r="P1788">
        <v>270.69760682498384</v>
      </c>
      <c r="Q1788">
        <v>0.76553186124622696</v>
      </c>
      <c r="S1788" s="6">
        <v>73.491058679637788</v>
      </c>
      <c r="V1788" s="6">
        <v>511.96320000000003</v>
      </c>
    </row>
    <row r="1789" spans="1:23" x14ac:dyDescent="0.3">
      <c r="A1789" s="1">
        <v>44023</v>
      </c>
      <c r="B1789">
        <v>202007</v>
      </c>
      <c r="C1789">
        <v>2020</v>
      </c>
      <c r="D1789" t="s">
        <v>5</v>
      </c>
      <c r="E1789" t="s">
        <v>23</v>
      </c>
      <c r="F1789">
        <v>74.858879999999999</v>
      </c>
      <c r="H1789">
        <v>162</v>
      </c>
      <c r="I1789">
        <v>123.20235</v>
      </c>
      <c r="M1789">
        <v>3.2393333333333341</v>
      </c>
      <c r="N1789">
        <v>0.97173806608783764</v>
      </c>
      <c r="O1789">
        <v>0</v>
      </c>
      <c r="P1789">
        <v>586.51593732417314</v>
      </c>
      <c r="R1789">
        <v>0.94664253285543609</v>
      </c>
      <c r="T1789" s="6">
        <v>157.4215667062297</v>
      </c>
      <c r="U1789" s="6">
        <v>153.35609032258066</v>
      </c>
      <c r="W1789" s="6">
        <v>524.77200000000016</v>
      </c>
    </row>
    <row r="1790" spans="1:23" x14ac:dyDescent="0.3">
      <c r="A1790" s="1">
        <v>44023</v>
      </c>
      <c r="B1790">
        <v>202007</v>
      </c>
      <c r="C1790">
        <v>2020</v>
      </c>
      <c r="D1790" t="s">
        <v>6</v>
      </c>
      <c r="E1790" t="s">
        <v>23</v>
      </c>
      <c r="F1790">
        <v>41.230560000000004</v>
      </c>
      <c r="H1790">
        <v>66</v>
      </c>
      <c r="I1790">
        <v>77.074533333333349</v>
      </c>
      <c r="M1790">
        <v>3.5820138888888895</v>
      </c>
      <c r="N1790">
        <v>0.98466261573994429</v>
      </c>
      <c r="O1790">
        <v>0</v>
      </c>
      <c r="P1790">
        <v>149.86034571651132</v>
      </c>
      <c r="R1790">
        <v>0.90953800000000007</v>
      </c>
      <c r="T1790" s="6">
        <v>64.98773263883632</v>
      </c>
      <c r="U1790" s="6">
        <v>60.029508000000007</v>
      </c>
      <c r="W1790" s="6">
        <v>236.41291666666672</v>
      </c>
    </row>
    <row r="1791" spans="1:23" x14ac:dyDescent="0.3">
      <c r="A1791" s="1">
        <v>44023</v>
      </c>
      <c r="B1791">
        <v>202007</v>
      </c>
      <c r="C1791">
        <v>2020</v>
      </c>
      <c r="D1791" t="s">
        <v>7</v>
      </c>
      <c r="E1791" t="s">
        <v>23</v>
      </c>
      <c r="F1791">
        <v>36.665300000000009</v>
      </c>
      <c r="H1791">
        <v>36</v>
      </c>
      <c r="I1791">
        <v>40.172564668350894</v>
      </c>
      <c r="M1791">
        <v>3.640136311668869</v>
      </c>
      <c r="N1791">
        <v>0.97818425925894792</v>
      </c>
      <c r="O1791">
        <v>0</v>
      </c>
      <c r="P1791">
        <v>144.50470952861127</v>
      </c>
      <c r="R1791">
        <v>0.93589999999999995</v>
      </c>
      <c r="T1791" s="6">
        <v>35.214633333322126</v>
      </c>
      <c r="U1791" s="6">
        <v>33.692399999999999</v>
      </c>
      <c r="W1791" s="6">
        <v>131.0449072200793</v>
      </c>
    </row>
    <row r="1792" spans="1:23" x14ac:dyDescent="0.3">
      <c r="A1792" s="1">
        <v>44023</v>
      </c>
      <c r="B1792">
        <v>202007</v>
      </c>
      <c r="C1792">
        <v>2020</v>
      </c>
      <c r="D1792" t="s">
        <v>8</v>
      </c>
      <c r="E1792" t="s">
        <v>23</v>
      </c>
      <c r="F1792">
        <v>4.7887734999999996</v>
      </c>
      <c r="H1792">
        <v>108</v>
      </c>
      <c r="I1792">
        <v>7.3394445666666641</v>
      </c>
      <c r="M1792">
        <v>2.0163835390946501</v>
      </c>
      <c r="N1792">
        <v>0.99678400469874051</v>
      </c>
      <c r="O1792">
        <v>0</v>
      </c>
      <c r="P1792">
        <v>133.96697936325</v>
      </c>
      <c r="R1792">
        <v>0.9506</v>
      </c>
      <c r="T1792" s="6">
        <v>107.65267250746398</v>
      </c>
      <c r="U1792" s="6">
        <v>102.6648</v>
      </c>
      <c r="W1792" s="6">
        <v>217.7694222222222</v>
      </c>
    </row>
    <row r="1793" spans="1:23" x14ac:dyDescent="0.3">
      <c r="A1793" s="1">
        <v>44024</v>
      </c>
      <c r="B1793">
        <v>202007</v>
      </c>
      <c r="C1793">
        <v>2020</v>
      </c>
      <c r="D1793" t="s">
        <v>0</v>
      </c>
      <c r="E1793" t="s">
        <v>22</v>
      </c>
      <c r="F1793">
        <v>199.56048000000001</v>
      </c>
      <c r="G1793">
        <v>44</v>
      </c>
      <c r="I1793">
        <v>192.66945304426946</v>
      </c>
      <c r="J1793">
        <v>200.12273585937501</v>
      </c>
      <c r="K1793">
        <v>252.09646753937176</v>
      </c>
      <c r="L1793">
        <v>5.7941760000000011</v>
      </c>
      <c r="N1793">
        <v>0.99943294584632836</v>
      </c>
      <c r="O1793">
        <v>5994.8764873759992</v>
      </c>
      <c r="P1793">
        <v>137.85957454052544</v>
      </c>
      <c r="Q1793">
        <v>0.75573320616280515</v>
      </c>
      <c r="S1793" s="6">
        <v>33.252261071163424</v>
      </c>
      <c r="V1793" s="6">
        <v>254.94374400000004</v>
      </c>
    </row>
    <row r="1794" spans="1:23" x14ac:dyDescent="0.3">
      <c r="A1794" s="1">
        <v>44024</v>
      </c>
      <c r="B1794">
        <v>202007</v>
      </c>
      <c r="C1794">
        <v>2020</v>
      </c>
      <c r="D1794" t="s">
        <v>1</v>
      </c>
      <c r="E1794" t="s">
        <v>22</v>
      </c>
      <c r="F1794">
        <v>205.75688</v>
      </c>
      <c r="G1794">
        <v>46</v>
      </c>
      <c r="I1794">
        <v>205.53629057321541</v>
      </c>
      <c r="J1794">
        <v>205.9313184765625</v>
      </c>
      <c r="K1794">
        <v>268.51860492028732</v>
      </c>
      <c r="L1794">
        <v>5.866927839391666</v>
      </c>
      <c r="N1794">
        <v>0.99941605839416059</v>
      </c>
      <c r="O1794">
        <v>6173.9262755680002</v>
      </c>
      <c r="P1794">
        <v>145.94635220598502</v>
      </c>
      <c r="Q1794">
        <v>0.76158772566662569</v>
      </c>
      <c r="S1794" s="6">
        <v>35.033035380664785</v>
      </c>
      <c r="V1794" s="6">
        <v>269.87868061201664</v>
      </c>
    </row>
    <row r="1795" spans="1:23" x14ac:dyDescent="0.3">
      <c r="A1795" s="1">
        <v>44024</v>
      </c>
      <c r="B1795">
        <v>202007</v>
      </c>
      <c r="C1795">
        <v>2020</v>
      </c>
      <c r="D1795" t="s">
        <v>4</v>
      </c>
      <c r="E1795" t="s">
        <v>22</v>
      </c>
      <c r="F1795">
        <v>166.75456000000003</v>
      </c>
      <c r="G1795">
        <v>36</v>
      </c>
      <c r="I1795">
        <v>170.57587316149107</v>
      </c>
      <c r="J1795">
        <v>167.07356977777781</v>
      </c>
      <c r="K1795">
        <v>220.51175785349434</v>
      </c>
      <c r="L1795">
        <v>6.1974184556786716</v>
      </c>
      <c r="N1795">
        <v>0.99938525147415891</v>
      </c>
      <c r="O1795">
        <v>5134.9015657919999</v>
      </c>
      <c r="P1795">
        <v>109.09825077345162</v>
      </c>
      <c r="Q1795">
        <v>0.76454716311574789</v>
      </c>
      <c r="S1795" s="6">
        <v>27.523697872166924</v>
      </c>
      <c r="V1795" s="6">
        <v>223.10706440443218</v>
      </c>
    </row>
    <row r="1796" spans="1:23" x14ac:dyDescent="0.3">
      <c r="A1796" s="1">
        <v>44024</v>
      </c>
      <c r="B1796">
        <v>202007</v>
      </c>
      <c r="C1796">
        <v>2020</v>
      </c>
      <c r="D1796" t="s">
        <v>2</v>
      </c>
      <c r="E1796" t="s">
        <v>22</v>
      </c>
      <c r="F1796">
        <v>229.4133655</v>
      </c>
      <c r="G1796">
        <v>64</v>
      </c>
      <c r="I1796">
        <v>225.20769638798865</v>
      </c>
      <c r="J1796">
        <v>229.74783815625</v>
      </c>
      <c r="K1796">
        <v>295.1708404449912</v>
      </c>
      <c r="L1796">
        <v>4.6014382812500001</v>
      </c>
      <c r="N1796">
        <v>1</v>
      </c>
      <c r="O1796">
        <v>7165.6871215740675</v>
      </c>
      <c r="P1796">
        <v>172.66393344234555</v>
      </c>
      <c r="Q1796">
        <v>0.76473268595192512</v>
      </c>
      <c r="S1796" s="6">
        <v>48.942891900923208</v>
      </c>
      <c r="V1796" s="6">
        <v>294.49205000000001</v>
      </c>
    </row>
    <row r="1797" spans="1:23" x14ac:dyDescent="0.3">
      <c r="A1797" s="1">
        <v>44024</v>
      </c>
      <c r="B1797">
        <v>202007</v>
      </c>
      <c r="C1797">
        <v>2020</v>
      </c>
      <c r="D1797" t="s">
        <v>3</v>
      </c>
      <c r="E1797" t="s">
        <v>22</v>
      </c>
      <c r="F1797">
        <v>376.60056149999997</v>
      </c>
      <c r="G1797">
        <v>96</v>
      </c>
      <c r="I1797">
        <v>365.83022236313548</v>
      </c>
      <c r="J1797">
        <v>377.38108069809761</v>
      </c>
      <c r="K1797">
        <v>478.26000144697031</v>
      </c>
      <c r="L1797">
        <v>4.9778875000000005</v>
      </c>
      <c r="N1797">
        <v>0.99973404255319154</v>
      </c>
      <c r="O1797">
        <v>11251.3544136081</v>
      </c>
      <c r="P1797">
        <v>270.69760682498384</v>
      </c>
      <c r="Q1797">
        <v>0.76553186124622696</v>
      </c>
      <c r="S1797" s="6">
        <v>73.491058679637788</v>
      </c>
      <c r="V1797" s="6">
        <v>477.87720000000002</v>
      </c>
    </row>
    <row r="1798" spans="1:23" x14ac:dyDescent="0.3">
      <c r="A1798" s="1">
        <v>44024</v>
      </c>
      <c r="B1798">
        <v>202007</v>
      </c>
      <c r="C1798">
        <v>2020</v>
      </c>
      <c r="D1798" t="s">
        <v>5</v>
      </c>
      <c r="E1798" t="s">
        <v>23</v>
      </c>
      <c r="F1798">
        <v>93.895680000000027</v>
      </c>
      <c r="H1798">
        <v>162</v>
      </c>
      <c r="I1798">
        <v>165.58279199999998</v>
      </c>
      <c r="M1798">
        <v>3.5227916666666665</v>
      </c>
      <c r="N1798">
        <v>0.95184606224151913</v>
      </c>
      <c r="O1798">
        <v>0</v>
      </c>
      <c r="P1798">
        <v>586.51593732417314</v>
      </c>
      <c r="R1798">
        <v>0.94664253285543609</v>
      </c>
      <c r="T1798" s="6">
        <v>154.19906208312611</v>
      </c>
      <c r="U1798" s="6">
        <v>153.35609032258066</v>
      </c>
      <c r="W1798" s="6">
        <v>570.69224999999994</v>
      </c>
    </row>
    <row r="1799" spans="1:23" x14ac:dyDescent="0.3">
      <c r="A1799" s="1">
        <v>44024</v>
      </c>
      <c r="B1799">
        <v>202007</v>
      </c>
      <c r="C1799">
        <v>2020</v>
      </c>
      <c r="D1799" t="s">
        <v>6</v>
      </c>
      <c r="E1799" t="s">
        <v>23</v>
      </c>
      <c r="F1799">
        <v>102.11488</v>
      </c>
      <c r="H1799">
        <v>66</v>
      </c>
      <c r="I1799">
        <v>168.45636666666664</v>
      </c>
      <c r="M1799">
        <v>3.5261458333333326</v>
      </c>
      <c r="N1799">
        <v>1.0000000000000002</v>
      </c>
      <c r="O1799">
        <v>0</v>
      </c>
      <c r="P1799">
        <v>149.86034571651132</v>
      </c>
      <c r="R1799">
        <v>0.90953800000000007</v>
      </c>
      <c r="T1799" s="6">
        <v>66.000000000000014</v>
      </c>
      <c r="U1799" s="6">
        <v>60.029508000000007</v>
      </c>
      <c r="W1799" s="6">
        <v>232.72562499999995</v>
      </c>
    </row>
    <row r="1800" spans="1:23" x14ac:dyDescent="0.3">
      <c r="A1800" s="1">
        <v>44024</v>
      </c>
      <c r="B1800">
        <v>202007</v>
      </c>
      <c r="C1800">
        <v>2020</v>
      </c>
      <c r="D1800" t="s">
        <v>7</v>
      </c>
      <c r="E1800" t="s">
        <v>23</v>
      </c>
      <c r="F1800">
        <v>55.74730000000001</v>
      </c>
      <c r="H1800">
        <v>36</v>
      </c>
      <c r="I1800">
        <v>65.623069376770673</v>
      </c>
      <c r="M1800">
        <v>3.7673325586019826</v>
      </c>
      <c r="N1800">
        <v>1</v>
      </c>
      <c r="O1800">
        <v>0</v>
      </c>
      <c r="P1800">
        <v>144.50470952861127</v>
      </c>
      <c r="R1800">
        <v>0.93589999999999995</v>
      </c>
      <c r="T1800" s="6">
        <v>36</v>
      </c>
      <c r="U1800" s="6">
        <v>33.692399999999999</v>
      </c>
      <c r="W1800" s="6">
        <v>135.62397210967137</v>
      </c>
    </row>
    <row r="1801" spans="1:23" x14ac:dyDescent="0.3">
      <c r="A1801" s="1">
        <v>44024</v>
      </c>
      <c r="B1801">
        <v>202007</v>
      </c>
      <c r="C1801">
        <v>2020</v>
      </c>
      <c r="D1801" t="s">
        <v>8</v>
      </c>
      <c r="E1801" t="s">
        <v>23</v>
      </c>
      <c r="F1801">
        <v>57.734658499999995</v>
      </c>
      <c r="H1801">
        <v>108</v>
      </c>
      <c r="I1801">
        <v>78.368979999999993</v>
      </c>
      <c r="M1801">
        <v>3.3073010802469134</v>
      </c>
      <c r="N1801">
        <v>0.99207730273969752</v>
      </c>
      <c r="O1801">
        <v>0</v>
      </c>
      <c r="P1801">
        <v>133.96697936325</v>
      </c>
      <c r="R1801">
        <v>0.9506</v>
      </c>
      <c r="T1801" s="6">
        <v>107.14434869588733</v>
      </c>
      <c r="U1801" s="6">
        <v>102.6648</v>
      </c>
      <c r="W1801" s="6">
        <v>357.18851666666666</v>
      </c>
    </row>
    <row r="1802" spans="1:23" x14ac:dyDescent="0.3">
      <c r="A1802" s="1">
        <v>44025</v>
      </c>
      <c r="B1802">
        <v>202007</v>
      </c>
      <c r="C1802">
        <v>2020</v>
      </c>
      <c r="D1802" t="s">
        <v>0</v>
      </c>
      <c r="E1802" t="s">
        <v>22</v>
      </c>
      <c r="F1802">
        <v>187.93376100000003</v>
      </c>
      <c r="G1802">
        <v>44</v>
      </c>
      <c r="I1802">
        <v>177.34172354673342</v>
      </c>
      <c r="J1802">
        <v>188.50920045312503</v>
      </c>
      <c r="K1802">
        <v>232.53680268004246</v>
      </c>
      <c r="L1802">
        <v>5.3332229999999994</v>
      </c>
      <c r="N1802">
        <v>1</v>
      </c>
      <c r="O1802">
        <v>6464.2238997569993</v>
      </c>
      <c r="P1802">
        <v>137.85957454052544</v>
      </c>
      <c r="Q1802">
        <v>0.75573320616280515</v>
      </c>
      <c r="S1802" s="6">
        <v>33.252261071163424</v>
      </c>
      <c r="V1802" s="6">
        <v>234.66181199999997</v>
      </c>
    </row>
    <row r="1803" spans="1:23" x14ac:dyDescent="0.3">
      <c r="A1803" s="1">
        <v>44025</v>
      </c>
      <c r="B1803">
        <v>202007</v>
      </c>
      <c r="C1803">
        <v>2020</v>
      </c>
      <c r="D1803" t="s">
        <v>1</v>
      </c>
      <c r="E1803" t="s">
        <v>22</v>
      </c>
      <c r="F1803">
        <v>195.99271949999996</v>
      </c>
      <c r="G1803">
        <v>46</v>
      </c>
      <c r="I1803">
        <v>193.72753515426743</v>
      </c>
      <c r="J1803">
        <v>196.17484840624996</v>
      </c>
      <c r="K1803">
        <v>252.8525511383146</v>
      </c>
      <c r="L1803">
        <v>5.5298529815999995</v>
      </c>
      <c r="N1803">
        <v>0.99967072181670724</v>
      </c>
      <c r="O1803">
        <v>6730.3496634871999</v>
      </c>
      <c r="P1803">
        <v>145.94635220598502</v>
      </c>
      <c r="Q1803">
        <v>0.76158772566662569</v>
      </c>
      <c r="S1803" s="6">
        <v>35.033035380664785</v>
      </c>
      <c r="V1803" s="6">
        <v>254.37323715359997</v>
      </c>
    </row>
    <row r="1804" spans="1:23" x14ac:dyDescent="0.3">
      <c r="A1804" s="1">
        <v>44025</v>
      </c>
      <c r="B1804">
        <v>202007</v>
      </c>
      <c r="C1804">
        <v>2020</v>
      </c>
      <c r="D1804" t="s">
        <v>4</v>
      </c>
      <c r="E1804" t="s">
        <v>22</v>
      </c>
      <c r="F1804">
        <v>137.98008000000002</v>
      </c>
      <c r="G1804">
        <v>36</v>
      </c>
      <c r="I1804">
        <v>140.31391203262467</v>
      </c>
      <c r="J1804">
        <v>138.2760849777778</v>
      </c>
      <c r="K1804">
        <v>182.00381408858703</v>
      </c>
      <c r="L1804">
        <v>5.0979309787626956</v>
      </c>
      <c r="N1804">
        <v>1</v>
      </c>
      <c r="O1804">
        <v>4653.4606893280006</v>
      </c>
      <c r="P1804">
        <v>109.09825077345162</v>
      </c>
      <c r="Q1804">
        <v>0.76454716311574789</v>
      </c>
      <c r="S1804" s="6">
        <v>27.523697872166924</v>
      </c>
      <c r="V1804" s="6">
        <v>183.52551523545705</v>
      </c>
    </row>
    <row r="1805" spans="1:23" x14ac:dyDescent="0.3">
      <c r="A1805" s="1">
        <v>44025</v>
      </c>
      <c r="B1805">
        <v>202007</v>
      </c>
      <c r="C1805">
        <v>2020</v>
      </c>
      <c r="D1805" t="s">
        <v>2</v>
      </c>
      <c r="E1805" t="s">
        <v>22</v>
      </c>
      <c r="F1805">
        <v>288.39869750000008</v>
      </c>
      <c r="G1805">
        <v>64</v>
      </c>
      <c r="I1805">
        <v>283.36652412759804</v>
      </c>
      <c r="J1805">
        <v>288.74989378906258</v>
      </c>
      <c r="K1805">
        <v>370.47623585588667</v>
      </c>
      <c r="L1805">
        <v>5.7897380624999997</v>
      </c>
      <c r="N1805">
        <v>1</v>
      </c>
      <c r="O1805">
        <v>10241.927195163667</v>
      </c>
      <c r="P1805">
        <v>172.66393344234555</v>
      </c>
      <c r="Q1805">
        <v>0.76473268595192512</v>
      </c>
      <c r="S1805" s="6">
        <v>48.942891900923208</v>
      </c>
      <c r="V1805" s="6">
        <v>370.54323599999998</v>
      </c>
    </row>
    <row r="1806" spans="1:23" x14ac:dyDescent="0.3">
      <c r="A1806" s="1">
        <v>44025</v>
      </c>
      <c r="B1806">
        <v>202007</v>
      </c>
      <c r="C1806">
        <v>2020</v>
      </c>
      <c r="D1806" t="s">
        <v>3</v>
      </c>
      <c r="E1806" t="s">
        <v>22</v>
      </c>
      <c r="F1806">
        <v>291.89720099999994</v>
      </c>
      <c r="G1806">
        <v>96</v>
      </c>
      <c r="I1806">
        <v>276.95377380338618</v>
      </c>
      <c r="J1806">
        <v>292.77007084438998</v>
      </c>
      <c r="K1806">
        <v>362.03897084770847</v>
      </c>
      <c r="L1806">
        <v>3.7685370000000007</v>
      </c>
      <c r="N1806">
        <v>0.99973404255319154</v>
      </c>
      <c r="O1806">
        <v>9717.6588277154005</v>
      </c>
      <c r="P1806">
        <v>270.69760682498384</v>
      </c>
      <c r="Q1806">
        <v>0.76553186124622696</v>
      </c>
      <c r="S1806" s="6">
        <v>73.491058679637788</v>
      </c>
      <c r="V1806" s="6">
        <v>361.77955200000008</v>
      </c>
    </row>
    <row r="1807" spans="1:23" x14ac:dyDescent="0.3">
      <c r="A1807" s="1">
        <v>44025</v>
      </c>
      <c r="B1807">
        <v>202007</v>
      </c>
      <c r="C1807">
        <v>2020</v>
      </c>
      <c r="D1807" t="s">
        <v>5</v>
      </c>
      <c r="E1807" t="s">
        <v>23</v>
      </c>
      <c r="F1807">
        <v>638.77630699999997</v>
      </c>
      <c r="H1807">
        <v>162</v>
      </c>
      <c r="I1807">
        <v>761.52608999999995</v>
      </c>
      <c r="M1807">
        <v>5.1943333333333328</v>
      </c>
      <c r="N1807">
        <v>0.97265645919272659</v>
      </c>
      <c r="O1807">
        <v>0</v>
      </c>
      <c r="P1807">
        <v>586.51593732417314</v>
      </c>
      <c r="R1807">
        <v>0.94664253285543609</v>
      </c>
      <c r="T1807" s="6">
        <v>157.5703463892217</v>
      </c>
      <c r="U1807" s="6">
        <v>153.35609032258066</v>
      </c>
      <c r="W1807" s="6">
        <v>841.48199999999997</v>
      </c>
    </row>
    <row r="1808" spans="1:23" x14ac:dyDescent="0.3">
      <c r="A1808" s="1">
        <v>44025</v>
      </c>
      <c r="B1808">
        <v>202007</v>
      </c>
      <c r="C1808">
        <v>2020</v>
      </c>
      <c r="D1808" t="s">
        <v>6</v>
      </c>
      <c r="E1808" t="s">
        <v>23</v>
      </c>
      <c r="F1808">
        <v>212.43936000000002</v>
      </c>
      <c r="H1808">
        <v>66</v>
      </c>
      <c r="I1808">
        <v>306.9539666666667</v>
      </c>
      <c r="M1808">
        <v>5.1551041666666659</v>
      </c>
      <c r="N1808">
        <v>1.0028336764493526</v>
      </c>
      <c r="O1808">
        <v>0</v>
      </c>
      <c r="P1808">
        <v>149.86034571651132</v>
      </c>
      <c r="R1808">
        <v>0.90953800000000007</v>
      </c>
      <c r="T1808" s="6">
        <v>66.187022645657279</v>
      </c>
      <c r="U1808" s="6">
        <v>60.029508000000007</v>
      </c>
      <c r="W1808" s="6">
        <v>340.23687499999994</v>
      </c>
    </row>
    <row r="1809" spans="1:23" x14ac:dyDescent="0.3">
      <c r="A1809" s="1">
        <v>44025</v>
      </c>
      <c r="B1809">
        <v>202007</v>
      </c>
      <c r="C1809">
        <v>2020</v>
      </c>
      <c r="D1809" t="s">
        <v>7</v>
      </c>
      <c r="E1809" t="s">
        <v>23</v>
      </c>
      <c r="F1809">
        <v>131.93179999999998</v>
      </c>
      <c r="H1809">
        <v>36</v>
      </c>
      <c r="I1809">
        <v>146.12037203099527</v>
      </c>
      <c r="M1809">
        <v>4.9991642086489776</v>
      </c>
      <c r="N1809">
        <v>0.98784722222222232</v>
      </c>
      <c r="O1809">
        <v>0</v>
      </c>
      <c r="P1809">
        <v>144.50470952861127</v>
      </c>
      <c r="R1809">
        <v>0.93589999999999995</v>
      </c>
      <c r="T1809" s="6">
        <v>35.5625</v>
      </c>
      <c r="U1809" s="6">
        <v>33.692399999999999</v>
      </c>
      <c r="W1809" s="6">
        <v>179.96991151136319</v>
      </c>
    </row>
    <row r="1810" spans="1:23" x14ac:dyDescent="0.3">
      <c r="A1810" s="1">
        <v>44025</v>
      </c>
      <c r="B1810">
        <v>202007</v>
      </c>
      <c r="C1810">
        <v>2020</v>
      </c>
      <c r="D1810" t="s">
        <v>8</v>
      </c>
      <c r="E1810" t="s">
        <v>23</v>
      </c>
      <c r="F1810">
        <v>37.063117999999996</v>
      </c>
      <c r="H1810">
        <v>108</v>
      </c>
      <c r="I1810">
        <v>49.103270333333313</v>
      </c>
      <c r="M1810">
        <v>2.9836732767489704</v>
      </c>
      <c r="N1810">
        <v>0.95360148796517552</v>
      </c>
      <c r="O1810">
        <v>0</v>
      </c>
      <c r="P1810">
        <v>133.96697936325</v>
      </c>
      <c r="R1810">
        <v>0.9506</v>
      </c>
      <c r="T1810" s="6">
        <v>102.98896070023896</v>
      </c>
      <c r="U1810" s="6">
        <v>102.6648</v>
      </c>
      <c r="W1810" s="6">
        <v>322.2367138888888</v>
      </c>
    </row>
    <row r="1811" spans="1:23" x14ac:dyDescent="0.3">
      <c r="A1811" s="1">
        <v>44026</v>
      </c>
      <c r="B1811">
        <v>202007</v>
      </c>
      <c r="C1811">
        <v>2020</v>
      </c>
      <c r="D1811" t="s">
        <v>0</v>
      </c>
      <c r="E1811" t="s">
        <v>22</v>
      </c>
      <c r="F1811">
        <v>223.51839999999996</v>
      </c>
      <c r="G1811">
        <v>44</v>
      </c>
      <c r="I1811">
        <v>219.93799190385104</v>
      </c>
      <c r="J1811">
        <v>224.15121249999996</v>
      </c>
      <c r="K1811">
        <v>288.05176747129059</v>
      </c>
      <c r="L1811">
        <v>6.6142266666666671</v>
      </c>
      <c r="N1811">
        <v>1</v>
      </c>
      <c r="O1811">
        <v>10238.691832576</v>
      </c>
      <c r="P1811">
        <v>137.85957454052544</v>
      </c>
      <c r="Q1811">
        <v>0.75573320616280515</v>
      </c>
      <c r="S1811" s="6">
        <v>33.252261071163424</v>
      </c>
      <c r="V1811" s="6">
        <v>291.02597333333335</v>
      </c>
    </row>
    <row r="1812" spans="1:23" x14ac:dyDescent="0.3">
      <c r="A1812" s="1">
        <v>44026</v>
      </c>
      <c r="B1812">
        <v>202007</v>
      </c>
      <c r="C1812">
        <v>2020</v>
      </c>
      <c r="D1812" t="s">
        <v>1</v>
      </c>
      <c r="E1812" t="s">
        <v>22</v>
      </c>
      <c r="F1812">
        <v>234.8752015</v>
      </c>
      <c r="G1812">
        <v>46</v>
      </c>
      <c r="I1812">
        <v>241.27895267003373</v>
      </c>
      <c r="J1812">
        <v>234.9942200546875</v>
      </c>
      <c r="K1812">
        <v>313.7091260374736</v>
      </c>
      <c r="L1812">
        <v>6.8871837695</v>
      </c>
      <c r="N1812">
        <v>1</v>
      </c>
      <c r="O1812">
        <v>10759.7806189848</v>
      </c>
      <c r="P1812">
        <v>145.94635220598502</v>
      </c>
      <c r="Q1812">
        <v>0.76158772566662569</v>
      </c>
      <c r="S1812" s="6">
        <v>35.033035380664785</v>
      </c>
      <c r="V1812" s="6">
        <v>316.810453397</v>
      </c>
    </row>
    <row r="1813" spans="1:23" x14ac:dyDescent="0.3">
      <c r="A1813" s="1">
        <v>44026</v>
      </c>
      <c r="B1813">
        <v>202007</v>
      </c>
      <c r="C1813">
        <v>2020</v>
      </c>
      <c r="D1813" t="s">
        <v>4</v>
      </c>
      <c r="E1813" t="s">
        <v>22</v>
      </c>
      <c r="F1813">
        <v>167.77712</v>
      </c>
      <c r="G1813">
        <v>36</v>
      </c>
      <c r="I1813">
        <v>174.98712705048388</v>
      </c>
      <c r="J1813">
        <v>168.09693617777776</v>
      </c>
      <c r="K1813">
        <v>226.20542850925699</v>
      </c>
      <c r="L1813">
        <v>6.3576895758414036</v>
      </c>
      <c r="N1813">
        <v>1</v>
      </c>
      <c r="O1813">
        <v>7866.5866836480009</v>
      </c>
      <c r="P1813">
        <v>109.09825077345162</v>
      </c>
      <c r="Q1813">
        <v>0.76454716311574789</v>
      </c>
      <c r="S1813" s="6">
        <v>27.523697872166924</v>
      </c>
      <c r="V1813" s="6">
        <v>228.87682473029054</v>
      </c>
    </row>
    <row r="1814" spans="1:23" x14ac:dyDescent="0.3">
      <c r="A1814" s="1">
        <v>44026</v>
      </c>
      <c r="B1814">
        <v>202007</v>
      </c>
      <c r="C1814">
        <v>2020</v>
      </c>
      <c r="D1814" t="s">
        <v>2</v>
      </c>
      <c r="E1814" t="s">
        <v>22</v>
      </c>
      <c r="F1814">
        <v>196.79197300000004</v>
      </c>
      <c r="G1814">
        <v>64</v>
      </c>
      <c r="I1814">
        <v>194.96967655653049</v>
      </c>
      <c r="J1814">
        <v>197.11063755078129</v>
      </c>
      <c r="K1814">
        <v>256.07730284683271</v>
      </c>
      <c r="L1814">
        <v>3.9836157812499997</v>
      </c>
      <c r="N1814">
        <v>1</v>
      </c>
      <c r="O1814">
        <v>9091.550184761767</v>
      </c>
      <c r="P1814">
        <v>172.66393344234555</v>
      </c>
      <c r="Q1814">
        <v>0.76473268595192512</v>
      </c>
      <c r="S1814" s="6">
        <v>48.942891900923208</v>
      </c>
      <c r="V1814" s="6">
        <v>254.95140999999998</v>
      </c>
    </row>
    <row r="1815" spans="1:23" x14ac:dyDescent="0.3">
      <c r="A1815" s="1">
        <v>44026</v>
      </c>
      <c r="B1815">
        <v>202007</v>
      </c>
      <c r="C1815">
        <v>2020</v>
      </c>
      <c r="D1815" t="s">
        <v>3</v>
      </c>
      <c r="E1815" t="s">
        <v>22</v>
      </c>
      <c r="F1815">
        <v>454.82920350000006</v>
      </c>
      <c r="G1815">
        <v>96</v>
      </c>
      <c r="I1815">
        <v>447.00546939278678</v>
      </c>
      <c r="J1815">
        <v>455.66640536946028</v>
      </c>
      <c r="K1815">
        <v>583.13217206433524</v>
      </c>
      <c r="L1815">
        <v>6.0824469999999993</v>
      </c>
      <c r="N1815">
        <v>0.99973404255319154</v>
      </c>
      <c r="O1815">
        <v>20829.491820357802</v>
      </c>
      <c r="P1815">
        <v>270.69760682498384</v>
      </c>
      <c r="Q1815">
        <v>0.76553186124622696</v>
      </c>
      <c r="S1815" s="6">
        <v>73.491058679637788</v>
      </c>
      <c r="V1815" s="6">
        <v>583.91491199999996</v>
      </c>
    </row>
    <row r="1816" spans="1:23" x14ac:dyDescent="0.3">
      <c r="A1816" s="1">
        <v>44026</v>
      </c>
      <c r="B1816">
        <v>202007</v>
      </c>
      <c r="C1816">
        <v>2020</v>
      </c>
      <c r="D1816" t="s">
        <v>5</v>
      </c>
      <c r="E1816" t="s">
        <v>23</v>
      </c>
      <c r="F1816">
        <v>1715.8233204999999</v>
      </c>
      <c r="H1816">
        <v>162</v>
      </c>
      <c r="I1816">
        <v>2193.4456019999998</v>
      </c>
      <c r="M1816">
        <v>8.7853333333333321</v>
      </c>
      <c r="N1816">
        <v>0.93362475223494545</v>
      </c>
      <c r="O1816">
        <v>0</v>
      </c>
      <c r="P1816">
        <v>586.51593732417314</v>
      </c>
      <c r="R1816">
        <v>0.94664253285543609</v>
      </c>
      <c r="T1816" s="6">
        <v>151.24720986206117</v>
      </c>
      <c r="U1816" s="6">
        <v>153.35609032258066</v>
      </c>
      <c r="W1816" s="6">
        <v>1423.2239999999997</v>
      </c>
    </row>
    <row r="1817" spans="1:23" x14ac:dyDescent="0.3">
      <c r="A1817" s="1">
        <v>44026</v>
      </c>
      <c r="B1817">
        <v>202007</v>
      </c>
      <c r="C1817">
        <v>2020</v>
      </c>
      <c r="D1817" t="s">
        <v>6</v>
      </c>
      <c r="E1817" t="s">
        <v>23</v>
      </c>
      <c r="F1817">
        <v>573.5161609999999</v>
      </c>
      <c r="H1817">
        <v>66</v>
      </c>
      <c r="I1817">
        <v>840.79729999999995</v>
      </c>
      <c r="M1817">
        <v>8.3344097222222189</v>
      </c>
      <c r="N1817">
        <v>0.99511225806838266</v>
      </c>
      <c r="O1817">
        <v>0</v>
      </c>
      <c r="P1817">
        <v>149.86034571651132</v>
      </c>
      <c r="R1817">
        <v>0.90953800000000007</v>
      </c>
      <c r="T1817" s="6">
        <v>65.677409032513253</v>
      </c>
      <c r="U1817" s="6">
        <v>60.029508000000007</v>
      </c>
      <c r="W1817" s="6">
        <v>550.07104166666647</v>
      </c>
    </row>
    <row r="1818" spans="1:23" x14ac:dyDescent="0.3">
      <c r="A1818" s="1">
        <v>44026</v>
      </c>
      <c r="B1818">
        <v>202007</v>
      </c>
      <c r="C1818">
        <v>2020</v>
      </c>
      <c r="D1818" t="s">
        <v>7</v>
      </c>
      <c r="E1818" t="s">
        <v>23</v>
      </c>
      <c r="F1818">
        <v>374.98369849999989</v>
      </c>
      <c r="H1818">
        <v>36</v>
      </c>
      <c r="I1818">
        <v>388.26194558039396</v>
      </c>
      <c r="M1818">
        <v>7.9420510332622944</v>
      </c>
      <c r="N1818">
        <v>1.0000000000000002</v>
      </c>
      <c r="O1818">
        <v>0</v>
      </c>
      <c r="P1818">
        <v>144.50470952861127</v>
      </c>
      <c r="R1818">
        <v>0.93589999999999995</v>
      </c>
      <c r="T1818" s="6">
        <v>36.000000000000007</v>
      </c>
      <c r="U1818" s="6">
        <v>33.692399999999999</v>
      </c>
      <c r="W1818" s="6">
        <v>285.9138371974426</v>
      </c>
    </row>
    <row r="1819" spans="1:23" x14ac:dyDescent="0.3">
      <c r="A1819" s="1">
        <v>44026</v>
      </c>
      <c r="B1819">
        <v>202007</v>
      </c>
      <c r="C1819">
        <v>2020</v>
      </c>
      <c r="D1819" t="s">
        <v>8</v>
      </c>
      <c r="E1819" t="s">
        <v>23</v>
      </c>
      <c r="F1819">
        <v>11.9602965</v>
      </c>
      <c r="H1819">
        <v>108</v>
      </c>
      <c r="I1819">
        <v>15.888864166666668</v>
      </c>
      <c r="M1819">
        <v>1.9498158179012346</v>
      </c>
      <c r="N1819">
        <v>0.90322379393236318</v>
      </c>
      <c r="O1819">
        <v>0</v>
      </c>
      <c r="P1819">
        <v>133.96697936325</v>
      </c>
      <c r="R1819">
        <v>0.9506</v>
      </c>
      <c r="T1819" s="6">
        <v>97.54816974469523</v>
      </c>
      <c r="U1819" s="6">
        <v>102.6648</v>
      </c>
      <c r="W1819" s="6">
        <v>210.58010833333333</v>
      </c>
    </row>
    <row r="1820" spans="1:23" x14ac:dyDescent="0.3">
      <c r="A1820" s="1">
        <v>44027</v>
      </c>
      <c r="B1820">
        <v>202007</v>
      </c>
      <c r="C1820">
        <v>2020</v>
      </c>
      <c r="D1820" t="s">
        <v>0</v>
      </c>
      <c r="E1820" t="s">
        <v>22</v>
      </c>
      <c r="F1820">
        <v>220.28047949999996</v>
      </c>
      <c r="G1820">
        <v>44</v>
      </c>
      <c r="I1820">
        <v>215.77541844252769</v>
      </c>
      <c r="J1820">
        <v>220.95064551562496</v>
      </c>
      <c r="K1820">
        <v>287.41330301490717</v>
      </c>
      <c r="L1820">
        <v>6.489045</v>
      </c>
      <c r="N1820">
        <v>1</v>
      </c>
      <c r="O1820">
        <v>10439.651215596401</v>
      </c>
      <c r="P1820">
        <v>137.85957454052544</v>
      </c>
      <c r="Q1820">
        <v>0.75573320616280515</v>
      </c>
      <c r="S1820" s="6">
        <v>33.252261071163424</v>
      </c>
      <c r="V1820" s="6">
        <v>285.51798000000002</v>
      </c>
    </row>
    <row r="1821" spans="1:23" x14ac:dyDescent="0.3">
      <c r="A1821" s="1">
        <v>44027</v>
      </c>
      <c r="B1821">
        <v>202007</v>
      </c>
      <c r="C1821">
        <v>2020</v>
      </c>
      <c r="D1821" t="s">
        <v>1</v>
      </c>
      <c r="E1821" t="s">
        <v>22</v>
      </c>
      <c r="F1821">
        <v>230.87288050000004</v>
      </c>
      <c r="G1821">
        <v>46</v>
      </c>
      <c r="I1821">
        <v>237.18341436247522</v>
      </c>
      <c r="J1821">
        <v>230.99080042187504</v>
      </c>
      <c r="K1821">
        <v>310.13412281553013</v>
      </c>
      <c r="L1821">
        <v>6.7702787322100004</v>
      </c>
      <c r="N1821">
        <v>0.99463967405143872</v>
      </c>
      <c r="O1821">
        <v>10874.589847338297</v>
      </c>
      <c r="P1821">
        <v>145.94635220598502</v>
      </c>
      <c r="Q1821">
        <v>0.76158772566662569</v>
      </c>
      <c r="S1821" s="6">
        <v>35.033035380664785</v>
      </c>
      <c r="V1821" s="6">
        <v>311.43282168166002</v>
      </c>
    </row>
    <row r="1822" spans="1:23" x14ac:dyDescent="0.3">
      <c r="A1822" s="1">
        <v>44027</v>
      </c>
      <c r="B1822">
        <v>202007</v>
      </c>
      <c r="C1822">
        <v>2020</v>
      </c>
      <c r="D1822" t="s">
        <v>4</v>
      </c>
      <c r="E1822" t="s">
        <v>22</v>
      </c>
      <c r="F1822">
        <v>157.41768000000005</v>
      </c>
      <c r="G1822">
        <v>36</v>
      </c>
      <c r="I1822">
        <v>164.00397142464075</v>
      </c>
      <c r="J1822">
        <v>157.72923057777783</v>
      </c>
      <c r="K1822">
        <v>212.48747834905132</v>
      </c>
      <c r="L1822">
        <v>5.9586459706959722</v>
      </c>
      <c r="N1822">
        <v>1</v>
      </c>
      <c r="O1822">
        <v>7593.9972938560004</v>
      </c>
      <c r="P1822">
        <v>109.09825077345162</v>
      </c>
      <c r="Q1822">
        <v>0.76454716311574789</v>
      </c>
      <c r="S1822" s="6">
        <v>27.523697872166924</v>
      </c>
      <c r="V1822" s="6">
        <v>214.51125494505499</v>
      </c>
    </row>
    <row r="1823" spans="1:23" x14ac:dyDescent="0.3">
      <c r="A1823" s="1">
        <v>44027</v>
      </c>
      <c r="B1823">
        <v>202007</v>
      </c>
      <c r="C1823">
        <v>2020</v>
      </c>
      <c r="D1823" t="s">
        <v>2</v>
      </c>
      <c r="E1823" t="s">
        <v>22</v>
      </c>
      <c r="F1823">
        <v>222.86298699999998</v>
      </c>
      <c r="G1823">
        <v>64</v>
      </c>
      <c r="I1823">
        <v>216.46587034314663</v>
      </c>
      <c r="J1823">
        <v>223.21961541796873</v>
      </c>
      <c r="K1823">
        <v>284.0450150388553</v>
      </c>
      <c r="L1823">
        <v>4.4228255000000001</v>
      </c>
      <c r="N1823">
        <v>0.99986373363846148</v>
      </c>
      <c r="O1823">
        <v>10871.434620641368</v>
      </c>
      <c r="P1823">
        <v>172.66393344234555</v>
      </c>
      <c r="Q1823">
        <v>0.76473268595192512</v>
      </c>
      <c r="S1823" s="6">
        <v>48.942891900923208</v>
      </c>
      <c r="V1823" s="6">
        <v>283.060832</v>
      </c>
    </row>
    <row r="1824" spans="1:23" x14ac:dyDescent="0.3">
      <c r="A1824" s="1">
        <v>44027</v>
      </c>
      <c r="B1824">
        <v>202007</v>
      </c>
      <c r="C1824">
        <v>2020</v>
      </c>
      <c r="D1824" t="s">
        <v>3</v>
      </c>
      <c r="E1824" t="s">
        <v>22</v>
      </c>
      <c r="F1824">
        <v>478.032802</v>
      </c>
      <c r="G1824">
        <v>96</v>
      </c>
      <c r="I1824">
        <v>473.52328484168993</v>
      </c>
      <c r="J1824">
        <v>478.80823315625173</v>
      </c>
      <c r="K1824">
        <v>616.94625062216141</v>
      </c>
      <c r="L1824">
        <v>6.4432775000000007</v>
      </c>
      <c r="N1824">
        <v>0.99973404255319154</v>
      </c>
      <c r="O1824">
        <v>22583.732365981097</v>
      </c>
      <c r="P1824">
        <v>270.69760682498384</v>
      </c>
      <c r="Q1824">
        <v>0.76553186124622696</v>
      </c>
      <c r="S1824" s="6">
        <v>73.491058679637788</v>
      </c>
      <c r="V1824" s="6">
        <v>618.55464000000006</v>
      </c>
    </row>
    <row r="1825" spans="1:23" x14ac:dyDescent="0.3">
      <c r="A1825" s="1">
        <v>44027</v>
      </c>
      <c r="B1825">
        <v>202007</v>
      </c>
      <c r="C1825">
        <v>2020</v>
      </c>
      <c r="D1825" t="s">
        <v>5</v>
      </c>
      <c r="E1825" t="s">
        <v>23</v>
      </c>
      <c r="F1825">
        <v>223.79135799999997</v>
      </c>
      <c r="H1825">
        <v>162</v>
      </c>
      <c r="I1825">
        <v>280.48701600000004</v>
      </c>
      <c r="M1825">
        <v>3.8747083333333321</v>
      </c>
      <c r="N1825">
        <v>0.94732248769297023</v>
      </c>
      <c r="O1825">
        <v>0</v>
      </c>
      <c r="P1825">
        <v>586.51593732417314</v>
      </c>
      <c r="R1825">
        <v>0.94664253285543609</v>
      </c>
      <c r="T1825" s="6">
        <v>153.46624300626118</v>
      </c>
      <c r="U1825" s="6">
        <v>153.35609032258066</v>
      </c>
      <c r="W1825" s="6">
        <v>627.70274999999981</v>
      </c>
    </row>
    <row r="1826" spans="1:23" x14ac:dyDescent="0.3">
      <c r="A1826" s="1">
        <v>44027</v>
      </c>
      <c r="B1826">
        <v>202007</v>
      </c>
      <c r="C1826">
        <v>2020</v>
      </c>
      <c r="D1826" t="s">
        <v>6</v>
      </c>
      <c r="E1826" t="s">
        <v>23</v>
      </c>
      <c r="F1826">
        <v>62.438879999999997</v>
      </c>
      <c r="H1826">
        <v>66</v>
      </c>
      <c r="I1826">
        <v>134.20756666666668</v>
      </c>
      <c r="M1826">
        <v>4.3024305555555555</v>
      </c>
      <c r="N1826">
        <v>0.95914913704748039</v>
      </c>
      <c r="O1826">
        <v>0</v>
      </c>
      <c r="P1826">
        <v>149.86034571651132</v>
      </c>
      <c r="R1826">
        <v>0.90953800000000007</v>
      </c>
      <c r="T1826" s="6">
        <v>63.303843045133704</v>
      </c>
      <c r="U1826" s="6">
        <v>60.029508000000007</v>
      </c>
      <c r="W1826" s="6">
        <v>283.96041666666667</v>
      </c>
    </row>
    <row r="1827" spans="1:23" x14ac:dyDescent="0.3">
      <c r="A1827" s="1">
        <v>44027</v>
      </c>
      <c r="B1827">
        <v>202007</v>
      </c>
      <c r="C1827">
        <v>2020</v>
      </c>
      <c r="D1827" t="s">
        <v>7</v>
      </c>
      <c r="E1827" t="s">
        <v>23</v>
      </c>
      <c r="F1827">
        <v>80.798900000000003</v>
      </c>
      <c r="H1827">
        <v>36</v>
      </c>
      <c r="I1827">
        <v>81.896606008131371</v>
      </c>
      <c r="M1827">
        <v>4.4501627530519201</v>
      </c>
      <c r="N1827">
        <v>1.0000000000000002</v>
      </c>
      <c r="O1827">
        <v>0</v>
      </c>
      <c r="P1827">
        <v>144.50470952861127</v>
      </c>
      <c r="R1827">
        <v>0.93589999999999995</v>
      </c>
      <c r="T1827" s="6">
        <v>36.000000000000007</v>
      </c>
      <c r="U1827" s="6">
        <v>33.692399999999999</v>
      </c>
      <c r="W1827" s="6">
        <v>160.20585910986912</v>
      </c>
    </row>
    <row r="1828" spans="1:23" x14ac:dyDescent="0.3">
      <c r="A1828" s="1">
        <v>44027</v>
      </c>
      <c r="B1828">
        <v>202007</v>
      </c>
      <c r="C1828">
        <v>2020</v>
      </c>
      <c r="D1828" t="s">
        <v>8</v>
      </c>
      <c r="E1828" t="s">
        <v>23</v>
      </c>
      <c r="F1828">
        <v>109.29878500000002</v>
      </c>
      <c r="H1828">
        <v>108</v>
      </c>
      <c r="I1828">
        <v>108.16983909999996</v>
      </c>
      <c r="M1828">
        <v>2.9106114197530863</v>
      </c>
      <c r="N1828">
        <v>0.89537996097916217</v>
      </c>
      <c r="O1828">
        <v>0</v>
      </c>
      <c r="P1828">
        <v>133.96697936325</v>
      </c>
      <c r="R1828">
        <v>0.9506</v>
      </c>
      <c r="T1828" s="6">
        <v>96.701035785749511</v>
      </c>
      <c r="U1828" s="6">
        <v>102.6648</v>
      </c>
      <c r="W1828" s="6">
        <v>314.34603333333331</v>
      </c>
    </row>
    <row r="1829" spans="1:23" x14ac:dyDescent="0.3">
      <c r="A1829" s="1">
        <v>44028</v>
      </c>
      <c r="B1829">
        <v>202007</v>
      </c>
      <c r="C1829">
        <v>2020</v>
      </c>
      <c r="D1829" t="s">
        <v>0</v>
      </c>
      <c r="E1829" t="s">
        <v>22</v>
      </c>
      <c r="F1829">
        <v>218.18944050000002</v>
      </c>
      <c r="G1829">
        <v>44</v>
      </c>
      <c r="I1829">
        <v>212.9131635663052</v>
      </c>
      <c r="J1829">
        <v>218.80662800000002</v>
      </c>
      <c r="K1829">
        <v>283.60077360825119</v>
      </c>
      <c r="L1829">
        <v>6.4029680000000013</v>
      </c>
      <c r="N1829">
        <v>1</v>
      </c>
      <c r="O1829">
        <v>9282.2462500557995</v>
      </c>
      <c r="P1829">
        <v>137.85957454052544</v>
      </c>
      <c r="Q1829">
        <v>0.75573320616280515</v>
      </c>
      <c r="S1829" s="6">
        <v>33.252261071163424</v>
      </c>
      <c r="V1829" s="6">
        <v>281.73059200000006</v>
      </c>
    </row>
    <row r="1830" spans="1:23" x14ac:dyDescent="0.3">
      <c r="A1830" s="1">
        <v>44028</v>
      </c>
      <c r="B1830">
        <v>202007</v>
      </c>
      <c r="C1830">
        <v>2020</v>
      </c>
      <c r="D1830" t="s">
        <v>1</v>
      </c>
      <c r="E1830" t="s">
        <v>22</v>
      </c>
      <c r="F1830">
        <v>219.69696000000005</v>
      </c>
      <c r="G1830">
        <v>46</v>
      </c>
      <c r="I1830">
        <v>226.46546796755882</v>
      </c>
      <c r="J1830">
        <v>219.81195023437505</v>
      </c>
      <c r="K1830">
        <v>295.54440590953487</v>
      </c>
      <c r="L1830">
        <v>6.4643404577083334</v>
      </c>
      <c r="N1830">
        <v>0.99903460589192883</v>
      </c>
      <c r="O1830">
        <v>9327.7044006240012</v>
      </c>
      <c r="P1830">
        <v>145.94635220598502</v>
      </c>
      <c r="Q1830">
        <v>0.76158772566662569</v>
      </c>
      <c r="S1830" s="6">
        <v>35.033035380664785</v>
      </c>
      <c r="V1830" s="6">
        <v>297.35966105458334</v>
      </c>
    </row>
    <row r="1831" spans="1:23" x14ac:dyDescent="0.3">
      <c r="A1831" s="1">
        <v>44028</v>
      </c>
      <c r="B1831">
        <v>202007</v>
      </c>
      <c r="C1831">
        <v>2020</v>
      </c>
      <c r="D1831" t="s">
        <v>4</v>
      </c>
      <c r="E1831" t="s">
        <v>22</v>
      </c>
      <c r="F1831">
        <v>161.36456000000001</v>
      </c>
      <c r="G1831">
        <v>36</v>
      </c>
      <c r="I1831">
        <v>165.65154475987629</v>
      </c>
      <c r="J1831">
        <v>161.67926897777778</v>
      </c>
      <c r="K1831">
        <v>215.32546995422373</v>
      </c>
      <c r="L1831">
        <v>6.0185061443865742</v>
      </c>
      <c r="N1831">
        <v>1</v>
      </c>
      <c r="O1831">
        <v>6963.4556613919985</v>
      </c>
      <c r="P1831">
        <v>109.09825077345162</v>
      </c>
      <c r="Q1831">
        <v>0.76454716311574789</v>
      </c>
      <c r="S1831" s="6">
        <v>27.523697872166924</v>
      </c>
      <c r="V1831" s="6">
        <v>216.66622119791668</v>
      </c>
    </row>
    <row r="1832" spans="1:23" x14ac:dyDescent="0.3">
      <c r="A1832" s="1">
        <v>44028</v>
      </c>
      <c r="B1832">
        <v>202007</v>
      </c>
      <c r="C1832">
        <v>2020</v>
      </c>
      <c r="D1832" t="s">
        <v>2</v>
      </c>
      <c r="E1832" t="s">
        <v>22</v>
      </c>
      <c r="F1832">
        <v>207.12359200000003</v>
      </c>
      <c r="G1832">
        <v>64</v>
      </c>
      <c r="I1832">
        <v>204.86721404980958</v>
      </c>
      <c r="J1832">
        <v>207.44378242968753</v>
      </c>
      <c r="K1832">
        <v>269.4038170674603</v>
      </c>
      <c r="L1832">
        <v>4.18584203125</v>
      </c>
      <c r="N1832">
        <v>1</v>
      </c>
      <c r="O1832">
        <v>8820.2021661482668</v>
      </c>
      <c r="P1832">
        <v>172.66393344234555</v>
      </c>
      <c r="Q1832">
        <v>0.76473268595192512</v>
      </c>
      <c r="S1832" s="6">
        <v>48.942891900923208</v>
      </c>
      <c r="V1832" s="6">
        <v>267.89389</v>
      </c>
    </row>
    <row r="1833" spans="1:23" x14ac:dyDescent="0.3">
      <c r="A1833" s="1">
        <v>44028</v>
      </c>
      <c r="B1833">
        <v>202007</v>
      </c>
      <c r="C1833">
        <v>2020</v>
      </c>
      <c r="D1833" t="s">
        <v>3</v>
      </c>
      <c r="E1833" t="s">
        <v>22</v>
      </c>
      <c r="F1833">
        <v>372.33392149999997</v>
      </c>
      <c r="G1833">
        <v>96</v>
      </c>
      <c r="I1833">
        <v>367.03639436371498</v>
      </c>
      <c r="J1833">
        <v>373.07472150000001</v>
      </c>
      <c r="K1833">
        <v>480.27978469647542</v>
      </c>
      <c r="L1833">
        <v>4.9943</v>
      </c>
      <c r="N1833">
        <v>0.99973404255319154</v>
      </c>
      <c r="O1833">
        <v>15481.2343224057</v>
      </c>
      <c r="P1833">
        <v>270.69760682498384</v>
      </c>
      <c r="Q1833">
        <v>0.76553186124622696</v>
      </c>
      <c r="S1833" s="6">
        <v>73.491058679637788</v>
      </c>
      <c r="V1833" s="6">
        <v>479.45280000000002</v>
      </c>
    </row>
    <row r="1834" spans="1:23" x14ac:dyDescent="0.3">
      <c r="A1834" s="1">
        <v>44028</v>
      </c>
      <c r="B1834">
        <v>202007</v>
      </c>
      <c r="C1834">
        <v>2020</v>
      </c>
      <c r="D1834" t="s">
        <v>5</v>
      </c>
      <c r="E1834" t="s">
        <v>23</v>
      </c>
      <c r="F1834">
        <v>61.031039499999991</v>
      </c>
      <c r="H1834">
        <v>162</v>
      </c>
      <c r="I1834">
        <v>103.213278</v>
      </c>
      <c r="M1834">
        <v>2.5983333333333332</v>
      </c>
      <c r="N1834">
        <v>0.96841621868717531</v>
      </c>
      <c r="O1834">
        <v>0</v>
      </c>
      <c r="P1834">
        <v>586.51593732417314</v>
      </c>
      <c r="R1834">
        <v>0.94664253285543609</v>
      </c>
      <c r="T1834" s="6">
        <v>156.8834274273224</v>
      </c>
      <c r="U1834" s="6">
        <v>153.35609032258066</v>
      </c>
      <c r="W1834" s="6">
        <v>420.92999999999995</v>
      </c>
    </row>
    <row r="1835" spans="1:23" x14ac:dyDescent="0.3">
      <c r="A1835" s="1">
        <v>44028</v>
      </c>
      <c r="B1835">
        <v>202007</v>
      </c>
      <c r="C1835">
        <v>2020</v>
      </c>
      <c r="D1835" t="s">
        <v>6</v>
      </c>
      <c r="E1835" t="s">
        <v>23</v>
      </c>
      <c r="F1835">
        <v>0.44239999999999996</v>
      </c>
      <c r="H1835">
        <v>66</v>
      </c>
      <c r="I1835">
        <v>7.7511333333333328</v>
      </c>
      <c r="M1835">
        <v>2.2777430555555553</v>
      </c>
      <c r="N1835">
        <v>0.95696767208883116</v>
      </c>
      <c r="O1835">
        <v>0</v>
      </c>
      <c r="P1835">
        <v>149.86034571651132</v>
      </c>
      <c r="R1835">
        <v>0.90953800000000007</v>
      </c>
      <c r="T1835" s="6">
        <v>63.159866357862853</v>
      </c>
      <c r="U1835" s="6">
        <v>60.029508000000007</v>
      </c>
      <c r="W1835" s="6">
        <v>150.33104166666666</v>
      </c>
    </row>
    <row r="1836" spans="1:23" x14ac:dyDescent="0.3">
      <c r="A1836" s="1">
        <v>44028</v>
      </c>
      <c r="B1836">
        <v>202007</v>
      </c>
      <c r="C1836">
        <v>2020</v>
      </c>
      <c r="D1836" t="s">
        <v>7</v>
      </c>
      <c r="E1836" t="s">
        <v>23</v>
      </c>
      <c r="F1836">
        <v>6.9664000000000001</v>
      </c>
      <c r="H1836">
        <v>36</v>
      </c>
      <c r="I1836">
        <v>16.937090205285514</v>
      </c>
      <c r="M1836">
        <v>2.7337694968478092</v>
      </c>
      <c r="N1836">
        <v>0.94513888888888897</v>
      </c>
      <c r="O1836">
        <v>0</v>
      </c>
      <c r="P1836">
        <v>144.50470952861127</v>
      </c>
      <c r="R1836">
        <v>0.93589999999999995</v>
      </c>
      <c r="T1836" s="6">
        <v>34.025000000000006</v>
      </c>
      <c r="U1836" s="6">
        <v>33.692399999999999</v>
      </c>
      <c r="W1836" s="6">
        <v>98.415701886521134</v>
      </c>
    </row>
    <row r="1837" spans="1:23" x14ac:dyDescent="0.3">
      <c r="A1837" s="1">
        <v>44028</v>
      </c>
      <c r="B1837">
        <v>202007</v>
      </c>
      <c r="C1837">
        <v>2020</v>
      </c>
      <c r="D1837" t="s">
        <v>8</v>
      </c>
      <c r="E1837" t="s">
        <v>23</v>
      </c>
      <c r="F1837">
        <v>13.007840999999999</v>
      </c>
      <c r="H1837">
        <v>108</v>
      </c>
      <c r="I1837">
        <v>20.556740866666665</v>
      </c>
      <c r="M1837">
        <v>2.1337935956790126</v>
      </c>
      <c r="N1837">
        <v>0.92744966488946257</v>
      </c>
      <c r="O1837">
        <v>0</v>
      </c>
      <c r="P1837">
        <v>133.96697936325</v>
      </c>
      <c r="R1837">
        <v>0.9506</v>
      </c>
      <c r="T1837" s="6">
        <v>100.16456380806196</v>
      </c>
      <c r="U1837" s="6">
        <v>102.6648</v>
      </c>
      <c r="W1837" s="6">
        <v>230.44970833333338</v>
      </c>
    </row>
    <row r="1838" spans="1:23" x14ac:dyDescent="0.3">
      <c r="A1838" s="1">
        <v>44029</v>
      </c>
      <c r="B1838">
        <v>202007</v>
      </c>
      <c r="C1838">
        <v>2020</v>
      </c>
      <c r="D1838" t="s">
        <v>0</v>
      </c>
      <c r="E1838" t="s">
        <v>22</v>
      </c>
      <c r="F1838">
        <v>126.83495999999998</v>
      </c>
      <c r="G1838">
        <v>44</v>
      </c>
      <c r="I1838">
        <v>112.70199928936444</v>
      </c>
      <c r="J1838">
        <v>127.38598539062498</v>
      </c>
      <c r="K1838">
        <v>152.71689213728791</v>
      </c>
      <c r="L1838">
        <v>3.3893033333333329</v>
      </c>
      <c r="N1838">
        <v>1</v>
      </c>
      <c r="O1838">
        <v>6015.2197326240002</v>
      </c>
      <c r="P1838">
        <v>137.85957454052544</v>
      </c>
      <c r="Q1838">
        <v>0.75573320616280515</v>
      </c>
      <c r="S1838" s="6">
        <v>33.252261071163424</v>
      </c>
      <c r="V1838" s="6">
        <v>149.12934666666663</v>
      </c>
    </row>
    <row r="1839" spans="1:23" x14ac:dyDescent="0.3">
      <c r="A1839" s="1">
        <v>44029</v>
      </c>
      <c r="B1839">
        <v>202007</v>
      </c>
      <c r="C1839">
        <v>2020</v>
      </c>
      <c r="D1839" t="s">
        <v>1</v>
      </c>
      <c r="E1839" t="s">
        <v>22</v>
      </c>
      <c r="F1839">
        <v>125.64551999999999</v>
      </c>
      <c r="G1839">
        <v>46</v>
      </c>
      <c r="I1839">
        <v>118.79982561866474</v>
      </c>
      <c r="J1839">
        <v>125.76270749999999</v>
      </c>
      <c r="K1839">
        <v>156.21094827742172</v>
      </c>
      <c r="L1839">
        <v>3.3910800000000001</v>
      </c>
      <c r="N1839">
        <v>1</v>
      </c>
      <c r="O1839">
        <v>5938.7850574559998</v>
      </c>
      <c r="P1839">
        <v>145.94635220598502</v>
      </c>
      <c r="Q1839">
        <v>0.76158772566662569</v>
      </c>
      <c r="S1839" s="6">
        <v>35.033035380664785</v>
      </c>
      <c r="V1839" s="6">
        <v>155.98967999999999</v>
      </c>
    </row>
    <row r="1840" spans="1:23" x14ac:dyDescent="0.3">
      <c r="A1840" s="1">
        <v>44029</v>
      </c>
      <c r="B1840">
        <v>202007</v>
      </c>
      <c r="C1840">
        <v>2020</v>
      </c>
      <c r="D1840" t="s">
        <v>4</v>
      </c>
      <c r="E1840" t="s">
        <v>22</v>
      </c>
      <c r="F1840">
        <v>96.214159999999993</v>
      </c>
      <c r="G1840">
        <v>36</v>
      </c>
      <c r="I1840">
        <v>95.594721393988294</v>
      </c>
      <c r="J1840">
        <v>96.476744177777761</v>
      </c>
      <c r="K1840">
        <v>125.02048708956072</v>
      </c>
      <c r="L1840">
        <v>3.4731787072353217</v>
      </c>
      <c r="N1840">
        <v>1</v>
      </c>
      <c r="O1840">
        <v>4494.8342101280004</v>
      </c>
      <c r="P1840">
        <v>109.09825077345162</v>
      </c>
      <c r="Q1840">
        <v>0.76454716311574789</v>
      </c>
      <c r="S1840" s="6">
        <v>27.523697872166924</v>
      </c>
      <c r="V1840" s="6">
        <v>125.03443346047158</v>
      </c>
    </row>
    <row r="1841" spans="1:23" x14ac:dyDescent="0.3">
      <c r="A1841" s="1">
        <v>44029</v>
      </c>
      <c r="B1841">
        <v>202007</v>
      </c>
      <c r="C1841">
        <v>2020</v>
      </c>
      <c r="D1841" t="s">
        <v>2</v>
      </c>
      <c r="E1841" t="s">
        <v>22</v>
      </c>
      <c r="F1841">
        <v>160.81333899999996</v>
      </c>
      <c r="G1841">
        <v>64</v>
      </c>
      <c r="I1841">
        <v>152.69939241040441</v>
      </c>
      <c r="J1841">
        <v>161.14414954687496</v>
      </c>
      <c r="K1841">
        <v>201.24231005484978</v>
      </c>
      <c r="L1841">
        <v>3.1199503437499994</v>
      </c>
      <c r="N1841">
        <v>1</v>
      </c>
      <c r="O1841">
        <v>7896.4295899176641</v>
      </c>
      <c r="P1841">
        <v>172.66393344234555</v>
      </c>
      <c r="Q1841">
        <v>0.76473268595192512</v>
      </c>
      <c r="S1841" s="6">
        <v>48.942891900923208</v>
      </c>
      <c r="V1841" s="6">
        <v>199.67682199999996</v>
      </c>
    </row>
    <row r="1842" spans="1:23" x14ac:dyDescent="0.3">
      <c r="A1842" s="1">
        <v>44029</v>
      </c>
      <c r="B1842">
        <v>202007</v>
      </c>
      <c r="C1842">
        <v>2020</v>
      </c>
      <c r="D1842" t="s">
        <v>3</v>
      </c>
      <c r="E1842" t="s">
        <v>22</v>
      </c>
      <c r="F1842">
        <v>322.74368250000009</v>
      </c>
      <c r="G1842">
        <v>96</v>
      </c>
      <c r="I1842">
        <v>308.00225177734001</v>
      </c>
      <c r="J1842">
        <v>323.49882383251941</v>
      </c>
      <c r="K1842">
        <v>403.31878102714705</v>
      </c>
      <c r="L1842">
        <v>4.1910166666666671</v>
      </c>
      <c r="N1842">
        <v>0.99973404255319154</v>
      </c>
      <c r="O1842">
        <v>15254.152641995301</v>
      </c>
      <c r="P1842">
        <v>270.69760682498384</v>
      </c>
      <c r="Q1842">
        <v>0.76553186124622696</v>
      </c>
      <c r="S1842" s="6">
        <v>73.491058679637788</v>
      </c>
      <c r="V1842" s="6">
        <v>402.33760000000007</v>
      </c>
    </row>
    <row r="1843" spans="1:23" x14ac:dyDescent="0.3">
      <c r="A1843" s="1">
        <v>44029</v>
      </c>
      <c r="B1843">
        <v>202007</v>
      </c>
      <c r="C1843">
        <v>2020</v>
      </c>
      <c r="D1843" t="s">
        <v>5</v>
      </c>
      <c r="E1843" t="s">
        <v>23</v>
      </c>
      <c r="F1843">
        <v>228.3590355</v>
      </c>
      <c r="H1843">
        <v>162</v>
      </c>
      <c r="I1843">
        <v>292.48992000000004</v>
      </c>
      <c r="M1843">
        <v>3.8069999999999999</v>
      </c>
      <c r="N1843">
        <v>0.97584152464159679</v>
      </c>
      <c r="O1843">
        <v>0</v>
      </c>
      <c r="P1843">
        <v>586.51593732417314</v>
      </c>
      <c r="R1843">
        <v>0.94664253285543609</v>
      </c>
      <c r="T1843" s="6">
        <v>158.08632699193868</v>
      </c>
      <c r="U1843" s="6">
        <v>153.35609032258066</v>
      </c>
      <c r="W1843" s="6">
        <v>616.73400000000004</v>
      </c>
    </row>
    <row r="1844" spans="1:23" x14ac:dyDescent="0.3">
      <c r="A1844" s="1">
        <v>44029</v>
      </c>
      <c r="B1844">
        <v>202007</v>
      </c>
      <c r="C1844">
        <v>2020</v>
      </c>
      <c r="D1844" t="s">
        <v>6</v>
      </c>
      <c r="E1844" t="s">
        <v>23</v>
      </c>
      <c r="F1844">
        <v>138.44656000000001</v>
      </c>
      <c r="H1844">
        <v>66</v>
      </c>
      <c r="I1844">
        <v>209.87586666666667</v>
      </c>
      <c r="M1844">
        <v>4.5539930555555559</v>
      </c>
      <c r="N1844">
        <v>0.9698117767905321</v>
      </c>
      <c r="O1844">
        <v>0</v>
      </c>
      <c r="P1844">
        <v>149.86034571651132</v>
      </c>
      <c r="R1844">
        <v>0.90953800000000007</v>
      </c>
      <c r="T1844" s="6">
        <v>64.007577268175112</v>
      </c>
      <c r="U1844" s="6">
        <v>60.029508000000007</v>
      </c>
      <c r="W1844" s="6">
        <v>300.56354166666671</v>
      </c>
    </row>
    <row r="1845" spans="1:23" x14ac:dyDescent="0.3">
      <c r="A1845" s="1">
        <v>44029</v>
      </c>
      <c r="B1845">
        <v>202007</v>
      </c>
      <c r="C1845">
        <v>2020</v>
      </c>
      <c r="D1845" t="s">
        <v>7</v>
      </c>
      <c r="E1845" t="s">
        <v>23</v>
      </c>
      <c r="F1845">
        <v>56.510299999999994</v>
      </c>
      <c r="H1845">
        <v>36</v>
      </c>
      <c r="I1845">
        <v>66.981381273786951</v>
      </c>
      <c r="M1845">
        <v>4.2222770496773139</v>
      </c>
      <c r="N1845">
        <v>0.9481481481481483</v>
      </c>
      <c r="O1845">
        <v>0</v>
      </c>
      <c r="P1845">
        <v>144.50470952861127</v>
      </c>
      <c r="R1845">
        <v>0.93589999999999995</v>
      </c>
      <c r="T1845" s="6">
        <v>34.13333333333334</v>
      </c>
      <c r="U1845" s="6">
        <v>33.692399999999999</v>
      </c>
      <c r="W1845" s="6">
        <v>152.00197378838331</v>
      </c>
    </row>
    <row r="1846" spans="1:23" x14ac:dyDescent="0.3">
      <c r="A1846" s="1">
        <v>44029</v>
      </c>
      <c r="B1846">
        <v>202007</v>
      </c>
      <c r="C1846">
        <v>2020</v>
      </c>
      <c r="D1846" t="s">
        <v>8</v>
      </c>
      <c r="E1846" t="s">
        <v>23</v>
      </c>
      <c r="F1846">
        <v>24.264785499999999</v>
      </c>
      <c r="H1846">
        <v>108</v>
      </c>
      <c r="I1846">
        <v>28.172284066666681</v>
      </c>
      <c r="M1846">
        <v>2.2273763374485602</v>
      </c>
      <c r="N1846">
        <v>0.98747044010135143</v>
      </c>
      <c r="O1846">
        <v>0</v>
      </c>
      <c r="P1846">
        <v>133.96697936325</v>
      </c>
      <c r="R1846">
        <v>0.9506</v>
      </c>
      <c r="T1846" s="6">
        <v>106.64680753094595</v>
      </c>
      <c r="U1846" s="6">
        <v>102.6648</v>
      </c>
      <c r="W1846" s="6">
        <v>240.55664444444452</v>
      </c>
    </row>
    <row r="1847" spans="1:23" x14ac:dyDescent="0.3">
      <c r="A1847" s="1">
        <v>44030</v>
      </c>
      <c r="B1847">
        <v>202007</v>
      </c>
      <c r="C1847">
        <v>2020</v>
      </c>
      <c r="D1847" t="s">
        <v>0</v>
      </c>
      <c r="E1847" t="s">
        <v>22</v>
      </c>
      <c r="F1847">
        <v>141.05391999999995</v>
      </c>
      <c r="G1847">
        <v>44</v>
      </c>
      <c r="I1847">
        <v>125.56164621341549</v>
      </c>
      <c r="J1847">
        <v>141.56929999999997</v>
      </c>
      <c r="K1847">
        <v>171.03061656429935</v>
      </c>
      <c r="L1847">
        <v>3.7760333333333338</v>
      </c>
      <c r="N1847">
        <v>1</v>
      </c>
      <c r="O1847">
        <v>5159.4167086240004</v>
      </c>
      <c r="P1847">
        <v>137.85957454052544</v>
      </c>
      <c r="Q1847">
        <v>0.75573320616280515</v>
      </c>
      <c r="S1847" s="6">
        <v>33.252261071163424</v>
      </c>
      <c r="V1847" s="6">
        <v>166.14546666666669</v>
      </c>
    </row>
    <row r="1848" spans="1:23" x14ac:dyDescent="0.3">
      <c r="A1848" s="1">
        <v>44030</v>
      </c>
      <c r="B1848">
        <v>202007</v>
      </c>
      <c r="C1848">
        <v>2020</v>
      </c>
      <c r="D1848" t="s">
        <v>1</v>
      </c>
      <c r="E1848" t="s">
        <v>22</v>
      </c>
      <c r="F1848">
        <v>141.56183999999999</v>
      </c>
      <c r="G1848">
        <v>46</v>
      </c>
      <c r="I1848">
        <v>136.75443141643234</v>
      </c>
      <c r="J1848">
        <v>141.67707999999999</v>
      </c>
      <c r="K1848">
        <v>180.06663682282849</v>
      </c>
      <c r="L1848">
        <v>3.9035850000000001</v>
      </c>
      <c r="N1848">
        <v>0.96540537960861139</v>
      </c>
      <c r="O1848">
        <v>5179.0124621440009</v>
      </c>
      <c r="P1848">
        <v>145.94635220598502</v>
      </c>
      <c r="Q1848">
        <v>0.76158772566662569</v>
      </c>
      <c r="S1848" s="6">
        <v>35.033035380664785</v>
      </c>
      <c r="V1848" s="6">
        <v>179.56491</v>
      </c>
    </row>
    <row r="1849" spans="1:23" x14ac:dyDescent="0.3">
      <c r="A1849" s="1">
        <v>44030</v>
      </c>
      <c r="B1849">
        <v>202007</v>
      </c>
      <c r="C1849">
        <v>2020</v>
      </c>
      <c r="D1849" t="s">
        <v>4</v>
      </c>
      <c r="E1849" t="s">
        <v>22</v>
      </c>
      <c r="F1849">
        <v>148.82055999999997</v>
      </c>
      <c r="G1849">
        <v>36</v>
      </c>
      <c r="I1849">
        <v>149.41743454223763</v>
      </c>
      <c r="J1849">
        <v>149.12521137777773</v>
      </c>
      <c r="K1849">
        <v>194.60778792058531</v>
      </c>
      <c r="L1849">
        <v>5.4286831382978731</v>
      </c>
      <c r="N1849">
        <v>1</v>
      </c>
      <c r="O1849">
        <v>5615.8501404800008</v>
      </c>
      <c r="P1849">
        <v>109.09825077345162</v>
      </c>
      <c r="Q1849">
        <v>0.76454716311574789</v>
      </c>
      <c r="S1849" s="6">
        <v>27.523697872166924</v>
      </c>
      <c r="V1849" s="6">
        <v>195.43259297872342</v>
      </c>
    </row>
    <row r="1850" spans="1:23" x14ac:dyDescent="0.3">
      <c r="A1850" s="1">
        <v>44030</v>
      </c>
      <c r="B1850">
        <v>202007</v>
      </c>
      <c r="C1850">
        <v>2020</v>
      </c>
      <c r="D1850" t="s">
        <v>2</v>
      </c>
      <c r="E1850" t="s">
        <v>22</v>
      </c>
      <c r="F1850">
        <v>273.48265449999997</v>
      </c>
      <c r="G1850">
        <v>64</v>
      </c>
      <c r="I1850">
        <v>266.92459294200495</v>
      </c>
      <c r="J1850">
        <v>273.81663887499997</v>
      </c>
      <c r="K1850">
        <v>348.73429358276803</v>
      </c>
      <c r="L1850">
        <v>5.4537969166666667</v>
      </c>
      <c r="N1850">
        <v>1</v>
      </c>
      <c r="O1850">
        <v>10492.37903631357</v>
      </c>
      <c r="P1850">
        <v>172.66393344234555</v>
      </c>
      <c r="Q1850">
        <v>0.76473268595192512</v>
      </c>
      <c r="S1850" s="6">
        <v>48.942891900923208</v>
      </c>
      <c r="V1850" s="6">
        <v>349.04300266666667</v>
      </c>
    </row>
    <row r="1851" spans="1:23" x14ac:dyDescent="0.3">
      <c r="A1851" s="1">
        <v>44030</v>
      </c>
      <c r="B1851">
        <v>202007</v>
      </c>
      <c r="C1851">
        <v>2020</v>
      </c>
      <c r="D1851" t="s">
        <v>3</v>
      </c>
      <c r="E1851" t="s">
        <v>22</v>
      </c>
      <c r="F1851">
        <v>330.66096199999993</v>
      </c>
      <c r="G1851">
        <v>96</v>
      </c>
      <c r="I1851">
        <v>302.42060587062144</v>
      </c>
      <c r="J1851">
        <v>331.41323703493089</v>
      </c>
      <c r="K1851">
        <v>396.20886144141076</v>
      </c>
      <c r="L1851">
        <v>4.1150666666666664</v>
      </c>
      <c r="N1851">
        <v>0.99973404255319154</v>
      </c>
      <c r="O1851">
        <v>11971.889148794602</v>
      </c>
      <c r="P1851">
        <v>270.69760682498384</v>
      </c>
      <c r="Q1851">
        <v>0.76553186124622696</v>
      </c>
      <c r="S1851" s="6">
        <v>73.491058679637788</v>
      </c>
      <c r="V1851" s="6">
        <v>395.04639999999995</v>
      </c>
    </row>
    <row r="1852" spans="1:23" x14ac:dyDescent="0.3">
      <c r="A1852" s="1">
        <v>44030</v>
      </c>
      <c r="B1852">
        <v>202007</v>
      </c>
      <c r="C1852">
        <v>2020</v>
      </c>
      <c r="D1852" t="s">
        <v>5</v>
      </c>
      <c r="E1852" t="s">
        <v>23</v>
      </c>
      <c r="F1852">
        <v>25.267199999999999</v>
      </c>
      <c r="H1852">
        <v>162</v>
      </c>
      <c r="I1852">
        <v>61.543853999999996</v>
      </c>
      <c r="M1852">
        <v>2.6247499999999997</v>
      </c>
      <c r="N1852">
        <v>0.97153289316014968</v>
      </c>
      <c r="O1852">
        <v>0</v>
      </c>
      <c r="P1852">
        <v>586.51593732417314</v>
      </c>
      <c r="R1852">
        <v>0.94664253285543609</v>
      </c>
      <c r="T1852" s="6">
        <v>157.38832869194425</v>
      </c>
      <c r="U1852" s="6">
        <v>153.35609032258066</v>
      </c>
      <c r="W1852" s="6">
        <v>425.20949999999993</v>
      </c>
    </row>
    <row r="1853" spans="1:23" x14ac:dyDescent="0.3">
      <c r="A1853" s="1">
        <v>44030</v>
      </c>
      <c r="B1853">
        <v>202007</v>
      </c>
      <c r="C1853">
        <v>2020</v>
      </c>
      <c r="D1853" t="s">
        <v>6</v>
      </c>
      <c r="E1853" t="s">
        <v>23</v>
      </c>
      <c r="F1853">
        <v>9.0327999999999999</v>
      </c>
      <c r="H1853">
        <v>66</v>
      </c>
      <c r="I1853">
        <v>25.692866666666667</v>
      </c>
      <c r="M1853">
        <v>2.4858333333333329</v>
      </c>
      <c r="N1853">
        <v>1.0028243728354511</v>
      </c>
      <c r="O1853">
        <v>0</v>
      </c>
      <c r="P1853">
        <v>149.86034571651132</v>
      </c>
      <c r="R1853">
        <v>0.90953800000000007</v>
      </c>
      <c r="T1853" s="6">
        <v>66.186408607139768</v>
      </c>
      <c r="U1853" s="6">
        <v>60.029508000000007</v>
      </c>
      <c r="W1853" s="6">
        <v>164.06499999999997</v>
      </c>
    </row>
    <row r="1854" spans="1:23" x14ac:dyDescent="0.3">
      <c r="A1854" s="1">
        <v>44030</v>
      </c>
      <c r="B1854">
        <v>202007</v>
      </c>
      <c r="C1854">
        <v>2020</v>
      </c>
      <c r="D1854" t="s">
        <v>7</v>
      </c>
      <c r="E1854" t="s">
        <v>23</v>
      </c>
      <c r="F1854">
        <v>4.5954999999999995</v>
      </c>
      <c r="H1854">
        <v>36</v>
      </c>
      <c r="I1854">
        <v>9.4603617625601686</v>
      </c>
      <c r="M1854">
        <v>2.2881674345103806</v>
      </c>
      <c r="N1854">
        <v>0.9537868634251937</v>
      </c>
      <c r="O1854">
        <v>0</v>
      </c>
      <c r="P1854">
        <v>144.50470952861127</v>
      </c>
      <c r="R1854">
        <v>0.93589999999999995</v>
      </c>
      <c r="T1854" s="6">
        <v>34.336327083306976</v>
      </c>
      <c r="U1854" s="6">
        <v>33.692399999999999</v>
      </c>
      <c r="W1854" s="6">
        <v>82.374027642373704</v>
      </c>
    </row>
    <row r="1855" spans="1:23" x14ac:dyDescent="0.3">
      <c r="A1855" s="1">
        <v>44030</v>
      </c>
      <c r="B1855">
        <v>202007</v>
      </c>
      <c r="C1855">
        <v>2020</v>
      </c>
      <c r="D1855" t="s">
        <v>8</v>
      </c>
      <c r="E1855" t="s">
        <v>23</v>
      </c>
      <c r="F1855">
        <v>521.02861700000005</v>
      </c>
      <c r="H1855">
        <v>108</v>
      </c>
      <c r="I1855">
        <v>575.07205626666655</v>
      </c>
      <c r="M1855">
        <v>5.9520456532921804</v>
      </c>
      <c r="N1855">
        <v>0.94177430408596385</v>
      </c>
      <c r="O1855">
        <v>0</v>
      </c>
      <c r="P1855">
        <v>133.96697936325</v>
      </c>
      <c r="R1855">
        <v>0.9506</v>
      </c>
      <c r="T1855" s="6">
        <v>101.71162484128409</v>
      </c>
      <c r="U1855" s="6">
        <v>102.6648</v>
      </c>
      <c r="W1855" s="6">
        <v>642.82093055555549</v>
      </c>
    </row>
    <row r="1856" spans="1:23" x14ac:dyDescent="0.3">
      <c r="A1856" s="1">
        <v>44031</v>
      </c>
      <c r="B1856">
        <v>202007</v>
      </c>
      <c r="C1856">
        <v>2020</v>
      </c>
      <c r="D1856" t="s">
        <v>0</v>
      </c>
      <c r="E1856" t="s">
        <v>22</v>
      </c>
      <c r="F1856">
        <v>158.0796</v>
      </c>
      <c r="G1856">
        <v>44</v>
      </c>
      <c r="I1856">
        <v>148.87203542865223</v>
      </c>
      <c r="J1856">
        <v>158.608164453125</v>
      </c>
      <c r="K1856">
        <v>198.02607598100386</v>
      </c>
      <c r="L1856">
        <v>4.4770500000000002</v>
      </c>
      <c r="N1856">
        <v>1</v>
      </c>
      <c r="O1856">
        <v>5231.2102674240004</v>
      </c>
      <c r="P1856">
        <v>137.85957454052544</v>
      </c>
      <c r="Q1856">
        <v>0.75573320616280515</v>
      </c>
      <c r="S1856" s="6">
        <v>33.252261071163424</v>
      </c>
      <c r="V1856" s="6">
        <v>196.99020000000002</v>
      </c>
    </row>
    <row r="1857" spans="1:23" x14ac:dyDescent="0.3">
      <c r="A1857" s="1">
        <v>44031</v>
      </c>
      <c r="B1857">
        <v>202007</v>
      </c>
      <c r="C1857">
        <v>2020</v>
      </c>
      <c r="D1857" t="s">
        <v>1</v>
      </c>
      <c r="E1857" t="s">
        <v>22</v>
      </c>
      <c r="F1857">
        <v>164.22952000000001</v>
      </c>
      <c r="G1857">
        <v>46</v>
      </c>
      <c r="I1857">
        <v>163.77546999393141</v>
      </c>
      <c r="J1857">
        <v>164.34194675781251</v>
      </c>
      <c r="K1857">
        <v>212.43099007679768</v>
      </c>
      <c r="L1857">
        <v>4.6748866666666675</v>
      </c>
      <c r="N1857">
        <v>1</v>
      </c>
      <c r="O1857">
        <v>5428.0855860640004</v>
      </c>
      <c r="P1857">
        <v>145.94635220598502</v>
      </c>
      <c r="Q1857">
        <v>0.76158772566662569</v>
      </c>
      <c r="S1857" s="6">
        <v>35.033035380664785</v>
      </c>
      <c r="V1857" s="6">
        <v>215.04478666666671</v>
      </c>
    </row>
    <row r="1858" spans="1:23" x14ac:dyDescent="0.3">
      <c r="A1858" s="1">
        <v>44031</v>
      </c>
      <c r="B1858">
        <v>202007</v>
      </c>
      <c r="C1858">
        <v>2020</v>
      </c>
      <c r="D1858" t="s">
        <v>4</v>
      </c>
      <c r="E1858" t="s">
        <v>22</v>
      </c>
      <c r="F1858">
        <v>106.61671999999997</v>
      </c>
      <c r="G1858">
        <v>36</v>
      </c>
      <c r="I1858">
        <v>103.52771696616975</v>
      </c>
      <c r="J1858">
        <v>106.88763697777775</v>
      </c>
      <c r="K1858">
        <v>134.2286993621133</v>
      </c>
      <c r="L1858">
        <v>3.7614028989491692</v>
      </c>
      <c r="N1858">
        <v>1</v>
      </c>
      <c r="O1858">
        <v>3610.9899664640006</v>
      </c>
      <c r="P1858">
        <v>109.09825077345162</v>
      </c>
      <c r="Q1858">
        <v>0.76454716311574789</v>
      </c>
      <c r="S1858" s="6">
        <v>27.523697872166924</v>
      </c>
      <c r="V1858" s="6">
        <v>135.41050436217009</v>
      </c>
    </row>
    <row r="1859" spans="1:23" x14ac:dyDescent="0.3">
      <c r="A1859" s="1">
        <v>44031</v>
      </c>
      <c r="B1859">
        <v>202007</v>
      </c>
      <c r="C1859">
        <v>2020</v>
      </c>
      <c r="D1859" t="s">
        <v>2</v>
      </c>
      <c r="E1859" t="s">
        <v>22</v>
      </c>
      <c r="F1859">
        <v>217.26589799999999</v>
      </c>
      <c r="G1859">
        <v>64</v>
      </c>
      <c r="I1859">
        <v>211.00212601739094</v>
      </c>
      <c r="J1859">
        <v>217.52969194531249</v>
      </c>
      <c r="K1859">
        <v>277.04395689752198</v>
      </c>
      <c r="L1859">
        <v>4.3111904062499997</v>
      </c>
      <c r="N1859">
        <v>1</v>
      </c>
      <c r="O1859">
        <v>7488.4873965007673</v>
      </c>
      <c r="P1859">
        <v>172.66393344234555</v>
      </c>
      <c r="Q1859">
        <v>0.76473268595192512</v>
      </c>
      <c r="S1859" s="6">
        <v>48.942891900923208</v>
      </c>
      <c r="V1859" s="6">
        <v>275.91618599999998</v>
      </c>
    </row>
    <row r="1860" spans="1:23" x14ac:dyDescent="0.3">
      <c r="A1860" s="1">
        <v>44031</v>
      </c>
      <c r="B1860">
        <v>202007</v>
      </c>
      <c r="C1860">
        <v>2020</v>
      </c>
      <c r="D1860" t="s">
        <v>3</v>
      </c>
      <c r="E1860" t="s">
        <v>22</v>
      </c>
      <c r="F1860">
        <v>359.96296100000001</v>
      </c>
      <c r="G1860">
        <v>96</v>
      </c>
      <c r="I1860">
        <v>344.05687942600184</v>
      </c>
      <c r="J1860">
        <v>360.56336100000004</v>
      </c>
      <c r="K1860">
        <v>450.96518860389648</v>
      </c>
      <c r="L1860">
        <v>4.6816155000000004</v>
      </c>
      <c r="N1860">
        <v>0.99973404255319154</v>
      </c>
      <c r="O1860">
        <v>11892.465826182301</v>
      </c>
      <c r="P1860">
        <v>270.69760682498384</v>
      </c>
      <c r="Q1860">
        <v>0.76553186124622696</v>
      </c>
      <c r="S1860" s="6">
        <v>73.491058679637788</v>
      </c>
      <c r="V1860" s="6">
        <v>449.43508800000006</v>
      </c>
    </row>
    <row r="1861" spans="1:23" x14ac:dyDescent="0.3">
      <c r="A1861" s="1">
        <v>44031</v>
      </c>
      <c r="B1861">
        <v>202007</v>
      </c>
      <c r="C1861">
        <v>2020</v>
      </c>
      <c r="D1861" t="s">
        <v>5</v>
      </c>
      <c r="E1861" t="s">
        <v>23</v>
      </c>
      <c r="F1861">
        <v>58.291197500000003</v>
      </c>
      <c r="H1861">
        <v>162</v>
      </c>
      <c r="I1861">
        <v>71.709246000000007</v>
      </c>
      <c r="M1861">
        <v>2.3488749999999996</v>
      </c>
      <c r="N1861">
        <v>0.97364324327351148</v>
      </c>
      <c r="O1861">
        <v>0</v>
      </c>
      <c r="P1861">
        <v>586.51593732417314</v>
      </c>
      <c r="R1861">
        <v>0.94664253285543609</v>
      </c>
      <c r="T1861" s="6">
        <v>157.73020541030886</v>
      </c>
      <c r="U1861" s="6">
        <v>153.35609032258066</v>
      </c>
      <c r="W1861" s="6">
        <v>380.51774999999992</v>
      </c>
    </row>
    <row r="1862" spans="1:23" x14ac:dyDescent="0.3">
      <c r="A1862" s="1">
        <v>44031</v>
      </c>
      <c r="B1862">
        <v>202007</v>
      </c>
      <c r="C1862">
        <v>2020</v>
      </c>
      <c r="D1862" t="s">
        <v>6</v>
      </c>
      <c r="E1862" t="s">
        <v>23</v>
      </c>
      <c r="F1862">
        <v>55.283200000000008</v>
      </c>
      <c r="H1862">
        <v>66</v>
      </c>
      <c r="I1862">
        <v>77.765133333333324</v>
      </c>
      <c r="M1862">
        <v>3.3835763888888892</v>
      </c>
      <c r="N1862">
        <v>1.0047903428292309</v>
      </c>
      <c r="O1862">
        <v>0</v>
      </c>
      <c r="P1862">
        <v>149.86034571651132</v>
      </c>
      <c r="R1862">
        <v>0.90953800000000007</v>
      </c>
      <c r="T1862" s="6">
        <v>66.316162626729238</v>
      </c>
      <c r="U1862" s="6">
        <v>60.029508000000007</v>
      </c>
      <c r="W1862" s="6">
        <v>223.31604166666668</v>
      </c>
    </row>
    <row r="1863" spans="1:23" x14ac:dyDescent="0.3">
      <c r="A1863" s="1">
        <v>44031</v>
      </c>
      <c r="B1863">
        <v>202007</v>
      </c>
      <c r="C1863">
        <v>2020</v>
      </c>
      <c r="D1863" t="s">
        <v>7</v>
      </c>
      <c r="E1863" t="s">
        <v>23</v>
      </c>
      <c r="F1863">
        <v>41.976199500000007</v>
      </c>
      <c r="H1863">
        <v>36</v>
      </c>
      <c r="I1863">
        <v>41.429142516435455</v>
      </c>
      <c r="M1863">
        <v>3.3450014646309789</v>
      </c>
      <c r="N1863">
        <v>1.0000000000000002</v>
      </c>
      <c r="O1863">
        <v>0</v>
      </c>
      <c r="P1863">
        <v>144.50470952861127</v>
      </c>
      <c r="R1863">
        <v>0.93589999999999995</v>
      </c>
      <c r="T1863" s="6">
        <v>36.000000000000007</v>
      </c>
      <c r="U1863" s="6">
        <v>33.692399999999999</v>
      </c>
      <c r="W1863" s="6">
        <v>120.42005272671524</v>
      </c>
    </row>
    <row r="1864" spans="1:23" x14ac:dyDescent="0.3">
      <c r="A1864" s="1">
        <v>44031</v>
      </c>
      <c r="B1864">
        <v>202007</v>
      </c>
      <c r="C1864">
        <v>2020</v>
      </c>
      <c r="D1864" t="s">
        <v>8</v>
      </c>
      <c r="E1864" t="s">
        <v>23</v>
      </c>
      <c r="F1864">
        <v>157.99962049999999</v>
      </c>
      <c r="H1864">
        <v>108</v>
      </c>
      <c r="I1864">
        <v>202.94925843333328</v>
      </c>
      <c r="M1864">
        <v>3.9990049382716055</v>
      </c>
      <c r="N1864">
        <v>0.9752757100488314</v>
      </c>
      <c r="O1864">
        <v>0</v>
      </c>
      <c r="P1864">
        <v>133.96697936325</v>
      </c>
      <c r="R1864">
        <v>0.9506</v>
      </c>
      <c r="T1864" s="6">
        <v>105.32977668527379</v>
      </c>
      <c r="U1864" s="6">
        <v>102.6648</v>
      </c>
      <c r="W1864" s="6">
        <v>431.8925333333334</v>
      </c>
    </row>
    <row r="1865" spans="1:23" x14ac:dyDescent="0.3">
      <c r="A1865" s="1">
        <v>44032</v>
      </c>
      <c r="B1865">
        <v>202007</v>
      </c>
      <c r="C1865">
        <v>2020</v>
      </c>
      <c r="D1865" t="s">
        <v>0</v>
      </c>
      <c r="E1865" t="s">
        <v>22</v>
      </c>
      <c r="F1865">
        <v>140.38976049999997</v>
      </c>
      <c r="G1865">
        <v>44</v>
      </c>
      <c r="I1865">
        <v>183.01531790377283</v>
      </c>
      <c r="J1865">
        <v>140.84802049999999</v>
      </c>
      <c r="K1865">
        <v>171.11972185093464</v>
      </c>
      <c r="L1865">
        <v>5.5038458140365352</v>
      </c>
      <c r="N1865">
        <v>0.99385295031979792</v>
      </c>
      <c r="O1865">
        <v>6788.0296452450993</v>
      </c>
      <c r="P1865">
        <v>137.85957454052544</v>
      </c>
      <c r="Q1865">
        <v>0.75573320616280515</v>
      </c>
      <c r="S1865" s="6">
        <v>33.252261071163424</v>
      </c>
      <c r="V1865" s="6">
        <v>242.16921581760755</v>
      </c>
    </row>
    <row r="1866" spans="1:23" x14ac:dyDescent="0.3">
      <c r="A1866" s="1">
        <v>44032</v>
      </c>
      <c r="B1866">
        <v>202007</v>
      </c>
      <c r="C1866">
        <v>2020</v>
      </c>
      <c r="D1866" t="s">
        <v>1</v>
      </c>
      <c r="E1866" t="s">
        <v>22</v>
      </c>
      <c r="F1866">
        <v>140.77616000000003</v>
      </c>
      <c r="G1866">
        <v>46</v>
      </c>
      <c r="I1866">
        <v>195.72713582209494</v>
      </c>
      <c r="J1866">
        <v>140.86356000000004</v>
      </c>
      <c r="K1866">
        <v>182.07087107137204</v>
      </c>
      <c r="L1866">
        <v>5.5869305555555551</v>
      </c>
      <c r="N1866">
        <v>1</v>
      </c>
      <c r="O1866">
        <v>6696.6885141440007</v>
      </c>
      <c r="P1866">
        <v>145.94635220598502</v>
      </c>
      <c r="Q1866">
        <v>0.76158772566662569</v>
      </c>
      <c r="S1866" s="6">
        <v>35.033035380664785</v>
      </c>
      <c r="V1866" s="6">
        <v>256.99880555555552</v>
      </c>
    </row>
    <row r="1867" spans="1:23" x14ac:dyDescent="0.3">
      <c r="A1867" s="1">
        <v>44032</v>
      </c>
      <c r="B1867">
        <v>202007</v>
      </c>
      <c r="C1867">
        <v>2020</v>
      </c>
      <c r="D1867" t="s">
        <v>4</v>
      </c>
      <c r="E1867" t="s">
        <v>22</v>
      </c>
      <c r="F1867">
        <v>164.4888</v>
      </c>
      <c r="G1867">
        <v>36</v>
      </c>
      <c r="I1867">
        <v>168.98431316654518</v>
      </c>
      <c r="J1867">
        <v>164.80599537777775</v>
      </c>
      <c r="K1867">
        <v>219.3922411406067</v>
      </c>
      <c r="L1867">
        <v>6.1395933770014581</v>
      </c>
      <c r="N1867">
        <v>1</v>
      </c>
      <c r="O1867">
        <v>8188.4500519679987</v>
      </c>
      <c r="P1867">
        <v>109.09825077345162</v>
      </c>
      <c r="Q1867">
        <v>0.76454716311574789</v>
      </c>
      <c r="S1867" s="6">
        <v>27.523697872166924</v>
      </c>
      <c r="V1867" s="6">
        <v>221.0253615720525</v>
      </c>
    </row>
    <row r="1868" spans="1:23" x14ac:dyDescent="0.3">
      <c r="A1868" s="1">
        <v>44032</v>
      </c>
      <c r="B1868">
        <v>202007</v>
      </c>
      <c r="C1868">
        <v>2020</v>
      </c>
      <c r="D1868" t="s">
        <v>2</v>
      </c>
      <c r="E1868" t="s">
        <v>22</v>
      </c>
      <c r="F1868">
        <v>213.05954299999996</v>
      </c>
      <c r="G1868">
        <v>64</v>
      </c>
      <c r="I1868">
        <v>207.73126694361255</v>
      </c>
      <c r="J1868">
        <v>213.38577591015621</v>
      </c>
      <c r="K1868">
        <v>272.92784534087957</v>
      </c>
      <c r="L1868">
        <v>4.2443602916666663</v>
      </c>
      <c r="N1868">
        <v>1</v>
      </c>
      <c r="O1868">
        <v>10269.331123292766</v>
      </c>
      <c r="P1868">
        <v>172.66393344234555</v>
      </c>
      <c r="Q1868">
        <v>0.76473268595192512</v>
      </c>
      <c r="S1868" s="6">
        <v>48.942891900923208</v>
      </c>
      <c r="V1868" s="6">
        <v>271.63905866666664</v>
      </c>
    </row>
    <row r="1869" spans="1:23" x14ac:dyDescent="0.3">
      <c r="A1869" s="1">
        <v>44032</v>
      </c>
      <c r="B1869">
        <v>202007</v>
      </c>
      <c r="C1869">
        <v>2020</v>
      </c>
      <c r="D1869" t="s">
        <v>3</v>
      </c>
      <c r="E1869" t="s">
        <v>22</v>
      </c>
      <c r="F1869">
        <v>367.00215950000012</v>
      </c>
      <c r="G1869">
        <v>96</v>
      </c>
      <c r="I1869">
        <v>353.77313229403671</v>
      </c>
      <c r="J1869">
        <v>367.73658796690404</v>
      </c>
      <c r="K1869">
        <v>463.99163790426951</v>
      </c>
      <c r="L1869">
        <v>4.8138255000000001</v>
      </c>
      <c r="N1869">
        <v>0.99973404255319154</v>
      </c>
      <c r="O1869">
        <v>18639.9879329172</v>
      </c>
      <c r="P1869">
        <v>270.69760682498384</v>
      </c>
      <c r="Q1869">
        <v>0.76553186124622696</v>
      </c>
      <c r="S1869" s="6">
        <v>73.491058679637788</v>
      </c>
      <c r="V1869" s="6">
        <v>462.12724800000001</v>
      </c>
    </row>
    <row r="1870" spans="1:23" x14ac:dyDescent="0.3">
      <c r="A1870" s="1">
        <v>44032</v>
      </c>
      <c r="B1870">
        <v>202007</v>
      </c>
      <c r="C1870">
        <v>2020</v>
      </c>
      <c r="D1870" t="s">
        <v>5</v>
      </c>
      <c r="E1870" t="s">
        <v>23</v>
      </c>
      <c r="F1870">
        <v>42.378239999999998</v>
      </c>
      <c r="H1870">
        <v>162</v>
      </c>
      <c r="I1870">
        <v>84.595805999999996</v>
      </c>
      <c r="M1870">
        <v>2.876125</v>
      </c>
      <c r="N1870">
        <v>0.9729300230963106</v>
      </c>
      <c r="O1870">
        <v>0</v>
      </c>
      <c r="P1870">
        <v>586.51593732417314</v>
      </c>
      <c r="R1870">
        <v>0.94664253285543609</v>
      </c>
      <c r="T1870" s="6">
        <v>157.61466374160233</v>
      </c>
      <c r="U1870" s="6">
        <v>153.35609032258066</v>
      </c>
      <c r="W1870" s="6">
        <v>465.93225000000001</v>
      </c>
    </row>
    <row r="1871" spans="1:23" x14ac:dyDescent="0.3">
      <c r="A1871" s="1">
        <v>44032</v>
      </c>
      <c r="B1871">
        <v>202007</v>
      </c>
      <c r="C1871">
        <v>2020</v>
      </c>
      <c r="D1871" t="s">
        <v>6</v>
      </c>
      <c r="E1871" t="s">
        <v>23</v>
      </c>
      <c r="F1871">
        <v>20.22832</v>
      </c>
      <c r="H1871">
        <v>66</v>
      </c>
      <c r="I1871">
        <v>51.200299999999991</v>
      </c>
      <c r="M1871">
        <v>2.7746875000000002</v>
      </c>
      <c r="N1871">
        <v>0.96919791712994219</v>
      </c>
      <c r="O1871">
        <v>0</v>
      </c>
      <c r="P1871">
        <v>149.86034571651132</v>
      </c>
      <c r="R1871">
        <v>0.90953800000000007</v>
      </c>
      <c r="T1871" s="6">
        <v>63.967062530576186</v>
      </c>
      <c r="U1871" s="6">
        <v>60.029508000000007</v>
      </c>
      <c r="W1871" s="6">
        <v>183.12937500000001</v>
      </c>
    </row>
    <row r="1872" spans="1:23" x14ac:dyDescent="0.3">
      <c r="A1872" s="1">
        <v>44032</v>
      </c>
      <c r="B1872">
        <v>202007</v>
      </c>
      <c r="C1872">
        <v>2020</v>
      </c>
      <c r="D1872" t="s">
        <v>7</v>
      </c>
      <c r="E1872" t="s">
        <v>23</v>
      </c>
      <c r="F1872">
        <v>17.131800000000002</v>
      </c>
      <c r="H1872">
        <v>36</v>
      </c>
      <c r="I1872">
        <v>21.60520068382262</v>
      </c>
      <c r="M1872">
        <v>2.6323342644831178</v>
      </c>
      <c r="N1872">
        <v>1</v>
      </c>
      <c r="O1872">
        <v>0</v>
      </c>
      <c r="P1872">
        <v>144.50470952861127</v>
      </c>
      <c r="R1872">
        <v>0.93589999999999995</v>
      </c>
      <c r="T1872" s="6">
        <v>36</v>
      </c>
      <c r="U1872" s="6">
        <v>33.692399999999999</v>
      </c>
      <c r="W1872" s="6">
        <v>94.764033521392236</v>
      </c>
    </row>
    <row r="1873" spans="1:23" x14ac:dyDescent="0.3">
      <c r="A1873" s="1">
        <v>44032</v>
      </c>
      <c r="B1873">
        <v>202007</v>
      </c>
      <c r="C1873">
        <v>2020</v>
      </c>
      <c r="D1873" t="s">
        <v>8</v>
      </c>
      <c r="E1873" t="s">
        <v>23</v>
      </c>
      <c r="F1873">
        <v>111.37890999999999</v>
      </c>
      <c r="H1873">
        <v>108</v>
      </c>
      <c r="I1873">
        <v>124.63353660000007</v>
      </c>
      <c r="M1873">
        <v>3.501827314814816</v>
      </c>
      <c r="N1873">
        <v>0.9439516569602685</v>
      </c>
      <c r="O1873">
        <v>0</v>
      </c>
      <c r="P1873">
        <v>133.96697936325</v>
      </c>
      <c r="R1873">
        <v>0.9506</v>
      </c>
      <c r="T1873" s="6">
        <v>101.94677895170899</v>
      </c>
      <c r="U1873" s="6">
        <v>102.6648</v>
      </c>
      <c r="W1873" s="6">
        <v>378.19735000000014</v>
      </c>
    </row>
    <row r="1874" spans="1:23" x14ac:dyDescent="0.3">
      <c r="A1874" s="1">
        <v>44033</v>
      </c>
      <c r="B1874">
        <v>202007</v>
      </c>
      <c r="C1874">
        <v>2020</v>
      </c>
      <c r="D1874" t="s">
        <v>0</v>
      </c>
      <c r="E1874" t="s">
        <v>22</v>
      </c>
      <c r="F1874">
        <v>96.138000000000048</v>
      </c>
      <c r="G1874">
        <v>44</v>
      </c>
      <c r="I1874">
        <v>84.474044025183574</v>
      </c>
      <c r="J1874">
        <v>96.645568359375048</v>
      </c>
      <c r="K1874">
        <v>111.35333588519524</v>
      </c>
      <c r="L1874">
        <v>2.5404</v>
      </c>
      <c r="N1874">
        <v>0.98478535353535357</v>
      </c>
      <c r="O1874">
        <v>5124.6480361440008</v>
      </c>
      <c r="P1874">
        <v>137.85957454052544</v>
      </c>
      <c r="Q1874">
        <v>0.75573320616280515</v>
      </c>
      <c r="S1874" s="6">
        <v>33.252261071163424</v>
      </c>
      <c r="V1874" s="6">
        <v>111.77760000000001</v>
      </c>
    </row>
    <row r="1875" spans="1:23" x14ac:dyDescent="0.3">
      <c r="A1875" s="1">
        <v>44033</v>
      </c>
      <c r="B1875">
        <v>202007</v>
      </c>
      <c r="C1875">
        <v>2020</v>
      </c>
      <c r="D1875" t="s">
        <v>1</v>
      </c>
      <c r="E1875" t="s">
        <v>22</v>
      </c>
      <c r="F1875">
        <v>94.352159999999984</v>
      </c>
      <c r="G1875">
        <v>46</v>
      </c>
      <c r="I1875">
        <v>91.638012627327697</v>
      </c>
      <c r="J1875">
        <v>94.472277187499984</v>
      </c>
      <c r="K1875">
        <v>121.00772973368767</v>
      </c>
      <c r="L1875">
        <v>2.6157599999999999</v>
      </c>
      <c r="N1875">
        <v>1</v>
      </c>
      <c r="O1875">
        <v>5091.2743772319991</v>
      </c>
      <c r="P1875">
        <v>145.94635220598502</v>
      </c>
      <c r="Q1875">
        <v>0.76158772566662569</v>
      </c>
      <c r="S1875" s="6">
        <v>35.033035380664785</v>
      </c>
      <c r="V1875" s="6">
        <v>120.32495999999999</v>
      </c>
    </row>
    <row r="1876" spans="1:23" x14ac:dyDescent="0.3">
      <c r="A1876" s="1">
        <v>44033</v>
      </c>
      <c r="B1876">
        <v>202007</v>
      </c>
      <c r="C1876">
        <v>2020</v>
      </c>
      <c r="D1876" t="s">
        <v>4</v>
      </c>
      <c r="E1876" t="s">
        <v>22</v>
      </c>
      <c r="F1876">
        <v>80.664079999999998</v>
      </c>
      <c r="G1876">
        <v>36</v>
      </c>
      <c r="I1876">
        <v>78.509691740137768</v>
      </c>
      <c r="J1876">
        <v>80.914232177777777</v>
      </c>
      <c r="K1876">
        <v>102.68738789619088</v>
      </c>
      <c r="L1876">
        <v>2.8524398176718089</v>
      </c>
      <c r="N1876">
        <v>1</v>
      </c>
      <c r="O1876">
        <v>4654.8789813920002</v>
      </c>
      <c r="P1876">
        <v>109.09825077345162</v>
      </c>
      <c r="Q1876">
        <v>0.76454716311574789</v>
      </c>
      <c r="S1876" s="6">
        <v>27.523697872166924</v>
      </c>
      <c r="V1876" s="6">
        <v>102.68783343618512</v>
      </c>
    </row>
    <row r="1877" spans="1:23" x14ac:dyDescent="0.3">
      <c r="A1877" s="1">
        <v>44033</v>
      </c>
      <c r="B1877">
        <v>202007</v>
      </c>
      <c r="C1877">
        <v>2020</v>
      </c>
      <c r="D1877" t="s">
        <v>2</v>
      </c>
      <c r="E1877" t="s">
        <v>22</v>
      </c>
      <c r="F1877">
        <v>128.74644849999999</v>
      </c>
      <c r="G1877">
        <v>64</v>
      </c>
      <c r="I1877">
        <v>120.7554436102937</v>
      </c>
      <c r="J1877">
        <v>129.04430006249999</v>
      </c>
      <c r="K1877">
        <v>158.55091958675354</v>
      </c>
      <c r="L1877">
        <v>2.4672723437499999</v>
      </c>
      <c r="N1877">
        <v>1</v>
      </c>
      <c r="O1877">
        <v>7001.6198431349658</v>
      </c>
      <c r="P1877">
        <v>172.66393344234555</v>
      </c>
      <c r="Q1877">
        <v>0.76473268595192512</v>
      </c>
      <c r="S1877" s="6">
        <v>48.942891900923208</v>
      </c>
      <c r="V1877" s="6">
        <v>157.90543</v>
      </c>
    </row>
    <row r="1878" spans="1:23" x14ac:dyDescent="0.3">
      <c r="A1878" s="1">
        <v>44033</v>
      </c>
      <c r="B1878">
        <v>202007</v>
      </c>
      <c r="C1878">
        <v>2020</v>
      </c>
      <c r="D1878" t="s">
        <v>3</v>
      </c>
      <c r="E1878" t="s">
        <v>22</v>
      </c>
      <c r="F1878">
        <v>217.50232099999999</v>
      </c>
      <c r="G1878">
        <v>96</v>
      </c>
      <c r="I1878">
        <v>199.29088494121066</v>
      </c>
      <c r="J1878">
        <v>218.220921</v>
      </c>
      <c r="K1878">
        <v>262.07985369648668</v>
      </c>
      <c r="L1878">
        <v>2.7117704999999996</v>
      </c>
      <c r="N1878">
        <v>0.99973404255319154</v>
      </c>
      <c r="O1878">
        <v>11938.450191129803</v>
      </c>
      <c r="P1878">
        <v>270.69760682498384</v>
      </c>
      <c r="Q1878">
        <v>0.76553186124622696</v>
      </c>
      <c r="S1878" s="6">
        <v>73.491058679637788</v>
      </c>
      <c r="V1878" s="6">
        <v>260.32996799999995</v>
      </c>
    </row>
    <row r="1879" spans="1:23" x14ac:dyDescent="0.3">
      <c r="A1879" s="1">
        <v>44033</v>
      </c>
      <c r="B1879">
        <v>202007</v>
      </c>
      <c r="C1879">
        <v>2020</v>
      </c>
      <c r="D1879" t="s">
        <v>5</v>
      </c>
      <c r="E1879" t="s">
        <v>23</v>
      </c>
      <c r="F1879">
        <v>364.25087749999994</v>
      </c>
      <c r="H1879">
        <v>162</v>
      </c>
      <c r="I1879">
        <v>453.36121200000002</v>
      </c>
      <c r="M1879">
        <v>4.833333333333333</v>
      </c>
      <c r="N1879">
        <v>0.97359439257644309</v>
      </c>
      <c r="O1879">
        <v>0</v>
      </c>
      <c r="P1879">
        <v>586.51593732417314</v>
      </c>
      <c r="R1879">
        <v>0.94664253285543609</v>
      </c>
      <c r="T1879" s="6">
        <v>157.72229159738379</v>
      </c>
      <c r="U1879" s="6">
        <v>153.35609032258066</v>
      </c>
      <c r="W1879" s="6">
        <v>783</v>
      </c>
    </row>
    <row r="1880" spans="1:23" x14ac:dyDescent="0.3">
      <c r="A1880" s="1">
        <v>44033</v>
      </c>
      <c r="B1880">
        <v>202007</v>
      </c>
      <c r="C1880">
        <v>2020</v>
      </c>
      <c r="D1880" t="s">
        <v>6</v>
      </c>
      <c r="E1880" t="s">
        <v>23</v>
      </c>
      <c r="F1880">
        <v>1.18384</v>
      </c>
      <c r="H1880">
        <v>66</v>
      </c>
      <c r="I1880">
        <v>19.753666666666657</v>
      </c>
      <c r="M1880">
        <v>2.4387847222222221</v>
      </c>
      <c r="N1880">
        <v>0.97063020833350799</v>
      </c>
      <c r="O1880">
        <v>0</v>
      </c>
      <c r="P1880">
        <v>149.86034571651132</v>
      </c>
      <c r="R1880">
        <v>0.90953800000000007</v>
      </c>
      <c r="T1880" s="6">
        <v>64.061593750011525</v>
      </c>
      <c r="U1880" s="6">
        <v>60.029508000000007</v>
      </c>
      <c r="W1880" s="6">
        <v>160.95979166666666</v>
      </c>
    </row>
    <row r="1881" spans="1:23" x14ac:dyDescent="0.3">
      <c r="A1881" s="1">
        <v>44033</v>
      </c>
      <c r="B1881">
        <v>202007</v>
      </c>
      <c r="C1881">
        <v>2020</v>
      </c>
      <c r="D1881" t="s">
        <v>7</v>
      </c>
      <c r="E1881" t="s">
        <v>23</v>
      </c>
      <c r="F1881">
        <v>5.2262000000000013</v>
      </c>
      <c r="H1881">
        <v>36</v>
      </c>
      <c r="I1881">
        <v>10.16150147225833</v>
      </c>
      <c r="M1881">
        <v>2.3819230907109921</v>
      </c>
      <c r="N1881">
        <v>1</v>
      </c>
      <c r="O1881">
        <v>0</v>
      </c>
      <c r="P1881">
        <v>144.50470952861127</v>
      </c>
      <c r="R1881">
        <v>0.93589999999999995</v>
      </c>
      <c r="T1881" s="6">
        <v>36</v>
      </c>
      <c r="U1881" s="6">
        <v>33.692399999999999</v>
      </c>
      <c r="W1881" s="6">
        <v>85.749231265595711</v>
      </c>
    </row>
    <row r="1882" spans="1:23" x14ac:dyDescent="0.3">
      <c r="A1882" s="1">
        <v>44033</v>
      </c>
      <c r="B1882">
        <v>202007</v>
      </c>
      <c r="C1882">
        <v>2020</v>
      </c>
      <c r="D1882" t="s">
        <v>8</v>
      </c>
      <c r="E1882" t="s">
        <v>23</v>
      </c>
      <c r="F1882">
        <v>156.252047</v>
      </c>
      <c r="H1882">
        <v>108</v>
      </c>
      <c r="I1882">
        <v>188.37399889999998</v>
      </c>
      <c r="M1882">
        <v>4.3663516460905338</v>
      </c>
      <c r="N1882">
        <v>0.95037055462211906</v>
      </c>
      <c r="O1882">
        <v>0</v>
      </c>
      <c r="P1882">
        <v>133.96697936325</v>
      </c>
      <c r="R1882">
        <v>0.9506</v>
      </c>
      <c r="T1882" s="6">
        <v>102.64001989918886</v>
      </c>
      <c r="U1882" s="6">
        <v>102.6648</v>
      </c>
      <c r="W1882" s="6">
        <v>471.56597777777768</v>
      </c>
    </row>
    <row r="1883" spans="1:23" x14ac:dyDescent="0.3">
      <c r="A1883" s="1">
        <v>44034</v>
      </c>
      <c r="B1883">
        <v>202007</v>
      </c>
      <c r="C1883">
        <v>2020</v>
      </c>
      <c r="D1883" t="s">
        <v>0</v>
      </c>
      <c r="E1883" t="s">
        <v>22</v>
      </c>
      <c r="F1883">
        <v>220.96591949999998</v>
      </c>
      <c r="G1883">
        <v>44</v>
      </c>
      <c r="I1883">
        <v>215.46760226179191</v>
      </c>
      <c r="J1883">
        <v>221.61118317187498</v>
      </c>
      <c r="K1883">
        <v>283.63514284419256</v>
      </c>
      <c r="L1883">
        <v>6.4797879999999992</v>
      </c>
      <c r="N1883">
        <v>0.99957351809450745</v>
      </c>
      <c r="O1883">
        <v>9313.4615084051984</v>
      </c>
      <c r="P1883">
        <v>137.85957454052544</v>
      </c>
      <c r="Q1883">
        <v>0.75573320616280515</v>
      </c>
      <c r="S1883" s="6">
        <v>33.252261071163424</v>
      </c>
      <c r="V1883" s="6">
        <v>285.11067199999997</v>
      </c>
    </row>
    <row r="1884" spans="1:23" x14ac:dyDescent="0.3">
      <c r="A1884" s="1">
        <v>44034</v>
      </c>
      <c r="B1884">
        <v>202007</v>
      </c>
      <c r="C1884">
        <v>2020</v>
      </c>
      <c r="D1884" t="s">
        <v>1</v>
      </c>
      <c r="E1884" t="s">
        <v>22</v>
      </c>
      <c r="F1884">
        <v>233.11791999999997</v>
      </c>
      <c r="G1884">
        <v>46</v>
      </c>
      <c r="I1884">
        <v>237.01950417142561</v>
      </c>
      <c r="J1884">
        <v>233.23669441406247</v>
      </c>
      <c r="K1884">
        <v>310.68239609519907</v>
      </c>
      <c r="L1884">
        <v>6.7655999999999992</v>
      </c>
      <c r="N1884">
        <v>1</v>
      </c>
      <c r="O1884">
        <v>9862.9149834079999</v>
      </c>
      <c r="P1884">
        <v>145.94635220598502</v>
      </c>
      <c r="Q1884">
        <v>0.76158772566662569</v>
      </c>
      <c r="S1884" s="6">
        <v>35.033035380664785</v>
      </c>
      <c r="V1884" s="6">
        <v>311.21759999999995</v>
      </c>
    </row>
    <row r="1885" spans="1:23" x14ac:dyDescent="0.3">
      <c r="A1885" s="1">
        <v>44034</v>
      </c>
      <c r="B1885">
        <v>202007</v>
      </c>
      <c r="C1885">
        <v>2020</v>
      </c>
      <c r="D1885" t="s">
        <v>4</v>
      </c>
      <c r="E1885" t="s">
        <v>22</v>
      </c>
      <c r="F1885">
        <v>177.53063999999998</v>
      </c>
      <c r="G1885">
        <v>36</v>
      </c>
      <c r="I1885">
        <v>183.61094846358682</v>
      </c>
      <c r="J1885">
        <v>177.85825137777775</v>
      </c>
      <c r="K1885">
        <v>237.78612419087779</v>
      </c>
      <c r="L1885">
        <v>6.671013078125001</v>
      </c>
      <c r="N1885">
        <v>1</v>
      </c>
      <c r="O1885">
        <v>7678.4080418880003</v>
      </c>
      <c r="P1885">
        <v>109.09825077345162</v>
      </c>
      <c r="Q1885">
        <v>0.76454716311574789</v>
      </c>
      <c r="S1885" s="6">
        <v>27.523697872166924</v>
      </c>
      <c r="V1885" s="6">
        <v>240.15647081250003</v>
      </c>
    </row>
    <row r="1886" spans="1:23" x14ac:dyDescent="0.3">
      <c r="A1886" s="1">
        <v>44034</v>
      </c>
      <c r="B1886">
        <v>202007</v>
      </c>
      <c r="C1886">
        <v>2020</v>
      </c>
      <c r="D1886" t="s">
        <v>2</v>
      </c>
      <c r="E1886" t="s">
        <v>22</v>
      </c>
      <c r="F1886">
        <v>306.62381900000008</v>
      </c>
      <c r="G1886">
        <v>64</v>
      </c>
      <c r="I1886">
        <v>306.10893037781585</v>
      </c>
      <c r="J1886">
        <v>307.02958071875008</v>
      </c>
      <c r="K1886">
        <v>400.39793262437286</v>
      </c>
      <c r="L1886">
        <v>6.2544103645833342</v>
      </c>
      <c r="N1886">
        <v>0.99961007130124779</v>
      </c>
      <c r="O1886">
        <v>13172.930915005167</v>
      </c>
      <c r="P1886">
        <v>172.66393344234555</v>
      </c>
      <c r="Q1886">
        <v>0.76473268595192512</v>
      </c>
      <c r="S1886" s="6">
        <v>48.942891900923208</v>
      </c>
      <c r="V1886" s="6">
        <v>400.28226333333339</v>
      </c>
    </row>
    <row r="1887" spans="1:23" x14ac:dyDescent="0.3">
      <c r="A1887" s="1">
        <v>44034</v>
      </c>
      <c r="B1887">
        <v>202007</v>
      </c>
      <c r="C1887">
        <v>2020</v>
      </c>
      <c r="D1887" t="s">
        <v>3</v>
      </c>
      <c r="E1887" t="s">
        <v>22</v>
      </c>
      <c r="F1887">
        <v>447.09616100000005</v>
      </c>
      <c r="G1887">
        <v>96</v>
      </c>
      <c r="I1887">
        <v>436.60486778632708</v>
      </c>
      <c r="J1887">
        <v>447.85639682775968</v>
      </c>
      <c r="K1887">
        <v>571.74361006779134</v>
      </c>
      <c r="L1887">
        <v>5.9409249999999991</v>
      </c>
      <c r="N1887">
        <v>0.99973404255319154</v>
      </c>
      <c r="O1887">
        <v>18733.611921277999</v>
      </c>
      <c r="P1887">
        <v>270.69760682498384</v>
      </c>
      <c r="Q1887">
        <v>0.76553186124622696</v>
      </c>
      <c r="S1887" s="6">
        <v>73.491058679637788</v>
      </c>
      <c r="V1887" s="6">
        <v>570.32879999999989</v>
      </c>
    </row>
    <row r="1888" spans="1:23" x14ac:dyDescent="0.3">
      <c r="A1888" s="1">
        <v>44034</v>
      </c>
      <c r="B1888">
        <v>202007</v>
      </c>
      <c r="C1888">
        <v>2020</v>
      </c>
      <c r="D1888" t="s">
        <v>5</v>
      </c>
      <c r="E1888" t="s">
        <v>23</v>
      </c>
      <c r="F1888">
        <v>579.35614900000007</v>
      </c>
      <c r="H1888">
        <v>162</v>
      </c>
      <c r="I1888">
        <v>729.02743199999998</v>
      </c>
      <c r="M1888">
        <v>5.1947916666666663</v>
      </c>
      <c r="N1888">
        <v>0.96605184494905683</v>
      </c>
      <c r="O1888">
        <v>0</v>
      </c>
      <c r="P1888">
        <v>586.51593732417314</v>
      </c>
      <c r="R1888">
        <v>0.94664253285543609</v>
      </c>
      <c r="T1888" s="6">
        <v>156.5003988817472</v>
      </c>
      <c r="U1888" s="6">
        <v>153.35609032258066</v>
      </c>
      <c r="W1888" s="6">
        <v>841.55624999999998</v>
      </c>
    </row>
    <row r="1889" spans="1:23" x14ac:dyDescent="0.3">
      <c r="A1889" s="1">
        <v>44034</v>
      </c>
      <c r="B1889">
        <v>202007</v>
      </c>
      <c r="C1889">
        <v>2020</v>
      </c>
      <c r="D1889" t="s">
        <v>6</v>
      </c>
      <c r="E1889" t="s">
        <v>23</v>
      </c>
      <c r="F1889">
        <v>37.01151999999999</v>
      </c>
      <c r="H1889">
        <v>66</v>
      </c>
      <c r="I1889">
        <v>47.553740357912439</v>
      </c>
      <c r="M1889">
        <v>3.1636419228339121</v>
      </c>
      <c r="N1889">
        <v>0.94753240740756151</v>
      </c>
      <c r="O1889">
        <v>0</v>
      </c>
      <c r="P1889">
        <v>149.86034571651132</v>
      </c>
      <c r="R1889">
        <v>0.90953800000000007</v>
      </c>
      <c r="T1889" s="6">
        <v>62.537138888899058</v>
      </c>
      <c r="U1889" s="6">
        <v>60.029508000000007</v>
      </c>
      <c r="W1889" s="6">
        <v>208.80036690703821</v>
      </c>
    </row>
    <row r="1890" spans="1:23" x14ac:dyDescent="0.3">
      <c r="A1890" s="1">
        <v>44034</v>
      </c>
      <c r="B1890">
        <v>202007</v>
      </c>
      <c r="C1890">
        <v>2020</v>
      </c>
      <c r="D1890" t="s">
        <v>7</v>
      </c>
      <c r="E1890" t="s">
        <v>23</v>
      </c>
      <c r="F1890">
        <v>22.106699999999996</v>
      </c>
      <c r="H1890">
        <v>36</v>
      </c>
      <c r="I1890">
        <v>28.214626695782592</v>
      </c>
      <c r="M1890">
        <v>3.1636419228339121</v>
      </c>
      <c r="N1890">
        <v>1</v>
      </c>
      <c r="O1890">
        <v>0</v>
      </c>
      <c r="P1890">
        <v>144.50470952861127</v>
      </c>
      <c r="R1890">
        <v>0.93589999999999995</v>
      </c>
      <c r="T1890" s="6">
        <v>36</v>
      </c>
      <c r="U1890" s="6">
        <v>33.692399999999999</v>
      </c>
      <c r="W1890" s="6">
        <v>113.89110922202083</v>
      </c>
    </row>
    <row r="1891" spans="1:23" x14ac:dyDescent="0.3">
      <c r="A1891" s="1">
        <v>44034</v>
      </c>
      <c r="B1891">
        <v>202007</v>
      </c>
      <c r="C1891">
        <v>2020</v>
      </c>
      <c r="D1891" t="s">
        <v>8</v>
      </c>
      <c r="E1891" t="s">
        <v>23</v>
      </c>
      <c r="F1891">
        <v>62.982357500000006</v>
      </c>
      <c r="H1891">
        <v>108</v>
      </c>
      <c r="I1891">
        <v>82.613610666666645</v>
      </c>
      <c r="M1891">
        <v>3.4150650205761313</v>
      </c>
      <c r="N1891">
        <v>0.93236170454212275</v>
      </c>
      <c r="O1891">
        <v>0</v>
      </c>
      <c r="P1891">
        <v>133.96697936325</v>
      </c>
      <c r="R1891">
        <v>0.9506</v>
      </c>
      <c r="T1891" s="6">
        <v>100.69506409054925</v>
      </c>
      <c r="U1891" s="6">
        <v>102.6648</v>
      </c>
      <c r="W1891" s="6">
        <v>368.82702222222218</v>
      </c>
    </row>
    <row r="1892" spans="1:23" x14ac:dyDescent="0.3">
      <c r="A1892" s="1">
        <v>44035</v>
      </c>
      <c r="B1892">
        <v>202007</v>
      </c>
      <c r="C1892">
        <v>2020</v>
      </c>
      <c r="D1892" t="s">
        <v>0</v>
      </c>
      <c r="E1892" t="s">
        <v>22</v>
      </c>
      <c r="F1892">
        <v>220.7492</v>
      </c>
      <c r="G1892">
        <v>44</v>
      </c>
      <c r="I1892">
        <v>218.13463311326558</v>
      </c>
      <c r="J1892">
        <v>221.4103328125</v>
      </c>
      <c r="K1892">
        <v>287.24757438144843</v>
      </c>
      <c r="L1892">
        <v>6.5599939999999988</v>
      </c>
      <c r="N1892">
        <v>1</v>
      </c>
      <c r="O1892">
        <v>33203.261094304005</v>
      </c>
      <c r="P1892">
        <v>137.85957454052544</v>
      </c>
      <c r="Q1892">
        <v>0.75573320616280515</v>
      </c>
      <c r="S1892" s="6">
        <v>33.252261071163424</v>
      </c>
      <c r="V1892" s="6">
        <v>288.63973599999997</v>
      </c>
    </row>
    <row r="1893" spans="1:23" x14ac:dyDescent="0.3">
      <c r="A1893" s="1">
        <v>44035</v>
      </c>
      <c r="B1893">
        <v>202007</v>
      </c>
      <c r="C1893">
        <v>2020</v>
      </c>
      <c r="D1893" t="s">
        <v>1</v>
      </c>
      <c r="E1893" t="s">
        <v>22</v>
      </c>
      <c r="F1893">
        <v>229.72488000000004</v>
      </c>
      <c r="G1893">
        <v>46</v>
      </c>
      <c r="I1893">
        <v>238.74635255140936</v>
      </c>
      <c r="J1893">
        <v>229.84548546875004</v>
      </c>
      <c r="K1893">
        <v>311.30181072763656</v>
      </c>
      <c r="L1893">
        <v>6.8148919999999995</v>
      </c>
      <c r="N1893">
        <v>1</v>
      </c>
      <c r="O1893">
        <v>34264.946881215998</v>
      </c>
      <c r="P1893">
        <v>145.94635220598502</v>
      </c>
      <c r="Q1893">
        <v>0.76158772566662569</v>
      </c>
      <c r="S1893" s="6">
        <v>35.033035380664785</v>
      </c>
      <c r="V1893" s="6">
        <v>313.48503199999999</v>
      </c>
    </row>
    <row r="1894" spans="1:23" x14ac:dyDescent="0.3">
      <c r="A1894" s="1">
        <v>44035</v>
      </c>
      <c r="B1894">
        <v>202007</v>
      </c>
      <c r="C1894">
        <v>2020</v>
      </c>
      <c r="D1894" t="s">
        <v>4</v>
      </c>
      <c r="E1894" t="s">
        <v>22</v>
      </c>
      <c r="F1894">
        <v>156.31503999999998</v>
      </c>
      <c r="G1894">
        <v>36</v>
      </c>
      <c r="I1894">
        <v>158.77251288662313</v>
      </c>
      <c r="J1894">
        <v>156.62571697777776</v>
      </c>
      <c r="K1894">
        <v>204.84710373297682</v>
      </c>
      <c r="L1894">
        <v>5.7685749067599064</v>
      </c>
      <c r="N1894">
        <v>1</v>
      </c>
      <c r="O1894">
        <v>25136.437590239999</v>
      </c>
      <c r="P1894">
        <v>109.09825077345162</v>
      </c>
      <c r="Q1894">
        <v>0.76454716311574789</v>
      </c>
      <c r="S1894" s="6">
        <v>27.523697872166924</v>
      </c>
      <c r="V1894" s="6">
        <v>207.66869664335664</v>
      </c>
    </row>
    <row r="1895" spans="1:23" x14ac:dyDescent="0.3">
      <c r="A1895" s="1">
        <v>44035</v>
      </c>
      <c r="B1895">
        <v>202007</v>
      </c>
      <c r="C1895">
        <v>2020</v>
      </c>
      <c r="D1895" t="s">
        <v>2</v>
      </c>
      <c r="E1895" t="s">
        <v>22</v>
      </c>
      <c r="F1895">
        <v>233.14251500000009</v>
      </c>
      <c r="G1895">
        <v>64</v>
      </c>
      <c r="I1895">
        <v>229.02005706864992</v>
      </c>
      <c r="J1895">
        <v>233.49462681640634</v>
      </c>
      <c r="K1895">
        <v>300.20996025707086</v>
      </c>
      <c r="L1895">
        <v>4.6793323437500005</v>
      </c>
      <c r="N1895">
        <v>0.99934099434645884</v>
      </c>
      <c r="O1895">
        <v>35662.537998584456</v>
      </c>
      <c r="P1895">
        <v>172.66393344234555</v>
      </c>
      <c r="Q1895">
        <v>0.76473268595192512</v>
      </c>
      <c r="S1895" s="6">
        <v>48.942891900923208</v>
      </c>
      <c r="V1895" s="6">
        <v>299.47727000000003</v>
      </c>
    </row>
    <row r="1896" spans="1:23" x14ac:dyDescent="0.3">
      <c r="A1896" s="1">
        <v>44035</v>
      </c>
      <c r="B1896">
        <v>202007</v>
      </c>
      <c r="C1896">
        <v>2020</v>
      </c>
      <c r="D1896" t="s">
        <v>3</v>
      </c>
      <c r="E1896" t="s">
        <v>22</v>
      </c>
      <c r="F1896">
        <v>505.05616299999986</v>
      </c>
      <c r="G1896">
        <v>96</v>
      </c>
      <c r="I1896">
        <v>499.34112245368885</v>
      </c>
      <c r="J1896">
        <v>505.8313629999999</v>
      </c>
      <c r="K1896">
        <v>650.28262673633526</v>
      </c>
      <c r="L1896">
        <v>6.7945833333333328</v>
      </c>
      <c r="N1896">
        <v>0.9992636467304864</v>
      </c>
      <c r="O1896">
        <v>78339.868218744305</v>
      </c>
      <c r="P1896">
        <v>270.69760682498384</v>
      </c>
      <c r="Q1896">
        <v>0.76553186124622696</v>
      </c>
      <c r="S1896" s="6">
        <v>73.491058679637788</v>
      </c>
      <c r="V1896" s="6">
        <v>652.28</v>
      </c>
    </row>
    <row r="1897" spans="1:23" x14ac:dyDescent="0.3">
      <c r="A1897" s="1">
        <v>44035</v>
      </c>
      <c r="B1897">
        <v>202007</v>
      </c>
      <c r="C1897">
        <v>2020</v>
      </c>
      <c r="D1897" t="s">
        <v>5</v>
      </c>
      <c r="E1897" t="s">
        <v>23</v>
      </c>
      <c r="F1897">
        <v>145.18655899999999</v>
      </c>
      <c r="H1897">
        <v>162</v>
      </c>
      <c r="I1897">
        <v>205.56228599999994</v>
      </c>
      <c r="M1897">
        <v>3.5761249999999993</v>
      </c>
      <c r="N1897">
        <v>0.96343344758618199</v>
      </c>
      <c r="O1897">
        <v>0</v>
      </c>
      <c r="P1897">
        <v>586.51593732417314</v>
      </c>
      <c r="R1897">
        <v>0.94664253285543609</v>
      </c>
      <c r="T1897" s="6">
        <v>156.07621850896149</v>
      </c>
      <c r="U1897" s="6">
        <v>153.35609032258066</v>
      </c>
      <c r="W1897" s="6">
        <v>579.33224999999993</v>
      </c>
    </row>
    <row r="1898" spans="1:23" x14ac:dyDescent="0.3">
      <c r="A1898" s="1">
        <v>44035</v>
      </c>
      <c r="B1898">
        <v>202007</v>
      </c>
      <c r="C1898">
        <v>2020</v>
      </c>
      <c r="D1898" t="s">
        <v>6</v>
      </c>
      <c r="E1898" t="s">
        <v>23</v>
      </c>
      <c r="F1898">
        <v>41.739040000000003</v>
      </c>
      <c r="H1898">
        <v>66</v>
      </c>
      <c r="I1898">
        <v>70.669666666666672</v>
      </c>
      <c r="M1898">
        <v>3.2623611111111113</v>
      </c>
      <c r="N1898">
        <v>0.92622800925928461</v>
      </c>
      <c r="O1898">
        <v>0</v>
      </c>
      <c r="P1898">
        <v>149.86034571651132</v>
      </c>
      <c r="R1898">
        <v>0.90953800000000007</v>
      </c>
      <c r="T1898" s="6">
        <v>61.131048611112782</v>
      </c>
      <c r="U1898" s="6">
        <v>60.029508000000007</v>
      </c>
      <c r="W1898" s="6">
        <v>215.31583333333333</v>
      </c>
    </row>
    <row r="1899" spans="1:23" x14ac:dyDescent="0.3">
      <c r="A1899" s="1">
        <v>44035</v>
      </c>
      <c r="B1899">
        <v>202007</v>
      </c>
      <c r="C1899">
        <v>2020</v>
      </c>
      <c r="D1899" t="s">
        <v>7</v>
      </c>
      <c r="E1899" t="s">
        <v>23</v>
      </c>
      <c r="F1899">
        <v>28.5593</v>
      </c>
      <c r="H1899">
        <v>36</v>
      </c>
      <c r="I1899">
        <v>29.455888631180002</v>
      </c>
      <c r="M1899">
        <v>2.9850791359606514</v>
      </c>
      <c r="N1899">
        <v>1</v>
      </c>
      <c r="O1899">
        <v>0</v>
      </c>
      <c r="P1899">
        <v>144.50470952861127</v>
      </c>
      <c r="R1899">
        <v>0.93589999999999995</v>
      </c>
      <c r="T1899" s="6">
        <v>36</v>
      </c>
      <c r="U1899" s="6">
        <v>33.692399999999999</v>
      </c>
      <c r="W1899" s="6">
        <v>107.46284889458346</v>
      </c>
    </row>
    <row r="1900" spans="1:23" x14ac:dyDescent="0.3">
      <c r="A1900" s="1">
        <v>44035</v>
      </c>
      <c r="B1900">
        <v>202007</v>
      </c>
      <c r="C1900">
        <v>2020</v>
      </c>
      <c r="D1900" t="s">
        <v>8</v>
      </c>
      <c r="E1900" t="s">
        <v>23</v>
      </c>
      <c r="F1900">
        <v>45.739446000000001</v>
      </c>
      <c r="H1900">
        <v>108</v>
      </c>
      <c r="I1900">
        <v>55.386729866666641</v>
      </c>
      <c r="M1900">
        <v>2.9702363425925919</v>
      </c>
      <c r="N1900">
        <v>0.93392059854369891</v>
      </c>
      <c r="O1900">
        <v>0</v>
      </c>
      <c r="P1900">
        <v>133.96697936325</v>
      </c>
      <c r="R1900">
        <v>0.9506</v>
      </c>
      <c r="T1900" s="6">
        <v>100.86342464271948</v>
      </c>
      <c r="U1900" s="6">
        <v>102.6648</v>
      </c>
      <c r="W1900" s="6">
        <v>320.78552499999995</v>
      </c>
    </row>
    <row r="1901" spans="1:23" x14ac:dyDescent="0.3">
      <c r="A1901" s="1">
        <v>44036</v>
      </c>
      <c r="B1901">
        <v>202007</v>
      </c>
      <c r="C1901">
        <v>2020</v>
      </c>
      <c r="D1901" t="s">
        <v>0</v>
      </c>
      <c r="E1901" t="s">
        <v>22</v>
      </c>
      <c r="F1901">
        <v>165.08520000000004</v>
      </c>
      <c r="G1901">
        <v>44</v>
      </c>
      <c r="I1901">
        <v>158.88222959699311</v>
      </c>
      <c r="J1901">
        <v>165.68334000000004</v>
      </c>
      <c r="K1901">
        <v>209.30863182882152</v>
      </c>
      <c r="L1901">
        <v>4.7780879999999994</v>
      </c>
      <c r="N1901">
        <v>1</v>
      </c>
      <c r="O1901">
        <v>8854.1547833120003</v>
      </c>
      <c r="P1901">
        <v>137.85957454052544</v>
      </c>
      <c r="Q1901">
        <v>0.75573320616280515</v>
      </c>
      <c r="S1901" s="6">
        <v>33.252261071163424</v>
      </c>
      <c r="V1901" s="6">
        <v>210.23587199999997</v>
      </c>
    </row>
    <row r="1902" spans="1:23" x14ac:dyDescent="0.3">
      <c r="A1902" s="1">
        <v>44036</v>
      </c>
      <c r="B1902">
        <v>202007</v>
      </c>
      <c r="C1902">
        <v>2020</v>
      </c>
      <c r="D1902" t="s">
        <v>1</v>
      </c>
      <c r="E1902" t="s">
        <v>22</v>
      </c>
      <c r="F1902">
        <v>173.27463999999998</v>
      </c>
      <c r="G1902">
        <v>46</v>
      </c>
      <c r="I1902">
        <v>175.30530904484655</v>
      </c>
      <c r="J1902">
        <v>173.3939</v>
      </c>
      <c r="K1902">
        <v>229.77825500026938</v>
      </c>
      <c r="L1902">
        <v>5.0039999999999996</v>
      </c>
      <c r="N1902">
        <v>1</v>
      </c>
      <c r="O1902">
        <v>9220.2430735199996</v>
      </c>
      <c r="P1902">
        <v>145.94635220598502</v>
      </c>
      <c r="Q1902">
        <v>0.76158772566662569</v>
      </c>
      <c r="S1902" s="6">
        <v>35.033035380664785</v>
      </c>
      <c r="V1902" s="6">
        <v>230.18399999999997</v>
      </c>
    </row>
    <row r="1903" spans="1:23" x14ac:dyDescent="0.3">
      <c r="A1903" s="1">
        <v>44036</v>
      </c>
      <c r="B1903">
        <v>202007</v>
      </c>
      <c r="C1903">
        <v>2020</v>
      </c>
      <c r="D1903" t="s">
        <v>4</v>
      </c>
      <c r="E1903" t="s">
        <v>22</v>
      </c>
      <c r="F1903">
        <v>151.61384000000001</v>
      </c>
      <c r="G1903">
        <v>36</v>
      </c>
      <c r="I1903">
        <v>152.17095848990769</v>
      </c>
      <c r="J1903">
        <v>151.92073137777777</v>
      </c>
      <c r="K1903">
        <v>197.21887785022079</v>
      </c>
      <c r="L1903">
        <v>5.5287250716332386</v>
      </c>
      <c r="N1903">
        <v>1</v>
      </c>
      <c r="O1903">
        <v>8545.5188167200013</v>
      </c>
      <c r="P1903">
        <v>109.09825077345162</v>
      </c>
      <c r="Q1903">
        <v>0.76454716311574789</v>
      </c>
      <c r="S1903" s="6">
        <v>27.523697872166924</v>
      </c>
      <c r="V1903" s="6">
        <v>199.03410257879659</v>
      </c>
    </row>
    <row r="1904" spans="1:23" x14ac:dyDescent="0.3">
      <c r="A1904" s="1">
        <v>44036</v>
      </c>
      <c r="B1904">
        <v>202007</v>
      </c>
      <c r="C1904">
        <v>2020</v>
      </c>
      <c r="D1904" t="s">
        <v>2</v>
      </c>
      <c r="E1904" t="s">
        <v>22</v>
      </c>
      <c r="F1904">
        <v>186.48163900000006</v>
      </c>
      <c r="G1904">
        <v>64</v>
      </c>
      <c r="I1904">
        <v>178.58707588182253</v>
      </c>
      <c r="J1904">
        <v>186.81287679296881</v>
      </c>
      <c r="K1904">
        <v>234.71334584857061</v>
      </c>
      <c r="L1904">
        <v>3.6488868750000005</v>
      </c>
      <c r="N1904">
        <v>1</v>
      </c>
      <c r="O1904">
        <v>10178.678878090264</v>
      </c>
      <c r="P1904">
        <v>172.66393344234555</v>
      </c>
      <c r="Q1904">
        <v>0.76473268595192512</v>
      </c>
      <c r="S1904" s="6">
        <v>48.942891900923208</v>
      </c>
      <c r="V1904" s="6">
        <v>233.52876000000003</v>
      </c>
    </row>
    <row r="1905" spans="1:23" x14ac:dyDescent="0.3">
      <c r="A1905" s="1">
        <v>44036</v>
      </c>
      <c r="B1905">
        <v>202007</v>
      </c>
      <c r="C1905">
        <v>2020</v>
      </c>
      <c r="D1905" t="s">
        <v>3</v>
      </c>
      <c r="E1905" t="s">
        <v>22</v>
      </c>
      <c r="F1905">
        <v>291.34896199999997</v>
      </c>
      <c r="G1905">
        <v>96</v>
      </c>
      <c r="I1905">
        <v>276.33103506915444</v>
      </c>
      <c r="J1905">
        <v>292.02990442526266</v>
      </c>
      <c r="K1905">
        <v>363.19537541693791</v>
      </c>
      <c r="L1905">
        <v>3.7600633333333331</v>
      </c>
      <c r="N1905">
        <v>0.99896955556222433</v>
      </c>
      <c r="O1905">
        <v>15238.093403170998</v>
      </c>
      <c r="P1905">
        <v>270.69760682498384</v>
      </c>
      <c r="Q1905">
        <v>0.76553186124622696</v>
      </c>
      <c r="S1905" s="6">
        <v>73.491058679637788</v>
      </c>
      <c r="V1905" s="6">
        <v>360.96607999999998</v>
      </c>
    </row>
    <row r="1906" spans="1:23" x14ac:dyDescent="0.3">
      <c r="A1906" s="1">
        <v>44036</v>
      </c>
      <c r="B1906">
        <v>202007</v>
      </c>
      <c r="C1906">
        <v>2020</v>
      </c>
      <c r="D1906" t="s">
        <v>5</v>
      </c>
      <c r="E1906" t="s">
        <v>23</v>
      </c>
      <c r="F1906">
        <v>36.894720000000007</v>
      </c>
      <c r="H1906">
        <v>162</v>
      </c>
      <c r="I1906">
        <v>83.188025999999994</v>
      </c>
      <c r="M1906">
        <v>2.9035833333333332</v>
      </c>
      <c r="N1906">
        <v>0.9698817395992323</v>
      </c>
      <c r="O1906">
        <v>0</v>
      </c>
      <c r="P1906">
        <v>586.51593732417314</v>
      </c>
      <c r="R1906">
        <v>0.94664253285543609</v>
      </c>
      <c r="T1906" s="6">
        <v>157.12084181507564</v>
      </c>
      <c r="U1906" s="6">
        <v>153.35609032258066</v>
      </c>
      <c r="W1906" s="6">
        <v>470.38049999999998</v>
      </c>
    </row>
    <row r="1907" spans="1:23" x14ac:dyDescent="0.3">
      <c r="A1907" s="1">
        <v>44036</v>
      </c>
      <c r="B1907">
        <v>202007</v>
      </c>
      <c r="C1907">
        <v>2020</v>
      </c>
      <c r="D1907" t="s">
        <v>6</v>
      </c>
      <c r="E1907" t="s">
        <v>23</v>
      </c>
      <c r="F1907">
        <v>41.461280000000002</v>
      </c>
      <c r="H1907">
        <v>66</v>
      </c>
      <c r="I1907">
        <v>81.316433333333322</v>
      </c>
      <c r="M1907">
        <v>3.5122569444444447</v>
      </c>
      <c r="N1907">
        <v>0.92820891203737121</v>
      </c>
      <c r="O1907">
        <v>0</v>
      </c>
      <c r="P1907">
        <v>149.86034571651132</v>
      </c>
      <c r="R1907">
        <v>0.90953800000000007</v>
      </c>
      <c r="T1907" s="6">
        <v>61.261788194466497</v>
      </c>
      <c r="U1907" s="6">
        <v>60.029508000000007</v>
      </c>
      <c r="W1907" s="6">
        <v>231.80895833333335</v>
      </c>
    </row>
    <row r="1908" spans="1:23" x14ac:dyDescent="0.3">
      <c r="A1908" s="1">
        <v>44036</v>
      </c>
      <c r="B1908">
        <v>202007</v>
      </c>
      <c r="C1908">
        <v>2020</v>
      </c>
      <c r="D1908" t="s">
        <v>7</v>
      </c>
      <c r="E1908" t="s">
        <v>23</v>
      </c>
      <c r="F1908">
        <v>38.063899999999997</v>
      </c>
      <c r="H1908">
        <v>36</v>
      </c>
      <c r="I1908">
        <v>39.251309841019193</v>
      </c>
      <c r="M1908">
        <v>3.2508455579911382</v>
      </c>
      <c r="N1908">
        <v>1</v>
      </c>
      <c r="O1908">
        <v>0</v>
      </c>
      <c r="P1908">
        <v>144.50470952861127</v>
      </c>
      <c r="R1908">
        <v>0.93589999999999995</v>
      </c>
      <c r="T1908" s="6">
        <v>36</v>
      </c>
      <c r="U1908" s="6">
        <v>33.692399999999999</v>
      </c>
      <c r="W1908" s="6">
        <v>117.03044008768097</v>
      </c>
    </row>
    <row r="1909" spans="1:23" x14ac:dyDescent="0.3">
      <c r="A1909" s="1">
        <v>44036</v>
      </c>
      <c r="B1909">
        <v>202007</v>
      </c>
      <c r="C1909">
        <v>2020</v>
      </c>
      <c r="D1909" t="s">
        <v>8</v>
      </c>
      <c r="E1909" t="s">
        <v>23</v>
      </c>
      <c r="F1909">
        <v>45.584808000000002</v>
      </c>
      <c r="H1909">
        <v>108</v>
      </c>
      <c r="I1909">
        <v>44.723315266666674</v>
      </c>
      <c r="M1909">
        <v>2.8230571244855973</v>
      </c>
      <c r="N1909">
        <v>0.94092562707791283</v>
      </c>
      <c r="O1909">
        <v>0</v>
      </c>
      <c r="P1909">
        <v>133.96697936325</v>
      </c>
      <c r="R1909">
        <v>0.9506</v>
      </c>
      <c r="T1909" s="6">
        <v>101.61996772441458</v>
      </c>
      <c r="U1909" s="6">
        <v>102.6648</v>
      </c>
      <c r="W1909" s="6">
        <v>304.8901694444445</v>
      </c>
    </row>
    <row r="1910" spans="1:23" x14ac:dyDescent="0.3">
      <c r="A1910" s="1">
        <v>44037</v>
      </c>
      <c r="B1910">
        <v>202007</v>
      </c>
      <c r="C1910">
        <v>2020</v>
      </c>
      <c r="D1910" t="s">
        <v>0</v>
      </c>
      <c r="E1910" t="s">
        <v>22</v>
      </c>
      <c r="F1910">
        <v>214.59704050000002</v>
      </c>
      <c r="G1910">
        <v>44</v>
      </c>
      <c r="I1910">
        <v>209.16486894158041</v>
      </c>
      <c r="J1910">
        <v>215.23108050000005</v>
      </c>
      <c r="K1910">
        <v>276.16178495149342</v>
      </c>
      <c r="L1910">
        <v>6.2902450000000005</v>
      </c>
      <c r="N1910">
        <v>1</v>
      </c>
      <c r="O1910">
        <v>11087.257297714999</v>
      </c>
      <c r="P1910">
        <v>137.85957454052544</v>
      </c>
      <c r="Q1910">
        <v>0.75573320616280515</v>
      </c>
      <c r="S1910" s="6">
        <v>33.252261071163424</v>
      </c>
      <c r="V1910" s="6">
        <v>276.77078</v>
      </c>
    </row>
    <row r="1911" spans="1:23" x14ac:dyDescent="0.3">
      <c r="A1911" s="1">
        <v>44037</v>
      </c>
      <c r="B1911">
        <v>202007</v>
      </c>
      <c r="C1911">
        <v>2020</v>
      </c>
      <c r="D1911" t="s">
        <v>1</v>
      </c>
      <c r="E1911" t="s">
        <v>22</v>
      </c>
      <c r="F1911">
        <v>221.19943999999998</v>
      </c>
      <c r="G1911">
        <v>46</v>
      </c>
      <c r="I1911">
        <v>224.58155045505129</v>
      </c>
      <c r="J1911">
        <v>221.31467999999995</v>
      </c>
      <c r="K1911">
        <v>293.783060947141</v>
      </c>
      <c r="L1911">
        <v>6.4105649999999992</v>
      </c>
      <c r="N1911">
        <v>1</v>
      </c>
      <c r="O1911">
        <v>11431.229556303997</v>
      </c>
      <c r="P1911">
        <v>145.94635220598502</v>
      </c>
      <c r="Q1911">
        <v>0.76158772566662569</v>
      </c>
      <c r="S1911" s="6">
        <v>35.033035380664785</v>
      </c>
      <c r="V1911" s="6">
        <v>294.88598999999994</v>
      </c>
    </row>
    <row r="1912" spans="1:23" x14ac:dyDescent="0.3">
      <c r="A1912" s="1">
        <v>44037</v>
      </c>
      <c r="B1912">
        <v>202007</v>
      </c>
      <c r="C1912">
        <v>2020</v>
      </c>
      <c r="D1912" t="s">
        <v>4</v>
      </c>
      <c r="E1912" t="s">
        <v>22</v>
      </c>
      <c r="F1912">
        <v>133.66808</v>
      </c>
      <c r="G1912">
        <v>36</v>
      </c>
      <c r="I1912">
        <v>131.82171570382516</v>
      </c>
      <c r="J1912">
        <v>133.96063537777781</v>
      </c>
      <c r="K1912">
        <v>171.00786857199964</v>
      </c>
      <c r="L1912">
        <v>4.7893897221248247</v>
      </c>
      <c r="N1912">
        <v>1</v>
      </c>
      <c r="O1912">
        <v>6853.6909182239997</v>
      </c>
      <c r="P1912">
        <v>109.09825077345162</v>
      </c>
      <c r="Q1912">
        <v>0.76454716311574789</v>
      </c>
      <c r="S1912" s="6">
        <v>27.523697872166924</v>
      </c>
      <c r="V1912" s="6">
        <v>172.41802999649369</v>
      </c>
    </row>
    <row r="1913" spans="1:23" x14ac:dyDescent="0.3">
      <c r="A1913" s="1">
        <v>44037</v>
      </c>
      <c r="B1913">
        <v>202007</v>
      </c>
      <c r="C1913">
        <v>2020</v>
      </c>
      <c r="D1913" t="s">
        <v>2</v>
      </c>
      <c r="E1913" t="s">
        <v>22</v>
      </c>
      <c r="F1913">
        <v>205.17164050000002</v>
      </c>
      <c r="G1913">
        <v>64</v>
      </c>
      <c r="I1913">
        <v>197.46977175257379</v>
      </c>
      <c r="J1913">
        <v>205.46857653515627</v>
      </c>
      <c r="K1913">
        <v>259.50641777187434</v>
      </c>
      <c r="L1913">
        <v>4.0346976666666672</v>
      </c>
      <c r="N1913">
        <v>1</v>
      </c>
      <c r="O1913">
        <v>10435.683336627066</v>
      </c>
      <c r="P1913">
        <v>172.66393344234555</v>
      </c>
      <c r="Q1913">
        <v>0.76473268595192512</v>
      </c>
      <c r="S1913" s="6">
        <v>48.942891900923208</v>
      </c>
      <c r="V1913" s="6">
        <v>258.2206506666667</v>
      </c>
    </row>
    <row r="1914" spans="1:23" x14ac:dyDescent="0.3">
      <c r="A1914" s="1">
        <v>44037</v>
      </c>
      <c r="B1914">
        <v>202007</v>
      </c>
      <c r="C1914">
        <v>2020</v>
      </c>
      <c r="D1914" t="s">
        <v>3</v>
      </c>
      <c r="E1914" t="s">
        <v>22</v>
      </c>
      <c r="F1914">
        <v>412.54192250000006</v>
      </c>
      <c r="G1914">
        <v>96</v>
      </c>
      <c r="I1914">
        <v>402.17577661609039</v>
      </c>
      <c r="J1914">
        <v>413.26475540599722</v>
      </c>
      <c r="K1914">
        <v>527.18740930233366</v>
      </c>
      <c r="L1914">
        <v>5.4724449999999996</v>
      </c>
      <c r="N1914">
        <v>0.99892862532065796</v>
      </c>
      <c r="O1914">
        <v>21304.808810220395</v>
      </c>
      <c r="P1914">
        <v>270.69760682498384</v>
      </c>
      <c r="Q1914">
        <v>0.76553186124622696</v>
      </c>
      <c r="S1914" s="6">
        <v>73.491058679637788</v>
      </c>
      <c r="V1914" s="6">
        <v>525.35471999999993</v>
      </c>
    </row>
    <row r="1915" spans="1:23" x14ac:dyDescent="0.3">
      <c r="A1915" s="1">
        <v>44037</v>
      </c>
      <c r="B1915">
        <v>202007</v>
      </c>
      <c r="C1915">
        <v>2020</v>
      </c>
      <c r="D1915" t="s">
        <v>5</v>
      </c>
      <c r="E1915" t="s">
        <v>23</v>
      </c>
      <c r="F1915">
        <v>211.87775649999998</v>
      </c>
      <c r="H1915">
        <v>162</v>
      </c>
      <c r="I1915">
        <v>294.815268</v>
      </c>
      <c r="M1915">
        <v>3.9048333333333329</v>
      </c>
      <c r="N1915">
        <v>0.9661690866220215</v>
      </c>
      <c r="O1915">
        <v>0</v>
      </c>
      <c r="P1915">
        <v>586.51593732417314</v>
      </c>
      <c r="R1915">
        <v>0.94664253285543609</v>
      </c>
      <c r="T1915" s="6">
        <v>156.51939203276748</v>
      </c>
      <c r="U1915" s="6">
        <v>153.35609032258066</v>
      </c>
      <c r="W1915" s="6">
        <v>632.58299999999997</v>
      </c>
    </row>
    <row r="1916" spans="1:23" x14ac:dyDescent="0.3">
      <c r="A1916" s="1">
        <v>44037</v>
      </c>
      <c r="B1916">
        <v>202007</v>
      </c>
      <c r="C1916">
        <v>2020</v>
      </c>
      <c r="D1916" t="s">
        <v>6</v>
      </c>
      <c r="E1916" t="s">
        <v>23</v>
      </c>
      <c r="F1916">
        <v>39.571839999999995</v>
      </c>
      <c r="H1916">
        <v>66</v>
      </c>
      <c r="I1916">
        <v>95.117799999999946</v>
      </c>
      <c r="M1916">
        <v>3.852881944444444</v>
      </c>
      <c r="N1916">
        <v>0.91876967592603043</v>
      </c>
      <c r="O1916">
        <v>0</v>
      </c>
      <c r="P1916">
        <v>149.86034571651132</v>
      </c>
      <c r="R1916">
        <v>0.90953800000000007</v>
      </c>
      <c r="T1916" s="6">
        <v>60.638798611118006</v>
      </c>
      <c r="U1916" s="6">
        <v>60.029508000000007</v>
      </c>
      <c r="W1916" s="6">
        <v>254.29020833333331</v>
      </c>
    </row>
    <row r="1917" spans="1:23" x14ac:dyDescent="0.3">
      <c r="A1917" s="1">
        <v>44037</v>
      </c>
      <c r="B1917">
        <v>202007</v>
      </c>
      <c r="C1917">
        <v>2020</v>
      </c>
      <c r="D1917" t="s">
        <v>7</v>
      </c>
      <c r="E1917" t="s">
        <v>23</v>
      </c>
      <c r="F1917">
        <v>36.05980000000001</v>
      </c>
      <c r="H1917">
        <v>36</v>
      </c>
      <c r="I1917">
        <v>48.067807807947297</v>
      </c>
      <c r="M1917">
        <v>3.876596835887792</v>
      </c>
      <c r="N1917">
        <v>1</v>
      </c>
      <c r="O1917">
        <v>0</v>
      </c>
      <c r="P1917">
        <v>144.50470952861127</v>
      </c>
      <c r="R1917">
        <v>0.93589999999999995</v>
      </c>
      <c r="T1917" s="6">
        <v>36</v>
      </c>
      <c r="U1917" s="6">
        <v>33.692399999999999</v>
      </c>
      <c r="W1917" s="6">
        <v>139.55748609196053</v>
      </c>
    </row>
    <row r="1918" spans="1:23" x14ac:dyDescent="0.3">
      <c r="A1918" s="1">
        <v>44037</v>
      </c>
      <c r="B1918">
        <v>202007</v>
      </c>
      <c r="C1918">
        <v>2020</v>
      </c>
      <c r="D1918" t="s">
        <v>8</v>
      </c>
      <c r="E1918" t="s">
        <v>23</v>
      </c>
      <c r="F1918">
        <v>3.4918154999999995</v>
      </c>
      <c r="H1918">
        <v>108</v>
      </c>
      <c r="I1918">
        <v>8.3171558666666616</v>
      </c>
      <c r="M1918">
        <v>1.8338854938271609</v>
      </c>
      <c r="N1918">
        <v>0.91318656691432987</v>
      </c>
      <c r="O1918">
        <v>0</v>
      </c>
      <c r="P1918">
        <v>133.96697936325</v>
      </c>
      <c r="R1918">
        <v>0.9506</v>
      </c>
      <c r="T1918" s="6">
        <v>98.624149226747619</v>
      </c>
      <c r="U1918" s="6">
        <v>102.6648</v>
      </c>
      <c r="W1918" s="6">
        <v>198.05963333333338</v>
      </c>
    </row>
    <row r="1919" spans="1:23" x14ac:dyDescent="0.3">
      <c r="A1919" s="1">
        <v>44038</v>
      </c>
      <c r="B1919">
        <v>202008</v>
      </c>
      <c r="C1919">
        <v>2020</v>
      </c>
      <c r="D1919" t="s">
        <v>0</v>
      </c>
      <c r="E1919" t="s">
        <v>22</v>
      </c>
      <c r="F1919">
        <v>138.18504049999999</v>
      </c>
      <c r="G1919">
        <v>44</v>
      </c>
      <c r="I1919">
        <v>130.8794309345686</v>
      </c>
      <c r="J1919">
        <v>138.73948385937499</v>
      </c>
      <c r="K1919">
        <v>172.09165524992625</v>
      </c>
      <c r="L1919">
        <v>3.9359558333333333</v>
      </c>
      <c r="N1919">
        <v>1</v>
      </c>
      <c r="O1919">
        <v>5277.9191645473311</v>
      </c>
      <c r="P1919">
        <v>136.14116187924833</v>
      </c>
      <c r="Q1919">
        <v>0.75573320616280515</v>
      </c>
      <c r="S1919" s="6">
        <v>33.252261071163424</v>
      </c>
      <c r="V1919" s="6">
        <v>173.18205666666665</v>
      </c>
    </row>
    <row r="1920" spans="1:23" x14ac:dyDescent="0.3">
      <c r="A1920" s="1">
        <v>44038</v>
      </c>
      <c r="B1920">
        <v>202008</v>
      </c>
      <c r="C1920">
        <v>2020</v>
      </c>
      <c r="D1920" t="s">
        <v>1</v>
      </c>
      <c r="E1920" t="s">
        <v>22</v>
      </c>
      <c r="F1920">
        <v>137.38816</v>
      </c>
      <c r="G1920">
        <v>46</v>
      </c>
      <c r="I1920">
        <v>137.88847996590059</v>
      </c>
      <c r="J1920">
        <v>137.504126796875</v>
      </c>
      <c r="K1920">
        <v>181.10842371321206</v>
      </c>
      <c r="L1920">
        <v>3.9359558333333329</v>
      </c>
      <c r="N1920">
        <v>1</v>
      </c>
      <c r="O1920">
        <v>5183.988803604645</v>
      </c>
      <c r="P1920">
        <v>144.12713826793359</v>
      </c>
      <c r="Q1920">
        <v>0.76158772566662569</v>
      </c>
      <c r="S1920" s="6">
        <v>35.033035380664785</v>
      </c>
      <c r="V1920" s="6">
        <v>181.0539683333333</v>
      </c>
    </row>
    <row r="1921" spans="1:23" x14ac:dyDescent="0.3">
      <c r="A1921" s="1">
        <v>44038</v>
      </c>
      <c r="B1921">
        <v>202008</v>
      </c>
      <c r="C1921">
        <v>2020</v>
      </c>
      <c r="D1921" t="s">
        <v>4</v>
      </c>
      <c r="E1921" t="s">
        <v>22</v>
      </c>
      <c r="F1921">
        <v>146.02895999999996</v>
      </c>
      <c r="G1921">
        <v>36</v>
      </c>
      <c r="I1921">
        <v>149.4221549404343</v>
      </c>
      <c r="J1921">
        <v>146.33139377777772</v>
      </c>
      <c r="K1921">
        <v>193.8977183967971</v>
      </c>
      <c r="L1921">
        <v>5.4288546413502097</v>
      </c>
      <c r="N1921">
        <v>1</v>
      </c>
      <c r="O1921">
        <v>5536.7379222988384</v>
      </c>
      <c r="P1921">
        <v>107.73834656602081</v>
      </c>
      <c r="Q1921">
        <v>0.76454716311574789</v>
      </c>
      <c r="S1921" s="6">
        <v>27.523697872166924</v>
      </c>
      <c r="V1921" s="6">
        <v>195.43876708860756</v>
      </c>
    </row>
    <row r="1922" spans="1:23" x14ac:dyDescent="0.3">
      <c r="A1922" s="1">
        <v>44038</v>
      </c>
      <c r="B1922">
        <v>202008</v>
      </c>
      <c r="C1922">
        <v>2020</v>
      </c>
      <c r="D1922" t="s">
        <v>2</v>
      </c>
      <c r="E1922" t="s">
        <v>22</v>
      </c>
      <c r="F1922">
        <v>171.900532</v>
      </c>
      <c r="G1922">
        <v>64</v>
      </c>
      <c r="I1922">
        <v>157.99422659176977</v>
      </c>
      <c r="J1922">
        <v>172.22773610156253</v>
      </c>
      <c r="K1922">
        <v>222.25223886125593</v>
      </c>
      <c r="L1922">
        <v>3.2281342694584323</v>
      </c>
      <c r="N1922">
        <v>1</v>
      </c>
      <c r="O1922">
        <v>6416.1236605569884</v>
      </c>
      <c r="P1922">
        <v>170.5116861982776</v>
      </c>
      <c r="Q1922">
        <v>0.76473268595192512</v>
      </c>
      <c r="S1922" s="6">
        <v>48.942891900923208</v>
      </c>
      <c r="V1922" s="6">
        <v>206.60059324533967</v>
      </c>
    </row>
    <row r="1923" spans="1:23" x14ac:dyDescent="0.3">
      <c r="A1923" s="1">
        <v>44038</v>
      </c>
      <c r="B1923">
        <v>202008</v>
      </c>
      <c r="C1923">
        <v>2020</v>
      </c>
      <c r="D1923" t="s">
        <v>3</v>
      </c>
      <c r="E1923" t="s">
        <v>22</v>
      </c>
      <c r="F1923">
        <v>283.80520050000001</v>
      </c>
      <c r="G1923">
        <v>96</v>
      </c>
      <c r="I1923">
        <v>253.35447638138226</v>
      </c>
      <c r="J1923">
        <v>284.44220934095938</v>
      </c>
      <c r="K1923">
        <v>357.06343950888623</v>
      </c>
      <c r="L1923">
        <v>3.4474190593144813</v>
      </c>
      <c r="N1923">
        <v>1</v>
      </c>
      <c r="O1923">
        <v>10093.057221845822</v>
      </c>
      <c r="P1923">
        <v>267.3233747740303</v>
      </c>
      <c r="Q1923">
        <v>0.76553186124622696</v>
      </c>
      <c r="S1923" s="6">
        <v>73.491058679637788</v>
      </c>
      <c r="V1923" s="6">
        <v>330.95222969419024</v>
      </c>
    </row>
    <row r="1924" spans="1:23" x14ac:dyDescent="0.3">
      <c r="A1924" s="1">
        <v>44038</v>
      </c>
      <c r="B1924">
        <v>202008</v>
      </c>
      <c r="C1924">
        <v>2020</v>
      </c>
      <c r="D1924" t="s">
        <v>5</v>
      </c>
      <c r="E1924" t="s">
        <v>23</v>
      </c>
      <c r="F1924">
        <v>120.37631950000002</v>
      </c>
      <c r="H1924">
        <v>162</v>
      </c>
      <c r="I1924">
        <v>172.63907999999998</v>
      </c>
      <c r="M1924">
        <v>3.2143333333333337</v>
      </c>
      <c r="N1924">
        <v>0.94591469124948557</v>
      </c>
      <c r="O1924">
        <v>0</v>
      </c>
      <c r="P1924">
        <v>725.52296227982276</v>
      </c>
      <c r="R1924">
        <v>0.94839880525686981</v>
      </c>
      <c r="T1924" s="6">
        <v>153.23817998241665</v>
      </c>
      <c r="U1924" s="6">
        <v>153.64060645161291</v>
      </c>
      <c r="W1924" s="6">
        <v>520.72200000000009</v>
      </c>
    </row>
    <row r="1925" spans="1:23" x14ac:dyDescent="0.3">
      <c r="A1925" s="1">
        <v>44038</v>
      </c>
      <c r="B1925">
        <v>202008</v>
      </c>
      <c r="C1925">
        <v>2020</v>
      </c>
      <c r="D1925" t="s">
        <v>6</v>
      </c>
      <c r="E1925" t="s">
        <v>23</v>
      </c>
      <c r="F1925">
        <v>43.040480000000002</v>
      </c>
      <c r="H1925">
        <v>66</v>
      </c>
      <c r="I1925">
        <v>90.723700000000022</v>
      </c>
      <c r="M1925">
        <v>3.5085763888888883</v>
      </c>
      <c r="N1925">
        <v>0.91320196759261307</v>
      </c>
      <c r="O1925">
        <v>0</v>
      </c>
      <c r="P1925">
        <v>201.07634005047291</v>
      </c>
      <c r="R1925">
        <v>0.898366</v>
      </c>
      <c r="T1925" s="6">
        <v>60.271329861112463</v>
      </c>
      <c r="U1925" s="6">
        <v>59.292155999999999</v>
      </c>
      <c r="W1925" s="6">
        <v>231.56604166666662</v>
      </c>
    </row>
    <row r="1926" spans="1:23" x14ac:dyDescent="0.3">
      <c r="A1926" s="1">
        <v>44038</v>
      </c>
      <c r="B1926">
        <v>202008</v>
      </c>
      <c r="C1926">
        <v>2020</v>
      </c>
      <c r="D1926" t="s">
        <v>7</v>
      </c>
      <c r="E1926" t="s">
        <v>23</v>
      </c>
      <c r="F1926">
        <v>32.566800000000001</v>
      </c>
      <c r="H1926">
        <v>36</v>
      </c>
      <c r="I1926">
        <v>38.513860564158549</v>
      </c>
      <c r="M1926">
        <v>3.4168604879175533</v>
      </c>
      <c r="N1926">
        <v>1</v>
      </c>
      <c r="O1926">
        <v>0</v>
      </c>
      <c r="P1926">
        <v>201.53866408162969</v>
      </c>
      <c r="R1926">
        <v>0.93589999999999995</v>
      </c>
      <c r="T1926" s="6">
        <v>36</v>
      </c>
      <c r="U1926" s="6">
        <v>33.692399999999999</v>
      </c>
      <c r="W1926" s="6">
        <v>123.00697756503192</v>
      </c>
    </row>
    <row r="1927" spans="1:23" x14ac:dyDescent="0.3">
      <c r="A1927" s="1">
        <v>44038</v>
      </c>
      <c r="B1927">
        <v>202008</v>
      </c>
      <c r="C1927">
        <v>2020</v>
      </c>
      <c r="D1927" t="s">
        <v>8</v>
      </c>
      <c r="E1927" t="s">
        <v>23</v>
      </c>
      <c r="F1927">
        <v>9.0271735</v>
      </c>
      <c r="H1927">
        <v>108</v>
      </c>
      <c r="I1927">
        <v>15.523362633333329</v>
      </c>
      <c r="M1927">
        <v>2.0823631430041152</v>
      </c>
      <c r="N1927">
        <v>0.94074034195678424</v>
      </c>
      <c r="O1927">
        <v>0</v>
      </c>
      <c r="P1927">
        <v>223.86157814145162</v>
      </c>
      <c r="R1927">
        <v>0.94079999999999997</v>
      </c>
      <c r="T1927" s="6">
        <v>101.5999569313327</v>
      </c>
      <c r="U1927" s="6">
        <v>101.60639999999999</v>
      </c>
      <c r="W1927" s="6">
        <v>224.89521944444445</v>
      </c>
    </row>
    <row r="1928" spans="1:23" x14ac:dyDescent="0.3">
      <c r="A1928" s="1">
        <v>44039</v>
      </c>
      <c r="B1928">
        <v>202008</v>
      </c>
      <c r="C1928">
        <v>2020</v>
      </c>
      <c r="D1928" t="s">
        <v>0</v>
      </c>
      <c r="E1928" t="s">
        <v>22</v>
      </c>
      <c r="F1928">
        <v>181.11463999999992</v>
      </c>
      <c r="G1928">
        <v>44</v>
      </c>
      <c r="I1928">
        <v>128.0141836838294</v>
      </c>
      <c r="J1928">
        <v>181.71791148437492</v>
      </c>
      <c r="K1928">
        <v>228.57771055475729</v>
      </c>
      <c r="L1928">
        <v>3.8497888432267882</v>
      </c>
      <c r="N1928">
        <v>0.99717953206576682</v>
      </c>
      <c r="O1928">
        <v>8372.953136641032</v>
      </c>
      <c r="P1928">
        <v>136.14116187924833</v>
      </c>
      <c r="Q1928">
        <v>0.75573320616280515</v>
      </c>
      <c r="S1928" s="6">
        <v>33.252261071163424</v>
      </c>
      <c r="V1928" s="6">
        <v>169.39070910197867</v>
      </c>
    </row>
    <row r="1929" spans="1:23" x14ac:dyDescent="0.3">
      <c r="A1929" s="1">
        <v>44039</v>
      </c>
      <c r="B1929">
        <v>202008</v>
      </c>
      <c r="C1929">
        <v>2020</v>
      </c>
      <c r="D1929" t="s">
        <v>1</v>
      </c>
      <c r="E1929" t="s">
        <v>22</v>
      </c>
      <c r="F1929">
        <v>187.45384049999998</v>
      </c>
      <c r="G1929">
        <v>46</v>
      </c>
      <c r="I1929">
        <v>184.33510947842188</v>
      </c>
      <c r="J1929">
        <v>187.57102799999998</v>
      </c>
      <c r="K1929">
        <v>249.36226349988007</v>
      </c>
      <c r="L1929">
        <v>5.2617510151620772</v>
      </c>
      <c r="N1929">
        <v>1</v>
      </c>
      <c r="O1929">
        <v>8643.4073281461478</v>
      </c>
      <c r="P1929">
        <v>144.12713826793359</v>
      </c>
      <c r="Q1929">
        <v>0.76158772566662569</v>
      </c>
      <c r="S1929" s="6">
        <v>35.033035380664785</v>
      </c>
      <c r="V1929" s="6">
        <v>242.04054669745554</v>
      </c>
    </row>
    <row r="1930" spans="1:23" x14ac:dyDescent="0.3">
      <c r="A1930" s="1">
        <v>44039</v>
      </c>
      <c r="B1930">
        <v>202008</v>
      </c>
      <c r="C1930">
        <v>2020</v>
      </c>
      <c r="D1930" t="s">
        <v>4</v>
      </c>
      <c r="E1930" t="s">
        <v>22</v>
      </c>
      <c r="F1930">
        <v>136.86176</v>
      </c>
      <c r="G1930">
        <v>36</v>
      </c>
      <c r="I1930">
        <v>136.1115916151027</v>
      </c>
      <c r="J1930">
        <v>137.1568465777778</v>
      </c>
      <c r="K1930">
        <v>177.20872275809995</v>
      </c>
      <c r="L1930">
        <v>4.9452508978724206</v>
      </c>
      <c r="N1930">
        <v>0.99479651562414162</v>
      </c>
      <c r="O1930">
        <v>6761.6926705228389</v>
      </c>
      <c r="P1930">
        <v>107.73834656602081</v>
      </c>
      <c r="Q1930">
        <v>0.76454716311574789</v>
      </c>
      <c r="S1930" s="6">
        <v>27.523697872166924</v>
      </c>
      <c r="V1930" s="6">
        <v>178.02903232340714</v>
      </c>
    </row>
    <row r="1931" spans="1:23" x14ac:dyDescent="0.3">
      <c r="A1931" s="1">
        <v>44039</v>
      </c>
      <c r="B1931">
        <v>202008</v>
      </c>
      <c r="C1931">
        <v>2020</v>
      </c>
      <c r="D1931" t="s">
        <v>2</v>
      </c>
      <c r="E1931" t="s">
        <v>22</v>
      </c>
      <c r="F1931">
        <v>171.72578349999998</v>
      </c>
      <c r="G1931">
        <v>64</v>
      </c>
      <c r="I1931">
        <v>164.3965748237124</v>
      </c>
      <c r="J1931">
        <v>172.06117168359373</v>
      </c>
      <c r="K1931">
        <v>216.44615055552305</v>
      </c>
      <c r="L1931">
        <v>3.3589468958333333</v>
      </c>
      <c r="N1931">
        <v>1</v>
      </c>
      <c r="O1931">
        <v>8330.2457691943891</v>
      </c>
      <c r="P1931">
        <v>170.5116861982776</v>
      </c>
      <c r="Q1931">
        <v>0.76473268595192512</v>
      </c>
      <c r="S1931" s="6">
        <v>48.942891900923208</v>
      </c>
      <c r="V1931" s="6">
        <v>214.97260133333333</v>
      </c>
    </row>
    <row r="1932" spans="1:23" x14ac:dyDescent="0.3">
      <c r="A1932" s="1">
        <v>44039</v>
      </c>
      <c r="B1932">
        <v>202008</v>
      </c>
      <c r="C1932">
        <v>2020</v>
      </c>
      <c r="D1932" t="s">
        <v>3</v>
      </c>
      <c r="E1932" t="s">
        <v>22</v>
      </c>
      <c r="F1932">
        <v>455.15344150000004</v>
      </c>
      <c r="G1932">
        <v>96</v>
      </c>
      <c r="I1932">
        <v>446.74038714412927</v>
      </c>
      <c r="J1932">
        <v>455.90512319002107</v>
      </c>
      <c r="K1932">
        <v>582.51681229058499</v>
      </c>
      <c r="L1932">
        <v>6.0788399999999996</v>
      </c>
      <c r="N1932">
        <v>1</v>
      </c>
      <c r="O1932">
        <v>22067.611682978728</v>
      </c>
      <c r="P1932">
        <v>267.3233747740303</v>
      </c>
      <c r="Q1932">
        <v>0.76553186124622696</v>
      </c>
      <c r="S1932" s="6">
        <v>73.491058679637788</v>
      </c>
      <c r="V1932" s="6">
        <v>583.56863999999996</v>
      </c>
    </row>
    <row r="1933" spans="1:23" x14ac:dyDescent="0.3">
      <c r="A1933" s="1">
        <v>44039</v>
      </c>
      <c r="B1933">
        <v>202008</v>
      </c>
      <c r="C1933">
        <v>2020</v>
      </c>
      <c r="D1933" t="s">
        <v>5</v>
      </c>
      <c r="E1933" t="s">
        <v>23</v>
      </c>
      <c r="F1933">
        <v>62.855040000000002</v>
      </c>
      <c r="H1933">
        <v>162</v>
      </c>
      <c r="I1933">
        <v>126.90723599999998</v>
      </c>
      <c r="M1933">
        <v>3.1973333333333334</v>
      </c>
      <c r="N1933">
        <v>0.95975692236748689</v>
      </c>
      <c r="O1933">
        <v>0</v>
      </c>
      <c r="P1933">
        <v>725.52296227982276</v>
      </c>
      <c r="R1933">
        <v>0.94839880525686981</v>
      </c>
      <c r="T1933" s="6">
        <v>155.48062142353288</v>
      </c>
      <c r="U1933" s="6">
        <v>153.64060645161291</v>
      </c>
      <c r="W1933" s="6">
        <v>517.96799999999996</v>
      </c>
    </row>
    <row r="1934" spans="1:23" x14ac:dyDescent="0.3">
      <c r="A1934" s="1">
        <v>44039</v>
      </c>
      <c r="B1934">
        <v>202008</v>
      </c>
      <c r="C1934">
        <v>2020</v>
      </c>
      <c r="D1934" t="s">
        <v>6</v>
      </c>
      <c r="E1934" t="s">
        <v>23</v>
      </c>
      <c r="F1934">
        <v>14.667520000000001</v>
      </c>
      <c r="H1934">
        <v>66</v>
      </c>
      <c r="I1934">
        <v>35.698553333333329</v>
      </c>
      <c r="M1934">
        <v>2.7909097222222221</v>
      </c>
      <c r="N1934">
        <v>0.91845891203702212</v>
      </c>
      <c r="O1934">
        <v>0</v>
      </c>
      <c r="P1934">
        <v>201.07634005047291</v>
      </c>
      <c r="R1934">
        <v>0.898366</v>
      </c>
      <c r="T1934" s="6">
        <v>60.618288194443458</v>
      </c>
      <c r="U1934" s="6">
        <v>59.292155999999999</v>
      </c>
      <c r="W1934" s="6">
        <v>184.20004166666666</v>
      </c>
    </row>
    <row r="1935" spans="1:23" x14ac:dyDescent="0.3">
      <c r="A1935" s="1">
        <v>44039</v>
      </c>
      <c r="B1935">
        <v>202008</v>
      </c>
      <c r="C1935">
        <v>2020</v>
      </c>
      <c r="D1935" t="s">
        <v>7</v>
      </c>
      <c r="E1935" t="s">
        <v>23</v>
      </c>
      <c r="F1935">
        <v>16.020900000000001</v>
      </c>
      <c r="H1935">
        <v>36</v>
      </c>
      <c r="I1935">
        <v>22.920768235832114</v>
      </c>
      <c r="M1935">
        <v>2.987551988827454</v>
      </c>
      <c r="N1935">
        <v>0.79146153796828289</v>
      </c>
      <c r="O1935">
        <v>0</v>
      </c>
      <c r="P1935">
        <v>201.53866408162969</v>
      </c>
      <c r="R1935">
        <v>0.93589999999999995</v>
      </c>
      <c r="T1935" s="6">
        <v>28.492615366858185</v>
      </c>
      <c r="U1935" s="6">
        <v>33.692399999999999</v>
      </c>
      <c r="W1935" s="6">
        <v>107.55187159778835</v>
      </c>
    </row>
    <row r="1936" spans="1:23" x14ac:dyDescent="0.3">
      <c r="A1936" s="1">
        <v>44039</v>
      </c>
      <c r="B1936">
        <v>202008</v>
      </c>
      <c r="C1936">
        <v>2020</v>
      </c>
      <c r="D1936" t="s">
        <v>8</v>
      </c>
      <c r="E1936" t="s">
        <v>23</v>
      </c>
      <c r="F1936">
        <v>52.852771500000003</v>
      </c>
      <c r="H1936">
        <v>108</v>
      </c>
      <c r="I1936">
        <v>59.731969633333371</v>
      </c>
      <c r="M1936">
        <v>2.6990720936213997</v>
      </c>
      <c r="N1936">
        <v>0.94752491127554483</v>
      </c>
      <c r="O1936">
        <v>0</v>
      </c>
      <c r="P1936">
        <v>223.86157814145162</v>
      </c>
      <c r="R1936">
        <v>0.94079999999999997</v>
      </c>
      <c r="T1936" s="6">
        <v>102.33269041775884</v>
      </c>
      <c r="U1936" s="6">
        <v>101.60639999999999</v>
      </c>
      <c r="W1936" s="6">
        <v>291.49978611111118</v>
      </c>
    </row>
    <row r="1937" spans="1:23" x14ac:dyDescent="0.3">
      <c r="A1937" s="1">
        <v>44040</v>
      </c>
      <c r="B1937">
        <v>202008</v>
      </c>
      <c r="C1937">
        <v>2020</v>
      </c>
      <c r="D1937" t="s">
        <v>0</v>
      </c>
      <c r="E1937" t="s">
        <v>22</v>
      </c>
      <c r="F1937">
        <v>104.45735999999999</v>
      </c>
      <c r="G1937">
        <v>44</v>
      </c>
      <c r="I1937">
        <v>74.320288148601406</v>
      </c>
      <c r="J1937">
        <v>104.94832679687499</v>
      </c>
      <c r="K1937">
        <v>113.60744007680599</v>
      </c>
      <c r="L1937">
        <v>2.2350446482285209</v>
      </c>
      <c r="N1937">
        <v>0.99966626618609</v>
      </c>
      <c r="O1937">
        <v>5316.502017617031</v>
      </c>
      <c r="P1937">
        <v>136.14116187924833</v>
      </c>
      <c r="Q1937">
        <v>0.75573320616280515</v>
      </c>
      <c r="S1937" s="6">
        <v>33.252261071163424</v>
      </c>
      <c r="V1937" s="6">
        <v>98.341964522054923</v>
      </c>
    </row>
    <row r="1938" spans="1:23" x14ac:dyDescent="0.3">
      <c r="A1938" s="1">
        <v>44040</v>
      </c>
      <c r="B1938">
        <v>202008</v>
      </c>
      <c r="C1938">
        <v>2020</v>
      </c>
      <c r="D1938" t="s">
        <v>1</v>
      </c>
      <c r="E1938" t="s">
        <v>22</v>
      </c>
      <c r="F1938">
        <v>104.64888000000001</v>
      </c>
      <c r="G1938">
        <v>46</v>
      </c>
      <c r="I1938">
        <v>91.631978128981672</v>
      </c>
      <c r="J1938">
        <v>104.75801085937501</v>
      </c>
      <c r="K1938">
        <v>134.93269973298317</v>
      </c>
      <c r="L1938">
        <v>2.615587748344371</v>
      </c>
      <c r="N1938">
        <v>1</v>
      </c>
      <c r="O1938">
        <v>5296.6781867406444</v>
      </c>
      <c r="P1938">
        <v>144.12713826793359</v>
      </c>
      <c r="Q1938">
        <v>0.76158772566662569</v>
      </c>
      <c r="S1938" s="6">
        <v>35.033035380664785</v>
      </c>
      <c r="V1938" s="6">
        <v>120.31703642384107</v>
      </c>
    </row>
    <row r="1939" spans="1:23" x14ac:dyDescent="0.3">
      <c r="A1939" s="1">
        <v>44040</v>
      </c>
      <c r="B1939">
        <v>202008</v>
      </c>
      <c r="C1939">
        <v>2020</v>
      </c>
      <c r="D1939" t="s">
        <v>4</v>
      </c>
      <c r="E1939" t="s">
        <v>22</v>
      </c>
      <c r="F1939">
        <v>92.812720000000013</v>
      </c>
      <c r="G1939">
        <v>36</v>
      </c>
      <c r="I1939">
        <v>88.676365545280547</v>
      </c>
      <c r="J1939">
        <v>93.072593777777783</v>
      </c>
      <c r="K1939">
        <v>116.06946173477509</v>
      </c>
      <c r="L1939">
        <v>3.2218187380611263</v>
      </c>
      <c r="N1939">
        <v>1</v>
      </c>
      <c r="O1939">
        <v>4977.4572258028384</v>
      </c>
      <c r="P1939">
        <v>107.73834656602081</v>
      </c>
      <c r="Q1939">
        <v>0.76454716311574789</v>
      </c>
      <c r="S1939" s="6">
        <v>27.523697872166924</v>
      </c>
      <c r="V1939" s="6">
        <v>115.98547457020055</v>
      </c>
    </row>
    <row r="1940" spans="1:23" x14ac:dyDescent="0.3">
      <c r="A1940" s="1">
        <v>44040</v>
      </c>
      <c r="B1940">
        <v>202008</v>
      </c>
      <c r="C1940">
        <v>2020</v>
      </c>
      <c r="D1940" t="s">
        <v>2</v>
      </c>
      <c r="E1940" t="s">
        <v>22</v>
      </c>
      <c r="F1940">
        <v>179.98671049999996</v>
      </c>
      <c r="G1940">
        <v>64</v>
      </c>
      <c r="I1940">
        <v>168.76697980871901</v>
      </c>
      <c r="J1940">
        <v>180.29188628124996</v>
      </c>
      <c r="K1940">
        <v>222.40739573254666</v>
      </c>
      <c r="L1940">
        <v>3.44824290625</v>
      </c>
      <c r="N1940">
        <v>1</v>
      </c>
      <c r="O1940">
        <v>9954.3799080506906</v>
      </c>
      <c r="P1940">
        <v>170.5116861982776</v>
      </c>
      <c r="Q1940">
        <v>0.76473268595192512</v>
      </c>
      <c r="S1940" s="6">
        <v>48.942891900923208</v>
      </c>
      <c r="V1940" s="6">
        <v>220.687546</v>
      </c>
    </row>
    <row r="1941" spans="1:23" x14ac:dyDescent="0.3">
      <c r="A1941" s="1">
        <v>44040</v>
      </c>
      <c r="B1941">
        <v>202008</v>
      </c>
      <c r="C1941">
        <v>2020</v>
      </c>
      <c r="D1941" t="s">
        <v>3</v>
      </c>
      <c r="E1941" t="s">
        <v>22</v>
      </c>
      <c r="F1941">
        <v>338.06471900000014</v>
      </c>
      <c r="G1941">
        <v>96</v>
      </c>
      <c r="I1941">
        <v>316.72551795751514</v>
      </c>
      <c r="J1941">
        <v>338.81640069002123</v>
      </c>
      <c r="K1941">
        <v>415.50602707696027</v>
      </c>
      <c r="L1941">
        <v>4.3097149999999997</v>
      </c>
      <c r="N1941">
        <v>1</v>
      </c>
      <c r="O1941">
        <v>17987.349496917323</v>
      </c>
      <c r="P1941">
        <v>267.3233747740303</v>
      </c>
      <c r="Q1941">
        <v>0.76553186124622696</v>
      </c>
      <c r="S1941" s="6">
        <v>73.491058679637788</v>
      </c>
      <c r="V1941" s="6">
        <v>413.73263999999995</v>
      </c>
    </row>
    <row r="1942" spans="1:23" x14ac:dyDescent="0.3">
      <c r="A1942" s="1">
        <v>44040</v>
      </c>
      <c r="B1942">
        <v>202008</v>
      </c>
      <c r="C1942">
        <v>2020</v>
      </c>
      <c r="D1942" t="s">
        <v>5</v>
      </c>
      <c r="E1942" t="s">
        <v>23</v>
      </c>
      <c r="F1942">
        <v>598.40063400000008</v>
      </c>
      <c r="H1942">
        <v>162</v>
      </c>
      <c r="I1942">
        <v>744.06735000000015</v>
      </c>
      <c r="M1942">
        <v>5.8003749999999998</v>
      </c>
      <c r="N1942">
        <v>0.94881414258317964</v>
      </c>
      <c r="O1942">
        <v>0</v>
      </c>
      <c r="P1942">
        <v>725.52296227982276</v>
      </c>
      <c r="R1942">
        <v>0.94839880525686981</v>
      </c>
      <c r="T1942" s="6">
        <v>153.7078910984751</v>
      </c>
      <c r="U1942" s="6">
        <v>153.64060645161291</v>
      </c>
      <c r="W1942" s="6">
        <v>939.66075000000001</v>
      </c>
    </row>
    <row r="1943" spans="1:23" x14ac:dyDescent="0.3">
      <c r="A1943" s="1">
        <v>44040</v>
      </c>
      <c r="B1943">
        <v>202008</v>
      </c>
      <c r="C1943">
        <v>2020</v>
      </c>
      <c r="D1943" t="s">
        <v>6</v>
      </c>
      <c r="E1943" t="s">
        <v>23</v>
      </c>
      <c r="F1943">
        <v>9.7630400000000002</v>
      </c>
      <c r="H1943">
        <v>66</v>
      </c>
      <c r="I1943">
        <v>29.96423333333334</v>
      </c>
      <c r="M1943">
        <v>2.3344097222222215</v>
      </c>
      <c r="N1943">
        <v>0.4361637962947415</v>
      </c>
      <c r="O1943">
        <v>0</v>
      </c>
      <c r="P1943">
        <v>201.07634005047291</v>
      </c>
      <c r="R1943">
        <v>0.898366</v>
      </c>
      <c r="T1943" s="6">
        <v>28.786810555452938</v>
      </c>
      <c r="U1943" s="6">
        <v>59.292155999999999</v>
      </c>
      <c r="W1943" s="6">
        <v>154.07104166666662</v>
      </c>
    </row>
    <row r="1944" spans="1:23" x14ac:dyDescent="0.3">
      <c r="A1944" s="1">
        <v>44040</v>
      </c>
      <c r="B1944">
        <v>202008</v>
      </c>
      <c r="C1944">
        <v>2020</v>
      </c>
      <c r="D1944" t="s">
        <v>7</v>
      </c>
      <c r="E1944" t="s">
        <v>23</v>
      </c>
      <c r="F1944">
        <v>18.690700000000003</v>
      </c>
      <c r="H1944">
        <v>36</v>
      </c>
      <c r="I1944">
        <v>26.176670486445413</v>
      </c>
      <c r="M1944">
        <v>2.6689899511170894</v>
      </c>
      <c r="N1944">
        <v>0.79210748909677442</v>
      </c>
      <c r="O1944">
        <v>0</v>
      </c>
      <c r="P1944">
        <v>201.53866408162969</v>
      </c>
      <c r="R1944">
        <v>0.93589999999999995</v>
      </c>
      <c r="T1944" s="6">
        <v>28.515869607483879</v>
      </c>
      <c r="U1944" s="6">
        <v>33.692399999999999</v>
      </c>
      <c r="W1944" s="6">
        <v>96.083638240215222</v>
      </c>
    </row>
    <row r="1945" spans="1:23" x14ac:dyDescent="0.3">
      <c r="A1945" s="1">
        <v>44040</v>
      </c>
      <c r="B1945">
        <v>202008</v>
      </c>
      <c r="C1945">
        <v>2020</v>
      </c>
      <c r="D1945" t="s">
        <v>8</v>
      </c>
      <c r="E1945" t="s">
        <v>23</v>
      </c>
      <c r="F1945">
        <v>19.193340499999998</v>
      </c>
      <c r="H1945">
        <v>108</v>
      </c>
      <c r="I1945">
        <v>25.874737733333333</v>
      </c>
      <c r="M1945">
        <v>2.5793090534979424</v>
      </c>
      <c r="N1945">
        <v>0.95416247378190089</v>
      </c>
      <c r="O1945">
        <v>0</v>
      </c>
      <c r="P1945">
        <v>223.86157814145162</v>
      </c>
      <c r="R1945">
        <v>0.94079999999999997</v>
      </c>
      <c r="T1945" s="6">
        <v>103.0495471684453</v>
      </c>
      <c r="U1945" s="6">
        <v>101.60639999999999</v>
      </c>
      <c r="W1945" s="6">
        <v>278.56537777777777</v>
      </c>
    </row>
    <row r="1946" spans="1:23" x14ac:dyDescent="0.3">
      <c r="A1946" s="1">
        <v>44041</v>
      </c>
      <c r="B1946">
        <v>202008</v>
      </c>
      <c r="C1946">
        <v>2020</v>
      </c>
      <c r="D1946" t="s">
        <v>0</v>
      </c>
      <c r="E1946" t="s">
        <v>22</v>
      </c>
      <c r="F1946">
        <v>155.91015999999993</v>
      </c>
      <c r="G1946">
        <v>44</v>
      </c>
      <c r="I1946">
        <v>136.47708885307068</v>
      </c>
      <c r="J1946">
        <v>156.44481999999994</v>
      </c>
      <c r="K1946">
        <v>180.83007734809138</v>
      </c>
      <c r="L1946">
        <v>4.1042949999999996</v>
      </c>
      <c r="N1946">
        <v>0.99915463649369229</v>
      </c>
      <c r="O1946">
        <v>6285.6980830090333</v>
      </c>
      <c r="P1946">
        <v>136.14116187924833</v>
      </c>
      <c r="Q1946">
        <v>0.75573320616280515</v>
      </c>
      <c r="S1946" s="6">
        <v>33.252261071163424</v>
      </c>
      <c r="V1946" s="6">
        <v>180.58897999999999</v>
      </c>
    </row>
    <row r="1947" spans="1:23" x14ac:dyDescent="0.3">
      <c r="A1947" s="1">
        <v>44041</v>
      </c>
      <c r="B1947">
        <v>202008</v>
      </c>
      <c r="C1947">
        <v>2020</v>
      </c>
      <c r="D1947" t="s">
        <v>1</v>
      </c>
      <c r="E1947" t="s">
        <v>22</v>
      </c>
      <c r="F1947">
        <v>157.67583999999991</v>
      </c>
      <c r="G1947">
        <v>46</v>
      </c>
      <c r="I1947">
        <v>146.26738942628648</v>
      </c>
      <c r="J1947">
        <v>157.79155999999992</v>
      </c>
      <c r="K1947">
        <v>192.62551819700337</v>
      </c>
      <c r="L1947">
        <v>4.1751274999999994</v>
      </c>
      <c r="N1947">
        <v>0.9997921002226019</v>
      </c>
      <c r="O1947">
        <v>6340.3049928366463</v>
      </c>
      <c r="P1947">
        <v>144.12713826793359</v>
      </c>
      <c r="Q1947">
        <v>0.76158772566662569</v>
      </c>
      <c r="S1947" s="6">
        <v>35.033035380664785</v>
      </c>
      <c r="V1947" s="6">
        <v>192.05586499999998</v>
      </c>
    </row>
    <row r="1948" spans="1:23" x14ac:dyDescent="0.3">
      <c r="A1948" s="1">
        <v>44041</v>
      </c>
      <c r="B1948">
        <v>202008</v>
      </c>
      <c r="C1948">
        <v>2020</v>
      </c>
      <c r="D1948" t="s">
        <v>4</v>
      </c>
      <c r="E1948" t="s">
        <v>22</v>
      </c>
      <c r="F1948">
        <v>71.228080000000006</v>
      </c>
      <c r="G1948">
        <v>36</v>
      </c>
      <c r="I1948">
        <v>64.829200798089943</v>
      </c>
      <c r="J1948">
        <v>71.470683377777789</v>
      </c>
      <c r="K1948">
        <v>85.206872503407865</v>
      </c>
      <c r="L1948">
        <v>2.3553957429407713</v>
      </c>
      <c r="N1948">
        <v>1</v>
      </c>
      <c r="O1948">
        <v>3106.4290267468382</v>
      </c>
      <c r="P1948">
        <v>107.73834656602081</v>
      </c>
      <c r="Q1948">
        <v>0.76454716311574789</v>
      </c>
      <c r="S1948" s="6">
        <v>27.523697872166924</v>
      </c>
      <c r="V1948" s="6">
        <v>84.794246745867767</v>
      </c>
    </row>
    <row r="1949" spans="1:23" x14ac:dyDescent="0.3">
      <c r="A1949" s="1">
        <v>44041</v>
      </c>
      <c r="B1949">
        <v>202008</v>
      </c>
      <c r="C1949">
        <v>2020</v>
      </c>
      <c r="D1949" t="s">
        <v>2</v>
      </c>
      <c r="E1949" t="s">
        <v>22</v>
      </c>
      <c r="F1949">
        <v>189.5728335</v>
      </c>
      <c r="G1949">
        <v>64</v>
      </c>
      <c r="I1949">
        <v>173.7760507865766</v>
      </c>
      <c r="J1949">
        <v>189.8922915078125</v>
      </c>
      <c r="K1949">
        <v>229.1151491677943</v>
      </c>
      <c r="L1949">
        <v>3.5505881249999995</v>
      </c>
      <c r="N1949">
        <v>1</v>
      </c>
      <c r="O1949">
        <v>7891.5426597627902</v>
      </c>
      <c r="P1949">
        <v>170.5116861982776</v>
      </c>
      <c r="Q1949">
        <v>0.76473268595192512</v>
      </c>
      <c r="S1949" s="6">
        <v>48.942891900923208</v>
      </c>
      <c r="V1949" s="6">
        <v>227.23763999999997</v>
      </c>
    </row>
    <row r="1950" spans="1:23" x14ac:dyDescent="0.3">
      <c r="A1950" s="1">
        <v>44041</v>
      </c>
      <c r="B1950">
        <v>202008</v>
      </c>
      <c r="C1950">
        <v>2020</v>
      </c>
      <c r="D1950" t="s">
        <v>3</v>
      </c>
      <c r="E1950" t="s">
        <v>22</v>
      </c>
      <c r="F1950">
        <v>282.47519949999986</v>
      </c>
      <c r="G1950">
        <v>96</v>
      </c>
      <c r="I1950">
        <v>251.10949165877219</v>
      </c>
      <c r="J1950">
        <v>283.16899949999987</v>
      </c>
      <c r="K1950">
        <v>334.05368122580467</v>
      </c>
      <c r="L1950">
        <v>3.4168713333333329</v>
      </c>
      <c r="N1950">
        <v>0.99713678093457669</v>
      </c>
      <c r="O1950">
        <v>11432.944920430524</v>
      </c>
      <c r="P1950">
        <v>267.3233747740303</v>
      </c>
      <c r="Q1950">
        <v>0.76553186124622696</v>
      </c>
      <c r="S1950" s="6">
        <v>73.491058679637788</v>
      </c>
      <c r="V1950" s="6">
        <v>328.01964799999996</v>
      </c>
    </row>
    <row r="1951" spans="1:23" x14ac:dyDescent="0.3">
      <c r="A1951" s="1">
        <v>44041</v>
      </c>
      <c r="B1951">
        <v>202008</v>
      </c>
      <c r="C1951">
        <v>2020</v>
      </c>
      <c r="D1951" t="s">
        <v>5</v>
      </c>
      <c r="E1951" t="s">
        <v>23</v>
      </c>
      <c r="F1951">
        <v>1450.9823655000002</v>
      </c>
      <c r="H1951">
        <v>162</v>
      </c>
      <c r="I1951">
        <v>1768.0468320000002</v>
      </c>
      <c r="M1951">
        <v>8.1481249999999985</v>
      </c>
      <c r="N1951">
        <v>0.95925602047595193</v>
      </c>
      <c r="O1951">
        <v>0</v>
      </c>
      <c r="P1951">
        <v>725.52296227982276</v>
      </c>
      <c r="R1951">
        <v>0.94839880525686981</v>
      </c>
      <c r="T1951" s="6">
        <v>155.39947531710422</v>
      </c>
      <c r="U1951" s="6">
        <v>153.64060645161291</v>
      </c>
      <c r="W1951" s="6">
        <v>1319.9962499999997</v>
      </c>
    </row>
    <row r="1952" spans="1:23" x14ac:dyDescent="0.3">
      <c r="A1952" s="1">
        <v>44041</v>
      </c>
      <c r="B1952">
        <v>202008</v>
      </c>
      <c r="C1952">
        <v>2020</v>
      </c>
      <c r="D1952" t="s">
        <v>6</v>
      </c>
      <c r="E1952" t="s">
        <v>23</v>
      </c>
      <c r="F1952">
        <v>5.1665600000000005</v>
      </c>
      <c r="H1952">
        <v>66</v>
      </c>
      <c r="I1952">
        <v>99.001733333333306</v>
      </c>
      <c r="M1952">
        <v>3.6313194444444439</v>
      </c>
      <c r="N1952">
        <v>0.20691247222184209</v>
      </c>
      <c r="O1952">
        <v>0</v>
      </c>
      <c r="P1952">
        <v>201.07634005047291</v>
      </c>
      <c r="R1952">
        <v>0.898366</v>
      </c>
      <c r="T1952" s="6">
        <v>13.656223166641578</v>
      </c>
      <c r="U1952" s="6">
        <v>59.292155999999999</v>
      </c>
      <c r="W1952" s="6">
        <v>239.6670833333333</v>
      </c>
    </row>
    <row r="1953" spans="1:23" x14ac:dyDescent="0.3">
      <c r="A1953" s="1">
        <v>44041</v>
      </c>
      <c r="B1953">
        <v>202008</v>
      </c>
      <c r="C1953">
        <v>2020</v>
      </c>
      <c r="D1953" t="s">
        <v>7</v>
      </c>
      <c r="E1953" t="s">
        <v>23</v>
      </c>
      <c r="F1953">
        <v>24.152099999999997</v>
      </c>
      <c r="H1953">
        <v>36</v>
      </c>
      <c r="I1953">
        <v>52.92506796774444</v>
      </c>
      <c r="M1953">
        <v>4.0091814348393839</v>
      </c>
      <c r="N1953">
        <v>0.79210748909677442</v>
      </c>
      <c r="O1953">
        <v>0</v>
      </c>
      <c r="P1953">
        <v>201.53866408162969</v>
      </c>
      <c r="R1953">
        <v>0.93589999999999995</v>
      </c>
      <c r="T1953" s="6">
        <v>28.515869607483879</v>
      </c>
      <c r="U1953" s="6">
        <v>33.692399999999999</v>
      </c>
      <c r="W1953" s="6">
        <v>144.33053165421782</v>
      </c>
    </row>
    <row r="1954" spans="1:23" x14ac:dyDescent="0.3">
      <c r="A1954" s="1">
        <v>44041</v>
      </c>
      <c r="B1954">
        <v>202008</v>
      </c>
      <c r="C1954">
        <v>2020</v>
      </c>
      <c r="D1954" t="s">
        <v>8</v>
      </c>
      <c r="E1954" t="s">
        <v>23</v>
      </c>
      <c r="F1954">
        <v>194.73683450000001</v>
      </c>
      <c r="H1954">
        <v>108</v>
      </c>
      <c r="I1954">
        <v>200.99906009999995</v>
      </c>
      <c r="M1954">
        <v>4.1852520576131687</v>
      </c>
      <c r="N1954">
        <v>0.95184704500061368</v>
      </c>
      <c r="O1954">
        <v>0</v>
      </c>
      <c r="P1954">
        <v>223.86157814145162</v>
      </c>
      <c r="R1954">
        <v>0.94079999999999997</v>
      </c>
      <c r="T1954" s="6">
        <v>102.79948086006628</v>
      </c>
      <c r="U1954" s="6">
        <v>101.60639999999999</v>
      </c>
      <c r="W1954" s="6">
        <v>452.0072222222222</v>
      </c>
    </row>
    <row r="1955" spans="1:23" x14ac:dyDescent="0.3">
      <c r="A1955" s="1">
        <v>44042</v>
      </c>
      <c r="B1955">
        <v>202008</v>
      </c>
      <c r="C1955">
        <v>2020</v>
      </c>
      <c r="D1955" t="s">
        <v>0</v>
      </c>
      <c r="E1955" t="s">
        <v>22</v>
      </c>
      <c r="F1955">
        <v>181.6847205</v>
      </c>
      <c r="G1955">
        <v>44</v>
      </c>
      <c r="I1955">
        <v>170.0582979168806</v>
      </c>
      <c r="J1955">
        <v>182.2701605</v>
      </c>
      <c r="K1955">
        <v>224.74255754586537</v>
      </c>
      <c r="L1955">
        <v>5.1141874999999999</v>
      </c>
      <c r="N1955">
        <v>1</v>
      </c>
      <c r="O1955">
        <v>7705.5519402135324</v>
      </c>
      <c r="P1955">
        <v>136.14116187924833</v>
      </c>
      <c r="Q1955">
        <v>0.75573320616280515</v>
      </c>
      <c r="S1955" s="6">
        <v>33.252261071163424</v>
      </c>
      <c r="V1955" s="6">
        <v>225.02424999999999</v>
      </c>
    </row>
    <row r="1956" spans="1:23" x14ac:dyDescent="0.3">
      <c r="A1956" s="1">
        <v>44042</v>
      </c>
      <c r="B1956">
        <v>202008</v>
      </c>
      <c r="C1956">
        <v>2020</v>
      </c>
      <c r="D1956" t="s">
        <v>1</v>
      </c>
      <c r="E1956" t="s">
        <v>22</v>
      </c>
      <c r="F1956">
        <v>179.81600049999997</v>
      </c>
      <c r="G1956">
        <v>46</v>
      </c>
      <c r="I1956">
        <v>185.15854292735315</v>
      </c>
      <c r="J1956">
        <v>179.93734049999995</v>
      </c>
      <c r="K1956">
        <v>243.35164949046589</v>
      </c>
      <c r="L1956">
        <v>5.2852555000000008</v>
      </c>
      <c r="N1956">
        <v>1</v>
      </c>
      <c r="O1956">
        <v>7598.4184672660449</v>
      </c>
      <c r="P1956">
        <v>144.12713826793359</v>
      </c>
      <c r="Q1956">
        <v>0.76158772566662569</v>
      </c>
      <c r="S1956" s="6">
        <v>35.033035380664785</v>
      </c>
      <c r="V1956" s="6">
        <v>243.12175300000004</v>
      </c>
    </row>
    <row r="1957" spans="1:23" x14ac:dyDescent="0.3">
      <c r="A1957" s="1">
        <v>44042</v>
      </c>
      <c r="B1957">
        <v>202008</v>
      </c>
      <c r="C1957">
        <v>2020</v>
      </c>
      <c r="D1957" t="s">
        <v>4</v>
      </c>
      <c r="E1957" t="s">
        <v>22</v>
      </c>
      <c r="F1957">
        <v>124.31104000000002</v>
      </c>
      <c r="G1957">
        <v>36</v>
      </c>
      <c r="I1957">
        <v>123.5896552623723</v>
      </c>
      <c r="J1957">
        <v>124.5960913777778</v>
      </c>
      <c r="K1957">
        <v>161.30018932871826</v>
      </c>
      <c r="L1957">
        <v>4.4902998076923071</v>
      </c>
      <c r="N1957">
        <v>1</v>
      </c>
      <c r="O1957">
        <v>5565.7008490028393</v>
      </c>
      <c r="P1957">
        <v>107.73834656602081</v>
      </c>
      <c r="Q1957">
        <v>0.76454716311574789</v>
      </c>
      <c r="S1957" s="6">
        <v>27.523697872166924</v>
      </c>
      <c r="V1957" s="6">
        <v>161.65079307692307</v>
      </c>
    </row>
    <row r="1958" spans="1:23" x14ac:dyDescent="0.3">
      <c r="A1958" s="1">
        <v>44042</v>
      </c>
      <c r="B1958">
        <v>202008</v>
      </c>
      <c r="C1958">
        <v>2020</v>
      </c>
      <c r="D1958" t="s">
        <v>2</v>
      </c>
      <c r="E1958" t="s">
        <v>22</v>
      </c>
      <c r="F1958">
        <v>228.33853149999999</v>
      </c>
      <c r="G1958">
        <v>64</v>
      </c>
      <c r="I1958">
        <v>225.42338618313062</v>
      </c>
      <c r="J1958">
        <v>228.66531372656249</v>
      </c>
      <c r="K1958">
        <v>296.54620611723652</v>
      </c>
      <c r="L1958">
        <v>4.6058452499999998</v>
      </c>
      <c r="N1958">
        <v>1</v>
      </c>
      <c r="O1958">
        <v>10079.262587517393</v>
      </c>
      <c r="P1958">
        <v>170.5116861982776</v>
      </c>
      <c r="Q1958">
        <v>0.76473268595192512</v>
      </c>
      <c r="S1958" s="6">
        <v>48.942891900923208</v>
      </c>
      <c r="V1958" s="6">
        <v>294.77409599999999</v>
      </c>
    </row>
    <row r="1959" spans="1:23" x14ac:dyDescent="0.3">
      <c r="A1959" s="1">
        <v>44042</v>
      </c>
      <c r="B1959">
        <v>202008</v>
      </c>
      <c r="C1959">
        <v>2020</v>
      </c>
      <c r="D1959" t="s">
        <v>3</v>
      </c>
      <c r="E1959" t="s">
        <v>22</v>
      </c>
      <c r="F1959">
        <v>468.47247949999996</v>
      </c>
      <c r="G1959">
        <v>96</v>
      </c>
      <c r="I1959">
        <v>456.68538093230472</v>
      </c>
      <c r="J1959">
        <v>469.26913048649448</v>
      </c>
      <c r="K1959">
        <v>595.68475913160648</v>
      </c>
      <c r="L1959">
        <v>6.2141625000000005</v>
      </c>
      <c r="N1959">
        <v>1</v>
      </c>
      <c r="O1959">
        <v>20182.279392280627</v>
      </c>
      <c r="P1959">
        <v>267.3233747740303</v>
      </c>
      <c r="Q1959">
        <v>0.76553186124622696</v>
      </c>
      <c r="S1959" s="6">
        <v>73.491058679637788</v>
      </c>
      <c r="V1959" s="6">
        <v>596.55960000000005</v>
      </c>
    </row>
    <row r="1960" spans="1:23" x14ac:dyDescent="0.3">
      <c r="A1960" s="1">
        <v>44042</v>
      </c>
      <c r="B1960">
        <v>202008</v>
      </c>
      <c r="C1960">
        <v>2020</v>
      </c>
      <c r="D1960" t="s">
        <v>5</v>
      </c>
      <c r="E1960" t="s">
        <v>23</v>
      </c>
      <c r="F1960">
        <v>1581.3753214999999</v>
      </c>
      <c r="H1960">
        <v>162</v>
      </c>
      <c r="I1960">
        <v>2014.132824</v>
      </c>
      <c r="M1960">
        <v>8.496125000000001</v>
      </c>
      <c r="N1960">
        <v>0.93880573748115903</v>
      </c>
      <c r="O1960">
        <v>0</v>
      </c>
      <c r="P1960">
        <v>725.52296227982276</v>
      </c>
      <c r="R1960">
        <v>0.94839880525686981</v>
      </c>
      <c r="T1960" s="6">
        <v>152.08652947194776</v>
      </c>
      <c r="U1960" s="6">
        <v>153.64060645161291</v>
      </c>
      <c r="W1960" s="6">
        <v>1376.3722500000001</v>
      </c>
    </row>
    <row r="1961" spans="1:23" x14ac:dyDescent="0.3">
      <c r="A1961" s="1">
        <v>44042</v>
      </c>
      <c r="B1961">
        <v>202008</v>
      </c>
      <c r="C1961">
        <v>2020</v>
      </c>
      <c r="D1961" t="s">
        <v>6</v>
      </c>
      <c r="E1961" t="s">
        <v>23</v>
      </c>
      <c r="F1961">
        <v>0</v>
      </c>
      <c r="H1961">
        <v>66</v>
      </c>
      <c r="I1961">
        <v>42.940199999999997</v>
      </c>
      <c r="M1961">
        <v>1.1976041666666666</v>
      </c>
      <c r="N1961">
        <v>0</v>
      </c>
      <c r="O1961">
        <v>0</v>
      </c>
      <c r="P1961">
        <v>201.07634005047291</v>
      </c>
      <c r="R1961">
        <v>0.898366</v>
      </c>
      <c r="T1961" s="6">
        <v>0</v>
      </c>
      <c r="U1961" s="6">
        <v>59.292155999999999</v>
      </c>
      <c r="W1961" s="6">
        <v>79.04187499999999</v>
      </c>
    </row>
    <row r="1962" spans="1:23" x14ac:dyDescent="0.3">
      <c r="A1962" s="1">
        <v>44042</v>
      </c>
      <c r="B1962">
        <v>202008</v>
      </c>
      <c r="C1962">
        <v>2020</v>
      </c>
      <c r="D1962" t="s">
        <v>7</v>
      </c>
      <c r="E1962" t="s">
        <v>23</v>
      </c>
      <c r="F1962">
        <v>24.528000000000002</v>
      </c>
      <c r="H1962">
        <v>36</v>
      </c>
      <c r="I1962">
        <v>58.332160205355379</v>
      </c>
      <c r="M1962">
        <v>1.6067524653170093</v>
      </c>
      <c r="N1962">
        <v>0.18029295160052591</v>
      </c>
      <c r="O1962">
        <v>0</v>
      </c>
      <c r="P1962">
        <v>201.53866408162969</v>
      </c>
      <c r="R1962">
        <v>0.93589999999999995</v>
      </c>
      <c r="T1962" s="6">
        <v>6.4905462576189326</v>
      </c>
      <c r="U1962" s="6">
        <v>33.692399999999999</v>
      </c>
      <c r="W1962" s="6">
        <v>57.843088751412338</v>
      </c>
    </row>
    <row r="1963" spans="1:23" x14ac:dyDescent="0.3">
      <c r="A1963" s="1">
        <v>44042</v>
      </c>
      <c r="B1963">
        <v>202008</v>
      </c>
      <c r="C1963">
        <v>2020</v>
      </c>
      <c r="D1963" t="s">
        <v>8</v>
      </c>
      <c r="E1963" t="s">
        <v>23</v>
      </c>
      <c r="F1963">
        <v>502.60846149999998</v>
      </c>
      <c r="H1963">
        <v>108</v>
      </c>
      <c r="I1963">
        <v>506.25825363333337</v>
      </c>
      <c r="M1963">
        <v>5.9518169495884772</v>
      </c>
      <c r="N1963">
        <v>0.93527886572118268</v>
      </c>
      <c r="O1963">
        <v>0</v>
      </c>
      <c r="P1963">
        <v>223.86157814145162</v>
      </c>
      <c r="R1963">
        <v>0.94079999999999997</v>
      </c>
      <c r="T1963" s="6">
        <v>101.01011749788773</v>
      </c>
      <c r="U1963" s="6">
        <v>101.60639999999999</v>
      </c>
      <c r="W1963" s="6">
        <v>642.79623055555555</v>
      </c>
    </row>
    <row r="1964" spans="1:23" x14ac:dyDescent="0.3">
      <c r="A1964" s="1">
        <v>44043</v>
      </c>
      <c r="B1964">
        <v>202008</v>
      </c>
      <c r="C1964">
        <v>2020</v>
      </c>
      <c r="D1964" t="s">
        <v>0</v>
      </c>
      <c r="E1964" t="s">
        <v>22</v>
      </c>
      <c r="F1964">
        <v>157.68928000000002</v>
      </c>
      <c r="G1964">
        <v>44</v>
      </c>
      <c r="I1964">
        <v>149.37514213865893</v>
      </c>
      <c r="J1964">
        <v>158.22394000000003</v>
      </c>
      <c r="K1964">
        <v>197.5107510193593</v>
      </c>
      <c r="L1964">
        <v>4.4921800000000003</v>
      </c>
      <c r="N1964">
        <v>1</v>
      </c>
      <c r="O1964">
        <v>5443.2000698890324</v>
      </c>
      <c r="P1964">
        <v>136.14116187924833</v>
      </c>
      <c r="Q1964">
        <v>0.75573320616280515</v>
      </c>
      <c r="S1964" s="6">
        <v>33.252261071163424</v>
      </c>
      <c r="V1964" s="6">
        <v>197.65592000000001</v>
      </c>
    </row>
    <row r="1965" spans="1:23" x14ac:dyDescent="0.3">
      <c r="A1965" s="1">
        <v>44043</v>
      </c>
      <c r="B1965">
        <v>202008</v>
      </c>
      <c r="C1965">
        <v>2020</v>
      </c>
      <c r="D1965" t="s">
        <v>1</v>
      </c>
      <c r="E1965" t="s">
        <v>22</v>
      </c>
      <c r="F1965">
        <v>161.05879999999999</v>
      </c>
      <c r="G1965">
        <v>46</v>
      </c>
      <c r="I1965">
        <v>162.65724469877674</v>
      </c>
      <c r="J1965">
        <v>161.16794000000002</v>
      </c>
      <c r="K1965">
        <v>214.19162731324238</v>
      </c>
      <c r="L1965">
        <v>4.6429675000000001</v>
      </c>
      <c r="N1965">
        <v>0.9997566167047417</v>
      </c>
      <c r="O1965">
        <v>5556.3646925326448</v>
      </c>
      <c r="P1965">
        <v>144.12713826793359</v>
      </c>
      <c r="Q1965">
        <v>0.76158772566662569</v>
      </c>
      <c r="S1965" s="6">
        <v>35.033035380664785</v>
      </c>
      <c r="V1965" s="6">
        <v>213.576505</v>
      </c>
    </row>
    <row r="1966" spans="1:23" x14ac:dyDescent="0.3">
      <c r="A1966" s="1">
        <v>44043</v>
      </c>
      <c r="B1966">
        <v>202008</v>
      </c>
      <c r="C1966">
        <v>2020</v>
      </c>
      <c r="D1966" t="s">
        <v>4</v>
      </c>
      <c r="E1966" t="s">
        <v>22</v>
      </c>
      <c r="F1966">
        <v>117.86991999999998</v>
      </c>
      <c r="G1966">
        <v>36</v>
      </c>
      <c r="I1966">
        <v>116.01035024677192</v>
      </c>
      <c r="J1966">
        <v>118.14981937777776</v>
      </c>
      <c r="K1966">
        <v>151.03484089747477</v>
      </c>
      <c r="L1966">
        <v>4.2149260170482501</v>
      </c>
      <c r="N1966">
        <v>1</v>
      </c>
      <c r="O1966">
        <v>4207.1672239628388</v>
      </c>
      <c r="P1966">
        <v>107.73834656602081</v>
      </c>
      <c r="Q1966">
        <v>0.76454716311574789</v>
      </c>
      <c r="S1966" s="6">
        <v>27.523697872166924</v>
      </c>
      <c r="V1966" s="6">
        <v>151.737336613737</v>
      </c>
    </row>
    <row r="1967" spans="1:23" x14ac:dyDescent="0.3">
      <c r="A1967" s="1">
        <v>44043</v>
      </c>
      <c r="B1967">
        <v>202008</v>
      </c>
      <c r="C1967">
        <v>2020</v>
      </c>
      <c r="D1967" t="s">
        <v>2</v>
      </c>
      <c r="E1967" t="s">
        <v>22</v>
      </c>
      <c r="F1967">
        <v>254.74840550000002</v>
      </c>
      <c r="G1967">
        <v>64</v>
      </c>
      <c r="I1967">
        <v>253.15634260519576</v>
      </c>
      <c r="J1967">
        <v>255.03295139843752</v>
      </c>
      <c r="K1967">
        <v>333.57230768612135</v>
      </c>
      <c r="L1967">
        <v>5.1724843541666665</v>
      </c>
      <c r="N1967">
        <v>1</v>
      </c>
      <c r="O1967">
        <v>9199.7687871571907</v>
      </c>
      <c r="P1967">
        <v>170.5116861982776</v>
      </c>
      <c r="Q1967">
        <v>0.76473268595192512</v>
      </c>
      <c r="S1967" s="6">
        <v>48.942891900923208</v>
      </c>
      <c r="V1967" s="6">
        <v>331.03899866666666</v>
      </c>
    </row>
    <row r="1968" spans="1:23" x14ac:dyDescent="0.3">
      <c r="A1968" s="1">
        <v>44043</v>
      </c>
      <c r="B1968">
        <v>202008</v>
      </c>
      <c r="C1968">
        <v>2020</v>
      </c>
      <c r="D1968" t="s">
        <v>3</v>
      </c>
      <c r="E1968" t="s">
        <v>22</v>
      </c>
      <c r="F1968">
        <v>307.17624149999995</v>
      </c>
      <c r="G1968">
        <v>96</v>
      </c>
      <c r="I1968">
        <v>294.41772354464365</v>
      </c>
      <c r="J1968">
        <v>307.71522743528527</v>
      </c>
      <c r="K1968">
        <v>386.99989239441828</v>
      </c>
      <c r="L1968">
        <v>4.0061706666666668</v>
      </c>
      <c r="N1968">
        <v>1</v>
      </c>
      <c r="O1968">
        <v>10236.424170254522</v>
      </c>
      <c r="P1968">
        <v>267.3233747740303</v>
      </c>
      <c r="Q1968">
        <v>0.76553186124622696</v>
      </c>
      <c r="S1968" s="6">
        <v>73.491058679637788</v>
      </c>
      <c r="V1968" s="6">
        <v>384.59238400000004</v>
      </c>
    </row>
    <row r="1969" spans="1:23" x14ac:dyDescent="0.3">
      <c r="A1969" s="1">
        <v>44043</v>
      </c>
      <c r="B1969">
        <v>202008</v>
      </c>
      <c r="C1969">
        <v>2020</v>
      </c>
      <c r="D1969" t="s">
        <v>5</v>
      </c>
      <c r="E1969" t="s">
        <v>23</v>
      </c>
      <c r="F1969">
        <v>257.02463549999993</v>
      </c>
      <c r="H1969">
        <v>162</v>
      </c>
      <c r="I1969">
        <v>307.97247600000009</v>
      </c>
      <c r="M1969">
        <v>4.0343749999999998</v>
      </c>
      <c r="N1969">
        <v>0.93919104662849384</v>
      </c>
      <c r="O1969">
        <v>0</v>
      </c>
      <c r="P1969">
        <v>725.52296227982276</v>
      </c>
      <c r="R1969">
        <v>0.94839880525686981</v>
      </c>
      <c r="T1969" s="6">
        <v>152.14894955381601</v>
      </c>
      <c r="U1969" s="6">
        <v>153.64060645161291</v>
      </c>
      <c r="W1969" s="6">
        <v>653.56875000000002</v>
      </c>
    </row>
    <row r="1970" spans="1:23" x14ac:dyDescent="0.3">
      <c r="A1970" s="1">
        <v>44043</v>
      </c>
      <c r="B1970">
        <v>202008</v>
      </c>
      <c r="C1970">
        <v>2020</v>
      </c>
      <c r="D1970" t="s">
        <v>6</v>
      </c>
      <c r="E1970" t="s">
        <v>23</v>
      </c>
      <c r="F1970">
        <v>21.84112</v>
      </c>
      <c r="H1970">
        <v>66</v>
      </c>
      <c r="I1970">
        <v>50.662699999999987</v>
      </c>
      <c r="M1970">
        <v>2.6540972222222221</v>
      </c>
      <c r="N1970">
        <v>0.76214525462993266</v>
      </c>
      <c r="O1970">
        <v>0</v>
      </c>
      <c r="P1970">
        <v>201.07634005047291</v>
      </c>
      <c r="R1970">
        <v>0.898366</v>
      </c>
      <c r="T1970" s="6">
        <v>50.301586805575553</v>
      </c>
      <c r="U1970" s="6">
        <v>59.292155999999999</v>
      </c>
      <c r="W1970" s="6">
        <v>175.17041666666665</v>
      </c>
    </row>
    <row r="1971" spans="1:23" x14ac:dyDescent="0.3">
      <c r="A1971" s="1">
        <v>44043</v>
      </c>
      <c r="B1971">
        <v>202008</v>
      </c>
      <c r="C1971">
        <v>2020</v>
      </c>
      <c r="D1971" t="s">
        <v>7</v>
      </c>
      <c r="E1971" t="s">
        <v>23</v>
      </c>
      <c r="F1971">
        <v>21.289099999999998</v>
      </c>
      <c r="H1971">
        <v>36</v>
      </c>
      <c r="I1971">
        <v>28.071791433601163</v>
      </c>
      <c r="M1971">
        <v>2.7538775014045385</v>
      </c>
      <c r="N1971">
        <v>0.47465562347303464</v>
      </c>
      <c r="O1971">
        <v>0</v>
      </c>
      <c r="P1971">
        <v>201.53866408162969</v>
      </c>
      <c r="R1971">
        <v>0.93589999999999995</v>
      </c>
      <c r="T1971" s="6">
        <v>17.087602445029248</v>
      </c>
      <c r="U1971" s="6">
        <v>33.692399999999999</v>
      </c>
      <c r="W1971" s="6">
        <v>99.139590050563385</v>
      </c>
    </row>
    <row r="1972" spans="1:23" x14ac:dyDescent="0.3">
      <c r="A1972" s="1">
        <v>44043</v>
      </c>
      <c r="B1972">
        <v>202008</v>
      </c>
      <c r="C1972">
        <v>2020</v>
      </c>
      <c r="D1972" t="s">
        <v>8</v>
      </c>
      <c r="E1972" t="s">
        <v>23</v>
      </c>
      <c r="F1972">
        <v>154.504482</v>
      </c>
      <c r="H1972">
        <v>108</v>
      </c>
      <c r="I1972">
        <v>186.44553966666663</v>
      </c>
      <c r="M1972">
        <v>3.9341329732510286</v>
      </c>
      <c r="N1972">
        <v>0.94621353801950736</v>
      </c>
      <c r="O1972">
        <v>0</v>
      </c>
      <c r="P1972">
        <v>223.86157814145162</v>
      </c>
      <c r="R1972">
        <v>0.94079999999999997</v>
      </c>
      <c r="T1972" s="6">
        <v>102.1910621061068</v>
      </c>
      <c r="U1972" s="6">
        <v>101.60639999999999</v>
      </c>
      <c r="W1972" s="6">
        <v>424.88636111111111</v>
      </c>
    </row>
    <row r="1973" spans="1:23" x14ac:dyDescent="0.3">
      <c r="A1973" s="1">
        <v>44044</v>
      </c>
      <c r="B1973">
        <v>202008</v>
      </c>
      <c r="C1973">
        <v>2020</v>
      </c>
      <c r="D1973" t="s">
        <v>0</v>
      </c>
      <c r="E1973" t="s">
        <v>22</v>
      </c>
      <c r="F1973">
        <v>167.24735999999999</v>
      </c>
      <c r="G1973">
        <v>44</v>
      </c>
      <c r="I1973">
        <v>152.93942983470288</v>
      </c>
      <c r="J1973">
        <v>167.7808</v>
      </c>
      <c r="K1973">
        <v>203.30554941461753</v>
      </c>
      <c r="L1973">
        <v>4.5993693333333328</v>
      </c>
      <c r="N1973">
        <v>1</v>
      </c>
      <c r="O1973">
        <v>5568.6425476650311</v>
      </c>
      <c r="P1973">
        <v>136.14116187924833</v>
      </c>
      <c r="Q1973">
        <v>0.75573320616280515</v>
      </c>
      <c r="S1973" s="6">
        <v>33.252261071163424</v>
      </c>
      <c r="V1973" s="6">
        <v>202.37225066666664</v>
      </c>
    </row>
    <row r="1974" spans="1:23" x14ac:dyDescent="0.3">
      <c r="A1974" s="1">
        <v>44044</v>
      </c>
      <c r="B1974">
        <v>202008</v>
      </c>
      <c r="C1974">
        <v>2020</v>
      </c>
      <c r="D1974" t="s">
        <v>1</v>
      </c>
      <c r="E1974" t="s">
        <v>22</v>
      </c>
      <c r="F1974">
        <v>172.28344049999998</v>
      </c>
      <c r="G1974">
        <v>46</v>
      </c>
      <c r="I1974">
        <v>170.52681469660232</v>
      </c>
      <c r="J1974">
        <v>172.40380049999999</v>
      </c>
      <c r="K1974">
        <v>224.60262621054503</v>
      </c>
      <c r="L1974">
        <v>4.8676003333333329</v>
      </c>
      <c r="N1974">
        <v>0.99925836968307358</v>
      </c>
      <c r="O1974">
        <v>5716.0920368239458</v>
      </c>
      <c r="P1974">
        <v>144.12713826793359</v>
      </c>
      <c r="Q1974">
        <v>0.76158772566662569</v>
      </c>
      <c r="S1974" s="6">
        <v>35.033035380664785</v>
      </c>
      <c r="V1974" s="6">
        <v>223.90961533333331</v>
      </c>
    </row>
    <row r="1975" spans="1:23" x14ac:dyDescent="0.3">
      <c r="A1975" s="1">
        <v>44044</v>
      </c>
      <c r="B1975">
        <v>202008</v>
      </c>
      <c r="C1975">
        <v>2020</v>
      </c>
      <c r="D1975" t="s">
        <v>4</v>
      </c>
      <c r="E1975" t="s">
        <v>22</v>
      </c>
      <c r="F1975">
        <v>109.53544000000001</v>
      </c>
      <c r="G1975">
        <v>36</v>
      </c>
      <c r="I1975">
        <v>105.56373820571626</v>
      </c>
      <c r="J1975">
        <v>109.80868657777779</v>
      </c>
      <c r="K1975">
        <v>137.72698942037226</v>
      </c>
      <c r="L1975">
        <v>3.8353762890438707</v>
      </c>
      <c r="N1975">
        <v>1</v>
      </c>
      <c r="O1975">
        <v>3740.6656417068384</v>
      </c>
      <c r="P1975">
        <v>107.73834656602081</v>
      </c>
      <c r="Q1975">
        <v>0.76454716311574789</v>
      </c>
      <c r="S1975" s="6">
        <v>27.523697872166924</v>
      </c>
      <c r="V1975" s="6">
        <v>138.07354640557935</v>
      </c>
    </row>
    <row r="1976" spans="1:23" x14ac:dyDescent="0.3">
      <c r="A1976" s="1">
        <v>44044</v>
      </c>
      <c r="B1976">
        <v>202008</v>
      </c>
      <c r="C1976">
        <v>2020</v>
      </c>
      <c r="D1976" t="s">
        <v>2</v>
      </c>
      <c r="E1976" t="s">
        <v>22</v>
      </c>
      <c r="F1976">
        <v>221.71254100000004</v>
      </c>
      <c r="G1976">
        <v>64</v>
      </c>
      <c r="I1976">
        <v>211.83941195218986</v>
      </c>
      <c r="J1976">
        <v>222.02070100000006</v>
      </c>
      <c r="K1976">
        <v>277.83528012503882</v>
      </c>
      <c r="L1976">
        <v>4.3282978124999998</v>
      </c>
      <c r="N1976">
        <v>1</v>
      </c>
      <c r="O1976">
        <v>7800.5486426060907</v>
      </c>
      <c r="P1976">
        <v>170.5116861982776</v>
      </c>
      <c r="Q1976">
        <v>0.76473268595192512</v>
      </c>
      <c r="S1976" s="6">
        <v>48.942891900923208</v>
      </c>
      <c r="V1976" s="6">
        <v>277.01105999999999</v>
      </c>
    </row>
    <row r="1977" spans="1:23" x14ac:dyDescent="0.3">
      <c r="A1977" s="1">
        <v>44044</v>
      </c>
      <c r="B1977">
        <v>202008</v>
      </c>
      <c r="C1977">
        <v>2020</v>
      </c>
      <c r="D1977" t="s">
        <v>3</v>
      </c>
      <c r="E1977" t="s">
        <v>22</v>
      </c>
      <c r="F1977">
        <v>354.6468804999999</v>
      </c>
      <c r="G1977">
        <v>96</v>
      </c>
      <c r="I1977">
        <v>323.22653700831592</v>
      </c>
      <c r="J1977">
        <v>355.37428049999994</v>
      </c>
      <c r="K1977">
        <v>424.15869508014958</v>
      </c>
      <c r="L1977">
        <v>4.3981750000000002</v>
      </c>
      <c r="N1977">
        <v>1</v>
      </c>
      <c r="O1977">
        <v>11953.844564035022</v>
      </c>
      <c r="P1977">
        <v>267.3233747740303</v>
      </c>
      <c r="Q1977">
        <v>0.76553186124622696</v>
      </c>
      <c r="S1977" s="6">
        <v>73.491058679637788</v>
      </c>
      <c r="V1977" s="6">
        <v>422.22480000000002</v>
      </c>
    </row>
    <row r="1978" spans="1:23" x14ac:dyDescent="0.3">
      <c r="A1978" s="1">
        <v>44044</v>
      </c>
      <c r="B1978">
        <v>202008</v>
      </c>
      <c r="C1978">
        <v>2020</v>
      </c>
      <c r="D1978" t="s">
        <v>5</v>
      </c>
      <c r="E1978" t="s">
        <v>23</v>
      </c>
      <c r="F1978">
        <v>50.532479500000001</v>
      </c>
      <c r="H1978">
        <v>162</v>
      </c>
      <c r="I1978">
        <v>81.100818000000004</v>
      </c>
      <c r="M1978">
        <v>2.6409583333333333</v>
      </c>
      <c r="N1978">
        <v>0.93208209286016741</v>
      </c>
      <c r="O1978">
        <v>0</v>
      </c>
      <c r="P1978">
        <v>725.52296227982276</v>
      </c>
      <c r="R1978">
        <v>0.94839880525686981</v>
      </c>
      <c r="T1978" s="6">
        <v>150.99729904334711</v>
      </c>
      <c r="U1978" s="6">
        <v>153.64060645161291</v>
      </c>
      <c r="W1978" s="6">
        <v>427.83524999999997</v>
      </c>
    </row>
    <row r="1979" spans="1:23" x14ac:dyDescent="0.3">
      <c r="A1979" s="1">
        <v>44044</v>
      </c>
      <c r="B1979">
        <v>202008</v>
      </c>
      <c r="C1979">
        <v>2020</v>
      </c>
      <c r="D1979" t="s">
        <v>6</v>
      </c>
      <c r="E1979" t="s">
        <v>23</v>
      </c>
      <c r="F1979">
        <v>13.425439999999998</v>
      </c>
      <c r="H1979">
        <v>66</v>
      </c>
      <c r="I1979">
        <v>27.537833333333332</v>
      </c>
      <c r="M1979">
        <v>2.4525694444444444</v>
      </c>
      <c r="N1979">
        <v>0.98301736111111138</v>
      </c>
      <c r="O1979">
        <v>0</v>
      </c>
      <c r="P1979">
        <v>201.07634005047291</v>
      </c>
      <c r="R1979">
        <v>0.898366</v>
      </c>
      <c r="T1979" s="6">
        <v>64.879145833333354</v>
      </c>
      <c r="U1979" s="6">
        <v>59.292155999999999</v>
      </c>
      <c r="W1979" s="6">
        <v>161.86958333333334</v>
      </c>
    </row>
    <row r="1980" spans="1:23" x14ac:dyDescent="0.3">
      <c r="A1980" s="1">
        <v>44044</v>
      </c>
      <c r="B1980">
        <v>202008</v>
      </c>
      <c r="C1980">
        <v>2020</v>
      </c>
      <c r="D1980" t="s">
        <v>7</v>
      </c>
      <c r="E1980" t="s">
        <v>23</v>
      </c>
      <c r="F1980">
        <v>18.342800000000004</v>
      </c>
      <c r="H1980">
        <v>36</v>
      </c>
      <c r="I1980">
        <v>29.563771286652678</v>
      </c>
      <c r="M1980">
        <v>2.8844351748397283</v>
      </c>
      <c r="N1980">
        <v>0.79210748909677442</v>
      </c>
      <c r="O1980">
        <v>0</v>
      </c>
      <c r="P1980">
        <v>201.53866408162969</v>
      </c>
      <c r="R1980">
        <v>0.93589999999999995</v>
      </c>
      <c r="T1980" s="6">
        <v>28.515869607483879</v>
      </c>
      <c r="U1980" s="6">
        <v>33.692399999999999</v>
      </c>
      <c r="W1980" s="6">
        <v>103.83966629423023</v>
      </c>
    </row>
    <row r="1981" spans="1:23" x14ac:dyDescent="0.3">
      <c r="A1981" s="1">
        <v>44044</v>
      </c>
      <c r="B1981">
        <v>202008</v>
      </c>
      <c r="C1981">
        <v>2020</v>
      </c>
      <c r="D1981" t="s">
        <v>8</v>
      </c>
      <c r="E1981" t="s">
        <v>23</v>
      </c>
      <c r="F1981">
        <v>39.510714499999999</v>
      </c>
      <c r="H1981">
        <v>108</v>
      </c>
      <c r="I1981">
        <v>62.057182866666686</v>
      </c>
      <c r="M1981">
        <v>2.9737020576131687</v>
      </c>
      <c r="N1981">
        <v>0.95281734828153453</v>
      </c>
      <c r="O1981">
        <v>0</v>
      </c>
      <c r="P1981">
        <v>223.86157814145162</v>
      </c>
      <c r="R1981">
        <v>0.94079999999999997</v>
      </c>
      <c r="T1981" s="6">
        <v>102.90427361440572</v>
      </c>
      <c r="U1981" s="6">
        <v>101.60639999999999</v>
      </c>
      <c r="W1981" s="6">
        <v>321.1598222222222</v>
      </c>
    </row>
    <row r="1982" spans="1:23" x14ac:dyDescent="0.3">
      <c r="A1982" s="1">
        <v>44045</v>
      </c>
      <c r="B1982">
        <v>202008</v>
      </c>
      <c r="C1982">
        <v>2020</v>
      </c>
      <c r="D1982" t="s">
        <v>0</v>
      </c>
      <c r="E1982" t="s">
        <v>22</v>
      </c>
      <c r="F1982">
        <v>159.45607999999999</v>
      </c>
      <c r="G1982">
        <v>44</v>
      </c>
      <c r="I1982">
        <v>145.33391172002777</v>
      </c>
      <c r="J1982">
        <v>160.00272000000001</v>
      </c>
      <c r="K1982">
        <v>193.89185079963798</v>
      </c>
      <c r="L1982">
        <v>4.3706475000000005</v>
      </c>
      <c r="N1982">
        <v>1</v>
      </c>
      <c r="O1982">
        <v>-14248.202826942972</v>
      </c>
      <c r="P1982">
        <v>136.14116187924833</v>
      </c>
      <c r="Q1982">
        <v>0.75573320616280515</v>
      </c>
      <c r="S1982" s="6">
        <v>33.252261071163424</v>
      </c>
      <c r="V1982" s="6">
        <v>192.30849000000001</v>
      </c>
    </row>
    <row r="1983" spans="1:23" x14ac:dyDescent="0.3">
      <c r="A1983" s="1">
        <v>44045</v>
      </c>
      <c r="B1983">
        <v>202008</v>
      </c>
      <c r="C1983">
        <v>2020</v>
      </c>
      <c r="D1983" t="s">
        <v>1</v>
      </c>
      <c r="E1983" t="s">
        <v>22</v>
      </c>
      <c r="F1983">
        <v>161.50791999999998</v>
      </c>
      <c r="G1983">
        <v>46</v>
      </c>
      <c r="I1983">
        <v>160.27131982417654</v>
      </c>
      <c r="J1983">
        <v>161.62607999999997</v>
      </c>
      <c r="K1983">
        <v>211.23975603454335</v>
      </c>
      <c r="L1983">
        <v>4.5748625000000001</v>
      </c>
      <c r="N1983">
        <v>1</v>
      </c>
      <c r="O1983">
        <v>-14793.453840491356</v>
      </c>
      <c r="P1983">
        <v>144.12713826793359</v>
      </c>
      <c r="Q1983">
        <v>0.76158772566662569</v>
      </c>
      <c r="S1983" s="6">
        <v>35.033035380664785</v>
      </c>
      <c r="V1983" s="6">
        <v>210.44367500000001</v>
      </c>
    </row>
    <row r="1984" spans="1:23" x14ac:dyDescent="0.3">
      <c r="A1984" s="1">
        <v>44045</v>
      </c>
      <c r="B1984">
        <v>202008</v>
      </c>
      <c r="C1984">
        <v>2020</v>
      </c>
      <c r="D1984" t="s">
        <v>4</v>
      </c>
      <c r="E1984" t="s">
        <v>22</v>
      </c>
      <c r="F1984">
        <v>122.76768000000003</v>
      </c>
      <c r="G1984">
        <v>36</v>
      </c>
      <c r="I1984">
        <v>120.24732525458991</v>
      </c>
      <c r="J1984">
        <v>123.0514993777778</v>
      </c>
      <c r="K1984">
        <v>156.37000306228623</v>
      </c>
      <c r="L1984">
        <v>4.3688651798561144</v>
      </c>
      <c r="N1984">
        <v>1</v>
      </c>
      <c r="O1984">
        <v>-12498.921198453163</v>
      </c>
      <c r="P1984">
        <v>107.73834656602081</v>
      </c>
      <c r="Q1984">
        <v>0.76454716311574789</v>
      </c>
      <c r="S1984" s="6">
        <v>27.523697872166924</v>
      </c>
      <c r="V1984" s="6">
        <v>157.27914647482012</v>
      </c>
    </row>
    <row r="1985" spans="1:23" x14ac:dyDescent="0.3">
      <c r="A1985" s="1">
        <v>44045</v>
      </c>
      <c r="B1985">
        <v>202008</v>
      </c>
      <c r="C1985">
        <v>2020</v>
      </c>
      <c r="D1985" t="s">
        <v>2</v>
      </c>
      <c r="E1985" t="s">
        <v>22</v>
      </c>
      <c r="F1985">
        <v>273.58403399999997</v>
      </c>
      <c r="G1985">
        <v>64</v>
      </c>
      <c r="I1985">
        <v>280.61804630426661</v>
      </c>
      <c r="J1985">
        <v>273.92589191015622</v>
      </c>
      <c r="K1985">
        <v>348.00427295483803</v>
      </c>
      <c r="L1985">
        <v>5.733581229166667</v>
      </c>
      <c r="N1985">
        <v>1</v>
      </c>
      <c r="O1985">
        <v>-27444.163749946907</v>
      </c>
      <c r="P1985">
        <v>170.5116861982776</v>
      </c>
      <c r="Q1985">
        <v>0.76473268595192512</v>
      </c>
      <c r="S1985" s="6">
        <v>48.942891900923208</v>
      </c>
      <c r="V1985" s="6">
        <v>366.94919866666669</v>
      </c>
    </row>
    <row r="1986" spans="1:23" x14ac:dyDescent="0.3">
      <c r="A1986" s="1">
        <v>44045</v>
      </c>
      <c r="B1986">
        <v>202008</v>
      </c>
      <c r="C1986">
        <v>2020</v>
      </c>
      <c r="D1986" t="s">
        <v>3</v>
      </c>
      <c r="E1986" t="s">
        <v>22</v>
      </c>
      <c r="F1986">
        <v>393.04551950000007</v>
      </c>
      <c r="G1986">
        <v>96</v>
      </c>
      <c r="I1986">
        <v>437.31240295376534</v>
      </c>
      <c r="J1986">
        <v>393.77665414962752</v>
      </c>
      <c r="K1986">
        <v>502.72492378958572</v>
      </c>
      <c r="L1986">
        <v>5.9505525000000006</v>
      </c>
      <c r="N1986">
        <v>1</v>
      </c>
      <c r="O1986">
        <v>-29870.036086735476</v>
      </c>
      <c r="P1986">
        <v>267.3233747740303</v>
      </c>
      <c r="Q1986">
        <v>0.76553186124622696</v>
      </c>
      <c r="S1986" s="6">
        <v>73.491058679637788</v>
      </c>
      <c r="V1986" s="6">
        <v>571.25304000000006</v>
      </c>
    </row>
    <row r="1987" spans="1:23" x14ac:dyDescent="0.3">
      <c r="A1987" s="1">
        <v>44045</v>
      </c>
      <c r="B1987">
        <v>202008</v>
      </c>
      <c r="C1987">
        <v>2020</v>
      </c>
      <c r="D1987" t="s">
        <v>5</v>
      </c>
      <c r="E1987" t="s">
        <v>23</v>
      </c>
      <c r="F1987">
        <v>241.38815600000004</v>
      </c>
      <c r="H1987">
        <v>162</v>
      </c>
      <c r="I1987">
        <v>305.14174200000008</v>
      </c>
      <c r="M1987">
        <v>4.088916666666667</v>
      </c>
      <c r="N1987">
        <v>0.95569191086310512</v>
      </c>
      <c r="O1987">
        <v>0</v>
      </c>
      <c r="P1987">
        <v>725.52296227982276</v>
      </c>
      <c r="R1987">
        <v>0.94839880525686981</v>
      </c>
      <c r="T1987" s="6">
        <v>154.82208955982304</v>
      </c>
      <c r="U1987" s="6">
        <v>153.64060645161291</v>
      </c>
      <c r="W1987" s="6">
        <v>662.4045000000001</v>
      </c>
    </row>
    <row r="1988" spans="1:23" x14ac:dyDescent="0.3">
      <c r="A1988" s="1">
        <v>44045</v>
      </c>
      <c r="B1988">
        <v>202008</v>
      </c>
      <c r="C1988">
        <v>2020</v>
      </c>
      <c r="D1988" t="s">
        <v>6</v>
      </c>
      <c r="E1988" t="s">
        <v>23</v>
      </c>
      <c r="F1988">
        <v>102.01968000000001</v>
      </c>
      <c r="H1988">
        <v>66</v>
      </c>
      <c r="I1988">
        <v>190.57703333333333</v>
      </c>
      <c r="M1988">
        <v>4.9804861111111114</v>
      </c>
      <c r="N1988">
        <v>0.9840052083333336</v>
      </c>
      <c r="O1988">
        <v>0</v>
      </c>
      <c r="P1988">
        <v>201.07634005047291</v>
      </c>
      <c r="R1988">
        <v>0.898366</v>
      </c>
      <c r="T1988" s="6">
        <v>64.944343750000016</v>
      </c>
      <c r="U1988" s="6">
        <v>59.292155999999999</v>
      </c>
      <c r="W1988" s="6">
        <v>328.71208333333334</v>
      </c>
    </row>
    <row r="1989" spans="1:23" x14ac:dyDescent="0.3">
      <c r="A1989" s="1">
        <v>44045</v>
      </c>
      <c r="B1989">
        <v>202008</v>
      </c>
      <c r="C1989">
        <v>2020</v>
      </c>
      <c r="D1989" t="s">
        <v>7</v>
      </c>
      <c r="E1989" t="s">
        <v>23</v>
      </c>
      <c r="F1989">
        <v>163.88959999999994</v>
      </c>
      <c r="H1989">
        <v>36</v>
      </c>
      <c r="I1989">
        <v>175.40618014554127</v>
      </c>
      <c r="M1989">
        <v>6.0239614761390046</v>
      </c>
      <c r="N1989">
        <v>0.79210748909677442</v>
      </c>
      <c r="O1989">
        <v>0</v>
      </c>
      <c r="P1989">
        <v>201.53866408162969</v>
      </c>
      <c r="R1989">
        <v>0.93589999999999995</v>
      </c>
      <c r="T1989" s="6">
        <v>28.515869607483879</v>
      </c>
      <c r="U1989" s="6">
        <v>33.692399999999999</v>
      </c>
      <c r="W1989" s="6">
        <v>216.86261314100418</v>
      </c>
    </row>
    <row r="1990" spans="1:23" x14ac:dyDescent="0.3">
      <c r="A1990" s="1">
        <v>44045</v>
      </c>
      <c r="B1990">
        <v>202008</v>
      </c>
      <c r="C1990">
        <v>2020</v>
      </c>
      <c r="D1990" t="s">
        <v>8</v>
      </c>
      <c r="E1990" t="s">
        <v>23</v>
      </c>
      <c r="F1990">
        <v>106.23762700000002</v>
      </c>
      <c r="H1990">
        <v>108</v>
      </c>
      <c r="I1990">
        <v>140.4079231333333</v>
      </c>
      <c r="M1990">
        <v>3.6781212191358019</v>
      </c>
      <c r="N1990">
        <v>0.97119373881758919</v>
      </c>
      <c r="O1990">
        <v>0</v>
      </c>
      <c r="P1990">
        <v>223.86157814145162</v>
      </c>
      <c r="R1990">
        <v>0.94079999999999997</v>
      </c>
      <c r="T1990" s="6">
        <v>104.88892379229964</v>
      </c>
      <c r="U1990" s="6">
        <v>101.60639999999999</v>
      </c>
      <c r="W1990" s="6">
        <v>397.23709166666663</v>
      </c>
    </row>
    <row r="1991" spans="1:23" x14ac:dyDescent="0.3">
      <c r="A1991" s="1">
        <v>44046</v>
      </c>
      <c r="B1991">
        <v>202008</v>
      </c>
      <c r="C1991">
        <v>2020</v>
      </c>
      <c r="D1991" t="s">
        <v>0</v>
      </c>
      <c r="E1991" t="s">
        <v>22</v>
      </c>
      <c r="F1991">
        <v>144.09920000000005</v>
      </c>
      <c r="G1991">
        <v>44</v>
      </c>
      <c r="I1991">
        <v>128.38548364401379</v>
      </c>
      <c r="J1991">
        <v>144.65120195312505</v>
      </c>
      <c r="K1991">
        <v>171.25143598802984</v>
      </c>
      <c r="L1991">
        <v>3.8609549999999997</v>
      </c>
      <c r="N1991">
        <v>1</v>
      </c>
      <c r="O1991">
        <v>6435.7500469770321</v>
      </c>
      <c r="P1991">
        <v>136.14116187924833</v>
      </c>
      <c r="Q1991">
        <v>0.75573320616280515</v>
      </c>
      <c r="S1991" s="6">
        <v>33.252261071163424</v>
      </c>
      <c r="V1991" s="6">
        <v>169.88201999999998</v>
      </c>
    </row>
    <row r="1992" spans="1:23" x14ac:dyDescent="0.3">
      <c r="A1992" s="1">
        <v>44046</v>
      </c>
      <c r="B1992">
        <v>202008</v>
      </c>
      <c r="C1992">
        <v>2020</v>
      </c>
      <c r="D1992" t="s">
        <v>1</v>
      </c>
      <c r="E1992" t="s">
        <v>22</v>
      </c>
      <c r="F1992">
        <v>145.87439999999998</v>
      </c>
      <c r="G1992">
        <v>46</v>
      </c>
      <c r="I1992">
        <v>140.9210854794317</v>
      </c>
      <c r="J1992">
        <v>145.99500546874998</v>
      </c>
      <c r="K1992">
        <v>185.52111554489517</v>
      </c>
      <c r="L1992">
        <v>4.0225200000000001</v>
      </c>
      <c r="N1992">
        <v>0.99994403892944039</v>
      </c>
      <c r="O1992">
        <v>6515.8921013486452</v>
      </c>
      <c r="P1992">
        <v>144.12713826793359</v>
      </c>
      <c r="Q1992">
        <v>0.76158772566662569</v>
      </c>
      <c r="S1992" s="6">
        <v>35.033035380664785</v>
      </c>
      <c r="V1992" s="6">
        <v>185.03592</v>
      </c>
    </row>
    <row r="1993" spans="1:23" x14ac:dyDescent="0.3">
      <c r="A1993" s="1">
        <v>44046</v>
      </c>
      <c r="B1993">
        <v>202008</v>
      </c>
      <c r="C1993">
        <v>2020</v>
      </c>
      <c r="D1993" t="s">
        <v>4</v>
      </c>
      <c r="E1993" t="s">
        <v>22</v>
      </c>
      <c r="F1993">
        <v>137.30583999999996</v>
      </c>
      <c r="G1993">
        <v>36</v>
      </c>
      <c r="I1993">
        <v>135.2849520015815</v>
      </c>
      <c r="J1993">
        <v>137.60130737777777</v>
      </c>
      <c r="K1993">
        <v>175.83331357261312</v>
      </c>
      <c r="L1993">
        <v>4.9152171568627452</v>
      </c>
      <c r="N1993">
        <v>1</v>
      </c>
      <c r="O1993">
        <v>6363.1672152428391</v>
      </c>
      <c r="P1993">
        <v>107.73834656602081</v>
      </c>
      <c r="Q1993">
        <v>0.76454716311574789</v>
      </c>
      <c r="S1993" s="6">
        <v>27.523697872166924</v>
      </c>
      <c r="V1993" s="6">
        <v>176.94781764705883</v>
      </c>
    </row>
    <row r="1994" spans="1:23" x14ac:dyDescent="0.3">
      <c r="A1994" s="1">
        <v>44046</v>
      </c>
      <c r="B1994">
        <v>202008</v>
      </c>
      <c r="C1994">
        <v>2020</v>
      </c>
      <c r="D1994" t="s">
        <v>2</v>
      </c>
      <c r="E1994" t="s">
        <v>22</v>
      </c>
      <c r="F1994">
        <v>204.43174999999999</v>
      </c>
      <c r="G1994">
        <v>64</v>
      </c>
      <c r="I1994">
        <v>197.73652070986958</v>
      </c>
      <c r="J1994">
        <v>204.78935000000001</v>
      </c>
      <c r="K1994">
        <v>259.11702659988634</v>
      </c>
      <c r="L1994">
        <v>4.0401478749999997</v>
      </c>
      <c r="N1994">
        <v>0.99991184767277852</v>
      </c>
      <c r="O1994">
        <v>9289.4113264344924</v>
      </c>
      <c r="P1994">
        <v>170.5116861982776</v>
      </c>
      <c r="Q1994">
        <v>0.76473268595192512</v>
      </c>
      <c r="S1994" s="6">
        <v>48.942891900923208</v>
      </c>
      <c r="V1994" s="6">
        <v>258.56946399999998</v>
      </c>
    </row>
    <row r="1995" spans="1:23" x14ac:dyDescent="0.3">
      <c r="A1995" s="1">
        <v>44046</v>
      </c>
      <c r="B1995">
        <v>202008</v>
      </c>
      <c r="C1995">
        <v>2020</v>
      </c>
      <c r="D1995" t="s">
        <v>3</v>
      </c>
      <c r="E1995" t="s">
        <v>22</v>
      </c>
      <c r="F1995">
        <v>447.08720099999994</v>
      </c>
      <c r="G1995">
        <v>96</v>
      </c>
      <c r="I1995">
        <v>434.75677588520045</v>
      </c>
      <c r="J1995">
        <v>447.8090988865718</v>
      </c>
      <c r="K1995">
        <v>567.36800699319315</v>
      </c>
      <c r="L1995">
        <v>5.9157778333333333</v>
      </c>
      <c r="N1995">
        <v>1</v>
      </c>
      <c r="O1995">
        <v>19938.116612228827</v>
      </c>
      <c r="P1995">
        <v>267.3233747740303</v>
      </c>
      <c r="Q1995">
        <v>0.76553186124622696</v>
      </c>
      <c r="S1995" s="6">
        <v>73.491058679637788</v>
      </c>
      <c r="V1995" s="6">
        <v>567.914672</v>
      </c>
    </row>
    <row r="1996" spans="1:23" x14ac:dyDescent="0.3">
      <c r="A1996" s="1">
        <v>44046</v>
      </c>
      <c r="B1996">
        <v>202008</v>
      </c>
      <c r="C1996">
        <v>2020</v>
      </c>
      <c r="D1996" t="s">
        <v>5</v>
      </c>
      <c r="E1996" t="s">
        <v>23</v>
      </c>
      <c r="F1996">
        <v>440.87999199999996</v>
      </c>
      <c r="H1996">
        <v>162</v>
      </c>
      <c r="I1996">
        <v>480.03067799999997</v>
      </c>
      <c r="M1996">
        <v>4.5968333333333335</v>
      </c>
      <c r="N1996">
        <v>0.95879364949915002</v>
      </c>
      <c r="O1996">
        <v>0</v>
      </c>
      <c r="P1996">
        <v>725.52296227982276</v>
      </c>
      <c r="R1996">
        <v>0.94839880525686981</v>
      </c>
      <c r="T1996" s="6">
        <v>155.3245712188623</v>
      </c>
      <c r="U1996" s="6">
        <v>153.64060645161291</v>
      </c>
      <c r="W1996" s="6">
        <v>744.68700000000001</v>
      </c>
    </row>
    <row r="1997" spans="1:23" x14ac:dyDescent="0.3">
      <c r="A1997" s="1">
        <v>44046</v>
      </c>
      <c r="B1997">
        <v>202008</v>
      </c>
      <c r="C1997">
        <v>2020</v>
      </c>
      <c r="D1997" t="s">
        <v>6</v>
      </c>
      <c r="E1997" t="s">
        <v>23</v>
      </c>
      <c r="F1997">
        <v>216.93952049999999</v>
      </c>
      <c r="H1997">
        <v>66</v>
      </c>
      <c r="I1997">
        <v>339.36266666666677</v>
      </c>
      <c r="M1997">
        <v>5.1115277777777779</v>
      </c>
      <c r="N1997">
        <v>0.99999999999999989</v>
      </c>
      <c r="O1997">
        <v>0</v>
      </c>
      <c r="P1997">
        <v>201.07634005047291</v>
      </c>
      <c r="R1997">
        <v>0.898366</v>
      </c>
      <c r="T1997" s="6">
        <v>65.999999999999986</v>
      </c>
      <c r="U1997" s="6">
        <v>59.292155999999999</v>
      </c>
      <c r="W1997" s="6">
        <v>337.36083333333335</v>
      </c>
    </row>
    <row r="1998" spans="1:23" x14ac:dyDescent="0.3">
      <c r="A1998" s="1">
        <v>44046</v>
      </c>
      <c r="B1998">
        <v>202008</v>
      </c>
      <c r="C1998">
        <v>2020</v>
      </c>
      <c r="D1998" t="s">
        <v>7</v>
      </c>
      <c r="E1998" t="s">
        <v>23</v>
      </c>
      <c r="F1998">
        <v>207.95949999999996</v>
      </c>
      <c r="H1998">
        <v>36</v>
      </c>
      <c r="I1998">
        <v>218.9336961279167</v>
      </c>
      <c r="M1998">
        <v>5.7898109392616552</v>
      </c>
      <c r="N1998">
        <v>1</v>
      </c>
      <c r="O1998">
        <v>0</v>
      </c>
      <c r="P1998">
        <v>201.53866408162969</v>
      </c>
      <c r="R1998">
        <v>0.93589999999999995</v>
      </c>
      <c r="T1998" s="6">
        <v>36</v>
      </c>
      <c r="U1998" s="6">
        <v>33.692399999999999</v>
      </c>
      <c r="W1998" s="6">
        <v>208.43319381341959</v>
      </c>
    </row>
    <row r="1999" spans="1:23" x14ac:dyDescent="0.3">
      <c r="A1999" s="1">
        <v>44046</v>
      </c>
      <c r="B1999">
        <v>202008</v>
      </c>
      <c r="C1999">
        <v>2020</v>
      </c>
      <c r="D1999" t="s">
        <v>8</v>
      </c>
      <c r="E1999" t="s">
        <v>23</v>
      </c>
      <c r="F1999">
        <v>81.922959000000006</v>
      </c>
      <c r="H1999">
        <v>108</v>
      </c>
      <c r="I1999">
        <v>106.4523569666667</v>
      </c>
      <c r="M1999">
        <v>3.54283554526749</v>
      </c>
      <c r="N1999">
        <v>0.94881126059848198</v>
      </c>
      <c r="O1999">
        <v>0</v>
      </c>
      <c r="P1999">
        <v>223.86157814145162</v>
      </c>
      <c r="R1999">
        <v>0.94079999999999997</v>
      </c>
      <c r="T1999" s="6">
        <v>102.47161614463606</v>
      </c>
      <c r="U1999" s="6">
        <v>101.60639999999999</v>
      </c>
      <c r="W1999" s="6">
        <v>382.62623888888891</v>
      </c>
    </row>
    <row r="2000" spans="1:23" x14ac:dyDescent="0.3">
      <c r="A2000" s="1">
        <v>44047</v>
      </c>
      <c r="B2000">
        <v>202008</v>
      </c>
      <c r="C2000">
        <v>2020</v>
      </c>
      <c r="D2000" t="s">
        <v>0</v>
      </c>
      <c r="E2000" t="s">
        <v>22</v>
      </c>
      <c r="F2000">
        <v>200.27839950000001</v>
      </c>
      <c r="G2000">
        <v>44</v>
      </c>
      <c r="I2000">
        <v>188.00503645886008</v>
      </c>
      <c r="J2000">
        <v>200.89679949999999</v>
      </c>
      <c r="K2000">
        <v>249.85463146873897</v>
      </c>
      <c r="L2000">
        <v>5.6539023333333338</v>
      </c>
      <c r="N2000">
        <v>1</v>
      </c>
      <c r="O2000">
        <v>8908.2088169858343</v>
      </c>
      <c r="P2000">
        <v>136.14116187924833</v>
      </c>
      <c r="Q2000">
        <v>0.75573320616280515</v>
      </c>
      <c r="S2000" s="6">
        <v>33.252261071163424</v>
      </c>
      <c r="V2000" s="6">
        <v>248.7717026666667</v>
      </c>
    </row>
    <row r="2001" spans="1:23" x14ac:dyDescent="0.3">
      <c r="A2001" s="1">
        <v>44047</v>
      </c>
      <c r="B2001">
        <v>202008</v>
      </c>
      <c r="C2001">
        <v>2020</v>
      </c>
      <c r="D2001" t="s">
        <v>1</v>
      </c>
      <c r="E2001" t="s">
        <v>22</v>
      </c>
      <c r="F2001">
        <v>204.1043205</v>
      </c>
      <c r="G2001">
        <v>46</v>
      </c>
      <c r="I2001">
        <v>208.63037885159778</v>
      </c>
      <c r="J2001">
        <v>204.22066050000001</v>
      </c>
      <c r="K2001">
        <v>273.41138020860313</v>
      </c>
      <c r="L2001">
        <v>5.955247</v>
      </c>
      <c r="N2001">
        <v>0.99937178242118563</v>
      </c>
      <c r="O2001">
        <v>9080.7973944625464</v>
      </c>
      <c r="P2001">
        <v>144.12713826793359</v>
      </c>
      <c r="Q2001">
        <v>0.76158772566662569</v>
      </c>
      <c r="S2001" s="6">
        <v>35.033035380664785</v>
      </c>
      <c r="V2001" s="6">
        <v>273.94136200000003</v>
      </c>
    </row>
    <row r="2002" spans="1:23" x14ac:dyDescent="0.3">
      <c r="A2002" s="1">
        <v>44047</v>
      </c>
      <c r="B2002">
        <v>202008</v>
      </c>
      <c r="C2002">
        <v>2020</v>
      </c>
      <c r="D2002" t="s">
        <v>4</v>
      </c>
      <c r="E2002" t="s">
        <v>22</v>
      </c>
      <c r="F2002">
        <v>141.79087999999996</v>
      </c>
      <c r="G2002">
        <v>36</v>
      </c>
      <c r="I2002">
        <v>144.22434911796498</v>
      </c>
      <c r="J2002">
        <v>142.08990897777772</v>
      </c>
      <c r="K2002">
        <v>187.25818806073565</v>
      </c>
      <c r="L2002">
        <v>5.2400062588904692</v>
      </c>
      <c r="N2002">
        <v>1</v>
      </c>
      <c r="O2002">
        <v>6524.9534100588398</v>
      </c>
      <c r="P2002">
        <v>107.73834656602081</v>
      </c>
      <c r="Q2002">
        <v>0.76454716311574789</v>
      </c>
      <c r="S2002" s="6">
        <v>27.523697872166924</v>
      </c>
      <c r="V2002" s="6">
        <v>188.64022532005689</v>
      </c>
    </row>
    <row r="2003" spans="1:23" x14ac:dyDescent="0.3">
      <c r="A2003" s="1">
        <v>44047</v>
      </c>
      <c r="B2003">
        <v>202008</v>
      </c>
      <c r="C2003">
        <v>2020</v>
      </c>
      <c r="D2003" t="s">
        <v>2</v>
      </c>
      <c r="E2003" t="s">
        <v>22</v>
      </c>
      <c r="F2003">
        <v>226.42298649999998</v>
      </c>
      <c r="G2003">
        <v>64</v>
      </c>
      <c r="I2003">
        <v>211.86936910701269</v>
      </c>
      <c r="J2003">
        <v>226.7965265</v>
      </c>
      <c r="K2003">
        <v>286.80876221835115</v>
      </c>
      <c r="L2003">
        <v>4.3289098963728421</v>
      </c>
      <c r="N2003">
        <v>1</v>
      </c>
      <c r="O2003">
        <v>10362.682586120989</v>
      </c>
      <c r="P2003">
        <v>170.5116861982776</v>
      </c>
      <c r="Q2003">
        <v>0.76473268595192512</v>
      </c>
      <c r="S2003" s="6">
        <v>48.942891900923208</v>
      </c>
      <c r="V2003" s="6">
        <v>277.05023336786189</v>
      </c>
    </row>
    <row r="2004" spans="1:23" x14ac:dyDescent="0.3">
      <c r="A2004" s="1">
        <v>44047</v>
      </c>
      <c r="B2004">
        <v>202008</v>
      </c>
      <c r="C2004">
        <v>2020</v>
      </c>
      <c r="D2004" t="s">
        <v>3</v>
      </c>
      <c r="E2004" t="s">
        <v>22</v>
      </c>
      <c r="F2004">
        <v>470.95048099999997</v>
      </c>
      <c r="G2004">
        <v>96</v>
      </c>
      <c r="I2004">
        <v>457.53312479119381</v>
      </c>
      <c r="J2004">
        <v>471.71748099999996</v>
      </c>
      <c r="K2004">
        <v>597.8947832465791</v>
      </c>
      <c r="L2004">
        <v>6.2256978333333333</v>
      </c>
      <c r="N2004">
        <v>1</v>
      </c>
      <c r="O2004">
        <v>21096.215068683025</v>
      </c>
      <c r="P2004">
        <v>267.3233747740303</v>
      </c>
      <c r="Q2004">
        <v>0.76553186124622696</v>
      </c>
      <c r="S2004" s="6">
        <v>73.491058679637788</v>
      </c>
      <c r="V2004" s="6">
        <v>597.66699199999994</v>
      </c>
    </row>
    <row r="2005" spans="1:23" x14ac:dyDescent="0.3">
      <c r="A2005" s="1">
        <v>44047</v>
      </c>
      <c r="B2005">
        <v>202008</v>
      </c>
      <c r="C2005">
        <v>2020</v>
      </c>
      <c r="D2005" t="s">
        <v>5</v>
      </c>
      <c r="E2005" t="s">
        <v>23</v>
      </c>
      <c r="F2005">
        <v>146.87231750000001</v>
      </c>
      <c r="H2005">
        <v>162</v>
      </c>
      <c r="I2005">
        <v>200.16854999999998</v>
      </c>
      <c r="M2005">
        <v>3.6065416666666668</v>
      </c>
      <c r="N2005">
        <v>0.93107065634841368</v>
      </c>
      <c r="O2005">
        <v>0</v>
      </c>
      <c r="P2005">
        <v>725.52296227982276</v>
      </c>
      <c r="R2005">
        <v>0.94839880525686981</v>
      </c>
      <c r="T2005" s="6">
        <v>150.83344632844302</v>
      </c>
      <c r="U2005" s="6">
        <v>153.64060645161291</v>
      </c>
      <c r="W2005" s="6">
        <v>584.25975000000005</v>
      </c>
    </row>
    <row r="2006" spans="1:23" x14ac:dyDescent="0.3">
      <c r="A2006" s="1">
        <v>44047</v>
      </c>
      <c r="B2006">
        <v>202008</v>
      </c>
      <c r="C2006">
        <v>2020</v>
      </c>
      <c r="D2006" t="s">
        <v>6</v>
      </c>
      <c r="E2006" t="s">
        <v>23</v>
      </c>
      <c r="F2006">
        <v>18.814879999999999</v>
      </c>
      <c r="H2006">
        <v>66</v>
      </c>
      <c r="I2006">
        <v>54.27323333333333</v>
      </c>
      <c r="M2006">
        <v>3.3298611111111112</v>
      </c>
      <c r="N2006">
        <v>0.95944907291666659</v>
      </c>
      <c r="O2006">
        <v>0</v>
      </c>
      <c r="P2006">
        <v>201.07634005047291</v>
      </c>
      <c r="R2006">
        <v>0.898366</v>
      </c>
      <c r="T2006" s="6">
        <v>63.323638812499993</v>
      </c>
      <c r="U2006" s="6">
        <v>59.292155999999999</v>
      </c>
      <c r="W2006" s="6">
        <v>219.77083333333334</v>
      </c>
    </row>
    <row r="2007" spans="1:23" x14ac:dyDescent="0.3">
      <c r="A2007" s="1">
        <v>44047</v>
      </c>
      <c r="B2007">
        <v>202008</v>
      </c>
      <c r="C2007">
        <v>2020</v>
      </c>
      <c r="D2007" t="s">
        <v>7</v>
      </c>
      <c r="E2007" t="s">
        <v>23</v>
      </c>
      <c r="F2007">
        <v>49.233800000000002</v>
      </c>
      <c r="H2007">
        <v>36</v>
      </c>
      <c r="I2007">
        <v>53.579989062226517</v>
      </c>
      <c r="M2007">
        <v>3.9826548672150097</v>
      </c>
      <c r="N2007">
        <v>0.90338349537037033</v>
      </c>
      <c r="O2007">
        <v>0</v>
      </c>
      <c r="P2007">
        <v>201.53866408162969</v>
      </c>
      <c r="R2007">
        <v>0.93589999999999995</v>
      </c>
      <c r="T2007" s="6">
        <v>32.521805833333332</v>
      </c>
      <c r="U2007" s="6">
        <v>33.692399999999999</v>
      </c>
      <c r="W2007" s="6">
        <v>143.37557521974034</v>
      </c>
    </row>
    <row r="2008" spans="1:23" x14ac:dyDescent="0.3">
      <c r="A2008" s="1">
        <v>44047</v>
      </c>
      <c r="B2008">
        <v>202008</v>
      </c>
      <c r="C2008">
        <v>2020</v>
      </c>
      <c r="D2008" t="s">
        <v>8</v>
      </c>
      <c r="E2008" t="s">
        <v>23</v>
      </c>
      <c r="F2008">
        <v>336.80713300000002</v>
      </c>
      <c r="H2008">
        <v>108</v>
      </c>
      <c r="I2008">
        <v>384.99944496666694</v>
      </c>
      <c r="M2008">
        <v>5.176232407407408</v>
      </c>
      <c r="N2008">
        <v>0.96369025289669719</v>
      </c>
      <c r="O2008">
        <v>0</v>
      </c>
      <c r="P2008">
        <v>223.86157814145162</v>
      </c>
      <c r="R2008">
        <v>0.94079999999999997</v>
      </c>
      <c r="T2008" s="6">
        <v>104.0785473128433</v>
      </c>
      <c r="U2008" s="6">
        <v>101.60639999999999</v>
      </c>
      <c r="W2008" s="6">
        <v>559.0331000000001</v>
      </c>
    </row>
    <row r="2009" spans="1:23" x14ac:dyDescent="0.3">
      <c r="A2009" s="1">
        <v>44048</v>
      </c>
      <c r="B2009">
        <v>202008</v>
      </c>
      <c r="C2009">
        <v>2020</v>
      </c>
      <c r="D2009" t="s">
        <v>0</v>
      </c>
      <c r="E2009" t="s">
        <v>22</v>
      </c>
      <c r="F2009">
        <v>118.13647999999998</v>
      </c>
      <c r="G2009">
        <v>44</v>
      </c>
      <c r="I2009">
        <v>108.63733156872161</v>
      </c>
      <c r="J2009">
        <v>118.64501999999997</v>
      </c>
      <c r="K2009">
        <v>145.27534789320424</v>
      </c>
      <c r="L2009">
        <v>3.2670659999999998</v>
      </c>
      <c r="N2009">
        <v>1</v>
      </c>
      <c r="O2009">
        <v>5307.3435026410325</v>
      </c>
      <c r="P2009">
        <v>136.14116187924833</v>
      </c>
      <c r="Q2009">
        <v>0.75573320616280515</v>
      </c>
      <c r="S2009" s="6">
        <v>33.252261071163424</v>
      </c>
      <c r="V2009" s="6">
        <v>143.75090399999999</v>
      </c>
    </row>
    <row r="2010" spans="1:23" x14ac:dyDescent="0.3">
      <c r="A2010" s="1">
        <v>44048</v>
      </c>
      <c r="B2010">
        <v>202008</v>
      </c>
      <c r="C2010">
        <v>2020</v>
      </c>
      <c r="D2010" t="s">
        <v>1</v>
      </c>
      <c r="E2010" t="s">
        <v>22</v>
      </c>
      <c r="F2010">
        <v>117.39224</v>
      </c>
      <c r="G2010">
        <v>46</v>
      </c>
      <c r="I2010">
        <v>117.27076791760101</v>
      </c>
      <c r="J2010">
        <v>117.49734000000001</v>
      </c>
      <c r="K2010">
        <v>154.62402567175135</v>
      </c>
      <c r="L2010">
        <v>3.3474338333333336</v>
      </c>
      <c r="N2010">
        <v>0.99973187272952213</v>
      </c>
      <c r="O2010">
        <v>5261.5335461326467</v>
      </c>
      <c r="P2010">
        <v>144.12713826793359</v>
      </c>
      <c r="Q2010">
        <v>0.76158772566662569</v>
      </c>
      <c r="S2010" s="6">
        <v>35.033035380664785</v>
      </c>
      <c r="V2010" s="6">
        <v>153.98195633333336</v>
      </c>
    </row>
    <row r="2011" spans="1:23" x14ac:dyDescent="0.3">
      <c r="A2011" s="1">
        <v>44048</v>
      </c>
      <c r="B2011">
        <v>202008</v>
      </c>
      <c r="C2011">
        <v>2020</v>
      </c>
      <c r="D2011" t="s">
        <v>4</v>
      </c>
      <c r="E2011" t="s">
        <v>22</v>
      </c>
      <c r="F2011">
        <v>108.36672</v>
      </c>
      <c r="G2011">
        <v>36</v>
      </c>
      <c r="I2011">
        <v>105.99414419311047</v>
      </c>
      <c r="J2011">
        <v>108.63902577777777</v>
      </c>
      <c r="K2011">
        <v>138.12082013032506</v>
      </c>
      <c r="L2011">
        <v>3.851013940256045</v>
      </c>
      <c r="N2011">
        <v>1</v>
      </c>
      <c r="O2011">
        <v>4955.8862180908382</v>
      </c>
      <c r="P2011">
        <v>107.73834656602081</v>
      </c>
      <c r="Q2011">
        <v>0.76454716311574789</v>
      </c>
      <c r="S2011" s="6">
        <v>27.523697872166924</v>
      </c>
      <c r="V2011" s="6">
        <v>138.63650184921761</v>
      </c>
    </row>
    <row r="2012" spans="1:23" x14ac:dyDescent="0.3">
      <c r="A2012" s="1">
        <v>44048</v>
      </c>
      <c r="B2012">
        <v>202008</v>
      </c>
      <c r="C2012">
        <v>2020</v>
      </c>
      <c r="D2012" t="s">
        <v>2</v>
      </c>
      <c r="E2012" t="s">
        <v>22</v>
      </c>
      <c r="F2012">
        <v>196.082324</v>
      </c>
      <c r="G2012">
        <v>64</v>
      </c>
      <c r="I2012">
        <v>185.77435485212681</v>
      </c>
      <c r="J2012">
        <v>196.41704399999998</v>
      </c>
      <c r="K2012">
        <v>243.85187127002183</v>
      </c>
      <c r="L2012">
        <v>3.7957371875000003</v>
      </c>
      <c r="N2012">
        <v>0.99987009356719203</v>
      </c>
      <c r="O2012">
        <v>9094.184957426889</v>
      </c>
      <c r="P2012">
        <v>170.5116861982776</v>
      </c>
      <c r="Q2012">
        <v>0.76473268595192512</v>
      </c>
      <c r="S2012" s="6">
        <v>48.942891900923208</v>
      </c>
      <c r="V2012" s="6">
        <v>242.92718000000002</v>
      </c>
    </row>
    <row r="2013" spans="1:23" x14ac:dyDescent="0.3">
      <c r="A2013" s="1">
        <v>44048</v>
      </c>
      <c r="B2013">
        <v>202008</v>
      </c>
      <c r="C2013">
        <v>2020</v>
      </c>
      <c r="D2013" t="s">
        <v>3</v>
      </c>
      <c r="E2013" t="s">
        <v>22</v>
      </c>
      <c r="F2013">
        <v>231.3483195</v>
      </c>
      <c r="G2013">
        <v>96</v>
      </c>
      <c r="I2013">
        <v>207.95533377742262</v>
      </c>
      <c r="J2013">
        <v>232.04746151374479</v>
      </c>
      <c r="K2013">
        <v>272.70988337588011</v>
      </c>
      <c r="L2013">
        <v>2.8296684999999995</v>
      </c>
      <c r="N2013">
        <v>1</v>
      </c>
      <c r="O2013">
        <v>10560.396332648425</v>
      </c>
      <c r="P2013">
        <v>267.3233747740303</v>
      </c>
      <c r="Q2013">
        <v>0.76553186124622696</v>
      </c>
      <c r="S2013" s="6">
        <v>73.491058679637788</v>
      </c>
      <c r="V2013" s="6">
        <v>271.64817599999992</v>
      </c>
    </row>
    <row r="2014" spans="1:23" x14ac:dyDescent="0.3">
      <c r="A2014" s="1">
        <v>44048</v>
      </c>
      <c r="B2014">
        <v>202008</v>
      </c>
      <c r="C2014">
        <v>2020</v>
      </c>
      <c r="D2014" t="s">
        <v>5</v>
      </c>
      <c r="E2014" t="s">
        <v>23</v>
      </c>
      <c r="F2014">
        <v>502.98239300000006</v>
      </c>
      <c r="H2014">
        <v>162</v>
      </c>
      <c r="I2014">
        <v>640.06329600000004</v>
      </c>
      <c r="M2014">
        <v>4.9853750000000003</v>
      </c>
      <c r="N2014">
        <v>0.93495264600781147</v>
      </c>
      <c r="O2014">
        <v>0</v>
      </c>
      <c r="P2014">
        <v>725.52296227982276</v>
      </c>
      <c r="R2014">
        <v>0.94839880525686981</v>
      </c>
      <c r="T2014" s="6">
        <v>151.46232865326544</v>
      </c>
      <c r="U2014" s="6">
        <v>153.64060645161291</v>
      </c>
      <c r="W2014" s="6">
        <v>807.63075000000003</v>
      </c>
    </row>
    <row r="2015" spans="1:23" x14ac:dyDescent="0.3">
      <c r="A2015" s="1">
        <v>44048</v>
      </c>
      <c r="B2015">
        <v>202008</v>
      </c>
      <c r="C2015">
        <v>2020</v>
      </c>
      <c r="D2015" t="s">
        <v>6</v>
      </c>
      <c r="E2015" t="s">
        <v>23</v>
      </c>
      <c r="F2015">
        <v>3.7822399999999998</v>
      </c>
      <c r="H2015">
        <v>66</v>
      </c>
      <c r="I2015">
        <v>10.428699999999996</v>
      </c>
      <c r="M2015">
        <v>2.1749305555555556</v>
      </c>
      <c r="N2015">
        <v>0.94054455902777767</v>
      </c>
      <c r="O2015">
        <v>0</v>
      </c>
      <c r="P2015">
        <v>201.07634005047291</v>
      </c>
      <c r="R2015">
        <v>0.898366</v>
      </c>
      <c r="T2015" s="6">
        <v>62.075940895833327</v>
      </c>
      <c r="U2015" s="6">
        <v>59.292155999999999</v>
      </c>
      <c r="W2015" s="6">
        <v>143.54541666666668</v>
      </c>
    </row>
    <row r="2016" spans="1:23" x14ac:dyDescent="0.3">
      <c r="A2016" s="1">
        <v>44048</v>
      </c>
      <c r="B2016">
        <v>202008</v>
      </c>
      <c r="C2016">
        <v>2020</v>
      </c>
      <c r="D2016" t="s">
        <v>7</v>
      </c>
      <c r="E2016" t="s">
        <v>23</v>
      </c>
      <c r="F2016">
        <v>4.4806999999999997</v>
      </c>
      <c r="H2016">
        <v>36</v>
      </c>
      <c r="I2016">
        <v>9.3118223493594137</v>
      </c>
      <c r="M2016">
        <v>2.26037410586361</v>
      </c>
      <c r="N2016">
        <v>0.99529320601851856</v>
      </c>
      <c r="O2016">
        <v>0</v>
      </c>
      <c r="P2016">
        <v>201.53866408162969</v>
      </c>
      <c r="R2016">
        <v>0.93589999999999995</v>
      </c>
      <c r="T2016" s="6">
        <v>35.83055541666667</v>
      </c>
      <c r="U2016" s="6">
        <v>33.692399999999999</v>
      </c>
      <c r="W2016" s="6">
        <v>81.373467811089967</v>
      </c>
    </row>
    <row r="2017" spans="1:23" x14ac:dyDescent="0.3">
      <c r="A2017" s="1">
        <v>44048</v>
      </c>
      <c r="B2017">
        <v>202008</v>
      </c>
      <c r="C2017">
        <v>2020</v>
      </c>
      <c r="D2017" t="s">
        <v>8</v>
      </c>
      <c r="E2017" t="s">
        <v>23</v>
      </c>
      <c r="F2017">
        <v>243.09680749999998</v>
      </c>
      <c r="H2017">
        <v>108</v>
      </c>
      <c r="I2017">
        <v>263.00525119999992</v>
      </c>
      <c r="M2017">
        <v>4.4468280606995885</v>
      </c>
      <c r="N2017">
        <v>0.94935368413882548</v>
      </c>
      <c r="O2017">
        <v>0</v>
      </c>
      <c r="P2017">
        <v>223.86157814145162</v>
      </c>
      <c r="R2017">
        <v>0.94079999999999997</v>
      </c>
      <c r="T2017" s="6">
        <v>102.53019788699315</v>
      </c>
      <c r="U2017" s="6">
        <v>101.60639999999999</v>
      </c>
      <c r="W2017" s="6">
        <v>480.25743055555557</v>
      </c>
    </row>
    <row r="2018" spans="1:23" x14ac:dyDescent="0.3">
      <c r="A2018" s="1">
        <v>44049</v>
      </c>
      <c r="B2018">
        <v>202008</v>
      </c>
      <c r="C2018">
        <v>2020</v>
      </c>
      <c r="D2018" t="s">
        <v>0</v>
      </c>
      <c r="E2018" t="s">
        <v>22</v>
      </c>
      <c r="F2018">
        <v>189.49</v>
      </c>
      <c r="G2018">
        <v>44</v>
      </c>
      <c r="I2018">
        <v>152.66991238682891</v>
      </c>
      <c r="J2018">
        <v>190.09864257812501</v>
      </c>
      <c r="K2018">
        <v>241.51023507769494</v>
      </c>
      <c r="L2018">
        <v>4.5912640966007947</v>
      </c>
      <c r="N2018">
        <v>1</v>
      </c>
      <c r="O2018">
        <v>8333.1853589930342</v>
      </c>
      <c r="P2018">
        <v>136.14116187924833</v>
      </c>
      <c r="Q2018">
        <v>0.75573320616280515</v>
      </c>
      <c r="S2018" s="6">
        <v>33.252261071163424</v>
      </c>
      <c r="V2018" s="6">
        <v>202.01562025043498</v>
      </c>
    </row>
    <row r="2019" spans="1:23" x14ac:dyDescent="0.3">
      <c r="A2019" s="1">
        <v>44049</v>
      </c>
      <c r="B2019">
        <v>202008</v>
      </c>
      <c r="C2019">
        <v>2020</v>
      </c>
      <c r="D2019" t="s">
        <v>1</v>
      </c>
      <c r="E2019" t="s">
        <v>22</v>
      </c>
      <c r="F2019">
        <v>193.77736000000004</v>
      </c>
      <c r="G2019">
        <v>46</v>
      </c>
      <c r="I2019">
        <v>192.81135549237425</v>
      </c>
      <c r="J2019">
        <v>193.89100746093754</v>
      </c>
      <c r="K2019">
        <v>259.21847098275401</v>
      </c>
      <c r="L2019">
        <v>5.5037011037527597</v>
      </c>
      <c r="N2019">
        <v>1</v>
      </c>
      <c r="O2019">
        <v>8521.1806444046433</v>
      </c>
      <c r="P2019">
        <v>144.12713826793359</v>
      </c>
      <c r="Q2019">
        <v>0.76158772566662569</v>
      </c>
      <c r="S2019" s="6">
        <v>35.033035380664785</v>
      </c>
      <c r="V2019" s="6">
        <v>253.17025077262696</v>
      </c>
    </row>
    <row r="2020" spans="1:23" x14ac:dyDescent="0.3">
      <c r="A2020" s="1">
        <v>44049</v>
      </c>
      <c r="B2020">
        <v>202008</v>
      </c>
      <c r="C2020">
        <v>2020</v>
      </c>
      <c r="D2020" t="s">
        <v>4</v>
      </c>
      <c r="E2020" t="s">
        <v>22</v>
      </c>
      <c r="F2020">
        <v>114.58664000000002</v>
      </c>
      <c r="G2020">
        <v>36</v>
      </c>
      <c r="I2020">
        <v>110.76424597462881</v>
      </c>
      <c r="J2020">
        <v>114.8639185777778</v>
      </c>
      <c r="K2020">
        <v>151.31151659377701</v>
      </c>
      <c r="L2020">
        <v>4.0243228395061728</v>
      </c>
      <c r="N2020">
        <v>1</v>
      </c>
      <c r="O2020">
        <v>5267.1146031308399</v>
      </c>
      <c r="P2020">
        <v>107.73834656602081</v>
      </c>
      <c r="Q2020">
        <v>0.76454716311574789</v>
      </c>
      <c r="S2020" s="6">
        <v>27.523697872166924</v>
      </c>
      <c r="V2020" s="6">
        <v>144.8756222222222</v>
      </c>
    </row>
    <row r="2021" spans="1:23" x14ac:dyDescent="0.3">
      <c r="A2021" s="1">
        <v>44049</v>
      </c>
      <c r="B2021">
        <v>202008</v>
      </c>
      <c r="C2021">
        <v>2020</v>
      </c>
      <c r="D2021" t="s">
        <v>2</v>
      </c>
      <c r="E2021" t="s">
        <v>22</v>
      </c>
      <c r="F2021">
        <v>236.39334000000008</v>
      </c>
      <c r="G2021">
        <v>64</v>
      </c>
      <c r="I2021">
        <v>225.33229193059154</v>
      </c>
      <c r="J2021">
        <v>236.75033462890633</v>
      </c>
      <c r="K2021">
        <v>299.46122902727836</v>
      </c>
      <c r="L2021">
        <v>4.6039840144047783</v>
      </c>
      <c r="N2021">
        <v>0.99961101755233484</v>
      </c>
      <c r="O2021">
        <v>10752.701613666291</v>
      </c>
      <c r="P2021">
        <v>170.5116861982776</v>
      </c>
      <c r="Q2021">
        <v>0.76473268595192512</v>
      </c>
      <c r="S2021" s="6">
        <v>48.942891900923208</v>
      </c>
      <c r="V2021" s="6">
        <v>294.65497692190581</v>
      </c>
    </row>
    <row r="2022" spans="1:23" x14ac:dyDescent="0.3">
      <c r="A2022" s="1">
        <v>44049</v>
      </c>
      <c r="B2022">
        <v>202008</v>
      </c>
      <c r="C2022">
        <v>2020</v>
      </c>
      <c r="D2022" t="s">
        <v>3</v>
      </c>
      <c r="E2022" t="s">
        <v>22</v>
      </c>
      <c r="F2022">
        <v>282.66056050000003</v>
      </c>
      <c r="G2022">
        <v>96</v>
      </c>
      <c r="I2022">
        <v>246.33471813253936</v>
      </c>
      <c r="J2022">
        <v>283.28053884151797</v>
      </c>
      <c r="K2022">
        <v>335.38135453987297</v>
      </c>
      <c r="L2022">
        <v>3.3519005244755236</v>
      </c>
      <c r="N2022">
        <v>1</v>
      </c>
      <c r="O2022">
        <v>12469.544172130425</v>
      </c>
      <c r="P2022">
        <v>267.3233747740303</v>
      </c>
      <c r="Q2022">
        <v>0.76553186124622696</v>
      </c>
      <c r="S2022" s="6">
        <v>73.491058679637788</v>
      </c>
      <c r="V2022" s="6">
        <v>321.78245034965028</v>
      </c>
    </row>
    <row r="2023" spans="1:23" x14ac:dyDescent="0.3">
      <c r="A2023" s="1">
        <v>44049</v>
      </c>
      <c r="B2023">
        <v>202008</v>
      </c>
      <c r="C2023">
        <v>2020</v>
      </c>
      <c r="D2023" t="s">
        <v>5</v>
      </c>
      <c r="E2023" t="s">
        <v>23</v>
      </c>
      <c r="F2023">
        <v>960.82942199999991</v>
      </c>
      <c r="H2023">
        <v>162</v>
      </c>
      <c r="I2023">
        <v>1207.9167659999998</v>
      </c>
      <c r="M2023">
        <v>6.2012500000000017</v>
      </c>
      <c r="N2023">
        <v>0.94940173903286518</v>
      </c>
      <c r="O2023">
        <v>0</v>
      </c>
      <c r="P2023">
        <v>725.52296227982276</v>
      </c>
      <c r="R2023">
        <v>0.94839880525686981</v>
      </c>
      <c r="T2023" s="6">
        <v>153.80308172332417</v>
      </c>
      <c r="U2023" s="6">
        <v>153.64060645161291</v>
      </c>
      <c r="W2023" s="6">
        <v>1004.6025000000003</v>
      </c>
    </row>
    <row r="2024" spans="1:23" x14ac:dyDescent="0.3">
      <c r="A2024" s="1">
        <v>44049</v>
      </c>
      <c r="B2024">
        <v>202008</v>
      </c>
      <c r="C2024">
        <v>2020</v>
      </c>
      <c r="D2024" t="s">
        <v>6</v>
      </c>
      <c r="E2024" t="s">
        <v>23</v>
      </c>
      <c r="F2024">
        <v>333.92464000000001</v>
      </c>
      <c r="H2024">
        <v>66</v>
      </c>
      <c r="I2024">
        <v>459.89663333333334</v>
      </c>
      <c r="M2024">
        <v>5.4542361111111113</v>
      </c>
      <c r="N2024">
        <v>0.96033448958333323</v>
      </c>
      <c r="O2024">
        <v>0</v>
      </c>
      <c r="P2024">
        <v>201.07634005047291</v>
      </c>
      <c r="R2024">
        <v>0.898366</v>
      </c>
      <c r="T2024" s="6">
        <v>63.38207631249999</v>
      </c>
      <c r="U2024" s="6">
        <v>59.292155999999999</v>
      </c>
      <c r="W2024" s="6">
        <v>359.97958333333332</v>
      </c>
    </row>
    <row r="2025" spans="1:23" x14ac:dyDescent="0.3">
      <c r="A2025" s="1">
        <v>44049</v>
      </c>
      <c r="B2025">
        <v>202008</v>
      </c>
      <c r="C2025">
        <v>2020</v>
      </c>
      <c r="D2025" t="s">
        <v>7</v>
      </c>
      <c r="E2025" t="s">
        <v>23</v>
      </c>
      <c r="F2025">
        <v>159.24159900000004</v>
      </c>
      <c r="H2025">
        <v>36</v>
      </c>
      <c r="I2025">
        <v>176.96428086156703</v>
      </c>
      <c r="M2025">
        <v>4.7249712649488531</v>
      </c>
      <c r="N2025">
        <v>0.99722222222222223</v>
      </c>
      <c r="O2025">
        <v>0</v>
      </c>
      <c r="P2025">
        <v>201.53866408162969</v>
      </c>
      <c r="R2025">
        <v>0.93589999999999995</v>
      </c>
      <c r="T2025" s="6">
        <v>35.9</v>
      </c>
      <c r="U2025" s="6">
        <v>33.692399999999999</v>
      </c>
      <c r="W2025" s="6">
        <v>170.09896553815872</v>
      </c>
    </row>
    <row r="2026" spans="1:23" x14ac:dyDescent="0.3">
      <c r="A2026" s="1">
        <v>44049</v>
      </c>
      <c r="B2026">
        <v>202008</v>
      </c>
      <c r="C2026">
        <v>2020</v>
      </c>
      <c r="D2026" t="s">
        <v>8</v>
      </c>
      <c r="E2026" t="s">
        <v>23</v>
      </c>
      <c r="F2026">
        <v>98.281277500000002</v>
      </c>
      <c r="H2026">
        <v>108</v>
      </c>
      <c r="I2026">
        <v>124.90615466666659</v>
      </c>
      <c r="M2026">
        <v>3.5336455246913574</v>
      </c>
      <c r="N2026">
        <v>0.94694523348334136</v>
      </c>
      <c r="O2026">
        <v>0</v>
      </c>
      <c r="P2026">
        <v>223.86157814145162</v>
      </c>
      <c r="R2026">
        <v>0.94079999999999997</v>
      </c>
      <c r="T2026" s="6">
        <v>102.27008521620087</v>
      </c>
      <c r="U2026" s="6">
        <v>101.60639999999999</v>
      </c>
      <c r="W2026" s="6">
        <v>381.6337166666666</v>
      </c>
    </row>
    <row r="2027" spans="1:23" x14ac:dyDescent="0.3">
      <c r="A2027" s="1">
        <v>44050</v>
      </c>
      <c r="B2027">
        <v>202008</v>
      </c>
      <c r="C2027">
        <v>2020</v>
      </c>
      <c r="D2027" t="s">
        <v>0</v>
      </c>
      <c r="E2027" t="s">
        <v>22</v>
      </c>
      <c r="F2027">
        <v>130.58023999999997</v>
      </c>
      <c r="G2027">
        <v>44</v>
      </c>
      <c r="I2027">
        <v>113.71719081986706</v>
      </c>
      <c r="J2027">
        <v>131.07682203124997</v>
      </c>
      <c r="K2027">
        <v>152.21112068286794</v>
      </c>
      <c r="L2027">
        <v>3.4198333333333335</v>
      </c>
      <c r="N2027">
        <v>0.99943294584632836</v>
      </c>
      <c r="O2027">
        <v>5658.0930938570327</v>
      </c>
      <c r="P2027">
        <v>136.14116187924833</v>
      </c>
      <c r="Q2027">
        <v>0.75573320616280515</v>
      </c>
      <c r="S2027" s="6">
        <v>33.252261071163424</v>
      </c>
      <c r="V2027" s="6">
        <v>150.47266666666667</v>
      </c>
    </row>
    <row r="2028" spans="1:23" x14ac:dyDescent="0.3">
      <c r="A2028" s="1">
        <v>44050</v>
      </c>
      <c r="B2028">
        <v>202008</v>
      </c>
      <c r="C2028">
        <v>2020</v>
      </c>
      <c r="D2028" t="s">
        <v>1</v>
      </c>
      <c r="E2028" t="s">
        <v>22</v>
      </c>
      <c r="F2028">
        <v>132.51223999999996</v>
      </c>
      <c r="G2028">
        <v>46</v>
      </c>
      <c r="I2028">
        <v>124.1626826747369</v>
      </c>
      <c r="J2028">
        <v>132.62271363281246</v>
      </c>
      <c r="K2028">
        <v>163.90039382854457</v>
      </c>
      <c r="L2028">
        <v>3.5441600000000002</v>
      </c>
      <c r="N2028">
        <v>0.99977415199656505</v>
      </c>
      <c r="O2028">
        <v>5732.6744352046462</v>
      </c>
      <c r="P2028">
        <v>144.12713826793359</v>
      </c>
      <c r="Q2028">
        <v>0.76158772566662569</v>
      </c>
      <c r="S2028" s="6">
        <v>35.033035380664785</v>
      </c>
      <c r="V2028" s="6">
        <v>163.03136000000001</v>
      </c>
    </row>
    <row r="2029" spans="1:23" x14ac:dyDescent="0.3">
      <c r="A2029" s="1">
        <v>44050</v>
      </c>
      <c r="B2029">
        <v>202008</v>
      </c>
      <c r="C2029">
        <v>2020</v>
      </c>
      <c r="D2029" t="s">
        <v>4</v>
      </c>
      <c r="E2029" t="s">
        <v>22</v>
      </c>
      <c r="F2029">
        <v>95.771199999999965</v>
      </c>
      <c r="G2029">
        <v>36</v>
      </c>
      <c r="I2029">
        <v>87.52167463365285</v>
      </c>
      <c r="J2029">
        <v>96.033448177777757</v>
      </c>
      <c r="K2029">
        <v>114.95967888144953</v>
      </c>
      <c r="L2029">
        <v>3.1798661299126638</v>
      </c>
      <c r="N2029">
        <v>1</v>
      </c>
      <c r="O2029">
        <v>4290.0799119148387</v>
      </c>
      <c r="P2029">
        <v>107.73834656602081</v>
      </c>
      <c r="Q2029">
        <v>0.76454716311574789</v>
      </c>
      <c r="S2029" s="6">
        <v>27.523697872166924</v>
      </c>
      <c r="V2029" s="6">
        <v>114.4751806768559</v>
      </c>
    </row>
    <row r="2030" spans="1:23" x14ac:dyDescent="0.3">
      <c r="A2030" s="1">
        <v>44050</v>
      </c>
      <c r="B2030">
        <v>202008</v>
      </c>
      <c r="C2030">
        <v>2020</v>
      </c>
      <c r="D2030" t="s">
        <v>2</v>
      </c>
      <c r="E2030" t="s">
        <v>22</v>
      </c>
      <c r="F2030">
        <v>165.12163399999997</v>
      </c>
      <c r="G2030">
        <v>64</v>
      </c>
      <c r="I2030">
        <v>151.33486536427483</v>
      </c>
      <c r="J2030">
        <v>165.40513399999998</v>
      </c>
      <c r="K2030">
        <v>200.07885335324988</v>
      </c>
      <c r="L2030">
        <v>3.092070359688333</v>
      </c>
      <c r="N2030">
        <v>0.99961030875499479</v>
      </c>
      <c r="O2030">
        <v>7374.5674998735904</v>
      </c>
      <c r="P2030">
        <v>170.5116861982776</v>
      </c>
      <c r="Q2030">
        <v>0.76473268595192512</v>
      </c>
      <c r="S2030" s="6">
        <v>48.942891900923208</v>
      </c>
      <c r="V2030" s="6">
        <v>197.89250302005331</v>
      </c>
    </row>
    <row r="2031" spans="1:23" x14ac:dyDescent="0.3">
      <c r="A2031" s="1">
        <v>44050</v>
      </c>
      <c r="B2031">
        <v>202008</v>
      </c>
      <c r="C2031">
        <v>2020</v>
      </c>
      <c r="D2031" t="s">
        <v>3</v>
      </c>
      <c r="E2031" t="s">
        <v>22</v>
      </c>
      <c r="F2031">
        <v>310.74736049999996</v>
      </c>
      <c r="G2031">
        <v>96</v>
      </c>
      <c r="I2031">
        <v>280.96087377789343</v>
      </c>
      <c r="J2031">
        <v>311.43756049999996</v>
      </c>
      <c r="K2031">
        <v>369.61964805198312</v>
      </c>
      <c r="L2031">
        <v>3.8230620000000006</v>
      </c>
      <c r="N2031">
        <v>1</v>
      </c>
      <c r="O2031">
        <v>13423.23826481222</v>
      </c>
      <c r="P2031">
        <v>267.3233747740303</v>
      </c>
      <c r="Q2031">
        <v>0.76553186124622696</v>
      </c>
      <c r="S2031" s="6">
        <v>73.491058679637788</v>
      </c>
      <c r="V2031" s="6">
        <v>367.01395200000007</v>
      </c>
    </row>
    <row r="2032" spans="1:23" x14ac:dyDescent="0.3">
      <c r="A2032" s="1">
        <v>44050</v>
      </c>
      <c r="B2032">
        <v>202008</v>
      </c>
      <c r="C2032">
        <v>2020</v>
      </c>
      <c r="D2032" t="s">
        <v>5</v>
      </c>
      <c r="E2032" t="s">
        <v>23</v>
      </c>
      <c r="F2032">
        <v>614.86462700000004</v>
      </c>
      <c r="H2032">
        <v>162</v>
      </c>
      <c r="I2032">
        <v>771.90613199999996</v>
      </c>
      <c r="M2032">
        <v>5.776958333333333</v>
      </c>
      <c r="N2032">
        <v>0.94031807588444805</v>
      </c>
      <c r="O2032">
        <v>0</v>
      </c>
      <c r="P2032">
        <v>725.52296227982276</v>
      </c>
      <c r="R2032">
        <v>0.94839880525686981</v>
      </c>
      <c r="T2032" s="6">
        <v>152.33152829328057</v>
      </c>
      <c r="U2032" s="6">
        <v>153.64060645161291</v>
      </c>
      <c r="W2032" s="6">
        <v>935.8672499999999</v>
      </c>
    </row>
    <row r="2033" spans="1:23" x14ac:dyDescent="0.3">
      <c r="A2033" s="1">
        <v>44050</v>
      </c>
      <c r="B2033">
        <v>202008</v>
      </c>
      <c r="C2033">
        <v>2020</v>
      </c>
      <c r="D2033" t="s">
        <v>6</v>
      </c>
      <c r="E2033" t="s">
        <v>23</v>
      </c>
      <c r="F2033">
        <v>17.05424</v>
      </c>
      <c r="H2033">
        <v>66</v>
      </c>
      <c r="I2033">
        <v>35.482566666666663</v>
      </c>
      <c r="M2033">
        <v>2.7536805555555559</v>
      </c>
      <c r="N2033">
        <v>0.97793981597222213</v>
      </c>
      <c r="O2033">
        <v>0</v>
      </c>
      <c r="P2033">
        <v>201.07634005047291</v>
      </c>
      <c r="R2033">
        <v>0.898366</v>
      </c>
      <c r="T2033" s="6">
        <v>64.544027854166657</v>
      </c>
      <c r="U2033" s="6">
        <v>59.292155999999999</v>
      </c>
      <c r="W2033" s="6">
        <v>181.7429166666667</v>
      </c>
    </row>
    <row r="2034" spans="1:23" x14ac:dyDescent="0.3">
      <c r="A2034" s="1">
        <v>44050</v>
      </c>
      <c r="B2034">
        <v>202008</v>
      </c>
      <c r="C2034">
        <v>2020</v>
      </c>
      <c r="D2034" t="s">
        <v>7</v>
      </c>
      <c r="E2034" t="s">
        <v>23</v>
      </c>
      <c r="F2034">
        <v>7.9057999999999993</v>
      </c>
      <c r="H2034">
        <v>36</v>
      </c>
      <c r="I2034">
        <v>13.887738050271038</v>
      </c>
      <c r="M2034">
        <v>2.7614990270357862</v>
      </c>
      <c r="N2034">
        <v>1</v>
      </c>
      <c r="O2034">
        <v>0</v>
      </c>
      <c r="P2034">
        <v>201.53866408162969</v>
      </c>
      <c r="R2034">
        <v>0.93589999999999995</v>
      </c>
      <c r="T2034" s="6">
        <v>36</v>
      </c>
      <c r="U2034" s="6">
        <v>33.692399999999999</v>
      </c>
      <c r="W2034" s="6">
        <v>99.413964973288302</v>
      </c>
    </row>
    <row r="2035" spans="1:23" x14ac:dyDescent="0.3">
      <c r="A2035" s="1">
        <v>44050</v>
      </c>
      <c r="B2035">
        <v>202008</v>
      </c>
      <c r="C2035">
        <v>2020</v>
      </c>
      <c r="D2035" t="s">
        <v>8</v>
      </c>
      <c r="E2035" t="s">
        <v>23</v>
      </c>
      <c r="F2035">
        <v>283.98263100000008</v>
      </c>
      <c r="H2035">
        <v>108</v>
      </c>
      <c r="I2035">
        <v>360.05355773333338</v>
      </c>
      <c r="M2035">
        <v>5.0640682355967073</v>
      </c>
      <c r="N2035">
        <v>0.93557171834866515</v>
      </c>
      <c r="O2035">
        <v>0</v>
      </c>
      <c r="P2035">
        <v>223.86157814145162</v>
      </c>
      <c r="R2035">
        <v>0.94079999999999997</v>
      </c>
      <c r="T2035" s="6">
        <v>101.04174558165583</v>
      </c>
      <c r="U2035" s="6">
        <v>101.60639999999999</v>
      </c>
      <c r="W2035" s="6">
        <v>546.91936944444433</v>
      </c>
    </row>
    <row r="2036" spans="1:23" x14ac:dyDescent="0.3">
      <c r="A2036" s="1">
        <v>44051</v>
      </c>
      <c r="B2036">
        <v>202008</v>
      </c>
      <c r="C2036">
        <v>2020</v>
      </c>
      <c r="D2036" t="s">
        <v>0</v>
      </c>
      <c r="E2036" t="s">
        <v>22</v>
      </c>
      <c r="F2036">
        <v>182.22400049999996</v>
      </c>
      <c r="G2036">
        <v>44</v>
      </c>
      <c r="I2036">
        <v>176.22235268229485</v>
      </c>
      <c r="J2036">
        <v>182.81628049999998</v>
      </c>
      <c r="K2036">
        <v>235.09046572105746</v>
      </c>
      <c r="L2036">
        <v>5.2995600000000005</v>
      </c>
      <c r="N2036">
        <v>1</v>
      </c>
      <c r="O2036">
        <v>5812.9128075372309</v>
      </c>
      <c r="P2036">
        <v>136.14116187924833</v>
      </c>
      <c r="Q2036">
        <v>0.75573320616280515</v>
      </c>
      <c r="S2036" s="6">
        <v>33.252261071163424</v>
      </c>
      <c r="V2036" s="6">
        <v>233.18064000000001</v>
      </c>
    </row>
    <row r="2037" spans="1:23" x14ac:dyDescent="0.3">
      <c r="A2037" s="1">
        <v>44051</v>
      </c>
      <c r="B2037">
        <v>202008</v>
      </c>
      <c r="C2037">
        <v>2020</v>
      </c>
      <c r="D2037" t="s">
        <v>1</v>
      </c>
      <c r="E2037" t="s">
        <v>22</v>
      </c>
      <c r="F2037">
        <v>190.274</v>
      </c>
      <c r="G2037">
        <v>46</v>
      </c>
      <c r="I2037">
        <v>194.12113195137704</v>
      </c>
      <c r="J2037">
        <v>190.390943359375</v>
      </c>
      <c r="K2037">
        <v>254.89000886342839</v>
      </c>
      <c r="L2037">
        <v>5.5410879999999993</v>
      </c>
      <c r="N2037">
        <v>1</v>
      </c>
      <c r="O2037">
        <v>6056.1528385966449</v>
      </c>
      <c r="P2037">
        <v>144.12713826793359</v>
      </c>
      <c r="Q2037">
        <v>0.76158772566662569</v>
      </c>
      <c r="S2037" s="6">
        <v>35.033035380664785</v>
      </c>
      <c r="V2037" s="6">
        <v>254.89004799999998</v>
      </c>
    </row>
    <row r="2038" spans="1:23" x14ac:dyDescent="0.3">
      <c r="A2038" s="1">
        <v>44051</v>
      </c>
      <c r="B2038">
        <v>202008</v>
      </c>
      <c r="C2038">
        <v>2020</v>
      </c>
      <c r="D2038" t="s">
        <v>4</v>
      </c>
      <c r="E2038" t="s">
        <v>22</v>
      </c>
      <c r="F2038">
        <v>164.20039999999997</v>
      </c>
      <c r="G2038">
        <v>36</v>
      </c>
      <c r="I2038">
        <v>170.88778573747567</v>
      </c>
      <c r="J2038">
        <v>164.51737137777775</v>
      </c>
      <c r="K2038">
        <v>221.27496033259374</v>
      </c>
      <c r="L2038">
        <v>6.2087509654828867</v>
      </c>
      <c r="N2038">
        <v>1</v>
      </c>
      <c r="O2038">
        <v>5389.9907874828386</v>
      </c>
      <c r="P2038">
        <v>107.73834656602081</v>
      </c>
      <c r="Q2038">
        <v>0.76454716311574789</v>
      </c>
      <c r="S2038" s="6">
        <v>27.523697872166924</v>
      </c>
      <c r="V2038" s="6">
        <v>223.51503475738392</v>
      </c>
    </row>
    <row r="2039" spans="1:23" x14ac:dyDescent="0.3">
      <c r="A2039" s="1">
        <v>44051</v>
      </c>
      <c r="B2039">
        <v>202008</v>
      </c>
      <c r="C2039">
        <v>2020</v>
      </c>
      <c r="D2039" t="s">
        <v>2</v>
      </c>
      <c r="E2039" t="s">
        <v>22</v>
      </c>
      <c r="F2039">
        <v>310.7019130000001</v>
      </c>
      <c r="G2039">
        <v>64</v>
      </c>
      <c r="I2039">
        <v>313.39793459982712</v>
      </c>
      <c r="J2039">
        <v>311.04993300000012</v>
      </c>
      <c r="K2039">
        <v>409.95338224572811</v>
      </c>
      <c r="L2039">
        <v>6.4033391249999987</v>
      </c>
      <c r="N2039">
        <v>0.99936161002715618</v>
      </c>
      <c r="O2039">
        <v>10427.386724249493</v>
      </c>
      <c r="P2039">
        <v>170.5116861982776</v>
      </c>
      <c r="Q2039">
        <v>0.76473268595192512</v>
      </c>
      <c r="S2039" s="6">
        <v>48.942891900923208</v>
      </c>
      <c r="V2039" s="6">
        <v>409.81370399999992</v>
      </c>
    </row>
    <row r="2040" spans="1:23" x14ac:dyDescent="0.3">
      <c r="A2040" s="1">
        <v>44051</v>
      </c>
      <c r="B2040">
        <v>202008</v>
      </c>
      <c r="C2040">
        <v>2020</v>
      </c>
      <c r="D2040" t="s">
        <v>3</v>
      </c>
      <c r="E2040" t="s">
        <v>22</v>
      </c>
      <c r="F2040">
        <v>447.56207949999992</v>
      </c>
      <c r="G2040">
        <v>96</v>
      </c>
      <c r="I2040">
        <v>439.41737060199682</v>
      </c>
      <c r="J2040">
        <v>448.26427949999993</v>
      </c>
      <c r="K2040">
        <v>572.1968367188515</v>
      </c>
      <c r="L2040">
        <v>5.9791949999999998</v>
      </c>
      <c r="N2040">
        <v>1</v>
      </c>
      <c r="O2040">
        <v>14428.641422990026</v>
      </c>
      <c r="P2040">
        <v>267.3233747740303</v>
      </c>
      <c r="Q2040">
        <v>0.76553186124622696</v>
      </c>
      <c r="S2040" s="6">
        <v>73.491058679637788</v>
      </c>
      <c r="V2040" s="6">
        <v>574.00271999999995</v>
      </c>
    </row>
    <row r="2041" spans="1:23" x14ac:dyDescent="0.3">
      <c r="A2041" s="1">
        <v>44051</v>
      </c>
      <c r="B2041">
        <v>202008</v>
      </c>
      <c r="C2041">
        <v>2020</v>
      </c>
      <c r="D2041" t="s">
        <v>5</v>
      </c>
      <c r="E2041" t="s">
        <v>23</v>
      </c>
      <c r="F2041">
        <v>129.12192000000002</v>
      </c>
      <c r="H2041">
        <v>162</v>
      </c>
      <c r="I2041">
        <v>197.05183199999996</v>
      </c>
      <c r="M2041">
        <v>3.5345416666666662</v>
      </c>
      <c r="N2041">
        <v>0.93745715546548736</v>
      </c>
      <c r="O2041">
        <v>0</v>
      </c>
      <c r="P2041">
        <v>725.52296227982276</v>
      </c>
      <c r="R2041">
        <v>0.94839880525686981</v>
      </c>
      <c r="T2041" s="6">
        <v>151.86805918540895</v>
      </c>
      <c r="U2041" s="6">
        <v>153.64060645161291</v>
      </c>
      <c r="W2041" s="6">
        <v>572.59574999999995</v>
      </c>
    </row>
    <row r="2042" spans="1:23" x14ac:dyDescent="0.3">
      <c r="A2042" s="1">
        <v>44051</v>
      </c>
      <c r="B2042">
        <v>202008</v>
      </c>
      <c r="C2042">
        <v>2020</v>
      </c>
      <c r="D2042" t="s">
        <v>6</v>
      </c>
      <c r="E2042" t="s">
        <v>23</v>
      </c>
      <c r="F2042">
        <v>24.118079999999999</v>
      </c>
      <c r="H2042">
        <v>66</v>
      </c>
      <c r="I2042">
        <v>48.635079999999995</v>
      </c>
      <c r="M2042">
        <v>3.0967638888888889</v>
      </c>
      <c r="N2042">
        <v>0.99905034722222208</v>
      </c>
      <c r="O2042">
        <v>0</v>
      </c>
      <c r="P2042">
        <v>201.07634005047291</v>
      </c>
      <c r="R2042">
        <v>0.898366</v>
      </c>
      <c r="T2042" s="6">
        <v>65.937322916666659</v>
      </c>
      <c r="U2042" s="6">
        <v>59.292155999999999</v>
      </c>
      <c r="W2042" s="6">
        <v>204.38641666666666</v>
      </c>
    </row>
    <row r="2043" spans="1:23" x14ac:dyDescent="0.3">
      <c r="A2043" s="1">
        <v>44051</v>
      </c>
      <c r="B2043">
        <v>202008</v>
      </c>
      <c r="C2043">
        <v>2020</v>
      </c>
      <c r="D2043" t="s">
        <v>7</v>
      </c>
      <c r="E2043" t="s">
        <v>23</v>
      </c>
      <c r="F2043">
        <v>18.110399999999998</v>
      </c>
      <c r="H2043">
        <v>36</v>
      </c>
      <c r="I2043">
        <v>23.724368497626902</v>
      </c>
      <c r="M2043">
        <v>2.9842500110909356</v>
      </c>
      <c r="N2043">
        <v>1</v>
      </c>
      <c r="O2043">
        <v>0</v>
      </c>
      <c r="P2043">
        <v>201.53866408162969</v>
      </c>
      <c r="R2043">
        <v>0.93589999999999995</v>
      </c>
      <c r="T2043" s="6">
        <v>36</v>
      </c>
      <c r="U2043" s="6">
        <v>33.692399999999999</v>
      </c>
      <c r="W2043" s="6">
        <v>107.43300039927368</v>
      </c>
    </row>
    <row r="2044" spans="1:23" x14ac:dyDescent="0.3">
      <c r="A2044" s="1">
        <v>44051</v>
      </c>
      <c r="B2044">
        <v>202008</v>
      </c>
      <c r="C2044">
        <v>2020</v>
      </c>
      <c r="D2044" t="s">
        <v>8</v>
      </c>
      <c r="E2044" t="s">
        <v>23</v>
      </c>
      <c r="F2044">
        <v>439.73252449999995</v>
      </c>
      <c r="H2044">
        <v>108</v>
      </c>
      <c r="I2044">
        <v>562.91862436666656</v>
      </c>
      <c r="M2044">
        <v>5.8917134002057621</v>
      </c>
      <c r="N2044">
        <v>0.92948907044437945</v>
      </c>
      <c r="O2044">
        <v>0</v>
      </c>
      <c r="P2044">
        <v>223.86157814145162</v>
      </c>
      <c r="R2044">
        <v>0.94079999999999997</v>
      </c>
      <c r="T2044" s="6">
        <v>100.38481960799298</v>
      </c>
      <c r="U2044" s="6">
        <v>101.60639999999999</v>
      </c>
      <c r="W2044" s="6">
        <v>636.30504722222236</v>
      </c>
    </row>
    <row r="2045" spans="1:23" x14ac:dyDescent="0.3">
      <c r="A2045" s="1">
        <v>44052</v>
      </c>
      <c r="B2045">
        <v>202008</v>
      </c>
      <c r="C2045">
        <v>2020</v>
      </c>
      <c r="D2045" t="s">
        <v>0</v>
      </c>
      <c r="E2045" t="s">
        <v>22</v>
      </c>
      <c r="F2045">
        <v>194.24048050000002</v>
      </c>
      <c r="G2045">
        <v>44</v>
      </c>
      <c r="I2045">
        <v>183.43286164566211</v>
      </c>
      <c r="J2045">
        <v>194.80048049999999</v>
      </c>
      <c r="K2045">
        <v>244.18644171588801</v>
      </c>
      <c r="L2045">
        <v>5.516402666666667</v>
      </c>
      <c r="N2045">
        <v>1</v>
      </c>
      <c r="O2045">
        <v>5368.6344357812322</v>
      </c>
      <c r="P2045">
        <v>136.14116187924833</v>
      </c>
      <c r="Q2045">
        <v>0.75573320616280515</v>
      </c>
      <c r="S2045" s="6">
        <v>33.252261071163424</v>
      </c>
      <c r="V2045" s="6">
        <v>242.72171733333334</v>
      </c>
    </row>
    <row r="2046" spans="1:23" x14ac:dyDescent="0.3">
      <c r="A2046" s="1">
        <v>44052</v>
      </c>
      <c r="B2046">
        <v>202008</v>
      </c>
      <c r="C2046">
        <v>2020</v>
      </c>
      <c r="D2046" t="s">
        <v>1</v>
      </c>
      <c r="E2046" t="s">
        <v>22</v>
      </c>
      <c r="F2046">
        <v>185.42439999999996</v>
      </c>
      <c r="G2046">
        <v>46</v>
      </c>
      <c r="I2046">
        <v>194.12855895487775</v>
      </c>
      <c r="J2046">
        <v>185.54183164062496</v>
      </c>
      <c r="K2046">
        <v>254.03408971743841</v>
      </c>
      <c r="L2046">
        <v>5.5413000000000006</v>
      </c>
      <c r="N2046">
        <v>1</v>
      </c>
      <c r="O2046">
        <v>5152.6391851886456</v>
      </c>
      <c r="P2046">
        <v>144.12713826793359</v>
      </c>
      <c r="Q2046">
        <v>0.76158772566662569</v>
      </c>
      <c r="S2046" s="6">
        <v>35.033035380664785</v>
      </c>
      <c r="V2046" s="6">
        <v>254.89980000000003</v>
      </c>
    </row>
    <row r="2047" spans="1:23" x14ac:dyDescent="0.3">
      <c r="A2047" s="1">
        <v>44052</v>
      </c>
      <c r="B2047">
        <v>202008</v>
      </c>
      <c r="C2047">
        <v>2020</v>
      </c>
      <c r="D2047" t="s">
        <v>4</v>
      </c>
      <c r="E2047" t="s">
        <v>22</v>
      </c>
      <c r="F2047">
        <v>164.33704000000006</v>
      </c>
      <c r="G2047">
        <v>36</v>
      </c>
      <c r="I2047">
        <v>167.87639496446286</v>
      </c>
      <c r="J2047">
        <v>164.65410097777786</v>
      </c>
      <c r="K2047">
        <v>216.38087624368978</v>
      </c>
      <c r="L2047">
        <v>6.0993401302455892</v>
      </c>
      <c r="N2047">
        <v>1</v>
      </c>
      <c r="O2047">
        <v>4693.1553027308391</v>
      </c>
      <c r="P2047">
        <v>107.73834656602081</v>
      </c>
      <c r="Q2047">
        <v>0.76454716311574789</v>
      </c>
      <c r="S2047" s="6">
        <v>27.523697872166924</v>
      </c>
      <c r="V2047" s="6">
        <v>219.5762446888412</v>
      </c>
    </row>
    <row r="2048" spans="1:23" x14ac:dyDescent="0.3">
      <c r="A2048" s="1">
        <v>44052</v>
      </c>
      <c r="B2048">
        <v>202008</v>
      </c>
      <c r="C2048">
        <v>2020</v>
      </c>
      <c r="D2048" t="s">
        <v>2</v>
      </c>
      <c r="E2048" t="s">
        <v>22</v>
      </c>
      <c r="F2048">
        <v>311.41044099999999</v>
      </c>
      <c r="G2048">
        <v>64</v>
      </c>
      <c r="I2048">
        <v>310.20335251325457</v>
      </c>
      <c r="J2048">
        <v>311.75535066796874</v>
      </c>
      <c r="K2048">
        <v>403.79345174521654</v>
      </c>
      <c r="L2048">
        <v>6.3380674999999993</v>
      </c>
      <c r="N2048">
        <v>1</v>
      </c>
      <c r="O2048">
        <v>8922.3072526644919</v>
      </c>
      <c r="P2048">
        <v>170.5116861982776</v>
      </c>
      <c r="Q2048">
        <v>0.76473268595192512</v>
      </c>
      <c r="S2048" s="6">
        <v>48.942891900923208</v>
      </c>
      <c r="V2048" s="6">
        <v>405.63631999999996</v>
      </c>
    </row>
    <row r="2049" spans="1:23" x14ac:dyDescent="0.3">
      <c r="A2049" s="1">
        <v>44052</v>
      </c>
      <c r="B2049">
        <v>202008</v>
      </c>
      <c r="C2049">
        <v>2020</v>
      </c>
      <c r="D2049" t="s">
        <v>3</v>
      </c>
      <c r="E2049" t="s">
        <v>22</v>
      </c>
      <c r="F2049">
        <v>495.99760050000009</v>
      </c>
      <c r="G2049">
        <v>96</v>
      </c>
      <c r="I2049">
        <v>482.15003276479911</v>
      </c>
      <c r="J2049">
        <v>496.7686005000001</v>
      </c>
      <c r="K2049">
        <v>627.18092179526491</v>
      </c>
      <c r="L2049">
        <v>6.5606624999999994</v>
      </c>
      <c r="N2049">
        <v>1</v>
      </c>
      <c r="O2049">
        <v>13836.433476364324</v>
      </c>
      <c r="P2049">
        <v>267.3233747740303</v>
      </c>
      <c r="Q2049">
        <v>0.76553186124622696</v>
      </c>
      <c r="S2049" s="6">
        <v>73.491058679637788</v>
      </c>
      <c r="V2049" s="6">
        <v>629.82359999999994</v>
      </c>
    </row>
    <row r="2050" spans="1:23" x14ac:dyDescent="0.3">
      <c r="A2050" s="1">
        <v>44052</v>
      </c>
      <c r="B2050">
        <v>202008</v>
      </c>
      <c r="C2050">
        <v>2020</v>
      </c>
      <c r="D2050" t="s">
        <v>5</v>
      </c>
      <c r="E2050" t="s">
        <v>23</v>
      </c>
      <c r="F2050">
        <v>195.74399649999998</v>
      </c>
      <c r="H2050">
        <v>162</v>
      </c>
      <c r="I2050">
        <v>269.64214199999998</v>
      </c>
      <c r="M2050">
        <v>3.5432083333333328</v>
      </c>
      <c r="N2050">
        <v>0.92715976850296578</v>
      </c>
      <c r="O2050">
        <v>0</v>
      </c>
      <c r="P2050">
        <v>725.52296227982276</v>
      </c>
      <c r="R2050">
        <v>0.94839880525686981</v>
      </c>
      <c r="T2050" s="6">
        <v>150.19988249748044</v>
      </c>
      <c r="U2050" s="6">
        <v>153.64060645161291</v>
      </c>
      <c r="W2050" s="6">
        <v>573.99974999999995</v>
      </c>
    </row>
    <row r="2051" spans="1:23" x14ac:dyDescent="0.3">
      <c r="A2051" s="1">
        <v>44052</v>
      </c>
      <c r="B2051">
        <v>202008</v>
      </c>
      <c r="C2051">
        <v>2020</v>
      </c>
      <c r="D2051" t="s">
        <v>6</v>
      </c>
      <c r="E2051" t="s">
        <v>23</v>
      </c>
      <c r="F2051">
        <v>22.383200000000002</v>
      </c>
      <c r="H2051">
        <v>66</v>
      </c>
      <c r="I2051">
        <v>52.38503333333334</v>
      </c>
      <c r="M2051">
        <v>3.1021874999999999</v>
      </c>
      <c r="N2051">
        <v>0.99999999999999989</v>
      </c>
      <c r="O2051">
        <v>0</v>
      </c>
      <c r="P2051">
        <v>201.07634005047291</v>
      </c>
      <c r="R2051">
        <v>0.898366</v>
      </c>
      <c r="T2051" s="6">
        <v>65.999999999999986</v>
      </c>
      <c r="U2051" s="6">
        <v>59.292155999999999</v>
      </c>
      <c r="W2051" s="6">
        <v>204.74437499999999</v>
      </c>
    </row>
    <row r="2052" spans="1:23" x14ac:dyDescent="0.3">
      <c r="A2052" s="1">
        <v>44052</v>
      </c>
      <c r="B2052">
        <v>202008</v>
      </c>
      <c r="C2052">
        <v>2020</v>
      </c>
      <c r="D2052" t="s">
        <v>7</v>
      </c>
      <c r="E2052" t="s">
        <v>23</v>
      </c>
      <c r="F2052">
        <v>31.9984</v>
      </c>
      <c r="H2052">
        <v>36</v>
      </c>
      <c r="I2052">
        <v>39.386949987832288</v>
      </c>
      <c r="M2052">
        <v>3.4548729978851433</v>
      </c>
      <c r="N2052">
        <v>0.99929012731481481</v>
      </c>
      <c r="O2052">
        <v>0</v>
      </c>
      <c r="P2052">
        <v>201.53866408162969</v>
      </c>
      <c r="R2052">
        <v>0.93589999999999995</v>
      </c>
      <c r="T2052" s="6">
        <v>35.97444458333333</v>
      </c>
      <c r="U2052" s="6">
        <v>33.692399999999999</v>
      </c>
      <c r="W2052" s="6">
        <v>124.37542792386516</v>
      </c>
    </row>
    <row r="2053" spans="1:23" x14ac:dyDescent="0.3">
      <c r="A2053" s="1">
        <v>44052</v>
      </c>
      <c r="B2053">
        <v>202008</v>
      </c>
      <c r="C2053">
        <v>2020</v>
      </c>
      <c r="D2053" t="s">
        <v>8</v>
      </c>
      <c r="E2053" t="s">
        <v>23</v>
      </c>
      <c r="F2053">
        <v>226.1897725</v>
      </c>
      <c r="H2053">
        <v>108</v>
      </c>
      <c r="I2053">
        <v>263.8695366333335</v>
      </c>
      <c r="M2053">
        <v>4.7833697273662557</v>
      </c>
      <c r="N2053">
        <v>0.9108936589270521</v>
      </c>
      <c r="O2053">
        <v>0</v>
      </c>
      <c r="P2053">
        <v>223.86157814145162</v>
      </c>
      <c r="R2053">
        <v>0.94079999999999997</v>
      </c>
      <c r="T2053" s="6">
        <v>98.376515164121628</v>
      </c>
      <c r="U2053" s="6">
        <v>101.60639999999999</v>
      </c>
      <c r="W2053" s="6">
        <v>516.60393055555562</v>
      </c>
    </row>
    <row r="2054" spans="1:23" x14ac:dyDescent="0.3">
      <c r="A2054" s="1">
        <v>44053</v>
      </c>
      <c r="B2054">
        <v>202008</v>
      </c>
      <c r="C2054">
        <v>2020</v>
      </c>
      <c r="D2054" t="s">
        <v>0</v>
      </c>
      <c r="E2054" t="s">
        <v>22</v>
      </c>
      <c r="F2054">
        <v>174.86504000000002</v>
      </c>
      <c r="G2054">
        <v>44</v>
      </c>
      <c r="I2054">
        <v>167.68117690355581</v>
      </c>
      <c r="J2054">
        <v>175.34941500000002</v>
      </c>
      <c r="K2054">
        <v>223.13164956501006</v>
      </c>
      <c r="L2054">
        <v>5.0427</v>
      </c>
      <c r="N2054">
        <v>1</v>
      </c>
      <c r="O2054">
        <v>6208.4441717930322</v>
      </c>
      <c r="P2054">
        <v>136.14116187924833</v>
      </c>
      <c r="Q2054">
        <v>0.75573320616280515</v>
      </c>
      <c r="S2054" s="6">
        <v>33.252261071163424</v>
      </c>
      <c r="V2054" s="6">
        <v>221.87880000000001</v>
      </c>
    </row>
    <row r="2055" spans="1:23" x14ac:dyDescent="0.3">
      <c r="A2055" s="1">
        <v>44053</v>
      </c>
      <c r="B2055">
        <v>202008</v>
      </c>
      <c r="C2055">
        <v>2020</v>
      </c>
      <c r="D2055" t="s">
        <v>1</v>
      </c>
      <c r="E2055" t="s">
        <v>22</v>
      </c>
      <c r="F2055">
        <v>176.05895999999998</v>
      </c>
      <c r="G2055">
        <v>46</v>
      </c>
      <c r="I2055">
        <v>183.00332226841311</v>
      </c>
      <c r="J2055">
        <v>176.17443851562498</v>
      </c>
      <c r="K2055">
        <v>239.33113233947856</v>
      </c>
      <c r="L2055">
        <v>5.2237358333333335</v>
      </c>
      <c r="N2055">
        <v>0.99976558315391484</v>
      </c>
      <c r="O2055">
        <v>6231.2257702606466</v>
      </c>
      <c r="P2055">
        <v>144.12713826793359</v>
      </c>
      <c r="Q2055">
        <v>0.76158772566662569</v>
      </c>
      <c r="S2055" s="6">
        <v>35.033035380664785</v>
      </c>
      <c r="V2055" s="6">
        <v>240.29184833333335</v>
      </c>
    </row>
    <row r="2056" spans="1:23" x14ac:dyDescent="0.3">
      <c r="A2056" s="1">
        <v>44053</v>
      </c>
      <c r="B2056">
        <v>202008</v>
      </c>
      <c r="C2056">
        <v>2020</v>
      </c>
      <c r="D2056" t="s">
        <v>4</v>
      </c>
      <c r="E2056" t="s">
        <v>22</v>
      </c>
      <c r="F2056">
        <v>148.58087999999998</v>
      </c>
      <c r="G2056">
        <v>36</v>
      </c>
      <c r="I2056">
        <v>152.00530492929039</v>
      </c>
      <c r="J2056">
        <v>148.88535217777775</v>
      </c>
      <c r="K2056">
        <v>196.39775873920928</v>
      </c>
      <c r="L2056">
        <v>5.5227064922480595</v>
      </c>
      <c r="N2056">
        <v>1</v>
      </c>
      <c r="O2056">
        <v>5269.4551357708397</v>
      </c>
      <c r="P2056">
        <v>107.73834656602081</v>
      </c>
      <c r="Q2056">
        <v>0.76454716311574789</v>
      </c>
      <c r="S2056" s="6">
        <v>27.523697872166924</v>
      </c>
      <c r="V2056" s="6">
        <v>198.81743372093015</v>
      </c>
    </row>
    <row r="2057" spans="1:23" x14ac:dyDescent="0.3">
      <c r="A2057" s="1">
        <v>44053</v>
      </c>
      <c r="B2057">
        <v>202008</v>
      </c>
      <c r="C2057">
        <v>2020</v>
      </c>
      <c r="D2057" t="s">
        <v>2</v>
      </c>
      <c r="E2057" t="s">
        <v>22</v>
      </c>
      <c r="F2057">
        <v>274.40346150000005</v>
      </c>
      <c r="G2057">
        <v>64</v>
      </c>
      <c r="I2057">
        <v>274.06024378903709</v>
      </c>
      <c r="J2057">
        <v>274.80617146093755</v>
      </c>
      <c r="K2057">
        <v>355.78755356716749</v>
      </c>
      <c r="L2057">
        <v>5.5995923645833336</v>
      </c>
      <c r="N2057">
        <v>1</v>
      </c>
      <c r="O2057">
        <v>10090.028001239691</v>
      </c>
      <c r="P2057">
        <v>170.5116861982776</v>
      </c>
      <c r="Q2057">
        <v>0.76473268595192512</v>
      </c>
      <c r="S2057" s="6">
        <v>48.942891900923208</v>
      </c>
      <c r="V2057" s="6">
        <v>358.37391133333335</v>
      </c>
    </row>
    <row r="2058" spans="1:23" x14ac:dyDescent="0.3">
      <c r="A2058" s="1">
        <v>44053</v>
      </c>
      <c r="B2058">
        <v>202008</v>
      </c>
      <c r="C2058">
        <v>2020</v>
      </c>
      <c r="D2058" t="s">
        <v>3</v>
      </c>
      <c r="E2058" t="s">
        <v>22</v>
      </c>
      <c r="F2058">
        <v>359.21648149999987</v>
      </c>
      <c r="G2058">
        <v>96</v>
      </c>
      <c r="I2058">
        <v>337.74616547165198</v>
      </c>
      <c r="J2058">
        <v>360.00777848272696</v>
      </c>
      <c r="K2058">
        <v>440.93357182996181</v>
      </c>
      <c r="L2058">
        <v>4.595745</v>
      </c>
      <c r="N2058">
        <v>1</v>
      </c>
      <c r="O2058">
        <v>12883.907474342424</v>
      </c>
      <c r="P2058">
        <v>267.3233747740303</v>
      </c>
      <c r="Q2058">
        <v>0.76553186124622696</v>
      </c>
      <c r="S2058" s="6">
        <v>73.491058679637788</v>
      </c>
      <c r="V2058" s="6">
        <v>441.19151999999997</v>
      </c>
    </row>
    <row r="2059" spans="1:23" x14ac:dyDescent="0.3">
      <c r="A2059" s="1">
        <v>44053</v>
      </c>
      <c r="B2059">
        <v>202008</v>
      </c>
      <c r="C2059">
        <v>2020</v>
      </c>
      <c r="D2059" t="s">
        <v>5</v>
      </c>
      <c r="E2059" t="s">
        <v>23</v>
      </c>
      <c r="F2059">
        <v>1017.7631785000001</v>
      </c>
      <c r="H2059">
        <v>162</v>
      </c>
      <c r="I2059">
        <v>1195.62345</v>
      </c>
      <c r="M2059">
        <v>6.5498333333333347</v>
      </c>
      <c r="N2059">
        <v>0.96185685722046144</v>
      </c>
      <c r="O2059">
        <v>0</v>
      </c>
      <c r="P2059">
        <v>725.52296227982276</v>
      </c>
      <c r="R2059">
        <v>0.94839880525686981</v>
      </c>
      <c r="T2059" s="6">
        <v>155.82081086971476</v>
      </c>
      <c r="U2059" s="6">
        <v>153.64060645161291</v>
      </c>
      <c r="W2059" s="6">
        <v>1061.0730000000003</v>
      </c>
    </row>
    <row r="2060" spans="1:23" x14ac:dyDescent="0.3">
      <c r="A2060" s="1">
        <v>44053</v>
      </c>
      <c r="B2060">
        <v>202008</v>
      </c>
      <c r="C2060">
        <v>2020</v>
      </c>
      <c r="D2060" t="s">
        <v>6</v>
      </c>
      <c r="E2060" t="s">
        <v>23</v>
      </c>
      <c r="F2060">
        <v>430.98047949999994</v>
      </c>
      <c r="H2060">
        <v>66</v>
      </c>
      <c r="I2060">
        <v>621.50610000000006</v>
      </c>
      <c r="M2060">
        <v>7.1552083333333334</v>
      </c>
      <c r="N2060">
        <v>0.99341814593695132</v>
      </c>
      <c r="O2060">
        <v>0</v>
      </c>
      <c r="P2060">
        <v>201.07634005047291</v>
      </c>
      <c r="R2060">
        <v>0.898366</v>
      </c>
      <c r="T2060" s="6">
        <v>65.565597631838784</v>
      </c>
      <c r="U2060" s="6">
        <v>59.292155999999999</v>
      </c>
      <c r="W2060" s="6">
        <v>472.24374999999998</v>
      </c>
    </row>
    <row r="2061" spans="1:23" x14ac:dyDescent="0.3">
      <c r="A2061" s="1">
        <v>44053</v>
      </c>
      <c r="B2061">
        <v>202008</v>
      </c>
      <c r="C2061">
        <v>2020</v>
      </c>
      <c r="D2061" t="s">
        <v>7</v>
      </c>
      <c r="E2061" t="s">
        <v>23</v>
      </c>
      <c r="F2061">
        <v>460.72529749999995</v>
      </c>
      <c r="H2061">
        <v>36</v>
      </c>
      <c r="I2061">
        <v>503.98621591736259</v>
      </c>
      <c r="M2061">
        <v>8.7772066471210088</v>
      </c>
      <c r="N2061">
        <v>0.99468711509479779</v>
      </c>
      <c r="O2061">
        <v>0</v>
      </c>
      <c r="P2061">
        <v>201.53866408162969</v>
      </c>
      <c r="R2061">
        <v>0.93589999999999995</v>
      </c>
      <c r="T2061" s="6">
        <v>35.808736143412723</v>
      </c>
      <c r="U2061" s="6">
        <v>33.692399999999999</v>
      </c>
      <c r="W2061" s="6">
        <v>315.9794392963563</v>
      </c>
    </row>
    <row r="2062" spans="1:23" x14ac:dyDescent="0.3">
      <c r="A2062" s="1">
        <v>44053</v>
      </c>
      <c r="B2062">
        <v>202008</v>
      </c>
      <c r="C2062">
        <v>2020</v>
      </c>
      <c r="D2062" t="s">
        <v>8</v>
      </c>
      <c r="E2062" t="s">
        <v>23</v>
      </c>
      <c r="F2062">
        <v>19.913318500000006</v>
      </c>
      <c r="H2062">
        <v>108</v>
      </c>
      <c r="I2062">
        <v>29.300826900000022</v>
      </c>
      <c r="M2062">
        <v>2.531746836419754</v>
      </c>
      <c r="N2062">
        <v>0.93075091610444372</v>
      </c>
      <c r="O2062">
        <v>0</v>
      </c>
      <c r="P2062">
        <v>223.86157814145162</v>
      </c>
      <c r="R2062">
        <v>0.94079999999999997</v>
      </c>
      <c r="T2062" s="6">
        <v>100.52109893927992</v>
      </c>
      <c r="U2062" s="6">
        <v>101.60639999999999</v>
      </c>
      <c r="W2062" s="6">
        <v>273.42865833333343</v>
      </c>
    </row>
    <row r="2063" spans="1:23" x14ac:dyDescent="0.3">
      <c r="A2063" s="1">
        <v>44054</v>
      </c>
      <c r="B2063">
        <v>202008</v>
      </c>
      <c r="C2063">
        <v>2020</v>
      </c>
      <c r="D2063" t="s">
        <v>0</v>
      </c>
      <c r="E2063" t="s">
        <v>22</v>
      </c>
      <c r="F2063">
        <v>215.88727949999998</v>
      </c>
      <c r="G2063">
        <v>44</v>
      </c>
      <c r="I2063">
        <v>210.57533009943594</v>
      </c>
      <c r="J2063">
        <v>216.53327949999996</v>
      </c>
      <c r="K2063">
        <v>280.15039922632712</v>
      </c>
      <c r="L2063">
        <v>6.332662</v>
      </c>
      <c r="N2063">
        <v>0.99990496299100473</v>
      </c>
      <c r="O2063">
        <v>9474.2537718741332</v>
      </c>
      <c r="P2063">
        <v>136.14116187924833</v>
      </c>
      <c r="Q2063">
        <v>0.75573320616280515</v>
      </c>
      <c r="S2063" s="6">
        <v>33.252261071163424</v>
      </c>
      <c r="V2063" s="6">
        <v>278.63712800000002</v>
      </c>
    </row>
    <row r="2064" spans="1:23" x14ac:dyDescent="0.3">
      <c r="A2064" s="1">
        <v>44054</v>
      </c>
      <c r="B2064">
        <v>202008</v>
      </c>
      <c r="C2064">
        <v>2020</v>
      </c>
      <c r="D2064" t="s">
        <v>1</v>
      </c>
      <c r="E2064" t="s">
        <v>22</v>
      </c>
      <c r="F2064">
        <v>219.64656050000005</v>
      </c>
      <c r="G2064">
        <v>46</v>
      </c>
      <c r="I2064">
        <v>230.86158405506774</v>
      </c>
      <c r="J2064">
        <v>219.76826050000005</v>
      </c>
      <c r="K2064">
        <v>301.45087974410325</v>
      </c>
      <c r="L2064">
        <v>6.5898253333333336</v>
      </c>
      <c r="N2064">
        <v>0.99985034457448108</v>
      </c>
      <c r="O2064">
        <v>9623.2423161533443</v>
      </c>
      <c r="P2064">
        <v>144.12713826793359</v>
      </c>
      <c r="Q2064">
        <v>0.76158772566662569</v>
      </c>
      <c r="S2064" s="6">
        <v>35.033035380664785</v>
      </c>
      <c r="V2064" s="6">
        <v>303.13196533333337</v>
      </c>
    </row>
    <row r="2065" spans="1:23" x14ac:dyDescent="0.3">
      <c r="A2065" s="1">
        <v>44054</v>
      </c>
      <c r="B2065">
        <v>202008</v>
      </c>
      <c r="C2065">
        <v>2020</v>
      </c>
      <c r="D2065" t="s">
        <v>4</v>
      </c>
      <c r="E2065" t="s">
        <v>22</v>
      </c>
      <c r="F2065">
        <v>175.42839999999995</v>
      </c>
      <c r="G2065">
        <v>36</v>
      </c>
      <c r="I2065">
        <v>183.63673204079117</v>
      </c>
      <c r="J2065">
        <v>175.75435377777777</v>
      </c>
      <c r="K2065">
        <v>236.68381784701299</v>
      </c>
      <c r="L2065">
        <v>6.6719498554913317</v>
      </c>
      <c r="N2065">
        <v>1</v>
      </c>
      <c r="O2065">
        <v>8073.4779738188381</v>
      </c>
      <c r="P2065">
        <v>107.73834656602081</v>
      </c>
      <c r="Q2065">
        <v>0.76454716311574789</v>
      </c>
      <c r="S2065" s="6">
        <v>27.523697872166924</v>
      </c>
      <c r="V2065" s="6">
        <v>240.19019479768795</v>
      </c>
    </row>
    <row r="2066" spans="1:23" x14ac:dyDescent="0.3">
      <c r="A2066" s="1">
        <v>44054</v>
      </c>
      <c r="B2066">
        <v>202008</v>
      </c>
      <c r="C2066">
        <v>2020</v>
      </c>
      <c r="D2066" t="s">
        <v>2</v>
      </c>
      <c r="E2066" t="s">
        <v>22</v>
      </c>
      <c r="F2066">
        <v>242.43907050000001</v>
      </c>
      <c r="G2066">
        <v>64</v>
      </c>
      <c r="I2066">
        <v>239.49437889565451</v>
      </c>
      <c r="J2066">
        <v>242.83769050000001</v>
      </c>
      <c r="K2066">
        <v>311.94206170211856</v>
      </c>
      <c r="L2066">
        <v>4.8933434375000004</v>
      </c>
      <c r="N2066">
        <v>1</v>
      </c>
      <c r="O2066">
        <v>11061.923917172093</v>
      </c>
      <c r="P2066">
        <v>170.5116861982776</v>
      </c>
      <c r="Q2066">
        <v>0.76473268595192512</v>
      </c>
      <c r="S2066" s="6">
        <v>48.942891900923208</v>
      </c>
      <c r="V2066" s="6">
        <v>313.17398000000003</v>
      </c>
    </row>
    <row r="2067" spans="1:23" x14ac:dyDescent="0.3">
      <c r="A2067" s="1">
        <v>44054</v>
      </c>
      <c r="B2067">
        <v>202008</v>
      </c>
      <c r="C2067">
        <v>2020</v>
      </c>
      <c r="D2067" t="s">
        <v>3</v>
      </c>
      <c r="E2067" t="s">
        <v>22</v>
      </c>
      <c r="F2067">
        <v>436.60064250000005</v>
      </c>
      <c r="G2067">
        <v>96</v>
      </c>
      <c r="I2067">
        <v>426.45795731442956</v>
      </c>
      <c r="J2067">
        <v>437.41004250000009</v>
      </c>
      <c r="K2067">
        <v>555.55537816314597</v>
      </c>
      <c r="L2067">
        <v>5.8028550000000001</v>
      </c>
      <c r="N2067">
        <v>1</v>
      </c>
      <c r="O2067">
        <v>19200.408329793623</v>
      </c>
      <c r="P2067">
        <v>267.3233747740303</v>
      </c>
      <c r="Q2067">
        <v>0.76553186124622696</v>
      </c>
      <c r="S2067" s="6">
        <v>73.491058679637788</v>
      </c>
      <c r="V2067" s="6">
        <v>557.07407999999998</v>
      </c>
    </row>
    <row r="2068" spans="1:23" x14ac:dyDescent="0.3">
      <c r="A2068" s="1">
        <v>44054</v>
      </c>
      <c r="B2068">
        <v>202008</v>
      </c>
      <c r="C2068">
        <v>2020</v>
      </c>
      <c r="D2068" t="s">
        <v>5</v>
      </c>
      <c r="E2068" t="s">
        <v>23</v>
      </c>
      <c r="F2068">
        <v>88.677119500000018</v>
      </c>
      <c r="H2068">
        <v>162</v>
      </c>
      <c r="I2068">
        <v>127.37277000000002</v>
      </c>
      <c r="M2068">
        <v>3.0284999999999997</v>
      </c>
      <c r="N2068">
        <v>0.94494178565246523</v>
      </c>
      <c r="O2068">
        <v>0</v>
      </c>
      <c r="P2068">
        <v>725.52296227982276</v>
      </c>
      <c r="R2068">
        <v>0.94839880525686981</v>
      </c>
      <c r="T2068" s="6">
        <v>153.08056927569936</v>
      </c>
      <c r="U2068" s="6">
        <v>153.64060645161291</v>
      </c>
      <c r="W2068" s="6">
        <v>490.61699999999996</v>
      </c>
    </row>
    <row r="2069" spans="1:23" x14ac:dyDescent="0.3">
      <c r="A2069" s="1">
        <v>44054</v>
      </c>
      <c r="B2069">
        <v>202008</v>
      </c>
      <c r="C2069">
        <v>2020</v>
      </c>
      <c r="D2069" t="s">
        <v>6</v>
      </c>
      <c r="E2069" t="s">
        <v>23</v>
      </c>
      <c r="F2069">
        <v>55.956319999999991</v>
      </c>
      <c r="H2069">
        <v>66</v>
      </c>
      <c r="I2069">
        <v>116.77943333333336</v>
      </c>
      <c r="M2069">
        <v>4.127361111111111</v>
      </c>
      <c r="N2069">
        <v>0.98344939461195824</v>
      </c>
      <c r="O2069">
        <v>0</v>
      </c>
      <c r="P2069">
        <v>201.07634005047291</v>
      </c>
      <c r="R2069">
        <v>0.898366</v>
      </c>
      <c r="T2069" s="6">
        <v>64.907660044389246</v>
      </c>
      <c r="U2069" s="6">
        <v>59.292155999999999</v>
      </c>
      <c r="W2069" s="6">
        <v>272.40583333333331</v>
      </c>
    </row>
    <row r="2070" spans="1:23" x14ac:dyDescent="0.3">
      <c r="A2070" s="1">
        <v>44054</v>
      </c>
      <c r="B2070">
        <v>202008</v>
      </c>
      <c r="C2070">
        <v>2020</v>
      </c>
      <c r="D2070" t="s">
        <v>7</v>
      </c>
      <c r="E2070" t="s">
        <v>23</v>
      </c>
      <c r="F2070">
        <v>74.97</v>
      </c>
      <c r="H2070">
        <v>36</v>
      </c>
      <c r="I2070">
        <v>100.99446620468578</v>
      </c>
      <c r="M2070">
        <v>4.9235431261220066</v>
      </c>
      <c r="N2070">
        <v>0.73043210411463522</v>
      </c>
      <c r="O2070">
        <v>0</v>
      </c>
      <c r="P2070">
        <v>201.53866408162969</v>
      </c>
      <c r="R2070">
        <v>0.93589999999999995</v>
      </c>
      <c r="T2070" s="6">
        <v>26.295555748126869</v>
      </c>
      <c r="U2070" s="6">
        <v>33.692399999999999</v>
      </c>
      <c r="W2070" s="6">
        <v>177.24755254039223</v>
      </c>
    </row>
    <row r="2071" spans="1:23" x14ac:dyDescent="0.3">
      <c r="A2071" s="1">
        <v>44054</v>
      </c>
      <c r="B2071">
        <v>202008</v>
      </c>
      <c r="C2071">
        <v>2020</v>
      </c>
      <c r="D2071" t="s">
        <v>8</v>
      </c>
      <c r="E2071" t="s">
        <v>23</v>
      </c>
      <c r="F2071">
        <v>18.119193500000002</v>
      </c>
      <c r="H2071">
        <v>108</v>
      </c>
      <c r="I2071">
        <v>24.730449666666665</v>
      </c>
      <c r="M2071">
        <v>2.2766240483539097</v>
      </c>
      <c r="N2071">
        <v>0.93754284052955206</v>
      </c>
      <c r="O2071">
        <v>0</v>
      </c>
      <c r="P2071">
        <v>223.86157814145162</v>
      </c>
      <c r="R2071">
        <v>0.94079999999999997</v>
      </c>
      <c r="T2071" s="6">
        <v>101.25462677719162</v>
      </c>
      <c r="U2071" s="6">
        <v>101.60639999999999</v>
      </c>
      <c r="W2071" s="6">
        <v>245.87539722222226</v>
      </c>
    </row>
    <row r="2072" spans="1:23" x14ac:dyDescent="0.3">
      <c r="A2072" s="1">
        <v>44055</v>
      </c>
      <c r="B2072">
        <v>202008</v>
      </c>
      <c r="C2072">
        <v>2020</v>
      </c>
      <c r="D2072" t="s">
        <v>0</v>
      </c>
      <c r="E2072" t="s">
        <v>22</v>
      </c>
      <c r="F2072">
        <v>165.84456</v>
      </c>
      <c r="G2072">
        <v>44</v>
      </c>
      <c r="I2072">
        <v>151.68850194137974</v>
      </c>
      <c r="J2072">
        <v>166.41926000000001</v>
      </c>
      <c r="K2072">
        <v>203.25228848996588</v>
      </c>
      <c r="L2072">
        <v>4.56175</v>
      </c>
      <c r="N2072">
        <v>0.99943294584632836</v>
      </c>
      <c r="O2072">
        <v>6874.2210638730321</v>
      </c>
      <c r="P2072">
        <v>136.14116187924833</v>
      </c>
      <c r="Q2072">
        <v>0.75573320616280515</v>
      </c>
      <c r="S2072" s="6">
        <v>33.252261071163424</v>
      </c>
      <c r="V2072" s="6">
        <v>200.71699999999998</v>
      </c>
    </row>
    <row r="2073" spans="1:23" x14ac:dyDescent="0.3">
      <c r="A2073" s="1">
        <v>44055</v>
      </c>
      <c r="B2073">
        <v>202008</v>
      </c>
      <c r="C2073">
        <v>2020</v>
      </c>
      <c r="D2073" t="s">
        <v>1</v>
      </c>
      <c r="E2073" t="s">
        <v>22</v>
      </c>
      <c r="F2073">
        <v>166.41576000000009</v>
      </c>
      <c r="G2073">
        <v>46</v>
      </c>
      <c r="I2073">
        <v>162.5107190282971</v>
      </c>
      <c r="J2073">
        <v>166.53320000000011</v>
      </c>
      <c r="K2073">
        <v>213.56754020934912</v>
      </c>
      <c r="L2073">
        <v>4.6387850000000004</v>
      </c>
      <c r="N2073">
        <v>0.99604377692832513</v>
      </c>
      <c r="O2073">
        <v>6903.9060382126454</v>
      </c>
      <c r="P2073">
        <v>144.12713826793359</v>
      </c>
      <c r="Q2073">
        <v>0.76158772566662569</v>
      </c>
      <c r="S2073" s="6">
        <v>35.033035380664785</v>
      </c>
      <c r="V2073" s="6">
        <v>213.38411000000002</v>
      </c>
    </row>
    <row r="2074" spans="1:23" x14ac:dyDescent="0.3">
      <c r="A2074" s="1">
        <v>44055</v>
      </c>
      <c r="B2074">
        <v>202008</v>
      </c>
      <c r="C2074">
        <v>2020</v>
      </c>
      <c r="D2074" t="s">
        <v>4</v>
      </c>
      <c r="E2074" t="s">
        <v>22</v>
      </c>
      <c r="F2074">
        <v>120.76231999999997</v>
      </c>
      <c r="G2074">
        <v>36</v>
      </c>
      <c r="I2074">
        <v>120.92536477650913</v>
      </c>
      <c r="J2074">
        <v>121.04454897777775</v>
      </c>
      <c r="K2074">
        <v>157.3262243336145</v>
      </c>
      <c r="L2074">
        <v>4.3934999336987257</v>
      </c>
      <c r="N2074">
        <v>1</v>
      </c>
      <c r="O2074">
        <v>5212.4681546348384</v>
      </c>
      <c r="P2074">
        <v>107.73834656602081</v>
      </c>
      <c r="Q2074">
        <v>0.76454716311574789</v>
      </c>
      <c r="S2074" s="6">
        <v>27.523697872166924</v>
      </c>
      <c r="V2074" s="6">
        <v>158.16599761315413</v>
      </c>
    </row>
    <row r="2075" spans="1:23" x14ac:dyDescent="0.3">
      <c r="A2075" s="1">
        <v>44055</v>
      </c>
      <c r="B2075">
        <v>202008</v>
      </c>
      <c r="C2075">
        <v>2020</v>
      </c>
      <c r="D2075" t="s">
        <v>2</v>
      </c>
      <c r="E2075" t="s">
        <v>22</v>
      </c>
      <c r="F2075">
        <v>170.68343700000003</v>
      </c>
      <c r="G2075">
        <v>64</v>
      </c>
      <c r="I2075">
        <v>157.91698865778028</v>
      </c>
      <c r="J2075">
        <v>170.99275348437504</v>
      </c>
      <c r="K2075">
        <v>207.33412145646875</v>
      </c>
      <c r="L2075">
        <v>3.2265561458333338</v>
      </c>
      <c r="N2075">
        <v>1</v>
      </c>
      <c r="O2075">
        <v>7372.4279438513904</v>
      </c>
      <c r="P2075">
        <v>170.5116861982776</v>
      </c>
      <c r="Q2075">
        <v>0.76473268595192512</v>
      </c>
      <c r="S2075" s="6">
        <v>48.942891900923208</v>
      </c>
      <c r="V2075" s="6">
        <v>206.49959333333337</v>
      </c>
    </row>
    <row r="2076" spans="1:23" x14ac:dyDescent="0.3">
      <c r="A2076" s="1">
        <v>44055</v>
      </c>
      <c r="B2076">
        <v>202008</v>
      </c>
      <c r="C2076">
        <v>2020</v>
      </c>
      <c r="D2076" t="s">
        <v>3</v>
      </c>
      <c r="E2076" t="s">
        <v>22</v>
      </c>
      <c r="F2076">
        <v>371.04032000000007</v>
      </c>
      <c r="G2076">
        <v>96</v>
      </c>
      <c r="I2076">
        <v>352.83498218446175</v>
      </c>
      <c r="J2076">
        <v>371.83912384910383</v>
      </c>
      <c r="K2076">
        <v>461.25160954616945</v>
      </c>
      <c r="L2076">
        <v>4.8010599999999997</v>
      </c>
      <c r="N2076">
        <v>1</v>
      </c>
      <c r="O2076">
        <v>15515.317205477224</v>
      </c>
      <c r="P2076">
        <v>267.3233747740303</v>
      </c>
      <c r="Q2076">
        <v>0.76553186124622696</v>
      </c>
      <c r="S2076" s="6">
        <v>73.491058679637788</v>
      </c>
      <c r="V2076" s="6">
        <v>460.90175999999997</v>
      </c>
    </row>
    <row r="2077" spans="1:23" x14ac:dyDescent="0.3">
      <c r="A2077" s="1">
        <v>44055</v>
      </c>
      <c r="B2077">
        <v>202008</v>
      </c>
      <c r="C2077">
        <v>2020</v>
      </c>
      <c r="D2077" t="s">
        <v>5</v>
      </c>
      <c r="E2077" t="s">
        <v>23</v>
      </c>
      <c r="F2077">
        <v>770.40766250000024</v>
      </c>
      <c r="H2077">
        <v>162</v>
      </c>
      <c r="I2077">
        <v>916.05502799999999</v>
      </c>
      <c r="M2077">
        <v>5.694166666666665</v>
      </c>
      <c r="N2077">
        <v>0.9527731940720443</v>
      </c>
      <c r="O2077">
        <v>0</v>
      </c>
      <c r="P2077">
        <v>725.52296227982276</v>
      </c>
      <c r="R2077">
        <v>0.94839880525686981</v>
      </c>
      <c r="T2077" s="6">
        <v>154.34925743967119</v>
      </c>
      <c r="U2077" s="6">
        <v>153.64060645161291</v>
      </c>
      <c r="W2077" s="6">
        <v>922.4549999999997</v>
      </c>
    </row>
    <row r="2078" spans="1:23" x14ac:dyDescent="0.3">
      <c r="A2078" s="1">
        <v>44055</v>
      </c>
      <c r="B2078">
        <v>202008</v>
      </c>
      <c r="C2078">
        <v>2020</v>
      </c>
      <c r="D2078" t="s">
        <v>6</v>
      </c>
      <c r="E2078" t="s">
        <v>23</v>
      </c>
      <c r="F2078">
        <v>140.51407950000001</v>
      </c>
      <c r="H2078">
        <v>66</v>
      </c>
      <c r="I2078">
        <v>238.10816666666668</v>
      </c>
      <c r="M2078">
        <v>4.4446180555555559</v>
      </c>
      <c r="N2078">
        <v>0.9786587553256556</v>
      </c>
      <c r="O2078">
        <v>0</v>
      </c>
      <c r="P2078">
        <v>201.07634005047291</v>
      </c>
      <c r="R2078">
        <v>0.898366</v>
      </c>
      <c r="T2078" s="6">
        <v>64.591477851493266</v>
      </c>
      <c r="U2078" s="6">
        <v>59.292155999999999</v>
      </c>
      <c r="W2078" s="6">
        <v>293.34479166666671</v>
      </c>
    </row>
    <row r="2079" spans="1:23" x14ac:dyDescent="0.3">
      <c r="A2079" s="1">
        <v>44055</v>
      </c>
      <c r="B2079">
        <v>202008</v>
      </c>
      <c r="C2079">
        <v>2020</v>
      </c>
      <c r="D2079" t="s">
        <v>7</v>
      </c>
      <c r="E2079" t="s">
        <v>23</v>
      </c>
      <c r="F2079">
        <v>66.413899999999998</v>
      </c>
      <c r="H2079">
        <v>36</v>
      </c>
      <c r="I2079">
        <v>77.141194673719284</v>
      </c>
      <c r="M2079">
        <v>4.0147919912447163</v>
      </c>
      <c r="N2079">
        <v>0.76954796922128421</v>
      </c>
      <c r="O2079">
        <v>0</v>
      </c>
      <c r="P2079">
        <v>201.53866408162969</v>
      </c>
      <c r="R2079">
        <v>0.93589999999999995</v>
      </c>
      <c r="T2079" s="6">
        <v>27.70372689196623</v>
      </c>
      <c r="U2079" s="6">
        <v>33.692399999999999</v>
      </c>
      <c r="W2079" s="6">
        <v>144.53251168480978</v>
      </c>
    </row>
    <row r="2080" spans="1:23" x14ac:dyDescent="0.3">
      <c r="A2080" s="1">
        <v>44055</v>
      </c>
      <c r="B2080">
        <v>202008</v>
      </c>
      <c r="C2080">
        <v>2020</v>
      </c>
      <c r="D2080" t="s">
        <v>8</v>
      </c>
      <c r="E2080" t="s">
        <v>23</v>
      </c>
      <c r="F2080">
        <v>53.3067055</v>
      </c>
      <c r="H2080">
        <v>108</v>
      </c>
      <c r="I2080">
        <v>66.813740133333368</v>
      </c>
      <c r="M2080">
        <v>3.1270880401234566</v>
      </c>
      <c r="N2080">
        <v>0.95128105129852136</v>
      </c>
      <c r="O2080">
        <v>0</v>
      </c>
      <c r="P2080">
        <v>223.86157814145162</v>
      </c>
      <c r="R2080">
        <v>0.94079999999999997</v>
      </c>
      <c r="T2080" s="6">
        <v>102.73835354024031</v>
      </c>
      <c r="U2080" s="6">
        <v>101.60639999999999</v>
      </c>
      <c r="W2080" s="6">
        <v>337.72550833333332</v>
      </c>
    </row>
    <row r="2081" spans="1:23" x14ac:dyDescent="0.3">
      <c r="A2081" s="1">
        <v>44056</v>
      </c>
      <c r="B2081">
        <v>202008</v>
      </c>
      <c r="C2081">
        <v>2020</v>
      </c>
      <c r="D2081" t="s">
        <v>0</v>
      </c>
      <c r="E2081" t="s">
        <v>22</v>
      </c>
      <c r="F2081">
        <v>192.38016049999996</v>
      </c>
      <c r="G2081">
        <v>44</v>
      </c>
      <c r="I2081">
        <v>187.01272248397441</v>
      </c>
      <c r="J2081">
        <v>193.00052049999996</v>
      </c>
      <c r="K2081">
        <v>252.73951279233646</v>
      </c>
      <c r="L2081">
        <v>5.6240603333333334</v>
      </c>
      <c r="N2081">
        <v>0.99943294584632836</v>
      </c>
      <c r="O2081">
        <v>8613.8547878484314</v>
      </c>
      <c r="P2081">
        <v>136.14116187924833</v>
      </c>
      <c r="Q2081">
        <v>0.75573320616280515</v>
      </c>
      <c r="S2081" s="6">
        <v>33.252261071163424</v>
      </c>
      <c r="V2081" s="6">
        <v>247.45865466666666</v>
      </c>
    </row>
    <row r="2082" spans="1:23" x14ac:dyDescent="0.3">
      <c r="A2082" s="1">
        <v>44056</v>
      </c>
      <c r="B2082">
        <v>202008</v>
      </c>
      <c r="C2082">
        <v>2020</v>
      </c>
      <c r="D2082" t="s">
        <v>1</v>
      </c>
      <c r="E2082" t="s">
        <v>22</v>
      </c>
      <c r="F2082">
        <v>195.86111999999997</v>
      </c>
      <c r="G2082">
        <v>46</v>
      </c>
      <c r="I2082">
        <v>206.42236924717835</v>
      </c>
      <c r="J2082">
        <v>195.98013999999995</v>
      </c>
      <c r="K2082">
        <v>272.19562999859448</v>
      </c>
      <c r="L2082">
        <v>5.8922205000000005</v>
      </c>
      <c r="N2082">
        <v>1</v>
      </c>
      <c r="O2082">
        <v>8764.9278543246455</v>
      </c>
      <c r="P2082">
        <v>144.12713826793359</v>
      </c>
      <c r="Q2082">
        <v>0.76158772566662569</v>
      </c>
      <c r="S2082" s="6">
        <v>35.033035380664785</v>
      </c>
      <c r="V2082" s="6">
        <v>271.04214300000001</v>
      </c>
    </row>
    <row r="2083" spans="1:23" x14ac:dyDescent="0.3">
      <c r="A2083" s="1">
        <v>44056</v>
      </c>
      <c r="B2083">
        <v>202008</v>
      </c>
      <c r="C2083">
        <v>2020</v>
      </c>
      <c r="D2083" t="s">
        <v>4</v>
      </c>
      <c r="E2083" t="s">
        <v>22</v>
      </c>
      <c r="F2083">
        <v>135.00704000000005</v>
      </c>
      <c r="G2083">
        <v>36</v>
      </c>
      <c r="I2083">
        <v>133.26164148332876</v>
      </c>
      <c r="J2083">
        <v>135.30064817777782</v>
      </c>
      <c r="K2083">
        <v>174.61172601778165</v>
      </c>
      <c r="L2083">
        <v>4.8417055768544932</v>
      </c>
      <c r="N2083">
        <v>1</v>
      </c>
      <c r="O2083">
        <v>6420.7161615468385</v>
      </c>
      <c r="P2083">
        <v>107.73834656602081</v>
      </c>
      <c r="Q2083">
        <v>0.76454716311574789</v>
      </c>
      <c r="S2083" s="6">
        <v>27.523697872166924</v>
      </c>
      <c r="V2083" s="6">
        <v>174.30140076676176</v>
      </c>
    </row>
    <row r="2084" spans="1:23" x14ac:dyDescent="0.3">
      <c r="A2084" s="1">
        <v>44056</v>
      </c>
      <c r="B2084">
        <v>202008</v>
      </c>
      <c r="C2084">
        <v>2020</v>
      </c>
      <c r="D2084" t="s">
        <v>2</v>
      </c>
      <c r="E2084" t="s">
        <v>22</v>
      </c>
      <c r="F2084">
        <v>129.99883300000002</v>
      </c>
      <c r="G2084">
        <v>64</v>
      </c>
      <c r="I2084">
        <v>121.87774235821615</v>
      </c>
      <c r="J2084">
        <v>130.31298094921877</v>
      </c>
      <c r="K2084">
        <v>160.95158231409593</v>
      </c>
      <c r="L2084">
        <v>2.4902031249999999</v>
      </c>
      <c r="N2084">
        <v>1</v>
      </c>
      <c r="O2084">
        <v>6021.1564085363907</v>
      </c>
      <c r="P2084">
        <v>170.5116861982776</v>
      </c>
      <c r="Q2084">
        <v>0.76473268595192512</v>
      </c>
      <c r="S2084" s="6">
        <v>48.942891900923208</v>
      </c>
      <c r="V2084" s="6">
        <v>159.37299999999999</v>
      </c>
    </row>
    <row r="2085" spans="1:23" x14ac:dyDescent="0.3">
      <c r="A2085" s="1">
        <v>44056</v>
      </c>
      <c r="B2085">
        <v>202008</v>
      </c>
      <c r="C2085">
        <v>2020</v>
      </c>
      <c r="D2085" t="s">
        <v>3</v>
      </c>
      <c r="E2085" t="s">
        <v>22</v>
      </c>
      <c r="F2085">
        <v>305.89104150000003</v>
      </c>
      <c r="G2085">
        <v>96</v>
      </c>
      <c r="I2085">
        <v>288.88541463531874</v>
      </c>
      <c r="J2085">
        <v>306.68024150000008</v>
      </c>
      <c r="K2085">
        <v>379.25252108102308</v>
      </c>
      <c r="L2085">
        <v>3.9308920000000005</v>
      </c>
      <c r="N2085">
        <v>1</v>
      </c>
      <c r="O2085">
        <v>13708.257101206425</v>
      </c>
      <c r="P2085">
        <v>267.3233747740303</v>
      </c>
      <c r="Q2085">
        <v>0.76553186124622696</v>
      </c>
      <c r="S2085" s="6">
        <v>73.491058679637788</v>
      </c>
      <c r="V2085" s="6">
        <v>377.36563200000006</v>
      </c>
    </row>
    <row r="2086" spans="1:23" x14ac:dyDescent="0.3">
      <c r="A2086" s="1">
        <v>44056</v>
      </c>
      <c r="B2086">
        <v>202008</v>
      </c>
      <c r="C2086">
        <v>2020</v>
      </c>
      <c r="D2086" t="s">
        <v>5</v>
      </c>
      <c r="E2086" t="s">
        <v>23</v>
      </c>
      <c r="F2086">
        <v>256.26815949999997</v>
      </c>
      <c r="H2086">
        <v>162</v>
      </c>
      <c r="I2086">
        <v>333.57085199999995</v>
      </c>
      <c r="M2086">
        <v>4.3323333333333345</v>
      </c>
      <c r="N2086">
        <v>0.95417957245981633</v>
      </c>
      <c r="O2086">
        <v>0</v>
      </c>
      <c r="P2086">
        <v>725.52296227982276</v>
      </c>
      <c r="R2086">
        <v>0.94839880525686981</v>
      </c>
      <c r="T2086" s="6">
        <v>154.57709073849026</v>
      </c>
      <c r="U2086" s="6">
        <v>153.64060645161291</v>
      </c>
      <c r="W2086" s="6">
        <v>701.83800000000019</v>
      </c>
    </row>
    <row r="2087" spans="1:23" x14ac:dyDescent="0.3">
      <c r="A2087" s="1">
        <v>44056</v>
      </c>
      <c r="B2087">
        <v>202008</v>
      </c>
      <c r="C2087">
        <v>2020</v>
      </c>
      <c r="D2087" t="s">
        <v>6</v>
      </c>
      <c r="E2087" t="s">
        <v>23</v>
      </c>
      <c r="F2087">
        <v>10.308479999999999</v>
      </c>
      <c r="H2087">
        <v>66</v>
      </c>
      <c r="I2087">
        <v>23.993933333333327</v>
      </c>
      <c r="M2087">
        <v>2.3043749999999998</v>
      </c>
      <c r="N2087">
        <v>0.94496766661439358</v>
      </c>
      <c r="O2087">
        <v>0</v>
      </c>
      <c r="P2087">
        <v>201.07634005047291</v>
      </c>
      <c r="R2087">
        <v>0.898366</v>
      </c>
      <c r="T2087" s="6">
        <v>62.367865996549973</v>
      </c>
      <c r="U2087" s="6">
        <v>59.292155999999999</v>
      </c>
      <c r="W2087" s="6">
        <v>152.08874999999998</v>
      </c>
    </row>
    <row r="2088" spans="1:23" x14ac:dyDescent="0.3">
      <c r="A2088" s="1">
        <v>44056</v>
      </c>
      <c r="B2088">
        <v>202008</v>
      </c>
      <c r="C2088">
        <v>2020</v>
      </c>
      <c r="D2088" t="s">
        <v>7</v>
      </c>
      <c r="E2088" t="s">
        <v>23</v>
      </c>
      <c r="F2088">
        <v>2.2890000000000001</v>
      </c>
      <c r="H2088">
        <v>36</v>
      </c>
      <c r="I2088">
        <v>6.6813353339504999</v>
      </c>
      <c r="M2088">
        <v>2.1338982838396521</v>
      </c>
      <c r="N2088">
        <v>1.0009702074037317</v>
      </c>
      <c r="O2088">
        <v>0</v>
      </c>
      <c r="P2088">
        <v>201.53866408162969</v>
      </c>
      <c r="R2088">
        <v>0.93589999999999995</v>
      </c>
      <c r="T2088" s="6">
        <v>36.034927466534342</v>
      </c>
      <c r="U2088" s="6">
        <v>33.692399999999999</v>
      </c>
      <c r="W2088" s="6">
        <v>76.820338218227477</v>
      </c>
    </row>
    <row r="2089" spans="1:23" x14ac:dyDescent="0.3">
      <c r="A2089" s="1">
        <v>44056</v>
      </c>
      <c r="B2089">
        <v>202008</v>
      </c>
      <c r="C2089">
        <v>2020</v>
      </c>
      <c r="D2089" t="s">
        <v>8</v>
      </c>
      <c r="E2089" t="s">
        <v>23</v>
      </c>
      <c r="F2089">
        <v>43.589487000000005</v>
      </c>
      <c r="H2089">
        <v>108</v>
      </c>
      <c r="I2089">
        <v>51.536417933333297</v>
      </c>
      <c r="M2089">
        <v>2.7689159979423859</v>
      </c>
      <c r="N2089">
        <v>0.94886271457139948</v>
      </c>
      <c r="O2089">
        <v>0</v>
      </c>
      <c r="P2089">
        <v>223.86157814145162</v>
      </c>
      <c r="R2089">
        <v>0.94079999999999997</v>
      </c>
      <c r="T2089" s="6">
        <v>102.47717317371115</v>
      </c>
      <c r="U2089" s="6">
        <v>101.60639999999999</v>
      </c>
      <c r="W2089" s="6">
        <v>299.04292777777766</v>
      </c>
    </row>
    <row r="2090" spans="1:23" x14ac:dyDescent="0.3">
      <c r="A2090" s="1">
        <v>44057</v>
      </c>
      <c r="B2090">
        <v>202008</v>
      </c>
      <c r="C2090">
        <v>2020</v>
      </c>
      <c r="D2090" t="s">
        <v>0</v>
      </c>
      <c r="E2090" t="s">
        <v>22</v>
      </c>
      <c r="F2090">
        <v>214.9582400000001</v>
      </c>
      <c r="G2090">
        <v>44</v>
      </c>
      <c r="I2090">
        <v>209.11216410778258</v>
      </c>
      <c r="J2090">
        <v>215.5803103125001</v>
      </c>
      <c r="K2090">
        <v>282.77296036446717</v>
      </c>
      <c r="L2090">
        <v>6.2886600000000001</v>
      </c>
      <c r="N2090">
        <v>0.99945102583383671</v>
      </c>
      <c r="O2090">
        <v>10157.263368065031</v>
      </c>
      <c r="P2090">
        <v>136.14116187924833</v>
      </c>
      <c r="Q2090">
        <v>0.75573320616280515</v>
      </c>
      <c r="S2090" s="6">
        <v>33.252261071163424</v>
      </c>
      <c r="V2090" s="6">
        <v>276.70104000000003</v>
      </c>
    </row>
    <row r="2091" spans="1:23" x14ac:dyDescent="0.3">
      <c r="A2091" s="1">
        <v>44057</v>
      </c>
      <c r="B2091">
        <v>202008</v>
      </c>
      <c r="C2091">
        <v>2020</v>
      </c>
      <c r="D2091" t="s">
        <v>1</v>
      </c>
      <c r="E2091" t="s">
        <v>22</v>
      </c>
      <c r="F2091">
        <v>196.59752049999997</v>
      </c>
      <c r="G2091">
        <v>46</v>
      </c>
      <c r="I2091">
        <v>218.77587583176756</v>
      </c>
      <c r="J2091">
        <v>196.71153417187497</v>
      </c>
      <c r="K2091">
        <v>288.06551839651405</v>
      </c>
      <c r="L2091">
        <v>6.2448449999999998</v>
      </c>
      <c r="N2091">
        <v>1</v>
      </c>
      <c r="O2091">
        <v>9294.6266635556458</v>
      </c>
      <c r="P2091">
        <v>144.12713826793359</v>
      </c>
      <c r="Q2091">
        <v>0.76158772566662569</v>
      </c>
      <c r="S2091" s="6">
        <v>35.033035380664785</v>
      </c>
      <c r="V2091" s="6">
        <v>287.26286999999996</v>
      </c>
    </row>
    <row r="2092" spans="1:23" x14ac:dyDescent="0.3">
      <c r="A2092" s="1">
        <v>44057</v>
      </c>
      <c r="B2092">
        <v>202008</v>
      </c>
      <c r="C2092">
        <v>2020</v>
      </c>
      <c r="D2092" t="s">
        <v>4</v>
      </c>
      <c r="E2092" t="s">
        <v>22</v>
      </c>
      <c r="F2092">
        <v>141.41735999999997</v>
      </c>
      <c r="G2092">
        <v>36</v>
      </c>
      <c r="I2092">
        <v>142.67011367873238</v>
      </c>
      <c r="J2092">
        <v>141.71612017777775</v>
      </c>
      <c r="K2092">
        <v>185.86337251414841</v>
      </c>
      <c r="L2092">
        <v>5.1835372681883038</v>
      </c>
      <c r="N2092">
        <v>1</v>
      </c>
      <c r="O2092">
        <v>6769.3475290828383</v>
      </c>
      <c r="P2092">
        <v>107.73834656602081</v>
      </c>
      <c r="Q2092">
        <v>0.76454716311574789</v>
      </c>
      <c r="S2092" s="6">
        <v>27.523697872166924</v>
      </c>
      <c r="V2092" s="6">
        <v>186.60734165477893</v>
      </c>
    </row>
    <row r="2093" spans="1:23" x14ac:dyDescent="0.3">
      <c r="A2093" s="1">
        <v>44057</v>
      </c>
      <c r="B2093">
        <v>202008</v>
      </c>
      <c r="C2093">
        <v>2020</v>
      </c>
      <c r="D2093" t="s">
        <v>2</v>
      </c>
      <c r="E2093" t="s">
        <v>22</v>
      </c>
      <c r="F2093">
        <v>323.71025350000014</v>
      </c>
      <c r="G2093">
        <v>64</v>
      </c>
      <c r="I2093">
        <v>328.96285402687329</v>
      </c>
      <c r="J2093">
        <v>324.10265350000009</v>
      </c>
      <c r="K2093">
        <v>430.51324122707331</v>
      </c>
      <c r="L2093">
        <v>6.7213611874999994</v>
      </c>
      <c r="N2093">
        <v>1</v>
      </c>
      <c r="O2093">
        <v>15389.178841749192</v>
      </c>
      <c r="P2093">
        <v>170.5116861982776</v>
      </c>
      <c r="Q2093">
        <v>0.76473268595192512</v>
      </c>
      <c r="S2093" s="6">
        <v>48.942891900923208</v>
      </c>
      <c r="V2093" s="6">
        <v>430.16711599999996</v>
      </c>
    </row>
    <row r="2094" spans="1:23" x14ac:dyDescent="0.3">
      <c r="A2094" s="1">
        <v>44057</v>
      </c>
      <c r="B2094">
        <v>202008</v>
      </c>
      <c r="C2094">
        <v>2020</v>
      </c>
      <c r="D2094" t="s">
        <v>3</v>
      </c>
      <c r="E2094" t="s">
        <v>22</v>
      </c>
      <c r="F2094">
        <v>450.76864349999983</v>
      </c>
      <c r="G2094">
        <v>96</v>
      </c>
      <c r="I2094">
        <v>437.60734706926632</v>
      </c>
      <c r="J2094">
        <v>451.58504349999987</v>
      </c>
      <c r="K2094">
        <v>570.8240293678648</v>
      </c>
      <c r="L2094">
        <v>5.9545658333333336</v>
      </c>
      <c r="N2094">
        <v>1</v>
      </c>
      <c r="O2094">
        <v>21345.336317363526</v>
      </c>
      <c r="P2094">
        <v>267.3233747740303</v>
      </c>
      <c r="Q2094">
        <v>0.76553186124622696</v>
      </c>
      <c r="S2094" s="6">
        <v>73.491058679637788</v>
      </c>
      <c r="V2094" s="6">
        <v>571.63832000000002</v>
      </c>
    </row>
    <row r="2095" spans="1:23" x14ac:dyDescent="0.3">
      <c r="A2095" s="1">
        <v>44057</v>
      </c>
      <c r="B2095">
        <v>202008</v>
      </c>
      <c r="C2095">
        <v>2020</v>
      </c>
      <c r="D2095" t="s">
        <v>5</v>
      </c>
      <c r="E2095" t="s">
        <v>23</v>
      </c>
      <c r="F2095">
        <v>39.907200000000017</v>
      </c>
      <c r="H2095">
        <v>162</v>
      </c>
      <c r="I2095">
        <v>88.420788000000002</v>
      </c>
      <c r="M2095">
        <v>2.8006666666666664</v>
      </c>
      <c r="N2095">
        <v>0.94920908445919783</v>
      </c>
      <c r="O2095">
        <v>0</v>
      </c>
      <c r="P2095">
        <v>725.52296227982276</v>
      </c>
      <c r="R2095">
        <v>0.94839880525686981</v>
      </c>
      <c r="T2095" s="6">
        <v>153.77187168239004</v>
      </c>
      <c r="U2095" s="6">
        <v>153.64060645161291</v>
      </c>
      <c r="W2095" s="6">
        <v>453.70799999999997</v>
      </c>
    </row>
    <row r="2096" spans="1:23" x14ac:dyDescent="0.3">
      <c r="A2096" s="1">
        <v>44057</v>
      </c>
      <c r="B2096">
        <v>202008</v>
      </c>
      <c r="C2096">
        <v>2020</v>
      </c>
      <c r="D2096" t="s">
        <v>6</v>
      </c>
      <c r="E2096" t="s">
        <v>23</v>
      </c>
      <c r="F2096">
        <v>9.9321599999999997</v>
      </c>
      <c r="H2096">
        <v>66</v>
      </c>
      <c r="I2096">
        <v>25.896700000000003</v>
      </c>
      <c r="M2096">
        <v>2.5984722222222225</v>
      </c>
      <c r="N2096">
        <v>0.95336042116500652</v>
      </c>
      <c r="O2096">
        <v>0</v>
      </c>
      <c r="P2096">
        <v>201.07634005047291</v>
      </c>
      <c r="R2096">
        <v>0.898366</v>
      </c>
      <c r="T2096" s="6">
        <v>62.921787796890428</v>
      </c>
      <c r="U2096" s="6">
        <v>59.292155999999999</v>
      </c>
      <c r="W2096" s="6">
        <v>171.4991666666667</v>
      </c>
    </row>
    <row r="2097" spans="1:23" x14ac:dyDescent="0.3">
      <c r="A2097" s="1">
        <v>44057</v>
      </c>
      <c r="B2097">
        <v>202008</v>
      </c>
      <c r="C2097">
        <v>2020</v>
      </c>
      <c r="D2097" t="s">
        <v>7</v>
      </c>
      <c r="E2097" t="s">
        <v>23</v>
      </c>
      <c r="F2097">
        <v>11.300800000000002</v>
      </c>
      <c r="H2097">
        <v>36</v>
      </c>
      <c r="I2097">
        <v>17.234682419828175</v>
      </c>
      <c r="M2097">
        <v>2.8275271708491765</v>
      </c>
      <c r="N2097">
        <v>0.99922855399875921</v>
      </c>
      <c r="O2097">
        <v>0</v>
      </c>
      <c r="P2097">
        <v>201.53866408162969</v>
      </c>
      <c r="R2097">
        <v>0.93589999999999995</v>
      </c>
      <c r="T2097" s="6">
        <v>35.972227943955332</v>
      </c>
      <c r="U2097" s="6">
        <v>33.692399999999999</v>
      </c>
      <c r="W2097" s="6">
        <v>101.79097815057035</v>
      </c>
    </row>
    <row r="2098" spans="1:23" x14ac:dyDescent="0.3">
      <c r="A2098" s="1">
        <v>44057</v>
      </c>
      <c r="B2098">
        <v>202008</v>
      </c>
      <c r="C2098">
        <v>2020</v>
      </c>
      <c r="D2098" t="s">
        <v>8</v>
      </c>
      <c r="E2098" t="s">
        <v>23</v>
      </c>
      <c r="F2098">
        <v>20.478662</v>
      </c>
      <c r="H2098">
        <v>108</v>
      </c>
      <c r="I2098">
        <v>28.406972099999997</v>
      </c>
      <c r="M2098">
        <v>2.168085108024691</v>
      </c>
      <c r="N2098">
        <v>0.91310220339374526</v>
      </c>
      <c r="O2098">
        <v>0</v>
      </c>
      <c r="P2098">
        <v>223.86157814145162</v>
      </c>
      <c r="R2098">
        <v>0.94079999999999997</v>
      </c>
      <c r="T2098" s="6">
        <v>98.615037966524483</v>
      </c>
      <c r="U2098" s="6">
        <v>101.60639999999999</v>
      </c>
      <c r="W2098" s="6">
        <v>234.15319166666663</v>
      </c>
    </row>
    <row r="2099" spans="1:23" x14ac:dyDescent="0.3">
      <c r="A2099" s="1">
        <v>44058</v>
      </c>
      <c r="B2099">
        <v>202008</v>
      </c>
      <c r="C2099">
        <v>2020</v>
      </c>
      <c r="D2099" t="s">
        <v>0</v>
      </c>
      <c r="E2099" t="s">
        <v>22</v>
      </c>
      <c r="F2099">
        <v>176.6794405</v>
      </c>
      <c r="G2099">
        <v>44</v>
      </c>
      <c r="I2099">
        <v>169.07293920660234</v>
      </c>
      <c r="J2099">
        <v>177.25732049999999</v>
      </c>
      <c r="K2099">
        <v>222.34073773802956</v>
      </c>
      <c r="L2099">
        <v>5.0845546666666666</v>
      </c>
      <c r="N2099">
        <v>0.99943294584632836</v>
      </c>
      <c r="O2099">
        <v>5618.5766224477311</v>
      </c>
      <c r="P2099">
        <v>136.14116187924833</v>
      </c>
      <c r="Q2099">
        <v>0.75573320616280515</v>
      </c>
      <c r="S2099" s="6">
        <v>33.252261071163424</v>
      </c>
      <c r="V2099" s="6">
        <v>223.72040533333333</v>
      </c>
    </row>
    <row r="2100" spans="1:23" x14ac:dyDescent="0.3">
      <c r="A2100" s="1">
        <v>44058</v>
      </c>
      <c r="B2100">
        <v>202008</v>
      </c>
      <c r="C2100">
        <v>2020</v>
      </c>
      <c r="D2100" t="s">
        <v>1</v>
      </c>
      <c r="E2100" t="s">
        <v>22</v>
      </c>
      <c r="F2100">
        <v>172.3372</v>
      </c>
      <c r="G2100">
        <v>46</v>
      </c>
      <c r="I2100">
        <v>181.98248881161666</v>
      </c>
      <c r="J2100">
        <v>172.45401999999999</v>
      </c>
      <c r="K2100">
        <v>239.156855185072</v>
      </c>
      <c r="L2100">
        <v>5.1945966666666665</v>
      </c>
      <c r="N2100">
        <v>1</v>
      </c>
      <c r="O2100">
        <v>5471.4496418766457</v>
      </c>
      <c r="P2100">
        <v>144.12713826793359</v>
      </c>
      <c r="Q2100">
        <v>0.76158772566662569</v>
      </c>
      <c r="S2100" s="6">
        <v>35.033035380664785</v>
      </c>
      <c r="V2100" s="6">
        <v>238.95144666666667</v>
      </c>
    </row>
    <row r="2101" spans="1:23" x14ac:dyDescent="0.3">
      <c r="A2101" s="1">
        <v>44058</v>
      </c>
      <c r="B2101">
        <v>202008</v>
      </c>
      <c r="C2101">
        <v>2020</v>
      </c>
      <c r="D2101" t="s">
        <v>4</v>
      </c>
      <c r="E2101" t="s">
        <v>22</v>
      </c>
      <c r="F2101">
        <v>142.20191999999994</v>
      </c>
      <c r="G2101">
        <v>36</v>
      </c>
      <c r="I2101">
        <v>146.87917544406045</v>
      </c>
      <c r="J2101">
        <v>142.50128497777774</v>
      </c>
      <c r="K2101">
        <v>190.96714536728433</v>
      </c>
      <c r="L2101">
        <v>5.3364622779336131</v>
      </c>
      <c r="N2101">
        <v>1</v>
      </c>
      <c r="O2101">
        <v>4660.5300883628388</v>
      </c>
      <c r="P2101">
        <v>107.73834656602081</v>
      </c>
      <c r="Q2101">
        <v>0.76454716311574789</v>
      </c>
      <c r="S2101" s="6">
        <v>27.523697872166924</v>
      </c>
      <c r="V2101" s="6">
        <v>192.11264200561007</v>
      </c>
    </row>
    <row r="2102" spans="1:23" x14ac:dyDescent="0.3">
      <c r="A2102" s="1">
        <v>44058</v>
      </c>
      <c r="B2102">
        <v>202008</v>
      </c>
      <c r="C2102">
        <v>2020</v>
      </c>
      <c r="D2102" t="s">
        <v>2</v>
      </c>
      <c r="E2102" t="s">
        <v>22</v>
      </c>
      <c r="F2102">
        <v>302.80449150000004</v>
      </c>
      <c r="G2102">
        <v>64</v>
      </c>
      <c r="I2102">
        <v>295.39880067798896</v>
      </c>
      <c r="J2102">
        <v>303.18493150000006</v>
      </c>
      <c r="K2102">
        <v>385.57345366142113</v>
      </c>
      <c r="L2102">
        <v>6.0355812499999999</v>
      </c>
      <c r="N2102">
        <v>1</v>
      </c>
      <c r="O2102">
        <v>10064.09378326799</v>
      </c>
      <c r="P2102">
        <v>170.5116861982776</v>
      </c>
      <c r="Q2102">
        <v>0.76473268595192512</v>
      </c>
      <c r="S2102" s="6">
        <v>48.942891900923208</v>
      </c>
      <c r="V2102" s="6">
        <v>386.27719999999999</v>
      </c>
    </row>
    <row r="2103" spans="1:23" x14ac:dyDescent="0.3">
      <c r="A2103" s="1">
        <v>44058</v>
      </c>
      <c r="B2103">
        <v>202008</v>
      </c>
      <c r="C2103">
        <v>2020</v>
      </c>
      <c r="D2103" t="s">
        <v>3</v>
      </c>
      <c r="E2103" t="s">
        <v>22</v>
      </c>
      <c r="F2103">
        <v>424.320401</v>
      </c>
      <c r="G2103">
        <v>96</v>
      </c>
      <c r="I2103">
        <v>419.07045236830572</v>
      </c>
      <c r="J2103">
        <v>425.07680100000005</v>
      </c>
      <c r="K2103">
        <v>546.27633100625667</v>
      </c>
      <c r="L2103">
        <v>5.7023325000000016</v>
      </c>
      <c r="N2103">
        <v>1</v>
      </c>
      <c r="O2103">
        <v>13387.803322551517</v>
      </c>
      <c r="P2103">
        <v>267.3233747740303</v>
      </c>
      <c r="Q2103">
        <v>0.76553186124622696</v>
      </c>
      <c r="S2103" s="6">
        <v>73.491058679637788</v>
      </c>
      <c r="V2103" s="6">
        <v>547.42392000000018</v>
      </c>
    </row>
    <row r="2104" spans="1:23" x14ac:dyDescent="0.3">
      <c r="A2104" s="1">
        <v>44058</v>
      </c>
      <c r="B2104">
        <v>202008</v>
      </c>
      <c r="C2104">
        <v>2020</v>
      </c>
      <c r="D2104" t="s">
        <v>5</v>
      </c>
      <c r="E2104" t="s">
        <v>23</v>
      </c>
      <c r="F2104">
        <v>122.19264000000001</v>
      </c>
      <c r="H2104">
        <v>162</v>
      </c>
      <c r="I2104">
        <v>264.72468600000002</v>
      </c>
      <c r="M2104">
        <v>3.7084999999999995</v>
      </c>
      <c r="N2104">
        <v>0.90826998755487875</v>
      </c>
      <c r="O2104">
        <v>0</v>
      </c>
      <c r="P2104">
        <v>725.52296227982276</v>
      </c>
      <c r="R2104">
        <v>0.94839880525686981</v>
      </c>
      <c r="T2104" s="6">
        <v>147.13973798389037</v>
      </c>
      <c r="U2104" s="6">
        <v>153.64060645161291</v>
      </c>
      <c r="W2104" s="6">
        <v>600.77699999999993</v>
      </c>
    </row>
    <row r="2105" spans="1:23" x14ac:dyDescent="0.3">
      <c r="A2105" s="1">
        <v>44058</v>
      </c>
      <c r="B2105">
        <v>202008</v>
      </c>
      <c r="C2105">
        <v>2020</v>
      </c>
      <c r="D2105" t="s">
        <v>6</v>
      </c>
      <c r="E2105" t="s">
        <v>23</v>
      </c>
      <c r="F2105">
        <v>62.843200000000003</v>
      </c>
      <c r="H2105">
        <v>66</v>
      </c>
      <c r="I2105">
        <v>104.11083333333333</v>
      </c>
      <c r="M2105">
        <v>3.6220138888888891</v>
      </c>
      <c r="N2105">
        <v>0.98457295178792248</v>
      </c>
      <c r="O2105">
        <v>0</v>
      </c>
      <c r="P2105">
        <v>201.07634005047291</v>
      </c>
      <c r="R2105">
        <v>0.898366</v>
      </c>
      <c r="T2105" s="6">
        <v>64.981814818002889</v>
      </c>
      <c r="U2105" s="6">
        <v>59.292155999999999</v>
      </c>
      <c r="W2105" s="6">
        <v>239.05291666666668</v>
      </c>
    </row>
    <row r="2106" spans="1:23" x14ac:dyDescent="0.3">
      <c r="A2106" s="1">
        <v>44058</v>
      </c>
      <c r="B2106">
        <v>202008</v>
      </c>
      <c r="C2106">
        <v>2020</v>
      </c>
      <c r="D2106" t="s">
        <v>7</v>
      </c>
      <c r="E2106" t="s">
        <v>23</v>
      </c>
      <c r="F2106">
        <v>59.146500000000003</v>
      </c>
      <c r="H2106">
        <v>36</v>
      </c>
      <c r="I2106">
        <v>70.096060087364208</v>
      </c>
      <c r="M2106">
        <v>4.1272768113276852</v>
      </c>
      <c r="N2106">
        <v>1.0009702074037317</v>
      </c>
      <c r="O2106">
        <v>0</v>
      </c>
      <c r="P2106">
        <v>201.53866408162969</v>
      </c>
      <c r="R2106">
        <v>0.93589999999999995</v>
      </c>
      <c r="T2106" s="6">
        <v>36.034927466534342</v>
      </c>
      <c r="U2106" s="6">
        <v>33.692399999999999</v>
      </c>
      <c r="W2106" s="6">
        <v>148.58196520779666</v>
      </c>
    </row>
    <row r="2107" spans="1:23" x14ac:dyDescent="0.3">
      <c r="A2107" s="1">
        <v>44058</v>
      </c>
      <c r="B2107">
        <v>202008</v>
      </c>
      <c r="C2107">
        <v>2020</v>
      </c>
      <c r="D2107" t="s">
        <v>8</v>
      </c>
      <c r="E2107" t="s">
        <v>23</v>
      </c>
      <c r="F2107">
        <v>78.530908999999994</v>
      </c>
      <c r="H2107">
        <v>108</v>
      </c>
      <c r="I2107">
        <v>103.99546096666666</v>
      </c>
      <c r="M2107">
        <v>3.3656263374485591</v>
      </c>
      <c r="N2107">
        <v>0.94387962575792694</v>
      </c>
      <c r="O2107">
        <v>0</v>
      </c>
      <c r="P2107">
        <v>223.86157814145162</v>
      </c>
      <c r="R2107">
        <v>0.94079999999999997</v>
      </c>
      <c r="T2107" s="6">
        <v>101.93899958185611</v>
      </c>
      <c r="U2107" s="6">
        <v>101.60639999999999</v>
      </c>
      <c r="W2107" s="6">
        <v>363.48764444444436</v>
      </c>
    </row>
    <row r="2108" spans="1:23" x14ac:dyDescent="0.3">
      <c r="A2108" s="1">
        <v>44059</v>
      </c>
      <c r="B2108">
        <v>202008</v>
      </c>
      <c r="C2108">
        <v>2020</v>
      </c>
      <c r="D2108" t="s">
        <v>0</v>
      </c>
      <c r="E2108" t="s">
        <v>22</v>
      </c>
      <c r="F2108">
        <v>164.59520000000001</v>
      </c>
      <c r="G2108">
        <v>44</v>
      </c>
      <c r="I2108">
        <v>155.92633635359417</v>
      </c>
      <c r="J2108">
        <v>165.17064000000002</v>
      </c>
      <c r="K2108">
        <v>205.69267868530218</v>
      </c>
      <c r="L2108">
        <v>4.6891949999999998</v>
      </c>
      <c r="N2108">
        <v>0.99943294584632836</v>
      </c>
      <c r="O2108">
        <v>2523.7694566730324</v>
      </c>
      <c r="P2108">
        <v>136.14116187924833</v>
      </c>
      <c r="Q2108">
        <v>0.75573320616280515</v>
      </c>
      <c r="S2108" s="6">
        <v>33.252261071163424</v>
      </c>
      <c r="V2108" s="6">
        <v>206.32458</v>
      </c>
    </row>
    <row r="2109" spans="1:23" x14ac:dyDescent="0.3">
      <c r="A2109" s="1">
        <v>44059</v>
      </c>
      <c r="B2109">
        <v>202008</v>
      </c>
      <c r="C2109">
        <v>2020</v>
      </c>
      <c r="D2109" t="s">
        <v>1</v>
      </c>
      <c r="E2109" t="s">
        <v>22</v>
      </c>
      <c r="F2109">
        <v>166.37432000000004</v>
      </c>
      <c r="G2109">
        <v>46</v>
      </c>
      <c r="I2109">
        <v>173.67425850011128</v>
      </c>
      <c r="J2109">
        <v>166.49176000000003</v>
      </c>
      <c r="K2109">
        <v>228.94422271266248</v>
      </c>
      <c r="L2109">
        <v>4.9574425</v>
      </c>
      <c r="N2109">
        <v>1</v>
      </c>
      <c r="O2109">
        <v>2606.1075712366455</v>
      </c>
      <c r="P2109">
        <v>144.12713826793359</v>
      </c>
      <c r="Q2109">
        <v>0.76158772566662569</v>
      </c>
      <c r="S2109" s="6">
        <v>35.033035380664785</v>
      </c>
      <c r="V2109" s="6">
        <v>228.04235499999999</v>
      </c>
    </row>
    <row r="2110" spans="1:23" x14ac:dyDescent="0.3">
      <c r="A2110" s="1">
        <v>44059</v>
      </c>
      <c r="B2110">
        <v>202008</v>
      </c>
      <c r="C2110">
        <v>2020</v>
      </c>
      <c r="D2110" t="s">
        <v>4</v>
      </c>
      <c r="E2110" t="s">
        <v>22</v>
      </c>
      <c r="F2110">
        <v>141.75336000000001</v>
      </c>
      <c r="G2110">
        <v>36</v>
      </c>
      <c r="I2110">
        <v>143.15790237880651</v>
      </c>
      <c r="J2110">
        <v>142.05236657777778</v>
      </c>
      <c r="K2110">
        <v>185.99253007079935</v>
      </c>
      <c r="L2110">
        <v>5.2012597668997662</v>
      </c>
      <c r="N2110">
        <v>1</v>
      </c>
      <c r="O2110">
        <v>2070.2837803148386</v>
      </c>
      <c r="P2110">
        <v>107.73834656602081</v>
      </c>
      <c r="Q2110">
        <v>0.76454716311574789</v>
      </c>
      <c r="S2110" s="6">
        <v>27.523697872166924</v>
      </c>
      <c r="V2110" s="6">
        <v>187.24535160839159</v>
      </c>
    </row>
    <row r="2111" spans="1:23" x14ac:dyDescent="0.3">
      <c r="A2111" s="1">
        <v>44059</v>
      </c>
      <c r="B2111">
        <v>202008</v>
      </c>
      <c r="C2111">
        <v>2020</v>
      </c>
      <c r="D2111" t="s">
        <v>2</v>
      </c>
      <c r="E2111" t="s">
        <v>22</v>
      </c>
      <c r="F2111">
        <v>288.94591750000006</v>
      </c>
      <c r="G2111">
        <v>64</v>
      </c>
      <c r="I2111">
        <v>288.56156280002546</v>
      </c>
      <c r="J2111">
        <v>289.29332960937506</v>
      </c>
      <c r="K2111">
        <v>376.31246024476377</v>
      </c>
      <c r="L2111">
        <v>5.8958829687500005</v>
      </c>
      <c r="N2111">
        <v>1</v>
      </c>
      <c r="O2111">
        <v>5084.23373327849</v>
      </c>
      <c r="P2111">
        <v>170.5116861982776</v>
      </c>
      <c r="Q2111">
        <v>0.76473268595192512</v>
      </c>
      <c r="S2111" s="6">
        <v>48.942891900923208</v>
      </c>
      <c r="V2111" s="6">
        <v>377.33651000000003</v>
      </c>
    </row>
    <row r="2112" spans="1:23" x14ac:dyDescent="0.3">
      <c r="A2112" s="1">
        <v>44059</v>
      </c>
      <c r="B2112">
        <v>202008</v>
      </c>
      <c r="C2112">
        <v>2020</v>
      </c>
      <c r="D2112" t="s">
        <v>3</v>
      </c>
      <c r="E2112" t="s">
        <v>22</v>
      </c>
      <c r="F2112">
        <v>397.96008050000006</v>
      </c>
      <c r="G2112">
        <v>96</v>
      </c>
      <c r="I2112">
        <v>381.71347742027211</v>
      </c>
      <c r="J2112">
        <v>398.76368050000002</v>
      </c>
      <c r="K2112">
        <v>498.0196047634862</v>
      </c>
      <c r="L2112">
        <v>5.1940124999999995</v>
      </c>
      <c r="N2112">
        <v>1</v>
      </c>
      <c r="O2112">
        <v>5822.8921326287218</v>
      </c>
      <c r="P2112">
        <v>267.3233747740303</v>
      </c>
      <c r="Q2112">
        <v>0.76553186124622696</v>
      </c>
      <c r="S2112" s="6">
        <v>73.491058679637788</v>
      </c>
      <c r="V2112" s="6">
        <v>498.62519999999995</v>
      </c>
    </row>
    <row r="2113" spans="1:23" x14ac:dyDescent="0.3">
      <c r="A2113" s="1">
        <v>44059</v>
      </c>
      <c r="B2113">
        <v>202008</v>
      </c>
      <c r="C2113">
        <v>2020</v>
      </c>
      <c r="D2113" t="s">
        <v>5</v>
      </c>
      <c r="E2113" t="s">
        <v>23</v>
      </c>
      <c r="F2113">
        <v>299.34911399999993</v>
      </c>
      <c r="H2113">
        <v>162</v>
      </c>
      <c r="I2113">
        <v>376.77144599999997</v>
      </c>
      <c r="M2113">
        <v>4.027000000000001</v>
      </c>
      <c r="N2113">
        <v>0.95610611819649005</v>
      </c>
      <c r="O2113">
        <v>0</v>
      </c>
      <c r="P2113">
        <v>725.52296227982276</v>
      </c>
      <c r="R2113">
        <v>0.94839880525686981</v>
      </c>
      <c r="T2113" s="6">
        <v>154.88919114783138</v>
      </c>
      <c r="U2113" s="6">
        <v>153.64060645161291</v>
      </c>
      <c r="W2113" s="6">
        <v>652.37400000000014</v>
      </c>
    </row>
    <row r="2114" spans="1:23" x14ac:dyDescent="0.3">
      <c r="A2114" s="1">
        <v>44059</v>
      </c>
      <c r="B2114">
        <v>202008</v>
      </c>
      <c r="C2114">
        <v>2020</v>
      </c>
      <c r="D2114" t="s">
        <v>6</v>
      </c>
      <c r="E2114" t="s">
        <v>23</v>
      </c>
      <c r="F2114">
        <v>32.640160000000002</v>
      </c>
      <c r="H2114">
        <v>66</v>
      </c>
      <c r="I2114">
        <v>49.681466666666672</v>
      </c>
      <c r="M2114">
        <v>2.5933680555555561</v>
      </c>
      <c r="N2114">
        <v>0.95429952219700143</v>
      </c>
      <c r="O2114">
        <v>0</v>
      </c>
      <c r="P2114">
        <v>201.07634005047291</v>
      </c>
      <c r="R2114">
        <v>0.898366</v>
      </c>
      <c r="T2114" s="6">
        <v>62.983768465002093</v>
      </c>
      <c r="U2114" s="6">
        <v>59.292155999999999</v>
      </c>
      <c r="W2114" s="6">
        <v>171.1622916666667</v>
      </c>
    </row>
    <row r="2115" spans="1:23" x14ac:dyDescent="0.3">
      <c r="A2115" s="1">
        <v>44059</v>
      </c>
      <c r="B2115">
        <v>202008</v>
      </c>
      <c r="C2115">
        <v>2020</v>
      </c>
      <c r="D2115" t="s">
        <v>7</v>
      </c>
      <c r="E2115" t="s">
        <v>23</v>
      </c>
      <c r="F2115">
        <v>26.683299999999999</v>
      </c>
      <c r="H2115">
        <v>36</v>
      </c>
      <c r="I2115">
        <v>37.224740036891767</v>
      </c>
      <c r="M2115">
        <v>3.3676855187404477</v>
      </c>
      <c r="N2115">
        <v>0.98019390063343126</v>
      </c>
      <c r="O2115">
        <v>0</v>
      </c>
      <c r="P2115">
        <v>201.53866408162969</v>
      </c>
      <c r="R2115">
        <v>0.93589999999999995</v>
      </c>
      <c r="T2115" s="6">
        <v>35.286980422803524</v>
      </c>
      <c r="U2115" s="6">
        <v>33.692399999999999</v>
      </c>
      <c r="W2115" s="6">
        <v>121.23667867465612</v>
      </c>
    </row>
    <row r="2116" spans="1:23" x14ac:dyDescent="0.3">
      <c r="A2116" s="1">
        <v>44059</v>
      </c>
      <c r="B2116">
        <v>202008</v>
      </c>
      <c r="C2116">
        <v>2020</v>
      </c>
      <c r="D2116" t="s">
        <v>8</v>
      </c>
      <c r="E2116" t="s">
        <v>23</v>
      </c>
      <c r="F2116">
        <v>49.05666999999999</v>
      </c>
      <c r="H2116">
        <v>108</v>
      </c>
      <c r="I2116">
        <v>67.396494533333325</v>
      </c>
      <c r="M2116">
        <v>2.2398433127572015</v>
      </c>
      <c r="N2116">
        <v>0.92290674416607688</v>
      </c>
      <c r="O2116">
        <v>0</v>
      </c>
      <c r="P2116">
        <v>223.86157814145162</v>
      </c>
      <c r="R2116">
        <v>0.94079999999999997</v>
      </c>
      <c r="T2116" s="6">
        <v>99.673928369936306</v>
      </c>
      <c r="U2116" s="6">
        <v>101.60639999999999</v>
      </c>
      <c r="W2116" s="6">
        <v>241.90307777777775</v>
      </c>
    </row>
    <row r="2117" spans="1:23" x14ac:dyDescent="0.3">
      <c r="A2117" s="1">
        <v>44060</v>
      </c>
      <c r="B2117">
        <v>202008</v>
      </c>
      <c r="C2117">
        <v>2020</v>
      </c>
      <c r="D2117" t="s">
        <v>0</v>
      </c>
      <c r="E2117" t="s">
        <v>22</v>
      </c>
      <c r="F2117">
        <v>204.33</v>
      </c>
      <c r="G2117">
        <v>44</v>
      </c>
      <c r="I2117">
        <v>197.4292038621698</v>
      </c>
      <c r="J2117">
        <v>204.83488281250001</v>
      </c>
      <c r="K2117">
        <v>259.82235122981143</v>
      </c>
      <c r="L2117">
        <v>5.9373166666666668</v>
      </c>
      <c r="N2117">
        <v>0.99936693058664716</v>
      </c>
      <c r="O2117">
        <v>7864.1738834410316</v>
      </c>
      <c r="P2117">
        <v>136.14116187924833</v>
      </c>
      <c r="Q2117">
        <v>0.75573320616280515</v>
      </c>
      <c r="S2117" s="6">
        <v>33.252261071163424</v>
      </c>
      <c r="V2117" s="6">
        <v>261.24193333333335</v>
      </c>
    </row>
    <row r="2118" spans="1:23" x14ac:dyDescent="0.3">
      <c r="A2118" s="1">
        <v>44060</v>
      </c>
      <c r="B2118">
        <v>202008</v>
      </c>
      <c r="C2118">
        <v>2020</v>
      </c>
      <c r="D2118" t="s">
        <v>1</v>
      </c>
      <c r="E2118" t="s">
        <v>22</v>
      </c>
      <c r="F2118">
        <v>206.60415949999998</v>
      </c>
      <c r="G2118">
        <v>46</v>
      </c>
      <c r="I2118">
        <v>215.93189401956516</v>
      </c>
      <c r="J2118">
        <v>206.71719660937498</v>
      </c>
      <c r="K2118">
        <v>283.97952403139783</v>
      </c>
      <c r="L2118">
        <v>6.1636649999999991</v>
      </c>
      <c r="N2118">
        <v>1</v>
      </c>
      <c r="O2118">
        <v>7934.9886895927475</v>
      </c>
      <c r="P2118">
        <v>144.12713826793359</v>
      </c>
      <c r="Q2118">
        <v>0.76158772566662569</v>
      </c>
      <c r="S2118" s="6">
        <v>35.033035380664785</v>
      </c>
      <c r="V2118" s="6">
        <v>283.52858999999995</v>
      </c>
    </row>
    <row r="2119" spans="1:23" x14ac:dyDescent="0.3">
      <c r="A2119" s="1">
        <v>44060</v>
      </c>
      <c r="B2119">
        <v>202008</v>
      </c>
      <c r="C2119">
        <v>2020</v>
      </c>
      <c r="D2119" t="s">
        <v>4</v>
      </c>
      <c r="E2119" t="s">
        <v>22</v>
      </c>
      <c r="F2119">
        <v>129.85839999999996</v>
      </c>
      <c r="G2119">
        <v>36</v>
      </c>
      <c r="I2119">
        <v>132.03738223010694</v>
      </c>
      <c r="J2119">
        <v>130.14790897777772</v>
      </c>
      <c r="K2119">
        <v>171.24696457591153</v>
      </c>
      <c r="L2119">
        <v>4.7972253889484993</v>
      </c>
      <c r="N2119">
        <v>1</v>
      </c>
      <c r="O2119">
        <v>5083.0430851308383</v>
      </c>
      <c r="P2119">
        <v>107.73834656602081</v>
      </c>
      <c r="Q2119">
        <v>0.76454716311574789</v>
      </c>
      <c r="S2119" s="6">
        <v>27.523697872166924</v>
      </c>
      <c r="V2119" s="6">
        <v>172.70011400214597</v>
      </c>
    </row>
    <row r="2120" spans="1:23" x14ac:dyDescent="0.3">
      <c r="A2120" s="1">
        <v>44060</v>
      </c>
      <c r="B2120">
        <v>202008</v>
      </c>
      <c r="C2120">
        <v>2020</v>
      </c>
      <c r="D2120" t="s">
        <v>2</v>
      </c>
      <c r="E2120" t="s">
        <v>22</v>
      </c>
      <c r="F2120">
        <v>282.50811949999996</v>
      </c>
      <c r="G2120">
        <v>64</v>
      </c>
      <c r="I2120">
        <v>283.1808959743409</v>
      </c>
      <c r="J2120">
        <v>282.89983949999998</v>
      </c>
      <c r="K2120">
        <v>370.65045979761919</v>
      </c>
      <c r="L2120">
        <v>5.7859453125000009</v>
      </c>
      <c r="N2120">
        <v>0.99979780473714619</v>
      </c>
      <c r="O2120">
        <v>11355.854438173194</v>
      </c>
      <c r="P2120">
        <v>170.5116861982776</v>
      </c>
      <c r="Q2120">
        <v>0.76473268595192512</v>
      </c>
      <c r="S2120" s="6">
        <v>48.942891900923208</v>
      </c>
      <c r="V2120" s="6">
        <v>370.30050000000006</v>
      </c>
    </row>
    <row r="2121" spans="1:23" x14ac:dyDescent="0.3">
      <c r="A2121" s="1">
        <v>44060</v>
      </c>
      <c r="B2121">
        <v>202008</v>
      </c>
      <c r="C2121">
        <v>2020</v>
      </c>
      <c r="D2121" t="s">
        <v>3</v>
      </c>
      <c r="E2121" t="s">
        <v>22</v>
      </c>
      <c r="F2121">
        <v>309.72760050000005</v>
      </c>
      <c r="G2121">
        <v>96</v>
      </c>
      <c r="I2121">
        <v>295.73389941155676</v>
      </c>
      <c r="J2121">
        <v>310.57260050000008</v>
      </c>
      <c r="K2121">
        <v>386.52380323777953</v>
      </c>
      <c r="L2121">
        <v>4.0240799999999997</v>
      </c>
      <c r="N2121">
        <v>1</v>
      </c>
      <c r="O2121">
        <v>11953.441910506426</v>
      </c>
      <c r="P2121">
        <v>267.3233747740303</v>
      </c>
      <c r="Q2121">
        <v>0.76553186124622696</v>
      </c>
      <c r="S2121" s="6">
        <v>73.491058679637788</v>
      </c>
      <c r="V2121" s="6">
        <v>386.31167999999997</v>
      </c>
    </row>
    <row r="2122" spans="1:23" x14ac:dyDescent="0.3">
      <c r="A2122" s="1">
        <v>44060</v>
      </c>
      <c r="B2122">
        <v>202008</v>
      </c>
      <c r="C2122">
        <v>2020</v>
      </c>
      <c r="D2122" t="s">
        <v>5</v>
      </c>
      <c r="E2122" t="s">
        <v>23</v>
      </c>
      <c r="F2122">
        <v>160.99967899999999</v>
      </c>
      <c r="H2122">
        <v>162</v>
      </c>
      <c r="I2122">
        <v>218.71592999999999</v>
      </c>
      <c r="M2122">
        <v>3.7272916666666664</v>
      </c>
      <c r="N2122">
        <v>0.93260226020906933</v>
      </c>
      <c r="O2122">
        <v>0</v>
      </c>
      <c r="P2122">
        <v>725.52296227982276</v>
      </c>
      <c r="R2122">
        <v>0.94839880525686981</v>
      </c>
      <c r="T2122" s="6">
        <v>151.08156615386923</v>
      </c>
      <c r="U2122" s="6">
        <v>153.64060645161291</v>
      </c>
      <c r="W2122" s="6">
        <v>603.82124999999996</v>
      </c>
    </row>
    <row r="2123" spans="1:23" x14ac:dyDescent="0.3">
      <c r="A2123" s="1">
        <v>44060</v>
      </c>
      <c r="B2123">
        <v>202008</v>
      </c>
      <c r="C2123">
        <v>2020</v>
      </c>
      <c r="D2123" t="s">
        <v>6</v>
      </c>
      <c r="E2123" t="s">
        <v>23</v>
      </c>
      <c r="F2123">
        <v>51.912000000000006</v>
      </c>
      <c r="H2123">
        <v>66</v>
      </c>
      <c r="I2123">
        <v>93.318933333333334</v>
      </c>
      <c r="M2123">
        <v>3.3905902777777772</v>
      </c>
      <c r="N2123">
        <v>0.99806134374999989</v>
      </c>
      <c r="O2123">
        <v>0</v>
      </c>
      <c r="P2123">
        <v>201.07634005047291</v>
      </c>
      <c r="R2123">
        <v>0.898366</v>
      </c>
      <c r="T2123" s="6">
        <v>65.872048687499998</v>
      </c>
      <c r="U2123" s="6">
        <v>59.292155999999999</v>
      </c>
      <c r="W2123" s="6">
        <v>223.77895833333329</v>
      </c>
    </row>
    <row r="2124" spans="1:23" x14ac:dyDescent="0.3">
      <c r="A2124" s="1">
        <v>44060</v>
      </c>
      <c r="B2124">
        <v>202008</v>
      </c>
      <c r="C2124">
        <v>2020</v>
      </c>
      <c r="D2124" t="s">
        <v>7</v>
      </c>
      <c r="E2124" t="s">
        <v>23</v>
      </c>
      <c r="F2124">
        <v>56.862399999999994</v>
      </c>
      <c r="H2124">
        <v>36</v>
      </c>
      <c r="I2124">
        <v>61.779340944036292</v>
      </c>
      <c r="M2124">
        <v>3.7384641234004294</v>
      </c>
      <c r="N2124">
        <v>0.94632908564814811</v>
      </c>
      <c r="O2124">
        <v>0</v>
      </c>
      <c r="P2124">
        <v>201.53866408162969</v>
      </c>
      <c r="R2124">
        <v>0.93589999999999995</v>
      </c>
      <c r="T2124" s="6">
        <v>34.067847083333334</v>
      </c>
      <c r="U2124" s="6">
        <v>33.692399999999999</v>
      </c>
      <c r="W2124" s="6">
        <v>134.58470844241546</v>
      </c>
    </row>
    <row r="2125" spans="1:23" x14ac:dyDescent="0.3">
      <c r="A2125" s="1">
        <v>44060</v>
      </c>
      <c r="B2125">
        <v>202008</v>
      </c>
      <c r="C2125">
        <v>2020</v>
      </c>
      <c r="D2125" t="s">
        <v>8</v>
      </c>
      <c r="E2125" t="s">
        <v>23</v>
      </c>
      <c r="F2125">
        <v>138.7198175</v>
      </c>
      <c r="H2125">
        <v>108</v>
      </c>
      <c r="I2125">
        <v>162.57315506666663</v>
      </c>
      <c r="M2125">
        <v>4.0973075874485598</v>
      </c>
      <c r="N2125">
        <v>0.94199360918691488</v>
      </c>
      <c r="O2125">
        <v>0</v>
      </c>
      <c r="P2125">
        <v>223.86157814145162</v>
      </c>
      <c r="R2125">
        <v>0.94079999999999997</v>
      </c>
      <c r="T2125" s="6">
        <v>101.73530979218681</v>
      </c>
      <c r="U2125" s="6">
        <v>101.60639999999999</v>
      </c>
      <c r="W2125" s="6">
        <v>442.50921944444445</v>
      </c>
    </row>
    <row r="2126" spans="1:23" x14ac:dyDescent="0.3">
      <c r="A2126" s="1">
        <v>44061</v>
      </c>
      <c r="B2126">
        <v>202008</v>
      </c>
      <c r="C2126">
        <v>2020</v>
      </c>
      <c r="D2126" t="s">
        <v>0</v>
      </c>
      <c r="E2126" t="s">
        <v>22</v>
      </c>
      <c r="F2126">
        <v>170.56424050000001</v>
      </c>
      <c r="G2126">
        <v>44</v>
      </c>
      <c r="I2126">
        <v>163.6150349993388</v>
      </c>
      <c r="J2126">
        <v>171.1522405</v>
      </c>
      <c r="K2126">
        <v>215.78867490179761</v>
      </c>
      <c r="L2126">
        <v>4.9204183333333331</v>
      </c>
      <c r="N2126">
        <v>0.99943294584632836</v>
      </c>
      <c r="O2126">
        <v>7330.3517390344323</v>
      </c>
      <c r="P2126">
        <v>136.14116187924833</v>
      </c>
      <c r="Q2126">
        <v>0.75573320616280515</v>
      </c>
      <c r="S2126" s="6">
        <v>33.252261071163424</v>
      </c>
      <c r="V2126" s="6">
        <v>216.49840666666665</v>
      </c>
    </row>
    <row r="2127" spans="1:23" x14ac:dyDescent="0.3">
      <c r="A2127" s="1">
        <v>44061</v>
      </c>
      <c r="B2127">
        <v>202008</v>
      </c>
      <c r="C2127">
        <v>2020</v>
      </c>
      <c r="D2127" t="s">
        <v>1</v>
      </c>
      <c r="E2127" t="s">
        <v>22</v>
      </c>
      <c r="F2127">
        <v>169.47336049999996</v>
      </c>
      <c r="G2127">
        <v>46</v>
      </c>
      <c r="I2127">
        <v>178.78557942440196</v>
      </c>
      <c r="J2127">
        <v>169.60214467968746</v>
      </c>
      <c r="K2127">
        <v>230.73980486567655</v>
      </c>
      <c r="L2127">
        <v>5.103342530321429</v>
      </c>
      <c r="N2127">
        <v>0.91516299820694902</v>
      </c>
      <c r="O2127">
        <v>7247.4048244140467</v>
      </c>
      <c r="P2127">
        <v>144.12713826793359</v>
      </c>
      <c r="Q2127">
        <v>0.76158772566662569</v>
      </c>
      <c r="S2127" s="6">
        <v>35.033035380664785</v>
      </c>
      <c r="V2127" s="6">
        <v>234.75375639478574</v>
      </c>
    </row>
    <row r="2128" spans="1:23" x14ac:dyDescent="0.3">
      <c r="A2128" s="1">
        <v>44061</v>
      </c>
      <c r="B2128">
        <v>202008</v>
      </c>
      <c r="C2128">
        <v>2020</v>
      </c>
      <c r="D2128" t="s">
        <v>4</v>
      </c>
      <c r="E2128" t="s">
        <v>22</v>
      </c>
      <c r="F2128">
        <v>107.46176000000001</v>
      </c>
      <c r="G2128">
        <v>36</v>
      </c>
      <c r="I2128">
        <v>102.09358190280321</v>
      </c>
      <c r="J2128">
        <v>107.7333265777778</v>
      </c>
      <c r="K2128">
        <v>133.36690791186609</v>
      </c>
      <c r="L2128">
        <v>3.7092974344135774</v>
      </c>
      <c r="N2128">
        <v>1</v>
      </c>
      <c r="O2128">
        <v>4709.5799310188395</v>
      </c>
      <c r="P2128">
        <v>107.73834656602081</v>
      </c>
      <c r="Q2128">
        <v>0.76454716311574789</v>
      </c>
      <c r="S2128" s="6">
        <v>27.523697872166924</v>
      </c>
      <c r="V2128" s="6">
        <v>133.53470763888879</v>
      </c>
    </row>
    <row r="2129" spans="1:23" x14ac:dyDescent="0.3">
      <c r="A2129" s="1">
        <v>44061</v>
      </c>
      <c r="B2129">
        <v>202008</v>
      </c>
      <c r="C2129">
        <v>2020</v>
      </c>
      <c r="D2129" t="s">
        <v>2</v>
      </c>
      <c r="E2129" t="s">
        <v>22</v>
      </c>
      <c r="F2129">
        <v>255.56951249999992</v>
      </c>
      <c r="G2129">
        <v>64</v>
      </c>
      <c r="I2129">
        <v>252.31603495664376</v>
      </c>
      <c r="J2129">
        <v>255.92437249999989</v>
      </c>
      <c r="K2129">
        <v>331.12178080896842</v>
      </c>
      <c r="L2129">
        <v>5.1553152083333336</v>
      </c>
      <c r="N2129">
        <v>1</v>
      </c>
      <c r="O2129">
        <v>11444.805209073191</v>
      </c>
      <c r="P2129">
        <v>170.5116861982776</v>
      </c>
      <c r="Q2129">
        <v>0.76473268595192512</v>
      </c>
      <c r="S2129" s="6">
        <v>48.942891900923208</v>
      </c>
      <c r="V2129" s="6">
        <v>329.94017333333335</v>
      </c>
    </row>
    <row r="2130" spans="1:23" x14ac:dyDescent="0.3">
      <c r="A2130" s="1">
        <v>44061</v>
      </c>
      <c r="B2130">
        <v>202008</v>
      </c>
      <c r="C2130">
        <v>2020</v>
      </c>
      <c r="D2130" t="s">
        <v>3</v>
      </c>
      <c r="E2130" t="s">
        <v>22</v>
      </c>
      <c r="F2130">
        <v>318.3555214999999</v>
      </c>
      <c r="G2130">
        <v>96</v>
      </c>
      <c r="I2130">
        <v>311.23650753026243</v>
      </c>
      <c r="J2130">
        <v>319.07172149999991</v>
      </c>
      <c r="K2130">
        <v>408.03194895095248</v>
      </c>
      <c r="L2130">
        <v>4.2350255000000008</v>
      </c>
      <c r="N2130">
        <v>1</v>
      </c>
      <c r="O2130">
        <v>13966.032861035925</v>
      </c>
      <c r="P2130">
        <v>267.3233747740303</v>
      </c>
      <c r="Q2130">
        <v>0.76553186124622696</v>
      </c>
      <c r="S2130" s="6">
        <v>73.491058679637788</v>
      </c>
      <c r="V2130" s="6">
        <v>406.56244800000007</v>
      </c>
    </row>
    <row r="2131" spans="1:23" x14ac:dyDescent="0.3">
      <c r="A2131" s="1">
        <v>44061</v>
      </c>
      <c r="B2131">
        <v>202008</v>
      </c>
      <c r="C2131">
        <v>2020</v>
      </c>
      <c r="D2131" t="s">
        <v>5</v>
      </c>
      <c r="E2131" t="s">
        <v>23</v>
      </c>
      <c r="F2131">
        <v>48.718079500000002</v>
      </c>
      <c r="H2131">
        <v>162</v>
      </c>
      <c r="I2131">
        <v>81.791207999999983</v>
      </c>
      <c r="M2131">
        <v>2.5662916666666664</v>
      </c>
      <c r="N2131">
        <v>0.91668899242414348</v>
      </c>
      <c r="O2131">
        <v>0</v>
      </c>
      <c r="P2131">
        <v>725.52296227982276</v>
      </c>
      <c r="R2131">
        <v>0.94839880525686981</v>
      </c>
      <c r="T2131" s="6">
        <v>148.50361677271124</v>
      </c>
      <c r="U2131" s="6">
        <v>153.64060645161291</v>
      </c>
      <c r="W2131" s="6">
        <v>415.73924999999997</v>
      </c>
    </row>
    <row r="2132" spans="1:23" x14ac:dyDescent="0.3">
      <c r="A2132" s="1">
        <v>44061</v>
      </c>
      <c r="B2132">
        <v>202008</v>
      </c>
      <c r="C2132">
        <v>2020</v>
      </c>
      <c r="D2132" t="s">
        <v>6</v>
      </c>
      <c r="E2132" t="s">
        <v>23</v>
      </c>
      <c r="F2132">
        <v>0.41888000000000003</v>
      </c>
      <c r="H2132">
        <v>66</v>
      </c>
      <c r="I2132">
        <v>1.5306666666666671</v>
      </c>
      <c r="M2132">
        <v>1.794270833333333</v>
      </c>
      <c r="N2132">
        <v>0.95166666666666655</v>
      </c>
      <c r="O2132">
        <v>0</v>
      </c>
      <c r="P2132">
        <v>201.07634005047291</v>
      </c>
      <c r="R2132">
        <v>0.898366</v>
      </c>
      <c r="T2132" s="6">
        <v>62.809999999999995</v>
      </c>
      <c r="U2132" s="6">
        <v>59.292155999999999</v>
      </c>
      <c r="W2132" s="6">
        <v>118.42187499999999</v>
      </c>
    </row>
    <row r="2133" spans="1:23" x14ac:dyDescent="0.3">
      <c r="A2133" s="1">
        <v>44061</v>
      </c>
      <c r="B2133">
        <v>202008</v>
      </c>
      <c r="C2133">
        <v>2020</v>
      </c>
      <c r="D2133" t="s">
        <v>7</v>
      </c>
      <c r="E2133" t="s">
        <v>23</v>
      </c>
      <c r="F2133">
        <v>0.28209999999999996</v>
      </c>
      <c r="H2133">
        <v>36</v>
      </c>
      <c r="I2133">
        <v>2.8921785098623016</v>
      </c>
      <c r="M2133">
        <v>1.8637333637729727</v>
      </c>
      <c r="N2133">
        <v>0.97471644675925928</v>
      </c>
      <c r="O2133">
        <v>0</v>
      </c>
      <c r="P2133">
        <v>201.53866408162969</v>
      </c>
      <c r="R2133">
        <v>0.93589999999999995</v>
      </c>
      <c r="T2133" s="6">
        <v>35.089792083333336</v>
      </c>
      <c r="U2133" s="6">
        <v>33.692399999999999</v>
      </c>
      <c r="W2133" s="6">
        <v>67.094401095827024</v>
      </c>
    </row>
    <row r="2134" spans="1:23" x14ac:dyDescent="0.3">
      <c r="A2134" s="1">
        <v>44061</v>
      </c>
      <c r="B2134">
        <v>202008</v>
      </c>
      <c r="C2134">
        <v>2020</v>
      </c>
      <c r="D2134" t="s">
        <v>8</v>
      </c>
      <c r="E2134" t="s">
        <v>23</v>
      </c>
      <c r="F2134">
        <v>173.622997</v>
      </c>
      <c r="H2134">
        <v>108</v>
      </c>
      <c r="I2134">
        <v>205.29839059999995</v>
      </c>
      <c r="M2134">
        <v>4.4261141718107</v>
      </c>
      <c r="N2134">
        <v>0.90233842984322821</v>
      </c>
      <c r="O2134">
        <v>0</v>
      </c>
      <c r="P2134">
        <v>223.86157814145162</v>
      </c>
      <c r="R2134">
        <v>0.94079999999999997</v>
      </c>
      <c r="T2134" s="6">
        <v>97.452550423068644</v>
      </c>
      <c r="U2134" s="6">
        <v>101.60639999999999</v>
      </c>
      <c r="W2134" s="6">
        <v>478.02033055555557</v>
      </c>
    </row>
    <row r="2135" spans="1:23" x14ac:dyDescent="0.3">
      <c r="A2135" s="1">
        <v>44062</v>
      </c>
      <c r="B2135">
        <v>202008</v>
      </c>
      <c r="C2135">
        <v>2020</v>
      </c>
      <c r="D2135" t="s">
        <v>0</v>
      </c>
      <c r="E2135" t="s">
        <v>22</v>
      </c>
      <c r="F2135">
        <v>135.48920050000001</v>
      </c>
      <c r="G2135">
        <v>44</v>
      </c>
      <c r="I2135">
        <v>121.26534324215092</v>
      </c>
      <c r="J2135">
        <v>135.96820049999999</v>
      </c>
      <c r="K2135">
        <v>160.37034223606335</v>
      </c>
      <c r="L2135">
        <v>3.64683</v>
      </c>
      <c r="N2135">
        <v>0.99943294584632836</v>
      </c>
      <c r="O2135">
        <v>5781.4749920320328</v>
      </c>
      <c r="P2135">
        <v>136.14116187924833</v>
      </c>
      <c r="Q2135">
        <v>0.75573320616280515</v>
      </c>
      <c r="S2135" s="6">
        <v>33.252261071163424</v>
      </c>
      <c r="V2135" s="6">
        <v>160.46052</v>
      </c>
    </row>
    <row r="2136" spans="1:23" x14ac:dyDescent="0.3">
      <c r="A2136" s="1">
        <v>44062</v>
      </c>
      <c r="B2136">
        <v>202008</v>
      </c>
      <c r="C2136">
        <v>2020</v>
      </c>
      <c r="D2136" t="s">
        <v>1</v>
      </c>
      <c r="E2136" t="s">
        <v>22</v>
      </c>
      <c r="F2136">
        <v>136.16063999999994</v>
      </c>
      <c r="G2136">
        <v>46</v>
      </c>
      <c r="I2136">
        <v>131.51427756678095</v>
      </c>
      <c r="J2136">
        <v>136.26707999999996</v>
      </c>
      <c r="K2136">
        <v>173.79784504991321</v>
      </c>
      <c r="L2136">
        <v>3.7540075000000002</v>
      </c>
      <c r="N2136">
        <v>0.99729537095620957</v>
      </c>
      <c r="O2136">
        <v>5801.3465333006452</v>
      </c>
      <c r="P2136">
        <v>144.12713826793359</v>
      </c>
      <c r="Q2136">
        <v>0.76158772566662569</v>
      </c>
      <c r="S2136" s="6">
        <v>35.033035380664785</v>
      </c>
      <c r="V2136" s="6">
        <v>172.68434500000001</v>
      </c>
    </row>
    <row r="2137" spans="1:23" x14ac:dyDescent="0.3">
      <c r="A2137" s="1">
        <v>44062</v>
      </c>
      <c r="B2137">
        <v>202008</v>
      </c>
      <c r="C2137">
        <v>2020</v>
      </c>
      <c r="D2137" t="s">
        <v>4</v>
      </c>
      <c r="E2137" t="s">
        <v>22</v>
      </c>
      <c r="F2137">
        <v>104.54415999999996</v>
      </c>
      <c r="G2137">
        <v>36</v>
      </c>
      <c r="I2137">
        <v>101.72696092942826</v>
      </c>
      <c r="J2137">
        <v>104.81341937777772</v>
      </c>
      <c r="K2137">
        <v>132.94462107967556</v>
      </c>
      <c r="L2137">
        <v>3.6959772412085177</v>
      </c>
      <c r="N2137">
        <v>1</v>
      </c>
      <c r="O2137">
        <v>4568.5441532588393</v>
      </c>
      <c r="P2137">
        <v>107.73834656602081</v>
      </c>
      <c r="Q2137">
        <v>0.76454716311574789</v>
      </c>
      <c r="S2137" s="6">
        <v>27.523697872166924</v>
      </c>
      <c r="V2137" s="6">
        <v>133.05518068350665</v>
      </c>
    </row>
    <row r="2138" spans="1:23" x14ac:dyDescent="0.3">
      <c r="A2138" s="1">
        <v>44062</v>
      </c>
      <c r="B2138">
        <v>202008</v>
      </c>
      <c r="C2138">
        <v>2020</v>
      </c>
      <c r="D2138" t="s">
        <v>2</v>
      </c>
      <c r="E2138" t="s">
        <v>22</v>
      </c>
      <c r="F2138">
        <v>236.83470149999997</v>
      </c>
      <c r="G2138">
        <v>64</v>
      </c>
      <c r="I2138">
        <v>226.61632023032371</v>
      </c>
      <c r="J2138">
        <v>237.19004817968747</v>
      </c>
      <c r="K2138">
        <v>297.72617549601159</v>
      </c>
      <c r="L2138">
        <v>4.6302192499999997</v>
      </c>
      <c r="N2138">
        <v>1</v>
      </c>
      <c r="O2138">
        <v>10375.38143346419</v>
      </c>
      <c r="P2138">
        <v>170.5116861982776</v>
      </c>
      <c r="Q2138">
        <v>0.76473268595192512</v>
      </c>
      <c r="S2138" s="6">
        <v>48.942891900923208</v>
      </c>
      <c r="V2138" s="6">
        <v>296.33403199999998</v>
      </c>
    </row>
    <row r="2139" spans="1:23" x14ac:dyDescent="0.3">
      <c r="A2139" s="1">
        <v>44062</v>
      </c>
      <c r="B2139">
        <v>202008</v>
      </c>
      <c r="C2139">
        <v>2020</v>
      </c>
      <c r="D2139" t="s">
        <v>3</v>
      </c>
      <c r="E2139" t="s">
        <v>22</v>
      </c>
      <c r="F2139">
        <v>383.75903949999991</v>
      </c>
      <c r="G2139">
        <v>96</v>
      </c>
      <c r="I2139">
        <v>372.40381383438239</v>
      </c>
      <c r="J2139">
        <v>384.51489075495476</v>
      </c>
      <c r="K2139">
        <v>487.16024789479997</v>
      </c>
      <c r="L2139">
        <v>5.0673349999999999</v>
      </c>
      <c r="N2139">
        <v>1</v>
      </c>
      <c r="O2139">
        <v>16237.072421963427</v>
      </c>
      <c r="P2139">
        <v>267.3233747740303</v>
      </c>
      <c r="Q2139">
        <v>0.76553186124622696</v>
      </c>
      <c r="S2139" s="6">
        <v>73.491058679637788</v>
      </c>
      <c r="V2139" s="6">
        <v>486.46415999999999</v>
      </c>
    </row>
    <row r="2140" spans="1:23" x14ac:dyDescent="0.3">
      <c r="A2140" s="1">
        <v>44062</v>
      </c>
      <c r="B2140">
        <v>202008</v>
      </c>
      <c r="C2140">
        <v>2020</v>
      </c>
      <c r="D2140" t="s">
        <v>5</v>
      </c>
      <c r="E2140" t="s">
        <v>23</v>
      </c>
      <c r="F2140">
        <v>451.62239350000004</v>
      </c>
      <c r="H2140">
        <v>162</v>
      </c>
      <c r="I2140">
        <v>580.17380760000015</v>
      </c>
      <c r="M2140">
        <v>5.1875124999999995</v>
      </c>
      <c r="N2140">
        <v>0.92192919682789642</v>
      </c>
      <c r="O2140">
        <v>0</v>
      </c>
      <c r="P2140">
        <v>725.52296227982276</v>
      </c>
      <c r="R2140">
        <v>0.94839880525686981</v>
      </c>
      <c r="T2140" s="6">
        <v>149.35252988611921</v>
      </c>
      <c r="U2140" s="6">
        <v>153.64060645161291</v>
      </c>
      <c r="W2140" s="6">
        <v>840.37702499999989</v>
      </c>
    </row>
    <row r="2141" spans="1:23" x14ac:dyDescent="0.3">
      <c r="A2141" s="1">
        <v>44062</v>
      </c>
      <c r="B2141">
        <v>202008</v>
      </c>
      <c r="C2141">
        <v>2020</v>
      </c>
      <c r="D2141" t="s">
        <v>6</v>
      </c>
      <c r="E2141" t="s">
        <v>23</v>
      </c>
      <c r="F2141">
        <v>30.759679999999999</v>
      </c>
      <c r="H2141">
        <v>66</v>
      </c>
      <c r="I2141">
        <v>57.70183333333334</v>
      </c>
      <c r="M2141">
        <v>3.1568055555555552</v>
      </c>
      <c r="N2141">
        <v>0.96599479166666657</v>
      </c>
      <c r="O2141">
        <v>0</v>
      </c>
      <c r="P2141">
        <v>201.07634005047291</v>
      </c>
      <c r="R2141">
        <v>0.898366</v>
      </c>
      <c r="T2141" s="6">
        <v>63.755656249999994</v>
      </c>
      <c r="U2141" s="6">
        <v>59.292155999999999</v>
      </c>
      <c r="W2141" s="6">
        <v>208.34916666666663</v>
      </c>
    </row>
    <row r="2142" spans="1:23" x14ac:dyDescent="0.3">
      <c r="A2142" s="1">
        <v>44062</v>
      </c>
      <c r="B2142">
        <v>202008</v>
      </c>
      <c r="C2142">
        <v>2020</v>
      </c>
      <c r="D2142" t="s">
        <v>7</v>
      </c>
      <c r="E2142" t="s">
        <v>23</v>
      </c>
      <c r="F2142">
        <v>42.982799999999997</v>
      </c>
      <c r="H2142">
        <v>36</v>
      </c>
      <c r="I2142">
        <v>50.928092424962578</v>
      </c>
      <c r="M2142">
        <v>3.710858177267923</v>
      </c>
      <c r="N2142">
        <v>0.95592013888888894</v>
      </c>
      <c r="O2142">
        <v>0</v>
      </c>
      <c r="P2142">
        <v>201.53866408162969</v>
      </c>
      <c r="R2142">
        <v>0.93589999999999995</v>
      </c>
      <c r="T2142" s="6">
        <v>34.413125000000001</v>
      </c>
      <c r="U2142" s="6">
        <v>33.692399999999999</v>
      </c>
      <c r="W2142" s="6">
        <v>133.59089438164523</v>
      </c>
    </row>
    <row r="2143" spans="1:23" x14ac:dyDescent="0.3">
      <c r="A2143" s="1">
        <v>44062</v>
      </c>
      <c r="B2143">
        <v>202008</v>
      </c>
      <c r="C2143">
        <v>2020</v>
      </c>
      <c r="D2143" t="s">
        <v>8</v>
      </c>
      <c r="E2143" t="s">
        <v>23</v>
      </c>
      <c r="F2143">
        <v>111.7397275</v>
      </c>
      <c r="H2143">
        <v>108</v>
      </c>
      <c r="I2143">
        <v>140.66585389999995</v>
      </c>
      <c r="M2143">
        <v>3.8098962448559655</v>
      </c>
      <c r="N2143">
        <v>0.93921509464937047</v>
      </c>
      <c r="O2143">
        <v>0</v>
      </c>
      <c r="P2143">
        <v>223.86157814145162</v>
      </c>
      <c r="R2143">
        <v>0.94079999999999997</v>
      </c>
      <c r="T2143" s="6">
        <v>101.43523022213201</v>
      </c>
      <c r="U2143" s="6">
        <v>101.60639999999999</v>
      </c>
      <c r="W2143" s="6">
        <v>411.46879444444426</v>
      </c>
    </row>
    <row r="2144" spans="1:23" x14ac:dyDescent="0.3">
      <c r="A2144" s="1">
        <v>44063</v>
      </c>
      <c r="B2144">
        <v>202008</v>
      </c>
      <c r="C2144">
        <v>2020</v>
      </c>
      <c r="D2144" t="s">
        <v>0</v>
      </c>
      <c r="E2144" t="s">
        <v>22</v>
      </c>
      <c r="F2144">
        <v>196.35616049999999</v>
      </c>
      <c r="G2144">
        <v>44</v>
      </c>
      <c r="I2144">
        <v>186.48256505958634</v>
      </c>
      <c r="J2144">
        <v>196.96455893749999</v>
      </c>
      <c r="K2144">
        <v>245.650324460587</v>
      </c>
      <c r="L2144">
        <v>5.6081168333333338</v>
      </c>
      <c r="N2144">
        <v>0.99970797924468546</v>
      </c>
      <c r="O2144">
        <v>7376.4099073024336</v>
      </c>
      <c r="P2144">
        <v>136.14116187924833</v>
      </c>
      <c r="Q2144">
        <v>0.75573320616280515</v>
      </c>
      <c r="S2144" s="6">
        <v>33.252261071163424</v>
      </c>
      <c r="V2144" s="6">
        <v>246.75714066666669</v>
      </c>
    </row>
    <row r="2145" spans="1:23" x14ac:dyDescent="0.3">
      <c r="A2145" s="1">
        <v>44063</v>
      </c>
      <c r="B2145">
        <v>202008</v>
      </c>
      <c r="C2145">
        <v>2020</v>
      </c>
      <c r="D2145" t="s">
        <v>1</v>
      </c>
      <c r="E2145" t="s">
        <v>22</v>
      </c>
      <c r="F2145">
        <v>189.48160050000001</v>
      </c>
      <c r="G2145">
        <v>46</v>
      </c>
      <c r="I2145">
        <v>198.42991503891579</v>
      </c>
      <c r="J2145">
        <v>189.59756729687501</v>
      </c>
      <c r="K2145">
        <v>261.20847886097812</v>
      </c>
      <c r="L2145">
        <v>5.6640800000000002</v>
      </c>
      <c r="N2145">
        <v>0.99962847652467279</v>
      </c>
      <c r="O2145">
        <v>7106.2617975284447</v>
      </c>
      <c r="P2145">
        <v>144.12713826793359</v>
      </c>
      <c r="Q2145">
        <v>0.76158772566662569</v>
      </c>
      <c r="S2145" s="6">
        <v>35.033035380664785</v>
      </c>
      <c r="V2145" s="6">
        <v>260.54768000000001</v>
      </c>
    </row>
    <row r="2146" spans="1:23" x14ac:dyDescent="0.3">
      <c r="A2146" s="1">
        <v>44063</v>
      </c>
      <c r="B2146">
        <v>202008</v>
      </c>
      <c r="C2146">
        <v>2020</v>
      </c>
      <c r="D2146" t="s">
        <v>4</v>
      </c>
      <c r="E2146" t="s">
        <v>22</v>
      </c>
      <c r="F2146">
        <v>126.86912000000001</v>
      </c>
      <c r="G2146">
        <v>36</v>
      </c>
      <c r="I2146">
        <v>126.47320183744763</v>
      </c>
      <c r="J2146">
        <v>127.15623217777778</v>
      </c>
      <c r="K2146">
        <v>165.15610924489428</v>
      </c>
      <c r="L2146">
        <v>4.5950657656848666</v>
      </c>
      <c r="N2146">
        <v>0.99956529614200329</v>
      </c>
      <c r="O2146">
        <v>4881.865227930839</v>
      </c>
      <c r="P2146">
        <v>107.73834656602081</v>
      </c>
      <c r="Q2146">
        <v>0.76454716311574789</v>
      </c>
      <c r="S2146" s="6">
        <v>27.523697872166924</v>
      </c>
      <c r="V2146" s="6">
        <v>165.42236756465519</v>
      </c>
    </row>
    <row r="2147" spans="1:23" x14ac:dyDescent="0.3">
      <c r="A2147" s="1">
        <v>44063</v>
      </c>
      <c r="B2147">
        <v>202008</v>
      </c>
      <c r="C2147">
        <v>2020</v>
      </c>
      <c r="D2147" t="s">
        <v>2</v>
      </c>
      <c r="E2147" t="s">
        <v>22</v>
      </c>
      <c r="F2147">
        <v>185.22421299999993</v>
      </c>
      <c r="G2147">
        <v>64</v>
      </c>
      <c r="I2147">
        <v>170.62845693515962</v>
      </c>
      <c r="J2147">
        <v>185.53976475781243</v>
      </c>
      <c r="K2147">
        <v>225.2269239420402</v>
      </c>
      <c r="L2147">
        <v>3.4862765624999996</v>
      </c>
      <c r="N2147">
        <v>1</v>
      </c>
      <c r="O2147">
        <v>7255.6545100097901</v>
      </c>
      <c r="P2147">
        <v>170.5116861982776</v>
      </c>
      <c r="Q2147">
        <v>0.76473268595192512</v>
      </c>
      <c r="S2147" s="6">
        <v>48.942891900923208</v>
      </c>
      <c r="V2147" s="6">
        <v>223.12169999999998</v>
      </c>
    </row>
    <row r="2148" spans="1:23" x14ac:dyDescent="0.3">
      <c r="A2148" s="1">
        <v>44063</v>
      </c>
      <c r="B2148">
        <v>202008</v>
      </c>
      <c r="C2148">
        <v>2020</v>
      </c>
      <c r="D2148" t="s">
        <v>3</v>
      </c>
      <c r="E2148" t="s">
        <v>22</v>
      </c>
      <c r="F2148">
        <v>381.54647799999992</v>
      </c>
      <c r="G2148">
        <v>96</v>
      </c>
      <c r="I2148">
        <v>369.87029532597029</v>
      </c>
      <c r="J2148">
        <v>382.27285854846758</v>
      </c>
      <c r="K2148">
        <v>484.23150056449566</v>
      </c>
      <c r="L2148">
        <v>5.0328611666666667</v>
      </c>
      <c r="N2148">
        <v>0.99974618494030643</v>
      </c>
      <c r="O2148">
        <v>14447.334452495121</v>
      </c>
      <c r="P2148">
        <v>267.3233747740303</v>
      </c>
      <c r="Q2148">
        <v>0.76553186124622696</v>
      </c>
      <c r="S2148" s="6">
        <v>73.491058679637788</v>
      </c>
      <c r="V2148" s="6">
        <v>483.15467200000001</v>
      </c>
    </row>
    <row r="2149" spans="1:23" x14ac:dyDescent="0.3">
      <c r="A2149" s="1">
        <v>44063</v>
      </c>
      <c r="B2149">
        <v>202008</v>
      </c>
      <c r="C2149">
        <v>2020</v>
      </c>
      <c r="D2149" t="s">
        <v>5</v>
      </c>
      <c r="E2149" t="s">
        <v>23</v>
      </c>
      <c r="F2149">
        <v>696.77950350000003</v>
      </c>
      <c r="H2149">
        <v>162</v>
      </c>
      <c r="I2149">
        <v>872.44090200000005</v>
      </c>
      <c r="M2149">
        <v>5.475625</v>
      </c>
      <c r="N2149">
        <v>0.9205228184401244</v>
      </c>
      <c r="O2149">
        <v>0</v>
      </c>
      <c r="P2149">
        <v>725.52296227982276</v>
      </c>
      <c r="R2149">
        <v>0.94839880525686981</v>
      </c>
      <c r="T2149" s="6">
        <v>149.12469658730015</v>
      </c>
      <c r="U2149" s="6">
        <v>153.64060645161291</v>
      </c>
      <c r="W2149" s="6">
        <v>887.05124999999998</v>
      </c>
    </row>
    <row r="2150" spans="1:23" x14ac:dyDescent="0.3">
      <c r="A2150" s="1">
        <v>44063</v>
      </c>
      <c r="B2150">
        <v>202008</v>
      </c>
      <c r="C2150">
        <v>2020</v>
      </c>
      <c r="D2150" t="s">
        <v>6</v>
      </c>
      <c r="E2150" t="s">
        <v>23</v>
      </c>
      <c r="F2150">
        <v>85.342879999999994</v>
      </c>
      <c r="H2150">
        <v>66</v>
      </c>
      <c r="I2150">
        <v>153.12950000000001</v>
      </c>
      <c r="M2150">
        <v>3.6246527777777788</v>
      </c>
      <c r="N2150">
        <v>0.97086226736111103</v>
      </c>
      <c r="O2150">
        <v>0</v>
      </c>
      <c r="P2150">
        <v>201.07634005047291</v>
      </c>
      <c r="R2150">
        <v>0.898366</v>
      </c>
      <c r="T2150" s="6">
        <v>64.076909645833325</v>
      </c>
      <c r="U2150" s="6">
        <v>59.292155999999999</v>
      </c>
      <c r="W2150" s="6">
        <v>239.22708333333341</v>
      </c>
    </row>
    <row r="2151" spans="1:23" x14ac:dyDescent="0.3">
      <c r="A2151" s="1">
        <v>44063</v>
      </c>
      <c r="B2151">
        <v>202008</v>
      </c>
      <c r="C2151">
        <v>2020</v>
      </c>
      <c r="D2151" t="s">
        <v>7</v>
      </c>
      <c r="E2151" t="s">
        <v>23</v>
      </c>
      <c r="F2151">
        <v>65.545899500000004</v>
      </c>
      <c r="H2151">
        <v>36</v>
      </c>
      <c r="I2151">
        <v>78.838427421012838</v>
      </c>
      <c r="M2151">
        <v>3.901043073575686</v>
      </c>
      <c r="N2151">
        <v>0.99342207175925923</v>
      </c>
      <c r="O2151">
        <v>0</v>
      </c>
      <c r="P2151">
        <v>201.53866408162969</v>
      </c>
      <c r="R2151">
        <v>0.93589999999999995</v>
      </c>
      <c r="T2151" s="6">
        <v>35.76319458333333</v>
      </c>
      <c r="U2151" s="6">
        <v>33.692399999999999</v>
      </c>
      <c r="W2151" s="6">
        <v>140.43755064872471</v>
      </c>
    </row>
    <row r="2152" spans="1:23" x14ac:dyDescent="0.3">
      <c r="A2152" s="1">
        <v>44063</v>
      </c>
      <c r="B2152">
        <v>202008</v>
      </c>
      <c r="C2152">
        <v>2020</v>
      </c>
      <c r="D2152" t="s">
        <v>8</v>
      </c>
      <c r="E2152" t="s">
        <v>23</v>
      </c>
      <c r="F2152">
        <v>185.75123499999998</v>
      </c>
      <c r="H2152">
        <v>108</v>
      </c>
      <c r="I2152">
        <v>229.74790216666662</v>
      </c>
      <c r="M2152">
        <v>4.6686007973251025</v>
      </c>
      <c r="N2152">
        <v>0.95740407407570227</v>
      </c>
      <c r="O2152">
        <v>0</v>
      </c>
      <c r="P2152">
        <v>223.86157814145162</v>
      </c>
      <c r="R2152">
        <v>0.94079999999999997</v>
      </c>
      <c r="T2152" s="6">
        <v>103.39964000017585</v>
      </c>
      <c r="U2152" s="6">
        <v>101.60639999999999</v>
      </c>
      <c r="W2152" s="6">
        <v>504.20888611111104</v>
      </c>
    </row>
    <row r="2153" spans="1:23" x14ac:dyDescent="0.3">
      <c r="A2153" s="1">
        <v>44064</v>
      </c>
      <c r="B2153">
        <v>202008</v>
      </c>
      <c r="C2153">
        <v>2020</v>
      </c>
      <c r="D2153" t="s">
        <v>0</v>
      </c>
      <c r="E2153" t="s">
        <v>22</v>
      </c>
      <c r="F2153">
        <v>148.44087999999999</v>
      </c>
      <c r="G2153">
        <v>44</v>
      </c>
      <c r="I2153">
        <v>208.69720324223169</v>
      </c>
      <c r="J2153">
        <v>148.98238000000001</v>
      </c>
      <c r="K2153">
        <v>183.6632493438085</v>
      </c>
      <c r="L2153">
        <v>6.2761808225791667</v>
      </c>
      <c r="N2153">
        <v>0.6697012437491987</v>
      </c>
      <c r="O2153">
        <v>4804.3218243050324</v>
      </c>
      <c r="P2153">
        <v>136.14116187924833</v>
      </c>
      <c r="Q2153">
        <v>0.75573320616280515</v>
      </c>
      <c r="S2153" s="6">
        <v>33.252261071163424</v>
      </c>
      <c r="V2153" s="6">
        <v>276.15195619348333</v>
      </c>
    </row>
    <row r="2154" spans="1:23" x14ac:dyDescent="0.3">
      <c r="A2154" s="1">
        <v>44064</v>
      </c>
      <c r="B2154">
        <v>202008</v>
      </c>
      <c r="C2154">
        <v>2020</v>
      </c>
      <c r="D2154" t="s">
        <v>1</v>
      </c>
      <c r="E2154" t="s">
        <v>22</v>
      </c>
      <c r="F2154">
        <v>209.93448050000006</v>
      </c>
      <c r="G2154">
        <v>46</v>
      </c>
      <c r="I2154">
        <v>219.80243135100952</v>
      </c>
      <c r="J2154">
        <v>210.03592050000006</v>
      </c>
      <c r="K2154">
        <v>286.62545133757459</v>
      </c>
      <c r="L2154">
        <v>6.2741475000000007</v>
      </c>
      <c r="N2154">
        <v>0.96173179205673764</v>
      </c>
      <c r="O2154">
        <v>6776.6391056103457</v>
      </c>
      <c r="P2154">
        <v>144.12713826793359</v>
      </c>
      <c r="Q2154">
        <v>0.76158772566662569</v>
      </c>
      <c r="S2154" s="6">
        <v>35.033035380664785</v>
      </c>
      <c r="V2154" s="6">
        <v>288.61078500000002</v>
      </c>
    </row>
    <row r="2155" spans="1:23" x14ac:dyDescent="0.3">
      <c r="A2155" s="1">
        <v>44064</v>
      </c>
      <c r="B2155">
        <v>202008</v>
      </c>
      <c r="C2155">
        <v>2020</v>
      </c>
      <c r="D2155" t="s">
        <v>4</v>
      </c>
      <c r="E2155" t="s">
        <v>22</v>
      </c>
      <c r="F2155">
        <v>180.42976000000007</v>
      </c>
      <c r="G2155">
        <v>36</v>
      </c>
      <c r="I2155">
        <v>190.02031267025333</v>
      </c>
      <c r="J2155">
        <v>180.75970097777787</v>
      </c>
      <c r="K2155">
        <v>245.56724199388017</v>
      </c>
      <c r="L2155">
        <v>6.9038801963601539</v>
      </c>
      <c r="N2155">
        <v>1</v>
      </c>
      <c r="O2155">
        <v>6036.3752027308383</v>
      </c>
      <c r="P2155">
        <v>107.73834656602081</v>
      </c>
      <c r="Q2155">
        <v>0.76454716311574789</v>
      </c>
      <c r="S2155" s="6">
        <v>27.523697872166924</v>
      </c>
      <c r="V2155" s="6">
        <v>248.53968706896555</v>
      </c>
    </row>
    <row r="2156" spans="1:23" x14ac:dyDescent="0.3">
      <c r="A2156" s="1">
        <v>44064</v>
      </c>
      <c r="B2156">
        <v>202008</v>
      </c>
      <c r="C2156">
        <v>2020</v>
      </c>
      <c r="D2156" t="s">
        <v>2</v>
      </c>
      <c r="E2156" t="s">
        <v>22</v>
      </c>
      <c r="F2156">
        <v>335.30322049999995</v>
      </c>
      <c r="G2156">
        <v>64</v>
      </c>
      <c r="I2156">
        <v>339.73735433580748</v>
      </c>
      <c r="J2156">
        <v>335.66246050000001</v>
      </c>
      <c r="K2156">
        <v>444.42614552620932</v>
      </c>
      <c r="L2156">
        <v>6.9415055208333332</v>
      </c>
      <c r="N2156">
        <v>1</v>
      </c>
      <c r="O2156">
        <v>11402.897982180692</v>
      </c>
      <c r="P2156">
        <v>170.5116861982776</v>
      </c>
      <c r="Q2156">
        <v>0.76473268595192512</v>
      </c>
      <c r="S2156" s="6">
        <v>48.942891900923208</v>
      </c>
      <c r="V2156" s="6">
        <v>444.25635333333332</v>
      </c>
    </row>
    <row r="2157" spans="1:23" x14ac:dyDescent="0.3">
      <c r="A2157" s="1">
        <v>44064</v>
      </c>
      <c r="B2157">
        <v>202008</v>
      </c>
      <c r="C2157">
        <v>2020</v>
      </c>
      <c r="D2157" t="s">
        <v>3</v>
      </c>
      <c r="E2157" t="s">
        <v>22</v>
      </c>
      <c r="F2157">
        <v>513.24112149999996</v>
      </c>
      <c r="G2157">
        <v>96</v>
      </c>
      <c r="I2157">
        <v>517.9426402922486</v>
      </c>
      <c r="J2157">
        <v>514.04852149999999</v>
      </c>
      <c r="K2157">
        <v>671.38190026320024</v>
      </c>
      <c r="L2157">
        <v>7.0476960000000011</v>
      </c>
      <c r="N2157">
        <v>1</v>
      </c>
      <c r="O2157">
        <v>16868.131317521125</v>
      </c>
      <c r="P2157">
        <v>267.3233747740303</v>
      </c>
      <c r="Q2157">
        <v>0.76553186124622696</v>
      </c>
      <c r="S2157" s="6">
        <v>73.491058679637788</v>
      </c>
      <c r="V2157" s="6">
        <v>676.57881600000007</v>
      </c>
    </row>
    <row r="2158" spans="1:23" x14ac:dyDescent="0.3">
      <c r="A2158" s="1">
        <v>44064</v>
      </c>
      <c r="B2158">
        <v>202008</v>
      </c>
      <c r="C2158">
        <v>2020</v>
      </c>
      <c r="D2158" t="s">
        <v>5</v>
      </c>
      <c r="E2158" t="s">
        <v>23</v>
      </c>
      <c r="F2158">
        <v>1459.5167735000007</v>
      </c>
      <c r="H2158">
        <v>162</v>
      </c>
      <c r="I2158">
        <v>1845.3150540000004</v>
      </c>
      <c r="M2158">
        <v>8.2826666666666657</v>
      </c>
      <c r="N2158">
        <v>0.91507069400533747</v>
      </c>
      <c r="O2158">
        <v>0</v>
      </c>
      <c r="P2158">
        <v>725.52296227982276</v>
      </c>
      <c r="R2158">
        <v>0.94839880525686981</v>
      </c>
      <c r="T2158" s="6">
        <v>148.24145242886468</v>
      </c>
      <c r="U2158" s="6">
        <v>153.64060645161291</v>
      </c>
      <c r="W2158" s="6">
        <v>1341.7919999999999</v>
      </c>
    </row>
    <row r="2159" spans="1:23" x14ac:dyDescent="0.3">
      <c r="A2159" s="1">
        <v>44064</v>
      </c>
      <c r="B2159">
        <v>202008</v>
      </c>
      <c r="C2159">
        <v>2020</v>
      </c>
      <c r="D2159" t="s">
        <v>6</v>
      </c>
      <c r="E2159" t="s">
        <v>23</v>
      </c>
      <c r="F2159">
        <v>486.86736050000002</v>
      </c>
      <c r="H2159">
        <v>66</v>
      </c>
      <c r="I2159">
        <v>709.08693333333349</v>
      </c>
      <c r="M2159">
        <v>7.8596875000000024</v>
      </c>
      <c r="N2159">
        <v>0.99831597222222213</v>
      </c>
      <c r="O2159">
        <v>0</v>
      </c>
      <c r="P2159">
        <v>201.07634005047291</v>
      </c>
      <c r="R2159">
        <v>0.898366</v>
      </c>
      <c r="T2159" s="6">
        <v>65.888854166666661</v>
      </c>
      <c r="U2159" s="6">
        <v>59.292155999999999</v>
      </c>
      <c r="W2159" s="6">
        <v>518.73937500000011</v>
      </c>
    </row>
    <row r="2160" spans="1:23" x14ac:dyDescent="0.3">
      <c r="A2160" s="1">
        <v>44064</v>
      </c>
      <c r="B2160">
        <v>202008</v>
      </c>
      <c r="C2160">
        <v>2020</v>
      </c>
      <c r="D2160" t="s">
        <v>7</v>
      </c>
      <c r="E2160" t="s">
        <v>23</v>
      </c>
      <c r="F2160">
        <v>388.553899</v>
      </c>
      <c r="H2160">
        <v>36</v>
      </c>
      <c r="I2160">
        <v>406.37193261815742</v>
      </c>
      <c r="M2160">
        <v>8.1559116976508683</v>
      </c>
      <c r="N2160">
        <v>1</v>
      </c>
      <c r="O2160">
        <v>0</v>
      </c>
      <c r="P2160">
        <v>201.53866408162969</v>
      </c>
      <c r="R2160">
        <v>0.93589999999999995</v>
      </c>
      <c r="T2160" s="6">
        <v>36</v>
      </c>
      <c r="U2160" s="6">
        <v>33.692399999999999</v>
      </c>
      <c r="W2160" s="6">
        <v>293.61282111543125</v>
      </c>
    </row>
    <row r="2161" spans="1:23" x14ac:dyDescent="0.3">
      <c r="A2161" s="1">
        <v>44064</v>
      </c>
      <c r="B2161">
        <v>202008</v>
      </c>
      <c r="C2161">
        <v>2020</v>
      </c>
      <c r="D2161" t="s">
        <v>8</v>
      </c>
      <c r="E2161" t="s">
        <v>23</v>
      </c>
      <c r="F2161">
        <v>118.30766549999998</v>
      </c>
      <c r="H2161">
        <v>108</v>
      </c>
      <c r="I2161">
        <v>160.5255926333333</v>
      </c>
      <c r="M2161">
        <v>4.0898119855967074</v>
      </c>
      <c r="N2161">
        <v>0.95513913128590855</v>
      </c>
      <c r="O2161">
        <v>0</v>
      </c>
      <c r="P2161">
        <v>223.86157814145162</v>
      </c>
      <c r="R2161">
        <v>0.94079999999999997</v>
      </c>
      <c r="T2161" s="6">
        <v>103.15502617887812</v>
      </c>
      <c r="U2161" s="6">
        <v>101.60639999999999</v>
      </c>
      <c r="W2161" s="6">
        <v>441.69969444444439</v>
      </c>
    </row>
    <row r="2162" spans="1:23" x14ac:dyDescent="0.3">
      <c r="A2162" s="1">
        <v>44065</v>
      </c>
      <c r="B2162">
        <v>202008</v>
      </c>
      <c r="C2162">
        <v>2020</v>
      </c>
      <c r="D2162" t="s">
        <v>0</v>
      </c>
      <c r="E2162" t="s">
        <v>22</v>
      </c>
      <c r="F2162">
        <v>193.04656050000003</v>
      </c>
      <c r="G2162">
        <v>44</v>
      </c>
      <c r="I2162">
        <v>206.93995149552845</v>
      </c>
      <c r="J2162">
        <v>193.65324050000001</v>
      </c>
      <c r="K2162">
        <v>247.46263173457137</v>
      </c>
      <c r="L2162">
        <v>6.2233347396333327</v>
      </c>
      <c r="N2162">
        <v>0.90909090909090906</v>
      </c>
      <c r="O2162">
        <v>6666.0121476307313</v>
      </c>
      <c r="P2162">
        <v>136.14116187924833</v>
      </c>
      <c r="Q2162">
        <v>0.75573320616280515</v>
      </c>
      <c r="S2162" s="6">
        <v>33.252261071163424</v>
      </c>
      <c r="V2162" s="6">
        <v>273.82672854386664</v>
      </c>
    </row>
    <row r="2163" spans="1:23" x14ac:dyDescent="0.3">
      <c r="A2163" s="1">
        <v>44065</v>
      </c>
      <c r="B2163">
        <v>202008</v>
      </c>
      <c r="C2163">
        <v>2020</v>
      </c>
      <c r="D2163" t="s">
        <v>1</v>
      </c>
      <c r="E2163" t="s">
        <v>22</v>
      </c>
      <c r="F2163">
        <v>196.07559949999995</v>
      </c>
      <c r="G2163">
        <v>46</v>
      </c>
      <c r="I2163">
        <v>219.70664519343953</v>
      </c>
      <c r="J2163">
        <v>196.17643949999996</v>
      </c>
      <c r="K2163">
        <v>287.07118047771348</v>
      </c>
      <c r="L2163">
        <v>6.2714133333333333</v>
      </c>
      <c r="N2163">
        <v>0.97860962566844922</v>
      </c>
      <c r="O2163">
        <v>6792.2914550301457</v>
      </c>
      <c r="P2163">
        <v>144.12713826793359</v>
      </c>
      <c r="Q2163">
        <v>0.76158772566662569</v>
      </c>
      <c r="S2163" s="6">
        <v>35.033035380664785</v>
      </c>
      <c r="V2163" s="6">
        <v>288.48501333333331</v>
      </c>
    </row>
    <row r="2164" spans="1:23" x14ac:dyDescent="0.3">
      <c r="A2164" s="1">
        <v>44065</v>
      </c>
      <c r="B2164">
        <v>202008</v>
      </c>
      <c r="C2164">
        <v>2020</v>
      </c>
      <c r="D2164" t="s">
        <v>4</v>
      </c>
      <c r="E2164" t="s">
        <v>22</v>
      </c>
      <c r="F2164">
        <v>141.28407999999999</v>
      </c>
      <c r="G2164">
        <v>36</v>
      </c>
      <c r="I2164">
        <v>141.86536337744116</v>
      </c>
      <c r="J2164">
        <v>141.5827281777778</v>
      </c>
      <c r="K2164">
        <v>183.77542964081746</v>
      </c>
      <c r="L2164">
        <v>5.1542988168352606</v>
      </c>
      <c r="N2164">
        <v>1</v>
      </c>
      <c r="O2164">
        <v>5025.8714333388389</v>
      </c>
      <c r="P2164">
        <v>107.73834656602081</v>
      </c>
      <c r="Q2164">
        <v>0.76454716311574789</v>
      </c>
      <c r="S2164" s="6">
        <v>27.523697872166924</v>
      </c>
      <c r="V2164" s="6">
        <v>185.55475740606937</v>
      </c>
    </row>
    <row r="2165" spans="1:23" x14ac:dyDescent="0.3">
      <c r="A2165" s="1">
        <v>44065</v>
      </c>
      <c r="B2165">
        <v>202008</v>
      </c>
      <c r="C2165">
        <v>2020</v>
      </c>
      <c r="D2165" t="s">
        <v>2</v>
      </c>
      <c r="E2165" t="s">
        <v>22</v>
      </c>
      <c r="F2165">
        <v>254.65262400000006</v>
      </c>
      <c r="G2165">
        <v>64</v>
      </c>
      <c r="I2165">
        <v>256.22824066624821</v>
      </c>
      <c r="J2165">
        <v>255.03744400000008</v>
      </c>
      <c r="K2165">
        <v>334.33556117861104</v>
      </c>
      <c r="L2165">
        <v>5.2352493020833331</v>
      </c>
      <c r="N2165">
        <v>0.99950725676402075</v>
      </c>
      <c r="O2165">
        <v>9165.5869885593893</v>
      </c>
      <c r="P2165">
        <v>170.5116861982776</v>
      </c>
      <c r="Q2165">
        <v>0.76473268595192512</v>
      </c>
      <c r="S2165" s="6">
        <v>48.942891900923208</v>
      </c>
      <c r="V2165" s="6">
        <v>335.05595533333332</v>
      </c>
    </row>
    <row r="2166" spans="1:23" x14ac:dyDescent="0.3">
      <c r="A2166" s="1">
        <v>44065</v>
      </c>
      <c r="B2166">
        <v>202008</v>
      </c>
      <c r="C2166">
        <v>2020</v>
      </c>
      <c r="D2166" t="s">
        <v>3</v>
      </c>
      <c r="E2166" t="s">
        <v>22</v>
      </c>
      <c r="F2166">
        <v>409.47928299999995</v>
      </c>
      <c r="G2166">
        <v>96</v>
      </c>
      <c r="I2166">
        <v>405.34489479400304</v>
      </c>
      <c r="J2166">
        <v>410.33448299999998</v>
      </c>
      <c r="K2166">
        <v>527.09490027584775</v>
      </c>
      <c r="L2166">
        <v>5.5155674999999995</v>
      </c>
      <c r="N2166">
        <v>1</v>
      </c>
      <c r="O2166">
        <v>14310.825779467923</v>
      </c>
      <c r="P2166">
        <v>267.3233747740303</v>
      </c>
      <c r="Q2166">
        <v>0.76553186124622696</v>
      </c>
      <c r="S2166" s="6">
        <v>73.491058679637788</v>
      </c>
      <c r="V2166" s="6">
        <v>529.49447999999995</v>
      </c>
    </row>
    <row r="2167" spans="1:23" x14ac:dyDescent="0.3">
      <c r="A2167" s="1">
        <v>44065</v>
      </c>
      <c r="B2167">
        <v>202008</v>
      </c>
      <c r="C2167">
        <v>2020</v>
      </c>
      <c r="D2167" t="s">
        <v>5</v>
      </c>
      <c r="E2167" t="s">
        <v>23</v>
      </c>
      <c r="F2167">
        <v>570.23039349999999</v>
      </c>
      <c r="H2167">
        <v>162</v>
      </c>
      <c r="I2167">
        <v>683.00701200000003</v>
      </c>
      <c r="M2167">
        <v>5.7828749999999998</v>
      </c>
      <c r="N2167">
        <v>0.92243973144811486</v>
      </c>
      <c r="O2167">
        <v>0</v>
      </c>
      <c r="P2167">
        <v>725.52296227982276</v>
      </c>
      <c r="R2167">
        <v>0.94839880525686981</v>
      </c>
      <c r="T2167" s="6">
        <v>149.43523649459462</v>
      </c>
      <c r="U2167" s="6">
        <v>153.64060645161291</v>
      </c>
      <c r="W2167" s="6">
        <v>936.82574999999997</v>
      </c>
    </row>
    <row r="2168" spans="1:23" x14ac:dyDescent="0.3">
      <c r="A2168" s="1">
        <v>44065</v>
      </c>
      <c r="B2168">
        <v>202008</v>
      </c>
      <c r="C2168">
        <v>2020</v>
      </c>
      <c r="D2168" t="s">
        <v>6</v>
      </c>
      <c r="E2168" t="s">
        <v>23</v>
      </c>
      <c r="F2168">
        <v>163.80336</v>
      </c>
      <c r="H2168">
        <v>66</v>
      </c>
      <c r="I2168">
        <v>282.47233333333332</v>
      </c>
      <c r="M2168">
        <v>5.439409722222222</v>
      </c>
      <c r="N2168">
        <v>0.99133680555555548</v>
      </c>
      <c r="O2168">
        <v>0</v>
      </c>
      <c r="P2168">
        <v>201.07634005047291</v>
      </c>
      <c r="R2168">
        <v>0.898366</v>
      </c>
      <c r="T2168" s="6">
        <v>65.428229166666668</v>
      </c>
      <c r="U2168" s="6">
        <v>59.292155999999999</v>
      </c>
      <c r="W2168" s="6">
        <v>359.00104166666665</v>
      </c>
    </row>
    <row r="2169" spans="1:23" x14ac:dyDescent="0.3">
      <c r="A2169" s="1">
        <v>44065</v>
      </c>
      <c r="B2169">
        <v>202008</v>
      </c>
      <c r="C2169">
        <v>2020</v>
      </c>
      <c r="D2169" t="s">
        <v>7</v>
      </c>
      <c r="E2169" t="s">
        <v>23</v>
      </c>
      <c r="F2169">
        <v>207.78099949999998</v>
      </c>
      <c r="H2169">
        <v>36</v>
      </c>
      <c r="I2169">
        <v>245.93638889918356</v>
      </c>
      <c r="M2169">
        <v>6.5875834736588352</v>
      </c>
      <c r="N2169">
        <v>1</v>
      </c>
      <c r="O2169">
        <v>0</v>
      </c>
      <c r="P2169">
        <v>201.53866408162969</v>
      </c>
      <c r="R2169">
        <v>0.93589999999999995</v>
      </c>
      <c r="T2169" s="6">
        <v>36</v>
      </c>
      <c r="U2169" s="6">
        <v>33.692399999999999</v>
      </c>
      <c r="W2169" s="6">
        <v>237.15300505171808</v>
      </c>
    </row>
    <row r="2170" spans="1:23" x14ac:dyDescent="0.3">
      <c r="A2170" s="1">
        <v>44065</v>
      </c>
      <c r="B2170">
        <v>202008</v>
      </c>
      <c r="C2170">
        <v>2020</v>
      </c>
      <c r="D2170" t="s">
        <v>8</v>
      </c>
      <c r="E2170" t="s">
        <v>23</v>
      </c>
      <c r="F2170">
        <v>37.490450000000003</v>
      </c>
      <c r="H2170">
        <v>108</v>
      </c>
      <c r="I2170">
        <v>54.873180133333364</v>
      </c>
      <c r="M2170">
        <v>2.9845564557613167</v>
      </c>
      <c r="N2170">
        <v>0.96176875055078026</v>
      </c>
      <c r="O2170">
        <v>0</v>
      </c>
      <c r="P2170">
        <v>223.86157814145162</v>
      </c>
      <c r="R2170">
        <v>0.94079999999999997</v>
      </c>
      <c r="T2170" s="6">
        <v>103.87102505948427</v>
      </c>
      <c r="U2170" s="6">
        <v>101.60639999999999</v>
      </c>
      <c r="W2170" s="6">
        <v>322.33209722222222</v>
      </c>
    </row>
    <row r="2171" spans="1:23" x14ac:dyDescent="0.3">
      <c r="A2171" s="1">
        <v>44066</v>
      </c>
      <c r="B2171">
        <v>202008</v>
      </c>
      <c r="C2171">
        <v>2020</v>
      </c>
      <c r="D2171" t="s">
        <v>0</v>
      </c>
      <c r="E2171" t="s">
        <v>22</v>
      </c>
      <c r="F2171">
        <v>146.48984049999999</v>
      </c>
      <c r="G2171">
        <v>44</v>
      </c>
      <c r="I2171">
        <v>151.20301338769724</v>
      </c>
      <c r="J2171">
        <v>147.05380534374999</v>
      </c>
      <c r="K2171">
        <v>181.49362086219691</v>
      </c>
      <c r="L2171">
        <v>4.5471498333333331</v>
      </c>
      <c r="N2171">
        <v>0.90909090909090906</v>
      </c>
      <c r="O2171">
        <v>5321.2788356458314</v>
      </c>
      <c r="P2171">
        <v>136.14116187924833</v>
      </c>
      <c r="Q2171">
        <v>0.75573320616280515</v>
      </c>
      <c r="S2171" s="6">
        <v>33.252261071163424</v>
      </c>
      <c r="V2171" s="6">
        <v>200.07459266666666</v>
      </c>
    </row>
    <row r="2172" spans="1:23" x14ac:dyDescent="0.3">
      <c r="A2172" s="1">
        <v>44066</v>
      </c>
      <c r="B2172">
        <v>202008</v>
      </c>
      <c r="C2172">
        <v>2020</v>
      </c>
      <c r="D2172" t="s">
        <v>1</v>
      </c>
      <c r="E2172" t="s">
        <v>22</v>
      </c>
      <c r="F2172">
        <v>157.49664000000001</v>
      </c>
      <c r="G2172">
        <v>46</v>
      </c>
      <c r="I2172">
        <v>168.08780309572199</v>
      </c>
      <c r="J2172">
        <v>157.59222105468751</v>
      </c>
      <c r="K2172">
        <v>221.22888364195452</v>
      </c>
      <c r="L2172">
        <v>4.7979799999999999</v>
      </c>
      <c r="N2172">
        <v>0.97658402203856753</v>
      </c>
      <c r="O2172">
        <v>5723.3050033486461</v>
      </c>
      <c r="P2172">
        <v>144.12713826793359</v>
      </c>
      <c r="Q2172">
        <v>0.76158772566662569</v>
      </c>
      <c r="S2172" s="6">
        <v>35.033035380664785</v>
      </c>
      <c r="V2172" s="6">
        <v>220.70707999999999</v>
      </c>
    </row>
    <row r="2173" spans="1:23" x14ac:dyDescent="0.3">
      <c r="A2173" s="1">
        <v>44066</v>
      </c>
      <c r="B2173">
        <v>202008</v>
      </c>
      <c r="C2173">
        <v>2020</v>
      </c>
      <c r="D2173" t="s">
        <v>4</v>
      </c>
      <c r="E2173" t="s">
        <v>22</v>
      </c>
      <c r="F2173">
        <v>188.76984050000002</v>
      </c>
      <c r="G2173">
        <v>36</v>
      </c>
      <c r="I2173">
        <v>197.43063658916984</v>
      </c>
      <c r="J2173">
        <v>189.1064566777778</v>
      </c>
      <c r="K2173">
        <v>254.62529462775066</v>
      </c>
      <c r="L2173">
        <v>7.1731145104895102</v>
      </c>
      <c r="N2173">
        <v>1</v>
      </c>
      <c r="O2173">
        <v>6789.2933688508392</v>
      </c>
      <c r="P2173">
        <v>107.73834656602081</v>
      </c>
      <c r="Q2173">
        <v>0.76454716311574789</v>
      </c>
      <c r="S2173" s="6">
        <v>27.523697872166924</v>
      </c>
      <c r="V2173" s="6">
        <v>258.23212237762237</v>
      </c>
    </row>
    <row r="2174" spans="1:23" x14ac:dyDescent="0.3">
      <c r="A2174" s="1">
        <v>44066</v>
      </c>
      <c r="B2174">
        <v>202008</v>
      </c>
      <c r="C2174">
        <v>2020</v>
      </c>
      <c r="D2174" t="s">
        <v>2</v>
      </c>
      <c r="E2174" t="s">
        <v>22</v>
      </c>
      <c r="F2174">
        <v>251.11388239999997</v>
      </c>
      <c r="G2174">
        <v>64</v>
      </c>
      <c r="I2174">
        <v>246.81278657961894</v>
      </c>
      <c r="J2174">
        <v>251.49407038828122</v>
      </c>
      <c r="K2174">
        <v>320.5206442356502</v>
      </c>
      <c r="L2174">
        <v>5.0428729687500002</v>
      </c>
      <c r="N2174">
        <v>1</v>
      </c>
      <c r="O2174">
        <v>9240.5494972708912</v>
      </c>
      <c r="P2174">
        <v>170.5116861982776</v>
      </c>
      <c r="Q2174">
        <v>0.76473268595192512</v>
      </c>
      <c r="S2174" s="6">
        <v>48.942891900923208</v>
      </c>
      <c r="V2174" s="6">
        <v>322.74387000000002</v>
      </c>
    </row>
    <row r="2175" spans="1:23" x14ac:dyDescent="0.3">
      <c r="A2175" s="1">
        <v>44066</v>
      </c>
      <c r="B2175">
        <v>202008</v>
      </c>
      <c r="C2175">
        <v>2020</v>
      </c>
      <c r="D2175" t="s">
        <v>3</v>
      </c>
      <c r="E2175" t="s">
        <v>22</v>
      </c>
      <c r="F2175">
        <v>270.85464000000002</v>
      </c>
      <c r="G2175">
        <v>96</v>
      </c>
      <c r="I2175">
        <v>248.13403466899013</v>
      </c>
      <c r="J2175">
        <v>271.64663999999999</v>
      </c>
      <c r="K2175">
        <v>323.7255842163537</v>
      </c>
      <c r="L2175">
        <v>3.3763839999999998</v>
      </c>
      <c r="N2175">
        <v>1</v>
      </c>
      <c r="O2175">
        <v>9843.9545881383219</v>
      </c>
      <c r="P2175">
        <v>267.3233747740303</v>
      </c>
      <c r="Q2175">
        <v>0.76553186124622696</v>
      </c>
      <c r="S2175" s="6">
        <v>73.491058679637788</v>
      </c>
      <c r="V2175" s="6">
        <v>324.13286399999998</v>
      </c>
    </row>
    <row r="2176" spans="1:23" x14ac:dyDescent="0.3">
      <c r="A2176" s="1">
        <v>44066</v>
      </c>
      <c r="B2176">
        <v>202008</v>
      </c>
      <c r="C2176">
        <v>2020</v>
      </c>
      <c r="D2176" t="s">
        <v>5</v>
      </c>
      <c r="E2176" t="s">
        <v>23</v>
      </c>
      <c r="F2176">
        <v>1335.4079750000001</v>
      </c>
      <c r="H2176">
        <v>162</v>
      </c>
      <c r="I2176">
        <v>1752.6647159999995</v>
      </c>
      <c r="M2176">
        <v>8.0858333333333352</v>
      </c>
      <c r="N2176">
        <v>0.91546563588135565</v>
      </c>
      <c r="O2176">
        <v>0</v>
      </c>
      <c r="P2176">
        <v>725.52296227982276</v>
      </c>
      <c r="R2176">
        <v>0.94839880525686981</v>
      </c>
      <c r="T2176" s="6">
        <v>148.30543301277962</v>
      </c>
      <c r="U2176" s="6">
        <v>153.64060645161291</v>
      </c>
      <c r="W2176" s="6">
        <v>1309.9050000000002</v>
      </c>
    </row>
    <row r="2177" spans="1:23" x14ac:dyDescent="0.3">
      <c r="A2177" s="1">
        <v>44066</v>
      </c>
      <c r="B2177">
        <v>202008</v>
      </c>
      <c r="C2177">
        <v>2020</v>
      </c>
      <c r="D2177" t="s">
        <v>6</v>
      </c>
      <c r="E2177" t="s">
        <v>23</v>
      </c>
      <c r="F2177">
        <v>385.25648000000001</v>
      </c>
      <c r="H2177">
        <v>66</v>
      </c>
      <c r="I2177">
        <v>557.04586666666671</v>
      </c>
      <c r="M2177">
        <v>7.1706944444444458</v>
      </c>
      <c r="N2177">
        <v>0.97431712847222207</v>
      </c>
      <c r="O2177">
        <v>0</v>
      </c>
      <c r="P2177">
        <v>201.07634005047291</v>
      </c>
      <c r="R2177">
        <v>0.898366</v>
      </c>
      <c r="T2177" s="6">
        <v>64.304930479166657</v>
      </c>
      <c r="U2177" s="6">
        <v>59.292155999999999</v>
      </c>
      <c r="W2177" s="6">
        <v>473.26583333333343</v>
      </c>
    </row>
    <row r="2178" spans="1:23" x14ac:dyDescent="0.3">
      <c r="A2178" s="1">
        <v>44066</v>
      </c>
      <c r="B2178">
        <v>202008</v>
      </c>
      <c r="C2178">
        <v>2020</v>
      </c>
      <c r="D2178" t="s">
        <v>7</v>
      </c>
      <c r="E2178" t="s">
        <v>23</v>
      </c>
      <c r="F2178">
        <v>396.67459849999989</v>
      </c>
      <c r="H2178">
        <v>36</v>
      </c>
      <c r="I2178">
        <v>424.14670735232869</v>
      </c>
      <c r="M2178">
        <v>8.3376014514445469</v>
      </c>
      <c r="N2178">
        <v>1</v>
      </c>
      <c r="O2178">
        <v>0</v>
      </c>
      <c r="P2178">
        <v>201.53866408162969</v>
      </c>
      <c r="R2178">
        <v>0.93589999999999995</v>
      </c>
      <c r="T2178" s="6">
        <v>36</v>
      </c>
      <c r="U2178" s="6">
        <v>33.692399999999999</v>
      </c>
      <c r="W2178" s="6">
        <v>300.15365225200367</v>
      </c>
    </row>
    <row r="2179" spans="1:23" x14ac:dyDescent="0.3">
      <c r="A2179" s="1">
        <v>44066</v>
      </c>
      <c r="B2179">
        <v>202008</v>
      </c>
      <c r="C2179">
        <v>2020</v>
      </c>
      <c r="D2179" t="s">
        <v>8</v>
      </c>
      <c r="E2179" t="s">
        <v>23</v>
      </c>
      <c r="F2179">
        <v>9.6773144999999996</v>
      </c>
      <c r="H2179">
        <v>108</v>
      </c>
      <c r="I2179">
        <v>22.720260766666659</v>
      </c>
      <c r="M2179">
        <v>2.5837613683127572</v>
      </c>
      <c r="N2179">
        <v>0.96000249970803564</v>
      </c>
      <c r="O2179">
        <v>0</v>
      </c>
      <c r="P2179">
        <v>223.86157814145162</v>
      </c>
      <c r="R2179">
        <v>0.94079999999999997</v>
      </c>
      <c r="T2179" s="6">
        <v>103.68026996846785</v>
      </c>
      <c r="U2179" s="6">
        <v>101.60639999999999</v>
      </c>
      <c r="W2179" s="6">
        <v>279.04622777777774</v>
      </c>
    </row>
    <row r="2180" spans="1:23" x14ac:dyDescent="0.3">
      <c r="A2180" s="1">
        <v>44067</v>
      </c>
      <c r="B2180">
        <v>202008</v>
      </c>
      <c r="C2180">
        <v>2020</v>
      </c>
      <c r="D2180" t="s">
        <v>0</v>
      </c>
      <c r="E2180" t="s">
        <v>22</v>
      </c>
      <c r="F2180">
        <v>204.50136049999998</v>
      </c>
      <c r="G2180">
        <v>44</v>
      </c>
      <c r="I2180">
        <v>220.54213006707894</v>
      </c>
      <c r="J2180">
        <v>205.14442690624998</v>
      </c>
      <c r="K2180">
        <v>263.72836912512167</v>
      </c>
      <c r="L2180">
        <v>6.6323949999999998</v>
      </c>
      <c r="N2180">
        <v>0.90909090909090906</v>
      </c>
      <c r="O2180">
        <v>9144.7316227735319</v>
      </c>
      <c r="P2180">
        <v>136.14116187924833</v>
      </c>
      <c r="Q2180">
        <v>0.75573320616280515</v>
      </c>
      <c r="S2180" s="6">
        <v>33.252261071163424</v>
      </c>
      <c r="V2180" s="6">
        <v>291.82538</v>
      </c>
    </row>
    <row r="2181" spans="1:23" x14ac:dyDescent="0.3">
      <c r="A2181" s="1">
        <v>44067</v>
      </c>
      <c r="B2181">
        <v>202008</v>
      </c>
      <c r="C2181">
        <v>2020</v>
      </c>
      <c r="D2181" t="s">
        <v>1</v>
      </c>
      <c r="E2181" t="s">
        <v>22</v>
      </c>
      <c r="F2181">
        <v>221.62895999999995</v>
      </c>
      <c r="G2181">
        <v>46</v>
      </c>
      <c r="I2181">
        <v>238.6994082839993</v>
      </c>
      <c r="J2181">
        <v>221.72661624999995</v>
      </c>
      <c r="K2181">
        <v>312.41281430867389</v>
      </c>
      <c r="L2181">
        <v>6.8135520000000005</v>
      </c>
      <c r="N2181">
        <v>1</v>
      </c>
      <c r="O2181">
        <v>9894.1900669166462</v>
      </c>
      <c r="P2181">
        <v>144.12713826793359</v>
      </c>
      <c r="Q2181">
        <v>0.76158772566662569</v>
      </c>
      <c r="S2181" s="6">
        <v>35.033035380664785</v>
      </c>
      <c r="V2181" s="6">
        <v>313.42339200000004</v>
      </c>
    </row>
    <row r="2182" spans="1:23" x14ac:dyDescent="0.3">
      <c r="A2182" s="1">
        <v>44067</v>
      </c>
      <c r="B2182">
        <v>202008</v>
      </c>
      <c r="C2182">
        <v>2020</v>
      </c>
      <c r="D2182" t="s">
        <v>4</v>
      </c>
      <c r="E2182" t="s">
        <v>22</v>
      </c>
      <c r="F2182">
        <v>174.74799999999999</v>
      </c>
      <c r="G2182">
        <v>36</v>
      </c>
      <c r="I2182">
        <v>181.59506531912155</v>
      </c>
      <c r="J2182">
        <v>175.07339377777777</v>
      </c>
      <c r="K2182">
        <v>235.19926997992954</v>
      </c>
      <c r="L2182">
        <v>6.597771351892284</v>
      </c>
      <c r="N2182">
        <v>1</v>
      </c>
      <c r="O2182">
        <v>8186.4575379948392</v>
      </c>
      <c r="P2182">
        <v>107.73834656602081</v>
      </c>
      <c r="Q2182">
        <v>0.76454716311574789</v>
      </c>
      <c r="S2182" s="6">
        <v>27.523697872166924</v>
      </c>
      <c r="V2182" s="6">
        <v>237.51976866812223</v>
      </c>
    </row>
    <row r="2183" spans="1:23" x14ac:dyDescent="0.3">
      <c r="A2183" s="1">
        <v>44067</v>
      </c>
      <c r="B2183">
        <v>202008</v>
      </c>
      <c r="C2183">
        <v>2020</v>
      </c>
      <c r="D2183" t="s">
        <v>2</v>
      </c>
      <c r="E2183" t="s">
        <v>22</v>
      </c>
      <c r="F2183">
        <v>349.15395149999989</v>
      </c>
      <c r="G2183">
        <v>64</v>
      </c>
      <c r="I2183">
        <v>360.83801259179921</v>
      </c>
      <c r="J2183">
        <v>349.59853157812489</v>
      </c>
      <c r="K2183">
        <v>469.08218041592534</v>
      </c>
      <c r="L2183">
        <v>7.3726336670553936</v>
      </c>
      <c r="N2183">
        <v>1</v>
      </c>
      <c r="O2183">
        <v>16512.850393878791</v>
      </c>
      <c r="P2183">
        <v>170.5116861982776</v>
      </c>
      <c r="Q2183">
        <v>0.76473268595192512</v>
      </c>
      <c r="S2183" s="6">
        <v>48.942891900923208</v>
      </c>
      <c r="V2183" s="6">
        <v>471.84855469154519</v>
      </c>
    </row>
    <row r="2184" spans="1:23" x14ac:dyDescent="0.3">
      <c r="A2184" s="1">
        <v>44067</v>
      </c>
      <c r="B2184">
        <v>202008</v>
      </c>
      <c r="C2184">
        <v>2020</v>
      </c>
      <c r="D2184" t="s">
        <v>3</v>
      </c>
      <c r="E2184" t="s">
        <v>22</v>
      </c>
      <c r="F2184">
        <v>416.05872000000011</v>
      </c>
      <c r="G2184">
        <v>96</v>
      </c>
      <c r="I2184">
        <v>422.56704670369481</v>
      </c>
      <c r="J2184">
        <v>416.87137850529257</v>
      </c>
      <c r="K2184">
        <v>550.88064939924391</v>
      </c>
      <c r="L2184">
        <v>5.749911</v>
      </c>
      <c r="N2184">
        <v>1</v>
      </c>
      <c r="O2184">
        <v>18148.257747840122</v>
      </c>
      <c r="P2184">
        <v>267.3233747740303</v>
      </c>
      <c r="Q2184">
        <v>0.76553186124622696</v>
      </c>
      <c r="S2184" s="6">
        <v>73.491058679637788</v>
      </c>
      <c r="V2184" s="6">
        <v>551.99145599999997</v>
      </c>
    </row>
    <row r="2185" spans="1:23" x14ac:dyDescent="0.3">
      <c r="A2185" s="1">
        <v>44067</v>
      </c>
      <c r="B2185">
        <v>202008</v>
      </c>
      <c r="C2185">
        <v>2020</v>
      </c>
      <c r="D2185" t="s">
        <v>5</v>
      </c>
      <c r="E2185" t="s">
        <v>23</v>
      </c>
      <c r="F2185">
        <v>1905.1679559999998</v>
      </c>
      <c r="H2185">
        <v>162</v>
      </c>
      <c r="I2185">
        <v>2452.6525679999995</v>
      </c>
      <c r="M2185">
        <v>9.3879999999999999</v>
      </c>
      <c r="N2185">
        <v>0.91365468288888219</v>
      </c>
      <c r="O2185">
        <v>0</v>
      </c>
      <c r="P2185">
        <v>725.52296227982276</v>
      </c>
      <c r="R2185">
        <v>0.94839880525686981</v>
      </c>
      <c r="T2185" s="6">
        <v>148.01205862799893</v>
      </c>
      <c r="U2185" s="6">
        <v>153.64060645161291</v>
      </c>
      <c r="W2185" s="6">
        <v>1520.856</v>
      </c>
    </row>
    <row r="2186" spans="1:23" x14ac:dyDescent="0.3">
      <c r="A2186" s="1">
        <v>44067</v>
      </c>
      <c r="B2186">
        <v>202008</v>
      </c>
      <c r="C2186">
        <v>2020</v>
      </c>
      <c r="D2186" t="s">
        <v>6</v>
      </c>
      <c r="E2186" t="s">
        <v>23</v>
      </c>
      <c r="F2186">
        <v>677.01648150000017</v>
      </c>
      <c r="H2186">
        <v>66</v>
      </c>
      <c r="I2186">
        <v>1051.3688333333334</v>
      </c>
      <c r="M2186">
        <v>9.4631597222222226</v>
      </c>
      <c r="N2186">
        <v>0.97012326388888881</v>
      </c>
      <c r="O2186">
        <v>0</v>
      </c>
      <c r="P2186">
        <v>201.07634005047291</v>
      </c>
      <c r="R2186">
        <v>0.898366</v>
      </c>
      <c r="T2186" s="6">
        <v>64.028135416666657</v>
      </c>
      <c r="U2186" s="6">
        <v>59.292155999999999</v>
      </c>
      <c r="W2186" s="6">
        <v>624.56854166666665</v>
      </c>
    </row>
    <row r="2187" spans="1:23" x14ac:dyDescent="0.3">
      <c r="A2187" s="1">
        <v>44067</v>
      </c>
      <c r="B2187">
        <v>202008</v>
      </c>
      <c r="C2187">
        <v>2020</v>
      </c>
      <c r="D2187" t="s">
        <v>7</v>
      </c>
      <c r="E2187" t="s">
        <v>23</v>
      </c>
      <c r="F2187">
        <v>673.65129050000007</v>
      </c>
      <c r="H2187">
        <v>36</v>
      </c>
      <c r="I2187">
        <v>728.00065814638378</v>
      </c>
      <c r="M2187">
        <v>11.101277239106684</v>
      </c>
      <c r="N2187">
        <v>1</v>
      </c>
      <c r="O2187">
        <v>0</v>
      </c>
      <c r="P2187">
        <v>201.53866408162969</v>
      </c>
      <c r="R2187">
        <v>0.93589999999999995</v>
      </c>
      <c r="T2187" s="6">
        <v>36</v>
      </c>
      <c r="U2187" s="6">
        <v>33.692399999999999</v>
      </c>
      <c r="W2187" s="6">
        <v>399.64598060784061</v>
      </c>
    </row>
    <row r="2188" spans="1:23" x14ac:dyDescent="0.3">
      <c r="A2188" s="1">
        <v>44067</v>
      </c>
      <c r="B2188">
        <v>202008</v>
      </c>
      <c r="C2188">
        <v>2020</v>
      </c>
      <c r="D2188" t="s">
        <v>8</v>
      </c>
      <c r="E2188" t="s">
        <v>23</v>
      </c>
      <c r="F2188">
        <v>14.236627499999999</v>
      </c>
      <c r="H2188">
        <v>108</v>
      </c>
      <c r="I2188">
        <v>28.901070466666646</v>
      </c>
      <c r="M2188">
        <v>2.5802849279835387</v>
      </c>
      <c r="N2188">
        <v>0.92910438897108394</v>
      </c>
      <c r="O2188">
        <v>0</v>
      </c>
      <c r="P2188">
        <v>223.86157814145162</v>
      </c>
      <c r="R2188">
        <v>0.94079999999999997</v>
      </c>
      <c r="T2188" s="6">
        <v>100.34327400887706</v>
      </c>
      <c r="U2188" s="6">
        <v>101.60639999999999</v>
      </c>
      <c r="W2188" s="6">
        <v>278.67077222222218</v>
      </c>
    </row>
    <row r="2189" spans="1:23" x14ac:dyDescent="0.3">
      <c r="A2189" s="1">
        <v>44068</v>
      </c>
      <c r="B2189">
        <v>202008</v>
      </c>
      <c r="C2189">
        <v>2020</v>
      </c>
      <c r="D2189" t="s">
        <v>0</v>
      </c>
      <c r="E2189" t="s">
        <v>22</v>
      </c>
      <c r="F2189">
        <v>201.81111999999996</v>
      </c>
      <c r="G2189">
        <v>44</v>
      </c>
      <c r="I2189">
        <v>215.4212818621198</v>
      </c>
      <c r="J2189">
        <v>202.47883999999996</v>
      </c>
      <c r="K2189">
        <v>265.16862007328638</v>
      </c>
      <c r="L2189">
        <v>6.4783949999999999</v>
      </c>
      <c r="N2189">
        <v>0.90909090909090906</v>
      </c>
      <c r="O2189">
        <v>12105.742245249035</v>
      </c>
      <c r="P2189">
        <v>136.14116187924833</v>
      </c>
      <c r="Q2189">
        <v>0.75573320616280515</v>
      </c>
      <c r="S2189" s="6">
        <v>33.252261071163424</v>
      </c>
      <c r="V2189" s="6">
        <v>285.04937999999999</v>
      </c>
    </row>
    <row r="2190" spans="1:23" x14ac:dyDescent="0.3">
      <c r="A2190" s="1">
        <v>44068</v>
      </c>
      <c r="B2190">
        <v>202008</v>
      </c>
      <c r="C2190">
        <v>2020</v>
      </c>
      <c r="D2190" t="s">
        <v>1</v>
      </c>
      <c r="E2190" t="s">
        <v>22</v>
      </c>
      <c r="F2190">
        <v>219.35088000000005</v>
      </c>
      <c r="G2190">
        <v>46</v>
      </c>
      <c r="I2190">
        <v>235.46526355676247</v>
      </c>
      <c r="J2190">
        <v>219.45146000000003</v>
      </c>
      <c r="K2190">
        <v>307.19637794978229</v>
      </c>
      <c r="L2190">
        <v>6.7212350000000001</v>
      </c>
      <c r="N2190">
        <v>0.9998956359683181</v>
      </c>
      <c r="O2190">
        <v>13081.740511860648</v>
      </c>
      <c r="P2190">
        <v>144.12713826793359</v>
      </c>
      <c r="Q2190">
        <v>0.76158772566662569</v>
      </c>
      <c r="S2190" s="6">
        <v>35.033035380664785</v>
      </c>
      <c r="V2190" s="6">
        <v>309.17680999999999</v>
      </c>
    </row>
    <row r="2191" spans="1:23" x14ac:dyDescent="0.3">
      <c r="A2191" s="1">
        <v>44068</v>
      </c>
      <c r="B2191">
        <v>202008</v>
      </c>
      <c r="C2191">
        <v>2020</v>
      </c>
      <c r="D2191" t="s">
        <v>4</v>
      </c>
      <c r="E2191" t="s">
        <v>22</v>
      </c>
      <c r="F2191">
        <v>177.74008000000003</v>
      </c>
      <c r="G2191">
        <v>36</v>
      </c>
      <c r="I2191">
        <v>187.52831655192477</v>
      </c>
      <c r="J2191">
        <v>178.0678929777778</v>
      </c>
      <c r="K2191">
        <v>241.70732561117205</v>
      </c>
      <c r="L2191">
        <v>6.8133401777223037</v>
      </c>
      <c r="N2191">
        <v>1</v>
      </c>
      <c r="O2191">
        <v>11494.126214986836</v>
      </c>
      <c r="P2191">
        <v>107.73834656602081</v>
      </c>
      <c r="Q2191">
        <v>0.76454716311574789</v>
      </c>
      <c r="S2191" s="6">
        <v>27.523697872166924</v>
      </c>
      <c r="V2191" s="6">
        <v>245.28024639800293</v>
      </c>
    </row>
    <row r="2192" spans="1:23" x14ac:dyDescent="0.3">
      <c r="A2192" s="1">
        <v>44068</v>
      </c>
      <c r="B2192">
        <v>202008</v>
      </c>
      <c r="C2192">
        <v>2020</v>
      </c>
      <c r="D2192" t="s">
        <v>2</v>
      </c>
      <c r="E2192" t="s">
        <v>22</v>
      </c>
      <c r="F2192">
        <v>340.849898</v>
      </c>
      <c r="G2192">
        <v>64</v>
      </c>
      <c r="I2192">
        <v>350.27047739462421</v>
      </c>
      <c r="J2192">
        <v>341.322498</v>
      </c>
      <c r="K2192">
        <v>455.73409269654155</v>
      </c>
      <c r="L2192">
        <v>7.1567180399492711</v>
      </c>
      <c r="N2192">
        <v>0.99790141096624396</v>
      </c>
      <c r="O2192">
        <v>22352.082031969196</v>
      </c>
      <c r="P2192">
        <v>170.5116861982776</v>
      </c>
      <c r="Q2192">
        <v>0.76473268595192512</v>
      </c>
      <c r="S2192" s="6">
        <v>48.942891900923208</v>
      </c>
      <c r="V2192" s="6">
        <v>458.02995455675335</v>
      </c>
    </row>
    <row r="2193" spans="1:23" x14ac:dyDescent="0.3">
      <c r="A2193" s="1">
        <v>44068</v>
      </c>
      <c r="B2193">
        <v>202008</v>
      </c>
      <c r="C2193">
        <v>2020</v>
      </c>
      <c r="D2193" t="s">
        <v>3</v>
      </c>
      <c r="E2193" t="s">
        <v>22</v>
      </c>
      <c r="F2193">
        <v>508.16864099999987</v>
      </c>
      <c r="G2193">
        <v>96</v>
      </c>
      <c r="I2193">
        <v>514.10523117223249</v>
      </c>
      <c r="J2193">
        <v>509.05124099999989</v>
      </c>
      <c r="K2193">
        <v>666.01287020882774</v>
      </c>
      <c r="L2193">
        <v>6.9954799999999997</v>
      </c>
      <c r="N2193">
        <v>1</v>
      </c>
      <c r="O2193">
        <v>31568.488199548126</v>
      </c>
      <c r="P2193">
        <v>267.3233747740303</v>
      </c>
      <c r="Q2193">
        <v>0.76553186124622696</v>
      </c>
      <c r="S2193" s="6">
        <v>73.491058679637788</v>
      </c>
      <c r="V2193" s="6">
        <v>671.56607999999994</v>
      </c>
    </row>
    <row r="2194" spans="1:23" x14ac:dyDescent="0.3">
      <c r="A2194" s="1">
        <v>44068</v>
      </c>
      <c r="B2194">
        <v>202008</v>
      </c>
      <c r="C2194">
        <v>2020</v>
      </c>
      <c r="D2194" t="s">
        <v>5</v>
      </c>
      <c r="E2194" t="s">
        <v>23</v>
      </c>
      <c r="F2194">
        <v>1937.0918020000001</v>
      </c>
      <c r="H2194">
        <v>162</v>
      </c>
      <c r="I2194">
        <v>2535.3569700000012</v>
      </c>
      <c r="M2194">
        <v>9.3301249999999989</v>
      </c>
      <c r="N2194">
        <v>0.92430848081268857</v>
      </c>
      <c r="O2194">
        <v>0</v>
      </c>
      <c r="P2194">
        <v>725.52296227982276</v>
      </c>
      <c r="R2194">
        <v>0.94839880525686981</v>
      </c>
      <c r="T2194" s="6">
        <v>149.73797389165554</v>
      </c>
      <c r="U2194" s="6">
        <v>153.64060645161291</v>
      </c>
      <c r="W2194" s="6">
        <v>1511.4802499999998</v>
      </c>
    </row>
    <row r="2195" spans="1:23" x14ac:dyDescent="0.3">
      <c r="A2195" s="1">
        <v>44068</v>
      </c>
      <c r="B2195">
        <v>202008</v>
      </c>
      <c r="C2195">
        <v>2020</v>
      </c>
      <c r="D2195" t="s">
        <v>6</v>
      </c>
      <c r="E2195" t="s">
        <v>23</v>
      </c>
      <c r="F2195">
        <v>587.67072100000007</v>
      </c>
      <c r="H2195">
        <v>66</v>
      </c>
      <c r="I2195">
        <v>896.61706666666657</v>
      </c>
      <c r="M2195">
        <v>8.6597222222222214</v>
      </c>
      <c r="N2195">
        <v>0.97131365624999988</v>
      </c>
      <c r="O2195">
        <v>0</v>
      </c>
      <c r="P2195">
        <v>201.07634005047291</v>
      </c>
      <c r="R2195">
        <v>0.898366</v>
      </c>
      <c r="T2195" s="6">
        <v>64.106701312499993</v>
      </c>
      <c r="U2195" s="6">
        <v>59.292155999999999</v>
      </c>
      <c r="W2195" s="6">
        <v>571.54166666666663</v>
      </c>
    </row>
    <row r="2196" spans="1:23" x14ac:dyDescent="0.3">
      <c r="A2196" s="1">
        <v>44068</v>
      </c>
      <c r="B2196">
        <v>202008</v>
      </c>
      <c r="C2196">
        <v>2020</v>
      </c>
      <c r="D2196" t="s">
        <v>7</v>
      </c>
      <c r="E2196" t="s">
        <v>23</v>
      </c>
      <c r="F2196">
        <v>542.96759499999996</v>
      </c>
      <c r="H2196">
        <v>36</v>
      </c>
      <c r="I2196">
        <v>552.10976297316802</v>
      </c>
      <c r="M2196">
        <v>9.3598110916751551</v>
      </c>
      <c r="N2196">
        <v>1</v>
      </c>
      <c r="O2196">
        <v>0</v>
      </c>
      <c r="P2196">
        <v>201.53866408162969</v>
      </c>
      <c r="R2196">
        <v>0.93589999999999995</v>
      </c>
      <c r="T2196" s="6">
        <v>36</v>
      </c>
      <c r="U2196" s="6">
        <v>33.692399999999999</v>
      </c>
      <c r="W2196" s="6">
        <v>336.95319930030558</v>
      </c>
    </row>
    <row r="2197" spans="1:23" x14ac:dyDescent="0.3">
      <c r="A2197" s="1">
        <v>44068</v>
      </c>
      <c r="B2197">
        <v>202008</v>
      </c>
      <c r="C2197">
        <v>2020</v>
      </c>
      <c r="D2197" t="s">
        <v>8</v>
      </c>
      <c r="E2197" t="s">
        <v>23</v>
      </c>
      <c r="F2197">
        <v>62.086125999999986</v>
      </c>
      <c r="H2197">
        <v>108</v>
      </c>
      <c r="I2197">
        <v>69.285904566666673</v>
      </c>
      <c r="M2197">
        <v>3.3452691358024684</v>
      </c>
      <c r="N2197">
        <v>0.92820394444502807</v>
      </c>
      <c r="O2197">
        <v>0</v>
      </c>
      <c r="P2197">
        <v>223.86157814145162</v>
      </c>
      <c r="R2197">
        <v>0.94079999999999997</v>
      </c>
      <c r="T2197" s="6">
        <v>100.24602600006303</v>
      </c>
      <c r="U2197" s="6">
        <v>101.60639999999999</v>
      </c>
      <c r="W2197" s="6">
        <v>361.2890666666666</v>
      </c>
    </row>
    <row r="2198" spans="1:23" x14ac:dyDescent="0.3">
      <c r="A2198" s="1">
        <v>44069</v>
      </c>
      <c r="B2198">
        <v>202009</v>
      </c>
      <c r="C2198">
        <v>2020</v>
      </c>
      <c r="D2198" t="s">
        <v>0</v>
      </c>
      <c r="E2198" t="s">
        <v>22</v>
      </c>
      <c r="F2198">
        <v>195.78608049999997</v>
      </c>
      <c r="G2198">
        <v>44</v>
      </c>
      <c r="I2198">
        <v>203.74566482416023</v>
      </c>
      <c r="J2198">
        <v>196.41352049999998</v>
      </c>
      <c r="K2198">
        <v>242.13175424429977</v>
      </c>
      <c r="L2198">
        <v>6.1272725000000001</v>
      </c>
      <c r="N2198">
        <v>0.90909090909090906</v>
      </c>
      <c r="O2198">
        <v>20858.51305536872</v>
      </c>
      <c r="P2198">
        <v>139.84435740638608</v>
      </c>
      <c r="Q2198">
        <v>0.75573320616280515</v>
      </c>
      <c r="S2198" s="6">
        <v>33.252261071163424</v>
      </c>
      <c r="V2198" s="6">
        <v>269.59998999999999</v>
      </c>
    </row>
    <row r="2199" spans="1:23" x14ac:dyDescent="0.3">
      <c r="A2199" s="1">
        <v>44069</v>
      </c>
      <c r="B2199">
        <v>202009</v>
      </c>
      <c r="C2199">
        <v>2020</v>
      </c>
      <c r="D2199" t="s">
        <v>1</v>
      </c>
      <c r="E2199" t="s">
        <v>22</v>
      </c>
      <c r="F2199">
        <v>213.54928000000007</v>
      </c>
      <c r="G2199">
        <v>46</v>
      </c>
      <c r="I2199">
        <v>224.08644608253411</v>
      </c>
      <c r="J2199">
        <v>213.64986000000005</v>
      </c>
      <c r="K2199">
        <v>292.75593108073082</v>
      </c>
      <c r="L2199">
        <v>6.3964325000000004</v>
      </c>
      <c r="N2199">
        <v>0.99924062529369384</v>
      </c>
      <c r="O2199">
        <v>22650.287052707885</v>
      </c>
      <c r="P2199">
        <v>148.0475614992732</v>
      </c>
      <c r="Q2199">
        <v>0.76158772566662569</v>
      </c>
      <c r="S2199" s="6">
        <v>35.033035380664785</v>
      </c>
      <c r="V2199" s="6">
        <v>294.23589500000003</v>
      </c>
    </row>
    <row r="2200" spans="1:23" x14ac:dyDescent="0.3">
      <c r="A2200" s="1">
        <v>44069</v>
      </c>
      <c r="B2200">
        <v>202009</v>
      </c>
      <c r="C2200">
        <v>2020</v>
      </c>
      <c r="D2200" t="s">
        <v>4</v>
      </c>
      <c r="E2200" t="s">
        <v>22</v>
      </c>
      <c r="F2200">
        <v>148.56464000000003</v>
      </c>
      <c r="G2200">
        <v>36</v>
      </c>
      <c r="I2200">
        <v>158.09173683071432</v>
      </c>
      <c r="J2200">
        <v>148.86908977777779</v>
      </c>
      <c r="K2200">
        <v>204.30144063426462</v>
      </c>
      <c r="L2200">
        <v>5.7438407282686779</v>
      </c>
      <c r="N2200">
        <v>1</v>
      </c>
      <c r="O2200">
        <v>16669.449742818062</v>
      </c>
      <c r="P2200">
        <v>110.66895298657114</v>
      </c>
      <c r="Q2200">
        <v>0.76454716311574789</v>
      </c>
      <c r="S2200" s="6">
        <v>27.523697872166924</v>
      </c>
      <c r="V2200" s="6">
        <v>206.77826621767241</v>
      </c>
    </row>
    <row r="2201" spans="1:23" x14ac:dyDescent="0.3">
      <c r="A2201" s="1">
        <v>44069</v>
      </c>
      <c r="B2201">
        <v>202009</v>
      </c>
      <c r="C2201">
        <v>2020</v>
      </c>
      <c r="D2201" t="s">
        <v>2</v>
      </c>
      <c r="E2201" t="s">
        <v>22</v>
      </c>
      <c r="F2201">
        <v>310.492435</v>
      </c>
      <c r="G2201">
        <v>64</v>
      </c>
      <c r="I2201">
        <v>317.67169846458847</v>
      </c>
      <c r="J2201">
        <v>310.94531078124999</v>
      </c>
      <c r="K2201">
        <v>415.22660533572002</v>
      </c>
      <c r="L2201">
        <v>6.4906605663527674</v>
      </c>
      <c r="N2201">
        <v>1</v>
      </c>
      <c r="O2201">
        <v>38302.416805466906</v>
      </c>
      <c r="P2201">
        <v>175.14979935184564</v>
      </c>
      <c r="Q2201">
        <v>0.76473268595192512</v>
      </c>
      <c r="S2201" s="6">
        <v>48.942891900923208</v>
      </c>
      <c r="V2201" s="6">
        <v>415.40227624657712</v>
      </c>
    </row>
    <row r="2202" spans="1:23" x14ac:dyDescent="0.3">
      <c r="A2202" s="1">
        <v>44069</v>
      </c>
      <c r="B2202">
        <v>202009</v>
      </c>
      <c r="C2202">
        <v>2020</v>
      </c>
      <c r="D2202" t="s">
        <v>3</v>
      </c>
      <c r="E2202" t="s">
        <v>22</v>
      </c>
      <c r="F2202">
        <v>516.73496149999983</v>
      </c>
      <c r="G2202">
        <v>96</v>
      </c>
      <c r="I2202">
        <v>516.66125019311039</v>
      </c>
      <c r="J2202">
        <v>517.63616149999984</v>
      </c>
      <c r="K2202">
        <v>669.18244065756141</v>
      </c>
      <c r="L2202">
        <v>7.0302599999999993</v>
      </c>
      <c r="N2202">
        <v>1</v>
      </c>
      <c r="O2202">
        <v>63048.662889468418</v>
      </c>
      <c r="P2202">
        <v>274.59487673638762</v>
      </c>
      <c r="Q2202">
        <v>0.76553186124622696</v>
      </c>
      <c r="S2202" s="6">
        <v>73.491058679637788</v>
      </c>
      <c r="V2202" s="6">
        <v>674.90495999999996</v>
      </c>
    </row>
    <row r="2203" spans="1:23" x14ac:dyDescent="0.3">
      <c r="A2203" s="1">
        <v>44069</v>
      </c>
      <c r="B2203">
        <v>202009</v>
      </c>
      <c r="C2203">
        <v>2020</v>
      </c>
      <c r="D2203" t="s">
        <v>5</v>
      </c>
      <c r="E2203" t="s">
        <v>23</v>
      </c>
      <c r="F2203">
        <v>1645.9122845000002</v>
      </c>
      <c r="H2203">
        <v>162</v>
      </c>
      <c r="I2203">
        <v>2056.5783900000001</v>
      </c>
      <c r="M2203">
        <v>8.6375416666666656</v>
      </c>
      <c r="N2203">
        <v>0.93780864888620286</v>
      </c>
      <c r="O2203">
        <v>0</v>
      </c>
      <c r="P2203">
        <v>610.77317783717717</v>
      </c>
      <c r="R2203">
        <v>0.95344320987654319</v>
      </c>
      <c r="T2203" s="6">
        <v>151.92500111956485</v>
      </c>
      <c r="U2203" s="6">
        <v>154.45779999999999</v>
      </c>
      <c r="W2203" s="6">
        <v>1399.2817499999999</v>
      </c>
    </row>
    <row r="2204" spans="1:23" x14ac:dyDescent="0.3">
      <c r="A2204" s="1">
        <v>44069</v>
      </c>
      <c r="B2204">
        <v>202009</v>
      </c>
      <c r="C2204">
        <v>2020</v>
      </c>
      <c r="D2204" t="s">
        <v>6</v>
      </c>
      <c r="E2204" t="s">
        <v>23</v>
      </c>
      <c r="F2204">
        <v>528.41711999999995</v>
      </c>
      <c r="H2204">
        <v>66</v>
      </c>
      <c r="I2204">
        <v>809.9344000000001</v>
      </c>
      <c r="M2204">
        <v>8.274895833333332</v>
      </c>
      <c r="N2204">
        <v>0.95697627083333348</v>
      </c>
      <c r="O2204">
        <v>0</v>
      </c>
      <c r="P2204">
        <v>162.85798222709954</v>
      </c>
      <c r="R2204">
        <v>0.91414399999999996</v>
      </c>
      <c r="T2204" s="6">
        <v>63.16043387500001</v>
      </c>
      <c r="U2204" s="6">
        <v>60.333503999999998</v>
      </c>
      <c r="W2204" s="6">
        <v>546.14312499999994</v>
      </c>
    </row>
    <row r="2205" spans="1:23" x14ac:dyDescent="0.3">
      <c r="A2205" s="1">
        <v>44069</v>
      </c>
      <c r="B2205">
        <v>202009</v>
      </c>
      <c r="C2205">
        <v>2020</v>
      </c>
      <c r="D2205" t="s">
        <v>7</v>
      </c>
      <c r="E2205" t="s">
        <v>23</v>
      </c>
      <c r="F2205">
        <v>525.59289650000005</v>
      </c>
      <c r="H2205">
        <v>36</v>
      </c>
      <c r="I2205">
        <v>593.27852573584039</v>
      </c>
      <c r="M2205">
        <v>9.5231872972102956</v>
      </c>
      <c r="N2205">
        <v>0.96498070601851837</v>
      </c>
      <c r="O2205">
        <v>0</v>
      </c>
      <c r="P2205">
        <v>143.93826827524961</v>
      </c>
      <c r="R2205">
        <v>0.93589999999999995</v>
      </c>
      <c r="T2205" s="6">
        <v>34.73930541666666</v>
      </c>
      <c r="U2205" s="6">
        <v>33.692399999999999</v>
      </c>
      <c r="W2205" s="6">
        <v>342.83474269957065</v>
      </c>
    </row>
    <row r="2206" spans="1:23" x14ac:dyDescent="0.3">
      <c r="A2206" s="1">
        <v>44069</v>
      </c>
      <c r="B2206">
        <v>202009</v>
      </c>
      <c r="C2206">
        <v>2020</v>
      </c>
      <c r="D2206" t="s">
        <v>8</v>
      </c>
      <c r="E2206" t="s">
        <v>23</v>
      </c>
      <c r="F2206">
        <v>167.47407799999999</v>
      </c>
      <c r="H2206">
        <v>108</v>
      </c>
      <c r="I2206">
        <v>191.08465300000003</v>
      </c>
      <c r="M2206">
        <v>4.3617200874485595</v>
      </c>
      <c r="N2206">
        <v>0.91619445756064</v>
      </c>
      <c r="O2206">
        <v>0</v>
      </c>
      <c r="P2206">
        <v>129.80978607846774</v>
      </c>
      <c r="R2206">
        <v>0.9506</v>
      </c>
      <c r="T2206" s="6">
        <v>98.949001416549123</v>
      </c>
      <c r="U2206" s="6">
        <v>102.6648</v>
      </c>
      <c r="W2206" s="6">
        <v>471.06576944444441</v>
      </c>
    </row>
    <row r="2207" spans="1:23" x14ac:dyDescent="0.3">
      <c r="A2207" s="1">
        <v>44070</v>
      </c>
      <c r="B2207">
        <v>202009</v>
      </c>
      <c r="C2207">
        <v>2020</v>
      </c>
      <c r="D2207" t="s">
        <v>0</v>
      </c>
      <c r="E2207" t="s">
        <v>22</v>
      </c>
      <c r="F2207">
        <v>171.45464050000001</v>
      </c>
      <c r="G2207">
        <v>44</v>
      </c>
      <c r="I2207">
        <v>183.4883472338756</v>
      </c>
      <c r="J2207">
        <v>172.02056050000002</v>
      </c>
      <c r="K2207">
        <v>203.8259502933804</v>
      </c>
      <c r="L2207">
        <v>5.5180712926916673</v>
      </c>
      <c r="N2207">
        <v>0.84588119461765654</v>
      </c>
      <c r="O2207">
        <v>8056.5450732564204</v>
      </c>
      <c r="P2207">
        <v>139.84435740638608</v>
      </c>
      <c r="Q2207">
        <v>0.75573320616280515</v>
      </c>
      <c r="S2207" s="6">
        <v>33.252261071163424</v>
      </c>
      <c r="V2207" s="6">
        <v>242.79513687843337</v>
      </c>
    </row>
    <row r="2208" spans="1:23" x14ac:dyDescent="0.3">
      <c r="A2208" s="1">
        <v>44070</v>
      </c>
      <c r="B2208">
        <v>202009</v>
      </c>
      <c r="C2208">
        <v>2020</v>
      </c>
      <c r="D2208" t="s">
        <v>1</v>
      </c>
      <c r="E2208" t="s">
        <v>22</v>
      </c>
      <c r="F2208">
        <v>192.44904</v>
      </c>
      <c r="G2208">
        <v>46</v>
      </c>
      <c r="I2208">
        <v>198.16398510618038</v>
      </c>
      <c r="J2208">
        <v>192.54768000000001</v>
      </c>
      <c r="K2208">
        <v>260.0642339395406</v>
      </c>
      <c r="L2208">
        <v>5.6564891666666668</v>
      </c>
      <c r="N2208">
        <v>0.99599719295565536</v>
      </c>
      <c r="O2208">
        <v>9067.9505119994847</v>
      </c>
      <c r="P2208">
        <v>148.0475614992732</v>
      </c>
      <c r="Q2208">
        <v>0.76158772566662569</v>
      </c>
      <c r="S2208" s="6">
        <v>35.033035380664785</v>
      </c>
      <c r="V2208" s="6">
        <v>260.19850166666669</v>
      </c>
    </row>
    <row r="2209" spans="1:23" x14ac:dyDescent="0.3">
      <c r="A2209" s="1">
        <v>44070</v>
      </c>
      <c r="B2209">
        <v>202009</v>
      </c>
      <c r="C2209">
        <v>2020</v>
      </c>
      <c r="D2209" t="s">
        <v>4</v>
      </c>
      <c r="E2209" t="s">
        <v>22</v>
      </c>
      <c r="F2209">
        <v>123.91176</v>
      </c>
      <c r="G2209">
        <v>36</v>
      </c>
      <c r="I2209">
        <v>124.00853047033722</v>
      </c>
      <c r="J2209">
        <v>124.19652017777776</v>
      </c>
      <c r="K2209">
        <v>160.98089079364294</v>
      </c>
      <c r="L2209">
        <v>4.5055185188520639</v>
      </c>
      <c r="N2209">
        <v>1</v>
      </c>
      <c r="O2209">
        <v>6190.033624866066</v>
      </c>
      <c r="P2209">
        <v>110.66895298657114</v>
      </c>
      <c r="Q2209">
        <v>0.76454716311574789</v>
      </c>
      <c r="S2209" s="6">
        <v>27.523697872166924</v>
      </c>
      <c r="V2209" s="6">
        <v>162.1986666786743</v>
      </c>
    </row>
    <row r="2210" spans="1:23" x14ac:dyDescent="0.3">
      <c r="A2210" s="1">
        <v>44070</v>
      </c>
      <c r="B2210">
        <v>202009</v>
      </c>
      <c r="C2210">
        <v>2020</v>
      </c>
      <c r="D2210" t="s">
        <v>2</v>
      </c>
      <c r="E2210" t="s">
        <v>22</v>
      </c>
      <c r="F2210">
        <v>305.65820549999995</v>
      </c>
      <c r="G2210">
        <v>64</v>
      </c>
      <c r="I2210">
        <v>301.1453079733061</v>
      </c>
      <c r="J2210">
        <v>306.06006549999995</v>
      </c>
      <c r="K2210">
        <v>392.85220154464872</v>
      </c>
      <c r="L2210">
        <v>6.1529937500000003</v>
      </c>
      <c r="N2210">
        <v>1</v>
      </c>
      <c r="O2210">
        <v>15077.932826823411</v>
      </c>
      <c r="P2210">
        <v>175.14979935184564</v>
      </c>
      <c r="Q2210">
        <v>0.76473268595192512</v>
      </c>
      <c r="S2210" s="6">
        <v>48.942891900923208</v>
      </c>
      <c r="V2210" s="6">
        <v>393.79160000000002</v>
      </c>
    </row>
    <row r="2211" spans="1:23" x14ac:dyDescent="0.3">
      <c r="A2211" s="1">
        <v>44070</v>
      </c>
      <c r="B2211">
        <v>202009</v>
      </c>
      <c r="C2211">
        <v>2020</v>
      </c>
      <c r="D2211" t="s">
        <v>3</v>
      </c>
      <c r="E2211" t="s">
        <v>22</v>
      </c>
      <c r="F2211">
        <v>483.65743950000012</v>
      </c>
      <c r="G2211">
        <v>96</v>
      </c>
      <c r="I2211">
        <v>478.82639963601264</v>
      </c>
      <c r="J2211">
        <v>484.52983950000009</v>
      </c>
      <c r="K2211">
        <v>619.07541998287979</v>
      </c>
      <c r="L2211">
        <v>6.5154375000000009</v>
      </c>
      <c r="N2211">
        <v>1</v>
      </c>
      <c r="O2211">
        <v>22985.710480131424</v>
      </c>
      <c r="P2211">
        <v>274.59487673638762</v>
      </c>
      <c r="Q2211">
        <v>0.76553186124622696</v>
      </c>
      <c r="S2211" s="6">
        <v>73.491058679637788</v>
      </c>
      <c r="V2211" s="6">
        <v>625.48200000000008</v>
      </c>
    </row>
    <row r="2212" spans="1:23" x14ac:dyDescent="0.3">
      <c r="A2212" s="1">
        <v>44070</v>
      </c>
      <c r="B2212">
        <v>202009</v>
      </c>
      <c r="C2212">
        <v>2020</v>
      </c>
      <c r="D2212" t="s">
        <v>5</v>
      </c>
      <c r="E2212" t="s">
        <v>23</v>
      </c>
      <c r="F2212">
        <v>1146.3839755000001</v>
      </c>
      <c r="H2212">
        <v>162</v>
      </c>
      <c r="I2212">
        <v>1333.5279479999999</v>
      </c>
      <c r="M2212">
        <v>7.4449999999999994</v>
      </c>
      <c r="N2212">
        <v>0.93843453269291754</v>
      </c>
      <c r="O2212">
        <v>0</v>
      </c>
      <c r="P2212">
        <v>610.77317783717717</v>
      </c>
      <c r="R2212">
        <v>0.95344320987654319</v>
      </c>
      <c r="T2212" s="6">
        <v>152.02639429625265</v>
      </c>
      <c r="U2212" s="6">
        <v>154.45779999999999</v>
      </c>
      <c r="W2212" s="6">
        <v>1206.0899999999999</v>
      </c>
    </row>
    <row r="2213" spans="1:23" x14ac:dyDescent="0.3">
      <c r="A2213" s="1">
        <v>44070</v>
      </c>
      <c r="B2213">
        <v>202009</v>
      </c>
      <c r="C2213">
        <v>2020</v>
      </c>
      <c r="D2213" t="s">
        <v>6</v>
      </c>
      <c r="E2213" t="s">
        <v>23</v>
      </c>
      <c r="F2213">
        <v>491.75728200000003</v>
      </c>
      <c r="H2213">
        <v>66</v>
      </c>
      <c r="I2213">
        <v>757.05366666666669</v>
      </c>
      <c r="M2213">
        <v>8.0976041666666667</v>
      </c>
      <c r="N2213">
        <v>0.97425868055555565</v>
      </c>
      <c r="O2213">
        <v>0</v>
      </c>
      <c r="P2213">
        <v>162.85798222709954</v>
      </c>
      <c r="R2213">
        <v>0.91414399999999996</v>
      </c>
      <c r="T2213" s="6">
        <v>64.301072916666669</v>
      </c>
      <c r="U2213" s="6">
        <v>60.333503999999998</v>
      </c>
      <c r="W2213" s="6">
        <v>534.44187499999998</v>
      </c>
    </row>
    <row r="2214" spans="1:23" x14ac:dyDescent="0.3">
      <c r="A2214" s="1">
        <v>44070</v>
      </c>
      <c r="B2214">
        <v>202009</v>
      </c>
      <c r="C2214">
        <v>2020</v>
      </c>
      <c r="D2214" t="s">
        <v>7</v>
      </c>
      <c r="E2214" t="s">
        <v>23</v>
      </c>
      <c r="F2214">
        <v>435.66319849999996</v>
      </c>
      <c r="H2214">
        <v>36</v>
      </c>
      <c r="I2214">
        <v>532.73392476047104</v>
      </c>
      <c r="M2214">
        <v>9.1473462035408559</v>
      </c>
      <c r="N2214">
        <v>0.89907407407407403</v>
      </c>
      <c r="O2214">
        <v>0</v>
      </c>
      <c r="P2214">
        <v>143.93826827524961</v>
      </c>
      <c r="R2214">
        <v>0.93589999999999995</v>
      </c>
      <c r="T2214" s="6">
        <v>32.366666666666667</v>
      </c>
      <c r="U2214" s="6">
        <v>33.692399999999999</v>
      </c>
      <c r="W2214" s="6">
        <v>329.30446332747078</v>
      </c>
    </row>
    <row r="2215" spans="1:23" x14ac:dyDescent="0.3">
      <c r="A2215" s="1">
        <v>44070</v>
      </c>
      <c r="B2215">
        <v>202009</v>
      </c>
      <c r="C2215">
        <v>2020</v>
      </c>
      <c r="D2215" t="s">
        <v>8</v>
      </c>
      <c r="E2215" t="s">
        <v>23</v>
      </c>
      <c r="F2215">
        <v>184.14832200000001</v>
      </c>
      <c r="H2215">
        <v>108</v>
      </c>
      <c r="I2215">
        <v>205.40971049999996</v>
      </c>
      <c r="M2215">
        <v>4.567248791152263</v>
      </c>
      <c r="N2215">
        <v>0.92765399687123262</v>
      </c>
      <c r="O2215">
        <v>0</v>
      </c>
      <c r="P2215">
        <v>129.80978607846774</v>
      </c>
      <c r="R2215">
        <v>0.9506</v>
      </c>
      <c r="T2215" s="6">
        <v>100.18663166209312</v>
      </c>
      <c r="U2215" s="6">
        <v>102.6648</v>
      </c>
      <c r="W2215" s="6">
        <v>493.26286944444439</v>
      </c>
    </row>
    <row r="2216" spans="1:23" x14ac:dyDescent="0.3">
      <c r="A2216" s="1">
        <v>44071</v>
      </c>
      <c r="B2216">
        <v>202009</v>
      </c>
      <c r="C2216">
        <v>2020</v>
      </c>
      <c r="D2216" t="s">
        <v>0</v>
      </c>
      <c r="E2216" t="s">
        <v>22</v>
      </c>
      <c r="F2216">
        <v>192.48711999999998</v>
      </c>
      <c r="G2216">
        <v>44</v>
      </c>
      <c r="I2216">
        <v>184.51081127689307</v>
      </c>
      <c r="J2216">
        <v>193.09722742187498</v>
      </c>
      <c r="K2216">
        <v>242.49506659754627</v>
      </c>
      <c r="L2216">
        <v>5.5488200000000001</v>
      </c>
      <c r="N2216">
        <v>1</v>
      </c>
      <c r="O2216">
        <v>9389.8549528454205</v>
      </c>
      <c r="P2216">
        <v>139.84435740638608</v>
      </c>
      <c r="Q2216">
        <v>0.75573320616280515</v>
      </c>
      <c r="S2216" s="6">
        <v>33.252261071163424</v>
      </c>
      <c r="V2216" s="6">
        <v>244.14807999999999</v>
      </c>
    </row>
    <row r="2217" spans="1:23" x14ac:dyDescent="0.3">
      <c r="A2217" s="1">
        <v>44071</v>
      </c>
      <c r="B2217">
        <v>202009</v>
      </c>
      <c r="C2217">
        <v>2020</v>
      </c>
      <c r="D2217" t="s">
        <v>1</v>
      </c>
      <c r="E2217" t="s">
        <v>22</v>
      </c>
      <c r="F2217">
        <v>194.84527950000003</v>
      </c>
      <c r="G2217">
        <v>46</v>
      </c>
      <c r="I2217">
        <v>202.50951200899416</v>
      </c>
      <c r="J2217">
        <v>194.94525508593753</v>
      </c>
      <c r="K2217">
        <v>265.97292479667067</v>
      </c>
      <c r="L2217">
        <v>5.7805299999999997</v>
      </c>
      <c r="N2217">
        <v>1</v>
      </c>
      <c r="O2217">
        <v>9502.0305199404847</v>
      </c>
      <c r="P2217">
        <v>148.0475614992732</v>
      </c>
      <c r="Q2217">
        <v>0.76158772566662569</v>
      </c>
      <c r="S2217" s="6">
        <v>35.033035380664785</v>
      </c>
      <c r="V2217" s="6">
        <v>265.90438</v>
      </c>
    </row>
    <row r="2218" spans="1:23" x14ac:dyDescent="0.3">
      <c r="A2218" s="1">
        <v>44071</v>
      </c>
      <c r="B2218">
        <v>202009</v>
      </c>
      <c r="C2218">
        <v>2020</v>
      </c>
      <c r="D2218" t="s">
        <v>4</v>
      </c>
      <c r="E2218" t="s">
        <v>22</v>
      </c>
      <c r="F2218">
        <v>165.58080000000001</v>
      </c>
      <c r="G2218">
        <v>36</v>
      </c>
      <c r="I2218">
        <v>175.15180972981881</v>
      </c>
      <c r="J2218">
        <v>165.89886897777779</v>
      </c>
      <c r="K2218">
        <v>227.21264750623803</v>
      </c>
      <c r="L2218">
        <v>6.3636728808500473</v>
      </c>
      <c r="N2218">
        <v>0.99952910077658841</v>
      </c>
      <c r="O2218">
        <v>8167.3786105620638</v>
      </c>
      <c r="P2218">
        <v>110.66895298657114</v>
      </c>
      <c r="Q2218">
        <v>0.76454716311574789</v>
      </c>
      <c r="S2218" s="6">
        <v>27.523697872166924</v>
      </c>
      <c r="V2218" s="6">
        <v>229.0922237106017</v>
      </c>
    </row>
    <row r="2219" spans="1:23" x14ac:dyDescent="0.3">
      <c r="A2219" s="1">
        <v>44071</v>
      </c>
      <c r="B2219">
        <v>202009</v>
      </c>
      <c r="C2219">
        <v>2020</v>
      </c>
      <c r="D2219" t="s">
        <v>2</v>
      </c>
      <c r="E2219" t="s">
        <v>22</v>
      </c>
      <c r="F2219">
        <v>305.56130850000022</v>
      </c>
      <c r="G2219">
        <v>64</v>
      </c>
      <c r="I2219">
        <v>291.54652959592528</v>
      </c>
      <c r="J2219">
        <v>305.95528850000017</v>
      </c>
      <c r="K2219">
        <v>380.52704962430749</v>
      </c>
      <c r="L2219">
        <v>5.9568717391304347</v>
      </c>
      <c r="N2219">
        <v>1</v>
      </c>
      <c r="O2219">
        <v>15160.14731518171</v>
      </c>
      <c r="P2219">
        <v>175.14979935184564</v>
      </c>
      <c r="Q2219">
        <v>0.76473268595192512</v>
      </c>
      <c r="S2219" s="6">
        <v>48.942891900923208</v>
      </c>
      <c r="V2219" s="6">
        <v>381.23979130434782</v>
      </c>
    </row>
    <row r="2220" spans="1:23" x14ac:dyDescent="0.3">
      <c r="A2220" s="1">
        <v>44071</v>
      </c>
      <c r="B2220">
        <v>202009</v>
      </c>
      <c r="C2220">
        <v>2020</v>
      </c>
      <c r="D2220" t="s">
        <v>3</v>
      </c>
      <c r="E2220" t="s">
        <v>22</v>
      </c>
      <c r="F2220">
        <v>504.7722435</v>
      </c>
      <c r="G2220">
        <v>96</v>
      </c>
      <c r="I2220">
        <v>505.70275346319386</v>
      </c>
      <c r="J2220">
        <v>505.61724349999997</v>
      </c>
      <c r="K2220">
        <v>653.79616200521309</v>
      </c>
      <c r="L2220">
        <v>6.8811466666666661</v>
      </c>
      <c r="N2220">
        <v>1</v>
      </c>
      <c r="O2220">
        <v>24664.571531888319</v>
      </c>
      <c r="P2220">
        <v>274.59487673638762</v>
      </c>
      <c r="Q2220">
        <v>0.76553186124622696</v>
      </c>
      <c r="S2220" s="6">
        <v>73.491058679637788</v>
      </c>
      <c r="V2220" s="6">
        <v>660.59007999999994</v>
      </c>
    </row>
    <row r="2221" spans="1:23" x14ac:dyDescent="0.3">
      <c r="A2221" s="1">
        <v>44071</v>
      </c>
      <c r="B2221">
        <v>202009</v>
      </c>
      <c r="C2221">
        <v>2020</v>
      </c>
      <c r="D2221" t="s">
        <v>5</v>
      </c>
      <c r="E2221" t="s">
        <v>23</v>
      </c>
      <c r="F2221">
        <v>831.78622500000006</v>
      </c>
      <c r="H2221">
        <v>162</v>
      </c>
      <c r="I2221">
        <v>1001.423088</v>
      </c>
      <c r="M2221">
        <v>6.2221666666666673</v>
      </c>
      <c r="N2221">
        <v>0.93286025503936432</v>
      </c>
      <c r="O2221">
        <v>0</v>
      </c>
      <c r="P2221">
        <v>610.77317783717717</v>
      </c>
      <c r="R2221">
        <v>0.95344320987654319</v>
      </c>
      <c r="T2221" s="6">
        <v>151.12336131637701</v>
      </c>
      <c r="U2221" s="6">
        <v>154.45779999999999</v>
      </c>
      <c r="W2221" s="6">
        <v>1007.9910000000001</v>
      </c>
    </row>
    <row r="2222" spans="1:23" x14ac:dyDescent="0.3">
      <c r="A2222" s="1">
        <v>44071</v>
      </c>
      <c r="B2222">
        <v>202009</v>
      </c>
      <c r="C2222">
        <v>2020</v>
      </c>
      <c r="D2222" t="s">
        <v>6</v>
      </c>
      <c r="E2222" t="s">
        <v>23</v>
      </c>
      <c r="F2222">
        <v>348.3726400000001</v>
      </c>
      <c r="H2222">
        <v>66</v>
      </c>
      <c r="I2222">
        <v>570.25170000000014</v>
      </c>
      <c r="M2222">
        <v>7.0711805555555545</v>
      </c>
      <c r="N2222">
        <v>0.97376215277777789</v>
      </c>
      <c r="O2222">
        <v>0</v>
      </c>
      <c r="P2222">
        <v>162.85798222709954</v>
      </c>
      <c r="R2222">
        <v>0.91414399999999996</v>
      </c>
      <c r="T2222" s="6">
        <v>64.268302083333339</v>
      </c>
      <c r="U2222" s="6">
        <v>60.333503999999998</v>
      </c>
      <c r="W2222" s="6">
        <v>466.69791666666657</v>
      </c>
    </row>
    <row r="2223" spans="1:23" x14ac:dyDescent="0.3">
      <c r="A2223" s="1">
        <v>44071</v>
      </c>
      <c r="B2223">
        <v>202009</v>
      </c>
      <c r="C2223">
        <v>2020</v>
      </c>
      <c r="D2223" t="s">
        <v>7</v>
      </c>
      <c r="E2223" t="s">
        <v>23</v>
      </c>
      <c r="F2223">
        <v>357.42419999999998</v>
      </c>
      <c r="H2223">
        <v>36</v>
      </c>
      <c r="I2223">
        <v>386.96102063970608</v>
      </c>
      <c r="M2223">
        <v>8.0041310416623066</v>
      </c>
      <c r="N2223">
        <v>0.99999999999999989</v>
      </c>
      <c r="O2223">
        <v>0</v>
      </c>
      <c r="P2223">
        <v>143.93826827524961</v>
      </c>
      <c r="R2223">
        <v>0.93589999999999995</v>
      </c>
      <c r="T2223" s="6">
        <v>35.999999999999993</v>
      </c>
      <c r="U2223" s="6">
        <v>33.692399999999999</v>
      </c>
      <c r="W2223" s="6">
        <v>288.14871749984303</v>
      </c>
    </row>
    <row r="2224" spans="1:23" x14ac:dyDescent="0.3">
      <c r="A2224" s="1">
        <v>44071</v>
      </c>
      <c r="B2224">
        <v>202009</v>
      </c>
      <c r="C2224">
        <v>2020</v>
      </c>
      <c r="D2224" t="s">
        <v>8</v>
      </c>
      <c r="E2224" t="s">
        <v>23</v>
      </c>
      <c r="F2224">
        <v>154.62254049999996</v>
      </c>
      <c r="H2224">
        <v>108</v>
      </c>
      <c r="I2224">
        <v>176.92788390000001</v>
      </c>
      <c r="M2224">
        <v>4.3606684927983546</v>
      </c>
      <c r="N2224">
        <v>0.93361930476288157</v>
      </c>
      <c r="O2224">
        <v>0</v>
      </c>
      <c r="P2224">
        <v>129.80978607846774</v>
      </c>
      <c r="R2224">
        <v>0.9506</v>
      </c>
      <c r="T2224" s="6">
        <v>100.83088491439121</v>
      </c>
      <c r="U2224" s="6">
        <v>102.6648</v>
      </c>
      <c r="W2224" s="6">
        <v>470.95219722222231</v>
      </c>
    </row>
    <row r="2225" spans="1:23" x14ac:dyDescent="0.3">
      <c r="A2225" s="1">
        <v>44072</v>
      </c>
      <c r="B2225">
        <v>202009</v>
      </c>
      <c r="C2225">
        <v>2020</v>
      </c>
      <c r="D2225" t="s">
        <v>0</v>
      </c>
      <c r="E2225" t="s">
        <v>22</v>
      </c>
      <c r="F2225">
        <v>192.5616</v>
      </c>
      <c r="G2225">
        <v>44</v>
      </c>
      <c r="I2225">
        <v>182.61249511277543</v>
      </c>
      <c r="J2225">
        <v>193.17243999999999</v>
      </c>
      <c r="K2225">
        <v>238.97566927965175</v>
      </c>
      <c r="L2225">
        <v>5.4917316666666665</v>
      </c>
      <c r="N2225">
        <v>0.99822138491178536</v>
      </c>
      <c r="O2225">
        <v>7690.0682635174198</v>
      </c>
      <c r="P2225">
        <v>139.84435740638608</v>
      </c>
      <c r="Q2225">
        <v>0.75573320616280515</v>
      </c>
      <c r="S2225" s="6">
        <v>33.252261071163424</v>
      </c>
      <c r="V2225" s="6">
        <v>241.63619333333332</v>
      </c>
    </row>
    <row r="2226" spans="1:23" x14ac:dyDescent="0.3">
      <c r="A2226" s="1">
        <v>44072</v>
      </c>
      <c r="B2226">
        <v>202009</v>
      </c>
      <c r="C2226">
        <v>2020</v>
      </c>
      <c r="D2226" t="s">
        <v>1</v>
      </c>
      <c r="E2226" t="s">
        <v>22</v>
      </c>
      <c r="F2226">
        <v>192.31856050000005</v>
      </c>
      <c r="G2226">
        <v>46</v>
      </c>
      <c r="I2226">
        <v>199.29855915117935</v>
      </c>
      <c r="J2226">
        <v>192.42036050000004</v>
      </c>
      <c r="K2226">
        <v>260.6532382842222</v>
      </c>
      <c r="L2226">
        <v>5.6888750000000003</v>
      </c>
      <c r="N2226">
        <v>1</v>
      </c>
      <c r="O2226">
        <v>7665.9875645900829</v>
      </c>
      <c r="P2226">
        <v>148.0475614992732</v>
      </c>
      <c r="Q2226">
        <v>0.76158772566662569</v>
      </c>
      <c r="S2226" s="6">
        <v>35.033035380664785</v>
      </c>
      <c r="V2226" s="6">
        <v>261.68825000000004</v>
      </c>
    </row>
    <row r="2227" spans="1:23" x14ac:dyDescent="0.3">
      <c r="A2227" s="1">
        <v>44072</v>
      </c>
      <c r="B2227">
        <v>202009</v>
      </c>
      <c r="C2227">
        <v>2020</v>
      </c>
      <c r="D2227" t="s">
        <v>4</v>
      </c>
      <c r="E2227" t="s">
        <v>22</v>
      </c>
      <c r="F2227">
        <v>149.79383999999999</v>
      </c>
      <c r="G2227">
        <v>36</v>
      </c>
      <c r="I2227">
        <v>155.82788462951339</v>
      </c>
      <c r="J2227">
        <v>150.09927537777779</v>
      </c>
      <c r="K2227">
        <v>201.60354823853683</v>
      </c>
      <c r="L2227">
        <v>5.6615897091027456</v>
      </c>
      <c r="N2227">
        <v>1</v>
      </c>
      <c r="O2227">
        <v>6274.4482922580637</v>
      </c>
      <c r="P2227">
        <v>110.66895298657114</v>
      </c>
      <c r="Q2227">
        <v>0.76454716311574789</v>
      </c>
      <c r="S2227" s="6">
        <v>27.523697872166924</v>
      </c>
      <c r="V2227" s="6">
        <v>203.81722952769883</v>
      </c>
    </row>
    <row r="2228" spans="1:23" x14ac:dyDescent="0.3">
      <c r="A2228" s="1">
        <v>44072</v>
      </c>
      <c r="B2228">
        <v>202009</v>
      </c>
      <c r="C2228">
        <v>2020</v>
      </c>
      <c r="D2228" t="s">
        <v>2</v>
      </c>
      <c r="E2228" t="s">
        <v>22</v>
      </c>
      <c r="F2228">
        <v>161.26254199999994</v>
      </c>
      <c r="G2228">
        <v>64</v>
      </c>
      <c r="I2228">
        <v>143.51685550704448</v>
      </c>
      <c r="J2228">
        <v>161.61874199999994</v>
      </c>
      <c r="K2228">
        <v>188.17233624609486</v>
      </c>
      <c r="L2228">
        <v>2.9323329687499999</v>
      </c>
      <c r="N2228">
        <v>1</v>
      </c>
      <c r="O2228">
        <v>6807.5880632094095</v>
      </c>
      <c r="P2228">
        <v>175.14979935184564</v>
      </c>
      <c r="Q2228">
        <v>0.76473268595192512</v>
      </c>
      <c r="S2228" s="6">
        <v>48.942891900923208</v>
      </c>
      <c r="V2228" s="6">
        <v>187.66931</v>
      </c>
    </row>
    <row r="2229" spans="1:23" x14ac:dyDescent="0.3">
      <c r="A2229" s="1">
        <v>44072</v>
      </c>
      <c r="B2229">
        <v>202009</v>
      </c>
      <c r="C2229">
        <v>2020</v>
      </c>
      <c r="D2229" t="s">
        <v>3</v>
      </c>
      <c r="E2229" t="s">
        <v>22</v>
      </c>
      <c r="F2229">
        <v>444.49776399999996</v>
      </c>
      <c r="G2229">
        <v>96</v>
      </c>
      <c r="I2229">
        <v>407.31430169147927</v>
      </c>
      <c r="J2229">
        <v>445.30156399999993</v>
      </c>
      <c r="K2229">
        <v>568.48026180061584</v>
      </c>
      <c r="L2229">
        <v>5.5423654116488335</v>
      </c>
      <c r="N2229">
        <v>1</v>
      </c>
      <c r="O2229">
        <v>17435.172355486826</v>
      </c>
      <c r="P2229">
        <v>274.59487673638762</v>
      </c>
      <c r="Q2229">
        <v>0.76553186124622696</v>
      </c>
      <c r="S2229" s="6">
        <v>73.491058679637788</v>
      </c>
      <c r="V2229" s="6">
        <v>532.06707951828798</v>
      </c>
    </row>
    <row r="2230" spans="1:23" x14ac:dyDescent="0.3">
      <c r="A2230" s="1">
        <v>44072</v>
      </c>
      <c r="B2230">
        <v>202009</v>
      </c>
      <c r="C2230">
        <v>2020</v>
      </c>
      <c r="D2230" t="s">
        <v>5</v>
      </c>
      <c r="E2230" t="s">
        <v>23</v>
      </c>
      <c r="F2230">
        <v>1370.6514955000005</v>
      </c>
      <c r="H2230">
        <v>162</v>
      </c>
      <c r="I2230">
        <v>1786.2671340000002</v>
      </c>
      <c r="M2230">
        <v>8.1726249999999983</v>
      </c>
      <c r="N2230">
        <v>0.93906041649963223</v>
      </c>
      <c r="O2230">
        <v>0</v>
      </c>
      <c r="P2230">
        <v>610.77317783717717</v>
      </c>
      <c r="R2230">
        <v>0.95344320987654319</v>
      </c>
      <c r="T2230" s="6">
        <v>152.12778747294041</v>
      </c>
      <c r="U2230" s="6">
        <v>154.45779999999999</v>
      </c>
      <c r="W2230" s="6">
        <v>1323.9652499999997</v>
      </c>
    </row>
    <row r="2231" spans="1:23" x14ac:dyDescent="0.3">
      <c r="A2231" s="1">
        <v>44072</v>
      </c>
      <c r="B2231">
        <v>202009</v>
      </c>
      <c r="C2231">
        <v>2020</v>
      </c>
      <c r="D2231" t="s">
        <v>6</v>
      </c>
      <c r="E2231" t="s">
        <v>23</v>
      </c>
      <c r="F2231">
        <v>386.92079999999999</v>
      </c>
      <c r="H2231">
        <v>66</v>
      </c>
      <c r="I2231">
        <v>621.45500000000004</v>
      </c>
      <c r="M2231">
        <v>7.5018402777777782</v>
      </c>
      <c r="N2231">
        <v>0.98792361111111138</v>
      </c>
      <c r="O2231">
        <v>0</v>
      </c>
      <c r="P2231">
        <v>162.85798222709954</v>
      </c>
      <c r="R2231">
        <v>0.91414399999999996</v>
      </c>
      <c r="T2231" s="6">
        <v>65.202958333333356</v>
      </c>
      <c r="U2231" s="6">
        <v>60.333503999999998</v>
      </c>
      <c r="W2231" s="6">
        <v>495.12145833333335</v>
      </c>
    </row>
    <row r="2232" spans="1:23" x14ac:dyDescent="0.3">
      <c r="A2232" s="1">
        <v>44072</v>
      </c>
      <c r="B2232">
        <v>202009</v>
      </c>
      <c r="C2232">
        <v>2020</v>
      </c>
      <c r="D2232" t="s">
        <v>7</v>
      </c>
      <c r="E2232" t="s">
        <v>23</v>
      </c>
      <c r="F2232">
        <v>318.05409999999995</v>
      </c>
      <c r="H2232">
        <v>36</v>
      </c>
      <c r="I2232">
        <v>326.18658827781178</v>
      </c>
      <c r="M2232">
        <v>7.5805046519689112</v>
      </c>
      <c r="N2232">
        <v>0.99999999999999989</v>
      </c>
      <c r="O2232">
        <v>0</v>
      </c>
      <c r="P2232">
        <v>143.93826827524961</v>
      </c>
      <c r="R2232">
        <v>0.93589999999999995</v>
      </c>
      <c r="T2232" s="6">
        <v>35.999999999999993</v>
      </c>
      <c r="U2232" s="6">
        <v>33.692399999999999</v>
      </c>
      <c r="W2232" s="6">
        <v>272.89816747088082</v>
      </c>
    </row>
    <row r="2233" spans="1:23" x14ac:dyDescent="0.3">
      <c r="A2233" s="1">
        <v>44072</v>
      </c>
      <c r="B2233">
        <v>202009</v>
      </c>
      <c r="C2233">
        <v>2020</v>
      </c>
      <c r="D2233" t="s">
        <v>8</v>
      </c>
      <c r="E2233" t="s">
        <v>23</v>
      </c>
      <c r="F2233">
        <v>344.77511750000008</v>
      </c>
      <c r="H2233">
        <v>108</v>
      </c>
      <c r="I2233">
        <v>409.31325179999988</v>
      </c>
      <c r="M2233">
        <v>5.5122466306584359</v>
      </c>
      <c r="N2233">
        <v>0.95883112515486046</v>
      </c>
      <c r="O2233">
        <v>0</v>
      </c>
      <c r="P2233">
        <v>129.80978607846774</v>
      </c>
      <c r="R2233">
        <v>0.9506</v>
      </c>
      <c r="T2233" s="6">
        <v>103.55376151672493</v>
      </c>
      <c r="U2233" s="6">
        <v>102.6648</v>
      </c>
      <c r="W2233" s="6">
        <v>595.32263611111102</v>
      </c>
    </row>
    <row r="2234" spans="1:23" x14ac:dyDescent="0.3">
      <c r="A2234" s="1">
        <v>44073</v>
      </c>
      <c r="B2234">
        <v>202009</v>
      </c>
      <c r="C2234">
        <v>2020</v>
      </c>
      <c r="D2234" t="s">
        <v>0</v>
      </c>
      <c r="E2234" t="s">
        <v>22</v>
      </c>
      <c r="F2234">
        <v>109.74376000000001</v>
      </c>
      <c r="G2234">
        <v>44</v>
      </c>
      <c r="I2234">
        <v>96.170028073049224</v>
      </c>
      <c r="J2234">
        <v>110.24424</v>
      </c>
      <c r="K2234">
        <v>126.30457798538144</v>
      </c>
      <c r="L2234">
        <v>2.8921349999999997</v>
      </c>
      <c r="N2234">
        <v>0.99960717118049991</v>
      </c>
      <c r="O2234">
        <v>2850.2244822054199</v>
      </c>
      <c r="P2234">
        <v>139.84435740638608</v>
      </c>
      <c r="Q2234">
        <v>0.75573320616280515</v>
      </c>
      <c r="S2234" s="6">
        <v>33.252261071163424</v>
      </c>
      <c r="V2234" s="6">
        <v>127.25393999999999</v>
      </c>
    </row>
    <row r="2235" spans="1:23" x14ac:dyDescent="0.3">
      <c r="A2235" s="1">
        <v>44073</v>
      </c>
      <c r="B2235">
        <v>202009</v>
      </c>
      <c r="C2235">
        <v>2020</v>
      </c>
      <c r="D2235" t="s">
        <v>1</v>
      </c>
      <c r="E2235" t="s">
        <v>22</v>
      </c>
      <c r="F2235">
        <v>110.81952</v>
      </c>
      <c r="G2235">
        <v>46</v>
      </c>
      <c r="I2235">
        <v>105.07641641274611</v>
      </c>
      <c r="J2235">
        <v>110.91754</v>
      </c>
      <c r="K2235">
        <v>137.91087427140013</v>
      </c>
      <c r="L2235">
        <v>2.999352333333333</v>
      </c>
      <c r="N2235">
        <v>1</v>
      </c>
      <c r="O2235">
        <v>2876.1859775834837</v>
      </c>
      <c r="P2235">
        <v>148.0475614992732</v>
      </c>
      <c r="Q2235">
        <v>0.76158772566662569</v>
      </c>
      <c r="S2235" s="6">
        <v>35.033035380664785</v>
      </c>
      <c r="V2235" s="6">
        <v>137.97020733333332</v>
      </c>
    </row>
    <row r="2236" spans="1:23" x14ac:dyDescent="0.3">
      <c r="A2236" s="1">
        <v>44073</v>
      </c>
      <c r="B2236">
        <v>202009</v>
      </c>
      <c r="C2236">
        <v>2020</v>
      </c>
      <c r="D2236" t="s">
        <v>4</v>
      </c>
      <c r="E2236" t="s">
        <v>22</v>
      </c>
      <c r="F2236">
        <v>113.07856</v>
      </c>
      <c r="G2236">
        <v>36</v>
      </c>
      <c r="I2236">
        <v>110.8964486368028</v>
      </c>
      <c r="J2236">
        <v>113.35462897777776</v>
      </c>
      <c r="K2236">
        <v>143.86978457992481</v>
      </c>
      <c r="L2236">
        <v>4.0291260699001414</v>
      </c>
      <c r="N2236">
        <v>1</v>
      </c>
      <c r="O2236">
        <v>3047.0609467540648</v>
      </c>
      <c r="P2236">
        <v>110.66895298657114</v>
      </c>
      <c r="Q2236">
        <v>0.76454716311574789</v>
      </c>
      <c r="S2236" s="6">
        <v>27.523697872166924</v>
      </c>
      <c r="V2236" s="6">
        <v>145.0485385164051</v>
      </c>
    </row>
    <row r="2237" spans="1:23" x14ac:dyDescent="0.3">
      <c r="A2237" s="1">
        <v>44073</v>
      </c>
      <c r="B2237">
        <v>202009</v>
      </c>
      <c r="C2237">
        <v>2020</v>
      </c>
      <c r="D2237" t="s">
        <v>2</v>
      </c>
      <c r="E2237" t="s">
        <v>22</v>
      </c>
      <c r="F2237">
        <v>197.13195399999995</v>
      </c>
      <c r="G2237">
        <v>64</v>
      </c>
      <c r="I2237">
        <v>179.96019930341032</v>
      </c>
      <c r="J2237">
        <v>197.41815399999996</v>
      </c>
      <c r="K2237">
        <v>235.82883514120516</v>
      </c>
      <c r="L2237">
        <v>3.6769425</v>
      </c>
      <c r="N2237">
        <v>1</v>
      </c>
      <c r="O2237">
        <v>5045.8350386038101</v>
      </c>
      <c r="P2237">
        <v>175.14979935184564</v>
      </c>
      <c r="Q2237">
        <v>0.76473268595192512</v>
      </c>
      <c r="S2237" s="6">
        <v>48.942891900923208</v>
      </c>
      <c r="V2237" s="6">
        <v>235.32432</v>
      </c>
    </row>
    <row r="2238" spans="1:23" x14ac:dyDescent="0.3">
      <c r="A2238" s="1">
        <v>44073</v>
      </c>
      <c r="B2238">
        <v>202009</v>
      </c>
      <c r="C2238">
        <v>2020</v>
      </c>
      <c r="D2238" t="s">
        <v>3</v>
      </c>
      <c r="E2238" t="s">
        <v>22</v>
      </c>
      <c r="F2238">
        <v>293.37224099999992</v>
      </c>
      <c r="G2238">
        <v>96</v>
      </c>
      <c r="I2238">
        <v>310.41686555407</v>
      </c>
      <c r="J2238">
        <v>293.99384099999992</v>
      </c>
      <c r="K2238">
        <v>339.68921687929378</v>
      </c>
      <c r="L2238">
        <v>4.2238725517241376</v>
      </c>
      <c r="N2238">
        <v>0.8419259711206023</v>
      </c>
      <c r="O2238">
        <v>7539.346549730124</v>
      </c>
      <c r="P2238">
        <v>274.59487673638762</v>
      </c>
      <c r="Q2238">
        <v>0.76553186124622696</v>
      </c>
      <c r="S2238" s="6">
        <v>73.491058679637788</v>
      </c>
      <c r="V2238" s="6">
        <v>405.49176496551718</v>
      </c>
    </row>
    <row r="2239" spans="1:23" x14ac:dyDescent="0.3">
      <c r="A2239" s="1">
        <v>44073</v>
      </c>
      <c r="B2239">
        <v>202009</v>
      </c>
      <c r="C2239">
        <v>2020</v>
      </c>
      <c r="D2239" t="s">
        <v>5</v>
      </c>
      <c r="E2239" t="s">
        <v>23</v>
      </c>
      <c r="F2239">
        <v>413.64095550000002</v>
      </c>
      <c r="H2239">
        <v>162</v>
      </c>
      <c r="I2239">
        <v>580.30090200000018</v>
      </c>
      <c r="M2239">
        <v>5.5866250000000006</v>
      </c>
      <c r="N2239">
        <v>0.93866923912043554</v>
      </c>
      <c r="O2239">
        <v>0</v>
      </c>
      <c r="P2239">
        <v>610.77317783717717</v>
      </c>
      <c r="R2239">
        <v>0.95344320987654319</v>
      </c>
      <c r="T2239" s="6">
        <v>152.06441673751056</v>
      </c>
      <c r="U2239" s="6">
        <v>154.45779999999999</v>
      </c>
      <c r="W2239" s="6">
        <v>905.03325000000007</v>
      </c>
    </row>
    <row r="2240" spans="1:23" x14ac:dyDescent="0.3">
      <c r="A2240" s="1">
        <v>44073</v>
      </c>
      <c r="B2240">
        <v>202009</v>
      </c>
      <c r="C2240">
        <v>2020</v>
      </c>
      <c r="D2240" t="s">
        <v>6</v>
      </c>
      <c r="E2240" t="s">
        <v>23</v>
      </c>
      <c r="F2240">
        <v>116.44416</v>
      </c>
      <c r="H2240">
        <v>66</v>
      </c>
      <c r="I2240">
        <v>226.45563333333328</v>
      </c>
      <c r="M2240">
        <v>5.3241666666666658</v>
      </c>
      <c r="N2240">
        <v>0.95526736111111121</v>
      </c>
      <c r="O2240">
        <v>0</v>
      </c>
      <c r="P2240">
        <v>162.85798222709954</v>
      </c>
      <c r="R2240">
        <v>0.91414399999999996</v>
      </c>
      <c r="T2240" s="6">
        <v>63.047645833333341</v>
      </c>
      <c r="U2240" s="6">
        <v>60.333503999999998</v>
      </c>
      <c r="W2240" s="6">
        <v>351.39499999999992</v>
      </c>
    </row>
    <row r="2241" spans="1:23" x14ac:dyDescent="0.3">
      <c r="A2241" s="1">
        <v>44073</v>
      </c>
      <c r="B2241">
        <v>202009</v>
      </c>
      <c r="C2241">
        <v>2020</v>
      </c>
      <c r="D2241" t="s">
        <v>7</v>
      </c>
      <c r="E2241" t="s">
        <v>23</v>
      </c>
      <c r="F2241">
        <v>87.206000000000017</v>
      </c>
      <c r="H2241">
        <v>36</v>
      </c>
      <c r="I2241">
        <v>100.19196586228509</v>
      </c>
      <c r="M2241">
        <v>4.9040363079414613</v>
      </c>
      <c r="N2241">
        <v>0.95732831018518505</v>
      </c>
      <c r="O2241">
        <v>0</v>
      </c>
      <c r="P2241">
        <v>143.93826827524961</v>
      </c>
      <c r="R2241">
        <v>0.93589999999999995</v>
      </c>
      <c r="T2241" s="6">
        <v>34.46381916666666</v>
      </c>
      <c r="U2241" s="6">
        <v>33.692399999999999</v>
      </c>
      <c r="W2241" s="6">
        <v>176.5453070858926</v>
      </c>
    </row>
    <row r="2242" spans="1:23" x14ac:dyDescent="0.3">
      <c r="A2242" s="1">
        <v>44073</v>
      </c>
      <c r="B2242">
        <v>202009</v>
      </c>
      <c r="C2242">
        <v>2020</v>
      </c>
      <c r="D2242" t="s">
        <v>8</v>
      </c>
      <c r="E2242" t="s">
        <v>23</v>
      </c>
      <c r="F2242">
        <v>373.35146599999985</v>
      </c>
      <c r="H2242">
        <v>108</v>
      </c>
      <c r="I2242">
        <v>451.29684160000005</v>
      </c>
      <c r="M2242">
        <v>5.8075730967078192</v>
      </c>
      <c r="N2242">
        <v>0.9599818333408966</v>
      </c>
      <c r="O2242">
        <v>0</v>
      </c>
      <c r="P2242">
        <v>129.80978607846774</v>
      </c>
      <c r="R2242">
        <v>0.9506</v>
      </c>
      <c r="T2242" s="6">
        <v>103.67803800081683</v>
      </c>
      <c r="U2242" s="6">
        <v>102.6648</v>
      </c>
      <c r="W2242" s="6">
        <v>627.21789444444448</v>
      </c>
    </row>
    <row r="2243" spans="1:23" x14ac:dyDescent="0.3">
      <c r="A2243" s="1">
        <v>44074</v>
      </c>
      <c r="B2243">
        <v>202009</v>
      </c>
      <c r="C2243">
        <v>2020</v>
      </c>
      <c r="D2243" t="s">
        <v>0</v>
      </c>
      <c r="E2243" t="s">
        <v>22</v>
      </c>
      <c r="F2243">
        <v>177.81848049999999</v>
      </c>
      <c r="G2243">
        <v>44</v>
      </c>
      <c r="I2243">
        <v>165.26988919198038</v>
      </c>
      <c r="J2243">
        <v>178.3629205</v>
      </c>
      <c r="K2243">
        <v>217.254647606097</v>
      </c>
      <c r="L2243">
        <v>4.9701849999999999</v>
      </c>
      <c r="N2243">
        <v>1</v>
      </c>
      <c r="O2243">
        <v>5607.522079132219</v>
      </c>
      <c r="P2243">
        <v>139.84435740638608</v>
      </c>
      <c r="Q2243">
        <v>0.75573320616280515</v>
      </c>
      <c r="S2243" s="6">
        <v>33.252261071163424</v>
      </c>
      <c r="V2243" s="6">
        <v>218.68814</v>
      </c>
    </row>
    <row r="2244" spans="1:23" x14ac:dyDescent="0.3">
      <c r="A2244" s="1">
        <v>44074</v>
      </c>
      <c r="B2244">
        <v>202009</v>
      </c>
      <c r="C2244">
        <v>2020</v>
      </c>
      <c r="D2244" t="s">
        <v>1</v>
      </c>
      <c r="E2244" t="s">
        <v>22</v>
      </c>
      <c r="F2244">
        <v>178.17632</v>
      </c>
      <c r="G2244">
        <v>46</v>
      </c>
      <c r="I2244">
        <v>178.79203193609501</v>
      </c>
      <c r="J2244">
        <v>178.27555999999998</v>
      </c>
      <c r="K2244">
        <v>234.87320667137914</v>
      </c>
      <c r="L2244">
        <v>5.1035267139533333</v>
      </c>
      <c r="N2244">
        <v>1</v>
      </c>
      <c r="O2244">
        <v>5617.2396252314838</v>
      </c>
      <c r="P2244">
        <v>148.0475614992732</v>
      </c>
      <c r="Q2244">
        <v>0.76158772566662569</v>
      </c>
      <c r="S2244" s="6">
        <v>35.033035380664785</v>
      </c>
      <c r="V2244" s="6">
        <v>234.76222884185333</v>
      </c>
    </row>
    <row r="2245" spans="1:23" x14ac:dyDescent="0.3">
      <c r="A2245" s="1">
        <v>44074</v>
      </c>
      <c r="B2245">
        <v>202009</v>
      </c>
      <c r="C2245">
        <v>2020</v>
      </c>
      <c r="D2245" t="s">
        <v>4</v>
      </c>
      <c r="E2245" t="s">
        <v>22</v>
      </c>
      <c r="F2245">
        <v>128.06528</v>
      </c>
      <c r="G2245">
        <v>36</v>
      </c>
      <c r="I2245">
        <v>128.46035148166024</v>
      </c>
      <c r="J2245">
        <v>128.35335537777777</v>
      </c>
      <c r="K2245">
        <v>166.7400178894292</v>
      </c>
      <c r="L2245">
        <v>4.6672635369815092</v>
      </c>
      <c r="N2245">
        <v>1</v>
      </c>
      <c r="O2245">
        <v>4066.8859537460648</v>
      </c>
      <c r="P2245">
        <v>110.66895298657114</v>
      </c>
      <c r="Q2245">
        <v>0.76454716311574789</v>
      </c>
      <c r="S2245" s="6">
        <v>27.523697872166924</v>
      </c>
      <c r="V2245" s="6">
        <v>168.02148733133433</v>
      </c>
    </row>
    <row r="2246" spans="1:23" x14ac:dyDescent="0.3">
      <c r="A2246" s="1">
        <v>44074</v>
      </c>
      <c r="B2246">
        <v>202009</v>
      </c>
      <c r="C2246">
        <v>2020</v>
      </c>
      <c r="D2246" t="s">
        <v>2</v>
      </c>
      <c r="E2246" t="s">
        <v>22</v>
      </c>
      <c r="F2246">
        <v>209.25701849999996</v>
      </c>
      <c r="G2246">
        <v>64</v>
      </c>
      <c r="I2246">
        <v>195.50016290580518</v>
      </c>
      <c r="J2246">
        <v>209.58025849999996</v>
      </c>
      <c r="K2246">
        <v>257.06195701808304</v>
      </c>
      <c r="L2246">
        <v>3.9944546656859377</v>
      </c>
      <c r="N2246">
        <v>1</v>
      </c>
      <c r="O2246">
        <v>6721.9842357162106</v>
      </c>
      <c r="P2246">
        <v>175.14979935184564</v>
      </c>
      <c r="Q2246">
        <v>0.76473268595192512</v>
      </c>
      <c r="S2246" s="6">
        <v>48.942891900923208</v>
      </c>
      <c r="V2246" s="6">
        <v>255.64509860390001</v>
      </c>
    </row>
    <row r="2247" spans="1:23" x14ac:dyDescent="0.3">
      <c r="A2247" s="1">
        <v>44074</v>
      </c>
      <c r="B2247">
        <v>202009</v>
      </c>
      <c r="C2247">
        <v>2020</v>
      </c>
      <c r="D2247" t="s">
        <v>3</v>
      </c>
      <c r="E2247" t="s">
        <v>22</v>
      </c>
      <c r="F2247">
        <v>0</v>
      </c>
      <c r="G2247">
        <v>96</v>
      </c>
      <c r="I2247">
        <v>286.18452069860678</v>
      </c>
      <c r="J2247">
        <v>0</v>
      </c>
      <c r="K2247">
        <v>0</v>
      </c>
      <c r="L2247">
        <v>3.8941406728965804</v>
      </c>
      <c r="N2247">
        <v>1.1102230246251565E-16</v>
      </c>
      <c r="O2247">
        <v>13.502761290322574</v>
      </c>
      <c r="P2247">
        <v>274.59487673638762</v>
      </c>
      <c r="Q2247">
        <v>0.76553186124622696</v>
      </c>
      <c r="S2247" s="6">
        <v>73.491058679637788</v>
      </c>
      <c r="V2247" s="6">
        <v>373.83750459807175</v>
      </c>
    </row>
    <row r="2248" spans="1:23" x14ac:dyDescent="0.3">
      <c r="A2248" s="1">
        <v>44074</v>
      </c>
      <c r="B2248">
        <v>202009</v>
      </c>
      <c r="C2248">
        <v>2020</v>
      </c>
      <c r="D2248" t="s">
        <v>5</v>
      </c>
      <c r="E2248" t="s">
        <v>23</v>
      </c>
      <c r="F2248">
        <v>689.65438949999987</v>
      </c>
      <c r="H2248">
        <v>162</v>
      </c>
      <c r="I2248">
        <v>867.1112099999998</v>
      </c>
      <c r="M2248">
        <v>6.407124999999998</v>
      </c>
      <c r="N2248">
        <v>0.93856166534115648</v>
      </c>
      <c r="O2248">
        <v>0</v>
      </c>
      <c r="P2248">
        <v>610.77317783717717</v>
      </c>
      <c r="R2248">
        <v>0.95344320987654319</v>
      </c>
      <c r="T2248" s="6">
        <v>152.04698978526736</v>
      </c>
      <c r="U2248" s="6">
        <v>154.45779999999999</v>
      </c>
      <c r="W2248" s="6">
        <v>1037.9542499999998</v>
      </c>
    </row>
    <row r="2249" spans="1:23" x14ac:dyDescent="0.3">
      <c r="A2249" s="1">
        <v>44074</v>
      </c>
      <c r="B2249">
        <v>202009</v>
      </c>
      <c r="C2249">
        <v>2020</v>
      </c>
      <c r="D2249" t="s">
        <v>6</v>
      </c>
      <c r="E2249" t="s">
        <v>23</v>
      </c>
      <c r="F2249">
        <v>302.53104000000002</v>
      </c>
      <c r="H2249">
        <v>66</v>
      </c>
      <c r="I2249">
        <v>532.78482666666662</v>
      </c>
      <c r="M2249">
        <v>7.1295902777777771</v>
      </c>
      <c r="N2249">
        <v>0.9599901631944443</v>
      </c>
      <c r="O2249">
        <v>0</v>
      </c>
      <c r="P2249">
        <v>162.85798222709954</v>
      </c>
      <c r="R2249">
        <v>0.91414399999999996</v>
      </c>
      <c r="T2249" s="6">
        <v>63.359350770833323</v>
      </c>
      <c r="U2249" s="6">
        <v>60.333503999999998</v>
      </c>
      <c r="W2249" s="6">
        <v>470.55295833333327</v>
      </c>
    </row>
    <row r="2250" spans="1:23" x14ac:dyDescent="0.3">
      <c r="A2250" s="1">
        <v>44074</v>
      </c>
      <c r="B2250">
        <v>202009</v>
      </c>
      <c r="C2250">
        <v>2020</v>
      </c>
      <c r="D2250" t="s">
        <v>7</v>
      </c>
      <c r="E2250" t="s">
        <v>23</v>
      </c>
      <c r="F2250">
        <v>218.01779999999997</v>
      </c>
      <c r="H2250">
        <v>36</v>
      </c>
      <c r="I2250">
        <v>264.83377563684479</v>
      </c>
      <c r="M2250">
        <v>7.0828555897567211</v>
      </c>
      <c r="N2250">
        <v>0.82965150549358613</v>
      </c>
      <c r="O2250">
        <v>0</v>
      </c>
      <c r="P2250">
        <v>143.93826827524961</v>
      </c>
      <c r="R2250">
        <v>0.93589999999999995</v>
      </c>
      <c r="T2250" s="6">
        <v>29.867454197769099</v>
      </c>
      <c r="U2250" s="6">
        <v>33.692399999999999</v>
      </c>
      <c r="W2250" s="6">
        <v>254.98280123124195</v>
      </c>
    </row>
    <row r="2251" spans="1:23" x14ac:dyDescent="0.3">
      <c r="A2251" s="1">
        <v>44074</v>
      </c>
      <c r="B2251">
        <v>202009</v>
      </c>
      <c r="C2251">
        <v>2020</v>
      </c>
      <c r="D2251" t="s">
        <v>8</v>
      </c>
      <c r="E2251" t="s">
        <v>23</v>
      </c>
      <c r="F2251">
        <v>238.85009199999996</v>
      </c>
      <c r="H2251">
        <v>108</v>
      </c>
      <c r="I2251">
        <v>308.29185586666648</v>
      </c>
      <c r="M2251">
        <v>5.1253066100823039</v>
      </c>
      <c r="N2251">
        <v>0.95831006323594925</v>
      </c>
      <c r="O2251">
        <v>0</v>
      </c>
      <c r="P2251">
        <v>129.80978607846774</v>
      </c>
      <c r="R2251">
        <v>0.9506</v>
      </c>
      <c r="T2251" s="6">
        <v>103.49748682948253</v>
      </c>
      <c r="U2251" s="6">
        <v>102.6648</v>
      </c>
      <c r="W2251" s="6">
        <v>553.53311388888881</v>
      </c>
    </row>
    <row r="2252" spans="1:23" x14ac:dyDescent="0.3">
      <c r="A2252" s="1">
        <v>44075</v>
      </c>
      <c r="B2252">
        <v>202009</v>
      </c>
      <c r="C2252">
        <v>2020</v>
      </c>
      <c r="D2252" t="s">
        <v>0</v>
      </c>
      <c r="E2252" t="s">
        <v>22</v>
      </c>
      <c r="F2252">
        <v>213.42496000000003</v>
      </c>
      <c r="G2252">
        <v>44</v>
      </c>
      <c r="I2252">
        <v>211.40657012169285</v>
      </c>
      <c r="J2252">
        <v>214.06266000000002</v>
      </c>
      <c r="K2252">
        <v>277.84307025719994</v>
      </c>
      <c r="L2252">
        <v>6.3576600000000001</v>
      </c>
      <c r="N2252">
        <v>1</v>
      </c>
      <c r="O2252">
        <v>12213.733639869422</v>
      </c>
      <c r="P2252">
        <v>139.84435740638608</v>
      </c>
      <c r="Q2252">
        <v>0.75573320616280515</v>
      </c>
      <c r="S2252" s="6">
        <v>33.252261071163424</v>
      </c>
      <c r="V2252" s="6">
        <v>279.73703999999998</v>
      </c>
    </row>
    <row r="2253" spans="1:23" x14ac:dyDescent="0.3">
      <c r="A2253" s="1">
        <v>44075</v>
      </c>
      <c r="B2253">
        <v>202009</v>
      </c>
      <c r="C2253">
        <v>2020</v>
      </c>
      <c r="D2253" t="s">
        <v>1</v>
      </c>
      <c r="E2253" t="s">
        <v>22</v>
      </c>
      <c r="F2253">
        <v>215.13240049999999</v>
      </c>
      <c r="G2253">
        <v>46</v>
      </c>
      <c r="I2253">
        <v>227.7636176593729</v>
      </c>
      <c r="J2253">
        <v>215.23140049999998</v>
      </c>
      <c r="K2253">
        <v>298.60131399109048</v>
      </c>
      <c r="L2253">
        <v>6.5013954738583335</v>
      </c>
      <c r="N2253">
        <v>1</v>
      </c>
      <c r="O2253">
        <v>12383.040453089385</v>
      </c>
      <c r="P2253">
        <v>148.0475614992732</v>
      </c>
      <c r="Q2253">
        <v>0.76158772566662569</v>
      </c>
      <c r="S2253" s="6">
        <v>35.033035380664785</v>
      </c>
      <c r="V2253" s="6">
        <v>299.06419179748332</v>
      </c>
    </row>
    <row r="2254" spans="1:23" x14ac:dyDescent="0.3">
      <c r="A2254" s="1">
        <v>44075</v>
      </c>
      <c r="B2254">
        <v>202009</v>
      </c>
      <c r="C2254">
        <v>2020</v>
      </c>
      <c r="D2254" t="s">
        <v>4</v>
      </c>
      <c r="E2254" t="s">
        <v>22</v>
      </c>
      <c r="F2254">
        <v>133.38416000000001</v>
      </c>
      <c r="G2254">
        <v>36</v>
      </c>
      <c r="I2254">
        <v>140.49390545109077</v>
      </c>
      <c r="J2254">
        <v>133.67646897777777</v>
      </c>
      <c r="K2254">
        <v>181.67369954534874</v>
      </c>
      <c r="L2254">
        <v>5.1044705585568817</v>
      </c>
      <c r="N2254">
        <v>1</v>
      </c>
      <c r="O2254">
        <v>8311.6976854420645</v>
      </c>
      <c r="P2254">
        <v>110.66895298657114</v>
      </c>
      <c r="Q2254">
        <v>0.76454716311574789</v>
      </c>
      <c r="S2254" s="6">
        <v>27.523697872166924</v>
      </c>
      <c r="V2254" s="6">
        <v>183.76094010804775</v>
      </c>
    </row>
    <row r="2255" spans="1:23" x14ac:dyDescent="0.3">
      <c r="A2255" s="1">
        <v>44075</v>
      </c>
      <c r="B2255">
        <v>202009</v>
      </c>
      <c r="C2255">
        <v>2020</v>
      </c>
      <c r="D2255" t="s">
        <v>2</v>
      </c>
      <c r="E2255" t="s">
        <v>22</v>
      </c>
      <c r="F2255">
        <v>348.22250600000001</v>
      </c>
      <c r="G2255">
        <v>64</v>
      </c>
      <c r="I2255">
        <v>354.1808524182328</v>
      </c>
      <c r="J2255">
        <v>348.65690053125002</v>
      </c>
      <c r="K2255">
        <v>460.95488484900318</v>
      </c>
      <c r="L2255">
        <v>7.236614729166666</v>
      </c>
      <c r="N2255">
        <v>1</v>
      </c>
      <c r="O2255">
        <v>20302.268037618407</v>
      </c>
      <c r="P2255">
        <v>175.14979935184564</v>
      </c>
      <c r="Q2255">
        <v>0.76473268595192512</v>
      </c>
      <c r="S2255" s="6">
        <v>48.942891900923208</v>
      </c>
      <c r="V2255" s="6">
        <v>463.14334266666663</v>
      </c>
    </row>
    <row r="2256" spans="1:23" x14ac:dyDescent="0.3">
      <c r="A2256" s="1">
        <v>44075</v>
      </c>
      <c r="B2256">
        <v>202009</v>
      </c>
      <c r="C2256">
        <v>2020</v>
      </c>
      <c r="D2256" t="s">
        <v>3</v>
      </c>
      <c r="E2256" t="s">
        <v>22</v>
      </c>
      <c r="F2256">
        <v>0</v>
      </c>
      <c r="G2256">
        <v>96</v>
      </c>
      <c r="I2256">
        <v>432.59715397845605</v>
      </c>
      <c r="J2256">
        <v>0</v>
      </c>
      <c r="K2256">
        <v>0</v>
      </c>
      <c r="L2256">
        <v>5.8863916475095763</v>
      </c>
      <c r="N2256">
        <v>1.1102230246251565E-16</v>
      </c>
      <c r="O2256">
        <v>8.0757012903225842</v>
      </c>
      <c r="P2256">
        <v>274.59487673638762</v>
      </c>
      <c r="Q2256">
        <v>0.76553186124622696</v>
      </c>
      <c r="S2256" s="6">
        <v>73.491058679637788</v>
      </c>
      <c r="V2256" s="6">
        <v>565.09359816091933</v>
      </c>
    </row>
    <row r="2257" spans="1:23" x14ac:dyDescent="0.3">
      <c r="A2257" s="1">
        <v>44075</v>
      </c>
      <c r="B2257">
        <v>202009</v>
      </c>
      <c r="C2257">
        <v>2020</v>
      </c>
      <c r="D2257" t="s">
        <v>5</v>
      </c>
      <c r="E2257" t="s">
        <v>23</v>
      </c>
      <c r="F2257">
        <v>1464.4146925000002</v>
      </c>
      <c r="H2257">
        <v>162</v>
      </c>
      <c r="I2257">
        <v>1864.0190879999996</v>
      </c>
      <c r="M2257">
        <v>8.333499999999999</v>
      </c>
      <c r="N2257">
        <v>0.93726100055532746</v>
      </c>
      <c r="O2257">
        <v>0</v>
      </c>
      <c r="P2257">
        <v>610.77317783717717</v>
      </c>
      <c r="R2257">
        <v>0.95344320987654319</v>
      </c>
      <c r="T2257" s="6">
        <v>151.83628208996305</v>
      </c>
      <c r="U2257" s="6">
        <v>154.45779999999999</v>
      </c>
      <c r="W2257" s="6">
        <v>1350.0269999999998</v>
      </c>
    </row>
    <row r="2258" spans="1:23" x14ac:dyDescent="0.3">
      <c r="A2258" s="1">
        <v>44075</v>
      </c>
      <c r="B2258">
        <v>202009</v>
      </c>
      <c r="C2258">
        <v>2020</v>
      </c>
      <c r="D2258" t="s">
        <v>6</v>
      </c>
      <c r="E2258" t="s">
        <v>23</v>
      </c>
      <c r="F2258">
        <v>437.74080000000004</v>
      </c>
      <c r="H2258">
        <v>66</v>
      </c>
      <c r="I2258">
        <v>702.10396666666668</v>
      </c>
      <c r="M2258">
        <v>7.846111111111111</v>
      </c>
      <c r="N2258">
        <v>0.97386168981502108</v>
      </c>
      <c r="O2258">
        <v>0</v>
      </c>
      <c r="P2258">
        <v>162.85798222709954</v>
      </c>
      <c r="R2258">
        <v>0.91414399999999996</v>
      </c>
      <c r="T2258" s="6">
        <v>64.27487152779139</v>
      </c>
      <c r="U2258" s="6">
        <v>60.333503999999998</v>
      </c>
      <c r="W2258" s="6">
        <v>517.84333333333336</v>
      </c>
    </row>
    <row r="2259" spans="1:23" x14ac:dyDescent="0.3">
      <c r="A2259" s="1">
        <v>44075</v>
      </c>
      <c r="B2259">
        <v>202009</v>
      </c>
      <c r="C2259">
        <v>2020</v>
      </c>
      <c r="D2259" t="s">
        <v>7</v>
      </c>
      <c r="E2259" t="s">
        <v>23</v>
      </c>
      <c r="F2259">
        <v>333.57099999999991</v>
      </c>
      <c r="H2259">
        <v>36</v>
      </c>
      <c r="I2259">
        <v>447.83575089599913</v>
      </c>
      <c r="M2259">
        <v>8.5165850745243894</v>
      </c>
      <c r="N2259">
        <v>0.81370103083941325</v>
      </c>
      <c r="O2259">
        <v>0</v>
      </c>
      <c r="P2259">
        <v>143.93826827524961</v>
      </c>
      <c r="R2259">
        <v>0.93589999999999995</v>
      </c>
      <c r="T2259" s="6">
        <v>29.293237110218875</v>
      </c>
      <c r="U2259" s="6">
        <v>33.692399999999999</v>
      </c>
      <c r="W2259" s="6">
        <v>306.597062682878</v>
      </c>
    </row>
    <row r="2260" spans="1:23" x14ac:dyDescent="0.3">
      <c r="A2260" s="1">
        <v>44075</v>
      </c>
      <c r="B2260">
        <v>202009</v>
      </c>
      <c r="C2260">
        <v>2020</v>
      </c>
      <c r="D2260" t="s">
        <v>8</v>
      </c>
      <c r="E2260" t="s">
        <v>23</v>
      </c>
      <c r="F2260">
        <v>118.600313</v>
      </c>
      <c r="H2260">
        <v>108</v>
      </c>
      <c r="I2260">
        <v>157.08657763333321</v>
      </c>
      <c r="M2260">
        <v>4.1945113683127557</v>
      </c>
      <c r="N2260">
        <v>0.94146376448609592</v>
      </c>
      <c r="O2260">
        <v>0</v>
      </c>
      <c r="P2260">
        <v>129.80978607846774</v>
      </c>
      <c r="R2260">
        <v>0.9506</v>
      </c>
      <c r="T2260" s="6">
        <v>101.67808656449836</v>
      </c>
      <c r="U2260" s="6">
        <v>102.6648</v>
      </c>
      <c r="W2260" s="6">
        <v>453.00722777777764</v>
      </c>
    </row>
    <row r="2261" spans="1:23" x14ac:dyDescent="0.3">
      <c r="A2261" s="1">
        <v>44076</v>
      </c>
      <c r="B2261">
        <v>202009</v>
      </c>
      <c r="C2261">
        <v>2020</v>
      </c>
      <c r="D2261" t="s">
        <v>0</v>
      </c>
      <c r="E2261" t="s">
        <v>22</v>
      </c>
      <c r="F2261">
        <v>193.57016050000001</v>
      </c>
      <c r="G2261">
        <v>44</v>
      </c>
      <c r="I2261">
        <v>191.12851001397067</v>
      </c>
      <c r="J2261">
        <v>194.19956050000002</v>
      </c>
      <c r="K2261">
        <v>250.71266518628448</v>
      </c>
      <c r="L2261">
        <v>5.7478350000000011</v>
      </c>
      <c r="N2261">
        <v>1</v>
      </c>
      <c r="O2261">
        <v>8394.7428693987204</v>
      </c>
      <c r="P2261">
        <v>139.84435740638608</v>
      </c>
      <c r="Q2261">
        <v>0.75573320616280515</v>
      </c>
      <c r="S2261" s="6">
        <v>33.252261071163424</v>
      </c>
      <c r="V2261" s="6">
        <v>252.90474000000006</v>
      </c>
    </row>
    <row r="2262" spans="1:23" x14ac:dyDescent="0.3">
      <c r="A2262" s="1">
        <v>44076</v>
      </c>
      <c r="B2262">
        <v>202009</v>
      </c>
      <c r="C2262">
        <v>2020</v>
      </c>
      <c r="D2262" t="s">
        <v>1</v>
      </c>
      <c r="E2262" t="s">
        <v>22</v>
      </c>
      <c r="F2262">
        <v>198.43095999999997</v>
      </c>
      <c r="G2262">
        <v>46</v>
      </c>
      <c r="I2262">
        <v>206.28808762256423</v>
      </c>
      <c r="J2262">
        <v>198.52933999999996</v>
      </c>
      <c r="K2262">
        <v>269.93424545232165</v>
      </c>
      <c r="L2262">
        <v>5.8883875000000003</v>
      </c>
      <c r="N2262">
        <v>1</v>
      </c>
      <c r="O2262">
        <v>8628.8802485594824</v>
      </c>
      <c r="P2262">
        <v>148.0475614992732</v>
      </c>
      <c r="Q2262">
        <v>0.76158772566662569</v>
      </c>
      <c r="S2262" s="6">
        <v>35.033035380664785</v>
      </c>
      <c r="V2262" s="6">
        <v>270.86582500000003</v>
      </c>
    </row>
    <row r="2263" spans="1:23" x14ac:dyDescent="0.3">
      <c r="A2263" s="1">
        <v>44076</v>
      </c>
      <c r="B2263">
        <v>202009</v>
      </c>
      <c r="C2263">
        <v>2020</v>
      </c>
      <c r="D2263" t="s">
        <v>4</v>
      </c>
      <c r="E2263" t="s">
        <v>22</v>
      </c>
      <c r="F2263">
        <v>148.66487999999998</v>
      </c>
      <c r="G2263">
        <v>36</v>
      </c>
      <c r="I2263">
        <v>176.64441705587996</v>
      </c>
      <c r="J2263">
        <v>148.98373297777775</v>
      </c>
      <c r="K2263">
        <v>227.19804651012038</v>
      </c>
      <c r="L2263">
        <v>6.4179027787726852</v>
      </c>
      <c r="N2263">
        <v>1</v>
      </c>
      <c r="O2263">
        <v>6702.4679188020655</v>
      </c>
      <c r="P2263">
        <v>110.66895298657114</v>
      </c>
      <c r="Q2263">
        <v>0.76454716311574789</v>
      </c>
      <c r="S2263" s="6">
        <v>27.523697872166924</v>
      </c>
      <c r="V2263" s="6">
        <v>231.04450003581667</v>
      </c>
    </row>
    <row r="2264" spans="1:23" x14ac:dyDescent="0.3">
      <c r="A2264" s="1">
        <v>44076</v>
      </c>
      <c r="B2264">
        <v>202009</v>
      </c>
      <c r="C2264">
        <v>2020</v>
      </c>
      <c r="D2264" t="s">
        <v>2</v>
      </c>
      <c r="E2264" t="s">
        <v>22</v>
      </c>
      <c r="F2264">
        <v>246.93611850000008</v>
      </c>
      <c r="G2264">
        <v>64</v>
      </c>
      <c r="I2264">
        <v>244.88247892304651</v>
      </c>
      <c r="J2264">
        <v>247.29720248437508</v>
      </c>
      <c r="K2264">
        <v>319.47089943022775</v>
      </c>
      <c r="L2264">
        <v>5.0034329687499994</v>
      </c>
      <c r="N2264">
        <v>1</v>
      </c>
      <c r="O2264">
        <v>11179.320287810806</v>
      </c>
      <c r="P2264">
        <v>175.14979935184564</v>
      </c>
      <c r="Q2264">
        <v>0.76473268595192512</v>
      </c>
      <c r="S2264" s="6">
        <v>48.942891900923208</v>
      </c>
      <c r="V2264" s="6">
        <v>320.21970999999996</v>
      </c>
    </row>
    <row r="2265" spans="1:23" x14ac:dyDescent="0.3">
      <c r="A2265" s="1">
        <v>44076</v>
      </c>
      <c r="B2265">
        <v>202009</v>
      </c>
      <c r="C2265">
        <v>2020</v>
      </c>
      <c r="D2265" t="s">
        <v>3</v>
      </c>
      <c r="E2265" t="s">
        <v>22</v>
      </c>
      <c r="F2265">
        <v>379.44872099999986</v>
      </c>
      <c r="G2265">
        <v>96</v>
      </c>
      <c r="I2265">
        <v>373.00190856693689</v>
      </c>
      <c r="J2265">
        <v>380.26292099999984</v>
      </c>
      <c r="K2265">
        <v>484.77134579977223</v>
      </c>
      <c r="L2265">
        <v>5.0754733333333339</v>
      </c>
      <c r="N2265">
        <v>0.99942759606224196</v>
      </c>
      <c r="O2265">
        <v>16309.237419103225</v>
      </c>
      <c r="P2265">
        <v>274.59487673638762</v>
      </c>
      <c r="Q2265">
        <v>0.76553186124622696</v>
      </c>
      <c r="S2265" s="6">
        <v>73.491058679637788</v>
      </c>
      <c r="V2265" s="6">
        <v>487.24544000000003</v>
      </c>
    </row>
    <row r="2266" spans="1:23" x14ac:dyDescent="0.3">
      <c r="A2266" s="1">
        <v>44076</v>
      </c>
      <c r="B2266">
        <v>202009</v>
      </c>
      <c r="C2266">
        <v>2020</v>
      </c>
      <c r="D2266" t="s">
        <v>5</v>
      </c>
      <c r="E2266" t="s">
        <v>23</v>
      </c>
      <c r="F2266">
        <v>901.46110449999981</v>
      </c>
      <c r="H2266">
        <v>162</v>
      </c>
      <c r="I2266">
        <v>1146.0819060000001</v>
      </c>
      <c r="M2266">
        <v>7.0372499999999993</v>
      </c>
      <c r="N2266">
        <v>0.93331988845992042</v>
      </c>
      <c r="O2266">
        <v>0</v>
      </c>
      <c r="P2266">
        <v>610.77317783717717</v>
      </c>
      <c r="R2266">
        <v>0.95344320987654319</v>
      </c>
      <c r="T2266" s="6">
        <v>151.1978219305071</v>
      </c>
      <c r="U2266" s="6">
        <v>154.45779999999999</v>
      </c>
      <c r="W2266" s="6">
        <v>1140.0345</v>
      </c>
    </row>
    <row r="2267" spans="1:23" x14ac:dyDescent="0.3">
      <c r="A2267" s="1">
        <v>44076</v>
      </c>
      <c r="B2267">
        <v>202009</v>
      </c>
      <c r="C2267">
        <v>2020</v>
      </c>
      <c r="D2267" t="s">
        <v>6</v>
      </c>
      <c r="E2267" t="s">
        <v>23</v>
      </c>
      <c r="F2267">
        <v>243.24159999999995</v>
      </c>
      <c r="H2267">
        <v>66</v>
      </c>
      <c r="I2267">
        <v>423.90339999999998</v>
      </c>
      <c r="M2267">
        <v>6.4796527777777788</v>
      </c>
      <c r="N2267">
        <v>0.97416030092572314</v>
      </c>
      <c r="O2267">
        <v>0</v>
      </c>
      <c r="P2267">
        <v>162.85798222709954</v>
      </c>
      <c r="R2267">
        <v>0.91414399999999996</v>
      </c>
      <c r="T2267" s="6">
        <v>64.294579861097731</v>
      </c>
      <c r="U2267" s="6">
        <v>60.333503999999998</v>
      </c>
      <c r="W2267" s="6">
        <v>427.65708333333339</v>
      </c>
    </row>
    <row r="2268" spans="1:23" x14ac:dyDescent="0.3">
      <c r="A2268" s="1">
        <v>44076</v>
      </c>
      <c r="B2268">
        <v>202009</v>
      </c>
      <c r="C2268">
        <v>2020</v>
      </c>
      <c r="D2268" t="s">
        <v>7</v>
      </c>
      <c r="E2268" t="s">
        <v>23</v>
      </c>
      <c r="F2268">
        <v>216.61709999999999</v>
      </c>
      <c r="H2268">
        <v>36</v>
      </c>
      <c r="I2268">
        <v>277.47545477285877</v>
      </c>
      <c r="M2268">
        <v>7.1088579325496655</v>
      </c>
      <c r="N2268">
        <v>0.83054528326358068</v>
      </c>
      <c r="O2268">
        <v>0</v>
      </c>
      <c r="P2268">
        <v>143.93826827524961</v>
      </c>
      <c r="R2268">
        <v>0.93589999999999995</v>
      </c>
      <c r="T2268" s="6">
        <v>29.899630197488904</v>
      </c>
      <c r="U2268" s="6">
        <v>33.692399999999999</v>
      </c>
      <c r="W2268" s="6">
        <v>255.91888557178797</v>
      </c>
    </row>
    <row r="2269" spans="1:23" x14ac:dyDescent="0.3">
      <c r="A2269" s="1">
        <v>44076</v>
      </c>
      <c r="B2269">
        <v>202009</v>
      </c>
      <c r="C2269">
        <v>2020</v>
      </c>
      <c r="D2269" t="s">
        <v>8</v>
      </c>
      <c r="E2269" t="s">
        <v>23</v>
      </c>
      <c r="F2269">
        <v>19.590744000000001</v>
      </c>
      <c r="H2269">
        <v>108</v>
      </c>
      <c r="I2269">
        <v>36.221921666666674</v>
      </c>
      <c r="M2269">
        <v>2.7153163580246908</v>
      </c>
      <c r="N2269">
        <v>0.93577974612927506</v>
      </c>
      <c r="O2269">
        <v>0</v>
      </c>
      <c r="P2269">
        <v>129.80978607846774</v>
      </c>
      <c r="R2269">
        <v>0.9506</v>
      </c>
      <c r="T2269" s="6">
        <v>101.06421258196171</v>
      </c>
      <c r="U2269" s="6">
        <v>102.6648</v>
      </c>
      <c r="W2269" s="6">
        <v>293.25416666666661</v>
      </c>
    </row>
    <row r="2270" spans="1:23" x14ac:dyDescent="0.3">
      <c r="A2270" s="1">
        <v>44077</v>
      </c>
      <c r="B2270">
        <v>202009</v>
      </c>
      <c r="C2270">
        <v>2020</v>
      </c>
      <c r="D2270" t="s">
        <v>0</v>
      </c>
      <c r="E2270" t="s">
        <v>22</v>
      </c>
      <c r="F2270">
        <v>218.23368000000002</v>
      </c>
      <c r="G2270">
        <v>44</v>
      </c>
      <c r="I2270">
        <v>219.66109478386792</v>
      </c>
      <c r="J2270">
        <v>218.87894367187502</v>
      </c>
      <c r="K2270">
        <v>287.25200209919387</v>
      </c>
      <c r="L2270">
        <v>6.6058994999999996</v>
      </c>
      <c r="N2270">
        <v>1</v>
      </c>
      <c r="O2270">
        <v>13534.196180029423</v>
      </c>
      <c r="P2270">
        <v>139.84435740638608</v>
      </c>
      <c r="Q2270">
        <v>0.75573320616280515</v>
      </c>
      <c r="S2270" s="6">
        <v>33.252261071163424</v>
      </c>
      <c r="V2270" s="6">
        <v>290.65957800000001</v>
      </c>
    </row>
    <row r="2271" spans="1:23" x14ac:dyDescent="0.3">
      <c r="A2271" s="1">
        <v>44077</v>
      </c>
      <c r="B2271">
        <v>202009</v>
      </c>
      <c r="C2271">
        <v>2020</v>
      </c>
      <c r="D2271" t="s">
        <v>1</v>
      </c>
      <c r="E2271" t="s">
        <v>22</v>
      </c>
      <c r="F2271">
        <v>225.76008000000002</v>
      </c>
      <c r="G2271">
        <v>46</v>
      </c>
      <c r="I2271">
        <v>237.92221791059694</v>
      </c>
      <c r="J2271">
        <v>225.85907902343752</v>
      </c>
      <c r="K2271">
        <v>310.37494848242676</v>
      </c>
      <c r="L2271">
        <v>6.7913674999999998</v>
      </c>
      <c r="N2271">
        <v>0.99992063740693171</v>
      </c>
      <c r="O2271">
        <v>13864.608657083485</v>
      </c>
      <c r="P2271">
        <v>148.0475614992732</v>
      </c>
      <c r="Q2271">
        <v>0.76158772566662569</v>
      </c>
      <c r="S2271" s="6">
        <v>35.033035380664785</v>
      </c>
      <c r="V2271" s="6">
        <v>312.40290499999998</v>
      </c>
    </row>
    <row r="2272" spans="1:23" x14ac:dyDescent="0.3">
      <c r="A2272" s="1">
        <v>44077</v>
      </c>
      <c r="B2272">
        <v>202009</v>
      </c>
      <c r="C2272">
        <v>2020</v>
      </c>
      <c r="D2272" t="s">
        <v>4</v>
      </c>
      <c r="E2272" t="s">
        <v>22</v>
      </c>
      <c r="F2272">
        <v>173.48352</v>
      </c>
      <c r="G2272">
        <v>36</v>
      </c>
      <c r="I2272">
        <v>182.87853544543054</v>
      </c>
      <c r="J2272">
        <v>173.8079281777778</v>
      </c>
      <c r="K2272">
        <v>235.00147536473145</v>
      </c>
      <c r="L2272">
        <v>6.6444028086198665</v>
      </c>
      <c r="N2272">
        <v>1</v>
      </c>
      <c r="O2272">
        <v>10473.242710466066</v>
      </c>
      <c r="P2272">
        <v>110.66895298657114</v>
      </c>
      <c r="Q2272">
        <v>0.76454716311574789</v>
      </c>
      <c r="S2272" s="6">
        <v>27.523697872166924</v>
      </c>
      <c r="V2272" s="6">
        <v>239.19850111031519</v>
      </c>
    </row>
    <row r="2273" spans="1:23" x14ac:dyDescent="0.3">
      <c r="A2273" s="1">
        <v>44077</v>
      </c>
      <c r="B2273">
        <v>202009</v>
      </c>
      <c r="C2273">
        <v>2020</v>
      </c>
      <c r="D2273" t="s">
        <v>2</v>
      </c>
      <c r="E2273" t="s">
        <v>22</v>
      </c>
      <c r="F2273">
        <v>258.44730849999996</v>
      </c>
      <c r="G2273">
        <v>64</v>
      </c>
      <c r="I2273">
        <v>259.15430114515897</v>
      </c>
      <c r="J2273">
        <v>258.82230849999996</v>
      </c>
      <c r="K2273">
        <v>336.88177952090609</v>
      </c>
      <c r="L2273">
        <v>5.2950344999999999</v>
      </c>
      <c r="N2273">
        <v>1</v>
      </c>
      <c r="O2273">
        <v>15020.866110430808</v>
      </c>
      <c r="P2273">
        <v>175.14979935184564</v>
      </c>
      <c r="Q2273">
        <v>0.76473268595192512</v>
      </c>
      <c r="S2273" s="6">
        <v>48.942891900923208</v>
      </c>
      <c r="V2273" s="6">
        <v>338.88220799999999</v>
      </c>
    </row>
    <row r="2274" spans="1:23" x14ac:dyDescent="0.3">
      <c r="A2274" s="1">
        <v>44077</v>
      </c>
      <c r="B2274">
        <v>202009</v>
      </c>
      <c r="C2274">
        <v>2020</v>
      </c>
      <c r="D2274" t="s">
        <v>3</v>
      </c>
      <c r="E2274" t="s">
        <v>22</v>
      </c>
      <c r="F2274">
        <v>466.6362400000001</v>
      </c>
      <c r="G2274">
        <v>96</v>
      </c>
      <c r="I2274">
        <v>459.07880098585372</v>
      </c>
      <c r="J2274">
        <v>467.44744000000014</v>
      </c>
      <c r="K2274">
        <v>595.75969115658734</v>
      </c>
      <c r="L2274">
        <v>6.2467299999999994</v>
      </c>
      <c r="N2274">
        <v>1</v>
      </c>
      <c r="O2274">
        <v>27706.629849616122</v>
      </c>
      <c r="P2274">
        <v>274.59487673638762</v>
      </c>
      <c r="Q2274">
        <v>0.76553186124622696</v>
      </c>
      <c r="S2274" s="6">
        <v>73.491058679637788</v>
      </c>
      <c r="V2274" s="6">
        <v>599.68607999999995</v>
      </c>
    </row>
    <row r="2275" spans="1:23" x14ac:dyDescent="0.3">
      <c r="A2275" s="1">
        <v>44077</v>
      </c>
      <c r="B2275">
        <v>202009</v>
      </c>
      <c r="C2275">
        <v>2020</v>
      </c>
      <c r="D2275" t="s">
        <v>5</v>
      </c>
      <c r="E2275" t="s">
        <v>23</v>
      </c>
      <c r="F2275">
        <v>218.22719600000002</v>
      </c>
      <c r="H2275">
        <v>162</v>
      </c>
      <c r="I2275">
        <v>311.06775600000003</v>
      </c>
      <c r="M2275">
        <v>4.0369166666666674</v>
      </c>
      <c r="N2275">
        <v>0.91505190485143395</v>
      </c>
      <c r="O2275">
        <v>0</v>
      </c>
      <c r="P2275">
        <v>610.77317783717717</v>
      </c>
      <c r="R2275">
        <v>0.95344320987654319</v>
      </c>
      <c r="T2275" s="6">
        <v>148.23840858593229</v>
      </c>
      <c r="U2275" s="6">
        <v>154.45779999999999</v>
      </c>
      <c r="W2275" s="6">
        <v>653.98050000000012</v>
      </c>
    </row>
    <row r="2276" spans="1:23" x14ac:dyDescent="0.3">
      <c r="A2276" s="1">
        <v>44077</v>
      </c>
      <c r="B2276">
        <v>202009</v>
      </c>
      <c r="C2276">
        <v>2020</v>
      </c>
      <c r="D2276" t="s">
        <v>6</v>
      </c>
      <c r="E2276" t="s">
        <v>23</v>
      </c>
      <c r="F2276">
        <v>57.071840000000002</v>
      </c>
      <c r="H2276">
        <v>66</v>
      </c>
      <c r="I2276">
        <v>148.54766666666666</v>
      </c>
      <c r="M2276">
        <v>4.6622222222222227</v>
      </c>
      <c r="N2276">
        <v>0.97937048611111099</v>
      </c>
      <c r="O2276">
        <v>0</v>
      </c>
      <c r="P2276">
        <v>162.85798222709954</v>
      </c>
      <c r="R2276">
        <v>0.91414399999999996</v>
      </c>
      <c r="T2276" s="6">
        <v>64.63845208333332</v>
      </c>
      <c r="U2276" s="6">
        <v>60.333503999999998</v>
      </c>
      <c r="W2276" s="6">
        <v>307.70666666666671</v>
      </c>
    </row>
    <row r="2277" spans="1:23" x14ac:dyDescent="0.3">
      <c r="A2277" s="1">
        <v>44077</v>
      </c>
      <c r="B2277">
        <v>202009</v>
      </c>
      <c r="C2277">
        <v>2020</v>
      </c>
      <c r="D2277" t="s">
        <v>7</v>
      </c>
      <c r="E2277" t="s">
        <v>23</v>
      </c>
      <c r="F2277">
        <v>87.924899999999994</v>
      </c>
      <c r="H2277">
        <v>36</v>
      </c>
      <c r="I2277">
        <v>111.0862459951598</v>
      </c>
      <c r="M2277">
        <v>5.1490087821975665</v>
      </c>
      <c r="N2277">
        <v>0.83374107843565748</v>
      </c>
      <c r="O2277">
        <v>0</v>
      </c>
      <c r="P2277">
        <v>143.93826827524961</v>
      </c>
      <c r="R2277">
        <v>0.93589999999999995</v>
      </c>
      <c r="T2277" s="6">
        <v>30.014678823683671</v>
      </c>
      <c r="U2277" s="6">
        <v>33.692399999999999</v>
      </c>
      <c r="W2277" s="6">
        <v>185.36431615911241</v>
      </c>
    </row>
    <row r="2278" spans="1:23" x14ac:dyDescent="0.3">
      <c r="A2278" s="1">
        <v>44077</v>
      </c>
      <c r="B2278">
        <v>202009</v>
      </c>
      <c r="C2278">
        <v>2020</v>
      </c>
      <c r="D2278" t="s">
        <v>8</v>
      </c>
      <c r="E2278" t="s">
        <v>23</v>
      </c>
      <c r="F2278">
        <v>10.487083</v>
      </c>
      <c r="H2278">
        <v>108</v>
      </c>
      <c r="I2278">
        <v>17.082155233333328</v>
      </c>
      <c r="M2278">
        <v>2.147421913580247</v>
      </c>
      <c r="N2278">
        <v>0.94510747185494337</v>
      </c>
      <c r="O2278">
        <v>0</v>
      </c>
      <c r="P2278">
        <v>129.80978607846774</v>
      </c>
      <c r="R2278">
        <v>0.9506</v>
      </c>
      <c r="T2278" s="6">
        <v>102.07160696033388</v>
      </c>
      <c r="U2278" s="6">
        <v>102.6648</v>
      </c>
      <c r="W2278" s="6">
        <v>231.92156666666668</v>
      </c>
    </row>
    <row r="2279" spans="1:23" x14ac:dyDescent="0.3">
      <c r="A2279" s="1">
        <v>44078</v>
      </c>
      <c r="B2279">
        <v>202009</v>
      </c>
      <c r="C2279">
        <v>2020</v>
      </c>
      <c r="D2279" t="s">
        <v>0</v>
      </c>
      <c r="E2279" t="s">
        <v>22</v>
      </c>
      <c r="F2279">
        <v>209.52960049999999</v>
      </c>
      <c r="G2279">
        <v>44</v>
      </c>
      <c r="I2279">
        <v>209.37951228679469</v>
      </c>
      <c r="J2279">
        <v>210.22149503124999</v>
      </c>
      <c r="K2279">
        <v>274.46227939662049</v>
      </c>
      <c r="L2279">
        <v>6.2966999999999986</v>
      </c>
      <c r="N2279">
        <v>1</v>
      </c>
      <c r="O2279">
        <v>38656.009779649525</v>
      </c>
      <c r="P2279">
        <v>139.84435740638608</v>
      </c>
      <c r="Q2279">
        <v>0.75573320616280515</v>
      </c>
      <c r="S2279" s="6">
        <v>33.252261071163424</v>
      </c>
      <c r="V2279" s="6">
        <v>277.05479999999994</v>
      </c>
    </row>
    <row r="2280" spans="1:23" x14ac:dyDescent="0.3">
      <c r="A2280" s="1">
        <v>44078</v>
      </c>
      <c r="B2280">
        <v>202009</v>
      </c>
      <c r="C2280">
        <v>2020</v>
      </c>
      <c r="D2280" t="s">
        <v>1</v>
      </c>
      <c r="E2280" t="s">
        <v>22</v>
      </c>
      <c r="F2280">
        <v>218.86507999999998</v>
      </c>
      <c r="G2280">
        <v>46</v>
      </c>
      <c r="I2280">
        <v>230.46193886512361</v>
      </c>
      <c r="J2280">
        <v>218.96664249999998</v>
      </c>
      <c r="K2280">
        <v>301.35832602213947</v>
      </c>
      <c r="L2280">
        <v>6.5784176666666667</v>
      </c>
      <c r="N2280">
        <v>0.99941605839416059</v>
      </c>
      <c r="O2280">
        <v>40930.218194215493</v>
      </c>
      <c r="P2280">
        <v>148.0475614992732</v>
      </c>
      <c r="Q2280">
        <v>0.76158772566662569</v>
      </c>
      <c r="S2280" s="6">
        <v>35.033035380664785</v>
      </c>
      <c r="V2280" s="6">
        <v>302.60721266666667</v>
      </c>
    </row>
    <row r="2281" spans="1:23" x14ac:dyDescent="0.3">
      <c r="A2281" s="1">
        <v>44078</v>
      </c>
      <c r="B2281">
        <v>202009</v>
      </c>
      <c r="C2281">
        <v>2020</v>
      </c>
      <c r="D2281" t="s">
        <v>4</v>
      </c>
      <c r="E2281" t="s">
        <v>22</v>
      </c>
      <c r="F2281">
        <v>166.55688000000001</v>
      </c>
      <c r="G2281">
        <v>36</v>
      </c>
      <c r="I2281">
        <v>176.64441705587996</v>
      </c>
      <c r="J2281">
        <v>166.87573297777777</v>
      </c>
      <c r="K2281">
        <v>227.19804651012038</v>
      </c>
      <c r="L2281">
        <v>6.4179027787726852</v>
      </c>
      <c r="N2281">
        <v>1</v>
      </c>
      <c r="O2281">
        <v>31828.900220658063</v>
      </c>
      <c r="P2281">
        <v>110.66895298657114</v>
      </c>
      <c r="Q2281">
        <v>0.76454716311574789</v>
      </c>
      <c r="S2281" s="6">
        <v>27.523697872166924</v>
      </c>
      <c r="V2281" s="6">
        <v>231.04450003581667</v>
      </c>
    </row>
    <row r="2282" spans="1:23" x14ac:dyDescent="0.3">
      <c r="A2282" s="1">
        <v>44078</v>
      </c>
      <c r="B2282">
        <v>202009</v>
      </c>
      <c r="C2282">
        <v>2020</v>
      </c>
      <c r="D2282" t="s">
        <v>2</v>
      </c>
      <c r="E2282" t="s">
        <v>22</v>
      </c>
      <c r="F2282">
        <v>255.63168250000001</v>
      </c>
      <c r="G2282">
        <v>64</v>
      </c>
      <c r="I2282">
        <v>257.15206783036382</v>
      </c>
      <c r="J2282">
        <v>255.9778025</v>
      </c>
      <c r="K2282">
        <v>335.36728910441548</v>
      </c>
      <c r="L2282">
        <v>5.254124916666667</v>
      </c>
      <c r="N2282">
        <v>1</v>
      </c>
      <c r="O2282">
        <v>50972.247077047003</v>
      </c>
      <c r="P2282">
        <v>175.14979935184564</v>
      </c>
      <c r="Q2282">
        <v>0.76473268595192512</v>
      </c>
      <c r="S2282" s="6">
        <v>48.942891900923208</v>
      </c>
      <c r="V2282" s="6">
        <v>336.26399466666669</v>
      </c>
    </row>
    <row r="2283" spans="1:23" x14ac:dyDescent="0.3">
      <c r="A2283" s="1">
        <v>44078</v>
      </c>
      <c r="B2283">
        <v>202009</v>
      </c>
      <c r="C2283">
        <v>2020</v>
      </c>
      <c r="D2283" t="s">
        <v>3</v>
      </c>
      <c r="E2283" t="s">
        <v>22</v>
      </c>
      <c r="F2283">
        <v>470.53552349999995</v>
      </c>
      <c r="G2283">
        <v>96</v>
      </c>
      <c r="I2283">
        <v>462.29323864995229</v>
      </c>
      <c r="J2283">
        <v>471.37792349999995</v>
      </c>
      <c r="K2283">
        <v>599.01827690008929</v>
      </c>
      <c r="L2283">
        <v>6.290469166666667</v>
      </c>
      <c r="N2283">
        <v>0.99998679919242117</v>
      </c>
      <c r="O2283">
        <v>94888.709837362228</v>
      </c>
      <c r="P2283">
        <v>274.59487673638762</v>
      </c>
      <c r="Q2283">
        <v>0.76553186124622696</v>
      </c>
      <c r="S2283" s="6">
        <v>73.491058679637788</v>
      </c>
      <c r="V2283" s="6">
        <v>603.88504</v>
      </c>
    </row>
    <row r="2284" spans="1:23" x14ac:dyDescent="0.3">
      <c r="A2284" s="1">
        <v>44078</v>
      </c>
      <c r="B2284">
        <v>202009</v>
      </c>
      <c r="C2284">
        <v>2020</v>
      </c>
      <c r="D2284" t="s">
        <v>5</v>
      </c>
      <c r="E2284" t="s">
        <v>23</v>
      </c>
      <c r="F2284">
        <v>70.619520000000009</v>
      </c>
      <c r="H2284">
        <v>162</v>
      </c>
      <c r="I2284">
        <v>122.914044</v>
      </c>
      <c r="M2284">
        <v>3.0003333333333324</v>
      </c>
      <c r="N2284">
        <v>0.93320253524616148</v>
      </c>
      <c r="O2284">
        <v>0</v>
      </c>
      <c r="P2284">
        <v>610.77317783717717</v>
      </c>
      <c r="R2284">
        <v>0.95344320987654319</v>
      </c>
      <c r="T2284" s="6">
        <v>151.17881070987815</v>
      </c>
      <c r="U2284" s="6">
        <v>154.45779999999999</v>
      </c>
      <c r="W2284" s="6">
        <v>486.05399999999986</v>
      </c>
    </row>
    <row r="2285" spans="1:23" x14ac:dyDescent="0.3">
      <c r="A2285" s="1">
        <v>44078</v>
      </c>
      <c r="B2285">
        <v>202009</v>
      </c>
      <c r="C2285">
        <v>2020</v>
      </c>
      <c r="D2285" t="s">
        <v>6</v>
      </c>
      <c r="E2285" t="s">
        <v>23</v>
      </c>
      <c r="F2285">
        <v>52.236800000000002</v>
      </c>
      <c r="H2285">
        <v>66</v>
      </c>
      <c r="I2285">
        <v>94.108166666666676</v>
      </c>
      <c r="M2285">
        <v>3.1379166666666656</v>
      </c>
      <c r="N2285">
        <v>0.97145543981484161</v>
      </c>
      <c r="O2285">
        <v>0</v>
      </c>
      <c r="P2285">
        <v>162.85798222709954</v>
      </c>
      <c r="R2285">
        <v>0.91414399999999996</v>
      </c>
      <c r="T2285" s="6">
        <v>64.116059027779542</v>
      </c>
      <c r="U2285" s="6">
        <v>60.333503999999998</v>
      </c>
      <c r="W2285" s="6">
        <v>207.10249999999994</v>
      </c>
    </row>
    <row r="2286" spans="1:23" x14ac:dyDescent="0.3">
      <c r="A2286" s="1">
        <v>44078</v>
      </c>
      <c r="B2286">
        <v>202009</v>
      </c>
      <c r="C2286">
        <v>2020</v>
      </c>
      <c r="D2286" t="s">
        <v>7</v>
      </c>
      <c r="E2286" t="s">
        <v>23</v>
      </c>
      <c r="F2286">
        <v>15.8802</v>
      </c>
      <c r="H2286">
        <v>36</v>
      </c>
      <c r="I2286">
        <v>25.839958141755218</v>
      </c>
      <c r="M2286">
        <v>2.7539067415809249</v>
      </c>
      <c r="N2286">
        <v>0.81637147263491439</v>
      </c>
      <c r="O2286">
        <v>0</v>
      </c>
      <c r="P2286">
        <v>143.93826827524961</v>
      </c>
      <c r="R2286">
        <v>0.93589999999999995</v>
      </c>
      <c r="T2286" s="6">
        <v>29.389373014856918</v>
      </c>
      <c r="U2286" s="6">
        <v>33.692399999999999</v>
      </c>
      <c r="W2286" s="6">
        <v>99.140642696913289</v>
      </c>
    </row>
    <row r="2287" spans="1:23" x14ac:dyDescent="0.3">
      <c r="A2287" s="1">
        <v>44078</v>
      </c>
      <c r="B2287">
        <v>202009</v>
      </c>
      <c r="C2287">
        <v>2020</v>
      </c>
      <c r="D2287" t="s">
        <v>8</v>
      </c>
      <c r="E2287" t="s">
        <v>23</v>
      </c>
      <c r="F2287">
        <v>19.371258000000001</v>
      </c>
      <c r="H2287">
        <v>108</v>
      </c>
      <c r="I2287">
        <v>20.943629900000015</v>
      </c>
      <c r="M2287">
        <v>2.2266502057613171</v>
      </c>
      <c r="N2287">
        <v>0.93085808125131742</v>
      </c>
      <c r="O2287">
        <v>0</v>
      </c>
      <c r="P2287">
        <v>129.80978607846774</v>
      </c>
      <c r="R2287">
        <v>0.9506</v>
      </c>
      <c r="T2287" s="6">
        <v>100.53267277514229</v>
      </c>
      <c r="U2287" s="6">
        <v>102.6648</v>
      </c>
      <c r="W2287" s="6">
        <v>240.47822222222226</v>
      </c>
    </row>
    <row r="2288" spans="1:23" x14ac:dyDescent="0.3">
      <c r="A2288" s="1">
        <v>44079</v>
      </c>
      <c r="B2288">
        <v>202009</v>
      </c>
      <c r="C2288">
        <v>2020</v>
      </c>
      <c r="D2288" t="s">
        <v>0</v>
      </c>
      <c r="E2288" t="s">
        <v>22</v>
      </c>
      <c r="F2288">
        <v>185.42776050000001</v>
      </c>
      <c r="G2288">
        <v>44</v>
      </c>
      <c r="I2288">
        <v>183.69259546405945</v>
      </c>
      <c r="J2288">
        <v>186.02004049999999</v>
      </c>
      <c r="K2288">
        <v>230.93834462373164</v>
      </c>
      <c r="L2288">
        <v>5.5242136789115621</v>
      </c>
      <c r="N2288">
        <v>1</v>
      </c>
      <c r="O2288">
        <v>21317.579428875822</v>
      </c>
      <c r="P2288">
        <v>139.84435740638608</v>
      </c>
      <c r="Q2288">
        <v>0.75573320616280515</v>
      </c>
      <c r="S2288" s="6">
        <v>33.252261071163424</v>
      </c>
      <c r="V2288" s="6">
        <v>243.06540187210874</v>
      </c>
    </row>
    <row r="2289" spans="1:23" x14ac:dyDescent="0.3">
      <c r="A2289" s="1">
        <v>44079</v>
      </c>
      <c r="B2289">
        <v>202009</v>
      </c>
      <c r="C2289">
        <v>2020</v>
      </c>
      <c r="D2289" t="s">
        <v>1</v>
      </c>
      <c r="E2289" t="s">
        <v>22</v>
      </c>
      <c r="F2289">
        <v>193.22436000000002</v>
      </c>
      <c r="G2289">
        <v>46</v>
      </c>
      <c r="I2289">
        <v>196.56776095989125</v>
      </c>
      <c r="J2289">
        <v>193.32274000000001</v>
      </c>
      <c r="K2289">
        <v>256.01646113430303</v>
      </c>
      <c r="L2289">
        <v>5.6109257683215121</v>
      </c>
      <c r="N2289">
        <v>1</v>
      </c>
      <c r="O2289">
        <v>20631.812423623483</v>
      </c>
      <c r="P2289">
        <v>148.0475614992732</v>
      </c>
      <c r="Q2289">
        <v>0.76158772566662569</v>
      </c>
      <c r="S2289" s="6">
        <v>35.033035380664785</v>
      </c>
      <c r="V2289" s="6">
        <v>258.10258534278955</v>
      </c>
    </row>
    <row r="2290" spans="1:23" x14ac:dyDescent="0.3">
      <c r="A2290" s="1">
        <v>44079</v>
      </c>
      <c r="B2290">
        <v>202009</v>
      </c>
      <c r="C2290">
        <v>2020</v>
      </c>
      <c r="D2290" t="s">
        <v>4</v>
      </c>
      <c r="E2290" t="s">
        <v>22</v>
      </c>
      <c r="F2290">
        <v>132.66007999999999</v>
      </c>
      <c r="G2290">
        <v>36</v>
      </c>
      <c r="I2290">
        <v>138.13864954354676</v>
      </c>
      <c r="J2290">
        <v>132.95180657777777</v>
      </c>
      <c r="K2290">
        <v>178.21552664723006</v>
      </c>
      <c r="L2290">
        <v>5.0188986300143252</v>
      </c>
      <c r="N2290">
        <v>1</v>
      </c>
      <c r="O2290">
        <v>14299.360112402064</v>
      </c>
      <c r="P2290">
        <v>110.66895298657114</v>
      </c>
      <c r="Q2290">
        <v>0.76454716311574789</v>
      </c>
      <c r="S2290" s="6">
        <v>27.523697872166924</v>
      </c>
      <c r="V2290" s="6">
        <v>180.68035068051572</v>
      </c>
    </row>
    <row r="2291" spans="1:23" x14ac:dyDescent="0.3">
      <c r="A2291" s="1">
        <v>44079</v>
      </c>
      <c r="B2291">
        <v>202009</v>
      </c>
      <c r="C2291">
        <v>2020</v>
      </c>
      <c r="D2291" t="s">
        <v>2</v>
      </c>
      <c r="E2291" t="s">
        <v>22</v>
      </c>
      <c r="F2291">
        <v>316.83053449999994</v>
      </c>
      <c r="G2291">
        <v>64</v>
      </c>
      <c r="I2291">
        <v>316.72075471050709</v>
      </c>
      <c r="J2291">
        <v>317.21931449999994</v>
      </c>
      <c r="K2291">
        <v>411.79159221093892</v>
      </c>
      <c r="L2291">
        <v>6.4712309062500006</v>
      </c>
      <c r="N2291">
        <v>1</v>
      </c>
      <c r="O2291">
        <v>47460.845476705508</v>
      </c>
      <c r="P2291">
        <v>175.14979935184564</v>
      </c>
      <c r="Q2291">
        <v>0.76473268595192512</v>
      </c>
      <c r="S2291" s="6">
        <v>48.942891900923208</v>
      </c>
      <c r="V2291" s="6">
        <v>414.15877800000004</v>
      </c>
    </row>
    <row r="2292" spans="1:23" x14ac:dyDescent="0.3">
      <c r="A2292" s="1">
        <v>44079</v>
      </c>
      <c r="B2292">
        <v>202009</v>
      </c>
      <c r="C2292">
        <v>2020</v>
      </c>
      <c r="D2292" t="s">
        <v>3</v>
      </c>
      <c r="E2292" t="s">
        <v>22</v>
      </c>
      <c r="F2292">
        <v>441.54040099999997</v>
      </c>
      <c r="G2292">
        <v>96</v>
      </c>
      <c r="I2292">
        <v>433.0255225188647</v>
      </c>
      <c r="J2292">
        <v>442.27280099999996</v>
      </c>
      <c r="K2292">
        <v>560.80948976904767</v>
      </c>
      <c r="L2292">
        <v>5.8922204999999996</v>
      </c>
      <c r="N2292">
        <v>0.99973860834626971</v>
      </c>
      <c r="O2292">
        <v>54365.533610450031</v>
      </c>
      <c r="P2292">
        <v>274.59487673638762</v>
      </c>
      <c r="Q2292">
        <v>0.76553186124622696</v>
      </c>
      <c r="S2292" s="6">
        <v>73.491058679637788</v>
      </c>
      <c r="V2292" s="6">
        <v>565.65316799999994</v>
      </c>
    </row>
    <row r="2293" spans="1:23" x14ac:dyDescent="0.3">
      <c r="A2293" s="1">
        <v>44079</v>
      </c>
      <c r="B2293">
        <v>202009</v>
      </c>
      <c r="C2293">
        <v>2020</v>
      </c>
      <c r="D2293" t="s">
        <v>5</v>
      </c>
      <c r="E2293" t="s">
        <v>23</v>
      </c>
      <c r="F2293">
        <v>198.68159899999995</v>
      </c>
      <c r="H2293">
        <v>162</v>
      </c>
      <c r="I2293">
        <v>300.977262</v>
      </c>
      <c r="M2293">
        <v>4.3396666666666661</v>
      </c>
      <c r="N2293">
        <v>0.9385518859066766</v>
      </c>
      <c r="O2293">
        <v>0</v>
      </c>
      <c r="P2293">
        <v>610.77317783717717</v>
      </c>
      <c r="R2293">
        <v>0.95344320987654319</v>
      </c>
      <c r="T2293" s="6">
        <v>152.0454055168816</v>
      </c>
      <c r="U2293" s="6">
        <v>154.45779999999999</v>
      </c>
      <c r="W2293" s="6">
        <v>703.02599999999995</v>
      </c>
    </row>
    <row r="2294" spans="1:23" x14ac:dyDescent="0.3">
      <c r="A2294" s="1">
        <v>44079</v>
      </c>
      <c r="B2294">
        <v>202009</v>
      </c>
      <c r="C2294">
        <v>2020</v>
      </c>
      <c r="D2294" t="s">
        <v>6</v>
      </c>
      <c r="E2294" t="s">
        <v>23</v>
      </c>
      <c r="F2294">
        <v>80.577279999999973</v>
      </c>
      <c r="H2294">
        <v>66</v>
      </c>
      <c r="I2294">
        <v>155.90146666666664</v>
      </c>
      <c r="M2294">
        <v>4.2995833333333335</v>
      </c>
      <c r="N2294">
        <v>0.99347858796318167</v>
      </c>
      <c r="O2294">
        <v>0</v>
      </c>
      <c r="P2294">
        <v>162.85798222709954</v>
      </c>
      <c r="R2294">
        <v>0.91414399999999996</v>
      </c>
      <c r="T2294" s="6">
        <v>65.569586805569983</v>
      </c>
      <c r="U2294" s="6">
        <v>60.333503999999998</v>
      </c>
      <c r="W2294" s="6">
        <v>283.77250000000004</v>
      </c>
    </row>
    <row r="2295" spans="1:23" x14ac:dyDescent="0.3">
      <c r="A2295" s="1">
        <v>44079</v>
      </c>
      <c r="B2295">
        <v>202009</v>
      </c>
      <c r="C2295">
        <v>2020</v>
      </c>
      <c r="D2295" t="s">
        <v>7</v>
      </c>
      <c r="E2295" t="s">
        <v>23</v>
      </c>
      <c r="F2295">
        <v>24.2746</v>
      </c>
      <c r="H2295">
        <v>36</v>
      </c>
      <c r="I2295">
        <v>45.04603224483693</v>
      </c>
      <c r="M2295">
        <v>3.7314689976154427</v>
      </c>
      <c r="N2295">
        <v>0.83090872103558733</v>
      </c>
      <c r="O2295">
        <v>0</v>
      </c>
      <c r="P2295">
        <v>143.93826827524961</v>
      </c>
      <c r="R2295">
        <v>0.93589999999999995</v>
      </c>
      <c r="T2295" s="6">
        <v>29.912713957281145</v>
      </c>
      <c r="U2295" s="6">
        <v>33.692399999999999</v>
      </c>
      <c r="W2295" s="6">
        <v>134.33288391415593</v>
      </c>
    </row>
    <row r="2296" spans="1:23" x14ac:dyDescent="0.3">
      <c r="A2296" s="1">
        <v>44079</v>
      </c>
      <c r="B2296">
        <v>202009</v>
      </c>
      <c r="C2296">
        <v>2020</v>
      </c>
      <c r="D2296" t="s">
        <v>8</v>
      </c>
      <c r="E2296" t="s">
        <v>23</v>
      </c>
      <c r="F2296">
        <v>67.721248000000003</v>
      </c>
      <c r="H2296">
        <v>108</v>
      </c>
      <c r="I2296">
        <v>96.263468133333404</v>
      </c>
      <c r="M2296">
        <v>3.167027520576132</v>
      </c>
      <c r="N2296">
        <v>0.95293862246692729</v>
      </c>
      <c r="O2296">
        <v>0</v>
      </c>
      <c r="P2296">
        <v>129.80978607846774</v>
      </c>
      <c r="R2296">
        <v>0.9506</v>
      </c>
      <c r="T2296" s="6">
        <v>102.91737122642814</v>
      </c>
      <c r="U2296" s="6">
        <v>102.6648</v>
      </c>
      <c r="W2296" s="6">
        <v>342.03897222222224</v>
      </c>
    </row>
    <row r="2297" spans="1:23" x14ac:dyDescent="0.3">
      <c r="A2297" s="1">
        <v>44080</v>
      </c>
      <c r="B2297">
        <v>202009</v>
      </c>
      <c r="C2297">
        <v>2020</v>
      </c>
      <c r="D2297" t="s">
        <v>0</v>
      </c>
      <c r="E2297" t="s">
        <v>22</v>
      </c>
      <c r="F2297">
        <v>183.56912050000003</v>
      </c>
      <c r="G2297">
        <v>44</v>
      </c>
      <c r="I2297">
        <v>180.03192568213026</v>
      </c>
      <c r="J2297">
        <v>184.11184510937503</v>
      </c>
      <c r="K2297">
        <v>236.72162896214402</v>
      </c>
      <c r="L2297">
        <v>5.4141258333333333</v>
      </c>
      <c r="N2297">
        <v>1</v>
      </c>
      <c r="O2297">
        <v>10351.543929740419</v>
      </c>
      <c r="P2297">
        <v>139.84435740638608</v>
      </c>
      <c r="Q2297">
        <v>0.75573320616280515</v>
      </c>
      <c r="S2297" s="6">
        <v>33.252261071163424</v>
      </c>
      <c r="V2297" s="6">
        <v>238.22153666666668</v>
      </c>
    </row>
    <row r="2298" spans="1:23" x14ac:dyDescent="0.3">
      <c r="A2298" s="1">
        <v>44080</v>
      </c>
      <c r="B2298">
        <v>202009</v>
      </c>
      <c r="C2298">
        <v>2020</v>
      </c>
      <c r="D2298" t="s">
        <v>1</v>
      </c>
      <c r="E2298" t="s">
        <v>22</v>
      </c>
      <c r="F2298">
        <v>193.72948000000005</v>
      </c>
      <c r="G2298">
        <v>46</v>
      </c>
      <c r="I2298">
        <v>197.75763108996082</v>
      </c>
      <c r="J2298">
        <v>193.82750000000004</v>
      </c>
      <c r="K2298">
        <v>259.38583236212156</v>
      </c>
      <c r="L2298">
        <v>5.6448900000000002</v>
      </c>
      <c r="N2298">
        <v>1</v>
      </c>
      <c r="O2298">
        <v>10951.026581095484</v>
      </c>
      <c r="P2298">
        <v>148.0475614992732</v>
      </c>
      <c r="Q2298">
        <v>0.76158772566662569</v>
      </c>
      <c r="S2298" s="6">
        <v>35.033035380664785</v>
      </c>
      <c r="V2298" s="6">
        <v>259.66494</v>
      </c>
    </row>
    <row r="2299" spans="1:23" x14ac:dyDescent="0.3">
      <c r="A2299" s="1">
        <v>44080</v>
      </c>
      <c r="B2299">
        <v>202009</v>
      </c>
      <c r="C2299">
        <v>2020</v>
      </c>
      <c r="D2299" t="s">
        <v>4</v>
      </c>
      <c r="E2299" t="s">
        <v>22</v>
      </c>
      <c r="F2299">
        <v>135.72944000000001</v>
      </c>
      <c r="G2299">
        <v>36</v>
      </c>
      <c r="I2299">
        <v>140.86685129716685</v>
      </c>
      <c r="J2299">
        <v>136.0236529777778</v>
      </c>
      <c r="K2299">
        <v>182.03718549378465</v>
      </c>
      <c r="L2299">
        <v>5.1180205491071424</v>
      </c>
      <c r="N2299">
        <v>0.99951643417847158</v>
      </c>
      <c r="O2299">
        <v>7476.7642013940649</v>
      </c>
      <c r="P2299">
        <v>110.66895298657114</v>
      </c>
      <c r="Q2299">
        <v>0.76454716311574789</v>
      </c>
      <c r="S2299" s="6">
        <v>27.523697872166924</v>
      </c>
      <c r="V2299" s="6">
        <v>184.24873976785713</v>
      </c>
    </row>
    <row r="2300" spans="1:23" x14ac:dyDescent="0.3">
      <c r="A2300" s="1">
        <v>44080</v>
      </c>
      <c r="B2300">
        <v>202009</v>
      </c>
      <c r="C2300">
        <v>2020</v>
      </c>
      <c r="D2300" t="s">
        <v>2</v>
      </c>
      <c r="E2300" t="s">
        <v>22</v>
      </c>
      <c r="F2300">
        <v>267.81163499999997</v>
      </c>
      <c r="G2300">
        <v>64</v>
      </c>
      <c r="I2300">
        <v>260.35535614365511</v>
      </c>
      <c r="J2300">
        <v>268.15221265624996</v>
      </c>
      <c r="K2300">
        <v>338.66651801083924</v>
      </c>
      <c r="L2300">
        <v>5.3195744270833334</v>
      </c>
      <c r="N2300">
        <v>1</v>
      </c>
      <c r="O2300">
        <v>15404.63135207561</v>
      </c>
      <c r="P2300">
        <v>175.14979935184564</v>
      </c>
      <c r="Q2300">
        <v>0.76473268595192512</v>
      </c>
      <c r="S2300" s="6">
        <v>48.942891900923208</v>
      </c>
      <c r="V2300" s="6">
        <v>340.45276333333334</v>
      </c>
    </row>
    <row r="2301" spans="1:23" x14ac:dyDescent="0.3">
      <c r="A2301" s="1">
        <v>44080</v>
      </c>
      <c r="B2301">
        <v>202009</v>
      </c>
      <c r="C2301">
        <v>2020</v>
      </c>
      <c r="D2301" t="s">
        <v>3</v>
      </c>
      <c r="E2301" t="s">
        <v>22</v>
      </c>
      <c r="F2301">
        <v>455.94416200000012</v>
      </c>
      <c r="G2301">
        <v>96</v>
      </c>
      <c r="I2301">
        <v>452.4936346728648</v>
      </c>
      <c r="J2301">
        <v>456.63936200000012</v>
      </c>
      <c r="K2301">
        <v>574.82860196302045</v>
      </c>
      <c r="L2301">
        <v>6.1571249999999997</v>
      </c>
      <c r="N2301">
        <v>1</v>
      </c>
      <c r="O2301">
        <v>25780.954748326127</v>
      </c>
      <c r="P2301">
        <v>274.59487673638762</v>
      </c>
      <c r="Q2301">
        <v>0.76553186124622696</v>
      </c>
      <c r="S2301" s="6">
        <v>73.491058679637788</v>
      </c>
      <c r="V2301" s="6">
        <v>591.08399999999995</v>
      </c>
    </row>
    <row r="2302" spans="1:23" x14ac:dyDescent="0.3">
      <c r="A2302" s="1">
        <v>44080</v>
      </c>
      <c r="B2302">
        <v>202009</v>
      </c>
      <c r="C2302">
        <v>2020</v>
      </c>
      <c r="D2302" t="s">
        <v>5</v>
      </c>
      <c r="E2302" t="s">
        <v>23</v>
      </c>
      <c r="F2302">
        <v>561.70559250000008</v>
      </c>
      <c r="H2302">
        <v>162</v>
      </c>
      <c r="I2302">
        <v>729.21691799999996</v>
      </c>
      <c r="M2302">
        <v>6.1057916666666658</v>
      </c>
      <c r="N2302">
        <v>0.93865945968595565</v>
      </c>
      <c r="O2302">
        <v>0</v>
      </c>
      <c r="P2302">
        <v>610.77317783717717</v>
      </c>
      <c r="R2302">
        <v>0.95344320987654319</v>
      </c>
      <c r="T2302" s="6">
        <v>152.06283246912483</v>
      </c>
      <c r="U2302" s="6">
        <v>154.45779999999999</v>
      </c>
      <c r="W2302" s="6">
        <v>989.13824999999986</v>
      </c>
    </row>
    <row r="2303" spans="1:23" x14ac:dyDescent="0.3">
      <c r="A2303" s="1">
        <v>44080</v>
      </c>
      <c r="B2303">
        <v>202009</v>
      </c>
      <c r="C2303">
        <v>2020</v>
      </c>
      <c r="D2303" t="s">
        <v>6</v>
      </c>
      <c r="E2303" t="s">
        <v>23</v>
      </c>
      <c r="F2303">
        <v>107.76639999999999</v>
      </c>
      <c r="H2303">
        <v>66</v>
      </c>
      <c r="I2303">
        <v>224.2399666666667</v>
      </c>
      <c r="M2303">
        <v>5.3008680555555561</v>
      </c>
      <c r="N2303">
        <v>0.99884201388886129</v>
      </c>
      <c r="O2303">
        <v>0</v>
      </c>
      <c r="P2303">
        <v>162.85798222709954</v>
      </c>
      <c r="R2303">
        <v>0.91414399999999996</v>
      </c>
      <c r="T2303" s="6">
        <v>65.923572916664838</v>
      </c>
      <c r="U2303" s="6">
        <v>60.333503999999998</v>
      </c>
      <c r="W2303" s="6">
        <v>349.8572916666667</v>
      </c>
    </row>
    <row r="2304" spans="1:23" x14ac:dyDescent="0.3">
      <c r="A2304" s="1">
        <v>44080</v>
      </c>
      <c r="B2304">
        <v>202009</v>
      </c>
      <c r="C2304">
        <v>2020</v>
      </c>
      <c r="D2304" t="s">
        <v>7</v>
      </c>
      <c r="E2304" t="s">
        <v>23</v>
      </c>
      <c r="F2304">
        <v>91.386399999999995</v>
      </c>
      <c r="H2304">
        <v>36</v>
      </c>
      <c r="I2304">
        <v>130.27675771245762</v>
      </c>
      <c r="M2304">
        <v>5.4708654310723608</v>
      </c>
      <c r="N2304">
        <v>0.83374107843565748</v>
      </c>
      <c r="O2304">
        <v>0</v>
      </c>
      <c r="P2304">
        <v>143.93826827524961</v>
      </c>
      <c r="R2304">
        <v>0.93589999999999995</v>
      </c>
      <c r="T2304" s="6">
        <v>30.014678823683671</v>
      </c>
      <c r="U2304" s="6">
        <v>33.692399999999999</v>
      </c>
      <c r="W2304" s="6">
        <v>196.95115551860499</v>
      </c>
    </row>
    <row r="2305" spans="1:23" x14ac:dyDescent="0.3">
      <c r="A2305" s="1">
        <v>44080</v>
      </c>
      <c r="B2305">
        <v>202009</v>
      </c>
      <c r="C2305">
        <v>2020</v>
      </c>
      <c r="D2305" t="s">
        <v>8</v>
      </c>
      <c r="E2305" t="s">
        <v>23</v>
      </c>
      <c r="F2305">
        <v>98.585565000000003</v>
      </c>
      <c r="H2305">
        <v>108</v>
      </c>
      <c r="I2305">
        <v>137.73525236666666</v>
      </c>
      <c r="M2305">
        <v>3.5255244084362132</v>
      </c>
      <c r="N2305">
        <v>0.94844717873719675</v>
      </c>
      <c r="O2305">
        <v>0</v>
      </c>
      <c r="P2305">
        <v>129.80978607846774</v>
      </c>
      <c r="R2305">
        <v>0.9506</v>
      </c>
      <c r="T2305" s="6">
        <v>102.43229530361725</v>
      </c>
      <c r="U2305" s="6">
        <v>102.6648</v>
      </c>
      <c r="W2305" s="6">
        <v>380.75663611111105</v>
      </c>
    </row>
    <row r="2306" spans="1:23" x14ac:dyDescent="0.3">
      <c r="A2306" s="1">
        <v>44081</v>
      </c>
      <c r="B2306">
        <v>202009</v>
      </c>
      <c r="C2306">
        <v>2020</v>
      </c>
      <c r="D2306" t="s">
        <v>0</v>
      </c>
      <c r="E2306" t="s">
        <v>22</v>
      </c>
      <c r="F2306">
        <v>206.46668099999997</v>
      </c>
      <c r="G2306">
        <v>44</v>
      </c>
      <c r="I2306">
        <v>204.2900874685478</v>
      </c>
      <c r="J2306">
        <v>207.11194099999997</v>
      </c>
      <c r="K2306">
        <v>268.01231803618924</v>
      </c>
      <c r="L2306">
        <v>6.1436449999999994</v>
      </c>
      <c r="N2306">
        <v>1</v>
      </c>
      <c r="O2306">
        <v>92943.582148186222</v>
      </c>
      <c r="P2306">
        <v>139.84435740638608</v>
      </c>
      <c r="Q2306">
        <v>0.75573320616280515</v>
      </c>
      <c r="S2306" s="6">
        <v>33.252261071163424</v>
      </c>
      <c r="V2306" s="6">
        <v>270.32038</v>
      </c>
    </row>
    <row r="2307" spans="1:23" x14ac:dyDescent="0.3">
      <c r="A2307" s="1">
        <v>44081</v>
      </c>
      <c r="B2307">
        <v>202009</v>
      </c>
      <c r="C2307">
        <v>2020</v>
      </c>
      <c r="D2307" t="s">
        <v>1</v>
      </c>
      <c r="E2307" t="s">
        <v>22</v>
      </c>
      <c r="F2307">
        <v>219.48136050000002</v>
      </c>
      <c r="G2307">
        <v>46</v>
      </c>
      <c r="I2307">
        <v>224.31106038887722</v>
      </c>
      <c r="J2307">
        <v>219.58036050000001</v>
      </c>
      <c r="K2307">
        <v>293.55583890282378</v>
      </c>
      <c r="L2307">
        <v>6.4028440000000009</v>
      </c>
      <c r="N2307">
        <v>0.9993218199793853</v>
      </c>
      <c r="O2307">
        <v>97324.700693332416</v>
      </c>
      <c r="P2307">
        <v>148.0475614992732</v>
      </c>
      <c r="Q2307">
        <v>0.76158772566662569</v>
      </c>
      <c r="S2307" s="6">
        <v>35.033035380664785</v>
      </c>
      <c r="V2307" s="6">
        <v>294.53082400000005</v>
      </c>
    </row>
    <row r="2308" spans="1:23" x14ac:dyDescent="0.3">
      <c r="A2308" s="1">
        <v>44081</v>
      </c>
      <c r="B2308">
        <v>202009</v>
      </c>
      <c r="C2308">
        <v>2020</v>
      </c>
      <c r="D2308" t="s">
        <v>4</v>
      </c>
      <c r="E2308" t="s">
        <v>22</v>
      </c>
      <c r="F2308">
        <v>159.11840000000001</v>
      </c>
      <c r="G2308">
        <v>36</v>
      </c>
      <c r="I2308">
        <v>166.85793632879438</v>
      </c>
      <c r="J2308">
        <v>159.43129457777778</v>
      </c>
      <c r="K2308">
        <v>214.47171610752662</v>
      </c>
      <c r="L2308">
        <v>6.0623371577380922</v>
      </c>
      <c r="N2308">
        <v>1</v>
      </c>
      <c r="O2308">
        <v>72523.838720962071</v>
      </c>
      <c r="P2308">
        <v>110.66895298657114</v>
      </c>
      <c r="Q2308">
        <v>0.76454716311574789</v>
      </c>
      <c r="S2308" s="6">
        <v>27.523697872166924</v>
      </c>
      <c r="V2308" s="6">
        <v>218.24413767857132</v>
      </c>
    </row>
    <row r="2309" spans="1:23" x14ac:dyDescent="0.3">
      <c r="A2309" s="1">
        <v>44081</v>
      </c>
      <c r="B2309">
        <v>202009</v>
      </c>
      <c r="C2309">
        <v>2020</v>
      </c>
      <c r="D2309" t="s">
        <v>2</v>
      </c>
      <c r="E2309" t="s">
        <v>22</v>
      </c>
      <c r="F2309">
        <v>222.3140885</v>
      </c>
      <c r="G2309">
        <v>64</v>
      </c>
      <c r="I2309">
        <v>220.10196625755748</v>
      </c>
      <c r="J2309">
        <v>222.730104125</v>
      </c>
      <c r="K2309">
        <v>286.30507834972337</v>
      </c>
      <c r="L2309">
        <v>4.4971181250000001</v>
      </c>
      <c r="N2309">
        <v>1</v>
      </c>
      <c r="O2309">
        <v>98334.260685555491</v>
      </c>
      <c r="P2309">
        <v>175.14979935184564</v>
      </c>
      <c r="Q2309">
        <v>0.76473268595192512</v>
      </c>
      <c r="S2309" s="6">
        <v>48.942891900923208</v>
      </c>
      <c r="V2309" s="6">
        <v>287.81556</v>
      </c>
    </row>
    <row r="2310" spans="1:23" x14ac:dyDescent="0.3">
      <c r="A2310" s="1">
        <v>44081</v>
      </c>
      <c r="B2310">
        <v>202009</v>
      </c>
      <c r="C2310">
        <v>2020</v>
      </c>
      <c r="D2310" t="s">
        <v>3</v>
      </c>
      <c r="E2310" t="s">
        <v>22</v>
      </c>
      <c r="F2310">
        <v>492.27359999999999</v>
      </c>
      <c r="G2310">
        <v>96</v>
      </c>
      <c r="I2310">
        <v>494.04716954468176</v>
      </c>
      <c r="J2310">
        <v>493.1240925506454</v>
      </c>
      <c r="K2310">
        <v>638.75437780733341</v>
      </c>
      <c r="L2310">
        <v>6.7225480000000006</v>
      </c>
      <c r="N2310">
        <v>1</v>
      </c>
      <c r="O2310">
        <v>222577.96915127922</v>
      </c>
      <c r="P2310">
        <v>274.59487673638762</v>
      </c>
      <c r="Q2310">
        <v>0.76553186124622696</v>
      </c>
      <c r="S2310" s="6">
        <v>73.491058679637788</v>
      </c>
      <c r="V2310" s="6">
        <v>645.36460800000009</v>
      </c>
    </row>
    <row r="2311" spans="1:23" x14ac:dyDescent="0.3">
      <c r="A2311" s="1">
        <v>44081</v>
      </c>
      <c r="B2311">
        <v>202009</v>
      </c>
      <c r="C2311">
        <v>2020</v>
      </c>
      <c r="D2311" t="s">
        <v>5</v>
      </c>
      <c r="E2311" t="s">
        <v>23</v>
      </c>
      <c r="F2311">
        <v>128.07744</v>
      </c>
      <c r="H2311">
        <v>162</v>
      </c>
      <c r="I2311">
        <v>223.52787000000004</v>
      </c>
      <c r="M2311">
        <v>3.8939166666666671</v>
      </c>
      <c r="N2311">
        <v>0.90703276857790127</v>
      </c>
      <c r="O2311">
        <v>0</v>
      </c>
      <c r="P2311">
        <v>610.77317783717717</v>
      </c>
      <c r="R2311">
        <v>0.95344320987654319</v>
      </c>
      <c r="T2311" s="6">
        <v>146.93930850962002</v>
      </c>
      <c r="U2311" s="6">
        <v>154.45779999999999</v>
      </c>
      <c r="W2311" s="6">
        <v>630.81450000000007</v>
      </c>
    </row>
    <row r="2312" spans="1:23" x14ac:dyDescent="0.3">
      <c r="A2312" s="1">
        <v>44081</v>
      </c>
      <c r="B2312">
        <v>202009</v>
      </c>
      <c r="C2312">
        <v>2020</v>
      </c>
      <c r="D2312" t="s">
        <v>6</v>
      </c>
      <c r="E2312" t="s">
        <v>23</v>
      </c>
      <c r="F2312">
        <v>57.788640000000001</v>
      </c>
      <c r="H2312">
        <v>66</v>
      </c>
      <c r="I2312">
        <v>122.90413333333331</v>
      </c>
      <c r="M2312">
        <v>4.1349305555555551</v>
      </c>
      <c r="N2312">
        <v>1.0049918367720507</v>
      </c>
      <c r="O2312">
        <v>0</v>
      </c>
      <c r="P2312">
        <v>162.85798222709954</v>
      </c>
      <c r="R2312">
        <v>0.91414399999999996</v>
      </c>
      <c r="T2312" s="6">
        <v>66.329461226955345</v>
      </c>
      <c r="U2312" s="6">
        <v>60.333503999999998</v>
      </c>
      <c r="W2312" s="6">
        <v>272.90541666666661</v>
      </c>
    </row>
    <row r="2313" spans="1:23" x14ac:dyDescent="0.3">
      <c r="A2313" s="1">
        <v>44081</v>
      </c>
      <c r="B2313">
        <v>202009</v>
      </c>
      <c r="C2313">
        <v>2020</v>
      </c>
      <c r="D2313" t="s">
        <v>7</v>
      </c>
      <c r="E2313" t="s">
        <v>23</v>
      </c>
      <c r="F2313">
        <v>43.58829999999999</v>
      </c>
      <c r="H2313">
        <v>36</v>
      </c>
      <c r="I2313">
        <v>64.828869827965619</v>
      </c>
      <c r="M2313">
        <v>4.1693797026487642</v>
      </c>
      <c r="N2313">
        <v>0.88360378205620216</v>
      </c>
      <c r="O2313">
        <v>0</v>
      </c>
      <c r="P2313">
        <v>143.93826827524961</v>
      </c>
      <c r="R2313">
        <v>0.93589999999999995</v>
      </c>
      <c r="T2313" s="6">
        <v>31.809736154023277</v>
      </c>
      <c r="U2313" s="6">
        <v>33.692399999999999</v>
      </c>
      <c r="W2313" s="6">
        <v>150.0976692953555</v>
      </c>
    </row>
    <row r="2314" spans="1:23" x14ac:dyDescent="0.3">
      <c r="A2314" s="1">
        <v>44081</v>
      </c>
      <c r="B2314">
        <v>202009</v>
      </c>
      <c r="C2314">
        <v>2020</v>
      </c>
      <c r="D2314" t="s">
        <v>8</v>
      </c>
      <c r="E2314" t="s">
        <v>23</v>
      </c>
      <c r="F2314">
        <v>33.165588500000005</v>
      </c>
      <c r="H2314">
        <v>108</v>
      </c>
      <c r="I2314">
        <v>45.257802299999959</v>
      </c>
      <c r="M2314">
        <v>2.7028888888888889</v>
      </c>
      <c r="N2314">
        <v>0.93176937269934257</v>
      </c>
      <c r="O2314">
        <v>0</v>
      </c>
      <c r="P2314">
        <v>129.80978607846774</v>
      </c>
      <c r="R2314">
        <v>0.9506</v>
      </c>
      <c r="T2314" s="6">
        <v>100.631092251529</v>
      </c>
      <c r="U2314" s="6">
        <v>102.6648</v>
      </c>
      <c r="W2314" s="6">
        <v>291.91199999999998</v>
      </c>
    </row>
    <row r="2315" spans="1:23" x14ac:dyDescent="0.3">
      <c r="A2315" s="1">
        <v>44082</v>
      </c>
      <c r="B2315">
        <v>202009</v>
      </c>
      <c r="C2315">
        <v>2020</v>
      </c>
      <c r="D2315" t="s">
        <v>0</v>
      </c>
      <c r="E2315" t="s">
        <v>22</v>
      </c>
      <c r="F2315">
        <v>215.54455949999996</v>
      </c>
      <c r="G2315">
        <v>44</v>
      </c>
      <c r="I2315">
        <v>214.02997400664117</v>
      </c>
      <c r="J2315">
        <v>216.22058489062496</v>
      </c>
      <c r="K2315">
        <v>280.22859037930033</v>
      </c>
      <c r="L2315">
        <v>6.4365539999999983</v>
      </c>
      <c r="N2315">
        <v>1</v>
      </c>
      <c r="O2315">
        <v>46133.18864638402</v>
      </c>
      <c r="P2315">
        <v>139.84435740638608</v>
      </c>
      <c r="Q2315">
        <v>0.75573320616280515</v>
      </c>
      <c r="S2315" s="6">
        <v>33.252261071163424</v>
      </c>
      <c r="V2315" s="6">
        <v>283.20837599999993</v>
      </c>
    </row>
    <row r="2316" spans="1:23" x14ac:dyDescent="0.3">
      <c r="A2316" s="1">
        <v>44082</v>
      </c>
      <c r="B2316">
        <v>202009</v>
      </c>
      <c r="C2316">
        <v>2020</v>
      </c>
      <c r="D2316" t="s">
        <v>1</v>
      </c>
      <c r="E2316" t="s">
        <v>22</v>
      </c>
      <c r="F2316">
        <v>229.48407999999998</v>
      </c>
      <c r="G2316">
        <v>46</v>
      </c>
      <c r="I2316">
        <v>235.83188427202114</v>
      </c>
      <c r="J2316">
        <v>229.58222453124998</v>
      </c>
      <c r="K2316">
        <v>308.02079292459302</v>
      </c>
      <c r="L2316">
        <v>6.7317000000000009</v>
      </c>
      <c r="N2316">
        <v>0.998978102189781</v>
      </c>
      <c r="O2316">
        <v>48520.477839007486</v>
      </c>
      <c r="P2316">
        <v>148.0475614992732</v>
      </c>
      <c r="Q2316">
        <v>0.76158772566662569</v>
      </c>
      <c r="S2316" s="6">
        <v>35.033035380664785</v>
      </c>
      <c r="V2316" s="6">
        <v>309.65820000000002</v>
      </c>
    </row>
    <row r="2317" spans="1:23" x14ac:dyDescent="0.3">
      <c r="A2317" s="1">
        <v>44082</v>
      </c>
      <c r="B2317">
        <v>202009</v>
      </c>
      <c r="C2317">
        <v>2020</v>
      </c>
      <c r="D2317" t="s">
        <v>4</v>
      </c>
      <c r="E2317" t="s">
        <v>22</v>
      </c>
      <c r="F2317">
        <v>176.96616</v>
      </c>
      <c r="G2317">
        <v>36</v>
      </c>
      <c r="I2317">
        <v>184.76484884338231</v>
      </c>
      <c r="J2317">
        <v>177.2933457777778</v>
      </c>
      <c r="K2317">
        <v>237.37167138132881</v>
      </c>
      <c r="L2317">
        <v>6.7129369644121839</v>
      </c>
      <c r="N2317">
        <v>1</v>
      </c>
      <c r="O2317">
        <v>37022.704327010062</v>
      </c>
      <c r="P2317">
        <v>110.66895298657114</v>
      </c>
      <c r="Q2317">
        <v>0.76454716311574789</v>
      </c>
      <c r="S2317" s="6">
        <v>27.523697872166924</v>
      </c>
      <c r="V2317" s="6">
        <v>241.66573071883863</v>
      </c>
    </row>
    <row r="2318" spans="1:23" x14ac:dyDescent="0.3">
      <c r="A2318" s="1">
        <v>44082</v>
      </c>
      <c r="B2318">
        <v>202009</v>
      </c>
      <c r="C2318">
        <v>2020</v>
      </c>
      <c r="D2318" t="s">
        <v>2</v>
      </c>
      <c r="E2318" t="s">
        <v>22</v>
      </c>
      <c r="F2318">
        <v>208.90975300000002</v>
      </c>
      <c r="G2318">
        <v>64</v>
      </c>
      <c r="I2318">
        <v>201.07516976750509</v>
      </c>
      <c r="J2318">
        <v>209.26797299999998</v>
      </c>
      <c r="K2318">
        <v>263.1831320837631</v>
      </c>
      <c r="L2318">
        <v>4.1083630729166662</v>
      </c>
      <c r="N2318">
        <v>1</v>
      </c>
      <c r="O2318">
        <v>44694.94475089731</v>
      </c>
      <c r="P2318">
        <v>175.14979935184564</v>
      </c>
      <c r="Q2318">
        <v>0.76473268595192512</v>
      </c>
      <c r="S2318" s="6">
        <v>48.942891900923208</v>
      </c>
      <c r="V2318" s="6">
        <v>262.93523666666664</v>
      </c>
    </row>
    <row r="2319" spans="1:23" x14ac:dyDescent="0.3">
      <c r="A2319" s="1">
        <v>44082</v>
      </c>
      <c r="B2319">
        <v>202009</v>
      </c>
      <c r="C2319">
        <v>2020</v>
      </c>
      <c r="D2319" t="s">
        <v>3</v>
      </c>
      <c r="E2319" t="s">
        <v>22</v>
      </c>
      <c r="F2319">
        <v>509.65432399999986</v>
      </c>
      <c r="G2319">
        <v>96</v>
      </c>
      <c r="I2319">
        <v>505.33039876588379</v>
      </c>
      <c r="J2319">
        <v>510.47012399999983</v>
      </c>
      <c r="K2319">
        <v>654.67297182226571</v>
      </c>
      <c r="L2319">
        <v>6.87608</v>
      </c>
      <c r="N2319">
        <v>0.99679497721588373</v>
      </c>
      <c r="O2319">
        <v>110625.20859174033</v>
      </c>
      <c r="P2319">
        <v>274.59487673638762</v>
      </c>
      <c r="Q2319">
        <v>0.76553186124622696</v>
      </c>
      <c r="S2319" s="6">
        <v>73.491058679637788</v>
      </c>
      <c r="V2319" s="6">
        <v>660.10367999999994</v>
      </c>
    </row>
    <row r="2320" spans="1:23" x14ac:dyDescent="0.3">
      <c r="A2320" s="1">
        <v>44082</v>
      </c>
      <c r="B2320">
        <v>202009</v>
      </c>
      <c r="C2320">
        <v>2020</v>
      </c>
      <c r="D2320" t="s">
        <v>5</v>
      </c>
      <c r="E2320" t="s">
        <v>23</v>
      </c>
      <c r="F2320">
        <v>6.74688</v>
      </c>
      <c r="H2320">
        <v>162</v>
      </c>
      <c r="I2320">
        <v>31.159835999999999</v>
      </c>
      <c r="M2320">
        <v>2.1360833333333331</v>
      </c>
      <c r="N2320">
        <v>0.89562994797431705</v>
      </c>
      <c r="O2320">
        <v>0</v>
      </c>
      <c r="P2320">
        <v>610.77317783717717</v>
      </c>
      <c r="R2320">
        <v>0.95344320987654319</v>
      </c>
      <c r="T2320" s="6">
        <v>145.09205157183936</v>
      </c>
      <c r="U2320" s="6">
        <v>154.45779999999999</v>
      </c>
      <c r="W2320" s="6">
        <v>346.04549999999995</v>
      </c>
    </row>
    <row r="2321" spans="1:23" x14ac:dyDescent="0.3">
      <c r="A2321" s="1">
        <v>44082</v>
      </c>
      <c r="B2321">
        <v>202009</v>
      </c>
      <c r="C2321">
        <v>2020</v>
      </c>
      <c r="D2321" t="s">
        <v>6</v>
      </c>
      <c r="E2321" t="s">
        <v>23</v>
      </c>
      <c r="F2321">
        <v>5.9169600000000004</v>
      </c>
      <c r="H2321">
        <v>66</v>
      </c>
      <c r="I2321">
        <v>12.792400000000004</v>
      </c>
      <c r="M2321">
        <v>2.3395486111111108</v>
      </c>
      <c r="N2321">
        <v>0.98819864403231117</v>
      </c>
      <c r="O2321">
        <v>0</v>
      </c>
      <c r="P2321">
        <v>162.85798222709954</v>
      </c>
      <c r="R2321">
        <v>0.91414399999999996</v>
      </c>
      <c r="T2321" s="6">
        <v>65.221110506132533</v>
      </c>
      <c r="U2321" s="6">
        <v>60.333503999999998</v>
      </c>
      <c r="W2321" s="6">
        <v>154.41020833333332</v>
      </c>
    </row>
    <row r="2322" spans="1:23" x14ac:dyDescent="0.3">
      <c r="A2322" s="1">
        <v>44082</v>
      </c>
      <c r="B2322">
        <v>202009</v>
      </c>
      <c r="C2322">
        <v>2020</v>
      </c>
      <c r="D2322" t="s">
        <v>7</v>
      </c>
      <c r="E2322" t="s">
        <v>23</v>
      </c>
      <c r="F2322">
        <v>12.2738</v>
      </c>
      <c r="H2322">
        <v>36</v>
      </c>
      <c r="I2322">
        <v>15.217142850387743</v>
      </c>
      <c r="M2322">
        <v>2.5214893644033585</v>
      </c>
      <c r="N2322">
        <v>0.88360378205620216</v>
      </c>
      <c r="O2322">
        <v>0</v>
      </c>
      <c r="P2322">
        <v>143.93826827524961</v>
      </c>
      <c r="R2322">
        <v>0.93589999999999995</v>
      </c>
      <c r="T2322" s="6">
        <v>31.809736154023277</v>
      </c>
      <c r="U2322" s="6">
        <v>33.692399999999999</v>
      </c>
      <c r="W2322" s="6">
        <v>90.773617118520903</v>
      </c>
    </row>
    <row r="2323" spans="1:23" x14ac:dyDescent="0.3">
      <c r="A2323" s="1">
        <v>44082</v>
      </c>
      <c r="B2323">
        <v>202009</v>
      </c>
      <c r="C2323">
        <v>2020</v>
      </c>
      <c r="D2323" t="s">
        <v>8</v>
      </c>
      <c r="E2323" t="s">
        <v>23</v>
      </c>
      <c r="F2323">
        <v>46.973217999999996</v>
      </c>
      <c r="H2323">
        <v>108</v>
      </c>
      <c r="I2323">
        <v>46.882487733333299</v>
      </c>
      <c r="M2323">
        <v>2.5450040637860076</v>
      </c>
      <c r="N2323">
        <v>0.879406474222027</v>
      </c>
      <c r="O2323">
        <v>0</v>
      </c>
      <c r="P2323">
        <v>129.80978607846774</v>
      </c>
      <c r="R2323">
        <v>0.9506</v>
      </c>
      <c r="T2323" s="6">
        <v>94.975899215978913</v>
      </c>
      <c r="U2323" s="6">
        <v>102.6648</v>
      </c>
      <c r="W2323" s="6">
        <v>274.86043888888884</v>
      </c>
    </row>
    <row r="2324" spans="1:23" x14ac:dyDescent="0.3">
      <c r="A2324" s="1">
        <v>44083</v>
      </c>
      <c r="B2324">
        <v>202009</v>
      </c>
      <c r="C2324">
        <v>2020</v>
      </c>
      <c r="D2324" t="s">
        <v>0</v>
      </c>
      <c r="E2324" t="s">
        <v>22</v>
      </c>
      <c r="F2324">
        <v>181.96556000000001</v>
      </c>
      <c r="G2324">
        <v>44</v>
      </c>
      <c r="I2324">
        <v>171.55656167009454</v>
      </c>
      <c r="J2324">
        <v>182.52122</v>
      </c>
      <c r="K2324">
        <v>226.4485593915407</v>
      </c>
      <c r="L2324">
        <v>5.1592449999999994</v>
      </c>
      <c r="N2324">
        <v>1</v>
      </c>
      <c r="O2324">
        <v>26342.330154149426</v>
      </c>
      <c r="P2324">
        <v>139.84435740638608</v>
      </c>
      <c r="Q2324">
        <v>0.75573320616280515</v>
      </c>
      <c r="S2324" s="6">
        <v>33.252261071163424</v>
      </c>
      <c r="V2324" s="6">
        <v>227.00677999999996</v>
      </c>
    </row>
    <row r="2325" spans="1:23" x14ac:dyDescent="0.3">
      <c r="A2325" s="1">
        <v>44083</v>
      </c>
      <c r="B2325">
        <v>202009</v>
      </c>
      <c r="C2325">
        <v>2020</v>
      </c>
      <c r="D2325" t="s">
        <v>1</v>
      </c>
      <c r="E2325" t="s">
        <v>22</v>
      </c>
      <c r="F2325">
        <v>175.82208</v>
      </c>
      <c r="G2325">
        <v>46</v>
      </c>
      <c r="I2325">
        <v>174.59848252300628</v>
      </c>
      <c r="J2325">
        <v>175.92143999999996</v>
      </c>
      <c r="K2325">
        <v>228.99962684847637</v>
      </c>
      <c r="L2325">
        <v>4.9838240000000003</v>
      </c>
      <c r="N2325">
        <v>0.9995888916855441</v>
      </c>
      <c r="O2325">
        <v>25582.398684423482</v>
      </c>
      <c r="P2325">
        <v>148.0475614992732</v>
      </c>
      <c r="Q2325">
        <v>0.76158772566662569</v>
      </c>
      <c r="S2325" s="6">
        <v>35.033035380664785</v>
      </c>
      <c r="V2325" s="6">
        <v>229.25590400000002</v>
      </c>
    </row>
    <row r="2326" spans="1:23" x14ac:dyDescent="0.3">
      <c r="A2326" s="1">
        <v>44083</v>
      </c>
      <c r="B2326">
        <v>202009</v>
      </c>
      <c r="C2326">
        <v>2020</v>
      </c>
      <c r="D2326" t="s">
        <v>4</v>
      </c>
      <c r="E2326" t="s">
        <v>22</v>
      </c>
      <c r="F2326">
        <v>162.95328000000001</v>
      </c>
      <c r="G2326">
        <v>36</v>
      </c>
      <c r="I2326">
        <v>169.08713378583263</v>
      </c>
      <c r="J2326">
        <v>163.26924337777777</v>
      </c>
      <c r="K2326">
        <v>218.07451726784791</v>
      </c>
      <c r="L2326">
        <v>6.1433290893961017</v>
      </c>
      <c r="N2326">
        <v>1</v>
      </c>
      <c r="O2326">
        <v>22858.032050946062</v>
      </c>
      <c r="P2326">
        <v>110.66895298657114</v>
      </c>
      <c r="Q2326">
        <v>0.76454716311574789</v>
      </c>
      <c r="S2326" s="6">
        <v>27.523697872166924</v>
      </c>
      <c r="V2326" s="6">
        <v>221.15984721825967</v>
      </c>
    </row>
    <row r="2327" spans="1:23" x14ac:dyDescent="0.3">
      <c r="A2327" s="1">
        <v>44083</v>
      </c>
      <c r="B2327">
        <v>202009</v>
      </c>
      <c r="C2327">
        <v>2020</v>
      </c>
      <c r="D2327" t="s">
        <v>2</v>
      </c>
      <c r="E2327" t="s">
        <v>22</v>
      </c>
      <c r="F2327">
        <v>222.17182000000011</v>
      </c>
      <c r="G2327">
        <v>64</v>
      </c>
      <c r="I2327">
        <v>227.7338546936127</v>
      </c>
      <c r="J2327">
        <v>222.5318200000001</v>
      </c>
      <c r="K2327">
        <v>298.49575173209325</v>
      </c>
      <c r="L2327">
        <v>4.6530526874999998</v>
      </c>
      <c r="N2327">
        <v>1</v>
      </c>
      <c r="O2327">
        <v>28689.221652106015</v>
      </c>
      <c r="P2327">
        <v>175.14979935184564</v>
      </c>
      <c r="Q2327">
        <v>0.76473268595192512</v>
      </c>
      <c r="S2327" s="6">
        <v>48.942891900923208</v>
      </c>
      <c r="V2327" s="6">
        <v>297.79537199999999</v>
      </c>
    </row>
    <row r="2328" spans="1:23" x14ac:dyDescent="0.3">
      <c r="A2328" s="1">
        <v>44083</v>
      </c>
      <c r="B2328">
        <v>202009</v>
      </c>
      <c r="C2328">
        <v>2020</v>
      </c>
      <c r="D2328" t="s">
        <v>3</v>
      </c>
      <c r="E2328" t="s">
        <v>22</v>
      </c>
      <c r="F2328">
        <v>485.82800300000008</v>
      </c>
      <c r="G2328">
        <v>96</v>
      </c>
      <c r="I2328">
        <v>489.45008335109435</v>
      </c>
      <c r="J2328">
        <v>486.65000300000008</v>
      </c>
      <c r="K2328">
        <v>636.864762134231</v>
      </c>
      <c r="L2328">
        <v>6.6599950000000003</v>
      </c>
      <c r="N2328">
        <v>0.99556658333176684</v>
      </c>
      <c r="O2328">
        <v>68040.576327017916</v>
      </c>
      <c r="P2328">
        <v>274.59487673638762</v>
      </c>
      <c r="Q2328">
        <v>0.76553186124622696</v>
      </c>
      <c r="S2328" s="6">
        <v>73.491058679637788</v>
      </c>
      <c r="V2328" s="6">
        <v>639.35951999999997</v>
      </c>
    </row>
    <row r="2329" spans="1:23" x14ac:dyDescent="0.3">
      <c r="A2329" s="1">
        <v>44083</v>
      </c>
      <c r="B2329">
        <v>202009</v>
      </c>
      <c r="C2329">
        <v>2020</v>
      </c>
      <c r="D2329" t="s">
        <v>5</v>
      </c>
      <c r="E2329" t="s">
        <v>23</v>
      </c>
      <c r="F2329">
        <v>3.2716800000000004</v>
      </c>
      <c r="H2329">
        <v>162</v>
      </c>
      <c r="I2329">
        <v>28.099061999999996</v>
      </c>
      <c r="M2329">
        <v>2.13</v>
      </c>
      <c r="N2329">
        <v>0.90019694387643867</v>
      </c>
      <c r="O2329">
        <v>0</v>
      </c>
      <c r="P2329">
        <v>610.77317783717717</v>
      </c>
      <c r="R2329">
        <v>0.95344320987654319</v>
      </c>
      <c r="T2329" s="6">
        <v>145.83190490798307</v>
      </c>
      <c r="U2329" s="6">
        <v>154.45779999999999</v>
      </c>
      <c r="W2329" s="6">
        <v>345.06</v>
      </c>
    </row>
    <row r="2330" spans="1:23" x14ac:dyDescent="0.3">
      <c r="A2330" s="1">
        <v>44083</v>
      </c>
      <c r="B2330">
        <v>202009</v>
      </c>
      <c r="C2330">
        <v>2020</v>
      </c>
      <c r="D2330" t="s">
        <v>6</v>
      </c>
      <c r="E2330" t="s">
        <v>23</v>
      </c>
      <c r="F2330">
        <v>1.68448</v>
      </c>
      <c r="H2330">
        <v>66</v>
      </c>
      <c r="I2330">
        <v>6.5900333333333334</v>
      </c>
      <c r="M2330">
        <v>2.1744097222222218</v>
      </c>
      <c r="N2330">
        <v>0.97484074828494338</v>
      </c>
      <c r="O2330">
        <v>0</v>
      </c>
      <c r="P2330">
        <v>162.85798222709954</v>
      </c>
      <c r="R2330">
        <v>0.91414399999999996</v>
      </c>
      <c r="T2330" s="6">
        <v>64.339489386806264</v>
      </c>
      <c r="U2330" s="6">
        <v>60.333503999999998</v>
      </c>
      <c r="W2330" s="6">
        <v>143.51104166666664</v>
      </c>
    </row>
    <row r="2331" spans="1:23" x14ac:dyDescent="0.3">
      <c r="A2331" s="1">
        <v>44083</v>
      </c>
      <c r="B2331">
        <v>202009</v>
      </c>
      <c r="C2331">
        <v>2020</v>
      </c>
      <c r="D2331" t="s">
        <v>7</v>
      </c>
      <c r="E2331" t="s">
        <v>23</v>
      </c>
      <c r="F2331">
        <v>1.9424999999999999</v>
      </c>
      <c r="H2331">
        <v>36</v>
      </c>
      <c r="I2331">
        <v>6.0363898377728411</v>
      </c>
      <c r="M2331">
        <v>2.2083465839763901</v>
      </c>
      <c r="N2331">
        <v>0.88360378205620216</v>
      </c>
      <c r="O2331">
        <v>0</v>
      </c>
      <c r="P2331">
        <v>143.93826827524961</v>
      </c>
      <c r="R2331">
        <v>0.93589999999999995</v>
      </c>
      <c r="T2331" s="6">
        <v>31.809736154023277</v>
      </c>
      <c r="U2331" s="6">
        <v>33.692399999999999</v>
      </c>
      <c r="W2331" s="6">
        <v>79.50047702315004</v>
      </c>
    </row>
    <row r="2332" spans="1:23" x14ac:dyDescent="0.3">
      <c r="A2332" s="1">
        <v>44083</v>
      </c>
      <c r="B2332">
        <v>202009</v>
      </c>
      <c r="C2332">
        <v>2020</v>
      </c>
      <c r="D2332" t="s">
        <v>8</v>
      </c>
      <c r="E2332" t="s">
        <v>23</v>
      </c>
      <c r="F2332">
        <v>28.172291999999999</v>
      </c>
      <c r="H2332">
        <v>108</v>
      </c>
      <c r="I2332">
        <v>42.863728666666695</v>
      </c>
      <c r="M2332">
        <v>2.6843341049382716</v>
      </c>
      <c r="N2332">
        <v>0.91168169006700761</v>
      </c>
      <c r="O2332">
        <v>0</v>
      </c>
      <c r="P2332">
        <v>129.80978607846774</v>
      </c>
      <c r="R2332">
        <v>0.9506</v>
      </c>
      <c r="T2332" s="6">
        <v>98.461622527236827</v>
      </c>
      <c r="U2332" s="6">
        <v>102.6648</v>
      </c>
      <c r="W2332" s="6">
        <v>289.90808333333331</v>
      </c>
    </row>
    <row r="2333" spans="1:23" x14ac:dyDescent="0.3">
      <c r="A2333" s="1">
        <v>44084</v>
      </c>
      <c r="B2333">
        <v>202009</v>
      </c>
      <c r="C2333">
        <v>2020</v>
      </c>
      <c r="D2333" t="s">
        <v>0</v>
      </c>
      <c r="E2333" t="s">
        <v>22</v>
      </c>
      <c r="F2333">
        <v>157.64671999999996</v>
      </c>
      <c r="G2333">
        <v>44</v>
      </c>
      <c r="I2333">
        <v>154.58843162939593</v>
      </c>
      <c r="J2333">
        <v>158.25487999999999</v>
      </c>
      <c r="K2333">
        <v>201.98750770659134</v>
      </c>
      <c r="L2333">
        <v>4.6489600000000006</v>
      </c>
      <c r="N2333">
        <v>1</v>
      </c>
      <c r="O2333">
        <v>9738.2541749734191</v>
      </c>
      <c r="P2333">
        <v>139.84435740638608</v>
      </c>
      <c r="Q2333">
        <v>0.75573320616280515</v>
      </c>
      <c r="S2333" s="6">
        <v>33.252261071163424</v>
      </c>
      <c r="V2333" s="6">
        <v>204.55424000000002</v>
      </c>
    </row>
    <row r="2334" spans="1:23" x14ac:dyDescent="0.3">
      <c r="A2334" s="1">
        <v>44084</v>
      </c>
      <c r="B2334">
        <v>202009</v>
      </c>
      <c r="C2334">
        <v>2020</v>
      </c>
      <c r="D2334" t="s">
        <v>1</v>
      </c>
      <c r="E2334" t="s">
        <v>22</v>
      </c>
      <c r="F2334">
        <v>156.30776000000003</v>
      </c>
      <c r="G2334">
        <v>46</v>
      </c>
      <c r="I2334">
        <v>160.46814709462359</v>
      </c>
      <c r="J2334">
        <v>156.40468000000004</v>
      </c>
      <c r="K2334">
        <v>210.51187107331216</v>
      </c>
      <c r="L2334">
        <v>4.5804808333333336</v>
      </c>
      <c r="N2334">
        <v>0.99940156641270184</v>
      </c>
      <c r="O2334">
        <v>9630.138915151485</v>
      </c>
      <c r="P2334">
        <v>148.0475614992732</v>
      </c>
      <c r="Q2334">
        <v>0.76158772566662569</v>
      </c>
      <c r="S2334" s="6">
        <v>35.033035380664785</v>
      </c>
      <c r="V2334" s="6">
        <v>210.70211833333335</v>
      </c>
    </row>
    <row r="2335" spans="1:23" x14ac:dyDescent="0.3">
      <c r="A2335" s="1">
        <v>44084</v>
      </c>
      <c r="B2335">
        <v>202009</v>
      </c>
      <c r="C2335">
        <v>2020</v>
      </c>
      <c r="D2335" t="s">
        <v>4</v>
      </c>
      <c r="E2335" t="s">
        <v>22</v>
      </c>
      <c r="F2335">
        <v>87.009999999999977</v>
      </c>
      <c r="G2335">
        <v>36</v>
      </c>
      <c r="I2335">
        <v>88.842905969926306</v>
      </c>
      <c r="J2335">
        <v>87.265214577777755</v>
      </c>
      <c r="K2335">
        <v>115.93455276256763</v>
      </c>
      <c r="L2335">
        <v>3.2278695392804702</v>
      </c>
      <c r="N2335">
        <v>1</v>
      </c>
      <c r="O2335">
        <v>5177.8484169620642</v>
      </c>
      <c r="P2335">
        <v>110.66895298657114</v>
      </c>
      <c r="Q2335">
        <v>0.76454716311574789</v>
      </c>
      <c r="S2335" s="6">
        <v>27.523697872166924</v>
      </c>
      <c r="V2335" s="6">
        <v>116.20330341409692</v>
      </c>
    </row>
    <row r="2336" spans="1:23" x14ac:dyDescent="0.3">
      <c r="A2336" s="1">
        <v>44084</v>
      </c>
      <c r="B2336">
        <v>202009</v>
      </c>
      <c r="C2336">
        <v>2020</v>
      </c>
      <c r="D2336" t="s">
        <v>2</v>
      </c>
      <c r="E2336" t="s">
        <v>22</v>
      </c>
      <c r="F2336">
        <v>210.49932250000001</v>
      </c>
      <c r="G2336">
        <v>64</v>
      </c>
      <c r="I2336">
        <v>208.72291977911058</v>
      </c>
      <c r="J2336">
        <v>210.8432425</v>
      </c>
      <c r="K2336">
        <v>272.06734284452</v>
      </c>
      <c r="L2336">
        <v>4.26462171875</v>
      </c>
      <c r="N2336">
        <v>0.99991645717023381</v>
      </c>
      <c r="O2336">
        <v>13817.475540267511</v>
      </c>
      <c r="P2336">
        <v>175.14979935184564</v>
      </c>
      <c r="Q2336">
        <v>0.76473268595192512</v>
      </c>
      <c r="S2336" s="6">
        <v>48.942891900923208</v>
      </c>
      <c r="V2336" s="6">
        <v>272.93579</v>
      </c>
    </row>
    <row r="2337" spans="1:23" x14ac:dyDescent="0.3">
      <c r="A2337" s="1">
        <v>44084</v>
      </c>
      <c r="B2337">
        <v>202009</v>
      </c>
      <c r="C2337">
        <v>2020</v>
      </c>
      <c r="D2337" t="s">
        <v>3</v>
      </c>
      <c r="E2337" t="s">
        <v>22</v>
      </c>
      <c r="F2337">
        <v>422.34135850000007</v>
      </c>
      <c r="G2337">
        <v>96</v>
      </c>
      <c r="I2337">
        <v>418.08328372259143</v>
      </c>
      <c r="J2337">
        <v>423.08735850000011</v>
      </c>
      <c r="K2337">
        <v>545.56283468093625</v>
      </c>
      <c r="L2337">
        <v>5.6889000000000003</v>
      </c>
      <c r="N2337">
        <v>1</v>
      </c>
      <c r="O2337">
        <v>29193.905300152623</v>
      </c>
      <c r="P2337">
        <v>274.59487673638762</v>
      </c>
      <c r="Q2337">
        <v>0.76553186124622696</v>
      </c>
      <c r="S2337" s="6">
        <v>73.491058679637788</v>
      </c>
      <c r="V2337" s="6">
        <v>546.13440000000003</v>
      </c>
    </row>
    <row r="2338" spans="1:23" x14ac:dyDescent="0.3">
      <c r="A2338" s="1">
        <v>44084</v>
      </c>
      <c r="B2338">
        <v>202009</v>
      </c>
      <c r="C2338">
        <v>2020</v>
      </c>
      <c r="D2338" t="s">
        <v>5</v>
      </c>
      <c r="E2338" t="s">
        <v>23</v>
      </c>
      <c r="F2338">
        <v>32.670719999999996</v>
      </c>
      <c r="H2338">
        <v>162</v>
      </c>
      <c r="I2338">
        <v>72.756197999999998</v>
      </c>
      <c r="M2338">
        <v>2.6665000000000005</v>
      </c>
      <c r="N2338">
        <v>0.89128787906523366</v>
      </c>
      <c r="O2338">
        <v>0</v>
      </c>
      <c r="P2338">
        <v>610.77317783717717</v>
      </c>
      <c r="R2338">
        <v>0.95344320987654319</v>
      </c>
      <c r="T2338" s="6">
        <v>144.38863640856786</v>
      </c>
      <c r="U2338" s="6">
        <v>154.45779999999999</v>
      </c>
      <c r="W2338" s="6">
        <v>431.97300000000007</v>
      </c>
    </row>
    <row r="2339" spans="1:23" x14ac:dyDescent="0.3">
      <c r="A2339" s="1">
        <v>44084</v>
      </c>
      <c r="B2339">
        <v>202009</v>
      </c>
      <c r="C2339">
        <v>2020</v>
      </c>
      <c r="D2339" t="s">
        <v>6</v>
      </c>
      <c r="E2339" t="s">
        <v>23</v>
      </c>
      <c r="F2339">
        <v>9.9680000000000019E-2</v>
      </c>
      <c r="H2339">
        <v>66</v>
      </c>
      <c r="I2339">
        <v>2.7155666666666671</v>
      </c>
      <c r="M2339">
        <v>1.4328819444444443</v>
      </c>
      <c r="N2339">
        <v>0.72871883603706389</v>
      </c>
      <c r="O2339">
        <v>0</v>
      </c>
      <c r="P2339">
        <v>162.85798222709954</v>
      </c>
      <c r="R2339">
        <v>0.91414399999999996</v>
      </c>
      <c r="T2339" s="6">
        <v>48.095443178446217</v>
      </c>
      <c r="U2339" s="6">
        <v>60.333503999999998</v>
      </c>
      <c r="W2339" s="6">
        <v>94.570208333333326</v>
      </c>
    </row>
    <row r="2340" spans="1:23" x14ac:dyDescent="0.3">
      <c r="A2340" s="1">
        <v>44084</v>
      </c>
      <c r="B2340">
        <v>202009</v>
      </c>
      <c r="C2340">
        <v>2020</v>
      </c>
      <c r="D2340" t="s">
        <v>7</v>
      </c>
      <c r="E2340" t="s">
        <v>23</v>
      </c>
      <c r="F2340">
        <v>0.25130000000000002</v>
      </c>
      <c r="H2340">
        <v>36</v>
      </c>
      <c r="I2340">
        <v>1.4861250333279994</v>
      </c>
      <c r="M2340">
        <v>1.4811937085853988</v>
      </c>
      <c r="N2340">
        <v>0.53189217317206394</v>
      </c>
      <c r="O2340">
        <v>0</v>
      </c>
      <c r="P2340">
        <v>143.93826827524961</v>
      </c>
      <c r="R2340">
        <v>0.93589999999999995</v>
      </c>
      <c r="T2340" s="6">
        <v>19.148118234194303</v>
      </c>
      <c r="U2340" s="6">
        <v>33.692399999999999</v>
      </c>
      <c r="W2340" s="6">
        <v>53.322973509074359</v>
      </c>
    </row>
    <row r="2341" spans="1:23" x14ac:dyDescent="0.3">
      <c r="A2341" s="1">
        <v>44084</v>
      </c>
      <c r="B2341">
        <v>202009</v>
      </c>
      <c r="C2341">
        <v>2020</v>
      </c>
      <c r="D2341" t="s">
        <v>8</v>
      </c>
      <c r="E2341" t="s">
        <v>23</v>
      </c>
      <c r="F2341">
        <v>35.688008000000004</v>
      </c>
      <c r="H2341">
        <v>108</v>
      </c>
      <c r="I2341">
        <v>49.319764466666712</v>
      </c>
      <c r="M2341">
        <v>2.6305836676954732</v>
      </c>
      <c r="N2341">
        <v>0.90050829612184435</v>
      </c>
      <c r="O2341">
        <v>0</v>
      </c>
      <c r="P2341">
        <v>129.80978607846774</v>
      </c>
      <c r="R2341">
        <v>0.9506</v>
      </c>
      <c r="T2341" s="6">
        <v>97.254895981159194</v>
      </c>
      <c r="U2341" s="6">
        <v>102.6648</v>
      </c>
      <c r="W2341" s="6">
        <v>284.10303611111112</v>
      </c>
    </row>
    <row r="2342" spans="1:23" x14ac:dyDescent="0.3">
      <c r="A2342" s="1">
        <v>44085</v>
      </c>
      <c r="B2342">
        <v>202009</v>
      </c>
      <c r="C2342">
        <v>2020</v>
      </c>
      <c r="D2342" t="s">
        <v>0</v>
      </c>
      <c r="E2342" t="s">
        <v>22</v>
      </c>
      <c r="F2342">
        <v>188.14516050000003</v>
      </c>
      <c r="G2342">
        <v>44</v>
      </c>
      <c r="I2342">
        <v>188.84854102340876</v>
      </c>
      <c r="J2342">
        <v>189.03016050000002</v>
      </c>
      <c r="K2342">
        <v>250.329197751246</v>
      </c>
      <c r="L2342">
        <v>5.6792691666666668</v>
      </c>
      <c r="N2342">
        <v>1</v>
      </c>
      <c r="O2342">
        <v>9369.6964581961201</v>
      </c>
      <c r="P2342">
        <v>139.84435740638608</v>
      </c>
      <c r="Q2342">
        <v>0.75573320616280515</v>
      </c>
      <c r="S2342" s="6">
        <v>33.252261071163424</v>
      </c>
      <c r="V2342" s="6">
        <v>249.88784333333334</v>
      </c>
    </row>
    <row r="2343" spans="1:23" x14ac:dyDescent="0.3">
      <c r="A2343" s="1">
        <v>44085</v>
      </c>
      <c r="B2343">
        <v>202009</v>
      </c>
      <c r="C2343">
        <v>2020</v>
      </c>
      <c r="D2343" t="s">
        <v>1</v>
      </c>
      <c r="E2343" t="s">
        <v>22</v>
      </c>
      <c r="F2343">
        <v>196.53060100000005</v>
      </c>
      <c r="G2343">
        <v>46</v>
      </c>
      <c r="I2343">
        <v>202.16075814177964</v>
      </c>
      <c r="J2343">
        <v>196.62558100000007</v>
      </c>
      <c r="K2343">
        <v>264.97854793129085</v>
      </c>
      <c r="L2343">
        <v>5.7705749999999991</v>
      </c>
      <c r="N2343">
        <v>1</v>
      </c>
      <c r="O2343">
        <v>9659.3787708771833</v>
      </c>
      <c r="P2343">
        <v>148.0475614992732</v>
      </c>
      <c r="Q2343">
        <v>0.76158772566662569</v>
      </c>
      <c r="S2343" s="6">
        <v>35.033035380664785</v>
      </c>
      <c r="V2343" s="6">
        <v>265.44644999999997</v>
      </c>
    </row>
    <row r="2344" spans="1:23" x14ac:dyDescent="0.3">
      <c r="A2344" s="1">
        <v>44085</v>
      </c>
      <c r="B2344">
        <v>202009</v>
      </c>
      <c r="C2344">
        <v>2020</v>
      </c>
      <c r="D2344" t="s">
        <v>4</v>
      </c>
      <c r="E2344" t="s">
        <v>22</v>
      </c>
      <c r="F2344">
        <v>147.65520000000001</v>
      </c>
      <c r="G2344">
        <v>36</v>
      </c>
      <c r="I2344">
        <v>155.88758337208722</v>
      </c>
      <c r="J2344">
        <v>147.95895537777781</v>
      </c>
      <c r="K2344">
        <v>202.08931694830346</v>
      </c>
      <c r="L2344">
        <v>5.6637587033582086</v>
      </c>
      <c r="N2344">
        <v>1</v>
      </c>
      <c r="O2344">
        <v>7484.9491220500631</v>
      </c>
      <c r="P2344">
        <v>110.66895298657114</v>
      </c>
      <c r="Q2344">
        <v>0.76454716311574789</v>
      </c>
      <c r="S2344" s="6">
        <v>27.523697872166924</v>
      </c>
      <c r="V2344" s="6">
        <v>203.89531332089553</v>
      </c>
    </row>
    <row r="2345" spans="1:23" x14ac:dyDescent="0.3">
      <c r="A2345" s="1">
        <v>44085</v>
      </c>
      <c r="B2345">
        <v>202009</v>
      </c>
      <c r="C2345">
        <v>2020</v>
      </c>
      <c r="D2345" t="s">
        <v>2</v>
      </c>
      <c r="E2345" t="s">
        <v>22</v>
      </c>
      <c r="F2345">
        <v>292.05615900000021</v>
      </c>
      <c r="G2345">
        <v>64</v>
      </c>
      <c r="I2345">
        <v>296.99939689594396</v>
      </c>
      <c r="J2345">
        <v>292.45941900000025</v>
      </c>
      <c r="K2345">
        <v>386.91569889167374</v>
      </c>
      <c r="L2345">
        <v>6.0682845937500005</v>
      </c>
      <c r="N2345">
        <v>1</v>
      </c>
      <c r="O2345">
        <v>15058.761302377312</v>
      </c>
      <c r="P2345">
        <v>175.14979935184564</v>
      </c>
      <c r="Q2345">
        <v>0.76473268595192512</v>
      </c>
      <c r="S2345" s="6">
        <v>48.942891900923208</v>
      </c>
      <c r="V2345" s="6">
        <v>388.37021400000003</v>
      </c>
    </row>
    <row r="2346" spans="1:23" x14ac:dyDescent="0.3">
      <c r="A2346" s="1">
        <v>44085</v>
      </c>
      <c r="B2346">
        <v>202009</v>
      </c>
      <c r="C2346">
        <v>2020</v>
      </c>
      <c r="D2346" t="s">
        <v>3</v>
      </c>
      <c r="E2346" t="s">
        <v>22</v>
      </c>
      <c r="F2346">
        <v>315.80695999999995</v>
      </c>
      <c r="G2346">
        <v>96</v>
      </c>
      <c r="I2346">
        <v>309.13033952807234</v>
      </c>
      <c r="J2346">
        <v>316.57736</v>
      </c>
      <c r="K2346">
        <v>403.03249870740933</v>
      </c>
      <c r="L2346">
        <v>4.2063666666666659</v>
      </c>
      <c r="N2346">
        <v>0.97777777777777775</v>
      </c>
      <c r="O2346">
        <v>15833.943784940222</v>
      </c>
      <c r="P2346">
        <v>274.59487673638762</v>
      </c>
      <c r="Q2346">
        <v>0.76553186124622696</v>
      </c>
      <c r="S2346" s="6">
        <v>73.491058679637788</v>
      </c>
      <c r="V2346" s="6">
        <v>403.81119999999993</v>
      </c>
    </row>
    <row r="2347" spans="1:23" x14ac:dyDescent="0.3">
      <c r="A2347" s="1">
        <v>44085</v>
      </c>
      <c r="B2347">
        <v>202009</v>
      </c>
      <c r="C2347">
        <v>2020</v>
      </c>
      <c r="D2347" t="s">
        <v>5</v>
      </c>
      <c r="E2347" t="s">
        <v>23</v>
      </c>
      <c r="F2347">
        <v>189.97439999999997</v>
      </c>
      <c r="H2347">
        <v>162</v>
      </c>
      <c r="I2347">
        <v>306.96991200000002</v>
      </c>
      <c r="M2347">
        <v>4.3039583333333331</v>
      </c>
      <c r="N2347">
        <v>0.90171275622082603</v>
      </c>
      <c r="O2347">
        <v>0</v>
      </c>
      <c r="P2347">
        <v>610.77317783717717</v>
      </c>
      <c r="R2347">
        <v>0.95344320987654319</v>
      </c>
      <c r="T2347" s="6">
        <v>146.07746650777381</v>
      </c>
      <c r="U2347" s="6">
        <v>154.45779999999999</v>
      </c>
      <c r="W2347" s="6">
        <v>697.24124999999992</v>
      </c>
    </row>
    <row r="2348" spans="1:23" x14ac:dyDescent="0.3">
      <c r="A2348" s="1">
        <v>44085</v>
      </c>
      <c r="B2348">
        <v>202009</v>
      </c>
      <c r="C2348">
        <v>2020</v>
      </c>
      <c r="D2348" t="s">
        <v>6</v>
      </c>
      <c r="E2348" t="s">
        <v>23</v>
      </c>
      <c r="F2348">
        <v>6.2215999999999996</v>
      </c>
      <c r="H2348">
        <v>66</v>
      </c>
      <c r="I2348">
        <v>24.444466666666674</v>
      </c>
      <c r="M2348">
        <v>2.4779513888888891</v>
      </c>
      <c r="N2348">
        <v>0.95284230385932434</v>
      </c>
      <c r="O2348">
        <v>0</v>
      </c>
      <c r="P2348">
        <v>162.85798222709954</v>
      </c>
      <c r="R2348">
        <v>0.91414399999999996</v>
      </c>
      <c r="T2348" s="6">
        <v>62.887592054715405</v>
      </c>
      <c r="U2348" s="6">
        <v>60.333503999999998</v>
      </c>
      <c r="W2348" s="6">
        <v>163.54479166666667</v>
      </c>
    </row>
    <row r="2349" spans="1:23" x14ac:dyDescent="0.3">
      <c r="A2349" s="1">
        <v>44085</v>
      </c>
      <c r="B2349">
        <v>202009</v>
      </c>
      <c r="C2349">
        <v>2020</v>
      </c>
      <c r="D2349" t="s">
        <v>7</v>
      </c>
      <c r="E2349" t="s">
        <v>23</v>
      </c>
      <c r="F2349">
        <v>5.0161999999999995</v>
      </c>
      <c r="H2349">
        <v>36</v>
      </c>
      <c r="I2349">
        <v>11.906642739859292</v>
      </c>
      <c r="M2349">
        <v>2.4367608583528337</v>
      </c>
      <c r="N2349">
        <v>0.88360378205620216</v>
      </c>
      <c r="O2349">
        <v>0</v>
      </c>
      <c r="P2349">
        <v>143.93826827524961</v>
      </c>
      <c r="R2349">
        <v>0.93589999999999995</v>
      </c>
      <c r="T2349" s="6">
        <v>31.809736154023277</v>
      </c>
      <c r="U2349" s="6">
        <v>33.692399999999999</v>
      </c>
      <c r="W2349" s="6">
        <v>87.723390900702015</v>
      </c>
    </row>
    <row r="2350" spans="1:23" x14ac:dyDescent="0.3">
      <c r="A2350" s="1">
        <v>44085</v>
      </c>
      <c r="B2350">
        <v>202009</v>
      </c>
      <c r="C2350">
        <v>2020</v>
      </c>
      <c r="D2350" t="s">
        <v>8</v>
      </c>
      <c r="E2350" t="s">
        <v>23</v>
      </c>
      <c r="F2350">
        <v>1.2387625</v>
      </c>
      <c r="H2350">
        <v>108</v>
      </c>
      <c r="I2350">
        <v>5.0107570999999966</v>
      </c>
      <c r="M2350">
        <v>1.8507887860082299</v>
      </c>
      <c r="N2350">
        <v>0.87981402692365429</v>
      </c>
      <c r="O2350">
        <v>0</v>
      </c>
      <c r="P2350">
        <v>129.80978607846774</v>
      </c>
      <c r="R2350">
        <v>0.9506</v>
      </c>
      <c r="T2350" s="6">
        <v>95.019914907754668</v>
      </c>
      <c r="U2350" s="6">
        <v>102.6648</v>
      </c>
      <c r="W2350" s="6">
        <v>199.88518888888882</v>
      </c>
    </row>
    <row r="2351" spans="1:23" x14ac:dyDescent="0.3">
      <c r="A2351" s="1">
        <v>44086</v>
      </c>
      <c r="B2351">
        <v>202009</v>
      </c>
      <c r="C2351">
        <v>2020</v>
      </c>
      <c r="D2351" t="s">
        <v>0</v>
      </c>
      <c r="E2351" t="s">
        <v>22</v>
      </c>
      <c r="F2351">
        <v>161.50176049999999</v>
      </c>
      <c r="G2351">
        <v>44</v>
      </c>
      <c r="I2351">
        <v>129.28211084180441</v>
      </c>
      <c r="J2351">
        <v>162.06718049999998</v>
      </c>
      <c r="K2351">
        <v>202.9746197893115</v>
      </c>
      <c r="L2351">
        <v>3.8879193978757338</v>
      </c>
      <c r="N2351">
        <v>0.99978166031793325</v>
      </c>
      <c r="O2351">
        <v>4944.4777229460196</v>
      </c>
      <c r="P2351">
        <v>139.84435740638608</v>
      </c>
      <c r="Q2351">
        <v>0.75573320616280515</v>
      </c>
      <c r="S2351" s="6">
        <v>33.252261071163424</v>
      </c>
      <c r="V2351" s="6">
        <v>171.06845350653228</v>
      </c>
    </row>
    <row r="2352" spans="1:23" x14ac:dyDescent="0.3">
      <c r="A2352" s="1">
        <v>44086</v>
      </c>
      <c r="B2352">
        <v>202009</v>
      </c>
      <c r="C2352">
        <v>2020</v>
      </c>
      <c r="D2352" t="s">
        <v>1</v>
      </c>
      <c r="E2352" t="s">
        <v>22</v>
      </c>
      <c r="F2352">
        <v>167.57552100000004</v>
      </c>
      <c r="G2352">
        <v>46</v>
      </c>
      <c r="I2352">
        <v>164.60986199492862</v>
      </c>
      <c r="J2352">
        <v>167.66902100000004</v>
      </c>
      <c r="K2352">
        <v>215.97853060484582</v>
      </c>
      <c r="L2352">
        <v>4.6987039577443834</v>
      </c>
      <c r="N2352">
        <v>1</v>
      </c>
      <c r="O2352">
        <v>5106.9504906376851</v>
      </c>
      <c r="P2352">
        <v>148.0475614992732</v>
      </c>
      <c r="Q2352">
        <v>0.76158772566662569</v>
      </c>
      <c r="S2352" s="6">
        <v>35.033035380664785</v>
      </c>
      <c r="V2352" s="6">
        <v>216.14038205624163</v>
      </c>
    </row>
    <row r="2353" spans="1:23" x14ac:dyDescent="0.3">
      <c r="A2353" s="1">
        <v>44086</v>
      </c>
      <c r="B2353">
        <v>202009</v>
      </c>
      <c r="C2353">
        <v>2020</v>
      </c>
      <c r="D2353" t="s">
        <v>4</v>
      </c>
      <c r="E2353" t="s">
        <v>22</v>
      </c>
      <c r="F2353">
        <v>145.77864049999999</v>
      </c>
      <c r="G2353">
        <v>36</v>
      </c>
      <c r="I2353">
        <v>152.02097147857191</v>
      </c>
      <c r="J2353">
        <v>146.08087267777779</v>
      </c>
      <c r="K2353">
        <v>196.39331748689563</v>
      </c>
      <c r="L2353">
        <v>5.5232756944444468</v>
      </c>
      <c r="N2353">
        <v>1</v>
      </c>
      <c r="O2353">
        <v>4572.652268570665</v>
      </c>
      <c r="P2353">
        <v>110.66895298657114</v>
      </c>
      <c r="Q2353">
        <v>0.76454716311574789</v>
      </c>
      <c r="S2353" s="6">
        <v>27.523697872166924</v>
      </c>
      <c r="V2353" s="6">
        <v>198.8379250000001</v>
      </c>
    </row>
    <row r="2354" spans="1:23" x14ac:dyDescent="0.3">
      <c r="A2354" s="1">
        <v>44086</v>
      </c>
      <c r="B2354">
        <v>202009</v>
      </c>
      <c r="C2354">
        <v>2020</v>
      </c>
      <c r="D2354" t="s">
        <v>2</v>
      </c>
      <c r="E2354" t="s">
        <v>22</v>
      </c>
      <c r="F2354">
        <v>249.90185349999996</v>
      </c>
      <c r="G2354">
        <v>64</v>
      </c>
      <c r="I2354">
        <v>244.17563650142114</v>
      </c>
      <c r="J2354">
        <v>250.24987349999998</v>
      </c>
      <c r="K2354">
        <v>318.45902419981792</v>
      </c>
      <c r="L2354">
        <v>4.9889907812499992</v>
      </c>
      <c r="N2354">
        <v>1</v>
      </c>
      <c r="O2354">
        <v>8021.3642778554104</v>
      </c>
      <c r="P2354">
        <v>175.14979935184564</v>
      </c>
      <c r="Q2354">
        <v>0.76473268595192512</v>
      </c>
      <c r="S2354" s="6">
        <v>48.942891900923208</v>
      </c>
      <c r="V2354" s="6">
        <v>319.29540999999995</v>
      </c>
    </row>
    <row r="2355" spans="1:23" x14ac:dyDescent="0.3">
      <c r="A2355" s="1">
        <v>44086</v>
      </c>
      <c r="B2355">
        <v>202009</v>
      </c>
      <c r="C2355">
        <v>2020</v>
      </c>
      <c r="D2355" t="s">
        <v>3</v>
      </c>
      <c r="E2355" t="s">
        <v>22</v>
      </c>
      <c r="F2355">
        <v>300.74688250000003</v>
      </c>
      <c r="G2355">
        <v>96</v>
      </c>
      <c r="I2355">
        <v>289.44460810081216</v>
      </c>
      <c r="J2355">
        <v>301.34608250000002</v>
      </c>
      <c r="K2355">
        <v>378.68474870100238</v>
      </c>
      <c r="L2355">
        <v>3.938501</v>
      </c>
      <c r="N2355">
        <v>0.99593495934959353</v>
      </c>
      <c r="O2355">
        <v>9184.6302156613219</v>
      </c>
      <c r="P2355">
        <v>274.59487673638762</v>
      </c>
      <c r="Q2355">
        <v>0.76553186124622696</v>
      </c>
      <c r="S2355" s="6">
        <v>73.491058679637788</v>
      </c>
      <c r="V2355" s="6">
        <v>378.09609599999999</v>
      </c>
    </row>
    <row r="2356" spans="1:23" x14ac:dyDescent="0.3">
      <c r="A2356" s="1">
        <v>44086</v>
      </c>
      <c r="B2356">
        <v>202009</v>
      </c>
      <c r="C2356">
        <v>2020</v>
      </c>
      <c r="D2356" t="s">
        <v>5</v>
      </c>
      <c r="E2356" t="s">
        <v>23</v>
      </c>
      <c r="F2356">
        <v>702.66814750000015</v>
      </c>
      <c r="H2356">
        <v>162</v>
      </c>
      <c r="I2356">
        <v>965.73502800000006</v>
      </c>
      <c r="M2356">
        <v>6.6011249999999997</v>
      </c>
      <c r="N2356">
        <v>0.89424126827816863</v>
      </c>
      <c r="O2356">
        <v>0</v>
      </c>
      <c r="P2356">
        <v>610.77317783717717</v>
      </c>
      <c r="R2356">
        <v>0.95344320987654319</v>
      </c>
      <c r="T2356" s="6">
        <v>144.86708546106331</v>
      </c>
      <c r="U2356" s="6">
        <v>154.45779999999999</v>
      </c>
      <c r="W2356" s="6">
        <v>1069.3822499999999</v>
      </c>
    </row>
    <row r="2357" spans="1:23" x14ac:dyDescent="0.3">
      <c r="A2357" s="1">
        <v>44086</v>
      </c>
      <c r="B2357">
        <v>202009</v>
      </c>
      <c r="C2357">
        <v>2020</v>
      </c>
      <c r="D2357" t="s">
        <v>6</v>
      </c>
      <c r="E2357" t="s">
        <v>23</v>
      </c>
      <c r="F2357">
        <v>162.43808000000001</v>
      </c>
      <c r="H2357">
        <v>66</v>
      </c>
      <c r="I2357">
        <v>253.20179999999993</v>
      </c>
      <c r="M2357">
        <v>3.4529166666666664</v>
      </c>
      <c r="N2357">
        <v>0.97243007513422808</v>
      </c>
      <c r="O2357">
        <v>0</v>
      </c>
      <c r="P2357">
        <v>162.85798222709954</v>
      </c>
      <c r="R2357">
        <v>0.91414399999999996</v>
      </c>
      <c r="T2357" s="6">
        <v>64.180384958859051</v>
      </c>
      <c r="U2357" s="6">
        <v>60.333503999999998</v>
      </c>
      <c r="W2357" s="6">
        <v>227.89249999999998</v>
      </c>
    </row>
    <row r="2358" spans="1:23" x14ac:dyDescent="0.3">
      <c r="A2358" s="1">
        <v>44086</v>
      </c>
      <c r="B2358">
        <v>202009</v>
      </c>
      <c r="C2358">
        <v>2020</v>
      </c>
      <c r="D2358" t="s">
        <v>7</v>
      </c>
      <c r="E2358" t="s">
        <v>23</v>
      </c>
      <c r="F2358">
        <v>52.558800000000005</v>
      </c>
      <c r="H2358">
        <v>36</v>
      </c>
      <c r="I2358">
        <v>75.583588949710631</v>
      </c>
      <c r="M2358">
        <v>3.2852844074759031</v>
      </c>
      <c r="N2358">
        <v>0.88041299062099909</v>
      </c>
      <c r="O2358">
        <v>0</v>
      </c>
      <c r="P2358">
        <v>143.93826827524961</v>
      </c>
      <c r="R2358">
        <v>0.93589999999999995</v>
      </c>
      <c r="T2358" s="6">
        <v>31.694867662355968</v>
      </c>
      <c r="U2358" s="6">
        <v>33.692399999999999</v>
      </c>
      <c r="W2358" s="6">
        <v>118.27023866913251</v>
      </c>
    </row>
    <row r="2359" spans="1:23" x14ac:dyDescent="0.3">
      <c r="A2359" s="1">
        <v>44086</v>
      </c>
      <c r="B2359">
        <v>202009</v>
      </c>
      <c r="C2359">
        <v>2020</v>
      </c>
      <c r="D2359" t="s">
        <v>8</v>
      </c>
      <c r="E2359" t="s">
        <v>23</v>
      </c>
      <c r="F2359">
        <v>37.299232999999994</v>
      </c>
      <c r="H2359">
        <v>108</v>
      </c>
      <c r="I2359">
        <v>51.230884233333356</v>
      </c>
      <c r="M2359">
        <v>2.597762139917696</v>
      </c>
      <c r="N2359">
        <v>0.9299156909919214</v>
      </c>
      <c r="O2359">
        <v>0</v>
      </c>
      <c r="P2359">
        <v>129.80978607846774</v>
      </c>
      <c r="R2359">
        <v>0.9506</v>
      </c>
      <c r="T2359" s="6">
        <v>100.43089462712751</v>
      </c>
      <c r="U2359" s="6">
        <v>102.6648</v>
      </c>
      <c r="W2359" s="6">
        <v>280.55831111111115</v>
      </c>
    </row>
    <row r="2360" spans="1:23" x14ac:dyDescent="0.3">
      <c r="A2360" s="1">
        <v>44087</v>
      </c>
      <c r="B2360">
        <v>202009</v>
      </c>
      <c r="C2360">
        <v>2020</v>
      </c>
      <c r="D2360" t="s">
        <v>0</v>
      </c>
      <c r="E2360" t="s">
        <v>22</v>
      </c>
      <c r="F2360">
        <v>208.78396000000001</v>
      </c>
      <c r="G2360">
        <v>44</v>
      </c>
      <c r="I2360">
        <v>206.60242199321894</v>
      </c>
      <c r="J2360">
        <v>209.45559085937501</v>
      </c>
      <c r="K2360">
        <v>275.33629380251222</v>
      </c>
      <c r="L2360">
        <v>6.2131841666666663</v>
      </c>
      <c r="N2360">
        <v>0.99955385180906364</v>
      </c>
      <c r="O2360">
        <v>5354.1200527254177</v>
      </c>
      <c r="P2360">
        <v>139.84435740638608</v>
      </c>
      <c r="Q2360">
        <v>0.75573320616280515</v>
      </c>
      <c r="S2360" s="6">
        <v>33.252261071163424</v>
      </c>
      <c r="V2360" s="6">
        <v>273.3801033333333</v>
      </c>
    </row>
    <row r="2361" spans="1:23" x14ac:dyDescent="0.3">
      <c r="A2361" s="1">
        <v>44087</v>
      </c>
      <c r="B2361">
        <v>202009</v>
      </c>
      <c r="C2361">
        <v>2020</v>
      </c>
      <c r="D2361" t="s">
        <v>1</v>
      </c>
      <c r="E2361" t="s">
        <v>22</v>
      </c>
      <c r="F2361">
        <v>199.84075999999996</v>
      </c>
      <c r="G2361">
        <v>46</v>
      </c>
      <c r="I2361">
        <v>212.16406187017856</v>
      </c>
      <c r="J2361">
        <v>199.93988109374996</v>
      </c>
      <c r="K2361">
        <v>277.59918491210976</v>
      </c>
      <c r="L2361">
        <v>6.0561141666666671</v>
      </c>
      <c r="N2361">
        <v>1</v>
      </c>
      <c r="O2361">
        <v>5148.0521325834843</v>
      </c>
      <c r="P2361">
        <v>148.0475614992732</v>
      </c>
      <c r="Q2361">
        <v>0.76158772566662569</v>
      </c>
      <c r="S2361" s="6">
        <v>35.033035380664785</v>
      </c>
      <c r="V2361" s="6">
        <v>278.58125166666667</v>
      </c>
    </row>
    <row r="2362" spans="1:23" x14ac:dyDescent="0.3">
      <c r="A2362" s="1">
        <v>44087</v>
      </c>
      <c r="B2362">
        <v>202009</v>
      </c>
      <c r="C2362">
        <v>2020</v>
      </c>
      <c r="D2362" t="s">
        <v>4</v>
      </c>
      <c r="E2362" t="s">
        <v>22</v>
      </c>
      <c r="F2362">
        <v>181.98264000000003</v>
      </c>
      <c r="G2362">
        <v>36</v>
      </c>
      <c r="I2362">
        <v>190.52336248560775</v>
      </c>
      <c r="J2362">
        <v>182.31383537777782</v>
      </c>
      <c r="K2362">
        <v>244.78383460622197</v>
      </c>
      <c r="L2362">
        <v>6.9221571669071649</v>
      </c>
      <c r="N2362">
        <v>1</v>
      </c>
      <c r="O2362">
        <v>4796.5582549140645</v>
      </c>
      <c r="P2362">
        <v>110.66895298657114</v>
      </c>
      <c r="Q2362">
        <v>0.76454716311574789</v>
      </c>
      <c r="S2362" s="6">
        <v>27.523697872166924</v>
      </c>
      <c r="V2362" s="6">
        <v>249.19765800865792</v>
      </c>
    </row>
    <row r="2363" spans="1:23" x14ac:dyDescent="0.3">
      <c r="A2363" s="1">
        <v>44087</v>
      </c>
      <c r="B2363">
        <v>202009</v>
      </c>
      <c r="C2363">
        <v>2020</v>
      </c>
      <c r="D2363" t="s">
        <v>2</v>
      </c>
      <c r="E2363" t="s">
        <v>22</v>
      </c>
      <c r="F2363">
        <v>263.66521</v>
      </c>
      <c r="G2363">
        <v>64</v>
      </c>
      <c r="I2363">
        <v>262.63661288517739</v>
      </c>
      <c r="J2363">
        <v>264.00682376953125</v>
      </c>
      <c r="K2363">
        <v>343.1022040138721</v>
      </c>
      <c r="L2363">
        <v>5.3661850104166664</v>
      </c>
      <c r="N2363">
        <v>1</v>
      </c>
      <c r="O2363">
        <v>6582.4066584482089</v>
      </c>
      <c r="P2363">
        <v>175.14979935184564</v>
      </c>
      <c r="Q2363">
        <v>0.76473268595192512</v>
      </c>
      <c r="S2363" s="6">
        <v>48.942891900923208</v>
      </c>
      <c r="V2363" s="6">
        <v>343.43584066666665</v>
      </c>
    </row>
    <row r="2364" spans="1:23" x14ac:dyDescent="0.3">
      <c r="A2364" s="1">
        <v>44087</v>
      </c>
      <c r="B2364">
        <v>202009</v>
      </c>
      <c r="C2364">
        <v>2020</v>
      </c>
      <c r="D2364" t="s">
        <v>3</v>
      </c>
      <c r="E2364" t="s">
        <v>22</v>
      </c>
      <c r="F2364">
        <v>476.46928150000002</v>
      </c>
      <c r="G2364">
        <v>96</v>
      </c>
      <c r="I2364">
        <v>469.41164383621083</v>
      </c>
      <c r="J2364">
        <v>477.15668920876146</v>
      </c>
      <c r="K2364">
        <v>610.55932468599849</v>
      </c>
      <c r="L2364">
        <v>6.3873300000000004</v>
      </c>
      <c r="N2364">
        <v>1</v>
      </c>
      <c r="O2364">
        <v>12502.186809867726</v>
      </c>
      <c r="P2364">
        <v>274.59487673638762</v>
      </c>
      <c r="Q2364">
        <v>0.76553186124622696</v>
      </c>
      <c r="S2364" s="6">
        <v>73.491058679637788</v>
      </c>
      <c r="V2364" s="6">
        <v>613.18368000000009</v>
      </c>
    </row>
    <row r="2365" spans="1:23" x14ac:dyDescent="0.3">
      <c r="A2365" s="1">
        <v>44087</v>
      </c>
      <c r="B2365">
        <v>202009</v>
      </c>
      <c r="C2365">
        <v>2020</v>
      </c>
      <c r="D2365" t="s">
        <v>5</v>
      </c>
      <c r="E2365" t="s">
        <v>23</v>
      </c>
      <c r="F2365">
        <v>761.65822600000001</v>
      </c>
      <c r="H2365">
        <v>162</v>
      </c>
      <c r="I2365">
        <v>1011.4236180000001</v>
      </c>
      <c r="M2365">
        <v>6.4810833333333342</v>
      </c>
      <c r="N2365">
        <v>0.90358062820649032</v>
      </c>
      <c r="O2365">
        <v>0</v>
      </c>
      <c r="P2365">
        <v>610.77317783717717</v>
      </c>
      <c r="R2365">
        <v>0.95344320987654319</v>
      </c>
      <c r="T2365" s="6">
        <v>146.38006176945143</v>
      </c>
      <c r="U2365" s="6">
        <v>154.45779999999999</v>
      </c>
      <c r="W2365" s="6">
        <v>1049.9355</v>
      </c>
    </row>
    <row r="2366" spans="1:23" x14ac:dyDescent="0.3">
      <c r="A2366" s="1">
        <v>44087</v>
      </c>
      <c r="B2366">
        <v>202009</v>
      </c>
      <c r="C2366">
        <v>2020</v>
      </c>
      <c r="D2366" t="s">
        <v>6</v>
      </c>
      <c r="E2366" t="s">
        <v>23</v>
      </c>
      <c r="F2366">
        <v>129.32303949999999</v>
      </c>
      <c r="H2366">
        <v>66</v>
      </c>
      <c r="I2366">
        <v>249.50733333333329</v>
      </c>
      <c r="M2366">
        <v>4.4699305555555551</v>
      </c>
      <c r="N2366">
        <v>0.97457443202527294</v>
      </c>
      <c r="O2366">
        <v>0</v>
      </c>
      <c r="P2366">
        <v>162.85798222709954</v>
      </c>
      <c r="R2366">
        <v>0.91414399999999996</v>
      </c>
      <c r="T2366" s="6">
        <v>64.321912513668011</v>
      </c>
      <c r="U2366" s="6">
        <v>60.333503999999998</v>
      </c>
      <c r="W2366" s="6">
        <v>295.01541666666662</v>
      </c>
    </row>
    <row r="2367" spans="1:23" x14ac:dyDescent="0.3">
      <c r="A2367" s="1">
        <v>44087</v>
      </c>
      <c r="B2367">
        <v>202009</v>
      </c>
      <c r="C2367">
        <v>2020</v>
      </c>
      <c r="D2367" t="s">
        <v>7</v>
      </c>
      <c r="E2367" t="s">
        <v>23</v>
      </c>
      <c r="F2367">
        <v>59.441899999999997</v>
      </c>
      <c r="H2367">
        <v>36</v>
      </c>
      <c r="I2367">
        <v>91.615845128807592</v>
      </c>
      <c r="M2367">
        <v>4.3097796320053741</v>
      </c>
      <c r="N2367">
        <v>0.88360378205620216</v>
      </c>
      <c r="O2367">
        <v>0</v>
      </c>
      <c r="P2367">
        <v>143.93826827524961</v>
      </c>
      <c r="R2367">
        <v>0.93589999999999995</v>
      </c>
      <c r="T2367" s="6">
        <v>31.809736154023277</v>
      </c>
      <c r="U2367" s="6">
        <v>33.692399999999999</v>
      </c>
      <c r="W2367" s="6">
        <v>155.15206675219346</v>
      </c>
    </row>
    <row r="2368" spans="1:23" x14ac:dyDescent="0.3">
      <c r="A2368" s="1">
        <v>44087</v>
      </c>
      <c r="B2368">
        <v>202009</v>
      </c>
      <c r="C2368">
        <v>2020</v>
      </c>
      <c r="D2368" t="s">
        <v>8</v>
      </c>
      <c r="E2368" t="s">
        <v>23</v>
      </c>
      <c r="F2368">
        <v>40.538303499999998</v>
      </c>
      <c r="H2368">
        <v>108</v>
      </c>
      <c r="I2368">
        <v>57.088249133333349</v>
      </c>
      <c r="M2368">
        <v>2.8030594393004118</v>
      </c>
      <c r="N2368">
        <v>0.94662104142177916</v>
      </c>
      <c r="O2368">
        <v>0</v>
      </c>
      <c r="P2368">
        <v>129.80978607846774</v>
      </c>
      <c r="R2368">
        <v>0.9506</v>
      </c>
      <c r="T2368" s="6">
        <v>102.23507247355215</v>
      </c>
      <c r="U2368" s="6">
        <v>102.6648</v>
      </c>
      <c r="W2368" s="6">
        <v>302.73041944444446</v>
      </c>
    </row>
    <row r="2369" spans="1:23" x14ac:dyDescent="0.3">
      <c r="A2369" s="1">
        <v>44088</v>
      </c>
      <c r="B2369">
        <v>202009</v>
      </c>
      <c r="C2369">
        <v>2020</v>
      </c>
      <c r="D2369" t="s">
        <v>0</v>
      </c>
      <c r="E2369" t="s">
        <v>22</v>
      </c>
      <c r="F2369">
        <v>163.39596049999997</v>
      </c>
      <c r="G2369">
        <v>44</v>
      </c>
      <c r="I2369">
        <v>156.13770873581194</v>
      </c>
      <c r="J2369">
        <v>163.96798198437497</v>
      </c>
      <c r="K2369">
        <v>201.64511721722926</v>
      </c>
      <c r="L2369">
        <v>4.695551631862279</v>
      </c>
      <c r="N2369">
        <v>1</v>
      </c>
      <c r="O2369">
        <v>8251.2777067067182</v>
      </c>
      <c r="P2369">
        <v>139.84435740638608</v>
      </c>
      <c r="Q2369">
        <v>0.75573320616280515</v>
      </c>
      <c r="S2369" s="6">
        <v>33.252261071163424</v>
      </c>
      <c r="V2369" s="6">
        <v>206.60427180194029</v>
      </c>
    </row>
    <row r="2370" spans="1:23" x14ac:dyDescent="0.3">
      <c r="A2370" s="1">
        <v>44088</v>
      </c>
      <c r="B2370">
        <v>202009</v>
      </c>
      <c r="C2370">
        <v>2020</v>
      </c>
      <c r="D2370" t="s">
        <v>1</v>
      </c>
      <c r="E2370" t="s">
        <v>22</v>
      </c>
      <c r="F2370">
        <v>174.83508</v>
      </c>
      <c r="G2370">
        <v>46</v>
      </c>
      <c r="I2370">
        <v>172.39560525827005</v>
      </c>
      <c r="J2370">
        <v>174.9309051953125</v>
      </c>
      <c r="K2370">
        <v>226.40231370392965</v>
      </c>
      <c r="L2370">
        <v>4.9209439999999995</v>
      </c>
      <c r="N2370">
        <v>1</v>
      </c>
      <c r="O2370">
        <v>8658.130730420482</v>
      </c>
      <c r="P2370">
        <v>148.0475614992732</v>
      </c>
      <c r="Q2370">
        <v>0.76158772566662569</v>
      </c>
      <c r="S2370" s="6">
        <v>35.033035380664785</v>
      </c>
      <c r="V2370" s="6">
        <v>226.36342399999998</v>
      </c>
    </row>
    <row r="2371" spans="1:23" x14ac:dyDescent="0.3">
      <c r="A2371" s="1">
        <v>44088</v>
      </c>
      <c r="B2371">
        <v>202009</v>
      </c>
      <c r="C2371">
        <v>2020</v>
      </c>
      <c r="D2371" t="s">
        <v>4</v>
      </c>
      <c r="E2371" t="s">
        <v>22</v>
      </c>
      <c r="F2371">
        <v>155.84295999999998</v>
      </c>
      <c r="G2371">
        <v>36</v>
      </c>
      <c r="I2371">
        <v>161.5754751941169</v>
      </c>
      <c r="J2371">
        <v>156.15323377777773</v>
      </c>
      <c r="K2371">
        <v>208.77722998461451</v>
      </c>
      <c r="L2371">
        <v>5.8704130507662837</v>
      </c>
      <c r="N2371">
        <v>1</v>
      </c>
      <c r="O2371">
        <v>7873.4391249940645</v>
      </c>
      <c r="P2371">
        <v>110.66895298657114</v>
      </c>
      <c r="Q2371">
        <v>0.76454716311574789</v>
      </c>
      <c r="S2371" s="6">
        <v>27.523697872166924</v>
      </c>
      <c r="V2371" s="6">
        <v>211.3348698275862</v>
      </c>
    </row>
    <row r="2372" spans="1:23" x14ac:dyDescent="0.3">
      <c r="A2372" s="1">
        <v>44088</v>
      </c>
      <c r="B2372">
        <v>202009</v>
      </c>
      <c r="C2372">
        <v>2020</v>
      </c>
      <c r="D2372" t="s">
        <v>2</v>
      </c>
      <c r="E2372" t="s">
        <v>22</v>
      </c>
      <c r="F2372">
        <v>167.82356049999999</v>
      </c>
      <c r="G2372">
        <v>64</v>
      </c>
      <c r="I2372">
        <v>164.64827537121408</v>
      </c>
      <c r="J2372">
        <v>168.12232758984374</v>
      </c>
      <c r="K2372">
        <v>212.74585931005643</v>
      </c>
      <c r="L2372">
        <v>3.3640896354166667</v>
      </c>
      <c r="N2372">
        <v>1</v>
      </c>
      <c r="O2372">
        <v>8616.4026688165104</v>
      </c>
      <c r="P2372">
        <v>175.14979935184564</v>
      </c>
      <c r="Q2372">
        <v>0.76473268595192512</v>
      </c>
      <c r="S2372" s="6">
        <v>48.942891900923208</v>
      </c>
      <c r="V2372" s="6">
        <v>215.30173666666667</v>
      </c>
    </row>
    <row r="2373" spans="1:23" x14ac:dyDescent="0.3">
      <c r="A2373" s="1">
        <v>44088</v>
      </c>
      <c r="B2373">
        <v>202009</v>
      </c>
      <c r="C2373">
        <v>2020</v>
      </c>
      <c r="D2373" t="s">
        <v>3</v>
      </c>
      <c r="E2373" t="s">
        <v>22</v>
      </c>
      <c r="F2373">
        <v>417.3343999999999</v>
      </c>
      <c r="G2373">
        <v>96</v>
      </c>
      <c r="I2373">
        <v>410.26824454259872</v>
      </c>
      <c r="J2373">
        <v>418.05130326900371</v>
      </c>
      <c r="K2373">
        <v>534.19466324003417</v>
      </c>
      <c r="L2373">
        <v>5.58256</v>
      </c>
      <c r="N2373">
        <v>1</v>
      </c>
      <c r="O2373">
        <v>21260.684761161221</v>
      </c>
      <c r="P2373">
        <v>274.59487673638762</v>
      </c>
      <c r="Q2373">
        <v>0.76553186124622696</v>
      </c>
      <c r="S2373" s="6">
        <v>73.491058679637788</v>
      </c>
      <c r="V2373" s="6">
        <v>535.92575999999997</v>
      </c>
    </row>
    <row r="2374" spans="1:23" x14ac:dyDescent="0.3">
      <c r="A2374" s="1">
        <v>44088</v>
      </c>
      <c r="B2374">
        <v>202009</v>
      </c>
      <c r="C2374">
        <v>2020</v>
      </c>
      <c r="D2374" t="s">
        <v>5</v>
      </c>
      <c r="E2374" t="s">
        <v>23</v>
      </c>
      <c r="F2374">
        <v>269.9884745</v>
      </c>
      <c r="H2374">
        <v>162</v>
      </c>
      <c r="I2374">
        <v>348.18508799999995</v>
      </c>
      <c r="M2374">
        <v>3.8462083333333332</v>
      </c>
      <c r="N2374">
        <v>0.90058812125563548</v>
      </c>
      <c r="O2374">
        <v>0</v>
      </c>
      <c r="P2374">
        <v>610.77317783717717</v>
      </c>
      <c r="R2374">
        <v>0.95344320987654319</v>
      </c>
      <c r="T2374" s="6">
        <v>145.89527564341296</v>
      </c>
      <c r="U2374" s="6">
        <v>154.45779999999999</v>
      </c>
      <c r="W2374" s="6">
        <v>623.08574999999996</v>
      </c>
    </row>
    <row r="2375" spans="1:23" x14ac:dyDescent="0.3">
      <c r="A2375" s="1">
        <v>44088</v>
      </c>
      <c r="B2375">
        <v>202009</v>
      </c>
      <c r="C2375">
        <v>2020</v>
      </c>
      <c r="D2375" t="s">
        <v>6</v>
      </c>
      <c r="E2375" t="s">
        <v>23</v>
      </c>
      <c r="F2375">
        <v>6.51952</v>
      </c>
      <c r="H2375">
        <v>66</v>
      </c>
      <c r="I2375">
        <v>22.220666666666666</v>
      </c>
      <c r="M2375">
        <v>2.2410069444444449</v>
      </c>
      <c r="N2375">
        <v>0.93823263888880326</v>
      </c>
      <c r="O2375">
        <v>0</v>
      </c>
      <c r="P2375">
        <v>162.85798222709954</v>
      </c>
      <c r="R2375">
        <v>0.91414399999999996</v>
      </c>
      <c r="T2375" s="6">
        <v>61.923354166661014</v>
      </c>
      <c r="U2375" s="6">
        <v>60.333503999999998</v>
      </c>
      <c r="W2375" s="6">
        <v>147.90645833333338</v>
      </c>
    </row>
    <row r="2376" spans="1:23" x14ac:dyDescent="0.3">
      <c r="A2376" s="1">
        <v>44088</v>
      </c>
      <c r="B2376">
        <v>202009</v>
      </c>
      <c r="C2376">
        <v>2020</v>
      </c>
      <c r="D2376" t="s">
        <v>7</v>
      </c>
      <c r="E2376" t="s">
        <v>23</v>
      </c>
      <c r="F2376">
        <v>11.743899999999998</v>
      </c>
      <c r="H2376">
        <v>36</v>
      </c>
      <c r="I2376">
        <v>18.297976429251925</v>
      </c>
      <c r="M2376">
        <v>2.5922528464484684</v>
      </c>
      <c r="N2376">
        <v>0.83333333333333337</v>
      </c>
      <c r="O2376">
        <v>0</v>
      </c>
      <c r="P2376">
        <v>143.93826827524961</v>
      </c>
      <c r="R2376">
        <v>0.93589999999999995</v>
      </c>
      <c r="T2376" s="6">
        <v>30</v>
      </c>
      <c r="U2376" s="6">
        <v>33.692399999999999</v>
      </c>
      <c r="W2376" s="6">
        <v>93.321102472144858</v>
      </c>
    </row>
    <row r="2377" spans="1:23" x14ac:dyDescent="0.3">
      <c r="A2377" s="1">
        <v>44088</v>
      </c>
      <c r="B2377">
        <v>202009</v>
      </c>
      <c r="C2377">
        <v>2020</v>
      </c>
      <c r="D2377" t="s">
        <v>8</v>
      </c>
      <c r="E2377" t="s">
        <v>23</v>
      </c>
      <c r="F2377">
        <v>40.889150000000008</v>
      </c>
      <c r="H2377">
        <v>108</v>
      </c>
      <c r="I2377">
        <v>65.535231699999997</v>
      </c>
      <c r="M2377">
        <v>2.9007346965020573</v>
      </c>
      <c r="N2377">
        <v>0.94338254089095874</v>
      </c>
      <c r="O2377">
        <v>0</v>
      </c>
      <c r="P2377">
        <v>129.80978607846774</v>
      </c>
      <c r="R2377">
        <v>0.9506</v>
      </c>
      <c r="T2377" s="6">
        <v>101.88531441622355</v>
      </c>
      <c r="U2377" s="6">
        <v>102.6648</v>
      </c>
      <c r="W2377" s="6">
        <v>313.27934722222221</v>
      </c>
    </row>
    <row r="2378" spans="1:23" x14ac:dyDescent="0.3">
      <c r="A2378" s="1">
        <v>44089</v>
      </c>
      <c r="B2378">
        <v>202009</v>
      </c>
      <c r="C2378">
        <v>2020</v>
      </c>
      <c r="D2378" t="s">
        <v>0</v>
      </c>
      <c r="E2378" t="s">
        <v>22</v>
      </c>
      <c r="F2378">
        <v>178.43532049999993</v>
      </c>
      <c r="G2378">
        <v>44</v>
      </c>
      <c r="I2378">
        <v>176.16932640997339</v>
      </c>
      <c r="J2378">
        <v>179.01710049999994</v>
      </c>
      <c r="K2378">
        <v>231.57239389052248</v>
      </c>
      <c r="L2378">
        <v>5.2979653333333339</v>
      </c>
      <c r="N2378">
        <v>1</v>
      </c>
      <c r="O2378">
        <v>5990.7990446794183</v>
      </c>
      <c r="P2378">
        <v>139.84435740638608</v>
      </c>
      <c r="Q2378">
        <v>0.75573320616280515</v>
      </c>
      <c r="S2378" s="6">
        <v>33.252261071163424</v>
      </c>
      <c r="V2378" s="6">
        <v>233.11047466666668</v>
      </c>
    </row>
    <row r="2379" spans="1:23" x14ac:dyDescent="0.3">
      <c r="A2379" s="1">
        <v>44089</v>
      </c>
      <c r="B2379">
        <v>202009</v>
      </c>
      <c r="C2379">
        <v>2020</v>
      </c>
      <c r="D2379" t="s">
        <v>1</v>
      </c>
      <c r="E2379" t="s">
        <v>22</v>
      </c>
      <c r="F2379">
        <v>176.35044000000002</v>
      </c>
      <c r="G2379">
        <v>46</v>
      </c>
      <c r="I2379">
        <v>186.32389933277329</v>
      </c>
      <c r="J2379">
        <v>176.44150000000002</v>
      </c>
      <c r="K2379">
        <v>244.31532827616289</v>
      </c>
      <c r="L2379">
        <v>5.3185200000000004</v>
      </c>
      <c r="N2379">
        <v>1</v>
      </c>
      <c r="O2379">
        <v>5948.1982961194844</v>
      </c>
      <c r="P2379">
        <v>148.0475614992732</v>
      </c>
      <c r="Q2379">
        <v>0.76158772566662569</v>
      </c>
      <c r="S2379" s="6">
        <v>35.033035380664785</v>
      </c>
      <c r="V2379" s="6">
        <v>244.65192000000002</v>
      </c>
    </row>
    <row r="2380" spans="1:23" x14ac:dyDescent="0.3">
      <c r="A2380" s="1">
        <v>44089</v>
      </c>
      <c r="B2380">
        <v>202009</v>
      </c>
      <c r="C2380">
        <v>2020</v>
      </c>
      <c r="D2380" t="s">
        <v>4</v>
      </c>
      <c r="E2380" t="s">
        <v>22</v>
      </c>
      <c r="F2380">
        <v>144.35456000000002</v>
      </c>
      <c r="G2380">
        <v>36</v>
      </c>
      <c r="I2380">
        <v>145.05342067888242</v>
      </c>
      <c r="J2380">
        <v>144.65564977777782</v>
      </c>
      <c r="K2380">
        <v>188.2617007724665</v>
      </c>
      <c r="L2380">
        <v>5.2701283582089564</v>
      </c>
      <c r="N2380">
        <v>1</v>
      </c>
      <c r="O2380">
        <v>4798.0137553300647</v>
      </c>
      <c r="P2380">
        <v>110.66895298657114</v>
      </c>
      <c r="Q2380">
        <v>0.76454716311574789</v>
      </c>
      <c r="S2380" s="6">
        <v>27.523697872166924</v>
      </c>
      <c r="V2380" s="6">
        <v>189.72462089552243</v>
      </c>
    </row>
    <row r="2381" spans="1:23" x14ac:dyDescent="0.3">
      <c r="A2381" s="1">
        <v>44089</v>
      </c>
      <c r="B2381">
        <v>202009</v>
      </c>
      <c r="C2381">
        <v>2020</v>
      </c>
      <c r="D2381" t="s">
        <v>2</v>
      </c>
      <c r="E2381" t="s">
        <v>22</v>
      </c>
      <c r="F2381">
        <v>147.04326300000002</v>
      </c>
      <c r="G2381">
        <v>64</v>
      </c>
      <c r="I2381">
        <v>134.91321461926685</v>
      </c>
      <c r="J2381">
        <v>147.32866300000003</v>
      </c>
      <c r="K2381">
        <v>177.28072420873889</v>
      </c>
      <c r="L2381">
        <v>2.7565435833333334</v>
      </c>
      <c r="N2381">
        <v>1</v>
      </c>
      <c r="O2381">
        <v>5086.73620933241</v>
      </c>
      <c r="P2381">
        <v>175.14979935184564</v>
      </c>
      <c r="Q2381">
        <v>0.76473268595192512</v>
      </c>
      <c r="S2381" s="6">
        <v>48.942891900923208</v>
      </c>
      <c r="V2381" s="6">
        <v>176.41878933333334</v>
      </c>
    </row>
    <row r="2382" spans="1:23" x14ac:dyDescent="0.3">
      <c r="A2382" s="1">
        <v>44089</v>
      </c>
      <c r="B2382">
        <v>202009</v>
      </c>
      <c r="C2382">
        <v>2020</v>
      </c>
      <c r="D2382" t="s">
        <v>3</v>
      </c>
      <c r="E2382" t="s">
        <v>22</v>
      </c>
      <c r="F2382">
        <v>339.72064099999994</v>
      </c>
      <c r="G2382">
        <v>96</v>
      </c>
      <c r="I2382">
        <v>319.13914805220116</v>
      </c>
      <c r="J2382">
        <v>340.50284099999993</v>
      </c>
      <c r="K2382">
        <v>416.86935421303525</v>
      </c>
      <c r="L2382">
        <v>4.3425574999999998</v>
      </c>
      <c r="N2382">
        <v>1</v>
      </c>
      <c r="O2382">
        <v>11207.573357993922</v>
      </c>
      <c r="P2382">
        <v>274.59487673638762</v>
      </c>
      <c r="Q2382">
        <v>0.76553186124622696</v>
      </c>
      <c r="S2382" s="6">
        <v>73.491058679637788</v>
      </c>
      <c r="V2382" s="6">
        <v>416.88551999999999</v>
      </c>
    </row>
    <row r="2383" spans="1:23" x14ac:dyDescent="0.3">
      <c r="A2383" s="1">
        <v>44089</v>
      </c>
      <c r="B2383">
        <v>202009</v>
      </c>
      <c r="C2383">
        <v>2020</v>
      </c>
      <c r="D2383" t="s">
        <v>5</v>
      </c>
      <c r="E2383" t="s">
        <v>23</v>
      </c>
      <c r="F2383">
        <v>1272.5375759999999</v>
      </c>
      <c r="H2383">
        <v>162</v>
      </c>
      <c r="I2383">
        <v>1597.5871919999997</v>
      </c>
      <c r="M2383">
        <v>7.8104583333333339</v>
      </c>
      <c r="N2383">
        <v>0.90191812434490415</v>
      </c>
      <c r="O2383">
        <v>0</v>
      </c>
      <c r="P2383">
        <v>610.77317783717717</v>
      </c>
      <c r="R2383">
        <v>0.95344320987654319</v>
      </c>
      <c r="T2383" s="6">
        <v>146.11073614387448</v>
      </c>
      <c r="U2383" s="6">
        <v>154.45779999999999</v>
      </c>
      <c r="W2383" s="6">
        <v>1265.2942500000001</v>
      </c>
    </row>
    <row r="2384" spans="1:23" x14ac:dyDescent="0.3">
      <c r="A2384" s="1">
        <v>44089</v>
      </c>
      <c r="B2384">
        <v>202009</v>
      </c>
      <c r="C2384">
        <v>2020</v>
      </c>
      <c r="D2384" t="s">
        <v>6</v>
      </c>
      <c r="E2384" t="s">
        <v>23</v>
      </c>
      <c r="F2384">
        <v>464.5950405000001</v>
      </c>
      <c r="H2384">
        <v>66</v>
      </c>
      <c r="I2384">
        <v>668.93119999999999</v>
      </c>
      <c r="M2384">
        <v>7.6397569444444438</v>
      </c>
      <c r="N2384">
        <v>0.90399826388893423</v>
      </c>
      <c r="O2384">
        <v>0</v>
      </c>
      <c r="P2384">
        <v>162.85798222709954</v>
      </c>
      <c r="R2384">
        <v>0.91414399999999996</v>
      </c>
      <c r="T2384" s="6">
        <v>59.663885416669658</v>
      </c>
      <c r="U2384" s="6">
        <v>60.333503999999998</v>
      </c>
      <c r="W2384" s="6">
        <v>504.22395833333331</v>
      </c>
    </row>
    <row r="2385" spans="1:23" x14ac:dyDescent="0.3">
      <c r="A2385" s="1">
        <v>44089</v>
      </c>
      <c r="B2385">
        <v>202009</v>
      </c>
      <c r="C2385">
        <v>2020</v>
      </c>
      <c r="D2385" t="s">
        <v>7</v>
      </c>
      <c r="E2385" t="s">
        <v>23</v>
      </c>
      <c r="F2385">
        <v>183.78149950000002</v>
      </c>
      <c r="H2385">
        <v>36</v>
      </c>
      <c r="I2385">
        <v>291.49682687409944</v>
      </c>
      <c r="M2385">
        <v>6.9720669896899468</v>
      </c>
      <c r="N2385">
        <v>0.81741763117073185</v>
      </c>
      <c r="O2385">
        <v>0</v>
      </c>
      <c r="P2385">
        <v>143.93826827524961</v>
      </c>
      <c r="R2385">
        <v>0.93589999999999995</v>
      </c>
      <c r="T2385" s="6">
        <v>29.427034722146345</v>
      </c>
      <c r="U2385" s="6">
        <v>33.692399999999999</v>
      </c>
      <c r="W2385" s="6">
        <v>250.99441162883809</v>
      </c>
    </row>
    <row r="2386" spans="1:23" x14ac:dyDescent="0.3">
      <c r="A2386" s="1">
        <v>44089</v>
      </c>
      <c r="B2386">
        <v>202009</v>
      </c>
      <c r="C2386">
        <v>2020</v>
      </c>
      <c r="D2386" t="s">
        <v>8</v>
      </c>
      <c r="E2386" t="s">
        <v>23</v>
      </c>
      <c r="F2386">
        <v>230.592781</v>
      </c>
      <c r="H2386">
        <v>108</v>
      </c>
      <c r="I2386">
        <v>275.1788882333334</v>
      </c>
      <c r="M2386">
        <v>4.5620743569958853</v>
      </c>
      <c r="N2386">
        <v>0.9134306998699282</v>
      </c>
      <c r="O2386">
        <v>0</v>
      </c>
      <c r="P2386">
        <v>129.80978607846774</v>
      </c>
      <c r="R2386">
        <v>0.9506</v>
      </c>
      <c r="T2386" s="6">
        <v>98.650515585952249</v>
      </c>
      <c r="U2386" s="6">
        <v>102.6648</v>
      </c>
      <c r="W2386" s="6">
        <v>492.70403055555562</v>
      </c>
    </row>
    <row r="2387" spans="1:23" x14ac:dyDescent="0.3">
      <c r="A2387" s="1">
        <v>44090</v>
      </c>
      <c r="B2387">
        <v>202009</v>
      </c>
      <c r="C2387">
        <v>2020</v>
      </c>
      <c r="D2387" t="s">
        <v>0</v>
      </c>
      <c r="E2387" t="s">
        <v>22</v>
      </c>
      <c r="F2387">
        <v>82.003040000000013</v>
      </c>
      <c r="G2387">
        <v>44</v>
      </c>
      <c r="I2387">
        <v>67.623815418156255</v>
      </c>
      <c r="J2387">
        <v>82.421980000000005</v>
      </c>
      <c r="K2387">
        <v>89.626654754303601</v>
      </c>
      <c r="L2387">
        <v>2.0336606666666666</v>
      </c>
      <c r="N2387">
        <v>0.99935388795505309</v>
      </c>
      <c r="O2387">
        <v>2904.3430739574192</v>
      </c>
      <c r="P2387">
        <v>139.84435740638608</v>
      </c>
      <c r="Q2387">
        <v>0.75573320616280515</v>
      </c>
      <c r="S2387" s="6">
        <v>33.252261071163424</v>
      </c>
      <c r="V2387" s="6">
        <v>89.481069333333323</v>
      </c>
    </row>
    <row r="2388" spans="1:23" x14ac:dyDescent="0.3">
      <c r="A2388" s="1">
        <v>44090</v>
      </c>
      <c r="B2388">
        <v>202009</v>
      </c>
      <c r="C2388">
        <v>2020</v>
      </c>
      <c r="D2388" t="s">
        <v>1</v>
      </c>
      <c r="E2388" t="s">
        <v>22</v>
      </c>
      <c r="F2388">
        <v>85.548680000000004</v>
      </c>
      <c r="G2388">
        <v>46</v>
      </c>
      <c r="I2388">
        <v>73.668955702465581</v>
      </c>
      <c r="J2388">
        <v>85.637920000000008</v>
      </c>
      <c r="K2388">
        <v>97.391917634272005</v>
      </c>
      <c r="L2388">
        <v>2.1028424999999999</v>
      </c>
      <c r="N2388">
        <v>0.99801286225055119</v>
      </c>
      <c r="O2388">
        <v>3012.675428247484</v>
      </c>
      <c r="P2388">
        <v>148.0475614992732</v>
      </c>
      <c r="Q2388">
        <v>0.76158772566662569</v>
      </c>
      <c r="S2388" s="6">
        <v>35.033035380664785</v>
      </c>
      <c r="V2388" s="6">
        <v>96.730755000000002</v>
      </c>
    </row>
    <row r="2389" spans="1:23" x14ac:dyDescent="0.3">
      <c r="A2389" s="1">
        <v>44090</v>
      </c>
      <c r="B2389">
        <v>202009</v>
      </c>
      <c r="C2389">
        <v>2020</v>
      </c>
      <c r="D2389" t="s">
        <v>4</v>
      </c>
      <c r="E2389" t="s">
        <v>22</v>
      </c>
      <c r="F2389">
        <v>87.755359999999996</v>
      </c>
      <c r="G2389">
        <v>36</v>
      </c>
      <c r="I2389">
        <v>82.293235055110756</v>
      </c>
      <c r="J2389">
        <v>88.011179377777779</v>
      </c>
      <c r="K2389">
        <v>107.43501595356076</v>
      </c>
      <c r="L2389">
        <v>2.9899047518004109</v>
      </c>
      <c r="N2389">
        <v>1</v>
      </c>
      <c r="O2389">
        <v>3108.2314479380643</v>
      </c>
      <c r="P2389">
        <v>110.66895298657114</v>
      </c>
      <c r="Q2389">
        <v>0.76454716311574789</v>
      </c>
      <c r="S2389" s="6">
        <v>27.523697872166924</v>
      </c>
      <c r="V2389" s="6">
        <v>107.63657106481479</v>
      </c>
    </row>
    <row r="2390" spans="1:23" x14ac:dyDescent="0.3">
      <c r="A2390" s="1">
        <v>44090</v>
      </c>
      <c r="B2390">
        <v>202009</v>
      </c>
      <c r="C2390">
        <v>2020</v>
      </c>
      <c r="D2390" t="s">
        <v>2</v>
      </c>
      <c r="E2390" t="s">
        <v>22</v>
      </c>
      <c r="F2390">
        <v>86.274564499999997</v>
      </c>
      <c r="G2390">
        <v>64</v>
      </c>
      <c r="I2390">
        <v>73.921852698416814</v>
      </c>
      <c r="J2390">
        <v>86.504789109374997</v>
      </c>
      <c r="K2390">
        <v>97.494090510557839</v>
      </c>
      <c r="L2390">
        <v>1.5103695312500001</v>
      </c>
      <c r="N2390">
        <v>1</v>
      </c>
      <c r="O2390">
        <v>3307.9546435836091</v>
      </c>
      <c r="P2390">
        <v>175.14979935184564</v>
      </c>
      <c r="Q2390">
        <v>0.76473268595192512</v>
      </c>
      <c r="S2390" s="6">
        <v>48.942891900923208</v>
      </c>
      <c r="V2390" s="6">
        <v>96.663650000000004</v>
      </c>
    </row>
    <row r="2391" spans="1:23" x14ac:dyDescent="0.3">
      <c r="A2391" s="1">
        <v>44090</v>
      </c>
      <c r="B2391">
        <v>202009</v>
      </c>
      <c r="C2391">
        <v>2020</v>
      </c>
      <c r="D2391" t="s">
        <v>3</v>
      </c>
      <c r="E2391" t="s">
        <v>22</v>
      </c>
      <c r="F2391">
        <v>276.61536100000001</v>
      </c>
      <c r="G2391">
        <v>96</v>
      </c>
      <c r="I2391">
        <v>243.91094447302342</v>
      </c>
      <c r="J2391">
        <v>277.34932505428992</v>
      </c>
      <c r="K2391">
        <v>320.30310651428647</v>
      </c>
      <c r="L2391">
        <v>3.3189199999999999</v>
      </c>
      <c r="N2391">
        <v>0.99979126370083815</v>
      </c>
      <c r="O2391">
        <v>9097.2491067023238</v>
      </c>
      <c r="P2391">
        <v>274.59487673638762</v>
      </c>
      <c r="Q2391">
        <v>0.76553186124622696</v>
      </c>
      <c r="S2391" s="6">
        <v>73.491058679637788</v>
      </c>
      <c r="V2391" s="6">
        <v>318.61631999999997</v>
      </c>
    </row>
    <row r="2392" spans="1:23" x14ac:dyDescent="0.3">
      <c r="A2392" s="1">
        <v>44090</v>
      </c>
      <c r="B2392">
        <v>202009</v>
      </c>
      <c r="C2392">
        <v>2020</v>
      </c>
      <c r="D2392" t="s">
        <v>5</v>
      </c>
      <c r="E2392" t="s">
        <v>23</v>
      </c>
      <c r="F2392">
        <v>1316.227173</v>
      </c>
      <c r="H2392">
        <v>162</v>
      </c>
      <c r="I2392">
        <v>1768.7867400000002</v>
      </c>
      <c r="M2392">
        <v>7.9209166666666677</v>
      </c>
      <c r="N2392">
        <v>0.90536048528183544</v>
      </c>
      <c r="O2392">
        <v>0</v>
      </c>
      <c r="P2392">
        <v>610.77317783717717</v>
      </c>
      <c r="R2392">
        <v>0.95344320987654319</v>
      </c>
      <c r="T2392" s="6">
        <v>146.66839861565734</v>
      </c>
      <c r="U2392" s="6">
        <v>154.45779999999999</v>
      </c>
      <c r="W2392" s="6">
        <v>1283.1885000000002</v>
      </c>
    </row>
    <row r="2393" spans="1:23" x14ac:dyDescent="0.3">
      <c r="A2393" s="1">
        <v>44090</v>
      </c>
      <c r="B2393">
        <v>202009</v>
      </c>
      <c r="C2393">
        <v>2020</v>
      </c>
      <c r="D2393" t="s">
        <v>6</v>
      </c>
      <c r="E2393" t="s">
        <v>23</v>
      </c>
      <c r="F2393">
        <v>346.97376100000002</v>
      </c>
      <c r="H2393">
        <v>66</v>
      </c>
      <c r="I2393">
        <v>563.53826666666646</v>
      </c>
      <c r="M2393">
        <v>6.4801041666666661</v>
      </c>
      <c r="N2393">
        <v>0.92838599652777787</v>
      </c>
      <c r="O2393">
        <v>0</v>
      </c>
      <c r="P2393">
        <v>162.85798222709954</v>
      </c>
      <c r="R2393">
        <v>0.91414399999999996</v>
      </c>
      <c r="T2393" s="6">
        <v>61.273475770833336</v>
      </c>
      <c r="U2393" s="6">
        <v>60.333503999999998</v>
      </c>
      <c r="W2393" s="6">
        <v>427.68687499999999</v>
      </c>
    </row>
    <row r="2394" spans="1:23" x14ac:dyDescent="0.3">
      <c r="A2394" s="1">
        <v>44090</v>
      </c>
      <c r="B2394">
        <v>202009</v>
      </c>
      <c r="C2394">
        <v>2020</v>
      </c>
      <c r="D2394" t="s">
        <v>7</v>
      </c>
      <c r="E2394" t="s">
        <v>23</v>
      </c>
      <c r="F2394">
        <v>148.81649999999999</v>
      </c>
      <c r="H2394">
        <v>36</v>
      </c>
      <c r="I2394">
        <v>200.54892446804928</v>
      </c>
      <c r="M2394">
        <v>5.5441167347516469</v>
      </c>
      <c r="N2394">
        <v>0.83333333333333337</v>
      </c>
      <c r="O2394">
        <v>0</v>
      </c>
      <c r="P2394">
        <v>143.93826827524961</v>
      </c>
      <c r="R2394">
        <v>0.93589999999999995</v>
      </c>
      <c r="T2394" s="6">
        <v>30</v>
      </c>
      <c r="U2394" s="6">
        <v>33.692399999999999</v>
      </c>
      <c r="W2394" s="6">
        <v>199.58820245105929</v>
      </c>
    </row>
    <row r="2395" spans="1:23" x14ac:dyDescent="0.3">
      <c r="A2395" s="1">
        <v>44090</v>
      </c>
      <c r="B2395">
        <v>202009</v>
      </c>
      <c r="C2395">
        <v>2020</v>
      </c>
      <c r="D2395" t="s">
        <v>8</v>
      </c>
      <c r="E2395" t="s">
        <v>23</v>
      </c>
      <c r="F2395">
        <v>576.36722899999995</v>
      </c>
      <c r="H2395">
        <v>108</v>
      </c>
      <c r="I2395">
        <v>663.67939110000009</v>
      </c>
      <c r="M2395">
        <v>6.4057485082304533</v>
      </c>
      <c r="N2395">
        <v>0.93575992644047301</v>
      </c>
      <c r="O2395">
        <v>0</v>
      </c>
      <c r="P2395">
        <v>129.80978607846774</v>
      </c>
      <c r="R2395">
        <v>0.9506</v>
      </c>
      <c r="T2395" s="6">
        <v>101.06207205557108</v>
      </c>
      <c r="U2395" s="6">
        <v>102.6648</v>
      </c>
      <c r="W2395" s="6">
        <v>691.82083888888894</v>
      </c>
    </row>
    <row r="2396" spans="1:23" x14ac:dyDescent="0.3">
      <c r="A2396" s="1">
        <v>44091</v>
      </c>
      <c r="B2396">
        <v>202009</v>
      </c>
      <c r="C2396">
        <v>2020</v>
      </c>
      <c r="D2396" t="s">
        <v>0</v>
      </c>
      <c r="E2396" t="s">
        <v>22</v>
      </c>
      <c r="F2396">
        <v>66.204599999999999</v>
      </c>
      <c r="G2396">
        <v>44</v>
      </c>
      <c r="I2396">
        <v>54.766390853553489</v>
      </c>
      <c r="J2396">
        <v>66.629648828124999</v>
      </c>
      <c r="K2396">
        <v>72.820843509174225</v>
      </c>
      <c r="L2396">
        <v>1.6469975000000001</v>
      </c>
      <c r="N2396">
        <v>0.99970802919708024</v>
      </c>
      <c r="O2396">
        <v>2244.4353397014193</v>
      </c>
      <c r="P2396">
        <v>139.84435740638608</v>
      </c>
      <c r="Q2396">
        <v>0.75573320616280515</v>
      </c>
      <c r="S2396" s="6">
        <v>33.252261071163424</v>
      </c>
      <c r="V2396" s="6">
        <v>72.467890000000011</v>
      </c>
    </row>
    <row r="2397" spans="1:23" x14ac:dyDescent="0.3">
      <c r="A2397" s="1">
        <v>44091</v>
      </c>
      <c r="B2397">
        <v>202009</v>
      </c>
      <c r="C2397">
        <v>2020</v>
      </c>
      <c r="D2397" t="s">
        <v>1</v>
      </c>
      <c r="E2397" t="s">
        <v>22</v>
      </c>
      <c r="F2397">
        <v>67.69392000000002</v>
      </c>
      <c r="G2397">
        <v>46</v>
      </c>
      <c r="I2397">
        <v>59.056939392955663</v>
      </c>
      <c r="J2397">
        <v>67.78571687500002</v>
      </c>
      <c r="K2397">
        <v>78.324539479528326</v>
      </c>
      <c r="L2397">
        <v>1.6857500000000001</v>
      </c>
      <c r="N2397">
        <v>1</v>
      </c>
      <c r="O2397">
        <v>2267.1293017034836</v>
      </c>
      <c r="P2397">
        <v>148.0475614992732</v>
      </c>
      <c r="Q2397">
        <v>0.76158772566662569</v>
      </c>
      <c r="S2397" s="6">
        <v>35.033035380664785</v>
      </c>
      <c r="V2397" s="6">
        <v>77.544499999999999</v>
      </c>
    </row>
    <row r="2398" spans="1:23" x14ac:dyDescent="0.3">
      <c r="A2398" s="1">
        <v>44091</v>
      </c>
      <c r="B2398">
        <v>202009</v>
      </c>
      <c r="C2398">
        <v>2020</v>
      </c>
      <c r="D2398" t="s">
        <v>4</v>
      </c>
      <c r="E2398" t="s">
        <v>22</v>
      </c>
      <c r="F2398">
        <v>55.640480000000004</v>
      </c>
      <c r="G2398">
        <v>36</v>
      </c>
      <c r="I2398">
        <v>49.491781316481962</v>
      </c>
      <c r="J2398">
        <v>55.870606577777785</v>
      </c>
      <c r="K2398">
        <v>64.82919306664003</v>
      </c>
      <c r="L2398">
        <v>1.7981515981735163</v>
      </c>
      <c r="N2398">
        <v>1</v>
      </c>
      <c r="O2398">
        <v>1836.7252870420646</v>
      </c>
      <c r="P2398">
        <v>110.66895298657114</v>
      </c>
      <c r="Q2398">
        <v>0.76454716311574789</v>
      </c>
      <c r="S2398" s="6">
        <v>27.523697872166924</v>
      </c>
      <c r="V2398" s="6">
        <v>64.733457534246583</v>
      </c>
    </row>
    <row r="2399" spans="1:23" x14ac:dyDescent="0.3">
      <c r="A2399" s="1">
        <v>44091</v>
      </c>
      <c r="B2399">
        <v>202009</v>
      </c>
      <c r="C2399">
        <v>2020</v>
      </c>
      <c r="D2399" t="s">
        <v>2</v>
      </c>
      <c r="E2399" t="s">
        <v>22</v>
      </c>
      <c r="F2399">
        <v>101.17380650000001</v>
      </c>
      <c r="G2399">
        <v>64</v>
      </c>
      <c r="I2399">
        <v>88.175360082522488</v>
      </c>
      <c r="J2399">
        <v>101.44620640234376</v>
      </c>
      <c r="K2399">
        <v>116.36846755221885</v>
      </c>
      <c r="L2399">
        <v>1.8015968541666669</v>
      </c>
      <c r="N2399">
        <v>1</v>
      </c>
      <c r="O2399">
        <v>3522.449296881909</v>
      </c>
      <c r="P2399">
        <v>175.14979935184564</v>
      </c>
      <c r="Q2399">
        <v>0.76473268595192512</v>
      </c>
      <c r="S2399" s="6">
        <v>48.942891900923208</v>
      </c>
      <c r="V2399" s="6">
        <v>115.30219866666668</v>
      </c>
    </row>
    <row r="2400" spans="1:23" x14ac:dyDescent="0.3">
      <c r="A2400" s="1">
        <v>44091</v>
      </c>
      <c r="B2400">
        <v>202009</v>
      </c>
      <c r="C2400">
        <v>2020</v>
      </c>
      <c r="D2400" t="s">
        <v>3</v>
      </c>
      <c r="E2400" t="s">
        <v>22</v>
      </c>
      <c r="F2400">
        <v>136.76263999999998</v>
      </c>
      <c r="G2400">
        <v>96</v>
      </c>
      <c r="I2400">
        <v>114.79260495975191</v>
      </c>
      <c r="J2400">
        <v>137.39243999999997</v>
      </c>
      <c r="K2400">
        <v>151.31199496474258</v>
      </c>
      <c r="L2400">
        <v>1.5619941666666666</v>
      </c>
      <c r="N2400">
        <v>1</v>
      </c>
      <c r="O2400">
        <v>4443.1926413063229</v>
      </c>
      <c r="P2400">
        <v>274.59487673638762</v>
      </c>
      <c r="Q2400">
        <v>0.76553186124622696</v>
      </c>
      <c r="S2400" s="6">
        <v>73.491058679637788</v>
      </c>
      <c r="V2400" s="6">
        <v>149.95143999999999</v>
      </c>
    </row>
    <row r="2401" spans="1:23" x14ac:dyDescent="0.3">
      <c r="A2401" s="1">
        <v>44091</v>
      </c>
      <c r="B2401">
        <v>202009</v>
      </c>
      <c r="C2401">
        <v>2020</v>
      </c>
      <c r="D2401" t="s">
        <v>5</v>
      </c>
      <c r="E2401" t="s">
        <v>23</v>
      </c>
      <c r="F2401">
        <v>371.38943650000004</v>
      </c>
      <c r="H2401">
        <v>162</v>
      </c>
      <c r="I2401">
        <v>491.95668600000005</v>
      </c>
      <c r="M2401">
        <v>4.7754166666666675</v>
      </c>
      <c r="N2401">
        <v>0.89344913408529536</v>
      </c>
      <c r="O2401">
        <v>0</v>
      </c>
      <c r="P2401">
        <v>610.77317783717717</v>
      </c>
      <c r="R2401">
        <v>0.95344320987654319</v>
      </c>
      <c r="T2401" s="6">
        <v>144.73875972181784</v>
      </c>
      <c r="U2401" s="6">
        <v>154.45779999999999</v>
      </c>
      <c r="W2401" s="6">
        <v>773.61750000000018</v>
      </c>
    </row>
    <row r="2402" spans="1:23" x14ac:dyDescent="0.3">
      <c r="A2402" s="1">
        <v>44091</v>
      </c>
      <c r="B2402">
        <v>202009</v>
      </c>
      <c r="C2402">
        <v>2020</v>
      </c>
      <c r="D2402" t="s">
        <v>6</v>
      </c>
      <c r="E2402" t="s">
        <v>23</v>
      </c>
      <c r="F2402">
        <v>73.66688000000002</v>
      </c>
      <c r="H2402">
        <v>66</v>
      </c>
      <c r="I2402">
        <v>132.09160000000003</v>
      </c>
      <c r="M2402">
        <v>4.0168750000000006</v>
      </c>
      <c r="N2402">
        <v>0.90919444444444453</v>
      </c>
      <c r="O2402">
        <v>0</v>
      </c>
      <c r="P2402">
        <v>162.85798222709954</v>
      </c>
      <c r="R2402">
        <v>0.91414399999999996</v>
      </c>
      <c r="T2402" s="6">
        <v>60.00683333333334</v>
      </c>
      <c r="U2402" s="6">
        <v>60.333503999999998</v>
      </c>
      <c r="W2402" s="6">
        <v>265.11375000000004</v>
      </c>
    </row>
    <row r="2403" spans="1:23" x14ac:dyDescent="0.3">
      <c r="A2403" s="1">
        <v>44091</v>
      </c>
      <c r="B2403">
        <v>202009</v>
      </c>
      <c r="C2403">
        <v>2020</v>
      </c>
      <c r="D2403" t="s">
        <v>7</v>
      </c>
      <c r="E2403" t="s">
        <v>23</v>
      </c>
      <c r="F2403">
        <v>35.912100000000002</v>
      </c>
      <c r="H2403">
        <v>36</v>
      </c>
      <c r="I2403">
        <v>49.925846422387217</v>
      </c>
      <c r="M2403">
        <v>3.6473266393893389</v>
      </c>
      <c r="N2403">
        <v>0.83333333333333337</v>
      </c>
      <c r="O2403">
        <v>0</v>
      </c>
      <c r="P2403">
        <v>143.93826827524961</v>
      </c>
      <c r="R2403">
        <v>0.93589999999999995</v>
      </c>
      <c r="T2403" s="6">
        <v>30</v>
      </c>
      <c r="U2403" s="6">
        <v>33.692399999999999</v>
      </c>
      <c r="W2403" s="6">
        <v>131.30375901801619</v>
      </c>
    </row>
    <row r="2404" spans="1:23" x14ac:dyDescent="0.3">
      <c r="A2404" s="1">
        <v>44091</v>
      </c>
      <c r="B2404">
        <v>202009</v>
      </c>
      <c r="C2404">
        <v>2020</v>
      </c>
      <c r="D2404" t="s">
        <v>8</v>
      </c>
      <c r="E2404" t="s">
        <v>23</v>
      </c>
      <c r="F2404">
        <v>136.12090950000004</v>
      </c>
      <c r="H2404">
        <v>108</v>
      </c>
      <c r="I2404">
        <v>166.15505723333339</v>
      </c>
      <c r="M2404">
        <v>3.9664692129629633</v>
      </c>
      <c r="N2404">
        <v>0.95771642072436403</v>
      </c>
      <c r="O2404">
        <v>0</v>
      </c>
      <c r="P2404">
        <v>129.80978607846774</v>
      </c>
      <c r="R2404">
        <v>0.9506</v>
      </c>
      <c r="T2404" s="6">
        <v>103.43337343823131</v>
      </c>
      <c r="U2404" s="6">
        <v>102.6648</v>
      </c>
      <c r="W2404" s="6">
        <v>428.37867500000004</v>
      </c>
    </row>
    <row r="2405" spans="1:23" x14ac:dyDescent="0.3">
      <c r="A2405" s="1">
        <v>44092</v>
      </c>
      <c r="B2405">
        <v>202009</v>
      </c>
      <c r="C2405">
        <v>2020</v>
      </c>
      <c r="D2405" t="s">
        <v>0</v>
      </c>
      <c r="E2405" t="s">
        <v>22</v>
      </c>
      <c r="F2405">
        <v>185.60219999999995</v>
      </c>
      <c r="G2405">
        <v>44</v>
      </c>
      <c r="I2405">
        <v>178.93406348856118</v>
      </c>
      <c r="J2405">
        <v>186.19155999999995</v>
      </c>
      <c r="K2405">
        <v>235.81910204536064</v>
      </c>
      <c r="L2405">
        <v>5.3811096666666662</v>
      </c>
      <c r="N2405">
        <v>0.99979549548611468</v>
      </c>
      <c r="O2405">
        <v>7800.8506058294206</v>
      </c>
      <c r="P2405">
        <v>139.84435740638608</v>
      </c>
      <c r="Q2405">
        <v>0.75573320616280515</v>
      </c>
      <c r="S2405" s="6">
        <v>33.252261071163424</v>
      </c>
      <c r="V2405" s="6">
        <v>236.76882533333333</v>
      </c>
    </row>
    <row r="2406" spans="1:23" x14ac:dyDescent="0.3">
      <c r="A2406" s="1">
        <v>44092</v>
      </c>
      <c r="B2406">
        <v>202009</v>
      </c>
      <c r="C2406">
        <v>2020</v>
      </c>
      <c r="D2406" t="s">
        <v>1</v>
      </c>
      <c r="E2406" t="s">
        <v>22</v>
      </c>
      <c r="F2406">
        <v>189.23631999999998</v>
      </c>
      <c r="G2406">
        <v>46</v>
      </c>
      <c r="I2406">
        <v>190.20564723553935</v>
      </c>
      <c r="J2406">
        <v>189.32567999999998</v>
      </c>
      <c r="K2406">
        <v>250.04941664403771</v>
      </c>
      <c r="L2406">
        <v>5.4293224999999996</v>
      </c>
      <c r="N2406">
        <v>0.99922886576590564</v>
      </c>
      <c r="O2406">
        <v>7945.516414247486</v>
      </c>
      <c r="P2406">
        <v>148.0475614992732</v>
      </c>
      <c r="Q2406">
        <v>0.76158772566662569</v>
      </c>
      <c r="S2406" s="6">
        <v>35.033035380664785</v>
      </c>
      <c r="V2406" s="6">
        <v>249.74883499999999</v>
      </c>
    </row>
    <row r="2407" spans="1:23" x14ac:dyDescent="0.3">
      <c r="A2407" s="1">
        <v>44092</v>
      </c>
      <c r="B2407">
        <v>202009</v>
      </c>
      <c r="C2407">
        <v>2020</v>
      </c>
      <c r="D2407" t="s">
        <v>4</v>
      </c>
      <c r="E2407" t="s">
        <v>22</v>
      </c>
      <c r="F2407">
        <v>167.82975999999999</v>
      </c>
      <c r="G2407">
        <v>36</v>
      </c>
      <c r="I2407">
        <v>175.68594687577459</v>
      </c>
      <c r="J2407">
        <v>168.14964337777775</v>
      </c>
      <c r="K2407">
        <v>227.04228615761653</v>
      </c>
      <c r="L2407">
        <v>6.3830793264678043</v>
      </c>
      <c r="N2407">
        <v>1</v>
      </c>
      <c r="O2407">
        <v>7259.5665057940651</v>
      </c>
      <c r="P2407">
        <v>110.66895298657114</v>
      </c>
      <c r="Q2407">
        <v>0.76454716311574789</v>
      </c>
      <c r="S2407" s="6">
        <v>27.523697872166924</v>
      </c>
      <c r="V2407" s="6">
        <v>229.79085575284097</v>
      </c>
    </row>
    <row r="2408" spans="1:23" x14ac:dyDescent="0.3">
      <c r="A2408" s="1">
        <v>44092</v>
      </c>
      <c r="B2408">
        <v>202009</v>
      </c>
      <c r="C2408">
        <v>2020</v>
      </c>
      <c r="D2408" t="s">
        <v>2</v>
      </c>
      <c r="E2408" t="s">
        <v>22</v>
      </c>
      <c r="F2408">
        <v>279.86668450000013</v>
      </c>
      <c r="G2408">
        <v>64</v>
      </c>
      <c r="I2408">
        <v>274.55014429320261</v>
      </c>
      <c r="J2408">
        <v>280.23428450000017</v>
      </c>
      <c r="K2408">
        <v>358.14138392039695</v>
      </c>
      <c r="L2408">
        <v>5.6096019999999998</v>
      </c>
      <c r="N2408">
        <v>1</v>
      </c>
      <c r="O2408">
        <v>12141.223155123305</v>
      </c>
      <c r="P2408">
        <v>175.14979935184564</v>
      </c>
      <c r="Q2408">
        <v>0.76473268595192512</v>
      </c>
      <c r="S2408" s="6">
        <v>48.942891900923208</v>
      </c>
      <c r="V2408" s="6">
        <v>359.01452799999998</v>
      </c>
    </row>
    <row r="2409" spans="1:23" x14ac:dyDescent="0.3">
      <c r="A2409" s="1">
        <v>44092</v>
      </c>
      <c r="B2409">
        <v>202009</v>
      </c>
      <c r="C2409">
        <v>2020</v>
      </c>
      <c r="D2409" t="s">
        <v>3</v>
      </c>
      <c r="E2409" t="s">
        <v>22</v>
      </c>
      <c r="F2409">
        <v>351.71695900000003</v>
      </c>
      <c r="G2409">
        <v>96</v>
      </c>
      <c r="I2409">
        <v>343.95744602360827</v>
      </c>
      <c r="J2409">
        <v>352.44815900000003</v>
      </c>
      <c r="K2409">
        <v>449.79718189044291</v>
      </c>
      <c r="L2409">
        <v>4.6802625000000004</v>
      </c>
      <c r="N2409">
        <v>1</v>
      </c>
      <c r="O2409">
        <v>14475.873805241126</v>
      </c>
      <c r="P2409">
        <v>274.59487673638762</v>
      </c>
      <c r="Q2409">
        <v>0.76553186124622696</v>
      </c>
      <c r="S2409" s="6">
        <v>73.491058679637788</v>
      </c>
      <c r="V2409" s="6">
        <v>449.30520000000001</v>
      </c>
    </row>
    <row r="2410" spans="1:23" x14ac:dyDescent="0.3">
      <c r="A2410" s="1">
        <v>44092</v>
      </c>
      <c r="B2410">
        <v>202009</v>
      </c>
      <c r="C2410">
        <v>2020</v>
      </c>
      <c r="D2410" t="s">
        <v>5</v>
      </c>
      <c r="E2410" t="s">
        <v>23</v>
      </c>
      <c r="F2410">
        <v>77.412480000000002</v>
      </c>
      <c r="H2410">
        <v>162</v>
      </c>
      <c r="I2410">
        <v>132.742638</v>
      </c>
      <c r="M2410">
        <v>3.1480833333333336</v>
      </c>
      <c r="N2410">
        <v>0.88677955976999145</v>
      </c>
      <c r="O2410">
        <v>0</v>
      </c>
      <c r="P2410">
        <v>610.77317783717717</v>
      </c>
      <c r="R2410">
        <v>0.95344320987654319</v>
      </c>
      <c r="T2410" s="6">
        <v>143.65828868273863</v>
      </c>
      <c r="U2410" s="6">
        <v>154.45779999999999</v>
      </c>
      <c r="W2410" s="6">
        <v>509.98950000000002</v>
      </c>
    </row>
    <row r="2411" spans="1:23" x14ac:dyDescent="0.3">
      <c r="A2411" s="1">
        <v>44092</v>
      </c>
      <c r="B2411">
        <v>202009</v>
      </c>
      <c r="C2411">
        <v>2020</v>
      </c>
      <c r="D2411" t="s">
        <v>6</v>
      </c>
      <c r="E2411" t="s">
        <v>23</v>
      </c>
      <c r="F2411">
        <v>86.299359999999979</v>
      </c>
      <c r="H2411">
        <v>66</v>
      </c>
      <c r="I2411">
        <v>158.27203333333333</v>
      </c>
      <c r="M2411">
        <v>4.3766319444444441</v>
      </c>
      <c r="N2411">
        <v>0.96284722222193941</v>
      </c>
      <c r="O2411">
        <v>0</v>
      </c>
      <c r="P2411">
        <v>162.85798222709954</v>
      </c>
      <c r="R2411">
        <v>0.91414399999999996</v>
      </c>
      <c r="T2411" s="6">
        <v>63.547916666648</v>
      </c>
      <c r="U2411" s="6">
        <v>60.333503999999998</v>
      </c>
      <c r="W2411" s="6">
        <v>288.85770833333333</v>
      </c>
    </row>
    <row r="2412" spans="1:23" x14ac:dyDescent="0.3">
      <c r="A2412" s="1">
        <v>44092</v>
      </c>
      <c r="B2412">
        <v>202009</v>
      </c>
      <c r="C2412">
        <v>2020</v>
      </c>
      <c r="D2412" t="s">
        <v>7</v>
      </c>
      <c r="E2412" t="s">
        <v>23</v>
      </c>
      <c r="F2412">
        <v>50.026200000000003</v>
      </c>
      <c r="H2412">
        <v>36</v>
      </c>
      <c r="I2412">
        <v>78.691794035663094</v>
      </c>
      <c r="M2412">
        <v>4.3702902233999721</v>
      </c>
      <c r="N2412">
        <v>0.83333333333333337</v>
      </c>
      <c r="O2412">
        <v>0</v>
      </c>
      <c r="P2412">
        <v>143.93826827524961</v>
      </c>
      <c r="R2412">
        <v>0.93589999999999995</v>
      </c>
      <c r="T2412" s="6">
        <v>30</v>
      </c>
      <c r="U2412" s="6">
        <v>33.692399999999999</v>
      </c>
      <c r="W2412" s="6">
        <v>157.33044804239898</v>
      </c>
    </row>
    <row r="2413" spans="1:23" x14ac:dyDescent="0.3">
      <c r="A2413" s="1">
        <v>44092</v>
      </c>
      <c r="B2413">
        <v>202009</v>
      </c>
      <c r="C2413">
        <v>2020</v>
      </c>
      <c r="D2413" t="s">
        <v>8</v>
      </c>
      <c r="E2413" t="s">
        <v>23</v>
      </c>
      <c r="F2413">
        <v>90.507835</v>
      </c>
      <c r="H2413">
        <v>108</v>
      </c>
      <c r="I2413">
        <v>105.03045299999994</v>
      </c>
      <c r="M2413">
        <v>2.9950212191358023</v>
      </c>
      <c r="N2413">
        <v>0.91452221875798001</v>
      </c>
      <c r="O2413">
        <v>0</v>
      </c>
      <c r="P2413">
        <v>129.80978607846774</v>
      </c>
      <c r="R2413">
        <v>0.9506</v>
      </c>
      <c r="T2413" s="6">
        <v>98.768399625861846</v>
      </c>
      <c r="U2413" s="6">
        <v>102.6648</v>
      </c>
      <c r="W2413" s="6">
        <v>323.46229166666666</v>
      </c>
    </row>
    <row r="2414" spans="1:23" x14ac:dyDescent="0.3">
      <c r="A2414" s="1">
        <v>44093</v>
      </c>
      <c r="B2414">
        <v>202009</v>
      </c>
      <c r="C2414">
        <v>2020</v>
      </c>
      <c r="D2414" t="s">
        <v>0</v>
      </c>
      <c r="E2414" t="s">
        <v>22</v>
      </c>
      <c r="F2414">
        <v>248.04415999999995</v>
      </c>
      <c r="G2414">
        <v>44</v>
      </c>
      <c r="I2414">
        <v>242.04872821233636</v>
      </c>
      <c r="J2414">
        <v>248.77437999999995</v>
      </c>
      <c r="K2414">
        <v>317.00455728578953</v>
      </c>
      <c r="L2414">
        <v>7.2791659999999991</v>
      </c>
      <c r="N2414">
        <v>1</v>
      </c>
      <c r="O2414">
        <v>6751.4976505014183</v>
      </c>
      <c r="P2414">
        <v>139.84435740638608</v>
      </c>
      <c r="Q2414">
        <v>0.75573320616280515</v>
      </c>
      <c r="S2414" s="6">
        <v>33.252261071163424</v>
      </c>
      <c r="V2414" s="6">
        <v>320.28330399999999</v>
      </c>
    </row>
    <row r="2415" spans="1:23" x14ac:dyDescent="0.3">
      <c r="A2415" s="1">
        <v>44093</v>
      </c>
      <c r="B2415">
        <v>202009</v>
      </c>
      <c r="C2415">
        <v>2020</v>
      </c>
      <c r="D2415" t="s">
        <v>1</v>
      </c>
      <c r="E2415" t="s">
        <v>22</v>
      </c>
      <c r="F2415">
        <v>228.66844050000003</v>
      </c>
      <c r="G2415">
        <v>46</v>
      </c>
      <c r="I2415">
        <v>250.02315966544845</v>
      </c>
      <c r="J2415">
        <v>228.76219050000003</v>
      </c>
      <c r="K2415">
        <v>326.65485437312509</v>
      </c>
      <c r="L2415">
        <v>7.1367826666666661</v>
      </c>
      <c r="N2415">
        <v>0.99965174566880666</v>
      </c>
      <c r="O2415">
        <v>6274.9437924907843</v>
      </c>
      <c r="P2415">
        <v>148.0475614992732</v>
      </c>
      <c r="Q2415">
        <v>0.76158772566662569</v>
      </c>
      <c r="S2415" s="6">
        <v>35.033035380664785</v>
      </c>
      <c r="V2415" s="6">
        <v>328.29200266666663</v>
      </c>
    </row>
    <row r="2416" spans="1:23" x14ac:dyDescent="0.3">
      <c r="A2416" s="1">
        <v>44093</v>
      </c>
      <c r="B2416">
        <v>202009</v>
      </c>
      <c r="C2416">
        <v>2020</v>
      </c>
      <c r="D2416" t="s">
        <v>4</v>
      </c>
      <c r="E2416" t="s">
        <v>22</v>
      </c>
      <c r="F2416">
        <v>0</v>
      </c>
      <c r="G2416">
        <v>36</v>
      </c>
      <c r="I2416">
        <v>189.20154156681633</v>
      </c>
      <c r="J2416">
        <v>0</v>
      </c>
      <c r="K2416">
        <v>-8.0249572871080634E-14</v>
      </c>
      <c r="L2416">
        <v>6.8741323366343368</v>
      </c>
      <c r="N2416">
        <v>1</v>
      </c>
      <c r="O2416">
        <v>1.8018922580645151</v>
      </c>
      <c r="P2416">
        <v>110.66895298657114</v>
      </c>
      <c r="Q2416">
        <v>0.76454716311574789</v>
      </c>
      <c r="S2416" s="6">
        <v>27.523697872166924</v>
      </c>
      <c r="V2416" s="6">
        <v>247.46876411883613</v>
      </c>
    </row>
    <row r="2417" spans="1:23" x14ac:dyDescent="0.3">
      <c r="A2417" s="1">
        <v>44093</v>
      </c>
      <c r="B2417">
        <v>202009</v>
      </c>
      <c r="C2417">
        <v>2020</v>
      </c>
      <c r="D2417" t="s">
        <v>2</v>
      </c>
      <c r="E2417" t="s">
        <v>22</v>
      </c>
      <c r="F2417">
        <v>312.27299449999998</v>
      </c>
      <c r="G2417">
        <v>64</v>
      </c>
      <c r="I2417">
        <v>314.75988986526937</v>
      </c>
      <c r="J2417">
        <v>312.65977450000003</v>
      </c>
      <c r="K2417">
        <v>409.91802022352999</v>
      </c>
      <c r="L2417">
        <v>6.4311665624999996</v>
      </c>
      <c r="N2417">
        <v>1</v>
      </c>
      <c r="O2417">
        <v>8820.9903133427088</v>
      </c>
      <c r="P2417">
        <v>175.14979935184564</v>
      </c>
      <c r="Q2417">
        <v>0.76473268595192512</v>
      </c>
      <c r="S2417" s="6">
        <v>48.942891900923208</v>
      </c>
      <c r="V2417" s="6">
        <v>411.59465999999998</v>
      </c>
    </row>
    <row r="2418" spans="1:23" x14ac:dyDescent="0.3">
      <c r="A2418" s="1">
        <v>44093</v>
      </c>
      <c r="B2418">
        <v>202009</v>
      </c>
      <c r="C2418">
        <v>2020</v>
      </c>
      <c r="D2418" t="s">
        <v>3</v>
      </c>
      <c r="E2418" t="s">
        <v>22</v>
      </c>
      <c r="F2418">
        <v>494.42287950000002</v>
      </c>
      <c r="G2418">
        <v>96</v>
      </c>
      <c r="I2418">
        <v>494.43823996493558</v>
      </c>
      <c r="J2418">
        <v>495.11487950000003</v>
      </c>
      <c r="K2418">
        <v>643.951936469065</v>
      </c>
      <c r="L2418">
        <v>6.7278693333333335</v>
      </c>
      <c r="N2418">
        <v>1</v>
      </c>
      <c r="O2418">
        <v>13529.666886051624</v>
      </c>
      <c r="P2418">
        <v>274.59487673638762</v>
      </c>
      <c r="Q2418">
        <v>0.76553186124622696</v>
      </c>
      <c r="S2418" s="6">
        <v>73.491058679637788</v>
      </c>
      <c r="V2418" s="6">
        <v>645.87545599999999</v>
      </c>
    </row>
    <row r="2419" spans="1:23" x14ac:dyDescent="0.3">
      <c r="A2419" s="1">
        <v>44093</v>
      </c>
      <c r="B2419">
        <v>202009</v>
      </c>
      <c r="C2419">
        <v>2020</v>
      </c>
      <c r="D2419" t="s">
        <v>5</v>
      </c>
      <c r="E2419" t="s">
        <v>23</v>
      </c>
      <c r="F2419">
        <v>665.40670499999987</v>
      </c>
      <c r="H2419">
        <v>162</v>
      </c>
      <c r="I2419">
        <v>823.71238199999993</v>
      </c>
      <c r="M2419">
        <v>5.7119999999999989</v>
      </c>
      <c r="N2419">
        <v>0.88754235565942508</v>
      </c>
      <c r="O2419">
        <v>0</v>
      </c>
      <c r="P2419">
        <v>610.77317783717717</v>
      </c>
      <c r="R2419">
        <v>0.95344320987654319</v>
      </c>
      <c r="T2419" s="6">
        <v>143.78186161682686</v>
      </c>
      <c r="U2419" s="6">
        <v>154.45779999999999</v>
      </c>
      <c r="W2419" s="6">
        <v>925.34399999999982</v>
      </c>
    </row>
    <row r="2420" spans="1:23" x14ac:dyDescent="0.3">
      <c r="A2420" s="1">
        <v>44093</v>
      </c>
      <c r="B2420">
        <v>202009</v>
      </c>
      <c r="C2420">
        <v>2020</v>
      </c>
      <c r="D2420" t="s">
        <v>6</v>
      </c>
      <c r="E2420" t="s">
        <v>23</v>
      </c>
      <c r="F2420">
        <v>141.6441605</v>
      </c>
      <c r="H2420">
        <v>66</v>
      </c>
      <c r="I2420">
        <v>244.68636666666669</v>
      </c>
      <c r="M2420">
        <v>4.0027777777777782</v>
      </c>
      <c r="N2420">
        <v>1.0000000000000002</v>
      </c>
      <c r="O2420">
        <v>0</v>
      </c>
      <c r="P2420">
        <v>162.85798222709954</v>
      </c>
      <c r="R2420">
        <v>0.91414399999999996</v>
      </c>
      <c r="T2420" s="6">
        <v>66.000000000000014</v>
      </c>
      <c r="U2420" s="6">
        <v>60.333503999999998</v>
      </c>
      <c r="W2420" s="6">
        <v>264.18333333333334</v>
      </c>
    </row>
    <row r="2421" spans="1:23" x14ac:dyDescent="0.3">
      <c r="A2421" s="1">
        <v>44093</v>
      </c>
      <c r="B2421">
        <v>202009</v>
      </c>
      <c r="C2421">
        <v>2020</v>
      </c>
      <c r="D2421" t="s">
        <v>7</v>
      </c>
      <c r="E2421" t="s">
        <v>23</v>
      </c>
      <c r="F2421">
        <v>42.0336</v>
      </c>
      <c r="H2421">
        <v>36</v>
      </c>
      <c r="I2421">
        <v>61.864529812001948</v>
      </c>
      <c r="M2421">
        <v>3.6263579963374277</v>
      </c>
      <c r="N2421">
        <v>0.83333333333333337</v>
      </c>
      <c r="O2421">
        <v>0</v>
      </c>
      <c r="P2421">
        <v>143.93826827524961</v>
      </c>
      <c r="R2421">
        <v>0.93589999999999995</v>
      </c>
      <c r="T2421" s="6">
        <v>30</v>
      </c>
      <c r="U2421" s="6">
        <v>33.692399999999999</v>
      </c>
      <c r="W2421" s="6">
        <v>130.5488878681474</v>
      </c>
    </row>
    <row r="2422" spans="1:23" x14ac:dyDescent="0.3">
      <c r="A2422" s="1">
        <v>44093</v>
      </c>
      <c r="B2422">
        <v>202009</v>
      </c>
      <c r="C2422">
        <v>2020</v>
      </c>
      <c r="D2422" t="s">
        <v>8</v>
      </c>
      <c r="E2422" t="s">
        <v>23</v>
      </c>
      <c r="F2422">
        <v>274.87564249999997</v>
      </c>
      <c r="H2422">
        <v>108</v>
      </c>
      <c r="I2422">
        <v>468.70338439999995</v>
      </c>
      <c r="M2422">
        <v>5.9188104166666662</v>
      </c>
      <c r="N2422">
        <v>0.92248933300717995</v>
      </c>
      <c r="O2422">
        <v>0</v>
      </c>
      <c r="P2422">
        <v>129.80978607846774</v>
      </c>
      <c r="R2422">
        <v>0.9506</v>
      </c>
      <c r="T2422" s="6">
        <v>99.628847964775431</v>
      </c>
      <c r="U2422" s="6">
        <v>102.6648</v>
      </c>
      <c r="W2422" s="6">
        <v>639.23152499999992</v>
      </c>
    </row>
    <row r="2423" spans="1:23" x14ac:dyDescent="0.3">
      <c r="A2423" s="1">
        <v>44094</v>
      </c>
      <c r="B2423">
        <v>202009</v>
      </c>
      <c r="C2423">
        <v>2020</v>
      </c>
      <c r="D2423" t="s">
        <v>0</v>
      </c>
      <c r="E2423" t="s">
        <v>22</v>
      </c>
      <c r="F2423">
        <v>228.75468049999995</v>
      </c>
      <c r="G2423">
        <v>44</v>
      </c>
      <c r="I2423">
        <v>232.16029663179575</v>
      </c>
      <c r="J2423">
        <v>229.47391878124995</v>
      </c>
      <c r="K2423">
        <v>304.56256707456532</v>
      </c>
      <c r="L2423">
        <v>6.9817897837066676</v>
      </c>
      <c r="N2423">
        <v>0.95231857479696091</v>
      </c>
      <c r="O2423">
        <v>7318.5116934584194</v>
      </c>
      <c r="P2423">
        <v>139.84435740638608</v>
      </c>
      <c r="Q2423">
        <v>0.75573320616280515</v>
      </c>
      <c r="S2423" s="6">
        <v>33.252261071163424</v>
      </c>
      <c r="V2423" s="6">
        <v>307.19875048309336</v>
      </c>
    </row>
    <row r="2424" spans="1:23" x14ac:dyDescent="0.3">
      <c r="A2424" s="1">
        <v>44094</v>
      </c>
      <c r="B2424">
        <v>202009</v>
      </c>
      <c r="C2424">
        <v>2020</v>
      </c>
      <c r="D2424" t="s">
        <v>1</v>
      </c>
      <c r="E2424" t="s">
        <v>22</v>
      </c>
      <c r="F2424">
        <v>234.23959949999994</v>
      </c>
      <c r="G2424">
        <v>46</v>
      </c>
      <c r="I2424">
        <v>247.84322320004739</v>
      </c>
      <c r="J2424">
        <v>234.33762196093744</v>
      </c>
      <c r="K2424">
        <v>324.33838570283802</v>
      </c>
      <c r="L2424">
        <v>7.0745575000000001</v>
      </c>
      <c r="N2424">
        <v>0.99970802919708024</v>
      </c>
      <c r="O2424">
        <v>7491.6625614735831</v>
      </c>
      <c r="P2424">
        <v>148.0475614992732</v>
      </c>
      <c r="Q2424">
        <v>0.76158772566662569</v>
      </c>
      <c r="S2424" s="6">
        <v>35.033035380664785</v>
      </c>
      <c r="V2424" s="6">
        <v>325.42964499999999</v>
      </c>
    </row>
    <row r="2425" spans="1:23" x14ac:dyDescent="0.3">
      <c r="A2425" s="1">
        <v>44094</v>
      </c>
      <c r="B2425">
        <v>202009</v>
      </c>
      <c r="C2425">
        <v>2020</v>
      </c>
      <c r="D2425" t="s">
        <v>4</v>
      </c>
      <c r="E2425" t="s">
        <v>22</v>
      </c>
      <c r="F2425">
        <v>160.41059999999905</v>
      </c>
      <c r="G2425">
        <v>36</v>
      </c>
      <c r="I2425">
        <v>170.01195835793385</v>
      </c>
      <c r="J2425">
        <v>160.72468497777683</v>
      </c>
      <c r="K2425">
        <v>218.6176514277434</v>
      </c>
      <c r="L2425">
        <v>6.1769301184582757</v>
      </c>
      <c r="N2425">
        <v>1</v>
      </c>
      <c r="O2425">
        <v>5347.4562242180482</v>
      </c>
      <c r="P2425">
        <v>110.66895298657114</v>
      </c>
      <c r="Q2425">
        <v>0.76454716311574789</v>
      </c>
      <c r="S2425" s="6">
        <v>27.523697872166924</v>
      </c>
      <c r="V2425" s="6">
        <v>222.36948426449791</v>
      </c>
    </row>
    <row r="2426" spans="1:23" x14ac:dyDescent="0.3">
      <c r="A2426" s="1">
        <v>44094</v>
      </c>
      <c r="B2426">
        <v>202009</v>
      </c>
      <c r="C2426">
        <v>2020</v>
      </c>
      <c r="D2426" t="s">
        <v>2</v>
      </c>
      <c r="E2426" t="s">
        <v>22</v>
      </c>
      <c r="F2426">
        <v>267.29018050000002</v>
      </c>
      <c r="G2426">
        <v>64</v>
      </c>
      <c r="I2426">
        <v>269.27634988002342</v>
      </c>
      <c r="J2426">
        <v>267.60218050000003</v>
      </c>
      <c r="K2426">
        <v>350.63413850920523</v>
      </c>
      <c r="L2426">
        <v>5.5018479583333342</v>
      </c>
      <c r="N2426">
        <v>0.9999522946283752</v>
      </c>
      <c r="O2426">
        <v>8795.7008024962088</v>
      </c>
      <c r="P2426">
        <v>175.14979935184564</v>
      </c>
      <c r="Q2426">
        <v>0.76473268595192512</v>
      </c>
      <c r="S2426" s="6">
        <v>48.942891900923208</v>
      </c>
      <c r="V2426" s="6">
        <v>352.11826933333339</v>
      </c>
    </row>
    <row r="2427" spans="1:23" x14ac:dyDescent="0.3">
      <c r="A2427" s="1">
        <v>44094</v>
      </c>
      <c r="B2427">
        <v>202009</v>
      </c>
      <c r="C2427">
        <v>2020</v>
      </c>
      <c r="D2427" t="s">
        <v>3</v>
      </c>
      <c r="E2427" t="s">
        <v>22</v>
      </c>
      <c r="F2427">
        <v>480.08408049999997</v>
      </c>
      <c r="G2427">
        <v>96</v>
      </c>
      <c r="I2427">
        <v>482.16694795680519</v>
      </c>
      <c r="J2427">
        <v>480.81764628297401</v>
      </c>
      <c r="K2427">
        <v>626.83265378080773</v>
      </c>
      <c r="L2427">
        <v>6.5608926666666658</v>
      </c>
      <c r="N2427">
        <v>1</v>
      </c>
      <c r="O2427">
        <v>15474.212380898924</v>
      </c>
      <c r="P2427">
        <v>274.59487673638762</v>
      </c>
      <c r="Q2427">
        <v>0.76553186124622696</v>
      </c>
      <c r="S2427" s="6">
        <v>73.491058679637788</v>
      </c>
      <c r="V2427" s="6">
        <v>629.84569599999986</v>
      </c>
    </row>
    <row r="2428" spans="1:23" x14ac:dyDescent="0.3">
      <c r="A2428" s="1">
        <v>44094</v>
      </c>
      <c r="B2428">
        <v>202009</v>
      </c>
      <c r="C2428">
        <v>2020</v>
      </c>
      <c r="D2428" t="s">
        <v>5</v>
      </c>
      <c r="E2428" t="s">
        <v>23</v>
      </c>
      <c r="F2428">
        <v>980.38270249999982</v>
      </c>
      <c r="H2428">
        <v>162</v>
      </c>
      <c r="I2428">
        <v>1213.01874</v>
      </c>
      <c r="M2428">
        <v>7.1454999999999993</v>
      </c>
      <c r="N2428">
        <v>0.92088044780146494</v>
      </c>
      <c r="O2428">
        <v>0</v>
      </c>
      <c r="P2428">
        <v>610.77317783717717</v>
      </c>
      <c r="R2428">
        <v>0.95344320987654319</v>
      </c>
      <c r="T2428" s="6">
        <v>149.18263254383731</v>
      </c>
      <c r="U2428" s="6">
        <v>154.45779999999999</v>
      </c>
      <c r="W2428" s="6">
        <v>1157.5709999999999</v>
      </c>
    </row>
    <row r="2429" spans="1:23" x14ac:dyDescent="0.3">
      <c r="A2429" s="1">
        <v>44094</v>
      </c>
      <c r="B2429">
        <v>202009</v>
      </c>
      <c r="C2429">
        <v>2020</v>
      </c>
      <c r="D2429" t="s">
        <v>6</v>
      </c>
      <c r="E2429" t="s">
        <v>23</v>
      </c>
      <c r="F2429">
        <v>425.43088000000012</v>
      </c>
      <c r="H2429">
        <v>66</v>
      </c>
      <c r="I2429">
        <v>630.96653333333336</v>
      </c>
      <c r="M2429">
        <v>6.4328125000000007</v>
      </c>
      <c r="N2429">
        <v>0.99028761597238402</v>
      </c>
      <c r="O2429">
        <v>0</v>
      </c>
      <c r="P2429">
        <v>162.85798222709954</v>
      </c>
      <c r="R2429">
        <v>0.91414399999999996</v>
      </c>
      <c r="T2429" s="6">
        <v>65.358982654177339</v>
      </c>
      <c r="U2429" s="6">
        <v>60.333503999999998</v>
      </c>
      <c r="W2429" s="6">
        <v>424.56562500000007</v>
      </c>
    </row>
    <row r="2430" spans="1:23" x14ac:dyDescent="0.3">
      <c r="A2430" s="1">
        <v>44094</v>
      </c>
      <c r="B2430">
        <v>202009</v>
      </c>
      <c r="C2430">
        <v>2020</v>
      </c>
      <c r="D2430" t="s">
        <v>7</v>
      </c>
      <c r="E2430" t="s">
        <v>23</v>
      </c>
      <c r="F2430">
        <v>182.68039999999999</v>
      </c>
      <c r="H2430">
        <v>36</v>
      </c>
      <c r="I2430">
        <v>266.83916098198858</v>
      </c>
      <c r="M2430">
        <v>6.2425232017145911</v>
      </c>
      <c r="N2430">
        <v>0.83333333333333337</v>
      </c>
      <c r="O2430">
        <v>0</v>
      </c>
      <c r="P2430">
        <v>143.93826827524961</v>
      </c>
      <c r="R2430">
        <v>0.93589999999999995</v>
      </c>
      <c r="T2430" s="6">
        <v>30</v>
      </c>
      <c r="U2430" s="6">
        <v>33.692399999999999</v>
      </c>
      <c r="W2430" s="6">
        <v>224.73083526172528</v>
      </c>
    </row>
    <row r="2431" spans="1:23" x14ac:dyDescent="0.3">
      <c r="A2431" s="1">
        <v>44094</v>
      </c>
      <c r="B2431">
        <v>202009</v>
      </c>
      <c r="C2431">
        <v>2020</v>
      </c>
      <c r="D2431" t="s">
        <v>8</v>
      </c>
      <c r="E2431" t="s">
        <v>23</v>
      </c>
      <c r="F2431">
        <v>117.09218150000002</v>
      </c>
      <c r="H2431">
        <v>108</v>
      </c>
      <c r="I2431">
        <v>155.86347123333326</v>
      </c>
      <c r="M2431">
        <v>4.236115792181069</v>
      </c>
      <c r="N2431">
        <v>0.95326903338103131</v>
      </c>
      <c r="O2431">
        <v>0</v>
      </c>
      <c r="P2431">
        <v>129.80978607846774</v>
      </c>
      <c r="R2431">
        <v>0.9506</v>
      </c>
      <c r="T2431" s="6">
        <v>102.95305560515138</v>
      </c>
      <c r="U2431" s="6">
        <v>102.6648</v>
      </c>
      <c r="W2431" s="6">
        <v>457.50050555555543</v>
      </c>
    </row>
    <row r="2432" spans="1:23" x14ac:dyDescent="0.3">
      <c r="A2432" s="1">
        <v>44095</v>
      </c>
      <c r="B2432">
        <v>202009</v>
      </c>
      <c r="C2432">
        <v>2020</v>
      </c>
      <c r="D2432" t="s">
        <v>0</v>
      </c>
      <c r="E2432" t="s">
        <v>22</v>
      </c>
      <c r="F2432">
        <v>115.02316</v>
      </c>
      <c r="G2432">
        <v>44</v>
      </c>
      <c r="I2432">
        <v>80.109263263656729</v>
      </c>
      <c r="J2432">
        <v>115.529751796875</v>
      </c>
      <c r="K2432">
        <v>133.29992444489682</v>
      </c>
      <c r="L2432">
        <v>2.4091373242924523</v>
      </c>
      <c r="N2432">
        <v>1</v>
      </c>
      <c r="O2432">
        <v>6604.1275912374185</v>
      </c>
      <c r="P2432">
        <v>139.84435740638608</v>
      </c>
      <c r="Q2432">
        <v>0.75573320616280515</v>
      </c>
      <c r="S2432" s="6">
        <v>33.252261071163424</v>
      </c>
      <c r="V2432" s="6">
        <v>106.0020422688679</v>
      </c>
    </row>
    <row r="2433" spans="1:23" x14ac:dyDescent="0.3">
      <c r="A2433" s="1">
        <v>44095</v>
      </c>
      <c r="B2433">
        <v>202009</v>
      </c>
      <c r="C2433">
        <v>2020</v>
      </c>
      <c r="D2433" t="s">
        <v>1</v>
      </c>
      <c r="E2433" t="s">
        <v>22</v>
      </c>
      <c r="F2433">
        <v>120.05307999999999</v>
      </c>
      <c r="G2433">
        <v>46</v>
      </c>
      <c r="I2433">
        <v>100.97439520186451</v>
      </c>
      <c r="J2433">
        <v>120.14365617187499</v>
      </c>
      <c r="K2433">
        <v>144.57234942485616</v>
      </c>
      <c r="L2433">
        <v>2.8822622448979596</v>
      </c>
      <c r="N2433">
        <v>1</v>
      </c>
      <c r="O2433">
        <v>7089.0019322954849</v>
      </c>
      <c r="P2433">
        <v>148.0475614992732</v>
      </c>
      <c r="Q2433">
        <v>0.76158772566662569</v>
      </c>
      <c r="S2433" s="6">
        <v>35.033035380664785</v>
      </c>
      <c r="V2433" s="6">
        <v>132.58406326530613</v>
      </c>
    </row>
    <row r="2434" spans="1:23" x14ac:dyDescent="0.3">
      <c r="A2434" s="1">
        <v>44095</v>
      </c>
      <c r="B2434">
        <v>202009</v>
      </c>
      <c r="C2434">
        <v>2020</v>
      </c>
      <c r="D2434" t="s">
        <v>4</v>
      </c>
      <c r="E2434" t="s">
        <v>22</v>
      </c>
      <c r="F2434">
        <v>126.40529999999951</v>
      </c>
      <c r="G2434">
        <v>36</v>
      </c>
      <c r="I2434">
        <v>125.75241250072479</v>
      </c>
      <c r="J2434">
        <v>126.69215137777729</v>
      </c>
      <c r="K2434">
        <v>162.95801342769485</v>
      </c>
      <c r="L2434">
        <v>4.5688778115781714</v>
      </c>
      <c r="N2434">
        <v>1</v>
      </c>
      <c r="O2434">
        <v>8736.7906362780432</v>
      </c>
      <c r="P2434">
        <v>110.66895298657114</v>
      </c>
      <c r="Q2434">
        <v>0.76454716311574789</v>
      </c>
      <c r="S2434" s="6">
        <v>27.523697872166924</v>
      </c>
      <c r="V2434" s="6">
        <v>164.47960121681416</v>
      </c>
    </row>
    <row r="2435" spans="1:23" x14ac:dyDescent="0.3">
      <c r="A2435" s="1">
        <v>44095</v>
      </c>
      <c r="B2435">
        <v>202009</v>
      </c>
      <c r="C2435">
        <v>2020</v>
      </c>
      <c r="D2435" t="s">
        <v>2</v>
      </c>
      <c r="E2435" t="s">
        <v>22</v>
      </c>
      <c r="F2435">
        <v>0</v>
      </c>
      <c r="G2435">
        <v>64</v>
      </c>
      <c r="I2435">
        <v>168.51826633481383</v>
      </c>
      <c r="J2435">
        <v>0</v>
      </c>
      <c r="K2435">
        <v>0</v>
      </c>
      <c r="L2435">
        <v>3.4431611984831463</v>
      </c>
      <c r="N2435">
        <v>0</v>
      </c>
      <c r="O2435">
        <v>-33.530965161290332</v>
      </c>
      <c r="P2435">
        <v>175.14979935184564</v>
      </c>
      <c r="Q2435">
        <v>0.76473268595192512</v>
      </c>
      <c r="S2435" s="6">
        <v>48.942891900923208</v>
      </c>
      <c r="V2435" s="6">
        <v>220.36231670292136</v>
      </c>
    </row>
    <row r="2436" spans="1:23" x14ac:dyDescent="0.3">
      <c r="A2436" s="1">
        <v>44095</v>
      </c>
      <c r="B2436">
        <v>202009</v>
      </c>
      <c r="C2436">
        <v>2020</v>
      </c>
      <c r="D2436" t="s">
        <v>3</v>
      </c>
      <c r="E2436" t="s">
        <v>22</v>
      </c>
      <c r="F2436">
        <v>189.46536</v>
      </c>
      <c r="G2436">
        <v>96</v>
      </c>
      <c r="I2436">
        <v>166.41462309534541</v>
      </c>
      <c r="J2436">
        <v>190.06116</v>
      </c>
      <c r="K2436">
        <v>218.17004545628254</v>
      </c>
      <c r="L2436">
        <v>2.2644199999999999</v>
      </c>
      <c r="N2436">
        <v>1</v>
      </c>
      <c r="O2436">
        <v>14596.877665831422</v>
      </c>
      <c r="P2436">
        <v>274.59487673638762</v>
      </c>
      <c r="Q2436">
        <v>0.76553186124622696</v>
      </c>
      <c r="S2436" s="6">
        <v>73.491058679637788</v>
      </c>
      <c r="V2436" s="6">
        <v>217.38432</v>
      </c>
    </row>
    <row r="2437" spans="1:23" x14ac:dyDescent="0.3">
      <c r="A2437" s="1">
        <v>44095</v>
      </c>
      <c r="B2437">
        <v>202009</v>
      </c>
      <c r="C2437">
        <v>2020</v>
      </c>
      <c r="D2437" t="s">
        <v>5</v>
      </c>
      <c r="E2437" t="s">
        <v>23</v>
      </c>
      <c r="F2437">
        <v>1115.6178995</v>
      </c>
      <c r="H2437">
        <v>162</v>
      </c>
      <c r="I2437">
        <v>1353.1468500000005</v>
      </c>
      <c r="M2437">
        <v>7.459625</v>
      </c>
      <c r="N2437">
        <v>0.940644684885379</v>
      </c>
      <c r="O2437">
        <v>0</v>
      </c>
      <c r="P2437">
        <v>610.77317783717717</v>
      </c>
      <c r="R2437">
        <v>0.95344320987654319</v>
      </c>
      <c r="T2437" s="6">
        <v>152.38443895143141</v>
      </c>
      <c r="U2437" s="6">
        <v>154.45779999999999</v>
      </c>
      <c r="W2437" s="6">
        <v>1208.4592499999999</v>
      </c>
    </row>
    <row r="2438" spans="1:23" x14ac:dyDescent="0.3">
      <c r="A2438" s="1">
        <v>44095</v>
      </c>
      <c r="B2438">
        <v>202009</v>
      </c>
      <c r="C2438">
        <v>2020</v>
      </c>
      <c r="D2438" t="s">
        <v>6</v>
      </c>
      <c r="E2438" t="s">
        <v>23</v>
      </c>
      <c r="F2438">
        <v>457.82128200000005</v>
      </c>
      <c r="H2438">
        <v>66</v>
      </c>
      <c r="I2438">
        <v>674.14083333333349</v>
      </c>
      <c r="M2438">
        <v>6.9610416666666666</v>
      </c>
      <c r="N2438">
        <v>0.91931770833325566</v>
      </c>
      <c r="O2438">
        <v>0</v>
      </c>
      <c r="P2438">
        <v>162.85798222709954</v>
      </c>
      <c r="R2438">
        <v>0.91414399999999996</v>
      </c>
      <c r="T2438" s="6">
        <v>60.674968749994875</v>
      </c>
      <c r="U2438" s="6">
        <v>60.333503999999998</v>
      </c>
      <c r="W2438" s="6">
        <v>459.42874999999998</v>
      </c>
    </row>
    <row r="2439" spans="1:23" x14ac:dyDescent="0.3">
      <c r="A2439" s="1">
        <v>44095</v>
      </c>
      <c r="B2439">
        <v>202009</v>
      </c>
      <c r="C2439">
        <v>2020</v>
      </c>
      <c r="D2439" t="s">
        <v>7</v>
      </c>
      <c r="E2439" t="s">
        <v>23</v>
      </c>
      <c r="F2439">
        <v>210.9093</v>
      </c>
      <c r="H2439">
        <v>36</v>
      </c>
      <c r="I2439">
        <v>310.76001672344472</v>
      </c>
      <c r="M2439">
        <v>6.6030996690485209</v>
      </c>
      <c r="N2439">
        <v>0.83333333333333315</v>
      </c>
      <c r="O2439">
        <v>0</v>
      </c>
      <c r="P2439">
        <v>143.93826827524961</v>
      </c>
      <c r="R2439">
        <v>0.93589999999999995</v>
      </c>
      <c r="T2439" s="6">
        <v>29.999999999999993</v>
      </c>
      <c r="U2439" s="6">
        <v>33.692399999999999</v>
      </c>
      <c r="W2439" s="6">
        <v>237.71158808574674</v>
      </c>
    </row>
    <row r="2440" spans="1:23" x14ac:dyDescent="0.3">
      <c r="A2440" s="1">
        <v>44095</v>
      </c>
      <c r="B2440">
        <v>202009</v>
      </c>
      <c r="C2440">
        <v>2020</v>
      </c>
      <c r="D2440" t="s">
        <v>8</v>
      </c>
      <c r="E2440" t="s">
        <v>23</v>
      </c>
      <c r="F2440">
        <v>37.066444499999996</v>
      </c>
      <c r="H2440">
        <v>108</v>
      </c>
      <c r="I2440">
        <v>51.857717233333346</v>
      </c>
      <c r="M2440">
        <v>2.545297968106996</v>
      </c>
      <c r="N2440">
        <v>0.95257340014264824</v>
      </c>
      <c r="O2440">
        <v>0</v>
      </c>
      <c r="P2440">
        <v>129.80978607846774</v>
      </c>
      <c r="R2440">
        <v>0.9506</v>
      </c>
      <c r="T2440" s="6">
        <v>102.877927215406</v>
      </c>
      <c r="U2440" s="6">
        <v>102.6648</v>
      </c>
      <c r="W2440" s="6">
        <v>274.89218055555557</v>
      </c>
    </row>
    <row r="2441" spans="1:23" x14ac:dyDescent="0.3">
      <c r="A2441" s="1">
        <v>44096</v>
      </c>
      <c r="B2441">
        <v>202009</v>
      </c>
      <c r="C2441">
        <v>2020</v>
      </c>
      <c r="D2441" t="s">
        <v>0</v>
      </c>
      <c r="E2441" t="s">
        <v>22</v>
      </c>
      <c r="F2441">
        <v>142.438241</v>
      </c>
      <c r="G2441">
        <v>44</v>
      </c>
      <c r="I2441">
        <v>135.84559516306823</v>
      </c>
      <c r="J2441">
        <v>142.96924100000001</v>
      </c>
      <c r="K2441">
        <v>179.61360555106256</v>
      </c>
      <c r="L2441">
        <v>4.0853039999999998</v>
      </c>
      <c r="N2441">
        <v>1</v>
      </c>
      <c r="O2441">
        <v>10421.764292576419</v>
      </c>
      <c r="P2441">
        <v>139.84435740638608</v>
      </c>
      <c r="Q2441">
        <v>0.75573320616280515</v>
      </c>
      <c r="S2441" s="6">
        <v>33.252261071163424</v>
      </c>
      <c r="V2441" s="6">
        <v>179.753376</v>
      </c>
    </row>
    <row r="2442" spans="1:23" x14ac:dyDescent="0.3">
      <c r="A2442" s="1">
        <v>44096</v>
      </c>
      <c r="B2442">
        <v>202009</v>
      </c>
      <c r="C2442">
        <v>2020</v>
      </c>
      <c r="D2442" t="s">
        <v>1</v>
      </c>
      <c r="E2442" t="s">
        <v>22</v>
      </c>
      <c r="F2442">
        <v>147.93436000000003</v>
      </c>
      <c r="G2442">
        <v>46</v>
      </c>
      <c r="I2442">
        <v>145.24528310253794</v>
      </c>
      <c r="J2442">
        <v>148.02714</v>
      </c>
      <c r="K2442">
        <v>191.31225880641895</v>
      </c>
      <c r="L2442">
        <v>4.1459520000000003</v>
      </c>
      <c r="N2442">
        <v>0.99965253767020956</v>
      </c>
      <c r="O2442">
        <v>10402.851263479484</v>
      </c>
      <c r="P2442">
        <v>148.0475614992732</v>
      </c>
      <c r="Q2442">
        <v>0.76158772566662569</v>
      </c>
      <c r="S2442" s="6">
        <v>35.033035380664785</v>
      </c>
      <c r="V2442" s="6">
        <v>190.71379200000001</v>
      </c>
    </row>
    <row r="2443" spans="1:23" x14ac:dyDescent="0.3">
      <c r="A2443" s="1">
        <v>44096</v>
      </c>
      <c r="B2443">
        <v>202009</v>
      </c>
      <c r="C2443">
        <v>2020</v>
      </c>
      <c r="D2443" t="s">
        <v>4</v>
      </c>
      <c r="E2443" t="s">
        <v>22</v>
      </c>
      <c r="F2443">
        <v>103.72109999999957</v>
      </c>
      <c r="G2443">
        <v>36</v>
      </c>
      <c r="I2443">
        <v>102.75700420099429</v>
      </c>
      <c r="J2443">
        <v>103.98978337777734</v>
      </c>
      <c r="K2443">
        <v>133.92567554148241</v>
      </c>
      <c r="L2443">
        <v>3.7334011104992664</v>
      </c>
      <c r="N2443">
        <v>1</v>
      </c>
      <c r="O2443">
        <v>7835.9684152380541</v>
      </c>
      <c r="P2443">
        <v>110.66895298657114</v>
      </c>
      <c r="Q2443">
        <v>0.76454716311574789</v>
      </c>
      <c r="S2443" s="6">
        <v>27.523697872166924</v>
      </c>
      <c r="V2443" s="6">
        <v>134.40243997797359</v>
      </c>
    </row>
    <row r="2444" spans="1:23" x14ac:dyDescent="0.3">
      <c r="A2444" s="1">
        <v>44096</v>
      </c>
      <c r="B2444">
        <v>202009</v>
      </c>
      <c r="C2444">
        <v>2020</v>
      </c>
      <c r="D2444" t="s">
        <v>2</v>
      </c>
      <c r="E2444" t="s">
        <v>22</v>
      </c>
      <c r="F2444">
        <v>0</v>
      </c>
      <c r="G2444">
        <v>64</v>
      </c>
      <c r="I2444">
        <v>211.68099734721844</v>
      </c>
      <c r="J2444">
        <v>0</v>
      </c>
      <c r="K2444">
        <v>0</v>
      </c>
      <c r="L2444">
        <v>4.3250610890695143</v>
      </c>
      <c r="N2444">
        <v>0</v>
      </c>
      <c r="O2444">
        <v>38.689614838709687</v>
      </c>
      <c r="P2444">
        <v>175.14979935184564</v>
      </c>
      <c r="Q2444">
        <v>0.76473268595192512</v>
      </c>
      <c r="S2444" s="6">
        <v>48.942891900923208</v>
      </c>
      <c r="V2444" s="6">
        <v>276.80390970044891</v>
      </c>
    </row>
    <row r="2445" spans="1:23" x14ac:dyDescent="0.3">
      <c r="A2445" s="1">
        <v>44096</v>
      </c>
      <c r="B2445">
        <v>202009</v>
      </c>
      <c r="C2445">
        <v>2020</v>
      </c>
      <c r="D2445" t="s">
        <v>3</v>
      </c>
      <c r="E2445" t="s">
        <v>22</v>
      </c>
      <c r="F2445">
        <v>293.02448250000015</v>
      </c>
      <c r="G2445">
        <v>96</v>
      </c>
      <c r="I2445">
        <v>199.7396120384885</v>
      </c>
      <c r="J2445">
        <v>293.77828250000016</v>
      </c>
      <c r="K2445">
        <v>358.69782508412976</v>
      </c>
      <c r="L2445">
        <v>2.7178763733584708</v>
      </c>
      <c r="N2445">
        <v>1</v>
      </c>
      <c r="O2445">
        <v>24350.178527159522</v>
      </c>
      <c r="P2445">
        <v>274.59487673638762</v>
      </c>
      <c r="Q2445">
        <v>0.76553186124622696</v>
      </c>
      <c r="S2445" s="6">
        <v>73.491058679637788</v>
      </c>
      <c r="V2445" s="6">
        <v>260.91613184241317</v>
      </c>
    </row>
    <row r="2446" spans="1:23" x14ac:dyDescent="0.3">
      <c r="A2446" s="1">
        <v>44096</v>
      </c>
      <c r="B2446">
        <v>202009</v>
      </c>
      <c r="C2446">
        <v>2020</v>
      </c>
      <c r="D2446" t="s">
        <v>5</v>
      </c>
      <c r="E2446" t="s">
        <v>23</v>
      </c>
      <c r="F2446">
        <v>299.25504000000001</v>
      </c>
      <c r="H2446">
        <v>162</v>
      </c>
      <c r="I2446">
        <v>418.74521400000015</v>
      </c>
      <c r="M2446">
        <v>5.1054583333333339</v>
      </c>
      <c r="N2446">
        <v>0.9321756946257701</v>
      </c>
      <c r="O2446">
        <v>0</v>
      </c>
      <c r="P2446">
        <v>610.77317783717717</v>
      </c>
      <c r="R2446">
        <v>0.95344320987654319</v>
      </c>
      <c r="T2446" s="6">
        <v>151.01246252937474</v>
      </c>
      <c r="U2446" s="6">
        <v>154.45779999999999</v>
      </c>
      <c r="W2446" s="6">
        <v>827.08425000000011</v>
      </c>
    </row>
    <row r="2447" spans="1:23" x14ac:dyDescent="0.3">
      <c r="A2447" s="1">
        <v>44096</v>
      </c>
      <c r="B2447">
        <v>202009</v>
      </c>
      <c r="C2447">
        <v>2020</v>
      </c>
      <c r="D2447" t="s">
        <v>6</v>
      </c>
      <c r="E2447" t="s">
        <v>23</v>
      </c>
      <c r="F2447">
        <v>92.215199999999996</v>
      </c>
      <c r="H2447">
        <v>66</v>
      </c>
      <c r="I2447">
        <v>181.6153333333333</v>
      </c>
      <c r="M2447">
        <v>3.4318402777777774</v>
      </c>
      <c r="N2447">
        <v>0.71530960648524333</v>
      </c>
      <c r="O2447">
        <v>0</v>
      </c>
      <c r="P2447">
        <v>162.85798222709954</v>
      </c>
      <c r="R2447">
        <v>0.91414399999999996</v>
      </c>
      <c r="T2447" s="6">
        <v>47.210434028026057</v>
      </c>
      <c r="U2447" s="6">
        <v>60.333503999999998</v>
      </c>
      <c r="W2447" s="6">
        <v>226.50145833333332</v>
      </c>
    </row>
    <row r="2448" spans="1:23" x14ac:dyDescent="0.3">
      <c r="A2448" s="1">
        <v>44096</v>
      </c>
      <c r="B2448">
        <v>202009</v>
      </c>
      <c r="C2448">
        <v>2020</v>
      </c>
      <c r="D2448" t="s">
        <v>7</v>
      </c>
      <c r="E2448" t="s">
        <v>23</v>
      </c>
      <c r="F2448">
        <v>46.641699999999993</v>
      </c>
      <c r="H2448">
        <v>36</v>
      </c>
      <c r="I2448">
        <v>73.556443533059735</v>
      </c>
      <c r="M2448">
        <v>3.7021713937735381</v>
      </c>
      <c r="N2448">
        <v>0.59382144675813209</v>
      </c>
      <c r="O2448">
        <v>0</v>
      </c>
      <c r="P2448">
        <v>143.93826827524961</v>
      </c>
      <c r="R2448">
        <v>0.93589999999999995</v>
      </c>
      <c r="T2448" s="6">
        <v>21.377572083292755</v>
      </c>
      <c r="U2448" s="6">
        <v>33.692399999999999</v>
      </c>
      <c r="W2448" s="6">
        <v>133.27817017584738</v>
      </c>
    </row>
    <row r="2449" spans="1:23" x14ac:dyDescent="0.3">
      <c r="A2449" s="1">
        <v>44096</v>
      </c>
      <c r="B2449">
        <v>202009</v>
      </c>
      <c r="C2449">
        <v>2020</v>
      </c>
      <c r="D2449" t="s">
        <v>8</v>
      </c>
      <c r="E2449" t="s">
        <v>23</v>
      </c>
      <c r="F2449">
        <v>15.714827999999999</v>
      </c>
      <c r="H2449">
        <v>108</v>
      </c>
      <c r="I2449">
        <v>16.384600666666671</v>
      </c>
      <c r="M2449">
        <v>2.2143577932098766</v>
      </c>
      <c r="N2449">
        <v>0.91679872555310415</v>
      </c>
      <c r="O2449">
        <v>0</v>
      </c>
      <c r="P2449">
        <v>129.80978607846774</v>
      </c>
      <c r="R2449">
        <v>0.9506</v>
      </c>
      <c r="T2449" s="6">
        <v>99.014262359735255</v>
      </c>
      <c r="U2449" s="6">
        <v>102.6648</v>
      </c>
      <c r="W2449" s="6">
        <v>239.15064166666667</v>
      </c>
    </row>
    <row r="2450" spans="1:23" x14ac:dyDescent="0.3">
      <c r="A2450" s="1">
        <v>44097</v>
      </c>
      <c r="B2450">
        <v>202009</v>
      </c>
      <c r="C2450">
        <v>2020</v>
      </c>
      <c r="D2450" t="s">
        <v>0</v>
      </c>
      <c r="E2450" t="s">
        <v>22</v>
      </c>
      <c r="F2450">
        <v>171.06992</v>
      </c>
      <c r="G2450">
        <v>44</v>
      </c>
      <c r="I2450">
        <v>164.58817350367343</v>
      </c>
      <c r="J2450">
        <v>171.58993999999998</v>
      </c>
      <c r="K2450">
        <v>217.15663665999963</v>
      </c>
      <c r="L2450">
        <v>4.9496836666666661</v>
      </c>
      <c r="N2450">
        <v>1</v>
      </c>
      <c r="O2450">
        <v>8484.1283560614174</v>
      </c>
      <c r="P2450">
        <v>139.84435740638608</v>
      </c>
      <c r="Q2450">
        <v>0.75573320616280515</v>
      </c>
      <c r="S2450" s="6">
        <v>33.252261071163424</v>
      </c>
      <c r="V2450" s="6">
        <v>217.7860813333333</v>
      </c>
    </row>
    <row r="2451" spans="1:23" x14ac:dyDescent="0.3">
      <c r="A2451" s="1">
        <v>44097</v>
      </c>
      <c r="B2451">
        <v>202009</v>
      </c>
      <c r="C2451">
        <v>2020</v>
      </c>
      <c r="D2451" t="s">
        <v>1</v>
      </c>
      <c r="E2451" t="s">
        <v>22</v>
      </c>
      <c r="F2451">
        <v>178.35804050000004</v>
      </c>
      <c r="G2451">
        <v>46</v>
      </c>
      <c r="I2451">
        <v>183.99577896655117</v>
      </c>
      <c r="J2451">
        <v>178.45166050000003</v>
      </c>
      <c r="K2451">
        <v>241.57418109796731</v>
      </c>
      <c r="L2451">
        <v>5.252065</v>
      </c>
      <c r="N2451">
        <v>0.99901013727787746</v>
      </c>
      <c r="O2451">
        <v>8829.1431499044847</v>
      </c>
      <c r="P2451">
        <v>148.0475614992732</v>
      </c>
      <c r="Q2451">
        <v>0.76158772566662569</v>
      </c>
      <c r="S2451" s="6">
        <v>35.033035380664785</v>
      </c>
      <c r="V2451" s="6">
        <v>241.59499</v>
      </c>
    </row>
    <row r="2452" spans="1:23" x14ac:dyDescent="0.3">
      <c r="A2452" s="1">
        <v>44097</v>
      </c>
      <c r="B2452">
        <v>202009</v>
      </c>
      <c r="C2452">
        <v>2020</v>
      </c>
      <c r="D2452" t="s">
        <v>4</v>
      </c>
      <c r="E2452" t="s">
        <v>22</v>
      </c>
      <c r="F2452">
        <v>118.82261999999943</v>
      </c>
      <c r="G2452">
        <v>36</v>
      </c>
      <c r="I2452">
        <v>123.09758132905911</v>
      </c>
      <c r="J2452">
        <v>119.1031641777772</v>
      </c>
      <c r="K2452">
        <v>160.57985877168696</v>
      </c>
      <c r="L2452">
        <v>4.4724216164841843</v>
      </c>
      <c r="N2452">
        <v>0.99929287905225461</v>
      </c>
      <c r="O2452">
        <v>6047.5199317220513</v>
      </c>
      <c r="P2452">
        <v>110.66895298657114</v>
      </c>
      <c r="Q2452">
        <v>0.76454716311574789</v>
      </c>
      <c r="S2452" s="6">
        <v>27.523697872166924</v>
      </c>
      <c r="V2452" s="6">
        <v>161.00717819343063</v>
      </c>
    </row>
    <row r="2453" spans="1:23" x14ac:dyDescent="0.3">
      <c r="A2453" s="1">
        <v>44097</v>
      </c>
      <c r="B2453">
        <v>202009</v>
      </c>
      <c r="C2453">
        <v>2020</v>
      </c>
      <c r="D2453" t="s">
        <v>2</v>
      </c>
      <c r="E2453" t="s">
        <v>22</v>
      </c>
      <c r="F2453">
        <v>32.644354499999999</v>
      </c>
      <c r="G2453">
        <v>64</v>
      </c>
      <c r="I2453">
        <v>115.60336308264222</v>
      </c>
      <c r="J2453">
        <v>32.762884773437499</v>
      </c>
      <c r="K2453">
        <v>39.346423750063614</v>
      </c>
      <c r="L2453">
        <v>2.3620051572894818</v>
      </c>
      <c r="N2453">
        <v>0.25712185726041548</v>
      </c>
      <c r="O2453">
        <v>1871.6520574419092</v>
      </c>
      <c r="P2453">
        <v>175.14979935184564</v>
      </c>
      <c r="Q2453">
        <v>0.76473268595192512</v>
      </c>
      <c r="S2453" s="6">
        <v>48.942891900923208</v>
      </c>
      <c r="V2453" s="6">
        <v>151.16833006652683</v>
      </c>
    </row>
    <row r="2454" spans="1:23" x14ac:dyDescent="0.3">
      <c r="A2454" s="1">
        <v>44097</v>
      </c>
      <c r="B2454">
        <v>202009</v>
      </c>
      <c r="C2454">
        <v>2020</v>
      </c>
      <c r="D2454" t="s">
        <v>3</v>
      </c>
      <c r="E2454" t="s">
        <v>22</v>
      </c>
      <c r="F2454">
        <v>452.50744100000003</v>
      </c>
      <c r="G2454">
        <v>96</v>
      </c>
      <c r="I2454">
        <v>454.36177738450124</v>
      </c>
      <c r="J2454">
        <v>453.29250619281288</v>
      </c>
      <c r="K2454">
        <v>591.33302330457525</v>
      </c>
      <c r="L2454">
        <v>6.1825450000000002</v>
      </c>
      <c r="N2454">
        <v>0.9967430025445293</v>
      </c>
      <c r="O2454">
        <v>22727.279219188727</v>
      </c>
      <c r="P2454">
        <v>274.59487673638762</v>
      </c>
      <c r="Q2454">
        <v>0.76553186124622696</v>
      </c>
      <c r="S2454" s="6">
        <v>73.491058679637788</v>
      </c>
      <c r="V2454" s="6">
        <v>593.52431999999999</v>
      </c>
    </row>
    <row r="2455" spans="1:23" x14ac:dyDescent="0.3">
      <c r="A2455" s="1">
        <v>44097</v>
      </c>
      <c r="B2455">
        <v>202009</v>
      </c>
      <c r="C2455">
        <v>2020</v>
      </c>
      <c r="D2455" t="s">
        <v>5</v>
      </c>
      <c r="E2455" t="s">
        <v>23</v>
      </c>
      <c r="F2455">
        <v>376.59455699999995</v>
      </c>
      <c r="H2455">
        <v>162</v>
      </c>
      <c r="I2455">
        <v>504.60526800000008</v>
      </c>
      <c r="M2455">
        <v>5.2822500000000003</v>
      </c>
      <c r="N2455">
        <v>0.92321773264216522</v>
      </c>
      <c r="O2455">
        <v>0</v>
      </c>
      <c r="P2455">
        <v>610.77317783717717</v>
      </c>
      <c r="R2455">
        <v>0.95344320987654319</v>
      </c>
      <c r="T2455" s="6">
        <v>149.56127268803075</v>
      </c>
      <c r="U2455" s="6">
        <v>154.45779999999999</v>
      </c>
      <c r="W2455" s="6">
        <v>855.72450000000003</v>
      </c>
    </row>
    <row r="2456" spans="1:23" x14ac:dyDescent="0.3">
      <c r="A2456" s="1">
        <v>44097</v>
      </c>
      <c r="B2456">
        <v>202009</v>
      </c>
      <c r="C2456">
        <v>2020</v>
      </c>
      <c r="D2456" t="s">
        <v>6</v>
      </c>
      <c r="E2456" t="s">
        <v>23</v>
      </c>
      <c r="F2456">
        <v>218.33840049999998</v>
      </c>
      <c r="H2456">
        <v>66</v>
      </c>
      <c r="I2456">
        <v>401.78519999999997</v>
      </c>
      <c r="M2456">
        <v>5.2528125000000001</v>
      </c>
      <c r="N2456">
        <v>0.91007175925915351</v>
      </c>
      <c r="O2456">
        <v>0</v>
      </c>
      <c r="P2456">
        <v>162.85798222709954</v>
      </c>
      <c r="R2456">
        <v>0.91414399999999996</v>
      </c>
      <c r="T2456" s="6">
        <v>60.064736111104132</v>
      </c>
      <c r="U2456" s="6">
        <v>60.333503999999998</v>
      </c>
      <c r="W2456" s="6">
        <v>346.68562500000002</v>
      </c>
    </row>
    <row r="2457" spans="1:23" x14ac:dyDescent="0.3">
      <c r="A2457" s="1">
        <v>44097</v>
      </c>
      <c r="B2457">
        <v>202009</v>
      </c>
      <c r="C2457">
        <v>2020</v>
      </c>
      <c r="D2457" t="s">
        <v>7</v>
      </c>
      <c r="E2457" t="s">
        <v>23</v>
      </c>
      <c r="F2457">
        <v>131.54959999999997</v>
      </c>
      <c r="H2457">
        <v>36</v>
      </c>
      <c r="I2457">
        <v>196.23928150262259</v>
      </c>
      <c r="M2457">
        <v>5.9047467180729081</v>
      </c>
      <c r="N2457">
        <v>0.83333333333333315</v>
      </c>
      <c r="O2457">
        <v>0</v>
      </c>
      <c r="P2457">
        <v>143.93826827524961</v>
      </c>
      <c r="R2457">
        <v>0.93589999999999995</v>
      </c>
      <c r="T2457" s="6">
        <v>29.999999999999993</v>
      </c>
      <c r="U2457" s="6">
        <v>33.692399999999999</v>
      </c>
      <c r="W2457" s="6">
        <v>212.57088185062469</v>
      </c>
    </row>
    <row r="2458" spans="1:23" x14ac:dyDescent="0.3">
      <c r="A2458" s="1">
        <v>44097</v>
      </c>
      <c r="B2458">
        <v>202009</v>
      </c>
      <c r="C2458">
        <v>2020</v>
      </c>
      <c r="D2458" t="s">
        <v>8</v>
      </c>
      <c r="E2458" t="s">
        <v>23</v>
      </c>
      <c r="F2458">
        <v>127.5909065</v>
      </c>
      <c r="H2458">
        <v>108</v>
      </c>
      <c r="I2458">
        <v>147.87205696666666</v>
      </c>
      <c r="M2458">
        <v>3.8802976851851843</v>
      </c>
      <c r="N2458">
        <v>0.93837741967696231</v>
      </c>
      <c r="O2458">
        <v>0</v>
      </c>
      <c r="P2458">
        <v>129.80978607846774</v>
      </c>
      <c r="R2458">
        <v>0.9506</v>
      </c>
      <c r="T2458" s="6">
        <v>101.34476132511193</v>
      </c>
      <c r="U2458" s="6">
        <v>102.6648</v>
      </c>
      <c r="W2458" s="6">
        <v>419.07214999999991</v>
      </c>
    </row>
    <row r="2459" spans="1:23" x14ac:dyDescent="0.3">
      <c r="A2459" s="1">
        <v>44098</v>
      </c>
      <c r="B2459">
        <v>202009</v>
      </c>
      <c r="C2459">
        <v>2020</v>
      </c>
      <c r="D2459" t="s">
        <v>0</v>
      </c>
      <c r="E2459" t="s">
        <v>22</v>
      </c>
      <c r="F2459">
        <v>160.23699999999999</v>
      </c>
      <c r="G2459">
        <v>44</v>
      </c>
      <c r="I2459">
        <v>141.16687546691227</v>
      </c>
      <c r="J2459">
        <v>160.73554000000001</v>
      </c>
      <c r="K2459">
        <v>200.11038750218128</v>
      </c>
      <c r="L2459">
        <v>4.2453316231578935</v>
      </c>
      <c r="N2459">
        <v>1</v>
      </c>
      <c r="O2459">
        <v>18035.152055021419</v>
      </c>
      <c r="P2459">
        <v>139.84435740638608</v>
      </c>
      <c r="Q2459">
        <v>0.75573320616280515</v>
      </c>
      <c r="S2459" s="6">
        <v>33.252261071163424</v>
      </c>
      <c r="V2459" s="6">
        <v>186.79459141894731</v>
      </c>
    </row>
    <row r="2460" spans="1:23" x14ac:dyDescent="0.3">
      <c r="A2460" s="1">
        <v>44098</v>
      </c>
      <c r="B2460">
        <v>202009</v>
      </c>
      <c r="C2460">
        <v>2020</v>
      </c>
      <c r="D2460" t="s">
        <v>1</v>
      </c>
      <c r="E2460" t="s">
        <v>22</v>
      </c>
      <c r="F2460">
        <v>171.86064000000002</v>
      </c>
      <c r="G2460">
        <v>46</v>
      </c>
      <c r="I2460">
        <v>187.73177111089427</v>
      </c>
      <c r="J2460">
        <v>171.94193999999999</v>
      </c>
      <c r="K2460">
        <v>226.52192921539233</v>
      </c>
      <c r="L2460">
        <v>5.3587069767441857</v>
      </c>
      <c r="N2460">
        <v>1</v>
      </c>
      <c r="O2460">
        <v>19416.176572535485</v>
      </c>
      <c r="P2460">
        <v>148.0475614992732</v>
      </c>
      <c r="Q2460">
        <v>0.76158772566662569</v>
      </c>
      <c r="S2460" s="6">
        <v>35.033035380664785</v>
      </c>
      <c r="V2460" s="6">
        <v>246.50052093023254</v>
      </c>
    </row>
    <row r="2461" spans="1:23" x14ac:dyDescent="0.3">
      <c r="A2461" s="1">
        <v>44098</v>
      </c>
      <c r="B2461">
        <v>202009</v>
      </c>
      <c r="C2461">
        <v>2020</v>
      </c>
      <c r="D2461" t="s">
        <v>4</v>
      </c>
      <c r="E2461" t="s">
        <v>22</v>
      </c>
      <c r="F2461">
        <v>132.37812050000002</v>
      </c>
      <c r="G2461">
        <v>36</v>
      </c>
      <c r="I2461">
        <v>170.18690802073365</v>
      </c>
      <c r="J2461">
        <v>132.66964547777778</v>
      </c>
      <c r="K2461">
        <v>178.23140830386063</v>
      </c>
      <c r="L2461">
        <v>6.1832864468706994</v>
      </c>
      <c r="N2461">
        <v>0.99944695363627989</v>
      </c>
      <c r="O2461">
        <v>15948.671943639763</v>
      </c>
      <c r="P2461">
        <v>110.66895298657114</v>
      </c>
      <c r="Q2461">
        <v>0.76454716311574789</v>
      </c>
      <c r="S2461" s="6">
        <v>27.523697872166924</v>
      </c>
      <c r="V2461" s="6">
        <v>222.59831208734516</v>
      </c>
    </row>
    <row r="2462" spans="1:23" x14ac:dyDescent="0.3">
      <c r="A2462" s="1">
        <v>44098</v>
      </c>
      <c r="B2462">
        <v>202009</v>
      </c>
      <c r="C2462">
        <v>2020</v>
      </c>
      <c r="D2462" t="s">
        <v>2</v>
      </c>
      <c r="E2462" t="s">
        <v>22</v>
      </c>
      <c r="F2462">
        <v>170.62238399999995</v>
      </c>
      <c r="G2462">
        <v>64</v>
      </c>
      <c r="I2462">
        <v>184.93038850746427</v>
      </c>
      <c r="J2462">
        <v>170.88810399999994</v>
      </c>
      <c r="K2462">
        <v>204.97758543002135</v>
      </c>
      <c r="L2462">
        <v>3.7784932872749994</v>
      </c>
      <c r="N2462">
        <v>1</v>
      </c>
      <c r="O2462">
        <v>21777.384200460612</v>
      </c>
      <c r="P2462">
        <v>175.14979935184564</v>
      </c>
      <c r="Q2462">
        <v>0.76473268595192512</v>
      </c>
      <c r="S2462" s="6">
        <v>48.942891900923208</v>
      </c>
      <c r="V2462" s="6">
        <v>241.82357038559996</v>
      </c>
    </row>
    <row r="2463" spans="1:23" x14ac:dyDescent="0.3">
      <c r="A2463" s="1">
        <v>44098</v>
      </c>
      <c r="B2463">
        <v>202009</v>
      </c>
      <c r="C2463">
        <v>2020</v>
      </c>
      <c r="D2463" t="s">
        <v>3</v>
      </c>
      <c r="E2463" t="s">
        <v>22</v>
      </c>
      <c r="F2463">
        <v>315.66864150000004</v>
      </c>
      <c r="G2463">
        <v>96</v>
      </c>
      <c r="I2463">
        <v>135.87020490698873</v>
      </c>
      <c r="J2463">
        <v>316.29984150000001</v>
      </c>
      <c r="K2463">
        <v>376.62707874602444</v>
      </c>
      <c r="L2463">
        <v>1.8487991239760759</v>
      </c>
      <c r="N2463">
        <v>1</v>
      </c>
      <c r="O2463">
        <v>44879.037224754917</v>
      </c>
      <c r="P2463">
        <v>274.59487673638762</v>
      </c>
      <c r="Q2463">
        <v>0.76553186124622696</v>
      </c>
      <c r="S2463" s="6">
        <v>73.491058679637788</v>
      </c>
      <c r="V2463" s="6">
        <v>177.48471590170328</v>
      </c>
    </row>
    <row r="2464" spans="1:23" x14ac:dyDescent="0.3">
      <c r="A2464" s="1">
        <v>44098</v>
      </c>
      <c r="B2464">
        <v>202009</v>
      </c>
      <c r="C2464">
        <v>2020</v>
      </c>
      <c r="D2464" t="s">
        <v>5</v>
      </c>
      <c r="E2464" t="s">
        <v>23</v>
      </c>
      <c r="F2464">
        <v>286.95936000000006</v>
      </c>
      <c r="H2464">
        <v>162</v>
      </c>
      <c r="I2464">
        <v>400.5960300000001</v>
      </c>
      <c r="M2464">
        <v>5.0359583333333333</v>
      </c>
      <c r="N2464">
        <v>0.9042847474890443</v>
      </c>
      <c r="O2464">
        <v>0</v>
      </c>
      <c r="P2464">
        <v>610.77317783717717</v>
      </c>
      <c r="R2464">
        <v>0.95344320987654319</v>
      </c>
      <c r="T2464" s="6">
        <v>146.49412909322518</v>
      </c>
      <c r="U2464" s="6">
        <v>154.45779999999999</v>
      </c>
      <c r="W2464" s="6">
        <v>815.82524999999998</v>
      </c>
    </row>
    <row r="2465" spans="1:23" x14ac:dyDescent="0.3">
      <c r="A2465" s="1">
        <v>44098</v>
      </c>
      <c r="B2465">
        <v>202009</v>
      </c>
      <c r="C2465">
        <v>2020</v>
      </c>
      <c r="D2465" t="s">
        <v>6</v>
      </c>
      <c r="E2465" t="s">
        <v>23</v>
      </c>
      <c r="F2465">
        <v>182.70671999999999</v>
      </c>
      <c r="H2465">
        <v>66</v>
      </c>
      <c r="I2465">
        <v>349.08663333333328</v>
      </c>
      <c r="M2465">
        <v>5.3335416666666653</v>
      </c>
      <c r="N2465">
        <v>0.90807581018519212</v>
      </c>
      <c r="O2465">
        <v>0</v>
      </c>
      <c r="P2465">
        <v>162.85798222709954</v>
      </c>
      <c r="R2465">
        <v>0.91414399999999996</v>
      </c>
      <c r="T2465" s="6">
        <v>59.93300347222268</v>
      </c>
      <c r="U2465" s="6">
        <v>60.333503999999998</v>
      </c>
      <c r="W2465" s="6">
        <v>352.0137499999999</v>
      </c>
    </row>
    <row r="2466" spans="1:23" x14ac:dyDescent="0.3">
      <c r="A2466" s="1">
        <v>44098</v>
      </c>
      <c r="B2466">
        <v>202009</v>
      </c>
      <c r="C2466">
        <v>2020</v>
      </c>
      <c r="D2466" t="s">
        <v>7</v>
      </c>
      <c r="E2466" t="s">
        <v>23</v>
      </c>
      <c r="F2466">
        <v>113.60300000000004</v>
      </c>
      <c r="H2466">
        <v>36</v>
      </c>
      <c r="I2466">
        <v>190.14797525995084</v>
      </c>
      <c r="M2466">
        <v>6.167795733135331</v>
      </c>
      <c r="N2466">
        <v>0.76921296296296271</v>
      </c>
      <c r="O2466">
        <v>0</v>
      </c>
      <c r="P2466">
        <v>143.93826827524961</v>
      </c>
      <c r="R2466">
        <v>0.93589999999999995</v>
      </c>
      <c r="T2466" s="6">
        <v>27.691666666666656</v>
      </c>
      <c r="U2466" s="6">
        <v>33.692399999999999</v>
      </c>
      <c r="W2466" s="6">
        <v>222.04064639287191</v>
      </c>
    </row>
    <row r="2467" spans="1:23" x14ac:dyDescent="0.3">
      <c r="A2467" s="1">
        <v>44098</v>
      </c>
      <c r="B2467">
        <v>202009</v>
      </c>
      <c r="C2467">
        <v>2020</v>
      </c>
      <c r="D2467" t="s">
        <v>8</v>
      </c>
      <c r="E2467" t="s">
        <v>23</v>
      </c>
      <c r="F2467">
        <v>245.88693100000003</v>
      </c>
      <c r="H2467">
        <v>108</v>
      </c>
      <c r="I2467">
        <v>289.6001581999999</v>
      </c>
      <c r="M2467">
        <v>4.6667206018518517</v>
      </c>
      <c r="N2467">
        <v>0.93302233157220116</v>
      </c>
      <c r="O2467">
        <v>0</v>
      </c>
      <c r="P2467">
        <v>129.80978607846774</v>
      </c>
      <c r="R2467">
        <v>0.9506</v>
      </c>
      <c r="T2467" s="6">
        <v>100.76641180979773</v>
      </c>
      <c r="U2467" s="6">
        <v>102.6648</v>
      </c>
      <c r="W2467" s="6">
        <v>504.00582499999996</v>
      </c>
    </row>
    <row r="2468" spans="1:23" x14ac:dyDescent="0.3">
      <c r="A2468" s="1">
        <v>44099</v>
      </c>
      <c r="B2468">
        <v>202009</v>
      </c>
      <c r="C2468">
        <v>2020</v>
      </c>
      <c r="D2468" t="s">
        <v>0</v>
      </c>
      <c r="E2468" t="s">
        <v>22</v>
      </c>
      <c r="F2468">
        <v>220.00748000000002</v>
      </c>
      <c r="G2468">
        <v>44</v>
      </c>
      <c r="I2468">
        <v>214.09867317801428</v>
      </c>
      <c r="J2468">
        <v>220.5917</v>
      </c>
      <c r="K2468">
        <v>282.08962801743775</v>
      </c>
      <c r="L2468">
        <v>6.4386200000000002</v>
      </c>
      <c r="N2468">
        <v>1</v>
      </c>
      <c r="O2468">
        <v>10319.531374101422</v>
      </c>
      <c r="P2468">
        <v>139.84435740638608</v>
      </c>
      <c r="Q2468">
        <v>0.75573320616280515</v>
      </c>
      <c r="S2468" s="6">
        <v>33.252261071163424</v>
      </c>
      <c r="V2468" s="6">
        <v>283.29928000000001</v>
      </c>
    </row>
    <row r="2469" spans="1:23" x14ac:dyDescent="0.3">
      <c r="A2469" s="1">
        <v>44099</v>
      </c>
      <c r="B2469">
        <v>202009</v>
      </c>
      <c r="C2469">
        <v>2020</v>
      </c>
      <c r="D2469" t="s">
        <v>1</v>
      </c>
      <c r="E2469" t="s">
        <v>22</v>
      </c>
      <c r="F2469">
        <v>230.97423999999995</v>
      </c>
      <c r="G2469">
        <v>46</v>
      </c>
      <c r="I2469">
        <v>233.16005479567937</v>
      </c>
      <c r="J2469">
        <v>231.07005999999996</v>
      </c>
      <c r="K2469">
        <v>305.49186444885117</v>
      </c>
      <c r="L2469">
        <v>6.6554340000000005</v>
      </c>
      <c r="N2469">
        <v>1</v>
      </c>
      <c r="O2469">
        <v>10745.650216063485</v>
      </c>
      <c r="P2469">
        <v>148.0475614992732</v>
      </c>
      <c r="Q2469">
        <v>0.76158772566662569</v>
      </c>
      <c r="S2469" s="6">
        <v>35.033035380664785</v>
      </c>
      <c r="V2469" s="6">
        <v>306.14996400000001</v>
      </c>
    </row>
    <row r="2470" spans="1:23" x14ac:dyDescent="0.3">
      <c r="A2470" s="1">
        <v>44099</v>
      </c>
      <c r="B2470">
        <v>202009</v>
      </c>
      <c r="C2470">
        <v>2020</v>
      </c>
      <c r="D2470" t="s">
        <v>4</v>
      </c>
      <c r="E2470" t="s">
        <v>22</v>
      </c>
      <c r="F2470">
        <v>148.58311999999998</v>
      </c>
      <c r="G2470">
        <v>36</v>
      </c>
      <c r="I2470">
        <v>152.64053326119102</v>
      </c>
      <c r="J2470">
        <v>148.88761457777775</v>
      </c>
      <c r="K2470">
        <v>198.02221532592279</v>
      </c>
      <c r="L2470">
        <v>5.545785815922188</v>
      </c>
      <c r="N2470">
        <v>1</v>
      </c>
      <c r="O2470">
        <v>7068.2985061540649</v>
      </c>
      <c r="P2470">
        <v>110.66895298657114</v>
      </c>
      <c r="Q2470">
        <v>0.76454716311574789</v>
      </c>
      <c r="S2470" s="6">
        <v>27.523697872166924</v>
      </c>
      <c r="V2470" s="6">
        <v>199.64828937319876</v>
      </c>
    </row>
    <row r="2471" spans="1:23" x14ac:dyDescent="0.3">
      <c r="A2471" s="1">
        <v>44099</v>
      </c>
      <c r="B2471">
        <v>202009</v>
      </c>
      <c r="C2471">
        <v>2020</v>
      </c>
      <c r="D2471" t="s">
        <v>2</v>
      </c>
      <c r="E2471" t="s">
        <v>22</v>
      </c>
      <c r="F2471">
        <v>311.98678449999994</v>
      </c>
      <c r="G2471">
        <v>64</v>
      </c>
      <c r="I2471">
        <v>313.89081858111155</v>
      </c>
      <c r="J2471">
        <v>312.38844449999993</v>
      </c>
      <c r="K2471">
        <v>409.24792280312295</v>
      </c>
      <c r="L2471">
        <v>6.4134097187499997</v>
      </c>
      <c r="N2471">
        <v>1</v>
      </c>
      <c r="O2471">
        <v>15286.89072132691</v>
      </c>
      <c r="P2471">
        <v>175.14979935184564</v>
      </c>
      <c r="Q2471">
        <v>0.76473268595192512</v>
      </c>
      <c r="S2471" s="6">
        <v>48.942891900923208</v>
      </c>
      <c r="V2471" s="6">
        <v>410.45822199999998</v>
      </c>
    </row>
    <row r="2472" spans="1:23" x14ac:dyDescent="0.3">
      <c r="A2472" s="1">
        <v>44099</v>
      </c>
      <c r="B2472">
        <v>202009</v>
      </c>
      <c r="C2472">
        <v>2020</v>
      </c>
      <c r="D2472" t="s">
        <v>3</v>
      </c>
      <c r="E2472" t="s">
        <v>22</v>
      </c>
      <c r="F2472">
        <v>435.59824100000003</v>
      </c>
      <c r="G2472">
        <v>96</v>
      </c>
      <c r="I2472">
        <v>438.3271307464845</v>
      </c>
      <c r="J2472">
        <v>436.31564100000008</v>
      </c>
      <c r="K2472">
        <v>567.9881418359613</v>
      </c>
      <c r="L2472">
        <v>5.9643600000000001</v>
      </c>
      <c r="N2472">
        <v>1</v>
      </c>
      <c r="O2472">
        <v>20396.782874910125</v>
      </c>
      <c r="P2472">
        <v>274.59487673638762</v>
      </c>
      <c r="Q2472">
        <v>0.76553186124622696</v>
      </c>
      <c r="S2472" s="6">
        <v>73.491058679637788</v>
      </c>
      <c r="V2472" s="6">
        <v>572.57856000000004</v>
      </c>
    </row>
    <row r="2473" spans="1:23" x14ac:dyDescent="0.3">
      <c r="A2473" s="1">
        <v>44099</v>
      </c>
      <c r="B2473">
        <v>202009</v>
      </c>
      <c r="C2473">
        <v>2020</v>
      </c>
      <c r="D2473" t="s">
        <v>5</v>
      </c>
      <c r="E2473" t="s">
        <v>23</v>
      </c>
      <c r="F2473">
        <v>518.24063549999994</v>
      </c>
      <c r="H2473">
        <v>162</v>
      </c>
      <c r="I2473">
        <v>659.04483600000015</v>
      </c>
      <c r="M2473">
        <v>5.8236250000000007</v>
      </c>
      <c r="N2473">
        <v>0.91152152900418359</v>
      </c>
      <c r="O2473">
        <v>0</v>
      </c>
      <c r="P2473">
        <v>610.77317783717717</v>
      </c>
      <c r="R2473">
        <v>0.95344320987654319</v>
      </c>
      <c r="T2473" s="6">
        <v>147.66648769867774</v>
      </c>
      <c r="U2473" s="6">
        <v>154.45779999999999</v>
      </c>
      <c r="W2473" s="6">
        <v>943.42725000000007</v>
      </c>
    </row>
    <row r="2474" spans="1:23" x14ac:dyDescent="0.3">
      <c r="A2474" s="1">
        <v>44099</v>
      </c>
      <c r="B2474">
        <v>202009</v>
      </c>
      <c r="C2474">
        <v>2020</v>
      </c>
      <c r="D2474" t="s">
        <v>6</v>
      </c>
      <c r="E2474" t="s">
        <v>23</v>
      </c>
      <c r="F2474">
        <v>282.80560050000003</v>
      </c>
      <c r="H2474">
        <v>66</v>
      </c>
      <c r="I2474">
        <v>476.61863333333332</v>
      </c>
      <c r="M2474">
        <v>5.4135069444444452</v>
      </c>
      <c r="N2474">
        <v>0.94614872685197027</v>
      </c>
      <c r="O2474">
        <v>0</v>
      </c>
      <c r="P2474">
        <v>162.85798222709954</v>
      </c>
      <c r="R2474">
        <v>0.91414399999999996</v>
      </c>
      <c r="T2474" s="6">
        <v>62.445815972230037</v>
      </c>
      <c r="U2474" s="6">
        <v>60.333503999999998</v>
      </c>
      <c r="W2474" s="6">
        <v>357.29145833333337</v>
      </c>
    </row>
    <row r="2475" spans="1:23" x14ac:dyDescent="0.3">
      <c r="A2475" s="1">
        <v>44099</v>
      </c>
      <c r="B2475">
        <v>202009</v>
      </c>
      <c r="C2475">
        <v>2020</v>
      </c>
      <c r="D2475" t="s">
        <v>7</v>
      </c>
      <c r="E2475" t="s">
        <v>23</v>
      </c>
      <c r="F2475">
        <v>88.1083</v>
      </c>
      <c r="H2475">
        <v>36</v>
      </c>
      <c r="I2475">
        <v>203.75485522355507</v>
      </c>
      <c r="M2475">
        <v>5.8313023689819277</v>
      </c>
      <c r="N2475">
        <v>0.57091856288631482</v>
      </c>
      <c r="O2475">
        <v>0</v>
      </c>
      <c r="P2475">
        <v>143.93826827524961</v>
      </c>
      <c r="R2475">
        <v>0.93589999999999995</v>
      </c>
      <c r="T2475" s="6">
        <v>20.553068263907335</v>
      </c>
      <c r="U2475" s="6">
        <v>33.692399999999999</v>
      </c>
      <c r="W2475" s="6">
        <v>209.92688528334941</v>
      </c>
    </row>
    <row r="2476" spans="1:23" x14ac:dyDescent="0.3">
      <c r="A2476" s="1">
        <v>44099</v>
      </c>
      <c r="B2476">
        <v>202009</v>
      </c>
      <c r="C2476">
        <v>2020</v>
      </c>
      <c r="D2476" t="s">
        <v>8</v>
      </c>
      <c r="E2476" t="s">
        <v>23</v>
      </c>
      <c r="F2476">
        <v>174.30140600000001</v>
      </c>
      <c r="H2476">
        <v>108</v>
      </c>
      <c r="I2476">
        <v>203.58812173333331</v>
      </c>
      <c r="M2476">
        <v>4.3764238168724274</v>
      </c>
      <c r="N2476">
        <v>0.94156381727606531</v>
      </c>
      <c r="O2476">
        <v>0</v>
      </c>
      <c r="P2476">
        <v>129.80978607846774</v>
      </c>
      <c r="R2476">
        <v>0.9506</v>
      </c>
      <c r="T2476" s="6">
        <v>101.68889226581506</v>
      </c>
      <c r="U2476" s="6">
        <v>102.6648</v>
      </c>
      <c r="W2476" s="6">
        <v>472.65377222222219</v>
      </c>
    </row>
    <row r="2477" spans="1:23" x14ac:dyDescent="0.3">
      <c r="A2477" s="1">
        <v>44100</v>
      </c>
      <c r="B2477">
        <v>202010</v>
      </c>
      <c r="C2477">
        <v>2020</v>
      </c>
      <c r="D2477" t="s">
        <v>0</v>
      </c>
      <c r="E2477" t="s">
        <v>22</v>
      </c>
      <c r="F2477">
        <v>230.01664000000002</v>
      </c>
      <c r="G2477">
        <v>44</v>
      </c>
      <c r="I2477">
        <v>227.47200103109259</v>
      </c>
      <c r="J2477">
        <v>230.5977</v>
      </c>
      <c r="K2477">
        <v>299.48928580282194</v>
      </c>
      <c r="L2477">
        <v>6.8407979999999995</v>
      </c>
      <c r="N2477">
        <v>0.99995731421009948</v>
      </c>
      <c r="O2477">
        <v>8305.3314112666685</v>
      </c>
      <c r="P2477">
        <v>148.83597601964686</v>
      </c>
      <c r="Q2477">
        <v>0.75573320616280515</v>
      </c>
      <c r="S2477" s="6">
        <v>33.252261071163424</v>
      </c>
      <c r="V2477" s="6">
        <v>300.99511199999995</v>
      </c>
    </row>
    <row r="2478" spans="1:23" x14ac:dyDescent="0.3">
      <c r="A2478" s="1">
        <v>44100</v>
      </c>
      <c r="B2478">
        <v>202010</v>
      </c>
      <c r="C2478">
        <v>2020</v>
      </c>
      <c r="D2478" t="s">
        <v>1</v>
      </c>
      <c r="E2478" t="s">
        <v>22</v>
      </c>
      <c r="F2478">
        <v>246.02956050000006</v>
      </c>
      <c r="G2478">
        <v>46</v>
      </c>
      <c r="I2478">
        <v>246.98647280329558</v>
      </c>
      <c r="J2478">
        <v>246.13320050000007</v>
      </c>
      <c r="K2478">
        <v>323.09173146977849</v>
      </c>
      <c r="L2478">
        <v>7.0501020000000008</v>
      </c>
      <c r="N2478">
        <v>1</v>
      </c>
      <c r="O2478">
        <v>8807.6172039939338</v>
      </c>
      <c r="P2478">
        <v>157.5666242223856</v>
      </c>
      <c r="Q2478">
        <v>0.76158772566662569</v>
      </c>
      <c r="S2478" s="6">
        <v>35.033035380664785</v>
      </c>
      <c r="V2478" s="6">
        <v>324.30469200000005</v>
      </c>
    </row>
    <row r="2479" spans="1:23" x14ac:dyDescent="0.3">
      <c r="A2479" s="1">
        <v>44100</v>
      </c>
      <c r="B2479">
        <v>202010</v>
      </c>
      <c r="C2479">
        <v>2020</v>
      </c>
      <c r="D2479" t="s">
        <v>4</v>
      </c>
      <c r="E2479" t="s">
        <v>22</v>
      </c>
      <c r="F2479">
        <v>169.51060049999995</v>
      </c>
      <c r="G2479">
        <v>36</v>
      </c>
      <c r="I2479">
        <v>177.00748324056261</v>
      </c>
      <c r="J2479">
        <v>169.83182787777773</v>
      </c>
      <c r="K2479">
        <v>228.78109071411376</v>
      </c>
      <c r="L2479">
        <v>6.4310938182314423</v>
      </c>
      <c r="N2479">
        <v>1</v>
      </c>
      <c r="O2479">
        <v>6158.6058251663671</v>
      </c>
      <c r="P2479">
        <v>117.78467103225822</v>
      </c>
      <c r="Q2479">
        <v>0.76454716311574789</v>
      </c>
      <c r="S2479" s="6">
        <v>27.523697872166924</v>
      </c>
      <c r="V2479" s="6">
        <v>231.51937745633194</v>
      </c>
    </row>
    <row r="2480" spans="1:23" x14ac:dyDescent="0.3">
      <c r="A2480" s="1">
        <v>44100</v>
      </c>
      <c r="B2480">
        <v>202010</v>
      </c>
      <c r="C2480">
        <v>2020</v>
      </c>
      <c r="D2480" t="s">
        <v>2</v>
      </c>
      <c r="E2480" t="s">
        <v>22</v>
      </c>
      <c r="F2480">
        <v>0.29629349999999999</v>
      </c>
      <c r="G2480">
        <v>64</v>
      </c>
      <c r="I2480">
        <v>324.37176092626595</v>
      </c>
      <c r="J2480">
        <v>0.29629349999999999</v>
      </c>
      <c r="K2480">
        <v>0</v>
      </c>
      <c r="L2480">
        <v>6.6275560827689333</v>
      </c>
      <c r="N2480">
        <v>1</v>
      </c>
      <c r="O2480">
        <v>-119.22112465113331</v>
      </c>
      <c r="P2480">
        <v>186.41146357033367</v>
      </c>
      <c r="Q2480">
        <v>0.76473268595192512</v>
      </c>
      <c r="S2480" s="6">
        <v>48.942891900923208</v>
      </c>
      <c r="V2480" s="6">
        <v>424.16358929721173</v>
      </c>
    </row>
    <row r="2481" spans="1:23" x14ac:dyDescent="0.3">
      <c r="A2481" s="1">
        <v>44100</v>
      </c>
      <c r="B2481">
        <v>202010</v>
      </c>
      <c r="C2481">
        <v>2020</v>
      </c>
      <c r="D2481" t="s">
        <v>3</v>
      </c>
      <c r="E2481" t="s">
        <v>22</v>
      </c>
      <c r="F2481">
        <v>463.66264300000006</v>
      </c>
      <c r="G2481">
        <v>96</v>
      </c>
      <c r="I2481">
        <v>465.9832859488057</v>
      </c>
      <c r="J2481">
        <v>464.29804300000006</v>
      </c>
      <c r="K2481">
        <v>605.61444716861217</v>
      </c>
      <c r="L2481">
        <v>6.3406799999999999</v>
      </c>
      <c r="N2481">
        <v>1</v>
      </c>
      <c r="O2481">
        <v>16520.563980005965</v>
      </c>
      <c r="P2481">
        <v>292.25059378183062</v>
      </c>
      <c r="Q2481">
        <v>0.76553186124622696</v>
      </c>
      <c r="S2481" s="6">
        <v>73.491058679637788</v>
      </c>
      <c r="V2481" s="6">
        <v>608.70528000000002</v>
      </c>
    </row>
    <row r="2482" spans="1:23" x14ac:dyDescent="0.3">
      <c r="A2482" s="1">
        <v>44100</v>
      </c>
      <c r="B2482">
        <v>202010</v>
      </c>
      <c r="C2482">
        <v>2020</v>
      </c>
      <c r="D2482" t="s">
        <v>5</v>
      </c>
      <c r="E2482" t="s">
        <v>23</v>
      </c>
      <c r="F2482">
        <v>243.08543849999998</v>
      </c>
      <c r="H2482">
        <v>162</v>
      </c>
      <c r="I2482">
        <v>327.52544399999999</v>
      </c>
      <c r="M2482">
        <v>4.3748750000000012</v>
      </c>
      <c r="N2482">
        <v>0.95686140514471751</v>
      </c>
      <c r="O2482">
        <v>0</v>
      </c>
      <c r="P2482">
        <v>1225.3098156833419</v>
      </c>
      <c r="R2482">
        <v>0.95856762246117089</v>
      </c>
      <c r="T2482" s="6">
        <v>155.01154763344422</v>
      </c>
      <c r="U2482" s="6">
        <v>155.28795483870968</v>
      </c>
      <c r="W2482" s="6">
        <v>708.72975000000019</v>
      </c>
    </row>
    <row r="2483" spans="1:23" x14ac:dyDescent="0.3">
      <c r="A2483" s="1">
        <v>44100</v>
      </c>
      <c r="B2483">
        <v>202010</v>
      </c>
      <c r="C2483">
        <v>2020</v>
      </c>
      <c r="D2483" t="s">
        <v>6</v>
      </c>
      <c r="E2483" t="s">
        <v>23</v>
      </c>
      <c r="F2483">
        <v>29.626239999999999</v>
      </c>
      <c r="H2483">
        <v>66</v>
      </c>
      <c r="I2483">
        <v>65.252400000000009</v>
      </c>
      <c r="M2483">
        <v>2.9135069444444444</v>
      </c>
      <c r="N2483">
        <v>0.99895833333357587</v>
      </c>
      <c r="O2483">
        <v>0</v>
      </c>
      <c r="P2483">
        <v>393.86999406655366</v>
      </c>
      <c r="R2483">
        <v>0.93099999999999994</v>
      </c>
      <c r="T2483" s="6">
        <v>65.931250000016007</v>
      </c>
      <c r="U2483" s="6">
        <v>61.445999999999998</v>
      </c>
      <c r="W2483" s="6">
        <v>192.29145833333334</v>
      </c>
    </row>
    <row r="2484" spans="1:23" x14ac:dyDescent="0.3">
      <c r="A2484" s="1">
        <v>44100</v>
      </c>
      <c r="B2484">
        <v>202010</v>
      </c>
      <c r="C2484">
        <v>2020</v>
      </c>
      <c r="D2484" t="s">
        <v>7</v>
      </c>
      <c r="E2484" t="s">
        <v>23</v>
      </c>
      <c r="F2484">
        <v>18.439399999999999</v>
      </c>
      <c r="H2484">
        <v>36</v>
      </c>
      <c r="I2484">
        <v>43.965293065306668</v>
      </c>
      <c r="M2484">
        <v>3.5109263531394905</v>
      </c>
      <c r="N2484">
        <v>0.59117568093951456</v>
      </c>
      <c r="O2484">
        <v>0</v>
      </c>
      <c r="P2484">
        <v>251.95147892836087</v>
      </c>
      <c r="R2484">
        <v>0.95550000000000002</v>
      </c>
      <c r="T2484" s="6">
        <v>21.282324513822523</v>
      </c>
      <c r="U2484" s="6">
        <v>34.398000000000003</v>
      </c>
      <c r="W2484" s="6">
        <v>126.39334871302165</v>
      </c>
    </row>
    <row r="2485" spans="1:23" x14ac:dyDescent="0.3">
      <c r="A2485" s="1">
        <v>44100</v>
      </c>
      <c r="B2485">
        <v>202010</v>
      </c>
      <c r="C2485">
        <v>2020</v>
      </c>
      <c r="D2485" t="s">
        <v>8</v>
      </c>
      <c r="E2485" t="s">
        <v>23</v>
      </c>
      <c r="F2485">
        <v>66.548998000000012</v>
      </c>
      <c r="H2485">
        <v>108</v>
      </c>
      <c r="I2485">
        <v>98.07857226666674</v>
      </c>
      <c r="M2485">
        <v>3.6591217592592602</v>
      </c>
      <c r="N2485">
        <v>0.95096775706205883</v>
      </c>
      <c r="O2485">
        <v>0</v>
      </c>
      <c r="P2485">
        <v>146.16641187561265</v>
      </c>
      <c r="R2485">
        <v>0.9506</v>
      </c>
      <c r="T2485" s="6">
        <v>102.70451776270235</v>
      </c>
      <c r="U2485" s="6">
        <v>102.6648</v>
      </c>
      <c r="W2485" s="6">
        <v>395.18515000000008</v>
      </c>
    </row>
    <row r="2486" spans="1:23" x14ac:dyDescent="0.3">
      <c r="A2486" s="1">
        <v>44101</v>
      </c>
      <c r="B2486">
        <v>202010</v>
      </c>
      <c r="C2486">
        <v>2020</v>
      </c>
      <c r="D2486" t="s">
        <v>0</v>
      </c>
      <c r="E2486" t="s">
        <v>22</v>
      </c>
      <c r="F2486">
        <v>0.79127999999999998</v>
      </c>
      <c r="G2486">
        <v>44</v>
      </c>
      <c r="I2486">
        <v>8.3803735709771878</v>
      </c>
      <c r="J2486">
        <v>0.80812570312499998</v>
      </c>
      <c r="K2486">
        <v>1.0875741646020955</v>
      </c>
      <c r="L2486">
        <v>0.25202417222222223</v>
      </c>
      <c r="N2486">
        <v>0.99998737878373545</v>
      </c>
      <c r="O2486">
        <v>34.335548458666665</v>
      </c>
      <c r="P2486">
        <v>148.83597601964686</v>
      </c>
      <c r="Q2486">
        <v>0.75573320616280515</v>
      </c>
      <c r="S2486" s="6">
        <v>33.252261071163424</v>
      </c>
      <c r="V2486" s="6">
        <v>11.089063577777779</v>
      </c>
    </row>
    <row r="2487" spans="1:23" x14ac:dyDescent="0.3">
      <c r="A2487" s="1">
        <v>44101</v>
      </c>
      <c r="B2487">
        <v>202010</v>
      </c>
      <c r="C2487">
        <v>2020</v>
      </c>
      <c r="D2487" t="s">
        <v>1</v>
      </c>
      <c r="E2487" t="s">
        <v>22</v>
      </c>
      <c r="F2487">
        <v>0.82935999999999999</v>
      </c>
      <c r="G2487">
        <v>46</v>
      </c>
      <c r="I2487">
        <v>17.965842909267739</v>
      </c>
      <c r="J2487">
        <v>0.83290003906249999</v>
      </c>
      <c r="K2487">
        <v>1.0794797316599807</v>
      </c>
      <c r="L2487">
        <v>0.51282575757575766</v>
      </c>
      <c r="N2487">
        <v>1</v>
      </c>
      <c r="O2487">
        <v>34.950670309333333</v>
      </c>
      <c r="P2487">
        <v>157.5666242223856</v>
      </c>
      <c r="Q2487">
        <v>0.76158772566662569</v>
      </c>
      <c r="S2487" s="6">
        <v>35.033035380664785</v>
      </c>
      <c r="V2487" s="6">
        <v>23.589984848484853</v>
      </c>
    </row>
    <row r="2488" spans="1:23" x14ac:dyDescent="0.3">
      <c r="A2488" s="1">
        <v>44101</v>
      </c>
      <c r="B2488">
        <v>202010</v>
      </c>
      <c r="C2488">
        <v>2020</v>
      </c>
      <c r="D2488" t="s">
        <v>4</v>
      </c>
      <c r="E2488" t="s">
        <v>22</v>
      </c>
      <c r="F2488">
        <v>185.14495999999997</v>
      </c>
      <c r="G2488">
        <v>36</v>
      </c>
      <c r="I2488">
        <v>194.10439359207575</v>
      </c>
      <c r="J2488">
        <v>185.47868657777772</v>
      </c>
      <c r="K2488">
        <v>250.45609139129019</v>
      </c>
      <c r="L2488">
        <v>7.0522643611911597</v>
      </c>
      <c r="N2488">
        <v>1</v>
      </c>
      <c r="O2488">
        <v>549.50350620266727</v>
      </c>
      <c r="P2488">
        <v>117.78467103225822</v>
      </c>
      <c r="Q2488">
        <v>0.76454716311574789</v>
      </c>
      <c r="S2488" s="6">
        <v>27.523697872166924</v>
      </c>
      <c r="V2488" s="6">
        <v>253.88151700288176</v>
      </c>
    </row>
    <row r="2489" spans="1:23" x14ac:dyDescent="0.3">
      <c r="A2489" s="1">
        <v>44101</v>
      </c>
      <c r="B2489">
        <v>202010</v>
      </c>
      <c r="C2489">
        <v>2020</v>
      </c>
      <c r="D2489" t="s">
        <v>2</v>
      </c>
      <c r="E2489" t="s">
        <v>22</v>
      </c>
      <c r="F2489">
        <v>215.84169145280001</v>
      </c>
      <c r="G2489">
        <v>64</v>
      </c>
      <c r="I2489">
        <v>246.67127891394503</v>
      </c>
      <c r="J2489">
        <v>216.14053145280002</v>
      </c>
      <c r="K2489">
        <v>282.12400307804018</v>
      </c>
      <c r="L2489">
        <v>5.0399816875000001</v>
      </c>
      <c r="N2489">
        <v>1</v>
      </c>
      <c r="O2489">
        <v>-1753.4030464252317</v>
      </c>
      <c r="P2489">
        <v>186.41146357033367</v>
      </c>
      <c r="Q2489">
        <v>0.76473268595192512</v>
      </c>
      <c r="S2489" s="6">
        <v>48.942891900923208</v>
      </c>
      <c r="V2489" s="6">
        <v>322.55882800000001</v>
      </c>
    </row>
    <row r="2490" spans="1:23" x14ac:dyDescent="0.3">
      <c r="A2490" s="1">
        <v>44101</v>
      </c>
      <c r="B2490">
        <v>202010</v>
      </c>
      <c r="C2490">
        <v>2020</v>
      </c>
      <c r="D2490" t="s">
        <v>3</v>
      </c>
      <c r="E2490" t="s">
        <v>22</v>
      </c>
      <c r="F2490">
        <v>1.4050400000000001</v>
      </c>
      <c r="G2490">
        <v>96</v>
      </c>
      <c r="I2490">
        <v>1.9141957000308769</v>
      </c>
      <c r="J2490">
        <v>1.4227884074295891</v>
      </c>
      <c r="K2490">
        <v>1.5835419504789114</v>
      </c>
      <c r="L2490">
        <v>2.6046647502728712E-2</v>
      </c>
      <c r="N2490">
        <v>1</v>
      </c>
      <c r="O2490">
        <v>55.178454218666673</v>
      </c>
      <c r="P2490">
        <v>292.25059378183062</v>
      </c>
      <c r="Q2490">
        <v>0.76553186124622696</v>
      </c>
      <c r="S2490" s="6">
        <v>73.491058679637788</v>
      </c>
      <c r="V2490" s="6">
        <v>2.5004781602619564</v>
      </c>
    </row>
    <row r="2491" spans="1:23" x14ac:dyDescent="0.3">
      <c r="A2491" s="1">
        <v>44101</v>
      </c>
      <c r="B2491">
        <v>202010</v>
      </c>
      <c r="C2491">
        <v>2020</v>
      </c>
      <c r="D2491" t="s">
        <v>5</v>
      </c>
      <c r="E2491" t="s">
        <v>23</v>
      </c>
      <c r="F2491">
        <v>36.91391999999999</v>
      </c>
      <c r="H2491">
        <v>162</v>
      </c>
      <c r="I2491">
        <v>94.355711999999997</v>
      </c>
      <c r="M2491">
        <v>3.0890416666666667</v>
      </c>
      <c r="N2491">
        <v>0.95206528230701337</v>
      </c>
      <c r="O2491">
        <v>0</v>
      </c>
      <c r="P2491">
        <v>1225.3098156833419</v>
      </c>
      <c r="R2491">
        <v>0.95856762246117089</v>
      </c>
      <c r="T2491" s="6">
        <v>154.23457573373616</v>
      </c>
      <c r="U2491" s="6">
        <v>155.28795483870968</v>
      </c>
      <c r="W2491" s="6">
        <v>500.42475000000002</v>
      </c>
    </row>
    <row r="2492" spans="1:23" x14ac:dyDescent="0.3">
      <c r="A2492" s="1">
        <v>44101</v>
      </c>
      <c r="B2492">
        <v>202010</v>
      </c>
      <c r="C2492">
        <v>2020</v>
      </c>
      <c r="D2492" t="s">
        <v>6</v>
      </c>
      <c r="E2492" t="s">
        <v>23</v>
      </c>
      <c r="F2492">
        <v>13.352639999999999</v>
      </c>
      <c r="H2492">
        <v>66</v>
      </c>
      <c r="I2492">
        <v>29.79740000000001</v>
      </c>
      <c r="M2492">
        <v>3.0287847222222228</v>
      </c>
      <c r="N2492">
        <v>0.99166666666662628</v>
      </c>
      <c r="O2492">
        <v>0</v>
      </c>
      <c r="P2492">
        <v>393.86999406655366</v>
      </c>
      <c r="R2492">
        <v>0.93099999999999994</v>
      </c>
      <c r="T2492" s="6">
        <v>65.449999999997331</v>
      </c>
      <c r="U2492" s="6">
        <v>61.445999999999998</v>
      </c>
      <c r="W2492" s="6">
        <v>199.89979166666672</v>
      </c>
    </row>
    <row r="2493" spans="1:23" x14ac:dyDescent="0.3">
      <c r="A2493" s="1">
        <v>44101</v>
      </c>
      <c r="B2493">
        <v>202010</v>
      </c>
      <c r="C2493">
        <v>2020</v>
      </c>
      <c r="D2493" t="s">
        <v>7</v>
      </c>
      <c r="E2493" t="s">
        <v>23</v>
      </c>
      <c r="F2493">
        <v>14</v>
      </c>
      <c r="H2493">
        <v>36</v>
      </c>
      <c r="I2493">
        <v>30.104359831112429</v>
      </c>
      <c r="M2493">
        <v>3.165755391310725</v>
      </c>
      <c r="N2493">
        <v>0.67418981481280027</v>
      </c>
      <c r="O2493">
        <v>0</v>
      </c>
      <c r="P2493">
        <v>251.95147892836087</v>
      </c>
      <c r="R2493">
        <v>0.95550000000000002</v>
      </c>
      <c r="T2493" s="6">
        <v>24.270833333260811</v>
      </c>
      <c r="U2493" s="6">
        <v>34.398000000000003</v>
      </c>
      <c r="W2493" s="6">
        <v>113.9671940871861</v>
      </c>
    </row>
    <row r="2494" spans="1:23" x14ac:dyDescent="0.3">
      <c r="A2494" s="1">
        <v>44101</v>
      </c>
      <c r="B2494">
        <v>202010</v>
      </c>
      <c r="C2494">
        <v>2020</v>
      </c>
      <c r="D2494" t="s">
        <v>8</v>
      </c>
      <c r="E2494" t="s">
        <v>23</v>
      </c>
      <c r="F2494">
        <v>14.188406499999999</v>
      </c>
      <c r="H2494">
        <v>108</v>
      </c>
      <c r="I2494">
        <v>19.086142233333323</v>
      </c>
      <c r="M2494">
        <v>2.1055687242798355</v>
      </c>
      <c r="N2494">
        <v>0.91642592502510456</v>
      </c>
      <c r="O2494">
        <v>0</v>
      </c>
      <c r="P2494">
        <v>146.16641187561265</v>
      </c>
      <c r="R2494">
        <v>0.9506</v>
      </c>
      <c r="T2494" s="6">
        <v>98.973999902711299</v>
      </c>
      <c r="U2494" s="6">
        <v>102.6648</v>
      </c>
      <c r="W2494" s="6">
        <v>227.40142222222224</v>
      </c>
    </row>
    <row r="2495" spans="1:23" x14ac:dyDescent="0.3">
      <c r="A2495" s="1">
        <v>44102</v>
      </c>
      <c r="B2495">
        <v>202010</v>
      </c>
      <c r="C2495">
        <v>2020</v>
      </c>
      <c r="D2495" t="s">
        <v>0</v>
      </c>
      <c r="E2495" t="s">
        <v>22</v>
      </c>
      <c r="F2495">
        <v>175.79575999999992</v>
      </c>
      <c r="G2495">
        <v>44</v>
      </c>
      <c r="I2495">
        <v>191.64750022068233</v>
      </c>
      <c r="J2495">
        <v>176.32383617187492</v>
      </c>
      <c r="K2495">
        <v>227.86119326011007</v>
      </c>
      <c r="L2495">
        <v>5.7634426666666672</v>
      </c>
      <c r="N2495">
        <v>0.90092541809360593</v>
      </c>
      <c r="O2495">
        <v>6194.9396458986685</v>
      </c>
      <c r="P2495">
        <v>148.83597601964686</v>
      </c>
      <c r="Q2495">
        <v>0.75573320616280515</v>
      </c>
      <c r="S2495" s="6">
        <v>33.252261071163424</v>
      </c>
      <c r="V2495" s="6">
        <v>253.59147733333336</v>
      </c>
    </row>
    <row r="2496" spans="1:23" x14ac:dyDescent="0.3">
      <c r="A2496" s="1">
        <v>44102</v>
      </c>
      <c r="B2496">
        <v>202010</v>
      </c>
      <c r="C2496">
        <v>2020</v>
      </c>
      <c r="D2496" t="s">
        <v>1</v>
      </c>
      <c r="E2496" t="s">
        <v>22</v>
      </c>
      <c r="F2496">
        <v>206.62012000000001</v>
      </c>
      <c r="G2496">
        <v>46</v>
      </c>
      <c r="I2496">
        <v>209.10961909792684</v>
      </c>
      <c r="J2496">
        <v>206.72668738281251</v>
      </c>
      <c r="K2496">
        <v>273.15416572826337</v>
      </c>
      <c r="L2496">
        <v>5.9689266666666665</v>
      </c>
      <c r="N2496">
        <v>1</v>
      </c>
      <c r="O2496">
        <v>7281.8706449813326</v>
      </c>
      <c r="P2496">
        <v>157.5666242223856</v>
      </c>
      <c r="Q2496">
        <v>0.76158772566662569</v>
      </c>
      <c r="S2496" s="6">
        <v>35.033035380664785</v>
      </c>
      <c r="V2496" s="6">
        <v>274.57062666666667</v>
      </c>
    </row>
    <row r="2497" spans="1:23" x14ac:dyDescent="0.3">
      <c r="A2497" s="1">
        <v>44102</v>
      </c>
      <c r="B2497">
        <v>202010</v>
      </c>
      <c r="C2497">
        <v>2020</v>
      </c>
      <c r="D2497" t="s">
        <v>4</v>
      </c>
      <c r="E2497" t="s">
        <v>22</v>
      </c>
      <c r="F2497">
        <v>172.38368000000006</v>
      </c>
      <c r="G2497">
        <v>36</v>
      </c>
      <c r="I2497">
        <v>180.19394720921181</v>
      </c>
      <c r="J2497">
        <v>172.70719217777781</v>
      </c>
      <c r="K2497">
        <v>232.29198220352015</v>
      </c>
      <c r="L2497">
        <v>6.5468654701166162</v>
      </c>
      <c r="N2497">
        <v>1</v>
      </c>
      <c r="O2497">
        <v>6172.7024873466662</v>
      </c>
      <c r="P2497">
        <v>117.78467103225822</v>
      </c>
      <c r="Q2497">
        <v>0.76454716311574789</v>
      </c>
      <c r="S2497" s="6">
        <v>27.523697872166924</v>
      </c>
      <c r="V2497" s="6">
        <v>235.68715692419818</v>
      </c>
    </row>
    <row r="2498" spans="1:23" x14ac:dyDescent="0.3">
      <c r="A2498" s="1">
        <v>44102</v>
      </c>
      <c r="B2498">
        <v>202010</v>
      </c>
      <c r="C2498">
        <v>2020</v>
      </c>
      <c r="D2498" t="s">
        <v>2</v>
      </c>
      <c r="E2498" t="s">
        <v>22</v>
      </c>
      <c r="F2498">
        <v>190.26317400000005</v>
      </c>
      <c r="G2498">
        <v>64</v>
      </c>
      <c r="I2498">
        <v>241.55112133666069</v>
      </c>
      <c r="J2498">
        <v>190.57799323906005</v>
      </c>
      <c r="K2498">
        <v>242.50078363100403</v>
      </c>
      <c r="L2498">
        <v>4.93536675</v>
      </c>
      <c r="N2498">
        <v>1</v>
      </c>
      <c r="O2498">
        <v>6876.9311963875662</v>
      </c>
      <c r="P2498">
        <v>186.41146357033367</v>
      </c>
      <c r="Q2498">
        <v>0.76473268595192512</v>
      </c>
      <c r="S2498" s="6">
        <v>48.942891900923208</v>
      </c>
      <c r="V2498" s="6">
        <v>315.863472</v>
      </c>
    </row>
    <row r="2499" spans="1:23" x14ac:dyDescent="0.3">
      <c r="A2499" s="1">
        <v>44102</v>
      </c>
      <c r="B2499">
        <v>202010</v>
      </c>
      <c r="C2499">
        <v>2020</v>
      </c>
      <c r="D2499" t="s">
        <v>3</v>
      </c>
      <c r="E2499" t="s">
        <v>22</v>
      </c>
      <c r="F2499">
        <v>383.89903900000002</v>
      </c>
      <c r="G2499">
        <v>96</v>
      </c>
      <c r="I2499">
        <v>413.82925379092057</v>
      </c>
      <c r="J2499">
        <v>384.55502604132448</v>
      </c>
      <c r="K2499">
        <v>485.29446671116148</v>
      </c>
      <c r="L2499">
        <v>5.6310150000000005</v>
      </c>
      <c r="N2499">
        <v>0.99830845771144283</v>
      </c>
      <c r="O2499">
        <v>13586.319331015668</v>
      </c>
      <c r="P2499">
        <v>292.25059378183062</v>
      </c>
      <c r="Q2499">
        <v>0.76553186124622696</v>
      </c>
      <c r="S2499" s="6">
        <v>73.491058679637788</v>
      </c>
      <c r="V2499" s="6">
        <v>540.57744000000002</v>
      </c>
    </row>
    <row r="2500" spans="1:23" x14ac:dyDescent="0.3">
      <c r="A2500" s="1">
        <v>44102</v>
      </c>
      <c r="B2500">
        <v>202010</v>
      </c>
      <c r="C2500">
        <v>2020</v>
      </c>
      <c r="D2500" t="s">
        <v>5</v>
      </c>
      <c r="E2500" t="s">
        <v>23</v>
      </c>
      <c r="F2500">
        <v>394.95935550000002</v>
      </c>
      <c r="H2500">
        <v>162</v>
      </c>
      <c r="I2500">
        <v>514.25620200000003</v>
      </c>
      <c r="M2500">
        <v>4.8539583333333338</v>
      </c>
      <c r="N2500">
        <v>0.93936203803417517</v>
      </c>
      <c r="O2500">
        <v>0</v>
      </c>
      <c r="P2500">
        <v>1225.3098156833419</v>
      </c>
      <c r="R2500">
        <v>0.95856762246117089</v>
      </c>
      <c r="T2500" s="6">
        <v>152.17665016153637</v>
      </c>
      <c r="U2500" s="6">
        <v>155.28795483870968</v>
      </c>
      <c r="W2500" s="6">
        <v>786.34125000000006</v>
      </c>
    </row>
    <row r="2501" spans="1:23" x14ac:dyDescent="0.3">
      <c r="A2501" s="1">
        <v>44102</v>
      </c>
      <c r="B2501">
        <v>202010</v>
      </c>
      <c r="C2501">
        <v>2020</v>
      </c>
      <c r="D2501" t="s">
        <v>6</v>
      </c>
      <c r="E2501" t="s">
        <v>23</v>
      </c>
      <c r="F2501">
        <v>84.719040000000021</v>
      </c>
      <c r="H2501">
        <v>66</v>
      </c>
      <c r="I2501">
        <v>199.93696666666671</v>
      </c>
      <c r="M2501">
        <v>4.7041666666666666</v>
      </c>
      <c r="N2501">
        <v>0.94027777777773747</v>
      </c>
      <c r="O2501">
        <v>0</v>
      </c>
      <c r="P2501">
        <v>393.86999406655366</v>
      </c>
      <c r="R2501">
        <v>0.93099999999999994</v>
      </c>
      <c r="T2501" s="6">
        <v>62.058333333330673</v>
      </c>
      <c r="U2501" s="6">
        <v>61.445999999999998</v>
      </c>
      <c r="W2501" s="6">
        <v>310.47500000000002</v>
      </c>
    </row>
    <row r="2502" spans="1:23" x14ac:dyDescent="0.3">
      <c r="A2502" s="1">
        <v>44102</v>
      </c>
      <c r="B2502">
        <v>202010</v>
      </c>
      <c r="C2502">
        <v>2020</v>
      </c>
      <c r="D2502" t="s">
        <v>7</v>
      </c>
      <c r="E2502" t="s">
        <v>23</v>
      </c>
      <c r="F2502">
        <v>35.44939999999999</v>
      </c>
      <c r="H2502">
        <v>36</v>
      </c>
      <c r="I2502">
        <v>101.90671587681275</v>
      </c>
      <c r="M2502">
        <v>4.7817294737911231</v>
      </c>
      <c r="N2502">
        <v>0.50000000000051392</v>
      </c>
      <c r="O2502">
        <v>0</v>
      </c>
      <c r="P2502">
        <v>251.95147892836087</v>
      </c>
      <c r="R2502">
        <v>0.95550000000000002</v>
      </c>
      <c r="T2502" s="6">
        <v>18.000000000018503</v>
      </c>
      <c r="U2502" s="6">
        <v>34.398000000000003</v>
      </c>
      <c r="W2502" s="6">
        <v>172.14226105648044</v>
      </c>
    </row>
    <row r="2503" spans="1:23" x14ac:dyDescent="0.3">
      <c r="A2503" s="1">
        <v>44102</v>
      </c>
      <c r="B2503">
        <v>202010</v>
      </c>
      <c r="C2503">
        <v>2020</v>
      </c>
      <c r="D2503" t="s">
        <v>8</v>
      </c>
      <c r="E2503" t="s">
        <v>23</v>
      </c>
      <c r="F2503">
        <v>10.854556000000002</v>
      </c>
      <c r="H2503">
        <v>108</v>
      </c>
      <c r="I2503">
        <v>14.5536244</v>
      </c>
      <c r="M2503">
        <v>2.1450766460905348</v>
      </c>
      <c r="N2503">
        <v>0.88293860908160926</v>
      </c>
      <c r="O2503">
        <v>0</v>
      </c>
      <c r="P2503">
        <v>146.16641187561265</v>
      </c>
      <c r="R2503">
        <v>0.9506</v>
      </c>
      <c r="T2503" s="6">
        <v>95.357369780813798</v>
      </c>
      <c r="U2503" s="6">
        <v>102.6648</v>
      </c>
      <c r="W2503" s="6">
        <v>231.66827777777777</v>
      </c>
    </row>
    <row r="2504" spans="1:23" x14ac:dyDescent="0.3">
      <c r="A2504" s="1">
        <v>44103</v>
      </c>
      <c r="B2504">
        <v>202010</v>
      </c>
      <c r="C2504">
        <v>2020</v>
      </c>
      <c r="D2504" t="s">
        <v>0</v>
      </c>
      <c r="E2504" t="s">
        <v>22</v>
      </c>
      <c r="F2504">
        <v>182.64904050000001</v>
      </c>
      <c r="G2504">
        <v>44</v>
      </c>
      <c r="I2504">
        <v>197.3571572965156</v>
      </c>
      <c r="J2504">
        <v>183.2396205</v>
      </c>
      <c r="K2504">
        <v>238.1733237198647</v>
      </c>
      <c r="L2504">
        <v>5.9351500000000001</v>
      </c>
      <c r="N2504">
        <v>0.9090287066155045</v>
      </c>
      <c r="O2504">
        <v>5980.913334220967</v>
      </c>
      <c r="P2504">
        <v>148.83597601964686</v>
      </c>
      <c r="Q2504">
        <v>0.75573320616280515</v>
      </c>
      <c r="S2504" s="6">
        <v>33.252261071163424</v>
      </c>
      <c r="V2504" s="6">
        <v>261.14660000000003</v>
      </c>
    </row>
    <row r="2505" spans="1:23" x14ac:dyDescent="0.3">
      <c r="A2505" s="1">
        <v>44103</v>
      </c>
      <c r="B2505">
        <v>202010</v>
      </c>
      <c r="C2505">
        <v>2020</v>
      </c>
      <c r="D2505" t="s">
        <v>1</v>
      </c>
      <c r="E2505" t="s">
        <v>22</v>
      </c>
      <c r="F2505">
        <v>204.05083999999997</v>
      </c>
      <c r="G2505">
        <v>46</v>
      </c>
      <c r="I2505">
        <v>206.58875864871882</v>
      </c>
      <c r="J2505">
        <v>204.15629999999996</v>
      </c>
      <c r="K2505">
        <v>271.15562758331879</v>
      </c>
      <c r="L2505">
        <v>5.8969700000000005</v>
      </c>
      <c r="N2505">
        <v>1</v>
      </c>
      <c r="O2505">
        <v>6480.3454252213323</v>
      </c>
      <c r="P2505">
        <v>157.5666242223856</v>
      </c>
      <c r="Q2505">
        <v>0.76158772566662569</v>
      </c>
      <c r="S2505" s="6">
        <v>35.033035380664785</v>
      </c>
      <c r="V2505" s="6">
        <v>271.26062000000002</v>
      </c>
    </row>
    <row r="2506" spans="1:23" x14ac:dyDescent="0.3">
      <c r="A2506" s="1">
        <v>44103</v>
      </c>
      <c r="B2506">
        <v>202010</v>
      </c>
      <c r="C2506">
        <v>2020</v>
      </c>
      <c r="D2506" t="s">
        <v>4</v>
      </c>
      <c r="E2506" t="s">
        <v>22</v>
      </c>
      <c r="F2506">
        <v>145.04616000000001</v>
      </c>
      <c r="G2506">
        <v>36</v>
      </c>
      <c r="I2506">
        <v>148.52723476940182</v>
      </c>
      <c r="J2506">
        <v>145.34783217777778</v>
      </c>
      <c r="K2506">
        <v>193.21211807550446</v>
      </c>
      <c r="L2506">
        <v>5.3963401087758109</v>
      </c>
      <c r="N2506">
        <v>1</v>
      </c>
      <c r="O2506">
        <v>4785.1541268426672</v>
      </c>
      <c r="P2506">
        <v>117.78467103225822</v>
      </c>
      <c r="Q2506">
        <v>0.76454716311574789</v>
      </c>
      <c r="S2506" s="6">
        <v>27.523697872166924</v>
      </c>
      <c r="V2506" s="6">
        <v>194.26824391592919</v>
      </c>
    </row>
    <row r="2507" spans="1:23" x14ac:dyDescent="0.3">
      <c r="A2507" s="1">
        <v>44103</v>
      </c>
      <c r="B2507">
        <v>202010</v>
      </c>
      <c r="C2507">
        <v>2020</v>
      </c>
      <c r="D2507" t="s">
        <v>2</v>
      </c>
      <c r="E2507" t="s">
        <v>22</v>
      </c>
      <c r="F2507">
        <v>96.644417000000033</v>
      </c>
      <c r="G2507">
        <v>64</v>
      </c>
      <c r="I2507">
        <v>83.602751743362759</v>
      </c>
      <c r="J2507">
        <v>96.917797000000022</v>
      </c>
      <c r="K2507">
        <v>118.64770374725805</v>
      </c>
      <c r="L2507">
        <v>1.7081694296406251</v>
      </c>
      <c r="N2507">
        <v>1</v>
      </c>
      <c r="O2507">
        <v>3968.0207921213673</v>
      </c>
      <c r="P2507">
        <v>186.41146357033367</v>
      </c>
      <c r="Q2507">
        <v>0.76473268595192512</v>
      </c>
      <c r="S2507" s="6">
        <v>48.942891900923208</v>
      </c>
      <c r="V2507" s="6">
        <v>109.32284349700001</v>
      </c>
    </row>
    <row r="2508" spans="1:23" x14ac:dyDescent="0.3">
      <c r="A2508" s="1">
        <v>44103</v>
      </c>
      <c r="B2508">
        <v>202010</v>
      </c>
      <c r="C2508">
        <v>2020</v>
      </c>
      <c r="D2508" t="s">
        <v>3</v>
      </c>
      <c r="E2508" t="s">
        <v>22</v>
      </c>
      <c r="F2508">
        <v>334.56360150000012</v>
      </c>
      <c r="G2508">
        <v>96</v>
      </c>
      <c r="I2508">
        <v>388.90586360560167</v>
      </c>
      <c r="J2508">
        <v>335.15360150000009</v>
      </c>
      <c r="K2508">
        <v>409.80624790747584</v>
      </c>
      <c r="L2508">
        <v>5.2918799999999999</v>
      </c>
      <c r="N2508">
        <v>1</v>
      </c>
      <c r="O2508">
        <v>12120.694676108966</v>
      </c>
      <c r="P2508">
        <v>292.25059378183062</v>
      </c>
      <c r="Q2508">
        <v>0.76553186124622696</v>
      </c>
      <c r="S2508" s="6">
        <v>73.491058679637788</v>
      </c>
      <c r="V2508" s="6">
        <v>508.02048000000002</v>
      </c>
    </row>
    <row r="2509" spans="1:23" x14ac:dyDescent="0.3">
      <c r="A2509" s="1">
        <v>44103</v>
      </c>
      <c r="B2509">
        <v>202010</v>
      </c>
      <c r="C2509">
        <v>2020</v>
      </c>
      <c r="D2509" t="s">
        <v>5</v>
      </c>
      <c r="E2509" t="s">
        <v>23</v>
      </c>
      <c r="F2509">
        <v>141.53280000000001</v>
      </c>
      <c r="H2509">
        <v>162</v>
      </c>
      <c r="I2509">
        <v>241.16724000000005</v>
      </c>
      <c r="M2509">
        <v>4.2483333333333331</v>
      </c>
      <c r="N2509">
        <v>0.91946959507945603</v>
      </c>
      <c r="O2509">
        <v>0</v>
      </c>
      <c r="P2509">
        <v>1225.3098156833419</v>
      </c>
      <c r="R2509">
        <v>0.95856762246117089</v>
      </c>
      <c r="T2509" s="6">
        <v>148.95407440287187</v>
      </c>
      <c r="U2509" s="6">
        <v>155.28795483870968</v>
      </c>
      <c r="W2509" s="6">
        <v>688.2299999999999</v>
      </c>
    </row>
    <row r="2510" spans="1:23" x14ac:dyDescent="0.3">
      <c r="A2510" s="1">
        <v>44103</v>
      </c>
      <c r="B2510">
        <v>202010</v>
      </c>
      <c r="C2510">
        <v>2020</v>
      </c>
      <c r="D2510" t="s">
        <v>6</v>
      </c>
      <c r="E2510" t="s">
        <v>23</v>
      </c>
      <c r="F2510">
        <v>21.041439999999994</v>
      </c>
      <c r="H2510">
        <v>66</v>
      </c>
      <c r="I2510">
        <v>53.766433333333289</v>
      </c>
      <c r="M2510">
        <v>3.5137152777777776</v>
      </c>
      <c r="N2510">
        <v>0.89183333333312487</v>
      </c>
      <c r="O2510">
        <v>0</v>
      </c>
      <c r="P2510">
        <v>393.86999406655366</v>
      </c>
      <c r="R2510">
        <v>0.93099999999999994</v>
      </c>
      <c r="T2510" s="6">
        <v>58.860999999986241</v>
      </c>
      <c r="U2510" s="6">
        <v>61.445999999999998</v>
      </c>
      <c r="W2510" s="6">
        <v>231.90520833333332</v>
      </c>
    </row>
    <row r="2511" spans="1:23" x14ac:dyDescent="0.3">
      <c r="A2511" s="1">
        <v>44103</v>
      </c>
      <c r="B2511">
        <v>202010</v>
      </c>
      <c r="C2511">
        <v>2020</v>
      </c>
      <c r="D2511" t="s">
        <v>7</v>
      </c>
      <c r="E2511" t="s">
        <v>23</v>
      </c>
      <c r="F2511">
        <v>5.0833999999999993</v>
      </c>
      <c r="H2511">
        <v>36</v>
      </c>
      <c r="I2511">
        <v>24.207506300010778</v>
      </c>
      <c r="M2511">
        <v>3.2312389038315108</v>
      </c>
      <c r="N2511">
        <v>0.46994984567984932</v>
      </c>
      <c r="O2511">
        <v>0</v>
      </c>
      <c r="P2511">
        <v>251.95147892836087</v>
      </c>
      <c r="R2511">
        <v>0.95550000000000002</v>
      </c>
      <c r="T2511" s="6">
        <v>16.918194444474576</v>
      </c>
      <c r="U2511" s="6">
        <v>34.398000000000003</v>
      </c>
      <c r="W2511" s="6">
        <v>116.32460053793439</v>
      </c>
    </row>
    <row r="2512" spans="1:23" x14ac:dyDescent="0.3">
      <c r="A2512" s="1">
        <v>44103</v>
      </c>
      <c r="B2512">
        <v>202010</v>
      </c>
      <c r="C2512">
        <v>2020</v>
      </c>
      <c r="D2512" t="s">
        <v>8</v>
      </c>
      <c r="E2512" t="s">
        <v>23</v>
      </c>
      <c r="F2512">
        <v>84.270786999999984</v>
      </c>
      <c r="H2512">
        <v>108</v>
      </c>
      <c r="I2512">
        <v>100.12430953333333</v>
      </c>
      <c r="M2512">
        <v>3.1092730967078186</v>
      </c>
      <c r="N2512">
        <v>0.92082402873196922</v>
      </c>
      <c r="O2512">
        <v>0</v>
      </c>
      <c r="P2512">
        <v>146.16641187561265</v>
      </c>
      <c r="R2512">
        <v>0.9506</v>
      </c>
      <c r="T2512" s="6">
        <v>99.448995103052681</v>
      </c>
      <c r="U2512" s="6">
        <v>102.6648</v>
      </c>
      <c r="W2512" s="6">
        <v>335.80149444444442</v>
      </c>
    </row>
    <row r="2513" spans="1:23" x14ac:dyDescent="0.3">
      <c r="A2513" s="1">
        <v>44104</v>
      </c>
      <c r="B2513">
        <v>202010</v>
      </c>
      <c r="C2513">
        <v>2020</v>
      </c>
      <c r="D2513" t="s">
        <v>0</v>
      </c>
      <c r="E2513" t="s">
        <v>22</v>
      </c>
      <c r="F2513">
        <v>181.23755999999997</v>
      </c>
      <c r="G2513">
        <v>44</v>
      </c>
      <c r="I2513">
        <v>195.71662374430872</v>
      </c>
      <c r="J2513">
        <v>181.83057757812497</v>
      </c>
      <c r="K2513">
        <v>234.61000447616451</v>
      </c>
      <c r="L2513">
        <v>5.8858139999999999</v>
      </c>
      <c r="N2513">
        <v>0.9087492948373489</v>
      </c>
      <c r="O2513">
        <v>6179.7568801786665</v>
      </c>
      <c r="P2513">
        <v>148.83597601964686</v>
      </c>
      <c r="Q2513">
        <v>0.75573320616280515</v>
      </c>
      <c r="S2513" s="6">
        <v>33.252261071163424</v>
      </c>
      <c r="V2513" s="6">
        <v>258.97581600000001</v>
      </c>
    </row>
    <row r="2514" spans="1:23" x14ac:dyDescent="0.3">
      <c r="A2514" s="1">
        <v>44104</v>
      </c>
      <c r="B2514">
        <v>202010</v>
      </c>
      <c r="C2514">
        <v>2020</v>
      </c>
      <c r="D2514" t="s">
        <v>1</v>
      </c>
      <c r="E2514" t="s">
        <v>22</v>
      </c>
      <c r="F2514">
        <v>212.13752050000005</v>
      </c>
      <c r="G2514">
        <v>46</v>
      </c>
      <c r="I2514">
        <v>217.05770396687979</v>
      </c>
      <c r="J2514">
        <v>212.24201268750005</v>
      </c>
      <c r="K2514">
        <v>285.21507312925775</v>
      </c>
      <c r="L2514">
        <v>6.195800666666667</v>
      </c>
      <c r="N2514">
        <v>1</v>
      </c>
      <c r="O2514">
        <v>7174.4480758774325</v>
      </c>
      <c r="P2514">
        <v>157.5666242223856</v>
      </c>
      <c r="Q2514">
        <v>0.76158772566662569</v>
      </c>
      <c r="S2514" s="6">
        <v>35.033035380664785</v>
      </c>
      <c r="V2514" s="6">
        <v>285.0068306666667</v>
      </c>
    </row>
    <row r="2515" spans="1:23" x14ac:dyDescent="0.3">
      <c r="A2515" s="1">
        <v>44104</v>
      </c>
      <c r="B2515">
        <v>202010</v>
      </c>
      <c r="C2515">
        <v>2020</v>
      </c>
      <c r="D2515" t="s">
        <v>4</v>
      </c>
      <c r="E2515" t="s">
        <v>22</v>
      </c>
      <c r="F2515">
        <v>158.22912000000002</v>
      </c>
      <c r="G2515">
        <v>36</v>
      </c>
      <c r="I2515">
        <v>167.67205733989178</v>
      </c>
      <c r="J2515">
        <v>158.54132017777781</v>
      </c>
      <c r="K2515">
        <v>217.08971047424248</v>
      </c>
      <c r="L2515">
        <v>6.0919160687869836</v>
      </c>
      <c r="N2515">
        <v>1</v>
      </c>
      <c r="O2515">
        <v>5569.1860213226673</v>
      </c>
      <c r="P2515">
        <v>117.78467103225822</v>
      </c>
      <c r="Q2515">
        <v>0.76454716311574789</v>
      </c>
      <c r="S2515" s="6">
        <v>27.523697872166924</v>
      </c>
      <c r="V2515" s="6">
        <v>219.30897847633142</v>
      </c>
    </row>
    <row r="2516" spans="1:23" x14ac:dyDescent="0.3">
      <c r="A2516" s="1">
        <v>44104</v>
      </c>
      <c r="B2516">
        <v>202010</v>
      </c>
      <c r="C2516">
        <v>2020</v>
      </c>
      <c r="D2516" t="s">
        <v>2</v>
      </c>
      <c r="E2516" t="s">
        <v>22</v>
      </c>
      <c r="F2516">
        <v>265.57254399999994</v>
      </c>
      <c r="G2516">
        <v>64</v>
      </c>
      <c r="I2516">
        <v>308.24662487184798</v>
      </c>
      <c r="J2516">
        <v>265.91378399999991</v>
      </c>
      <c r="K2516">
        <v>332.54175384881864</v>
      </c>
      <c r="L2516">
        <v>6.2980876875000007</v>
      </c>
      <c r="N2516">
        <v>1</v>
      </c>
      <c r="O2516">
        <v>9598.8899909559677</v>
      </c>
      <c r="P2516">
        <v>186.41146357033367</v>
      </c>
      <c r="Q2516">
        <v>0.76473268595192512</v>
      </c>
      <c r="S2516" s="6">
        <v>48.942891900923208</v>
      </c>
      <c r="V2516" s="6">
        <v>403.07761200000004</v>
      </c>
    </row>
    <row r="2517" spans="1:23" x14ac:dyDescent="0.3">
      <c r="A2517" s="1">
        <v>44104</v>
      </c>
      <c r="B2517">
        <v>202010</v>
      </c>
      <c r="C2517">
        <v>2020</v>
      </c>
      <c r="D2517" t="s">
        <v>3</v>
      </c>
      <c r="E2517" t="s">
        <v>22</v>
      </c>
      <c r="F2517">
        <v>425.08312349999983</v>
      </c>
      <c r="G2517">
        <v>96</v>
      </c>
      <c r="I2517">
        <v>468.85169096311114</v>
      </c>
      <c r="J2517">
        <v>425.7314844252403</v>
      </c>
      <c r="K2517">
        <v>511.92796598298878</v>
      </c>
      <c r="L2517">
        <v>6.379710666666667</v>
      </c>
      <c r="N2517">
        <v>1</v>
      </c>
      <c r="O2517">
        <v>15410.002250491967</v>
      </c>
      <c r="P2517">
        <v>292.25059378183062</v>
      </c>
      <c r="Q2517">
        <v>0.76553186124622696</v>
      </c>
      <c r="S2517" s="6">
        <v>73.491058679637788</v>
      </c>
      <c r="V2517" s="6">
        <v>612.452224</v>
      </c>
    </row>
    <row r="2518" spans="1:23" x14ac:dyDescent="0.3">
      <c r="A2518" s="1">
        <v>44104</v>
      </c>
      <c r="B2518">
        <v>202010</v>
      </c>
      <c r="C2518">
        <v>2020</v>
      </c>
      <c r="D2518" t="s">
        <v>5</v>
      </c>
      <c r="E2518" t="s">
        <v>23</v>
      </c>
      <c r="F2518">
        <v>63.61343999999999</v>
      </c>
      <c r="H2518">
        <v>162</v>
      </c>
      <c r="I2518">
        <v>117.75104999999999</v>
      </c>
      <c r="M2518">
        <v>2.9854583333333333</v>
      </c>
      <c r="N2518">
        <v>0.91750527865736098</v>
      </c>
      <c r="O2518">
        <v>0</v>
      </c>
      <c r="P2518">
        <v>1225.3098156833419</v>
      </c>
      <c r="R2518">
        <v>0.95856762246117089</v>
      </c>
      <c r="T2518" s="6">
        <v>148.63585514249249</v>
      </c>
      <c r="U2518" s="6">
        <v>155.28795483870968</v>
      </c>
      <c r="W2518" s="6">
        <v>483.64425</v>
      </c>
    </row>
    <row r="2519" spans="1:23" x14ac:dyDescent="0.3">
      <c r="A2519" s="1">
        <v>44104</v>
      </c>
      <c r="B2519">
        <v>202010</v>
      </c>
      <c r="C2519">
        <v>2020</v>
      </c>
      <c r="D2519" t="s">
        <v>6</v>
      </c>
      <c r="E2519" t="s">
        <v>23</v>
      </c>
      <c r="F2519">
        <v>15.347360000000002</v>
      </c>
      <c r="H2519">
        <v>66</v>
      </c>
      <c r="I2519">
        <v>31.114433333333334</v>
      </c>
      <c r="M2519">
        <v>2.6660069444444443</v>
      </c>
      <c r="N2519">
        <v>1.0000000000000002</v>
      </c>
      <c r="O2519">
        <v>0</v>
      </c>
      <c r="P2519">
        <v>393.86999406655366</v>
      </c>
      <c r="R2519">
        <v>0.93099999999999994</v>
      </c>
      <c r="T2519" s="6">
        <v>66.000000000000014</v>
      </c>
      <c r="U2519" s="6">
        <v>61.445999999999998</v>
      </c>
      <c r="W2519" s="6">
        <v>175.95645833333333</v>
      </c>
    </row>
    <row r="2520" spans="1:23" x14ac:dyDescent="0.3">
      <c r="A2520" s="1">
        <v>44104</v>
      </c>
      <c r="B2520">
        <v>202010</v>
      </c>
      <c r="C2520">
        <v>2020</v>
      </c>
      <c r="D2520" t="s">
        <v>7</v>
      </c>
      <c r="E2520" t="s">
        <v>23</v>
      </c>
      <c r="F2520">
        <v>5.9325000000000019</v>
      </c>
      <c r="H2520">
        <v>36</v>
      </c>
      <c r="I2520">
        <v>26.826018306755678</v>
      </c>
      <c r="M2520">
        <v>3.0902019834610743</v>
      </c>
      <c r="N2520">
        <v>0.50000000000051392</v>
      </c>
      <c r="O2520">
        <v>0</v>
      </c>
      <c r="P2520">
        <v>251.95147892836087</v>
      </c>
      <c r="R2520">
        <v>0.95550000000000002</v>
      </c>
      <c r="T2520" s="6">
        <v>18.000000000018503</v>
      </c>
      <c r="U2520" s="6">
        <v>34.398000000000003</v>
      </c>
      <c r="W2520" s="6">
        <v>111.24727140459868</v>
      </c>
    </row>
    <row r="2521" spans="1:23" x14ac:dyDescent="0.3">
      <c r="A2521" s="1">
        <v>44104</v>
      </c>
      <c r="B2521">
        <v>202010</v>
      </c>
      <c r="C2521">
        <v>2020</v>
      </c>
      <c r="D2521" t="s">
        <v>8</v>
      </c>
      <c r="E2521" t="s">
        <v>23</v>
      </c>
      <c r="F2521">
        <v>11.890460000000001</v>
      </c>
      <c r="H2521">
        <v>108</v>
      </c>
      <c r="I2521">
        <v>27.726067933333333</v>
      </c>
      <c r="M2521">
        <v>2.4908507458847735</v>
      </c>
      <c r="N2521">
        <v>0.89548992258424032</v>
      </c>
      <c r="O2521">
        <v>0</v>
      </c>
      <c r="P2521">
        <v>146.16641187561265</v>
      </c>
      <c r="R2521">
        <v>0.9506</v>
      </c>
      <c r="T2521" s="6">
        <v>96.712911639097953</v>
      </c>
      <c r="U2521" s="6">
        <v>102.6648</v>
      </c>
      <c r="W2521" s="6">
        <v>269.01188055555554</v>
      </c>
    </row>
    <row r="2522" spans="1:23" x14ac:dyDescent="0.3">
      <c r="A2522" s="1">
        <v>44105</v>
      </c>
      <c r="B2522">
        <v>202010</v>
      </c>
      <c r="C2522">
        <v>2020</v>
      </c>
      <c r="D2522" t="s">
        <v>0</v>
      </c>
      <c r="E2522" t="s">
        <v>22</v>
      </c>
      <c r="F2522">
        <v>228.45480049999995</v>
      </c>
      <c r="G2522">
        <v>44</v>
      </c>
      <c r="I2522">
        <v>231.23018266144257</v>
      </c>
      <c r="J2522">
        <v>229.10812049999996</v>
      </c>
      <c r="K2522">
        <v>302.95982327446382</v>
      </c>
      <c r="L2522">
        <v>6.9538183333333343</v>
      </c>
      <c r="N2522">
        <v>1</v>
      </c>
      <c r="O2522">
        <v>9313.2816799838674</v>
      </c>
      <c r="P2522">
        <v>148.83597601964686</v>
      </c>
      <c r="Q2522">
        <v>0.75573320616280515</v>
      </c>
      <c r="S2522" s="6">
        <v>33.252261071163424</v>
      </c>
      <c r="V2522" s="6">
        <v>305.96800666666672</v>
      </c>
    </row>
    <row r="2523" spans="1:23" x14ac:dyDescent="0.3">
      <c r="A2523" s="1">
        <v>44105</v>
      </c>
      <c r="B2523">
        <v>202010</v>
      </c>
      <c r="C2523">
        <v>2020</v>
      </c>
      <c r="D2523" t="s">
        <v>1</v>
      </c>
      <c r="E2523" t="s">
        <v>22</v>
      </c>
      <c r="F2523">
        <v>215.48492000000002</v>
      </c>
      <c r="G2523">
        <v>46</v>
      </c>
      <c r="I2523">
        <v>255.40276835127182</v>
      </c>
      <c r="J2523">
        <v>215.59026</v>
      </c>
      <c r="K2523">
        <v>296.1989245255391</v>
      </c>
      <c r="L2523">
        <v>7.2903408333333326</v>
      </c>
      <c r="N2523">
        <v>0.8858659588586596</v>
      </c>
      <c r="O2523">
        <v>8746.8631564933348</v>
      </c>
      <c r="P2523">
        <v>157.5666242223856</v>
      </c>
      <c r="Q2523">
        <v>0.76158772566662569</v>
      </c>
      <c r="S2523" s="6">
        <v>35.033035380664785</v>
      </c>
      <c r="V2523" s="6">
        <v>335.35567833333329</v>
      </c>
    </row>
    <row r="2524" spans="1:23" x14ac:dyDescent="0.3">
      <c r="A2524" s="1">
        <v>44105</v>
      </c>
      <c r="B2524">
        <v>202010</v>
      </c>
      <c r="C2524">
        <v>2020</v>
      </c>
      <c r="D2524" t="s">
        <v>4</v>
      </c>
      <c r="E2524" t="s">
        <v>22</v>
      </c>
      <c r="F2524">
        <v>149.89604000000003</v>
      </c>
      <c r="G2524">
        <v>36</v>
      </c>
      <c r="I2524">
        <v>155.56149847633077</v>
      </c>
      <c r="J2524">
        <v>150.20156497777779</v>
      </c>
      <c r="K2524">
        <v>201.44937092876614</v>
      </c>
      <c r="L2524">
        <v>5.651911280193235</v>
      </c>
      <c r="N2524">
        <v>1</v>
      </c>
      <c r="O2524">
        <v>6178.5371259386675</v>
      </c>
      <c r="P2524">
        <v>117.78467103225822</v>
      </c>
      <c r="Q2524">
        <v>0.76454716311574789</v>
      </c>
      <c r="S2524" s="6">
        <v>27.523697872166924</v>
      </c>
      <c r="V2524" s="6">
        <v>203.46880608695645</v>
      </c>
    </row>
    <row r="2525" spans="1:23" x14ac:dyDescent="0.3">
      <c r="A2525" s="1">
        <v>44105</v>
      </c>
      <c r="B2525">
        <v>202010</v>
      </c>
      <c r="C2525">
        <v>2020</v>
      </c>
      <c r="D2525" t="s">
        <v>2</v>
      </c>
      <c r="E2525" t="s">
        <v>22</v>
      </c>
      <c r="F2525">
        <v>293.20171950000002</v>
      </c>
      <c r="G2525">
        <v>64</v>
      </c>
      <c r="I2525">
        <v>334.16396008843105</v>
      </c>
      <c r="J2525">
        <v>293.53686354296877</v>
      </c>
      <c r="K2525">
        <v>371.08767832803164</v>
      </c>
      <c r="L2525">
        <v>6.8276300624999999</v>
      </c>
      <c r="N2525">
        <v>1</v>
      </c>
      <c r="O2525">
        <v>12377.420682672167</v>
      </c>
      <c r="P2525">
        <v>186.41146357033367</v>
      </c>
      <c r="Q2525">
        <v>0.76473268595192512</v>
      </c>
      <c r="S2525" s="6">
        <v>48.942891900923208</v>
      </c>
      <c r="V2525" s="6">
        <v>436.968324</v>
      </c>
    </row>
    <row r="2526" spans="1:23" x14ac:dyDescent="0.3">
      <c r="A2526" s="1">
        <v>44105</v>
      </c>
      <c r="B2526">
        <v>202010</v>
      </c>
      <c r="C2526">
        <v>2020</v>
      </c>
      <c r="D2526" t="s">
        <v>3</v>
      </c>
      <c r="E2526" t="s">
        <v>22</v>
      </c>
      <c r="F2526">
        <v>428.67943999999994</v>
      </c>
      <c r="G2526">
        <v>96</v>
      </c>
      <c r="I2526">
        <v>465.92871883773603</v>
      </c>
      <c r="J2526">
        <v>429.35582079572504</v>
      </c>
      <c r="K2526">
        <v>556.32992218326501</v>
      </c>
      <c r="L2526">
        <v>6.3399374999999996</v>
      </c>
      <c r="N2526">
        <v>1</v>
      </c>
      <c r="O2526">
        <v>17526.854814300365</v>
      </c>
      <c r="P2526">
        <v>292.25059378183062</v>
      </c>
      <c r="Q2526">
        <v>0.76553186124622696</v>
      </c>
      <c r="S2526" s="6">
        <v>73.491058679637788</v>
      </c>
      <c r="V2526" s="6">
        <v>608.63400000000001</v>
      </c>
    </row>
    <row r="2527" spans="1:23" x14ac:dyDescent="0.3">
      <c r="A2527" s="1">
        <v>44105</v>
      </c>
      <c r="B2527">
        <v>202010</v>
      </c>
      <c r="C2527">
        <v>2020</v>
      </c>
      <c r="D2527" t="s">
        <v>5</v>
      </c>
      <c r="E2527" t="s">
        <v>23</v>
      </c>
      <c r="F2527">
        <v>1012.3103755</v>
      </c>
      <c r="H2527">
        <v>162</v>
      </c>
      <c r="I2527">
        <v>1247.3019360000001</v>
      </c>
      <c r="M2527">
        <v>7.0489166666666678</v>
      </c>
      <c r="N2527">
        <v>0.93399755968347897</v>
      </c>
      <c r="O2527">
        <v>0</v>
      </c>
      <c r="P2527">
        <v>1225.3098156833419</v>
      </c>
      <c r="R2527">
        <v>0.95856762246117089</v>
      </c>
      <c r="T2527" s="6">
        <v>151.3076046687236</v>
      </c>
      <c r="U2527" s="6">
        <v>155.28795483870968</v>
      </c>
      <c r="W2527" s="6">
        <v>1141.9245000000001</v>
      </c>
    </row>
    <row r="2528" spans="1:23" x14ac:dyDescent="0.3">
      <c r="A2528" s="1">
        <v>44105</v>
      </c>
      <c r="B2528">
        <v>202010</v>
      </c>
      <c r="C2528">
        <v>2020</v>
      </c>
      <c r="D2528" t="s">
        <v>6</v>
      </c>
      <c r="E2528" t="s">
        <v>23</v>
      </c>
      <c r="F2528">
        <v>95.686080000000004</v>
      </c>
      <c r="H2528">
        <v>66</v>
      </c>
      <c r="I2528">
        <v>155.81806666666668</v>
      </c>
      <c r="M2528">
        <v>3.8029861111111121</v>
      </c>
      <c r="N2528">
        <v>0.97907986111111123</v>
      </c>
      <c r="O2528">
        <v>0</v>
      </c>
      <c r="P2528">
        <v>393.86999406655366</v>
      </c>
      <c r="R2528">
        <v>0.93099999999999994</v>
      </c>
      <c r="T2528" s="6">
        <v>64.619270833333346</v>
      </c>
      <c r="U2528" s="6">
        <v>61.445999999999998</v>
      </c>
      <c r="W2528" s="6">
        <v>250.99708333333339</v>
      </c>
    </row>
    <row r="2529" spans="1:23" x14ac:dyDescent="0.3">
      <c r="A2529" s="1">
        <v>44105</v>
      </c>
      <c r="B2529">
        <v>202010</v>
      </c>
      <c r="C2529">
        <v>2020</v>
      </c>
      <c r="D2529" t="s">
        <v>7</v>
      </c>
      <c r="E2529" t="s">
        <v>23</v>
      </c>
      <c r="F2529">
        <v>28.5747</v>
      </c>
      <c r="H2529">
        <v>36</v>
      </c>
      <c r="I2529">
        <v>107.52492754856337</v>
      </c>
      <c r="M2529">
        <v>4.8664652775151396</v>
      </c>
      <c r="N2529">
        <v>0.4387750810189695</v>
      </c>
      <c r="O2529">
        <v>0</v>
      </c>
      <c r="P2529">
        <v>251.95147892836087</v>
      </c>
      <c r="R2529">
        <v>0.95550000000000002</v>
      </c>
      <c r="T2529" s="6">
        <v>15.795902916682902</v>
      </c>
      <c r="U2529" s="6">
        <v>34.398000000000003</v>
      </c>
      <c r="W2529" s="6">
        <v>175.19274999054502</v>
      </c>
    </row>
    <row r="2530" spans="1:23" x14ac:dyDescent="0.3">
      <c r="A2530" s="1">
        <v>44105</v>
      </c>
      <c r="B2530">
        <v>202010</v>
      </c>
      <c r="C2530">
        <v>2020</v>
      </c>
      <c r="D2530" t="s">
        <v>8</v>
      </c>
      <c r="E2530" t="s">
        <v>23</v>
      </c>
      <c r="F2530">
        <v>92.654468499999993</v>
      </c>
      <c r="H2530">
        <v>108</v>
      </c>
      <c r="I2530">
        <v>123.29320153333342</v>
      </c>
      <c r="M2530">
        <v>3.8800240483539103</v>
      </c>
      <c r="N2530">
        <v>0.9368841118071739</v>
      </c>
      <c r="O2530">
        <v>0</v>
      </c>
      <c r="P2530">
        <v>146.16641187561265</v>
      </c>
      <c r="R2530">
        <v>0.9506</v>
      </c>
      <c r="T2530" s="6">
        <v>101.18348407517477</v>
      </c>
      <c r="U2530" s="6">
        <v>102.6648</v>
      </c>
      <c r="W2530" s="6">
        <v>419.0425972222223</v>
      </c>
    </row>
    <row r="2531" spans="1:23" x14ac:dyDescent="0.3">
      <c r="A2531" s="1">
        <v>44106</v>
      </c>
      <c r="B2531">
        <v>202010</v>
      </c>
      <c r="C2531">
        <v>2020</v>
      </c>
      <c r="D2531" t="s">
        <v>0</v>
      </c>
      <c r="E2531" t="s">
        <v>22</v>
      </c>
      <c r="F2531">
        <v>133.63700050000003</v>
      </c>
      <c r="G2531">
        <v>44</v>
      </c>
      <c r="I2531">
        <v>134.68404934750441</v>
      </c>
      <c r="J2531">
        <v>134.14360050000002</v>
      </c>
      <c r="K2531">
        <v>166.66529895212315</v>
      </c>
      <c r="L2531">
        <v>4.0503726666666671</v>
      </c>
      <c r="N2531">
        <v>1</v>
      </c>
      <c r="O2531">
        <v>5027.6715768036674</v>
      </c>
      <c r="P2531">
        <v>148.83597601964686</v>
      </c>
      <c r="Q2531">
        <v>0.75573320616280515</v>
      </c>
      <c r="S2531" s="6">
        <v>33.252261071163424</v>
      </c>
      <c r="V2531" s="6">
        <v>178.21639733333336</v>
      </c>
    </row>
    <row r="2532" spans="1:23" x14ac:dyDescent="0.3">
      <c r="A2532" s="1">
        <v>44106</v>
      </c>
      <c r="B2532">
        <v>202010</v>
      </c>
      <c r="C2532">
        <v>2020</v>
      </c>
      <c r="D2532" t="s">
        <v>1</v>
      </c>
      <c r="E2532" t="s">
        <v>22</v>
      </c>
      <c r="F2532">
        <v>139.15915950000002</v>
      </c>
      <c r="G2532">
        <v>46</v>
      </c>
      <c r="I2532">
        <v>144.85687183927251</v>
      </c>
      <c r="J2532">
        <v>139.27097950000001</v>
      </c>
      <c r="K2532">
        <v>176.43728858076344</v>
      </c>
      <c r="L2532">
        <v>4.1348650000000005</v>
      </c>
      <c r="N2532">
        <v>1</v>
      </c>
      <c r="O2532">
        <v>5128.2455956031336</v>
      </c>
      <c r="P2532">
        <v>157.5666242223856</v>
      </c>
      <c r="Q2532">
        <v>0.76158772566662569</v>
      </c>
      <c r="S2532" s="6">
        <v>35.033035380664785</v>
      </c>
      <c r="V2532" s="6">
        <v>190.20379000000003</v>
      </c>
    </row>
    <row r="2533" spans="1:23" x14ac:dyDescent="0.3">
      <c r="A2533" s="1">
        <v>44106</v>
      </c>
      <c r="B2533">
        <v>202010</v>
      </c>
      <c r="C2533">
        <v>2020</v>
      </c>
      <c r="D2533" t="s">
        <v>4</v>
      </c>
      <c r="E2533" t="s">
        <v>22</v>
      </c>
      <c r="F2533">
        <v>88.33916050000002</v>
      </c>
      <c r="G2533">
        <v>36</v>
      </c>
      <c r="I2533">
        <v>86.351604157084282</v>
      </c>
      <c r="J2533">
        <v>88.595674277777789</v>
      </c>
      <c r="K2533">
        <v>112.8213346832781</v>
      </c>
      <c r="L2533">
        <v>3.1373547463768126</v>
      </c>
      <c r="N2533">
        <v>1</v>
      </c>
      <c r="O2533">
        <v>3451.1246630839673</v>
      </c>
      <c r="P2533">
        <v>117.78467103225822</v>
      </c>
      <c r="Q2533">
        <v>0.76454716311574789</v>
      </c>
      <c r="S2533" s="6">
        <v>27.523697872166924</v>
      </c>
      <c r="V2533" s="6">
        <v>112.94477086956525</v>
      </c>
    </row>
    <row r="2534" spans="1:23" x14ac:dyDescent="0.3">
      <c r="A2534" s="1">
        <v>44106</v>
      </c>
      <c r="B2534">
        <v>202010</v>
      </c>
      <c r="C2534">
        <v>2020</v>
      </c>
      <c r="D2534" t="s">
        <v>2</v>
      </c>
      <c r="E2534" t="s">
        <v>22</v>
      </c>
      <c r="F2534">
        <v>189.57537249999996</v>
      </c>
      <c r="G2534">
        <v>64</v>
      </c>
      <c r="I2534">
        <v>246.95250324134233</v>
      </c>
      <c r="J2534">
        <v>189.88427249999995</v>
      </c>
      <c r="K2534">
        <v>245.64151713099298</v>
      </c>
      <c r="L2534">
        <v>5.0457276562499995</v>
      </c>
      <c r="N2534">
        <v>1</v>
      </c>
      <c r="O2534">
        <v>6788.9700564631667</v>
      </c>
      <c r="P2534">
        <v>186.41146357033367</v>
      </c>
      <c r="Q2534">
        <v>0.76473268595192512</v>
      </c>
      <c r="S2534" s="6">
        <v>48.942891900923208</v>
      </c>
      <c r="V2534" s="6">
        <v>322.92656999999997</v>
      </c>
    </row>
    <row r="2535" spans="1:23" x14ac:dyDescent="0.3">
      <c r="A2535" s="1">
        <v>44106</v>
      </c>
      <c r="B2535">
        <v>202010</v>
      </c>
      <c r="C2535">
        <v>2020</v>
      </c>
      <c r="D2535" t="s">
        <v>3</v>
      </c>
      <c r="E2535" t="s">
        <v>22</v>
      </c>
      <c r="F2535">
        <v>271.02656049999996</v>
      </c>
      <c r="G2535">
        <v>96</v>
      </c>
      <c r="I2535">
        <v>330.2159041440429</v>
      </c>
      <c r="J2535">
        <v>271.68676049999999</v>
      </c>
      <c r="K2535">
        <v>319.6892818228572</v>
      </c>
      <c r="L2535">
        <v>4.4932800000000004</v>
      </c>
      <c r="N2535">
        <v>1</v>
      </c>
      <c r="O2535">
        <v>9803.831606380867</v>
      </c>
      <c r="P2535">
        <v>292.25059378183062</v>
      </c>
      <c r="Q2535">
        <v>0.76553186124622696</v>
      </c>
      <c r="S2535" s="6">
        <v>73.491058679637788</v>
      </c>
      <c r="V2535" s="6">
        <v>431.35488000000004</v>
      </c>
    </row>
    <row r="2536" spans="1:23" x14ac:dyDescent="0.3">
      <c r="A2536" s="1">
        <v>44106</v>
      </c>
      <c r="B2536">
        <v>202010</v>
      </c>
      <c r="C2536">
        <v>2020</v>
      </c>
      <c r="D2536" t="s">
        <v>5</v>
      </c>
      <c r="E2536" t="s">
        <v>23</v>
      </c>
      <c r="F2536">
        <v>1451.9826930000004</v>
      </c>
      <c r="H2536">
        <v>162</v>
      </c>
      <c r="I2536">
        <v>1738.297368</v>
      </c>
      <c r="M2536">
        <v>8.1517499999999998</v>
      </c>
      <c r="N2536">
        <v>0.94066825859912162</v>
      </c>
      <c r="O2536">
        <v>0</v>
      </c>
      <c r="P2536">
        <v>1225.3098156833419</v>
      </c>
      <c r="R2536">
        <v>0.95856762246117089</v>
      </c>
      <c r="T2536" s="6">
        <v>152.3882578930577</v>
      </c>
      <c r="U2536" s="6">
        <v>155.28795483870968</v>
      </c>
      <c r="W2536" s="6">
        <v>1320.5835</v>
      </c>
    </row>
    <row r="2537" spans="1:23" x14ac:dyDescent="0.3">
      <c r="A2537" s="1">
        <v>44106</v>
      </c>
      <c r="B2537">
        <v>202010</v>
      </c>
      <c r="C2537">
        <v>2020</v>
      </c>
      <c r="D2537" t="s">
        <v>6</v>
      </c>
      <c r="E2537" t="s">
        <v>23</v>
      </c>
      <c r="F2537">
        <v>783.37504200000012</v>
      </c>
      <c r="H2537">
        <v>66</v>
      </c>
      <c r="I2537">
        <v>1139.2046666666665</v>
      </c>
      <c r="M2537">
        <v>9.8306597222222205</v>
      </c>
      <c r="N2537">
        <v>0.97299074305555566</v>
      </c>
      <c r="O2537">
        <v>0</v>
      </c>
      <c r="P2537">
        <v>393.86999406655366</v>
      </c>
      <c r="R2537">
        <v>0.93099999999999994</v>
      </c>
      <c r="T2537" s="6">
        <v>64.217389041666678</v>
      </c>
      <c r="U2537" s="6">
        <v>61.445999999999998</v>
      </c>
      <c r="W2537" s="6">
        <v>648.82354166666653</v>
      </c>
    </row>
    <row r="2538" spans="1:23" x14ac:dyDescent="0.3">
      <c r="A2538" s="1">
        <v>44106</v>
      </c>
      <c r="B2538">
        <v>202010</v>
      </c>
      <c r="C2538">
        <v>2020</v>
      </c>
      <c r="D2538" t="s">
        <v>7</v>
      </c>
      <c r="E2538" t="s">
        <v>23</v>
      </c>
      <c r="F2538">
        <v>210.3759</v>
      </c>
      <c r="H2538">
        <v>36</v>
      </c>
      <c r="I2538">
        <v>521.07267021978646</v>
      </c>
      <c r="M2538">
        <v>8.9032184779170898</v>
      </c>
      <c r="N2538">
        <v>0.50000000000051392</v>
      </c>
      <c r="O2538">
        <v>0</v>
      </c>
      <c r="P2538">
        <v>251.95147892836087</v>
      </c>
      <c r="R2538">
        <v>0.95550000000000002</v>
      </c>
      <c r="T2538" s="6">
        <v>18.000000000018503</v>
      </c>
      <c r="U2538" s="6">
        <v>34.398000000000003</v>
      </c>
      <c r="W2538" s="6">
        <v>320.51586520501525</v>
      </c>
    </row>
    <row r="2539" spans="1:23" x14ac:dyDescent="0.3">
      <c r="A2539" s="1">
        <v>44106</v>
      </c>
      <c r="B2539">
        <v>202010</v>
      </c>
      <c r="C2539">
        <v>2020</v>
      </c>
      <c r="D2539" t="s">
        <v>8</v>
      </c>
      <c r="E2539" t="s">
        <v>23</v>
      </c>
      <c r="F2539">
        <v>38.9387215</v>
      </c>
      <c r="H2539">
        <v>108</v>
      </c>
      <c r="I2539">
        <v>53.502092933333309</v>
      </c>
      <c r="M2539">
        <v>2.9700539609053505</v>
      </c>
      <c r="N2539">
        <v>0.95169003097005755</v>
      </c>
      <c r="O2539">
        <v>0</v>
      </c>
      <c r="P2539">
        <v>146.16641187561265</v>
      </c>
      <c r="R2539">
        <v>0.9506</v>
      </c>
      <c r="T2539" s="6">
        <v>102.78252334476622</v>
      </c>
      <c r="U2539" s="6">
        <v>102.6648</v>
      </c>
      <c r="W2539" s="6">
        <v>320.76582777777787</v>
      </c>
    </row>
    <row r="2540" spans="1:23" x14ac:dyDescent="0.3">
      <c r="A2540" s="1">
        <v>44107</v>
      </c>
      <c r="B2540">
        <v>202010</v>
      </c>
      <c r="C2540">
        <v>2020</v>
      </c>
      <c r="D2540" t="s">
        <v>0</v>
      </c>
      <c r="E2540" t="s">
        <v>22</v>
      </c>
      <c r="F2540">
        <v>123.87871999999999</v>
      </c>
      <c r="G2540">
        <v>44</v>
      </c>
      <c r="I2540">
        <v>152.63328180906419</v>
      </c>
      <c r="J2540">
        <v>124.36381999999999</v>
      </c>
      <c r="K2540">
        <v>155.39321160666921</v>
      </c>
      <c r="L2540">
        <v>4.5901624999999999</v>
      </c>
      <c r="N2540">
        <v>1</v>
      </c>
      <c r="O2540">
        <v>3701.006432418666</v>
      </c>
      <c r="P2540">
        <v>148.83597601964686</v>
      </c>
      <c r="Q2540">
        <v>0.75573320616280515</v>
      </c>
      <c r="S2540" s="6">
        <v>33.252261071163424</v>
      </c>
      <c r="V2540" s="6">
        <v>201.96715</v>
      </c>
    </row>
    <row r="2541" spans="1:23" x14ac:dyDescent="0.3">
      <c r="A2541" s="1">
        <v>44107</v>
      </c>
      <c r="B2541">
        <v>202010</v>
      </c>
      <c r="C2541">
        <v>2020</v>
      </c>
      <c r="D2541" t="s">
        <v>1</v>
      </c>
      <c r="E2541" t="s">
        <v>22</v>
      </c>
      <c r="F2541">
        <v>126.51660000000004</v>
      </c>
      <c r="G2541">
        <v>46</v>
      </c>
      <c r="I2541">
        <v>169.20588241989594</v>
      </c>
      <c r="J2541">
        <v>126.62476000000004</v>
      </c>
      <c r="K2541">
        <v>167.43930585975741</v>
      </c>
      <c r="L2541">
        <v>4.8298950000000005</v>
      </c>
      <c r="N2541">
        <v>1</v>
      </c>
      <c r="O2541">
        <v>3696.8815443013327</v>
      </c>
      <c r="P2541">
        <v>157.5666242223856</v>
      </c>
      <c r="Q2541">
        <v>0.76158772566662569</v>
      </c>
      <c r="S2541" s="6">
        <v>35.033035380664785</v>
      </c>
      <c r="V2541" s="6">
        <v>222.17517000000004</v>
      </c>
    </row>
    <row r="2542" spans="1:23" x14ac:dyDescent="0.3">
      <c r="A2542" s="1">
        <v>44107</v>
      </c>
      <c r="B2542">
        <v>202010</v>
      </c>
      <c r="C2542">
        <v>2020</v>
      </c>
      <c r="D2542" t="s">
        <v>4</v>
      </c>
      <c r="E2542" t="s">
        <v>22</v>
      </c>
      <c r="F2542">
        <v>181.16840049999993</v>
      </c>
      <c r="G2542">
        <v>36</v>
      </c>
      <c r="I2542">
        <v>185.05565278313844</v>
      </c>
      <c r="J2542">
        <v>181.49872227777772</v>
      </c>
      <c r="K2542">
        <v>240.8546910645392</v>
      </c>
      <c r="L2542">
        <v>6.7235025483357811</v>
      </c>
      <c r="N2542">
        <v>1</v>
      </c>
      <c r="O2542">
        <v>5419.7317713834682</v>
      </c>
      <c r="P2542">
        <v>117.78467103225822</v>
      </c>
      <c r="Q2542">
        <v>0.76454716311574789</v>
      </c>
      <c r="S2542" s="6">
        <v>27.523697872166924</v>
      </c>
      <c r="V2542" s="6">
        <v>242.04609174008812</v>
      </c>
    </row>
    <row r="2543" spans="1:23" x14ac:dyDescent="0.3">
      <c r="A2543" s="1">
        <v>44107</v>
      </c>
      <c r="B2543">
        <v>202010</v>
      </c>
      <c r="C2543">
        <v>2020</v>
      </c>
      <c r="D2543" t="s">
        <v>2</v>
      </c>
      <c r="E2543" t="s">
        <v>22</v>
      </c>
      <c r="F2543">
        <v>284.45407749999981</v>
      </c>
      <c r="G2543">
        <v>64</v>
      </c>
      <c r="I2543">
        <v>318.83420666857279</v>
      </c>
      <c r="J2543">
        <v>284.75668980468731</v>
      </c>
      <c r="K2543">
        <v>362.05342474397264</v>
      </c>
      <c r="L2543">
        <v>6.5144129062500014</v>
      </c>
      <c r="N2543">
        <v>1</v>
      </c>
      <c r="O2543">
        <v>8831.8853520470657</v>
      </c>
      <c r="P2543">
        <v>186.41146357033367</v>
      </c>
      <c r="Q2543">
        <v>0.76473268595192512</v>
      </c>
      <c r="S2543" s="6">
        <v>48.942891900923208</v>
      </c>
      <c r="V2543" s="6">
        <v>416.92242600000009</v>
      </c>
    </row>
    <row r="2544" spans="1:23" x14ac:dyDescent="0.3">
      <c r="A2544" s="1">
        <v>44107</v>
      </c>
      <c r="B2544">
        <v>202010</v>
      </c>
      <c r="C2544">
        <v>2020</v>
      </c>
      <c r="D2544" t="s">
        <v>3</v>
      </c>
      <c r="E2544" t="s">
        <v>22</v>
      </c>
      <c r="F2544">
        <v>274.44031999999993</v>
      </c>
      <c r="G2544">
        <v>96</v>
      </c>
      <c r="I2544">
        <v>392.77406547920435</v>
      </c>
      <c r="J2544">
        <v>274.95891999999992</v>
      </c>
      <c r="K2544">
        <v>363.21816207458397</v>
      </c>
      <c r="L2544">
        <v>5.3445149999999995</v>
      </c>
      <c r="N2544">
        <v>1</v>
      </c>
      <c r="O2544">
        <v>7802.7034453226688</v>
      </c>
      <c r="P2544">
        <v>292.25059378183062</v>
      </c>
      <c r="Q2544">
        <v>0.76553186124622696</v>
      </c>
      <c r="S2544" s="6">
        <v>73.491058679637788</v>
      </c>
      <c r="V2544" s="6">
        <v>513.07343999999989</v>
      </c>
    </row>
    <row r="2545" spans="1:23" x14ac:dyDescent="0.3">
      <c r="A2545" s="1">
        <v>44107</v>
      </c>
      <c r="B2545">
        <v>202010</v>
      </c>
      <c r="C2545">
        <v>2020</v>
      </c>
      <c r="D2545" t="s">
        <v>5</v>
      </c>
      <c r="E2545" t="s">
        <v>23</v>
      </c>
      <c r="F2545">
        <v>1171.0118175</v>
      </c>
      <c r="H2545">
        <v>162</v>
      </c>
      <c r="I2545">
        <v>1416.769434</v>
      </c>
      <c r="M2545">
        <v>7.6272916666666655</v>
      </c>
      <c r="N2545">
        <v>0.93778659643675888</v>
      </c>
      <c r="O2545">
        <v>0</v>
      </c>
      <c r="P2545">
        <v>1225.3098156833419</v>
      </c>
      <c r="R2545">
        <v>0.95856762246117089</v>
      </c>
      <c r="T2545" s="6">
        <v>151.92142862275495</v>
      </c>
      <c r="U2545" s="6">
        <v>155.28795483870968</v>
      </c>
      <c r="W2545" s="6">
        <v>1235.6212499999999</v>
      </c>
    </row>
    <row r="2546" spans="1:23" x14ac:dyDescent="0.3">
      <c r="A2546" s="1">
        <v>44107</v>
      </c>
      <c r="B2546">
        <v>202010</v>
      </c>
      <c r="C2546">
        <v>2020</v>
      </c>
      <c r="D2546" t="s">
        <v>6</v>
      </c>
      <c r="E2546" t="s">
        <v>23</v>
      </c>
      <c r="F2546">
        <v>491.12448000000001</v>
      </c>
      <c r="H2546">
        <v>66</v>
      </c>
      <c r="I2546">
        <v>701.31420000000003</v>
      </c>
      <c r="M2546">
        <v>7.505625000000002</v>
      </c>
      <c r="N2546">
        <v>0.98863657638888902</v>
      </c>
      <c r="O2546">
        <v>0</v>
      </c>
      <c r="P2546">
        <v>393.86999406655366</v>
      </c>
      <c r="R2546">
        <v>0.93099999999999994</v>
      </c>
      <c r="T2546" s="6">
        <v>65.250014041666674</v>
      </c>
      <c r="U2546" s="6">
        <v>61.445999999999998</v>
      </c>
      <c r="W2546" s="6">
        <v>495.37125000000015</v>
      </c>
    </row>
    <row r="2547" spans="1:23" x14ac:dyDescent="0.3">
      <c r="A2547" s="1">
        <v>44107</v>
      </c>
      <c r="B2547">
        <v>202010</v>
      </c>
      <c r="C2547">
        <v>2020</v>
      </c>
      <c r="D2547" t="s">
        <v>7</v>
      </c>
      <c r="E2547" t="s">
        <v>23</v>
      </c>
      <c r="F2547">
        <v>130.2406</v>
      </c>
      <c r="H2547">
        <v>36</v>
      </c>
      <c r="I2547">
        <v>311.97236805898916</v>
      </c>
      <c r="M2547">
        <v>6.9910202364607592</v>
      </c>
      <c r="N2547">
        <v>0.50000000000051392</v>
      </c>
      <c r="O2547">
        <v>0</v>
      </c>
      <c r="P2547">
        <v>251.95147892836087</v>
      </c>
      <c r="R2547">
        <v>0.95550000000000002</v>
      </c>
      <c r="T2547" s="6">
        <v>18.000000000018503</v>
      </c>
      <c r="U2547" s="6">
        <v>34.398000000000003</v>
      </c>
      <c r="W2547" s="6">
        <v>251.67672851258732</v>
      </c>
    </row>
    <row r="2548" spans="1:23" x14ac:dyDescent="0.3">
      <c r="A2548" s="1">
        <v>44107</v>
      </c>
      <c r="B2548">
        <v>202010</v>
      </c>
      <c r="C2548">
        <v>2020</v>
      </c>
      <c r="D2548" t="s">
        <v>8</v>
      </c>
      <c r="E2548" t="s">
        <v>23</v>
      </c>
      <c r="F2548">
        <v>35.347140500000002</v>
      </c>
      <c r="H2548">
        <v>108</v>
      </c>
      <c r="I2548">
        <v>53.726439800000009</v>
      </c>
      <c r="M2548">
        <v>2.9874406121399182</v>
      </c>
      <c r="N2548">
        <v>0.9392752116878843</v>
      </c>
      <c r="O2548">
        <v>0</v>
      </c>
      <c r="P2548">
        <v>146.16641187561265</v>
      </c>
      <c r="R2548">
        <v>0.9506</v>
      </c>
      <c r="T2548" s="6">
        <v>101.4417228622915</v>
      </c>
      <c r="U2548" s="6">
        <v>102.6648</v>
      </c>
      <c r="W2548" s="6">
        <v>322.64358611111118</v>
      </c>
    </row>
    <row r="2549" spans="1:23" x14ac:dyDescent="0.3">
      <c r="A2549" s="1">
        <v>44108</v>
      </c>
      <c r="B2549">
        <v>202010</v>
      </c>
      <c r="C2549">
        <v>2020</v>
      </c>
      <c r="D2549" t="s">
        <v>0</v>
      </c>
      <c r="E2549" t="s">
        <v>22</v>
      </c>
      <c r="F2549">
        <v>155.81495999999999</v>
      </c>
      <c r="G2549">
        <v>44</v>
      </c>
      <c r="I2549">
        <v>148.90096489578409</v>
      </c>
      <c r="J2549">
        <v>156.36061429687499</v>
      </c>
      <c r="K2549">
        <v>197.1725970582284</v>
      </c>
      <c r="L2549">
        <v>4.4779199999999992</v>
      </c>
      <c r="N2549">
        <v>1</v>
      </c>
      <c r="O2549">
        <v>4647.2501046506668</v>
      </c>
      <c r="P2549">
        <v>148.83597601964686</v>
      </c>
      <c r="Q2549">
        <v>0.75573320616280515</v>
      </c>
      <c r="S2549" s="6">
        <v>33.252261071163424</v>
      </c>
      <c r="V2549" s="6">
        <v>197.02847999999997</v>
      </c>
    </row>
    <row r="2550" spans="1:23" x14ac:dyDescent="0.3">
      <c r="A2550" s="1">
        <v>44108</v>
      </c>
      <c r="B2550">
        <v>202010</v>
      </c>
      <c r="C2550">
        <v>2020</v>
      </c>
      <c r="D2550" t="s">
        <v>1</v>
      </c>
      <c r="E2550" t="s">
        <v>22</v>
      </c>
      <c r="F2550">
        <v>167.96164150000001</v>
      </c>
      <c r="G2550">
        <v>46</v>
      </c>
      <c r="I2550">
        <v>165.7844977962279</v>
      </c>
      <c r="J2550">
        <v>168.01364345312501</v>
      </c>
      <c r="K2550">
        <v>218.04765963782151</v>
      </c>
      <c r="L2550">
        <v>4.7322333333333333</v>
      </c>
      <c r="N2550">
        <v>1</v>
      </c>
      <c r="O2550">
        <v>4957.6194237479331</v>
      </c>
      <c r="P2550">
        <v>157.5666242223856</v>
      </c>
      <c r="Q2550">
        <v>0.76158772566662569</v>
      </c>
      <c r="S2550" s="6">
        <v>35.033035380664785</v>
      </c>
      <c r="V2550" s="6">
        <v>217.68273333333332</v>
      </c>
    </row>
    <row r="2551" spans="1:23" x14ac:dyDescent="0.3">
      <c r="A2551" s="1">
        <v>44108</v>
      </c>
      <c r="B2551">
        <v>202010</v>
      </c>
      <c r="C2551">
        <v>2020</v>
      </c>
      <c r="D2551" t="s">
        <v>4</v>
      </c>
      <c r="E2551" t="s">
        <v>22</v>
      </c>
      <c r="F2551">
        <v>126.85176</v>
      </c>
      <c r="G2551">
        <v>36</v>
      </c>
      <c r="I2551">
        <v>130.19293397037478</v>
      </c>
      <c r="J2551">
        <v>127.13887217777777</v>
      </c>
      <c r="K2551">
        <v>169.66433730090367</v>
      </c>
      <c r="L2551">
        <v>4.7302122910610471</v>
      </c>
      <c r="N2551">
        <v>1</v>
      </c>
      <c r="O2551">
        <v>3935.6713675306669</v>
      </c>
      <c r="P2551">
        <v>117.78467103225822</v>
      </c>
      <c r="Q2551">
        <v>0.76454716311574789</v>
      </c>
      <c r="S2551" s="6">
        <v>27.523697872166924</v>
      </c>
      <c r="V2551" s="6">
        <v>170.28764247819771</v>
      </c>
    </row>
    <row r="2552" spans="1:23" x14ac:dyDescent="0.3">
      <c r="A2552" s="1">
        <v>44108</v>
      </c>
      <c r="B2552">
        <v>202010</v>
      </c>
      <c r="C2552">
        <v>2020</v>
      </c>
      <c r="D2552" t="s">
        <v>2</v>
      </c>
      <c r="E2552" t="s">
        <v>22</v>
      </c>
      <c r="F2552">
        <v>224.66367899999997</v>
      </c>
      <c r="G2552">
        <v>64</v>
      </c>
      <c r="I2552">
        <v>220.33341107549543</v>
      </c>
      <c r="J2552">
        <v>224.93626200781247</v>
      </c>
      <c r="K2552">
        <v>287.79577035585788</v>
      </c>
      <c r="L2552">
        <v>4.5018469999999997</v>
      </c>
      <c r="N2552">
        <v>0.99985957685826621</v>
      </c>
      <c r="O2552">
        <v>7051.9594499292652</v>
      </c>
      <c r="P2552">
        <v>186.41146357033367</v>
      </c>
      <c r="Q2552">
        <v>0.76473268595192512</v>
      </c>
      <c r="S2552" s="6">
        <v>48.942891900923208</v>
      </c>
      <c r="V2552" s="6">
        <v>288.11820799999998</v>
      </c>
    </row>
    <row r="2553" spans="1:23" x14ac:dyDescent="0.3">
      <c r="A2553" s="1">
        <v>44108</v>
      </c>
      <c r="B2553">
        <v>202010</v>
      </c>
      <c r="C2553">
        <v>2020</v>
      </c>
      <c r="D2553" t="s">
        <v>3</v>
      </c>
      <c r="E2553" t="s">
        <v>22</v>
      </c>
      <c r="F2553">
        <v>298.91399949999993</v>
      </c>
      <c r="G2553">
        <v>96</v>
      </c>
      <c r="I2553">
        <v>292.23454916146721</v>
      </c>
      <c r="J2553">
        <v>299.59999949999991</v>
      </c>
      <c r="K2553">
        <v>380.71586821598515</v>
      </c>
      <c r="L2553">
        <v>3.9764640000000004</v>
      </c>
      <c r="N2553">
        <v>1</v>
      </c>
      <c r="O2553">
        <v>8996.718133258868</v>
      </c>
      <c r="P2553">
        <v>292.25059378183062</v>
      </c>
      <c r="Q2553">
        <v>0.76553186124622696</v>
      </c>
      <c r="S2553" s="6">
        <v>73.491058679637788</v>
      </c>
      <c r="V2553" s="6">
        <v>381.74054400000006</v>
      </c>
    </row>
    <row r="2554" spans="1:23" x14ac:dyDescent="0.3">
      <c r="A2554" s="1">
        <v>44108</v>
      </c>
      <c r="B2554">
        <v>202010</v>
      </c>
      <c r="C2554">
        <v>2020</v>
      </c>
      <c r="D2554" t="s">
        <v>5</v>
      </c>
      <c r="E2554" t="s">
        <v>23</v>
      </c>
      <c r="F2554">
        <v>657.89182849999997</v>
      </c>
      <c r="H2554">
        <v>162</v>
      </c>
      <c r="I2554">
        <v>798.20839799999999</v>
      </c>
      <c r="M2554">
        <v>6.3177083333333348</v>
      </c>
      <c r="N2554">
        <v>0.93815552896273602</v>
      </c>
      <c r="O2554">
        <v>0</v>
      </c>
      <c r="P2554">
        <v>1225.3098156833419</v>
      </c>
      <c r="R2554">
        <v>0.95856762246117089</v>
      </c>
      <c r="T2554" s="6">
        <v>151.98119569196322</v>
      </c>
      <c r="U2554" s="6">
        <v>155.28795483870968</v>
      </c>
      <c r="W2554" s="6">
        <v>1023.4687500000002</v>
      </c>
    </row>
    <row r="2555" spans="1:23" x14ac:dyDescent="0.3">
      <c r="A2555" s="1">
        <v>44108</v>
      </c>
      <c r="B2555">
        <v>202010</v>
      </c>
      <c r="C2555">
        <v>2020</v>
      </c>
      <c r="D2555" t="s">
        <v>6</v>
      </c>
      <c r="E2555" t="s">
        <v>23</v>
      </c>
      <c r="F2555">
        <v>443.80560000000014</v>
      </c>
      <c r="H2555">
        <v>66</v>
      </c>
      <c r="I2555">
        <v>716.25996666666674</v>
      </c>
      <c r="M2555">
        <v>7.6207291666666661</v>
      </c>
      <c r="N2555">
        <v>0.9969207187500001</v>
      </c>
      <c r="O2555">
        <v>0</v>
      </c>
      <c r="P2555">
        <v>393.86999406655366</v>
      </c>
      <c r="R2555">
        <v>0.93099999999999994</v>
      </c>
      <c r="T2555" s="6">
        <v>65.796767437500009</v>
      </c>
      <c r="U2555" s="6">
        <v>61.445999999999998</v>
      </c>
      <c r="W2555" s="6">
        <v>502.96812499999999</v>
      </c>
    </row>
    <row r="2556" spans="1:23" x14ac:dyDescent="0.3">
      <c r="A2556" s="1">
        <v>44108</v>
      </c>
      <c r="B2556">
        <v>202010</v>
      </c>
      <c r="C2556">
        <v>2020</v>
      </c>
      <c r="D2556" t="s">
        <v>7</v>
      </c>
      <c r="E2556" t="s">
        <v>23</v>
      </c>
      <c r="F2556">
        <v>115.73240000000003</v>
      </c>
      <c r="H2556">
        <v>36</v>
      </c>
      <c r="I2556">
        <v>263.27421528663149</v>
      </c>
      <c r="M2556">
        <v>6.8542895996411977</v>
      </c>
      <c r="N2556">
        <v>0.50000000000051392</v>
      </c>
      <c r="O2556">
        <v>0</v>
      </c>
      <c r="P2556">
        <v>251.95147892836087</v>
      </c>
      <c r="R2556">
        <v>0.95550000000000002</v>
      </c>
      <c r="T2556" s="6">
        <v>18.000000000018503</v>
      </c>
      <c r="U2556" s="6">
        <v>34.398000000000003</v>
      </c>
      <c r="W2556" s="6">
        <v>246.75442558708312</v>
      </c>
    </row>
    <row r="2557" spans="1:23" x14ac:dyDescent="0.3">
      <c r="A2557" s="1">
        <v>44108</v>
      </c>
      <c r="B2557">
        <v>202010</v>
      </c>
      <c r="C2557">
        <v>2020</v>
      </c>
      <c r="D2557" t="s">
        <v>8</v>
      </c>
      <c r="E2557" t="s">
        <v>23</v>
      </c>
      <c r="F2557">
        <v>22.703447000000001</v>
      </c>
      <c r="H2557">
        <v>108</v>
      </c>
      <c r="I2557">
        <v>39.325971200000005</v>
      </c>
      <c r="M2557">
        <v>2.5789565843621403</v>
      </c>
      <c r="N2557">
        <v>0.894203927348315</v>
      </c>
      <c r="O2557">
        <v>0</v>
      </c>
      <c r="P2557">
        <v>146.16641187561265</v>
      </c>
      <c r="R2557">
        <v>0.9506</v>
      </c>
      <c r="T2557" s="6">
        <v>96.574024153618026</v>
      </c>
      <c r="U2557" s="6">
        <v>102.6648</v>
      </c>
      <c r="W2557" s="6">
        <v>278.52731111111115</v>
      </c>
    </row>
    <row r="2558" spans="1:23" x14ac:dyDescent="0.3">
      <c r="A2558" s="1">
        <v>44109</v>
      </c>
      <c r="B2558">
        <v>202010</v>
      </c>
      <c r="C2558">
        <v>2020</v>
      </c>
      <c r="D2558" t="s">
        <v>0</v>
      </c>
      <c r="E2558" t="s">
        <v>22</v>
      </c>
      <c r="F2558">
        <v>179.67516000000001</v>
      </c>
      <c r="G2558">
        <v>44</v>
      </c>
      <c r="I2558">
        <v>177.61974570154939</v>
      </c>
      <c r="J2558">
        <v>180.25328500000001</v>
      </c>
      <c r="K2558">
        <v>233.51948516275988</v>
      </c>
      <c r="L2558">
        <v>5.3415839999999992</v>
      </c>
      <c r="N2558">
        <v>1</v>
      </c>
      <c r="O2558">
        <v>11431.551814906667</v>
      </c>
      <c r="P2558">
        <v>148.83597601964686</v>
      </c>
      <c r="Q2558">
        <v>0.75573320616280515</v>
      </c>
      <c r="S2558" s="6">
        <v>33.252261071163424</v>
      </c>
      <c r="V2558" s="6">
        <v>235.02969599999997</v>
      </c>
    </row>
    <row r="2559" spans="1:23" x14ac:dyDescent="0.3">
      <c r="A2559" s="1">
        <v>44109</v>
      </c>
      <c r="B2559">
        <v>202010</v>
      </c>
      <c r="C2559">
        <v>2020</v>
      </c>
      <c r="D2559" t="s">
        <v>1</v>
      </c>
      <c r="E2559" t="s">
        <v>22</v>
      </c>
      <c r="F2559">
        <v>189.92400050000003</v>
      </c>
      <c r="G2559">
        <v>46</v>
      </c>
      <c r="I2559">
        <v>191.29946618271217</v>
      </c>
      <c r="J2559">
        <v>190.02837061718753</v>
      </c>
      <c r="K2559">
        <v>250.81789363789861</v>
      </c>
      <c r="L2559">
        <v>5.4605449999999998</v>
      </c>
      <c r="N2559">
        <v>1</v>
      </c>
      <c r="O2559">
        <v>11920.799236569335</v>
      </c>
      <c r="P2559">
        <v>157.5666242223856</v>
      </c>
      <c r="Q2559">
        <v>0.76158772566662569</v>
      </c>
      <c r="S2559" s="6">
        <v>35.033035380664785</v>
      </c>
      <c r="V2559" s="6">
        <v>251.18507</v>
      </c>
    </row>
    <row r="2560" spans="1:23" x14ac:dyDescent="0.3">
      <c r="A2560" s="1">
        <v>44109</v>
      </c>
      <c r="B2560">
        <v>202010</v>
      </c>
      <c r="C2560">
        <v>2020</v>
      </c>
      <c r="D2560" t="s">
        <v>4</v>
      </c>
      <c r="E2560" t="s">
        <v>22</v>
      </c>
      <c r="F2560">
        <v>144.18599999999998</v>
      </c>
      <c r="G2560">
        <v>36</v>
      </c>
      <c r="I2560">
        <v>150.91057255729513</v>
      </c>
      <c r="J2560">
        <v>144.48693297777777</v>
      </c>
      <c r="K2560">
        <v>195.66652458427319</v>
      </c>
      <c r="L2560">
        <v>5.4829323173868296</v>
      </c>
      <c r="N2560">
        <v>1</v>
      </c>
      <c r="O2560">
        <v>8738.2565058666678</v>
      </c>
      <c r="P2560">
        <v>117.78467103225822</v>
      </c>
      <c r="Q2560">
        <v>0.76454716311574789</v>
      </c>
      <c r="S2560" s="6">
        <v>27.523697872166924</v>
      </c>
      <c r="V2560" s="6">
        <v>197.38556342592585</v>
      </c>
    </row>
    <row r="2561" spans="1:23" x14ac:dyDescent="0.3">
      <c r="A2561" s="1">
        <v>44109</v>
      </c>
      <c r="B2561">
        <v>202010</v>
      </c>
      <c r="C2561">
        <v>2020</v>
      </c>
      <c r="D2561" t="s">
        <v>2</v>
      </c>
      <c r="E2561" t="s">
        <v>22</v>
      </c>
      <c r="F2561">
        <v>272.44609200000002</v>
      </c>
      <c r="G2561">
        <v>64</v>
      </c>
      <c r="I2561">
        <v>273.54069561828072</v>
      </c>
      <c r="J2561">
        <v>272.75956856250002</v>
      </c>
      <c r="K2561">
        <v>357.04276046985183</v>
      </c>
      <c r="L2561">
        <v>5.5889769687499999</v>
      </c>
      <c r="N2561">
        <v>1</v>
      </c>
      <c r="O2561">
        <v>16982.526319811368</v>
      </c>
      <c r="P2561">
        <v>186.41146357033367</v>
      </c>
      <c r="Q2561">
        <v>0.76473268595192512</v>
      </c>
      <c r="S2561" s="6">
        <v>48.942891900923208</v>
      </c>
      <c r="V2561" s="6">
        <v>357.694526</v>
      </c>
    </row>
    <row r="2562" spans="1:23" x14ac:dyDescent="0.3">
      <c r="A2562" s="1">
        <v>44109</v>
      </c>
      <c r="B2562">
        <v>202010</v>
      </c>
      <c r="C2562">
        <v>2020</v>
      </c>
      <c r="D2562" t="s">
        <v>3</v>
      </c>
      <c r="E2562" t="s">
        <v>22</v>
      </c>
      <c r="F2562">
        <v>235.13280050000003</v>
      </c>
      <c r="G2562">
        <v>96</v>
      </c>
      <c r="I2562">
        <v>221.3867923833991</v>
      </c>
      <c r="J2562">
        <v>235.73360050000002</v>
      </c>
      <c r="K2562">
        <v>289.25508719990501</v>
      </c>
      <c r="L2562">
        <v>3.0124316666666671</v>
      </c>
      <c r="N2562">
        <v>1</v>
      </c>
      <c r="O2562">
        <v>13833.219817443867</v>
      </c>
      <c r="P2562">
        <v>292.25059378183062</v>
      </c>
      <c r="Q2562">
        <v>0.76553186124622696</v>
      </c>
      <c r="S2562" s="6">
        <v>73.491058679637788</v>
      </c>
      <c r="V2562" s="6">
        <v>289.19344000000001</v>
      </c>
    </row>
    <row r="2563" spans="1:23" x14ac:dyDescent="0.3">
      <c r="A2563" s="1">
        <v>44109</v>
      </c>
      <c r="B2563">
        <v>202010</v>
      </c>
      <c r="C2563">
        <v>2020</v>
      </c>
      <c r="D2563" t="s">
        <v>5</v>
      </c>
      <c r="E2563" t="s">
        <v>23</v>
      </c>
      <c r="F2563">
        <v>1418.8031725000001</v>
      </c>
      <c r="H2563">
        <v>162</v>
      </c>
      <c r="I2563">
        <v>1693.0629180000001</v>
      </c>
      <c r="M2563">
        <v>8.027333333333333</v>
      </c>
      <c r="N2563">
        <v>0.95584434791094242</v>
      </c>
      <c r="O2563">
        <v>0</v>
      </c>
      <c r="P2563">
        <v>1225.3098156833419</v>
      </c>
      <c r="R2563">
        <v>0.95856762246117089</v>
      </c>
      <c r="T2563" s="6">
        <v>154.84678436157267</v>
      </c>
      <c r="U2563" s="6">
        <v>155.28795483870968</v>
      </c>
      <c r="W2563" s="6">
        <v>1300.4279999999999</v>
      </c>
    </row>
    <row r="2564" spans="1:23" x14ac:dyDescent="0.3">
      <c r="A2564" s="1">
        <v>44109</v>
      </c>
      <c r="B2564">
        <v>202010</v>
      </c>
      <c r="C2564">
        <v>2020</v>
      </c>
      <c r="D2564" t="s">
        <v>6</v>
      </c>
      <c r="E2564" t="s">
        <v>23</v>
      </c>
      <c r="F2564">
        <v>583.98480199999995</v>
      </c>
      <c r="H2564">
        <v>66</v>
      </c>
      <c r="I2564">
        <v>920.97050000000002</v>
      </c>
      <c r="M2564">
        <v>8.6932638888888878</v>
      </c>
      <c r="N2564">
        <v>0.98211342708333338</v>
      </c>
      <c r="O2564">
        <v>0</v>
      </c>
      <c r="P2564">
        <v>393.86999406655366</v>
      </c>
      <c r="R2564">
        <v>0.93099999999999994</v>
      </c>
      <c r="T2564" s="6">
        <v>64.819486187500004</v>
      </c>
      <c r="U2564" s="6">
        <v>61.445999999999998</v>
      </c>
      <c r="W2564" s="6">
        <v>573.75541666666663</v>
      </c>
    </row>
    <row r="2565" spans="1:23" x14ac:dyDescent="0.3">
      <c r="A2565" s="1">
        <v>44109</v>
      </c>
      <c r="B2565">
        <v>202010</v>
      </c>
      <c r="C2565">
        <v>2020</v>
      </c>
      <c r="D2565" t="s">
        <v>7</v>
      </c>
      <c r="E2565" t="s">
        <v>23</v>
      </c>
      <c r="F2565">
        <v>172.1377</v>
      </c>
      <c r="H2565">
        <v>36</v>
      </c>
      <c r="I2565">
        <v>406.9959606726996</v>
      </c>
      <c r="M2565">
        <v>8.1646001993764994</v>
      </c>
      <c r="N2565">
        <v>0.50000000000000011</v>
      </c>
      <c r="O2565">
        <v>0</v>
      </c>
      <c r="P2565">
        <v>251.95147892836087</v>
      </c>
      <c r="R2565">
        <v>0.95550000000000002</v>
      </c>
      <c r="T2565" s="6">
        <v>18.000000000000004</v>
      </c>
      <c r="U2565" s="6">
        <v>34.398000000000003</v>
      </c>
      <c r="W2565" s="6">
        <v>293.92560717755396</v>
      </c>
    </row>
    <row r="2566" spans="1:23" x14ac:dyDescent="0.3">
      <c r="A2566" s="1">
        <v>44109</v>
      </c>
      <c r="B2566">
        <v>202010</v>
      </c>
      <c r="C2566">
        <v>2020</v>
      </c>
      <c r="D2566" t="s">
        <v>8</v>
      </c>
      <c r="E2566" t="s">
        <v>23</v>
      </c>
      <c r="F2566">
        <v>114.7659695</v>
      </c>
      <c r="H2566">
        <v>108</v>
      </c>
      <c r="I2566">
        <v>119.28441219999999</v>
      </c>
      <c r="M2566">
        <v>3.6379102880658434</v>
      </c>
      <c r="N2566">
        <v>0.91448373677635875</v>
      </c>
      <c r="O2566">
        <v>0</v>
      </c>
      <c r="P2566">
        <v>146.16641187561265</v>
      </c>
      <c r="R2566">
        <v>0.9506</v>
      </c>
      <c r="T2566" s="6">
        <v>98.764243571846748</v>
      </c>
      <c r="U2566" s="6">
        <v>102.6648</v>
      </c>
      <c r="W2566" s="6">
        <v>392.89431111111111</v>
      </c>
    </row>
    <row r="2567" spans="1:23" x14ac:dyDescent="0.3">
      <c r="A2567" s="1">
        <v>44110</v>
      </c>
      <c r="B2567">
        <v>202010</v>
      </c>
      <c r="C2567">
        <v>2020</v>
      </c>
      <c r="D2567" t="s">
        <v>0</v>
      </c>
      <c r="E2567" t="s">
        <v>22</v>
      </c>
      <c r="F2567">
        <v>179.36744000000007</v>
      </c>
      <c r="G2567">
        <v>44</v>
      </c>
      <c r="I2567">
        <v>182.39297476927061</v>
      </c>
      <c r="J2567">
        <v>179.94800000000006</v>
      </c>
      <c r="K2567">
        <v>240.07587578675412</v>
      </c>
      <c r="L2567">
        <v>5.485129999999999</v>
      </c>
      <c r="N2567">
        <v>1</v>
      </c>
      <c r="O2567">
        <v>13517.028695330666</v>
      </c>
      <c r="P2567">
        <v>148.83597601964686</v>
      </c>
      <c r="Q2567">
        <v>0.75573320616280515</v>
      </c>
      <c r="S2567" s="6">
        <v>33.252261071163424</v>
      </c>
      <c r="V2567" s="6">
        <v>241.34571999999994</v>
      </c>
    </row>
    <row r="2568" spans="1:23" x14ac:dyDescent="0.3">
      <c r="A2568" s="1">
        <v>44110</v>
      </c>
      <c r="B2568">
        <v>202010</v>
      </c>
      <c r="C2568">
        <v>2020</v>
      </c>
      <c r="D2568" t="s">
        <v>1</v>
      </c>
      <c r="E2568" t="s">
        <v>22</v>
      </c>
      <c r="F2568">
        <v>183.38124049999999</v>
      </c>
      <c r="G2568">
        <v>46</v>
      </c>
      <c r="I2568">
        <v>196.58104659670121</v>
      </c>
      <c r="J2568">
        <v>183.47767604687499</v>
      </c>
      <c r="K2568">
        <v>258.24204963164118</v>
      </c>
      <c r="L2568">
        <v>5.6113050000000007</v>
      </c>
      <c r="N2568">
        <v>1</v>
      </c>
      <c r="O2568">
        <v>13731.696558809232</v>
      </c>
      <c r="P2568">
        <v>157.5666242223856</v>
      </c>
      <c r="Q2568">
        <v>0.76158772566662569</v>
      </c>
      <c r="S2568" s="6">
        <v>35.033035380664785</v>
      </c>
      <c r="V2568" s="6">
        <v>258.12003000000004</v>
      </c>
    </row>
    <row r="2569" spans="1:23" x14ac:dyDescent="0.3">
      <c r="A2569" s="1">
        <v>44110</v>
      </c>
      <c r="B2569">
        <v>202010</v>
      </c>
      <c r="C2569">
        <v>2020</v>
      </c>
      <c r="D2569" t="s">
        <v>4</v>
      </c>
      <c r="E2569" t="s">
        <v>22</v>
      </c>
      <c r="F2569">
        <v>150.24408000000005</v>
      </c>
      <c r="G2569">
        <v>36</v>
      </c>
      <c r="I2569">
        <v>154.72580224602655</v>
      </c>
      <c r="J2569">
        <v>150.54991857777785</v>
      </c>
      <c r="K2569">
        <v>200.46767154937908</v>
      </c>
      <c r="L2569">
        <v>5.6215484912182356</v>
      </c>
      <c r="N2569">
        <v>1</v>
      </c>
      <c r="O2569">
        <v>11755.98778150667</v>
      </c>
      <c r="P2569">
        <v>117.78467103225822</v>
      </c>
      <c r="Q2569">
        <v>0.76454716311574789</v>
      </c>
      <c r="S2569" s="6">
        <v>27.523697872166924</v>
      </c>
      <c r="V2569" s="6">
        <v>202.37574568385648</v>
      </c>
    </row>
    <row r="2570" spans="1:23" x14ac:dyDescent="0.3">
      <c r="A2570" s="1">
        <v>44110</v>
      </c>
      <c r="B2570">
        <v>202010</v>
      </c>
      <c r="C2570">
        <v>2020</v>
      </c>
      <c r="D2570" t="s">
        <v>2</v>
      </c>
      <c r="E2570" t="s">
        <v>22</v>
      </c>
      <c r="F2570">
        <v>255.58707900000002</v>
      </c>
      <c r="G2570">
        <v>64</v>
      </c>
      <c r="I2570">
        <v>248.00068731737682</v>
      </c>
      <c r="J2570">
        <v>255.89925900000003</v>
      </c>
      <c r="K2570">
        <v>336.49700283059997</v>
      </c>
      <c r="L2570">
        <v>5.0671441282916669</v>
      </c>
      <c r="N2570">
        <v>0.99995816405347726</v>
      </c>
      <c r="O2570">
        <v>20529.541418707267</v>
      </c>
      <c r="P2570">
        <v>186.41146357033367</v>
      </c>
      <c r="Q2570">
        <v>0.76473268595192512</v>
      </c>
      <c r="S2570" s="6">
        <v>48.942891900923208</v>
      </c>
      <c r="V2570" s="6">
        <v>324.29722421066668</v>
      </c>
    </row>
    <row r="2571" spans="1:23" x14ac:dyDescent="0.3">
      <c r="A2571" s="1">
        <v>44110</v>
      </c>
      <c r="B2571">
        <v>202010</v>
      </c>
      <c r="C2571">
        <v>2020</v>
      </c>
      <c r="D2571" t="s">
        <v>3</v>
      </c>
      <c r="E2571" t="s">
        <v>22</v>
      </c>
      <c r="F2571">
        <v>323.34232199999991</v>
      </c>
      <c r="G2571">
        <v>96</v>
      </c>
      <c r="I2571">
        <v>320.54938022571446</v>
      </c>
      <c r="J2571">
        <v>323.94632199999995</v>
      </c>
      <c r="K2571">
        <v>418.55319703715406</v>
      </c>
      <c r="L2571">
        <v>4.361746666666666</v>
      </c>
      <c r="N2571">
        <v>1</v>
      </c>
      <c r="O2571">
        <v>23906.294096404868</v>
      </c>
      <c r="P2571">
        <v>292.25059378183062</v>
      </c>
      <c r="Q2571">
        <v>0.76553186124622696</v>
      </c>
      <c r="S2571" s="6">
        <v>73.491058679637788</v>
      </c>
      <c r="V2571" s="6">
        <v>418.72767999999996</v>
      </c>
    </row>
    <row r="2572" spans="1:23" x14ac:dyDescent="0.3">
      <c r="A2572" s="1">
        <v>44110</v>
      </c>
      <c r="B2572">
        <v>202010</v>
      </c>
      <c r="C2572">
        <v>2020</v>
      </c>
      <c r="D2572" t="s">
        <v>5</v>
      </c>
      <c r="E2572" t="s">
        <v>23</v>
      </c>
      <c r="F2572">
        <v>2421.6402665000005</v>
      </c>
      <c r="H2572">
        <v>162</v>
      </c>
      <c r="I2572">
        <v>2975.8412339999995</v>
      </c>
      <c r="M2572">
        <v>10.061958333333335</v>
      </c>
      <c r="N2572">
        <v>0.95655229951484466</v>
      </c>
      <c r="O2572">
        <v>0</v>
      </c>
      <c r="P2572">
        <v>1225.3098156833419</v>
      </c>
      <c r="R2572">
        <v>0.95856762246117089</v>
      </c>
      <c r="T2572" s="6">
        <v>154.96147252140483</v>
      </c>
      <c r="U2572" s="6">
        <v>155.28795483870968</v>
      </c>
      <c r="W2572" s="6">
        <v>1630.0372500000003</v>
      </c>
    </row>
    <row r="2573" spans="1:23" x14ac:dyDescent="0.3">
      <c r="A2573" s="1">
        <v>44110</v>
      </c>
      <c r="B2573">
        <v>202010</v>
      </c>
      <c r="C2573">
        <v>2020</v>
      </c>
      <c r="D2573" t="s">
        <v>6</v>
      </c>
      <c r="E2573" t="s">
        <v>23</v>
      </c>
      <c r="F2573">
        <v>965.10288250000008</v>
      </c>
      <c r="H2573">
        <v>66</v>
      </c>
      <c r="I2573">
        <v>1418.8893666666665</v>
      </c>
      <c r="M2573">
        <v>11.859409722222223</v>
      </c>
      <c r="N2573">
        <v>0.84610959722222223</v>
      </c>
      <c r="O2573">
        <v>0</v>
      </c>
      <c r="P2573">
        <v>393.86999406655366</v>
      </c>
      <c r="R2573">
        <v>0.93099999999999994</v>
      </c>
      <c r="T2573" s="6">
        <v>55.843233416666671</v>
      </c>
      <c r="U2573" s="6">
        <v>61.445999999999998</v>
      </c>
      <c r="W2573" s="6">
        <v>782.72104166666668</v>
      </c>
    </row>
    <row r="2574" spans="1:23" x14ac:dyDescent="0.3">
      <c r="A2574" s="1">
        <v>44110</v>
      </c>
      <c r="B2574">
        <v>202010</v>
      </c>
      <c r="C2574">
        <v>2020</v>
      </c>
      <c r="D2574" t="s">
        <v>7</v>
      </c>
      <c r="E2574" t="s">
        <v>23</v>
      </c>
      <c r="F2574">
        <v>286.28039999999999</v>
      </c>
      <c r="H2574">
        <v>36</v>
      </c>
      <c r="I2574">
        <v>672.93178405070989</v>
      </c>
      <c r="M2574">
        <v>10.49995559598961</v>
      </c>
      <c r="N2574">
        <v>0.50000000000000011</v>
      </c>
      <c r="O2574">
        <v>0</v>
      </c>
      <c r="P2574">
        <v>251.95147892836087</v>
      </c>
      <c r="R2574">
        <v>0.95550000000000002</v>
      </c>
      <c r="T2574" s="6">
        <v>18.000000000000004</v>
      </c>
      <c r="U2574" s="6">
        <v>34.398000000000003</v>
      </c>
      <c r="W2574" s="6">
        <v>377.99840145562592</v>
      </c>
    </row>
    <row r="2575" spans="1:23" x14ac:dyDescent="0.3">
      <c r="A2575" s="1">
        <v>44110</v>
      </c>
      <c r="B2575">
        <v>202010</v>
      </c>
      <c r="C2575">
        <v>2020</v>
      </c>
      <c r="D2575" t="s">
        <v>8</v>
      </c>
      <c r="E2575" t="s">
        <v>23</v>
      </c>
      <c r="F2575">
        <v>52.069604499999997</v>
      </c>
      <c r="H2575">
        <v>108</v>
      </c>
      <c r="I2575">
        <v>59.675386666666626</v>
      </c>
      <c r="M2575">
        <v>2.9154755915637858</v>
      </c>
      <c r="N2575">
        <v>0.91966663301963636</v>
      </c>
      <c r="O2575">
        <v>0</v>
      </c>
      <c r="P2575">
        <v>146.16641187561265</v>
      </c>
      <c r="R2575">
        <v>0.9506</v>
      </c>
      <c r="T2575" s="6">
        <v>99.323996366120724</v>
      </c>
      <c r="U2575" s="6">
        <v>102.6648</v>
      </c>
      <c r="W2575" s="6">
        <v>314.87136388888888</v>
      </c>
    </row>
    <row r="2576" spans="1:23" x14ac:dyDescent="0.3">
      <c r="A2576" s="1">
        <v>44111</v>
      </c>
      <c r="B2576">
        <v>202010</v>
      </c>
      <c r="C2576">
        <v>2020</v>
      </c>
      <c r="D2576" t="s">
        <v>0</v>
      </c>
      <c r="E2576" t="s">
        <v>22</v>
      </c>
      <c r="F2576">
        <v>142.75855999999996</v>
      </c>
      <c r="G2576">
        <v>44</v>
      </c>
      <c r="I2576">
        <v>134.73795126270073</v>
      </c>
      <c r="J2576">
        <v>143.29395999999997</v>
      </c>
      <c r="K2576">
        <v>177.94923233496181</v>
      </c>
      <c r="L2576">
        <v>4.0519936666666663</v>
      </c>
      <c r="N2576">
        <v>1</v>
      </c>
      <c r="O2576">
        <v>4513.4071327466663</v>
      </c>
      <c r="P2576">
        <v>148.83597601964686</v>
      </c>
      <c r="Q2576">
        <v>0.75573320616280515</v>
      </c>
      <c r="S2576" s="6">
        <v>33.252261071163424</v>
      </c>
      <c r="V2576" s="6">
        <v>178.28772133333331</v>
      </c>
    </row>
    <row r="2577" spans="1:23" x14ac:dyDescent="0.3">
      <c r="A2577" s="1">
        <v>44111</v>
      </c>
      <c r="B2577">
        <v>202010</v>
      </c>
      <c r="C2577">
        <v>2020</v>
      </c>
      <c r="D2577" t="s">
        <v>1</v>
      </c>
      <c r="E2577" t="s">
        <v>22</v>
      </c>
      <c r="F2577">
        <v>150.32023999999998</v>
      </c>
      <c r="G2577">
        <v>46</v>
      </c>
      <c r="I2577">
        <v>149.04594704491547</v>
      </c>
      <c r="J2577">
        <v>150.35965999999999</v>
      </c>
      <c r="K2577">
        <v>196.10803925237144</v>
      </c>
      <c r="L2577">
        <v>4.2544399999999998</v>
      </c>
      <c r="N2577">
        <v>1</v>
      </c>
      <c r="O2577">
        <v>4711.885341469334</v>
      </c>
      <c r="P2577">
        <v>157.5666242223856</v>
      </c>
      <c r="Q2577">
        <v>0.76158772566662569</v>
      </c>
      <c r="S2577" s="6">
        <v>35.033035380664785</v>
      </c>
      <c r="V2577" s="6">
        <v>195.70424</v>
      </c>
    </row>
    <row r="2578" spans="1:23" x14ac:dyDescent="0.3">
      <c r="A2578" s="1">
        <v>44111</v>
      </c>
      <c r="B2578">
        <v>202010</v>
      </c>
      <c r="C2578">
        <v>2020</v>
      </c>
      <c r="D2578" t="s">
        <v>4</v>
      </c>
      <c r="E2578" t="s">
        <v>22</v>
      </c>
      <c r="F2578">
        <v>95.959919999999997</v>
      </c>
      <c r="G2578">
        <v>36</v>
      </c>
      <c r="I2578">
        <v>92.113842046341759</v>
      </c>
      <c r="J2578">
        <v>96.222302577777782</v>
      </c>
      <c r="K2578">
        <v>120.14073587065727</v>
      </c>
      <c r="L2578">
        <v>3.3467102594339622</v>
      </c>
      <c r="N2578">
        <v>0.99933623073883837</v>
      </c>
      <c r="O2578">
        <v>3139.8247159546672</v>
      </c>
      <c r="P2578">
        <v>117.78467103225822</v>
      </c>
      <c r="Q2578">
        <v>0.76454716311574789</v>
      </c>
      <c r="S2578" s="6">
        <v>27.523697872166924</v>
      </c>
      <c r="V2578" s="6">
        <v>120.48156933962264</v>
      </c>
    </row>
    <row r="2579" spans="1:23" x14ac:dyDescent="0.3">
      <c r="A2579" s="1">
        <v>44111</v>
      </c>
      <c r="B2579">
        <v>202010</v>
      </c>
      <c r="C2579">
        <v>2020</v>
      </c>
      <c r="D2579" t="s">
        <v>2</v>
      </c>
      <c r="E2579" t="s">
        <v>22</v>
      </c>
      <c r="F2579">
        <v>150.468909</v>
      </c>
      <c r="G2579">
        <v>64</v>
      </c>
      <c r="I2579">
        <v>137.56170211444473</v>
      </c>
      <c r="J2579">
        <v>150.71823761328125</v>
      </c>
      <c r="K2579">
        <v>180.61732918209452</v>
      </c>
      <c r="L2579">
        <v>2.8106574166666665</v>
      </c>
      <c r="N2579">
        <v>1</v>
      </c>
      <c r="O2579">
        <v>4982.0967328826673</v>
      </c>
      <c r="P2579">
        <v>186.41146357033367</v>
      </c>
      <c r="Q2579">
        <v>0.76473268595192512</v>
      </c>
      <c r="S2579" s="6">
        <v>48.942891900923208</v>
      </c>
      <c r="V2579" s="6">
        <v>179.88207466666665</v>
      </c>
    </row>
    <row r="2580" spans="1:23" x14ac:dyDescent="0.3">
      <c r="A2580" s="1">
        <v>44111</v>
      </c>
      <c r="B2580">
        <v>202010</v>
      </c>
      <c r="C2580">
        <v>2020</v>
      </c>
      <c r="D2580" t="s">
        <v>3</v>
      </c>
      <c r="E2580" t="s">
        <v>22</v>
      </c>
      <c r="F2580">
        <v>311.23624050000006</v>
      </c>
      <c r="G2580">
        <v>96</v>
      </c>
      <c r="I2580">
        <v>305.39834108322259</v>
      </c>
      <c r="J2580">
        <v>311.81136813393198</v>
      </c>
      <c r="K2580">
        <v>398.78667591414444</v>
      </c>
      <c r="L2580">
        <v>4.1555850000000003</v>
      </c>
      <c r="N2580">
        <v>0.99991554684583805</v>
      </c>
      <c r="O2580">
        <v>9796.014863123668</v>
      </c>
      <c r="P2580">
        <v>292.25059378183062</v>
      </c>
      <c r="Q2580">
        <v>0.76553186124622696</v>
      </c>
      <c r="S2580" s="6">
        <v>73.491058679637788</v>
      </c>
      <c r="V2580" s="6">
        <v>398.93616000000003</v>
      </c>
    </row>
    <row r="2581" spans="1:23" x14ac:dyDescent="0.3">
      <c r="A2581" s="1">
        <v>44111</v>
      </c>
      <c r="B2581">
        <v>202010</v>
      </c>
      <c r="C2581">
        <v>2020</v>
      </c>
      <c r="D2581" t="s">
        <v>5</v>
      </c>
      <c r="E2581" t="s">
        <v>23</v>
      </c>
      <c r="F2581">
        <v>2751.0489040000002</v>
      </c>
      <c r="H2581">
        <v>162</v>
      </c>
      <c r="I2581">
        <v>3712.7985660000013</v>
      </c>
      <c r="M2581">
        <v>11.500124999999999</v>
      </c>
      <c r="N2581">
        <v>0.88129006421548628</v>
      </c>
      <c r="O2581">
        <v>0</v>
      </c>
      <c r="P2581">
        <v>1225.3098156833419</v>
      </c>
      <c r="R2581">
        <v>0.95856762246117089</v>
      </c>
      <c r="T2581" s="6">
        <v>142.76899040290877</v>
      </c>
      <c r="U2581" s="6">
        <v>155.28795483870968</v>
      </c>
      <c r="W2581" s="6">
        <v>1863.0202499999998</v>
      </c>
    </row>
    <row r="2582" spans="1:23" x14ac:dyDescent="0.3">
      <c r="A2582" s="1">
        <v>44111</v>
      </c>
      <c r="B2582">
        <v>202010</v>
      </c>
      <c r="C2582">
        <v>2020</v>
      </c>
      <c r="D2582" t="s">
        <v>6</v>
      </c>
      <c r="E2582" t="s">
        <v>23</v>
      </c>
      <c r="F2582">
        <v>1128.2812825000001</v>
      </c>
      <c r="H2582">
        <v>66</v>
      </c>
      <c r="I2582">
        <v>1521.6107333333334</v>
      </c>
      <c r="M2582">
        <v>12.847291666666669</v>
      </c>
      <c r="N2582">
        <v>0.95382639236111111</v>
      </c>
      <c r="O2582">
        <v>0</v>
      </c>
      <c r="P2582">
        <v>393.86999406655366</v>
      </c>
      <c r="R2582">
        <v>0.93099999999999994</v>
      </c>
      <c r="T2582" s="6">
        <v>62.952541895833335</v>
      </c>
      <c r="U2582" s="6">
        <v>61.445999999999998</v>
      </c>
      <c r="W2582" s="6">
        <v>847.9212500000001</v>
      </c>
    </row>
    <row r="2583" spans="1:23" x14ac:dyDescent="0.3">
      <c r="A2583" s="1">
        <v>44111</v>
      </c>
      <c r="B2583">
        <v>202010</v>
      </c>
      <c r="C2583">
        <v>2020</v>
      </c>
      <c r="D2583" t="s">
        <v>7</v>
      </c>
      <c r="E2583" t="s">
        <v>23</v>
      </c>
      <c r="F2583">
        <v>303.30019999999996</v>
      </c>
      <c r="H2583">
        <v>36</v>
      </c>
      <c r="I2583">
        <v>812.28358235042424</v>
      </c>
      <c r="M2583">
        <v>11.856712338494175</v>
      </c>
      <c r="N2583">
        <v>0.42067708333333331</v>
      </c>
      <c r="O2583">
        <v>0</v>
      </c>
      <c r="P2583">
        <v>251.95147892836087</v>
      </c>
      <c r="R2583">
        <v>0.95550000000000002</v>
      </c>
      <c r="T2583" s="6">
        <v>15.144375</v>
      </c>
      <c r="U2583" s="6">
        <v>34.398000000000003</v>
      </c>
      <c r="W2583" s="6">
        <v>426.8416441857903</v>
      </c>
    </row>
    <row r="2584" spans="1:23" x14ac:dyDescent="0.3">
      <c r="A2584" s="1">
        <v>44111</v>
      </c>
      <c r="B2584">
        <v>202010</v>
      </c>
      <c r="C2584">
        <v>2020</v>
      </c>
      <c r="D2584" t="s">
        <v>8</v>
      </c>
      <c r="E2584" t="s">
        <v>23</v>
      </c>
      <c r="F2584">
        <v>102.87883549999999</v>
      </c>
      <c r="H2584">
        <v>108</v>
      </c>
      <c r="I2584">
        <v>122.36512306666665</v>
      </c>
      <c r="M2584">
        <v>3.584923559670782</v>
      </c>
      <c r="N2584">
        <v>0.93042068104695874</v>
      </c>
      <c r="O2584">
        <v>0</v>
      </c>
      <c r="P2584">
        <v>146.16641187561265</v>
      </c>
      <c r="R2584">
        <v>0.9506</v>
      </c>
      <c r="T2584" s="6">
        <v>100.48543355307154</v>
      </c>
      <c r="U2584" s="6">
        <v>102.6648</v>
      </c>
      <c r="W2584" s="6">
        <v>387.17174444444447</v>
      </c>
    </row>
    <row r="2585" spans="1:23" x14ac:dyDescent="0.3">
      <c r="A2585" s="1">
        <v>44112</v>
      </c>
      <c r="B2585">
        <v>202010</v>
      </c>
      <c r="C2585">
        <v>2020</v>
      </c>
      <c r="D2585" t="s">
        <v>0</v>
      </c>
      <c r="E2585" t="s">
        <v>22</v>
      </c>
      <c r="F2585">
        <v>176.14996000000002</v>
      </c>
      <c r="G2585">
        <v>44</v>
      </c>
      <c r="I2585">
        <v>172.36459161412384</v>
      </c>
      <c r="J2585">
        <v>176.75079007812502</v>
      </c>
      <c r="K2585">
        <v>226.94478900679911</v>
      </c>
      <c r="L2585">
        <v>5.1835450000000005</v>
      </c>
      <c r="N2585">
        <v>1</v>
      </c>
      <c r="O2585">
        <v>5324.7289894346686</v>
      </c>
      <c r="P2585">
        <v>148.83597601964686</v>
      </c>
      <c r="Q2585">
        <v>0.75573320616280515</v>
      </c>
      <c r="S2585" s="6">
        <v>33.252261071163424</v>
      </c>
      <c r="V2585" s="6">
        <v>228.07598000000002</v>
      </c>
    </row>
    <row r="2586" spans="1:23" x14ac:dyDescent="0.3">
      <c r="A2586" s="1">
        <v>44112</v>
      </c>
      <c r="B2586">
        <v>202010</v>
      </c>
      <c r="C2586">
        <v>2020</v>
      </c>
      <c r="D2586" t="s">
        <v>1</v>
      </c>
      <c r="E2586" t="s">
        <v>22</v>
      </c>
      <c r="F2586">
        <v>188.08131999999998</v>
      </c>
      <c r="G2586">
        <v>46</v>
      </c>
      <c r="I2586">
        <v>189.35695443692507</v>
      </c>
      <c r="J2586">
        <v>188.17055339843748</v>
      </c>
      <c r="K2586">
        <v>248.31376814636153</v>
      </c>
      <c r="L2586">
        <v>5.4050969999999996</v>
      </c>
      <c r="N2586">
        <v>1</v>
      </c>
      <c r="O2586">
        <v>5677.8433367493326</v>
      </c>
      <c r="P2586">
        <v>157.5666242223856</v>
      </c>
      <c r="Q2586">
        <v>0.76158772566662569</v>
      </c>
      <c r="S2586" s="6">
        <v>35.033035380664785</v>
      </c>
      <c r="V2586" s="6">
        <v>248.63446199999998</v>
      </c>
    </row>
    <row r="2587" spans="1:23" x14ac:dyDescent="0.3">
      <c r="A2587" s="1">
        <v>44112</v>
      </c>
      <c r="B2587">
        <v>202010</v>
      </c>
      <c r="C2587">
        <v>2020</v>
      </c>
      <c r="D2587" t="s">
        <v>4</v>
      </c>
      <c r="E2587" t="s">
        <v>22</v>
      </c>
      <c r="F2587">
        <v>101.91384000000001</v>
      </c>
      <c r="G2587">
        <v>36</v>
      </c>
      <c r="I2587">
        <v>102.16370701389106</v>
      </c>
      <c r="J2587">
        <v>102.1809937777778</v>
      </c>
      <c r="K2587">
        <v>133.47574179702471</v>
      </c>
      <c r="L2587">
        <v>3.7118452429025943</v>
      </c>
      <c r="N2587">
        <v>1</v>
      </c>
      <c r="O2587">
        <v>3258.8026481466673</v>
      </c>
      <c r="P2587">
        <v>117.78467103225822</v>
      </c>
      <c r="Q2587">
        <v>0.76454716311574789</v>
      </c>
      <c r="S2587" s="6">
        <v>27.523697872166924</v>
      </c>
      <c r="V2587" s="6">
        <v>133.62642874449341</v>
      </c>
    </row>
    <row r="2588" spans="1:23" x14ac:dyDescent="0.3">
      <c r="A2588" s="1">
        <v>44112</v>
      </c>
      <c r="B2588">
        <v>202010</v>
      </c>
      <c r="C2588">
        <v>2020</v>
      </c>
      <c r="D2588" t="s">
        <v>2</v>
      </c>
      <c r="E2588" t="s">
        <v>22</v>
      </c>
      <c r="F2588">
        <v>229.78607549999992</v>
      </c>
      <c r="G2588">
        <v>64</v>
      </c>
      <c r="I2588">
        <v>216.94849212160727</v>
      </c>
      <c r="J2588">
        <v>230.07239141796867</v>
      </c>
      <c r="K2588">
        <v>284.15964117611622</v>
      </c>
      <c r="L2588">
        <v>4.432686416666666</v>
      </c>
      <c r="N2588">
        <v>1</v>
      </c>
      <c r="O2588">
        <v>7165.9133638968669</v>
      </c>
      <c r="P2588">
        <v>186.41146357033367</v>
      </c>
      <c r="Q2588">
        <v>0.76473268595192512</v>
      </c>
      <c r="S2588" s="6">
        <v>48.942891900923208</v>
      </c>
      <c r="V2588" s="6">
        <v>283.69193066666662</v>
      </c>
    </row>
    <row r="2589" spans="1:23" x14ac:dyDescent="0.3">
      <c r="A2589" s="1">
        <v>44112</v>
      </c>
      <c r="B2589">
        <v>202010</v>
      </c>
      <c r="C2589">
        <v>2020</v>
      </c>
      <c r="D2589" t="s">
        <v>3</v>
      </c>
      <c r="E2589" t="s">
        <v>22</v>
      </c>
      <c r="F2589">
        <v>367.00440150000003</v>
      </c>
      <c r="G2589">
        <v>96</v>
      </c>
      <c r="I2589">
        <v>340.233213133959</v>
      </c>
      <c r="J2589">
        <v>367.6490015</v>
      </c>
      <c r="K2589">
        <v>443.67656718596362</v>
      </c>
      <c r="L2589">
        <v>4.6295865000000012</v>
      </c>
      <c r="N2589">
        <v>1</v>
      </c>
      <c r="O2589">
        <v>11382.230388013968</v>
      </c>
      <c r="P2589">
        <v>292.25059378183062</v>
      </c>
      <c r="Q2589">
        <v>0.76553186124622696</v>
      </c>
      <c r="S2589" s="6">
        <v>73.491058679637788</v>
      </c>
      <c r="V2589" s="6">
        <v>444.44030400000008</v>
      </c>
    </row>
    <row r="2590" spans="1:23" x14ac:dyDescent="0.3">
      <c r="A2590" s="1">
        <v>44112</v>
      </c>
      <c r="B2590">
        <v>202010</v>
      </c>
      <c r="C2590">
        <v>2020</v>
      </c>
      <c r="D2590" t="s">
        <v>5</v>
      </c>
      <c r="E2590" t="s">
        <v>23</v>
      </c>
      <c r="F2590">
        <v>1708.1049214999998</v>
      </c>
      <c r="H2590">
        <v>162</v>
      </c>
      <c r="I2590">
        <v>3219.8750100000007</v>
      </c>
      <c r="M2590">
        <v>10.573291666666668</v>
      </c>
      <c r="N2590">
        <v>0.75889420593519707</v>
      </c>
      <c r="O2590">
        <v>0</v>
      </c>
      <c r="P2590">
        <v>1225.3098156833419</v>
      </c>
      <c r="R2590">
        <v>0.95856762246117089</v>
      </c>
      <c r="T2590" s="6">
        <v>122.94086136150193</v>
      </c>
      <c r="U2590" s="6">
        <v>155.28795483870968</v>
      </c>
      <c r="W2590" s="6">
        <v>1712.8732500000001</v>
      </c>
    </row>
    <row r="2591" spans="1:23" x14ac:dyDescent="0.3">
      <c r="A2591" s="1">
        <v>44112</v>
      </c>
      <c r="B2591">
        <v>202010</v>
      </c>
      <c r="C2591">
        <v>2020</v>
      </c>
      <c r="D2591" t="s">
        <v>6</v>
      </c>
      <c r="E2591" t="s">
        <v>23</v>
      </c>
      <c r="F2591">
        <v>962.07552400000009</v>
      </c>
      <c r="H2591">
        <v>66</v>
      </c>
      <c r="I2591">
        <v>1400.3373333333332</v>
      </c>
      <c r="M2591">
        <v>11.136631944444444</v>
      </c>
      <c r="N2591">
        <v>0.96744212847222222</v>
      </c>
      <c r="O2591">
        <v>0</v>
      </c>
      <c r="P2591">
        <v>393.86999406655366</v>
      </c>
      <c r="R2591">
        <v>0.93099999999999994</v>
      </c>
      <c r="T2591" s="6">
        <v>63.851180479166665</v>
      </c>
      <c r="U2591" s="6">
        <v>61.445999999999998</v>
      </c>
      <c r="W2591" s="6">
        <v>735.0177083333333</v>
      </c>
    </row>
    <row r="2592" spans="1:23" x14ac:dyDescent="0.3">
      <c r="A2592" s="1">
        <v>44112</v>
      </c>
      <c r="B2592">
        <v>202010</v>
      </c>
      <c r="C2592">
        <v>2020</v>
      </c>
      <c r="D2592" t="s">
        <v>7</v>
      </c>
      <c r="E2592" t="s">
        <v>23</v>
      </c>
      <c r="F2592">
        <v>275.68100000000004</v>
      </c>
      <c r="H2592">
        <v>36</v>
      </c>
      <c r="I2592">
        <v>640.35694087389106</v>
      </c>
      <c r="M2592">
        <v>9.8854321597508843</v>
      </c>
      <c r="N2592">
        <v>0.4515760069444445</v>
      </c>
      <c r="O2592">
        <v>0</v>
      </c>
      <c r="P2592">
        <v>251.95147892836087</v>
      </c>
      <c r="R2592">
        <v>0.95550000000000002</v>
      </c>
      <c r="T2592" s="6">
        <v>16.256736250000003</v>
      </c>
      <c r="U2592" s="6">
        <v>34.398000000000003</v>
      </c>
      <c r="W2592" s="6">
        <v>355.87555775103181</v>
      </c>
    </row>
    <row r="2593" spans="1:23" x14ac:dyDescent="0.3">
      <c r="A2593" s="1">
        <v>44112</v>
      </c>
      <c r="B2593">
        <v>202010</v>
      </c>
      <c r="C2593">
        <v>2020</v>
      </c>
      <c r="D2593" t="s">
        <v>8</v>
      </c>
      <c r="E2593" t="s">
        <v>23</v>
      </c>
      <c r="F2593">
        <v>173.51824049999996</v>
      </c>
      <c r="H2593">
        <v>108</v>
      </c>
      <c r="I2593">
        <v>212.58918036666657</v>
      </c>
      <c r="M2593">
        <v>4.5909398662551428</v>
      </c>
      <c r="N2593">
        <v>0.95434389152569699</v>
      </c>
      <c r="O2593">
        <v>0</v>
      </c>
      <c r="P2593">
        <v>146.16641187561265</v>
      </c>
      <c r="R2593">
        <v>0.9506</v>
      </c>
      <c r="T2593" s="6">
        <v>103.06914028477527</v>
      </c>
      <c r="U2593" s="6">
        <v>102.6648</v>
      </c>
      <c r="W2593" s="6">
        <v>495.8215055555554</v>
      </c>
    </row>
    <row r="2594" spans="1:23" x14ac:dyDescent="0.3">
      <c r="A2594" s="1">
        <v>44113</v>
      </c>
      <c r="B2594">
        <v>202010</v>
      </c>
      <c r="C2594">
        <v>2020</v>
      </c>
      <c r="D2594" t="s">
        <v>0</v>
      </c>
      <c r="E2594" t="s">
        <v>22</v>
      </c>
      <c r="F2594">
        <v>117.7764</v>
      </c>
      <c r="G2594">
        <v>44</v>
      </c>
      <c r="I2594">
        <v>109.75075027842844</v>
      </c>
      <c r="J2594">
        <v>118.25515999999999</v>
      </c>
      <c r="K2594">
        <v>144.88587066754349</v>
      </c>
      <c r="L2594">
        <v>3.3005499999999999</v>
      </c>
      <c r="N2594">
        <v>0.99883211678832118</v>
      </c>
      <c r="O2594">
        <v>3994.6179975546665</v>
      </c>
      <c r="P2594">
        <v>148.83597601964686</v>
      </c>
      <c r="Q2594">
        <v>0.75573320616280515</v>
      </c>
      <c r="S2594" s="6">
        <v>33.252261071163424</v>
      </c>
      <c r="V2594" s="6">
        <v>145.2242</v>
      </c>
    </row>
    <row r="2595" spans="1:23" x14ac:dyDescent="0.3">
      <c r="A2595" s="1">
        <v>44113</v>
      </c>
      <c r="B2595">
        <v>202010</v>
      </c>
      <c r="C2595">
        <v>2020</v>
      </c>
      <c r="D2595" t="s">
        <v>1</v>
      </c>
      <c r="E2595" t="s">
        <v>22</v>
      </c>
      <c r="F2595">
        <v>116.893</v>
      </c>
      <c r="G2595">
        <v>46</v>
      </c>
      <c r="I2595">
        <v>112.85366852350451</v>
      </c>
      <c r="J2595">
        <v>116.98039999999999</v>
      </c>
      <c r="K2595">
        <v>148.74265359928879</v>
      </c>
      <c r="L2595">
        <v>3.2213500000000002</v>
      </c>
      <c r="N2595">
        <v>1</v>
      </c>
      <c r="O2595">
        <v>3959.9161603333341</v>
      </c>
      <c r="P2595">
        <v>157.5666242223856</v>
      </c>
      <c r="Q2595">
        <v>0.76158772566662569</v>
      </c>
      <c r="S2595" s="6">
        <v>35.033035380664785</v>
      </c>
      <c r="V2595" s="6">
        <v>148.18210000000002</v>
      </c>
    </row>
    <row r="2596" spans="1:23" x14ac:dyDescent="0.3">
      <c r="A2596" s="1">
        <v>44113</v>
      </c>
      <c r="B2596">
        <v>202010</v>
      </c>
      <c r="C2596">
        <v>2020</v>
      </c>
      <c r="D2596" t="s">
        <v>4</v>
      </c>
      <c r="E2596" t="s">
        <v>22</v>
      </c>
      <c r="F2596">
        <v>126.19095999999998</v>
      </c>
      <c r="G2596">
        <v>36</v>
      </c>
      <c r="I2596">
        <v>126.04129243214834</v>
      </c>
      <c r="J2596">
        <v>126.47753457777776</v>
      </c>
      <c r="K2596">
        <v>164.41180428106341</v>
      </c>
      <c r="L2596">
        <v>4.5793734918012738</v>
      </c>
      <c r="N2596">
        <v>1</v>
      </c>
      <c r="O2596">
        <v>4256.964186658668</v>
      </c>
      <c r="P2596">
        <v>117.78467103225822</v>
      </c>
      <c r="Q2596">
        <v>0.76454716311574789</v>
      </c>
      <c r="S2596" s="6">
        <v>27.523697872166924</v>
      </c>
      <c r="V2596" s="6">
        <v>164.85744570484587</v>
      </c>
    </row>
    <row r="2597" spans="1:23" x14ac:dyDescent="0.3">
      <c r="A2597" s="1">
        <v>44113</v>
      </c>
      <c r="B2597">
        <v>202010</v>
      </c>
      <c r="C2597">
        <v>2020</v>
      </c>
      <c r="D2597" t="s">
        <v>2</v>
      </c>
      <c r="E2597" t="s">
        <v>22</v>
      </c>
      <c r="F2597">
        <v>241.426072</v>
      </c>
      <c r="G2597">
        <v>64</v>
      </c>
      <c r="I2597">
        <v>231.18896897056618</v>
      </c>
      <c r="J2597">
        <v>241.71592811328125</v>
      </c>
      <c r="K2597">
        <v>301.7623654331943</v>
      </c>
      <c r="L2597">
        <v>4.7236475000000002</v>
      </c>
      <c r="N2597">
        <v>1</v>
      </c>
      <c r="O2597">
        <v>8505.773677336565</v>
      </c>
      <c r="P2597">
        <v>186.41146357033367</v>
      </c>
      <c r="Q2597">
        <v>0.76473268595192512</v>
      </c>
      <c r="S2597" s="6">
        <v>48.942891900923208</v>
      </c>
      <c r="V2597" s="6">
        <v>302.31344000000001</v>
      </c>
    </row>
    <row r="2598" spans="1:23" x14ac:dyDescent="0.3">
      <c r="A2598" s="1">
        <v>44113</v>
      </c>
      <c r="B2598">
        <v>202010</v>
      </c>
      <c r="C2598">
        <v>2020</v>
      </c>
      <c r="D2598" t="s">
        <v>3</v>
      </c>
      <c r="E2598" t="s">
        <v>22</v>
      </c>
      <c r="F2598">
        <v>238.72912100000002</v>
      </c>
      <c r="G2598">
        <v>96</v>
      </c>
      <c r="I2598">
        <v>222.62223832235264</v>
      </c>
      <c r="J2598">
        <v>239.27592100000001</v>
      </c>
      <c r="K2598">
        <v>291.29666792660169</v>
      </c>
      <c r="L2598">
        <v>3.0292424999999996</v>
      </c>
      <c r="N2598">
        <v>1</v>
      </c>
      <c r="O2598">
        <v>8217.2908660250669</v>
      </c>
      <c r="P2598">
        <v>292.25059378183062</v>
      </c>
      <c r="Q2598">
        <v>0.76553186124622696</v>
      </c>
      <c r="S2598" s="6">
        <v>73.491058679637788</v>
      </c>
      <c r="V2598" s="6">
        <v>290.80727999999999</v>
      </c>
    </row>
    <row r="2599" spans="1:23" x14ac:dyDescent="0.3">
      <c r="A2599" s="1">
        <v>44113</v>
      </c>
      <c r="B2599">
        <v>202010</v>
      </c>
      <c r="C2599">
        <v>2020</v>
      </c>
      <c r="D2599" t="s">
        <v>5</v>
      </c>
      <c r="E2599" t="s">
        <v>23</v>
      </c>
      <c r="F2599">
        <v>2447.8866579999999</v>
      </c>
      <c r="H2599">
        <v>162</v>
      </c>
      <c r="I2599">
        <v>3053.9111399999997</v>
      </c>
      <c r="M2599">
        <v>10.19125</v>
      </c>
      <c r="N2599">
        <v>0.92213189195610257</v>
      </c>
      <c r="O2599">
        <v>0</v>
      </c>
      <c r="P2599">
        <v>1225.3098156833419</v>
      </c>
      <c r="R2599">
        <v>0.95856762246117089</v>
      </c>
      <c r="T2599" s="6">
        <v>149.38536649688862</v>
      </c>
      <c r="U2599" s="6">
        <v>155.28795483870968</v>
      </c>
      <c r="W2599" s="6">
        <v>1650.9825000000001</v>
      </c>
    </row>
    <row r="2600" spans="1:23" x14ac:dyDescent="0.3">
      <c r="A2600" s="1">
        <v>44113</v>
      </c>
      <c r="B2600">
        <v>202010</v>
      </c>
      <c r="C2600">
        <v>2020</v>
      </c>
      <c r="D2600" t="s">
        <v>6</v>
      </c>
      <c r="E2600" t="s">
        <v>23</v>
      </c>
      <c r="F2600">
        <v>1199.1683280000004</v>
      </c>
      <c r="H2600">
        <v>66</v>
      </c>
      <c r="I2600">
        <v>1567.8729000000001</v>
      </c>
      <c r="M2600">
        <v>12.680659722222222</v>
      </c>
      <c r="N2600">
        <v>0.95946585763888892</v>
      </c>
      <c r="O2600">
        <v>0</v>
      </c>
      <c r="P2600">
        <v>393.86999406655366</v>
      </c>
      <c r="R2600">
        <v>0.93099999999999994</v>
      </c>
      <c r="T2600" s="6">
        <v>63.32474660416667</v>
      </c>
      <c r="U2600" s="6">
        <v>61.445999999999998</v>
      </c>
      <c r="W2600" s="6">
        <v>836.92354166666667</v>
      </c>
    </row>
    <row r="2601" spans="1:23" x14ac:dyDescent="0.3">
      <c r="A2601" s="1">
        <v>44113</v>
      </c>
      <c r="B2601">
        <v>202010</v>
      </c>
      <c r="C2601">
        <v>2020</v>
      </c>
      <c r="D2601" t="s">
        <v>7</v>
      </c>
      <c r="E2601" t="s">
        <v>23</v>
      </c>
      <c r="F2601">
        <v>354.16989999999993</v>
      </c>
      <c r="H2601">
        <v>36</v>
      </c>
      <c r="I2601">
        <v>771.53899161849176</v>
      </c>
      <c r="M2601">
        <v>11.128333353551517</v>
      </c>
      <c r="N2601">
        <v>0.50000000000000011</v>
      </c>
      <c r="O2601">
        <v>0</v>
      </c>
      <c r="P2601">
        <v>251.95147892836087</v>
      </c>
      <c r="R2601">
        <v>0.95550000000000002</v>
      </c>
      <c r="T2601" s="6">
        <v>18.000000000000004</v>
      </c>
      <c r="U2601" s="6">
        <v>34.398000000000003</v>
      </c>
      <c r="W2601" s="6">
        <v>400.62000072785457</v>
      </c>
    </row>
    <row r="2602" spans="1:23" x14ac:dyDescent="0.3">
      <c r="A2602" s="1">
        <v>44113</v>
      </c>
      <c r="B2602">
        <v>202010</v>
      </c>
      <c r="C2602">
        <v>2020</v>
      </c>
      <c r="D2602" t="s">
        <v>8</v>
      </c>
      <c r="E2602" t="s">
        <v>23</v>
      </c>
      <c r="F2602">
        <v>10.122937</v>
      </c>
      <c r="H2602">
        <v>108</v>
      </c>
      <c r="I2602">
        <v>25.874614933333341</v>
      </c>
      <c r="M2602">
        <v>2.6266387088477359</v>
      </c>
      <c r="N2602">
        <v>0.9166230544184828</v>
      </c>
      <c r="O2602">
        <v>0</v>
      </c>
      <c r="P2602">
        <v>146.16641187561265</v>
      </c>
      <c r="R2602">
        <v>0.9506</v>
      </c>
      <c r="T2602" s="6">
        <v>98.995289877196143</v>
      </c>
      <c r="U2602" s="6">
        <v>102.6648</v>
      </c>
      <c r="W2602" s="6">
        <v>283.67698055555547</v>
      </c>
    </row>
    <row r="2603" spans="1:23" x14ac:dyDescent="0.3">
      <c r="A2603" s="1">
        <v>44114</v>
      </c>
      <c r="B2603">
        <v>202010</v>
      </c>
      <c r="C2603">
        <v>2020</v>
      </c>
      <c r="D2603" t="s">
        <v>0</v>
      </c>
      <c r="E2603" t="s">
        <v>22</v>
      </c>
      <c r="F2603">
        <v>148.75392049999999</v>
      </c>
      <c r="G2603">
        <v>44</v>
      </c>
      <c r="I2603">
        <v>149.17707504558851</v>
      </c>
      <c r="J2603">
        <v>149.25344049999995</v>
      </c>
      <c r="K2603">
        <v>197.12119833790618</v>
      </c>
      <c r="L2603">
        <v>4.4862234999999995</v>
      </c>
      <c r="N2603">
        <v>0.99921932940395797</v>
      </c>
      <c r="O2603">
        <v>4726.5405596253659</v>
      </c>
      <c r="P2603">
        <v>148.83597601964686</v>
      </c>
      <c r="Q2603">
        <v>0.75573320616280515</v>
      </c>
      <c r="S2603" s="6">
        <v>33.252261071163424</v>
      </c>
      <c r="V2603" s="6">
        <v>197.39383399999997</v>
      </c>
    </row>
    <row r="2604" spans="1:23" x14ac:dyDescent="0.3">
      <c r="A2604" s="1">
        <v>44114</v>
      </c>
      <c r="B2604">
        <v>202010</v>
      </c>
      <c r="C2604">
        <v>2020</v>
      </c>
      <c r="D2604" t="s">
        <v>1</v>
      </c>
      <c r="E2604" t="s">
        <v>22</v>
      </c>
      <c r="F2604">
        <v>159.82344050000003</v>
      </c>
      <c r="G2604">
        <v>46</v>
      </c>
      <c r="I2604">
        <v>160.92924022862542</v>
      </c>
      <c r="J2604">
        <v>159.89876050000004</v>
      </c>
      <c r="K2604">
        <v>212.15232337929893</v>
      </c>
      <c r="L2604">
        <v>4.5936424999999996</v>
      </c>
      <c r="N2604">
        <v>1</v>
      </c>
      <c r="O2604">
        <v>5005.6174799400333</v>
      </c>
      <c r="P2604">
        <v>157.5666242223856</v>
      </c>
      <c r="Q2604">
        <v>0.76158772566662569</v>
      </c>
      <c r="S2604" s="6">
        <v>35.033035380664785</v>
      </c>
      <c r="V2604" s="6">
        <v>211.30755499999998</v>
      </c>
    </row>
    <row r="2605" spans="1:23" x14ac:dyDescent="0.3">
      <c r="A2605" s="1">
        <v>44114</v>
      </c>
      <c r="B2605">
        <v>202010</v>
      </c>
      <c r="C2605">
        <v>2020</v>
      </c>
      <c r="D2605" t="s">
        <v>4</v>
      </c>
      <c r="E2605" t="s">
        <v>22</v>
      </c>
      <c r="F2605">
        <v>122.43560000000002</v>
      </c>
      <c r="G2605">
        <v>36</v>
      </c>
      <c r="I2605">
        <v>122.82607468443454</v>
      </c>
      <c r="J2605">
        <v>122.71917297777779</v>
      </c>
      <c r="K2605">
        <v>160.32604057929939</v>
      </c>
      <c r="L2605">
        <v>4.4625571482035937</v>
      </c>
      <c r="N2605">
        <v>1</v>
      </c>
      <c r="O2605">
        <v>3860.5259689066675</v>
      </c>
      <c r="P2605">
        <v>117.78467103225822</v>
      </c>
      <c r="Q2605">
        <v>0.76454716311574789</v>
      </c>
      <c r="S2605" s="6">
        <v>27.523697872166924</v>
      </c>
      <c r="V2605" s="6">
        <v>160.65205733532937</v>
      </c>
    </row>
    <row r="2606" spans="1:23" x14ac:dyDescent="0.3">
      <c r="A2606" s="1">
        <v>44114</v>
      </c>
      <c r="B2606">
        <v>202010</v>
      </c>
      <c r="C2606">
        <v>2020</v>
      </c>
      <c r="D2606" t="s">
        <v>2</v>
      </c>
      <c r="E2606" t="s">
        <v>22</v>
      </c>
      <c r="F2606">
        <v>295.40907349999998</v>
      </c>
      <c r="G2606">
        <v>64</v>
      </c>
      <c r="I2606">
        <v>302.48308035193133</v>
      </c>
      <c r="J2606">
        <v>295.66311350000001</v>
      </c>
      <c r="K2606">
        <v>393.89261003176819</v>
      </c>
      <c r="L2606">
        <v>6.1803270833333332</v>
      </c>
      <c r="N2606">
        <v>1</v>
      </c>
      <c r="O2606">
        <v>9495.5230546541679</v>
      </c>
      <c r="P2606">
        <v>186.41146357033367</v>
      </c>
      <c r="Q2606">
        <v>0.76473268595192512</v>
      </c>
      <c r="S2606" s="6">
        <v>48.942891900923208</v>
      </c>
      <c r="V2606" s="6">
        <v>395.54093333333333</v>
      </c>
    </row>
    <row r="2607" spans="1:23" x14ac:dyDescent="0.3">
      <c r="A2607" s="1">
        <v>44114</v>
      </c>
      <c r="B2607">
        <v>202010</v>
      </c>
      <c r="C2607">
        <v>2020</v>
      </c>
      <c r="D2607" t="s">
        <v>3</v>
      </c>
      <c r="E2607" t="s">
        <v>22</v>
      </c>
      <c r="F2607">
        <v>342.19976250000002</v>
      </c>
      <c r="G2607">
        <v>96</v>
      </c>
      <c r="I2607">
        <v>343.12890782805414</v>
      </c>
      <c r="J2607">
        <v>342.7487625</v>
      </c>
      <c r="K2607">
        <v>449.61711991026465</v>
      </c>
      <c r="L2607">
        <v>4.6689885000000011</v>
      </c>
      <c r="N2607">
        <v>0.99986552232158155</v>
      </c>
      <c r="O2607">
        <v>10834.430169441668</v>
      </c>
      <c r="P2607">
        <v>292.25059378183062</v>
      </c>
      <c r="Q2607">
        <v>0.76553186124622696</v>
      </c>
      <c r="S2607" s="6">
        <v>73.491058679637788</v>
      </c>
      <c r="V2607" s="6">
        <v>448.22289600000011</v>
      </c>
    </row>
    <row r="2608" spans="1:23" x14ac:dyDescent="0.3">
      <c r="A2608" s="1">
        <v>44114</v>
      </c>
      <c r="B2608">
        <v>202010</v>
      </c>
      <c r="C2608">
        <v>2020</v>
      </c>
      <c r="D2608" t="s">
        <v>5</v>
      </c>
      <c r="E2608" t="s">
        <v>23</v>
      </c>
      <c r="F2608">
        <v>1651.8431634999997</v>
      </c>
      <c r="H2608">
        <v>162</v>
      </c>
      <c r="I2608">
        <v>2034.2269800000001</v>
      </c>
      <c r="M2608">
        <v>8.6353333333333335</v>
      </c>
      <c r="N2608">
        <v>0.93469554013803058</v>
      </c>
      <c r="O2608">
        <v>0</v>
      </c>
      <c r="P2608">
        <v>1225.3098156833419</v>
      </c>
      <c r="R2608">
        <v>0.95856762246117089</v>
      </c>
      <c r="T2608" s="6">
        <v>151.42067750236095</v>
      </c>
      <c r="U2608" s="6">
        <v>155.28795483870968</v>
      </c>
      <c r="W2608" s="6">
        <v>1398.924</v>
      </c>
    </row>
    <row r="2609" spans="1:23" x14ac:dyDescent="0.3">
      <c r="A2609" s="1">
        <v>44114</v>
      </c>
      <c r="B2609">
        <v>202010</v>
      </c>
      <c r="C2609">
        <v>2020</v>
      </c>
      <c r="D2609" t="s">
        <v>6</v>
      </c>
      <c r="E2609" t="s">
        <v>23</v>
      </c>
      <c r="F2609">
        <v>853.74016600000004</v>
      </c>
      <c r="H2609">
        <v>66</v>
      </c>
      <c r="I2609">
        <v>1188.3467666666666</v>
      </c>
      <c r="M2609">
        <v>10.444583333333332</v>
      </c>
      <c r="N2609">
        <v>0.99861111111111112</v>
      </c>
      <c r="O2609">
        <v>0</v>
      </c>
      <c r="P2609">
        <v>393.86999406655366</v>
      </c>
      <c r="R2609">
        <v>0.93099999999999994</v>
      </c>
      <c r="T2609" s="6">
        <v>65.908333333333331</v>
      </c>
      <c r="U2609" s="6">
        <v>61.445999999999998</v>
      </c>
      <c r="W2609" s="6">
        <v>689.34249999999997</v>
      </c>
    </row>
    <row r="2610" spans="1:23" x14ac:dyDescent="0.3">
      <c r="A2610" s="1">
        <v>44114</v>
      </c>
      <c r="B2610">
        <v>202010</v>
      </c>
      <c r="C2610">
        <v>2020</v>
      </c>
      <c r="D2610" t="s">
        <v>7</v>
      </c>
      <c r="E2610" t="s">
        <v>23</v>
      </c>
      <c r="F2610">
        <v>245.80430000000007</v>
      </c>
      <c r="H2610">
        <v>36</v>
      </c>
      <c r="I2610">
        <v>526.13552285935771</v>
      </c>
      <c r="M2610">
        <v>9.2113686917841076</v>
      </c>
      <c r="N2610">
        <v>0.46827739583333333</v>
      </c>
      <c r="O2610">
        <v>0</v>
      </c>
      <c r="P2610">
        <v>251.95147892836087</v>
      </c>
      <c r="R2610">
        <v>0.95550000000000002</v>
      </c>
      <c r="T2610" s="6">
        <v>16.85798625</v>
      </c>
      <c r="U2610" s="6">
        <v>34.398000000000003</v>
      </c>
      <c r="W2610" s="6">
        <v>331.60927290422785</v>
      </c>
    </row>
    <row r="2611" spans="1:23" x14ac:dyDescent="0.3">
      <c r="A2611" s="1">
        <v>44114</v>
      </c>
      <c r="B2611">
        <v>202010</v>
      </c>
      <c r="C2611">
        <v>2020</v>
      </c>
      <c r="D2611" t="s">
        <v>8</v>
      </c>
      <c r="E2611" t="s">
        <v>23</v>
      </c>
      <c r="F2611">
        <v>16.125533499999996</v>
      </c>
      <c r="H2611">
        <v>108</v>
      </c>
      <c r="I2611">
        <v>26.827692399999975</v>
      </c>
      <c r="M2611">
        <v>2.2073689043209872</v>
      </c>
      <c r="N2611">
        <v>0.90577788447164298</v>
      </c>
      <c r="O2611">
        <v>0</v>
      </c>
      <c r="P2611">
        <v>146.16641187561265</v>
      </c>
      <c r="R2611">
        <v>0.9506</v>
      </c>
      <c r="T2611" s="6">
        <v>97.82401152293744</v>
      </c>
      <c r="U2611" s="6">
        <v>102.6648</v>
      </c>
      <c r="W2611" s="6">
        <v>238.39584166666663</v>
      </c>
    </row>
    <row r="2612" spans="1:23" x14ac:dyDescent="0.3">
      <c r="A2612" s="1">
        <v>44115</v>
      </c>
      <c r="B2612">
        <v>202010</v>
      </c>
      <c r="C2612">
        <v>2020</v>
      </c>
      <c r="D2612" t="s">
        <v>0</v>
      </c>
      <c r="E2612" t="s">
        <v>22</v>
      </c>
      <c r="F2612">
        <v>121.05268000000002</v>
      </c>
      <c r="G2612">
        <v>44</v>
      </c>
      <c r="I2612">
        <v>109.81136915036117</v>
      </c>
      <c r="J2612">
        <v>121.51215265625002</v>
      </c>
      <c r="K2612">
        <v>145.04107318440131</v>
      </c>
      <c r="L2612">
        <v>3.3023729999999998</v>
      </c>
      <c r="N2612">
        <v>1</v>
      </c>
      <c r="O2612">
        <v>3239.7696509466664</v>
      </c>
      <c r="P2612">
        <v>148.83597601964686</v>
      </c>
      <c r="Q2612">
        <v>0.75573320616280515</v>
      </c>
      <c r="S2612" s="6">
        <v>33.252261071163424</v>
      </c>
      <c r="V2612" s="6">
        <v>145.30441199999999</v>
      </c>
    </row>
    <row r="2613" spans="1:23" x14ac:dyDescent="0.3">
      <c r="A2613" s="1">
        <v>44115</v>
      </c>
      <c r="B2613">
        <v>202010</v>
      </c>
      <c r="C2613">
        <v>2020</v>
      </c>
      <c r="D2613" t="s">
        <v>1</v>
      </c>
      <c r="E2613" t="s">
        <v>22</v>
      </c>
      <c r="F2613">
        <v>121.44272000000002</v>
      </c>
      <c r="G2613">
        <v>46</v>
      </c>
      <c r="I2613">
        <v>115.15038177350782</v>
      </c>
      <c r="J2613">
        <v>121.53769070312502</v>
      </c>
      <c r="K2613">
        <v>151.70475429527409</v>
      </c>
      <c r="L2613">
        <v>3.2869085</v>
      </c>
      <c r="N2613">
        <v>1</v>
      </c>
      <c r="O2613">
        <v>3177.9998687573329</v>
      </c>
      <c r="P2613">
        <v>157.5666242223856</v>
      </c>
      <c r="Q2613">
        <v>0.76158772566662569</v>
      </c>
      <c r="S2613" s="6">
        <v>35.033035380664785</v>
      </c>
      <c r="V2613" s="6">
        <v>151.197791</v>
      </c>
    </row>
    <row r="2614" spans="1:23" x14ac:dyDescent="0.3">
      <c r="A2614" s="1">
        <v>44115</v>
      </c>
      <c r="B2614">
        <v>202010</v>
      </c>
      <c r="C2614">
        <v>2020</v>
      </c>
      <c r="D2614" t="s">
        <v>4</v>
      </c>
      <c r="E2614" t="s">
        <v>22</v>
      </c>
      <c r="F2614">
        <v>98.807799999999986</v>
      </c>
      <c r="G2614">
        <v>36</v>
      </c>
      <c r="I2614">
        <v>101.11373251139592</v>
      </c>
      <c r="J2614">
        <v>99.072444977777764</v>
      </c>
      <c r="K2614">
        <v>132.16278431854215</v>
      </c>
      <c r="L2614">
        <v>3.6736972256059466</v>
      </c>
      <c r="N2614">
        <v>1</v>
      </c>
      <c r="O2614">
        <v>2665.7718245066667</v>
      </c>
      <c r="P2614">
        <v>117.78467103225822</v>
      </c>
      <c r="Q2614">
        <v>0.76454716311574789</v>
      </c>
      <c r="S2614" s="6">
        <v>27.523697872166924</v>
      </c>
      <c r="V2614" s="6">
        <v>132.25310012181407</v>
      </c>
    </row>
    <row r="2615" spans="1:23" x14ac:dyDescent="0.3">
      <c r="A2615" s="1">
        <v>44115</v>
      </c>
      <c r="B2615">
        <v>202010</v>
      </c>
      <c r="C2615">
        <v>2020</v>
      </c>
      <c r="D2615" t="s">
        <v>2</v>
      </c>
      <c r="E2615" t="s">
        <v>22</v>
      </c>
      <c r="F2615">
        <v>284.79125600000009</v>
      </c>
      <c r="G2615">
        <v>64</v>
      </c>
      <c r="I2615">
        <v>265.58536349270207</v>
      </c>
      <c r="J2615">
        <v>285.04687123437509</v>
      </c>
      <c r="K2615">
        <v>345.55146200576053</v>
      </c>
      <c r="L2615">
        <v>5.4264338125</v>
      </c>
      <c r="N2615">
        <v>1</v>
      </c>
      <c r="O2615">
        <v>7192.4586808363665</v>
      </c>
      <c r="P2615">
        <v>186.41146357033367</v>
      </c>
      <c r="Q2615">
        <v>0.76473268595192512</v>
      </c>
      <c r="S2615" s="6">
        <v>48.942891900923208</v>
      </c>
      <c r="V2615" s="6">
        <v>347.291764</v>
      </c>
    </row>
    <row r="2616" spans="1:23" x14ac:dyDescent="0.3">
      <c r="A2616" s="1">
        <v>44115</v>
      </c>
      <c r="B2616">
        <v>202010</v>
      </c>
      <c r="C2616">
        <v>2020</v>
      </c>
      <c r="D2616" t="s">
        <v>3</v>
      </c>
      <c r="E2616" t="s">
        <v>22</v>
      </c>
      <c r="F2616">
        <v>334.08591950000005</v>
      </c>
      <c r="G2616">
        <v>96</v>
      </c>
      <c r="I2616">
        <v>317.96178454662396</v>
      </c>
      <c r="J2616">
        <v>334.65106416378586</v>
      </c>
      <c r="K2616">
        <v>414.30243129574058</v>
      </c>
      <c r="L2616">
        <v>4.3265369999999992</v>
      </c>
      <c r="N2616">
        <v>1</v>
      </c>
      <c r="O2616">
        <v>8240.8769795578664</v>
      </c>
      <c r="P2616">
        <v>292.25059378183062</v>
      </c>
      <c r="Q2616">
        <v>0.76553186124622696</v>
      </c>
      <c r="S2616" s="6">
        <v>73.491058679637788</v>
      </c>
      <c r="V2616" s="6">
        <v>415.34755199999995</v>
      </c>
    </row>
    <row r="2617" spans="1:23" x14ac:dyDescent="0.3">
      <c r="A2617" s="1">
        <v>44115</v>
      </c>
      <c r="B2617">
        <v>202010</v>
      </c>
      <c r="C2617">
        <v>2020</v>
      </c>
      <c r="D2617" t="s">
        <v>5</v>
      </c>
      <c r="E2617" t="s">
        <v>23</v>
      </c>
      <c r="F2617">
        <v>1193.7830145</v>
      </c>
      <c r="H2617">
        <v>162</v>
      </c>
      <c r="I2617">
        <v>1435.8054059999995</v>
      </c>
      <c r="M2617">
        <v>7.6117916666666678</v>
      </c>
      <c r="N2617">
        <v>0.94067822974847237</v>
      </c>
      <c r="O2617">
        <v>0</v>
      </c>
      <c r="P2617">
        <v>1225.3098156833419</v>
      </c>
      <c r="R2617">
        <v>0.95856762246117089</v>
      </c>
      <c r="T2617" s="6">
        <v>152.38987321925254</v>
      </c>
      <c r="U2617" s="6">
        <v>155.28795483870968</v>
      </c>
      <c r="W2617" s="6">
        <v>1233.1102500000002</v>
      </c>
    </row>
    <row r="2618" spans="1:23" x14ac:dyDescent="0.3">
      <c r="A2618" s="1">
        <v>44115</v>
      </c>
      <c r="B2618">
        <v>202010</v>
      </c>
      <c r="C2618">
        <v>2020</v>
      </c>
      <c r="D2618" t="s">
        <v>6</v>
      </c>
      <c r="E2618" t="s">
        <v>23</v>
      </c>
      <c r="F2618">
        <v>184.56368049999998</v>
      </c>
      <c r="H2618">
        <v>66</v>
      </c>
      <c r="I2618">
        <v>297.97106666666673</v>
      </c>
      <c r="M2618">
        <v>4.0376041666666671</v>
      </c>
      <c r="N2618">
        <v>1</v>
      </c>
      <c r="O2618">
        <v>0</v>
      </c>
      <c r="P2618">
        <v>393.86999406655366</v>
      </c>
      <c r="R2618">
        <v>0.93099999999999994</v>
      </c>
      <c r="T2618" s="6">
        <v>66</v>
      </c>
      <c r="U2618" s="6">
        <v>61.445999999999998</v>
      </c>
      <c r="W2618" s="6">
        <v>266.481875</v>
      </c>
    </row>
    <row r="2619" spans="1:23" x14ac:dyDescent="0.3">
      <c r="A2619" s="1">
        <v>44115</v>
      </c>
      <c r="B2619">
        <v>202010</v>
      </c>
      <c r="C2619">
        <v>2020</v>
      </c>
      <c r="D2619" t="s">
        <v>7</v>
      </c>
      <c r="E2619" t="s">
        <v>23</v>
      </c>
      <c r="F2619">
        <v>42.714700000000001</v>
      </c>
      <c r="H2619">
        <v>36</v>
      </c>
      <c r="I2619">
        <v>74.339760214387368</v>
      </c>
      <c r="M2619">
        <v>3.4850479781264836</v>
      </c>
      <c r="N2619">
        <v>0.50000000000000011</v>
      </c>
      <c r="O2619">
        <v>0</v>
      </c>
      <c r="P2619">
        <v>251.95147892836087</v>
      </c>
      <c r="R2619">
        <v>0.95550000000000002</v>
      </c>
      <c r="T2619" s="6">
        <v>18.000000000000004</v>
      </c>
      <c r="U2619" s="6">
        <v>34.398000000000003</v>
      </c>
      <c r="W2619" s="6">
        <v>125.46172721255341</v>
      </c>
    </row>
    <row r="2620" spans="1:23" x14ac:dyDescent="0.3">
      <c r="A2620" s="1">
        <v>44115</v>
      </c>
      <c r="B2620">
        <v>202010</v>
      </c>
      <c r="C2620">
        <v>2020</v>
      </c>
      <c r="D2620" t="s">
        <v>8</v>
      </c>
      <c r="E2620" t="s">
        <v>23</v>
      </c>
      <c r="F2620">
        <v>100.594191</v>
      </c>
      <c r="H2620">
        <v>108</v>
      </c>
      <c r="I2620">
        <v>128.20556536666669</v>
      </c>
      <c r="M2620">
        <v>3.783890252057613</v>
      </c>
      <c r="N2620">
        <v>0.94906448411288924</v>
      </c>
      <c r="O2620">
        <v>0</v>
      </c>
      <c r="P2620">
        <v>146.16641187561265</v>
      </c>
      <c r="R2620">
        <v>0.9506</v>
      </c>
      <c r="T2620" s="6">
        <v>102.49896428419204</v>
      </c>
      <c r="U2620" s="6">
        <v>102.6648</v>
      </c>
      <c r="W2620" s="6">
        <v>408.66014722222218</v>
      </c>
    </row>
    <row r="2621" spans="1:23" x14ac:dyDescent="0.3">
      <c r="A2621" s="1">
        <v>44116</v>
      </c>
      <c r="B2621">
        <v>202010</v>
      </c>
      <c r="C2621">
        <v>2020</v>
      </c>
      <c r="D2621" t="s">
        <v>0</v>
      </c>
      <c r="E2621" t="s">
        <v>22</v>
      </c>
      <c r="F2621">
        <v>162.36108000000004</v>
      </c>
      <c r="G2621">
        <v>44</v>
      </c>
      <c r="I2621">
        <v>149.10801564138723</v>
      </c>
      <c r="J2621">
        <v>162.88109953125004</v>
      </c>
      <c r="K2621">
        <v>196.16226338558977</v>
      </c>
      <c r="L2621">
        <v>4.4841466666666667</v>
      </c>
      <c r="N2621">
        <v>1</v>
      </c>
      <c r="O2621">
        <v>5725.657914250668</v>
      </c>
      <c r="P2621">
        <v>148.83597601964686</v>
      </c>
      <c r="Q2621">
        <v>0.75573320616280515</v>
      </c>
      <c r="S2621" s="6">
        <v>33.252261071163424</v>
      </c>
      <c r="V2621" s="6">
        <v>197.30245333333335</v>
      </c>
    </row>
    <row r="2622" spans="1:23" x14ac:dyDescent="0.3">
      <c r="A2622" s="1">
        <v>44116</v>
      </c>
      <c r="B2622">
        <v>202010</v>
      </c>
      <c r="C2622">
        <v>2020</v>
      </c>
      <c r="D2622" t="s">
        <v>1</v>
      </c>
      <c r="E2622" t="s">
        <v>22</v>
      </c>
      <c r="F2622">
        <v>167.69759999999999</v>
      </c>
      <c r="G2622">
        <v>46</v>
      </c>
      <c r="I2622">
        <v>158.72855252860052</v>
      </c>
      <c r="J2622">
        <v>167.74166738281249</v>
      </c>
      <c r="K2622">
        <v>208.65982878870471</v>
      </c>
      <c r="L2622">
        <v>4.5308250000000001</v>
      </c>
      <c r="N2622">
        <v>1</v>
      </c>
      <c r="O2622">
        <v>5927.7398014053342</v>
      </c>
      <c r="P2622">
        <v>157.5666242223856</v>
      </c>
      <c r="Q2622">
        <v>0.76158772566662569</v>
      </c>
      <c r="S2622" s="6">
        <v>35.033035380664785</v>
      </c>
      <c r="V2622" s="6">
        <v>208.41795000000002</v>
      </c>
    </row>
    <row r="2623" spans="1:23" x14ac:dyDescent="0.3">
      <c r="A2623" s="1">
        <v>44116</v>
      </c>
      <c r="B2623">
        <v>202010</v>
      </c>
      <c r="C2623">
        <v>2020</v>
      </c>
      <c r="D2623" t="s">
        <v>4</v>
      </c>
      <c r="E2623" t="s">
        <v>22</v>
      </c>
      <c r="F2623">
        <v>151.47215999999997</v>
      </c>
      <c r="G2623">
        <v>36</v>
      </c>
      <c r="I2623">
        <v>156.64075300084275</v>
      </c>
      <c r="J2623">
        <v>151.77896177777777</v>
      </c>
      <c r="K2623">
        <v>203.22594400085373</v>
      </c>
      <c r="L2623">
        <v>5.6911231088335779</v>
      </c>
      <c r="N2623">
        <v>1</v>
      </c>
      <c r="O2623">
        <v>5353.0492600986672</v>
      </c>
      <c r="P2623">
        <v>117.78467103225822</v>
      </c>
      <c r="Q2623">
        <v>0.76454716311574789</v>
      </c>
      <c r="S2623" s="6">
        <v>27.523697872166924</v>
      </c>
      <c r="V2623" s="6">
        <v>204.88043191800881</v>
      </c>
    </row>
    <row r="2624" spans="1:23" x14ac:dyDescent="0.3">
      <c r="A2624" s="1">
        <v>44116</v>
      </c>
      <c r="B2624">
        <v>202010</v>
      </c>
      <c r="C2624">
        <v>2020</v>
      </c>
      <c r="D2624" t="s">
        <v>2</v>
      </c>
      <c r="E2624" t="s">
        <v>22</v>
      </c>
      <c r="F2624">
        <v>244.03977850000012</v>
      </c>
      <c r="G2624">
        <v>64</v>
      </c>
      <c r="I2624">
        <v>234.45680174219538</v>
      </c>
      <c r="J2624">
        <v>244.32541850000013</v>
      </c>
      <c r="K2624">
        <v>305.20806730826411</v>
      </c>
      <c r="L2624">
        <v>4.790415781250001</v>
      </c>
      <c r="N2624">
        <v>1</v>
      </c>
      <c r="O2624">
        <v>8751.0994764096667</v>
      </c>
      <c r="P2624">
        <v>186.41146357033367</v>
      </c>
      <c r="Q2624">
        <v>0.76473268595192512</v>
      </c>
      <c r="S2624" s="6">
        <v>48.942891900923208</v>
      </c>
      <c r="V2624" s="6">
        <v>306.58661000000006</v>
      </c>
    </row>
    <row r="2625" spans="1:23" x14ac:dyDescent="0.3">
      <c r="A2625" s="1">
        <v>44116</v>
      </c>
      <c r="B2625">
        <v>202010</v>
      </c>
      <c r="C2625">
        <v>2020</v>
      </c>
      <c r="D2625" t="s">
        <v>3</v>
      </c>
      <c r="E2625" t="s">
        <v>22</v>
      </c>
      <c r="F2625">
        <v>403.92184149999997</v>
      </c>
      <c r="G2625">
        <v>96</v>
      </c>
      <c r="I2625">
        <v>394.62219627403783</v>
      </c>
      <c r="J2625">
        <v>404.58624150000003</v>
      </c>
      <c r="K2625">
        <v>515.14233873542605</v>
      </c>
      <c r="L2625">
        <v>5.3696626958971274</v>
      </c>
      <c r="N2625">
        <v>0.99437942423183034</v>
      </c>
      <c r="O2625">
        <v>14287.419505593065</v>
      </c>
      <c r="P2625">
        <v>292.25059378183062</v>
      </c>
      <c r="Q2625">
        <v>0.76553186124622696</v>
      </c>
      <c r="S2625" s="6">
        <v>73.491058679637788</v>
      </c>
      <c r="V2625" s="6">
        <v>515.48761880612426</v>
      </c>
    </row>
    <row r="2626" spans="1:23" x14ac:dyDescent="0.3">
      <c r="A2626" s="1">
        <v>44116</v>
      </c>
      <c r="B2626">
        <v>202010</v>
      </c>
      <c r="C2626">
        <v>2020</v>
      </c>
      <c r="D2626" t="s">
        <v>5</v>
      </c>
      <c r="E2626" t="s">
        <v>23</v>
      </c>
      <c r="F2626">
        <v>334.40639500000003</v>
      </c>
      <c r="H2626">
        <v>162</v>
      </c>
      <c r="I2626">
        <v>414.75958200000002</v>
      </c>
      <c r="M2626">
        <v>4.5406250000000004</v>
      </c>
      <c r="N2626">
        <v>0.93522401105361963</v>
      </c>
      <c r="O2626">
        <v>0</v>
      </c>
      <c r="P2626">
        <v>1225.3098156833419</v>
      </c>
      <c r="R2626">
        <v>0.95856762246117089</v>
      </c>
      <c r="T2626" s="6">
        <v>151.50628979068637</v>
      </c>
      <c r="U2626" s="6">
        <v>155.28795483870968</v>
      </c>
      <c r="W2626" s="6">
        <v>735.58125000000007</v>
      </c>
    </row>
    <row r="2627" spans="1:23" x14ac:dyDescent="0.3">
      <c r="A2627" s="1">
        <v>44116</v>
      </c>
      <c r="B2627">
        <v>202010</v>
      </c>
      <c r="C2627">
        <v>2020</v>
      </c>
      <c r="D2627" t="s">
        <v>6</v>
      </c>
      <c r="E2627" t="s">
        <v>23</v>
      </c>
      <c r="F2627">
        <v>15.307039999999999</v>
      </c>
      <c r="H2627">
        <v>66</v>
      </c>
      <c r="I2627">
        <v>26.676766666666666</v>
      </c>
      <c r="M2627">
        <v>1.9242013888888889</v>
      </c>
      <c r="N2627">
        <v>0.96128240625000005</v>
      </c>
      <c r="O2627">
        <v>0</v>
      </c>
      <c r="P2627">
        <v>393.86999406655366</v>
      </c>
      <c r="R2627">
        <v>0.93099999999999994</v>
      </c>
      <c r="T2627" s="6">
        <v>63.444638812500003</v>
      </c>
      <c r="U2627" s="6">
        <v>61.445999999999998</v>
      </c>
      <c r="W2627" s="6">
        <v>126.99729166666667</v>
      </c>
    </row>
    <row r="2628" spans="1:23" x14ac:dyDescent="0.3">
      <c r="A2628" s="1">
        <v>44116</v>
      </c>
      <c r="B2628">
        <v>202010</v>
      </c>
      <c r="C2628">
        <v>2020</v>
      </c>
      <c r="D2628" t="s">
        <v>7</v>
      </c>
      <c r="E2628" t="s">
        <v>23</v>
      </c>
      <c r="F2628">
        <v>8.0583999999999989</v>
      </c>
      <c r="H2628">
        <v>36</v>
      </c>
      <c r="I2628">
        <v>16.868892491336688</v>
      </c>
      <c r="M2628">
        <v>2.1887604712339064</v>
      </c>
      <c r="N2628">
        <v>0.496795914351852</v>
      </c>
      <c r="O2628">
        <v>0</v>
      </c>
      <c r="P2628">
        <v>251.95147892836087</v>
      </c>
      <c r="R2628">
        <v>0.95550000000000002</v>
      </c>
      <c r="T2628" s="6">
        <v>17.884652916666671</v>
      </c>
      <c r="U2628" s="6">
        <v>34.398000000000003</v>
      </c>
      <c r="W2628" s="6">
        <v>78.795376964420626</v>
      </c>
    </row>
    <row r="2629" spans="1:23" x14ac:dyDescent="0.3">
      <c r="A2629" s="1">
        <v>44116</v>
      </c>
      <c r="B2629">
        <v>202010</v>
      </c>
      <c r="C2629">
        <v>2020</v>
      </c>
      <c r="D2629" t="s">
        <v>8</v>
      </c>
      <c r="E2629" t="s">
        <v>23</v>
      </c>
      <c r="F2629">
        <v>4.5626379999999997</v>
      </c>
      <c r="H2629">
        <v>108</v>
      </c>
      <c r="I2629">
        <v>14.022209733333337</v>
      </c>
      <c r="M2629">
        <v>2.1936218106995882</v>
      </c>
      <c r="N2629">
        <v>0.93484137680355517</v>
      </c>
      <c r="O2629">
        <v>0</v>
      </c>
      <c r="P2629">
        <v>146.16641187561265</v>
      </c>
      <c r="R2629">
        <v>0.9506</v>
      </c>
      <c r="T2629" s="6">
        <v>100.96286869478396</v>
      </c>
      <c r="U2629" s="6">
        <v>102.6648</v>
      </c>
      <c r="W2629" s="6">
        <v>236.91115555555552</v>
      </c>
    </row>
    <row r="2630" spans="1:23" x14ac:dyDescent="0.3">
      <c r="A2630" s="1">
        <v>44117</v>
      </c>
      <c r="B2630">
        <v>202010</v>
      </c>
      <c r="C2630">
        <v>2020</v>
      </c>
      <c r="D2630" t="s">
        <v>0</v>
      </c>
      <c r="E2630" t="s">
        <v>22</v>
      </c>
      <c r="F2630">
        <v>168.21168049999997</v>
      </c>
      <c r="G2630">
        <v>44</v>
      </c>
      <c r="I2630">
        <v>154.30753315399727</v>
      </c>
      <c r="J2630">
        <v>168.75026049999994</v>
      </c>
      <c r="K2630">
        <v>203.4955858447328</v>
      </c>
      <c r="L2630">
        <v>4.6405124999999998</v>
      </c>
      <c r="N2630">
        <v>1</v>
      </c>
      <c r="O2630">
        <v>6177.7105532775677</v>
      </c>
      <c r="P2630">
        <v>148.83597601964686</v>
      </c>
      <c r="Q2630">
        <v>0.75573320616280515</v>
      </c>
      <c r="S2630" s="6">
        <v>33.252261071163424</v>
      </c>
      <c r="V2630" s="6">
        <v>204.18254999999999</v>
      </c>
    </row>
    <row r="2631" spans="1:23" x14ac:dyDescent="0.3">
      <c r="A2631" s="1">
        <v>44117</v>
      </c>
      <c r="B2631">
        <v>202010</v>
      </c>
      <c r="C2631">
        <v>2020</v>
      </c>
      <c r="D2631" t="s">
        <v>1</v>
      </c>
      <c r="E2631" t="s">
        <v>22</v>
      </c>
      <c r="F2631">
        <v>162.98016000000001</v>
      </c>
      <c r="G2631">
        <v>46</v>
      </c>
      <c r="I2631">
        <v>157.14885457489405</v>
      </c>
      <c r="J2631">
        <v>163.08356000000001</v>
      </c>
      <c r="K2631">
        <v>206.41782728033627</v>
      </c>
      <c r="L2631">
        <v>4.4857333333333331</v>
      </c>
      <c r="N2631">
        <v>0.99647488192357236</v>
      </c>
      <c r="O2631">
        <v>6002.6922728773334</v>
      </c>
      <c r="P2631">
        <v>157.5666242223856</v>
      </c>
      <c r="Q2631">
        <v>0.76158772566662569</v>
      </c>
      <c r="S2631" s="6">
        <v>35.033035380664785</v>
      </c>
      <c r="V2631" s="6">
        <v>206.34373333333332</v>
      </c>
    </row>
    <row r="2632" spans="1:23" x14ac:dyDescent="0.3">
      <c r="A2632" s="1">
        <v>44117</v>
      </c>
      <c r="B2632">
        <v>202010</v>
      </c>
      <c r="C2632">
        <v>2020</v>
      </c>
      <c r="D2632" t="s">
        <v>4</v>
      </c>
      <c r="E2632" t="s">
        <v>22</v>
      </c>
      <c r="F2632">
        <v>147.09128000000007</v>
      </c>
      <c r="G2632">
        <v>36</v>
      </c>
      <c r="I2632">
        <v>108.34151783318762</v>
      </c>
      <c r="J2632">
        <v>147.39456497777783</v>
      </c>
      <c r="K2632">
        <v>188.48339739811203</v>
      </c>
      <c r="L2632">
        <v>3.9362994876770157</v>
      </c>
      <c r="N2632">
        <v>1</v>
      </c>
      <c r="O2632">
        <v>5488.490110802667</v>
      </c>
      <c r="P2632">
        <v>117.78467103225822</v>
      </c>
      <c r="Q2632">
        <v>0.76454716311574789</v>
      </c>
      <c r="S2632" s="6">
        <v>27.523697872166924</v>
      </c>
      <c r="V2632" s="6">
        <v>141.70678155637256</v>
      </c>
    </row>
    <row r="2633" spans="1:23" x14ac:dyDescent="0.3">
      <c r="A2633" s="1">
        <v>44117</v>
      </c>
      <c r="B2633">
        <v>202010</v>
      </c>
      <c r="C2633">
        <v>2020</v>
      </c>
      <c r="D2633" t="s">
        <v>2</v>
      </c>
      <c r="E2633" t="s">
        <v>22</v>
      </c>
      <c r="F2633">
        <v>234.33912750000002</v>
      </c>
      <c r="G2633">
        <v>64</v>
      </c>
      <c r="I2633">
        <v>226.28786397295482</v>
      </c>
      <c r="J2633">
        <v>234.6035875</v>
      </c>
      <c r="K2633">
        <v>295.55956113842421</v>
      </c>
      <c r="L2633">
        <v>4.6235082395833329</v>
      </c>
      <c r="N2633">
        <v>1</v>
      </c>
      <c r="O2633">
        <v>8823.5932390831658</v>
      </c>
      <c r="P2633">
        <v>186.41146357033367</v>
      </c>
      <c r="Q2633">
        <v>0.76473268595192512</v>
      </c>
      <c r="S2633" s="6">
        <v>48.942891900923208</v>
      </c>
      <c r="V2633" s="6">
        <v>295.90452733333331</v>
      </c>
    </row>
    <row r="2634" spans="1:23" x14ac:dyDescent="0.3">
      <c r="A2634" s="1">
        <v>44117</v>
      </c>
      <c r="B2634">
        <v>202010</v>
      </c>
      <c r="C2634">
        <v>2020</v>
      </c>
      <c r="D2634" t="s">
        <v>3</v>
      </c>
      <c r="E2634" t="s">
        <v>22</v>
      </c>
      <c r="F2634">
        <v>422.07143999999988</v>
      </c>
      <c r="G2634">
        <v>96</v>
      </c>
      <c r="I2634">
        <v>415.03340478738642</v>
      </c>
      <c r="J2634">
        <v>422.6472399999999</v>
      </c>
      <c r="K2634">
        <v>542.01554913603479</v>
      </c>
      <c r="L2634">
        <v>5.6473999999999993</v>
      </c>
      <c r="N2634">
        <v>0.99886968085106387</v>
      </c>
      <c r="O2634">
        <v>15667.706446631964</v>
      </c>
      <c r="P2634">
        <v>292.25059378183062</v>
      </c>
      <c r="Q2634">
        <v>0.76553186124622696</v>
      </c>
      <c r="S2634" s="6">
        <v>73.491058679637788</v>
      </c>
      <c r="V2634" s="6">
        <v>542.15039999999999</v>
      </c>
    </row>
    <row r="2635" spans="1:23" x14ac:dyDescent="0.3">
      <c r="A2635" s="1">
        <v>44117</v>
      </c>
      <c r="B2635">
        <v>202010</v>
      </c>
      <c r="C2635">
        <v>2020</v>
      </c>
      <c r="D2635" t="s">
        <v>5</v>
      </c>
      <c r="E2635" t="s">
        <v>23</v>
      </c>
      <c r="F2635">
        <v>1206.898535</v>
      </c>
      <c r="H2635">
        <v>162</v>
      </c>
      <c r="I2635">
        <v>1533.4553880000001</v>
      </c>
      <c r="M2635">
        <v>7.3226666666666675</v>
      </c>
      <c r="N2635">
        <v>0.92105500782622307</v>
      </c>
      <c r="O2635">
        <v>0</v>
      </c>
      <c r="P2635">
        <v>1225.3098156833419</v>
      </c>
      <c r="R2635">
        <v>0.95856762246117089</v>
      </c>
      <c r="T2635" s="6">
        <v>149.21091126784813</v>
      </c>
      <c r="U2635" s="6">
        <v>155.28795483870968</v>
      </c>
      <c r="W2635" s="6">
        <v>1186.2720000000002</v>
      </c>
    </row>
    <row r="2636" spans="1:23" x14ac:dyDescent="0.3">
      <c r="A2636" s="1">
        <v>44117</v>
      </c>
      <c r="B2636">
        <v>202010</v>
      </c>
      <c r="C2636">
        <v>2020</v>
      </c>
      <c r="D2636" t="s">
        <v>6</v>
      </c>
      <c r="E2636" t="s">
        <v>23</v>
      </c>
      <c r="F2636">
        <v>302.5164815</v>
      </c>
      <c r="H2636">
        <v>66</v>
      </c>
      <c r="I2636">
        <v>498.8026666666666</v>
      </c>
      <c r="M2636">
        <v>5.9233333333333347</v>
      </c>
      <c r="N2636">
        <v>0.94956018750000004</v>
      </c>
      <c r="O2636">
        <v>0</v>
      </c>
      <c r="P2636">
        <v>393.86999406655366</v>
      </c>
      <c r="R2636">
        <v>0.93099999999999994</v>
      </c>
      <c r="T2636" s="6">
        <v>62.670972375000005</v>
      </c>
      <c r="U2636" s="6">
        <v>61.445999999999998</v>
      </c>
      <c r="W2636" s="6">
        <v>390.94000000000011</v>
      </c>
    </row>
    <row r="2637" spans="1:23" x14ac:dyDescent="0.3">
      <c r="A2637" s="1">
        <v>44117</v>
      </c>
      <c r="B2637">
        <v>202010</v>
      </c>
      <c r="C2637">
        <v>2020</v>
      </c>
      <c r="D2637" t="s">
        <v>7</v>
      </c>
      <c r="E2637" t="s">
        <v>23</v>
      </c>
      <c r="F2637">
        <v>59.177999999999997</v>
      </c>
      <c r="H2637">
        <v>36</v>
      </c>
      <c r="I2637">
        <v>146.75951685661056</v>
      </c>
      <c r="M2637">
        <v>4.8522400904137735</v>
      </c>
      <c r="N2637">
        <v>0.46032021990740751</v>
      </c>
      <c r="O2637">
        <v>0</v>
      </c>
      <c r="P2637">
        <v>251.95147892836087</v>
      </c>
      <c r="R2637">
        <v>0.95550000000000002</v>
      </c>
      <c r="T2637" s="6">
        <v>16.571527916666671</v>
      </c>
      <c r="U2637" s="6">
        <v>34.398000000000003</v>
      </c>
      <c r="W2637" s="6">
        <v>174.68064325489584</v>
      </c>
    </row>
    <row r="2638" spans="1:23" x14ac:dyDescent="0.3">
      <c r="A2638" s="1">
        <v>44117</v>
      </c>
      <c r="B2638">
        <v>202010</v>
      </c>
      <c r="C2638">
        <v>2020</v>
      </c>
      <c r="D2638" t="s">
        <v>8</v>
      </c>
      <c r="E2638" t="s">
        <v>23</v>
      </c>
      <c r="F2638">
        <v>63.5410495</v>
      </c>
      <c r="H2638">
        <v>108</v>
      </c>
      <c r="I2638">
        <v>77.673334600000018</v>
      </c>
      <c r="M2638">
        <v>3.3709173868312754</v>
      </c>
      <c r="N2638">
        <v>0.91476669939533317</v>
      </c>
      <c r="O2638">
        <v>0</v>
      </c>
      <c r="P2638">
        <v>146.16641187561265</v>
      </c>
      <c r="R2638">
        <v>0.9506</v>
      </c>
      <c r="T2638" s="6">
        <v>98.794803534695987</v>
      </c>
      <c r="U2638" s="6">
        <v>102.6648</v>
      </c>
      <c r="W2638" s="6">
        <v>364.05907777777776</v>
      </c>
    </row>
    <row r="2639" spans="1:23" x14ac:dyDescent="0.3">
      <c r="A2639" s="1">
        <v>44118</v>
      </c>
      <c r="B2639">
        <v>202010</v>
      </c>
      <c r="C2639">
        <v>2020</v>
      </c>
      <c r="D2639" t="s">
        <v>0</v>
      </c>
      <c r="E2639" t="s">
        <v>22</v>
      </c>
      <c r="F2639">
        <v>182.07111999999995</v>
      </c>
      <c r="G2639">
        <v>44</v>
      </c>
      <c r="I2639">
        <v>177.602266096313</v>
      </c>
      <c r="J2639">
        <v>182.64825999999996</v>
      </c>
      <c r="K2639">
        <v>233.95245704366215</v>
      </c>
      <c r="L2639">
        <v>5.3410583333333328</v>
      </c>
      <c r="N2639">
        <v>1</v>
      </c>
      <c r="O2639">
        <v>5129.7618069146665</v>
      </c>
      <c r="P2639">
        <v>148.83597601964686</v>
      </c>
      <c r="Q2639">
        <v>0.75573320616280515</v>
      </c>
      <c r="S2639" s="6">
        <v>33.252261071163424</v>
      </c>
      <c r="V2639" s="6">
        <v>235.00656666666663</v>
      </c>
    </row>
    <row r="2640" spans="1:23" x14ac:dyDescent="0.3">
      <c r="A2640" s="1">
        <v>44118</v>
      </c>
      <c r="B2640">
        <v>202010</v>
      </c>
      <c r="C2640">
        <v>2020</v>
      </c>
      <c r="D2640" t="s">
        <v>1</v>
      </c>
      <c r="E2640" t="s">
        <v>22</v>
      </c>
      <c r="F2640">
        <v>166.78675999999999</v>
      </c>
      <c r="G2640">
        <v>46</v>
      </c>
      <c r="I2640">
        <v>174.8398659756183</v>
      </c>
      <c r="J2640">
        <v>166.88037999999997</v>
      </c>
      <c r="K2640">
        <v>230.00705615218237</v>
      </c>
      <c r="L2640">
        <v>4.9907141666666668</v>
      </c>
      <c r="N2640">
        <v>1</v>
      </c>
      <c r="O2640">
        <v>4716.6508530773326</v>
      </c>
      <c r="P2640">
        <v>157.5666242223856</v>
      </c>
      <c r="Q2640">
        <v>0.76158772566662569</v>
      </c>
      <c r="S2640" s="6">
        <v>35.033035380664785</v>
      </c>
      <c r="V2640" s="6">
        <v>229.57285166666668</v>
      </c>
    </row>
    <row r="2641" spans="1:23" x14ac:dyDescent="0.3">
      <c r="A2641" s="1">
        <v>44118</v>
      </c>
      <c r="B2641">
        <v>202010</v>
      </c>
      <c r="C2641">
        <v>2020</v>
      </c>
      <c r="D2641" t="s">
        <v>4</v>
      </c>
      <c r="E2641" t="s">
        <v>22</v>
      </c>
      <c r="F2641">
        <v>139.54247999999998</v>
      </c>
      <c r="G2641">
        <v>36</v>
      </c>
      <c r="I2641">
        <v>141.64810246532249</v>
      </c>
      <c r="J2641">
        <v>139.83973937777776</v>
      </c>
      <c r="K2641">
        <v>185.02746071857354</v>
      </c>
      <c r="L2641">
        <v>5.1464052222634953</v>
      </c>
      <c r="N2641">
        <v>1</v>
      </c>
      <c r="O2641">
        <v>3959.1520294506668</v>
      </c>
      <c r="P2641">
        <v>117.78467103225822</v>
      </c>
      <c r="Q2641">
        <v>0.76454716311574789</v>
      </c>
      <c r="S2641" s="6">
        <v>27.523697872166924</v>
      </c>
      <c r="V2641" s="6">
        <v>185.27058800148583</v>
      </c>
    </row>
    <row r="2642" spans="1:23" x14ac:dyDescent="0.3">
      <c r="A2642" s="1">
        <v>44118</v>
      </c>
      <c r="B2642">
        <v>202010</v>
      </c>
      <c r="C2642">
        <v>2020</v>
      </c>
      <c r="D2642" t="s">
        <v>2</v>
      </c>
      <c r="E2642" t="s">
        <v>22</v>
      </c>
      <c r="F2642">
        <v>290.75716</v>
      </c>
      <c r="G2642">
        <v>64</v>
      </c>
      <c r="I2642">
        <v>288.618968812449</v>
      </c>
      <c r="J2642">
        <v>291.0461004296875</v>
      </c>
      <c r="K2642">
        <v>376.75914092400865</v>
      </c>
      <c r="L2642">
        <v>5.8970558870266672</v>
      </c>
      <c r="N2642">
        <v>0.99906244140258771</v>
      </c>
      <c r="O2642">
        <v>8465.2117629032655</v>
      </c>
      <c r="P2642">
        <v>186.41146357033367</v>
      </c>
      <c r="Q2642">
        <v>0.76473268595192512</v>
      </c>
      <c r="S2642" s="6">
        <v>48.942891900923208</v>
      </c>
      <c r="V2642" s="6">
        <v>377.4115767697067</v>
      </c>
    </row>
    <row r="2643" spans="1:23" x14ac:dyDescent="0.3">
      <c r="A2643" s="1">
        <v>44118</v>
      </c>
      <c r="B2643">
        <v>202010</v>
      </c>
      <c r="C2643">
        <v>2020</v>
      </c>
      <c r="D2643" t="s">
        <v>3</v>
      </c>
      <c r="E2643" t="s">
        <v>22</v>
      </c>
      <c r="F2643">
        <v>430.03800150000012</v>
      </c>
      <c r="G2643">
        <v>96</v>
      </c>
      <c r="I2643">
        <v>425.77663395792047</v>
      </c>
      <c r="J2643">
        <v>430.67734665349451</v>
      </c>
      <c r="K2643">
        <v>556.27928662808188</v>
      </c>
      <c r="L2643">
        <v>5.7935841666666672</v>
      </c>
      <c r="N2643">
        <v>1</v>
      </c>
      <c r="O2643">
        <v>12289.252850367864</v>
      </c>
      <c r="P2643">
        <v>292.25059378183062</v>
      </c>
      <c r="Q2643">
        <v>0.76553186124622696</v>
      </c>
      <c r="S2643" s="6">
        <v>73.491058679637788</v>
      </c>
      <c r="V2643" s="6">
        <v>556.18407999999999</v>
      </c>
    </row>
    <row r="2644" spans="1:23" x14ac:dyDescent="0.3">
      <c r="A2644" s="1">
        <v>44118</v>
      </c>
      <c r="B2644">
        <v>202010</v>
      </c>
      <c r="C2644">
        <v>2020</v>
      </c>
      <c r="D2644" t="s">
        <v>5</v>
      </c>
      <c r="E2644" t="s">
        <v>23</v>
      </c>
      <c r="F2644">
        <v>2215.5013890000005</v>
      </c>
      <c r="H2644">
        <v>162</v>
      </c>
      <c r="I2644">
        <v>2810.7973619999998</v>
      </c>
      <c r="M2644">
        <v>10.103166666666667</v>
      </c>
      <c r="N2644">
        <v>0.90334624657931528</v>
      </c>
      <c r="O2644">
        <v>0</v>
      </c>
      <c r="P2644">
        <v>1225.3098156833419</v>
      </c>
      <c r="R2644">
        <v>0.95856762246117089</v>
      </c>
      <c r="T2644" s="6">
        <v>146.34209194584906</v>
      </c>
      <c r="U2644" s="6">
        <v>155.28795483870968</v>
      </c>
      <c r="W2644" s="6">
        <v>1636.713</v>
      </c>
    </row>
    <row r="2645" spans="1:23" x14ac:dyDescent="0.3">
      <c r="A2645" s="1">
        <v>44118</v>
      </c>
      <c r="B2645">
        <v>202010</v>
      </c>
      <c r="C2645">
        <v>2020</v>
      </c>
      <c r="D2645" t="s">
        <v>6</v>
      </c>
      <c r="E2645" t="s">
        <v>23</v>
      </c>
      <c r="F2645">
        <v>733.09264549999989</v>
      </c>
      <c r="H2645">
        <v>66</v>
      </c>
      <c r="I2645">
        <v>1051.1878666666667</v>
      </c>
      <c r="M2645">
        <v>9.8440624999999997</v>
      </c>
      <c r="N2645">
        <v>0.95033738888888886</v>
      </c>
      <c r="O2645">
        <v>0</v>
      </c>
      <c r="P2645">
        <v>393.86999406655366</v>
      </c>
      <c r="R2645">
        <v>0.93099999999999994</v>
      </c>
      <c r="T2645" s="6">
        <v>62.722267666666667</v>
      </c>
      <c r="U2645" s="6">
        <v>61.445999999999998</v>
      </c>
      <c r="W2645" s="6">
        <v>649.708125</v>
      </c>
    </row>
    <row r="2646" spans="1:23" x14ac:dyDescent="0.3">
      <c r="A2646" s="1">
        <v>44118</v>
      </c>
      <c r="B2646">
        <v>202010</v>
      </c>
      <c r="C2646">
        <v>2020</v>
      </c>
      <c r="D2646" t="s">
        <v>7</v>
      </c>
      <c r="E2646" t="s">
        <v>23</v>
      </c>
      <c r="F2646">
        <v>349.43159700000001</v>
      </c>
      <c r="H2646">
        <v>36</v>
      </c>
      <c r="I2646">
        <v>578.91422564969901</v>
      </c>
      <c r="M2646">
        <v>9.7572014322666636</v>
      </c>
      <c r="N2646">
        <v>0.65310185185185199</v>
      </c>
      <c r="O2646">
        <v>0</v>
      </c>
      <c r="P2646">
        <v>251.95147892836087</v>
      </c>
      <c r="R2646">
        <v>0.95550000000000002</v>
      </c>
      <c r="T2646" s="6">
        <v>23.51166666666667</v>
      </c>
      <c r="U2646" s="6">
        <v>34.398000000000003</v>
      </c>
      <c r="W2646" s="6">
        <v>351.25925156159991</v>
      </c>
    </row>
    <row r="2647" spans="1:23" x14ac:dyDescent="0.3">
      <c r="A2647" s="1">
        <v>44118</v>
      </c>
      <c r="B2647">
        <v>202010</v>
      </c>
      <c r="C2647">
        <v>2020</v>
      </c>
      <c r="D2647" t="s">
        <v>8</v>
      </c>
      <c r="E2647" t="s">
        <v>23</v>
      </c>
      <c r="F2647">
        <v>109.2629808944</v>
      </c>
      <c r="H2647">
        <v>108</v>
      </c>
      <c r="I2647">
        <v>123.23833413333323</v>
      </c>
      <c r="M2647">
        <v>3.2724429269547328</v>
      </c>
      <c r="N2647">
        <v>0.8972903159145359</v>
      </c>
      <c r="O2647">
        <v>0</v>
      </c>
      <c r="P2647">
        <v>146.16641187561265</v>
      </c>
      <c r="R2647">
        <v>0.9506</v>
      </c>
      <c r="T2647" s="6">
        <v>96.907354118769874</v>
      </c>
      <c r="U2647" s="6">
        <v>102.6648</v>
      </c>
      <c r="W2647" s="6">
        <v>353.42383611111114</v>
      </c>
    </row>
    <row r="2648" spans="1:23" x14ac:dyDescent="0.3">
      <c r="A2648" s="1">
        <v>44119</v>
      </c>
      <c r="B2648">
        <v>202010</v>
      </c>
      <c r="C2648">
        <v>2020</v>
      </c>
      <c r="D2648" t="s">
        <v>0</v>
      </c>
      <c r="E2648" t="s">
        <v>22</v>
      </c>
      <c r="F2648">
        <v>198.71124049999995</v>
      </c>
      <c r="G2648">
        <v>44</v>
      </c>
      <c r="I2648">
        <v>193.386992501837</v>
      </c>
      <c r="J2648">
        <v>199.27374049999995</v>
      </c>
      <c r="K2648">
        <v>255.13155795594923</v>
      </c>
      <c r="L2648">
        <v>5.815754666666666</v>
      </c>
      <c r="N2648">
        <v>1</v>
      </c>
      <c r="O2648">
        <v>6461.2396890357659</v>
      </c>
      <c r="P2648">
        <v>148.83597601964686</v>
      </c>
      <c r="Q2648">
        <v>0.75573320616280515</v>
      </c>
      <c r="S2648" s="6">
        <v>33.252261071163424</v>
      </c>
      <c r="V2648" s="6">
        <v>255.8932053333333</v>
      </c>
    </row>
    <row r="2649" spans="1:23" x14ac:dyDescent="0.3">
      <c r="A2649" s="1">
        <v>44119</v>
      </c>
      <c r="B2649">
        <v>202010</v>
      </c>
      <c r="C2649">
        <v>2020</v>
      </c>
      <c r="D2649" t="s">
        <v>1</v>
      </c>
      <c r="E2649" t="s">
        <v>22</v>
      </c>
      <c r="F2649">
        <v>205.0918805</v>
      </c>
      <c r="G2649">
        <v>46</v>
      </c>
      <c r="I2649">
        <v>212.80204263865659</v>
      </c>
      <c r="J2649">
        <v>205.185386359375</v>
      </c>
      <c r="K2649">
        <v>280.07956236341442</v>
      </c>
      <c r="L2649">
        <v>6.074325</v>
      </c>
      <c r="N2649">
        <v>0.99977939983779396</v>
      </c>
      <c r="O2649">
        <v>6656.8582562341317</v>
      </c>
      <c r="P2649">
        <v>157.5666242223856</v>
      </c>
      <c r="Q2649">
        <v>0.76158772566662569</v>
      </c>
      <c r="S2649" s="6">
        <v>35.033035380664785</v>
      </c>
      <c r="V2649" s="6">
        <v>279.41895</v>
      </c>
    </row>
    <row r="2650" spans="1:23" x14ac:dyDescent="0.3">
      <c r="A2650" s="1">
        <v>44119</v>
      </c>
      <c r="B2650">
        <v>202010</v>
      </c>
      <c r="C2650">
        <v>2020</v>
      </c>
      <c r="D2650" t="s">
        <v>4</v>
      </c>
      <c r="E2650" t="s">
        <v>22</v>
      </c>
      <c r="F2650">
        <v>140.11060000000003</v>
      </c>
      <c r="G2650">
        <v>36</v>
      </c>
      <c r="I2650">
        <v>145.38770381914588</v>
      </c>
      <c r="J2650">
        <v>140.40830737777782</v>
      </c>
      <c r="K2650">
        <v>189.80265105882287</v>
      </c>
      <c r="L2650">
        <v>5.2822736426767642</v>
      </c>
      <c r="N2650">
        <v>1</v>
      </c>
      <c r="O2650">
        <v>4528.5462790426673</v>
      </c>
      <c r="P2650">
        <v>117.78467103225822</v>
      </c>
      <c r="Q2650">
        <v>0.76454716311574789</v>
      </c>
      <c r="S2650" s="6">
        <v>27.523697872166924</v>
      </c>
      <c r="V2650" s="6">
        <v>190.16185113636351</v>
      </c>
    </row>
    <row r="2651" spans="1:23" x14ac:dyDescent="0.3">
      <c r="A2651" s="1">
        <v>44119</v>
      </c>
      <c r="B2651">
        <v>202010</v>
      </c>
      <c r="C2651">
        <v>2020</v>
      </c>
      <c r="D2651" t="s">
        <v>2</v>
      </c>
      <c r="E2651" t="s">
        <v>22</v>
      </c>
      <c r="F2651">
        <v>240.69822100000005</v>
      </c>
      <c r="G2651">
        <v>64</v>
      </c>
      <c r="I2651">
        <v>242.92971718534923</v>
      </c>
      <c r="J2651">
        <v>240.98801592187505</v>
      </c>
      <c r="K2651">
        <v>318.10045512230676</v>
      </c>
      <c r="L2651">
        <v>4.9635341875000005</v>
      </c>
      <c r="N2651">
        <v>1</v>
      </c>
      <c r="O2651">
        <v>8094.8746735394643</v>
      </c>
      <c r="P2651">
        <v>186.41146357033367</v>
      </c>
      <c r="Q2651">
        <v>0.76473268595192512</v>
      </c>
      <c r="S2651" s="6">
        <v>48.942891900923208</v>
      </c>
      <c r="V2651" s="6">
        <v>317.66618800000003</v>
      </c>
    </row>
    <row r="2652" spans="1:23" x14ac:dyDescent="0.3">
      <c r="A2652" s="1">
        <v>44119</v>
      </c>
      <c r="B2652">
        <v>202010</v>
      </c>
      <c r="C2652">
        <v>2020</v>
      </c>
      <c r="D2652" t="s">
        <v>3</v>
      </c>
      <c r="E2652" t="s">
        <v>22</v>
      </c>
      <c r="F2652">
        <v>243.55464049999998</v>
      </c>
      <c r="G2652">
        <v>96</v>
      </c>
      <c r="I2652">
        <v>231.89231472463371</v>
      </c>
      <c r="J2652">
        <v>244.07877638150762</v>
      </c>
      <c r="K2652">
        <v>305.48698493107474</v>
      </c>
      <c r="L2652">
        <v>3.1553813333333331</v>
      </c>
      <c r="N2652">
        <v>1</v>
      </c>
      <c r="O2652">
        <v>7940.5979287184673</v>
      </c>
      <c r="P2652">
        <v>292.25059378183062</v>
      </c>
      <c r="Q2652">
        <v>0.76553186124622696</v>
      </c>
      <c r="S2652" s="6">
        <v>73.491058679637788</v>
      </c>
      <c r="V2652" s="6">
        <v>302.916608</v>
      </c>
    </row>
    <row r="2653" spans="1:23" x14ac:dyDescent="0.3">
      <c r="A2653" s="1">
        <v>44119</v>
      </c>
      <c r="B2653">
        <v>202010</v>
      </c>
      <c r="C2653">
        <v>2020</v>
      </c>
      <c r="D2653" t="s">
        <v>5</v>
      </c>
      <c r="E2653" t="s">
        <v>23</v>
      </c>
      <c r="F2653">
        <v>2555.1532244999999</v>
      </c>
      <c r="H2653">
        <v>162</v>
      </c>
      <c r="I2653">
        <v>3178.0304640000004</v>
      </c>
      <c r="M2653">
        <v>11.226291666666667</v>
      </c>
      <c r="N2653">
        <v>0.79426187268225901</v>
      </c>
      <c r="O2653">
        <v>0</v>
      </c>
      <c r="P2653">
        <v>1225.3098156833419</v>
      </c>
      <c r="R2653">
        <v>0.95856762246117089</v>
      </c>
      <c r="T2653" s="6">
        <v>128.67042337452597</v>
      </c>
      <c r="U2653" s="6">
        <v>155.28795483870968</v>
      </c>
      <c r="W2653" s="6">
        <v>1818.6592499999999</v>
      </c>
    </row>
    <row r="2654" spans="1:23" x14ac:dyDescent="0.3">
      <c r="A2654" s="1">
        <v>44119</v>
      </c>
      <c r="B2654">
        <v>202010</v>
      </c>
      <c r="C2654">
        <v>2020</v>
      </c>
      <c r="D2654" t="s">
        <v>6</v>
      </c>
      <c r="E2654" t="s">
        <v>23</v>
      </c>
      <c r="F2654">
        <v>926.71824250000009</v>
      </c>
      <c r="H2654">
        <v>66</v>
      </c>
      <c r="I2654">
        <v>1451.4313333333334</v>
      </c>
      <c r="M2654">
        <v>12.568854166666666</v>
      </c>
      <c r="N2654">
        <v>0.96987500000000004</v>
      </c>
      <c r="O2654">
        <v>0</v>
      </c>
      <c r="P2654">
        <v>393.86999406655366</v>
      </c>
      <c r="R2654">
        <v>0.93099999999999994</v>
      </c>
      <c r="T2654" s="6">
        <v>64.011750000000006</v>
      </c>
      <c r="U2654" s="6">
        <v>61.445999999999998</v>
      </c>
      <c r="W2654" s="6">
        <v>829.54437499999995</v>
      </c>
    </row>
    <row r="2655" spans="1:23" x14ac:dyDescent="0.3">
      <c r="A2655" s="1">
        <v>44119</v>
      </c>
      <c r="B2655">
        <v>202010</v>
      </c>
      <c r="C2655">
        <v>2020</v>
      </c>
      <c r="D2655" t="s">
        <v>7</v>
      </c>
      <c r="E2655" t="s">
        <v>23</v>
      </c>
      <c r="F2655">
        <v>421.01429550000006</v>
      </c>
      <c r="H2655">
        <v>36</v>
      </c>
      <c r="I2655">
        <v>658.22765809846805</v>
      </c>
      <c r="M2655">
        <v>11.060482372025957</v>
      </c>
      <c r="N2655">
        <v>0.8299247685185186</v>
      </c>
      <c r="O2655">
        <v>0</v>
      </c>
      <c r="P2655">
        <v>251.95147892836087</v>
      </c>
      <c r="R2655">
        <v>0.95550000000000002</v>
      </c>
      <c r="T2655" s="6">
        <v>29.877291666666668</v>
      </c>
      <c r="U2655" s="6">
        <v>34.398000000000003</v>
      </c>
      <c r="W2655" s="6">
        <v>398.17736539293446</v>
      </c>
    </row>
    <row r="2656" spans="1:23" x14ac:dyDescent="0.3">
      <c r="A2656" s="1">
        <v>44119</v>
      </c>
      <c r="B2656">
        <v>202010</v>
      </c>
      <c r="C2656">
        <v>2020</v>
      </c>
      <c r="D2656" t="s">
        <v>8</v>
      </c>
      <c r="E2656" t="s">
        <v>23</v>
      </c>
      <c r="F2656">
        <v>88.270533000000015</v>
      </c>
      <c r="H2656">
        <v>108</v>
      </c>
      <c r="I2656">
        <v>103.20516146666669</v>
      </c>
      <c r="M2656">
        <v>3.2789466306584356</v>
      </c>
      <c r="N2656">
        <v>0.91516564969389769</v>
      </c>
      <c r="O2656">
        <v>0</v>
      </c>
      <c r="P2656">
        <v>146.16641187561265</v>
      </c>
      <c r="R2656">
        <v>0.9506</v>
      </c>
      <c r="T2656" s="6">
        <v>98.837890166940952</v>
      </c>
      <c r="U2656" s="6">
        <v>102.6648</v>
      </c>
      <c r="W2656" s="6">
        <v>354.12623611111104</v>
      </c>
    </row>
    <row r="2657" spans="1:23" x14ac:dyDescent="0.3">
      <c r="A2657" s="1">
        <v>44120</v>
      </c>
      <c r="B2657">
        <v>202010</v>
      </c>
      <c r="C2657">
        <v>2020</v>
      </c>
      <c r="D2657" t="s">
        <v>0</v>
      </c>
      <c r="E2657" t="s">
        <v>22</v>
      </c>
      <c r="F2657">
        <v>172.69560049999995</v>
      </c>
      <c r="G2657">
        <v>44</v>
      </c>
      <c r="I2657">
        <v>162.80688313035228</v>
      </c>
      <c r="J2657">
        <v>173.22344049999995</v>
      </c>
      <c r="K2657">
        <v>214.4441732601787</v>
      </c>
      <c r="L2657">
        <v>4.8961146666666666</v>
      </c>
      <c r="N2657">
        <v>1</v>
      </c>
      <c r="O2657">
        <v>6601.6155451759669</v>
      </c>
      <c r="P2657">
        <v>148.83597601964686</v>
      </c>
      <c r="Q2657">
        <v>0.75573320616280515</v>
      </c>
      <c r="S2657" s="6">
        <v>33.252261071163424</v>
      </c>
      <c r="V2657" s="6">
        <v>215.42904533333333</v>
      </c>
    </row>
    <row r="2658" spans="1:23" x14ac:dyDescent="0.3">
      <c r="A2658" s="1">
        <v>44120</v>
      </c>
      <c r="B2658">
        <v>202010</v>
      </c>
      <c r="C2658">
        <v>2020</v>
      </c>
      <c r="D2658" t="s">
        <v>1</v>
      </c>
      <c r="E2658" t="s">
        <v>22</v>
      </c>
      <c r="F2658">
        <v>180.84472</v>
      </c>
      <c r="G2658">
        <v>46</v>
      </c>
      <c r="I2658">
        <v>178.24545653916888</v>
      </c>
      <c r="J2658">
        <v>180.93884</v>
      </c>
      <c r="K2658">
        <v>234.81923557202504</v>
      </c>
      <c r="L2658">
        <v>5.0879250000000003</v>
      </c>
      <c r="N2658">
        <v>1</v>
      </c>
      <c r="O2658">
        <v>6894.8134543653341</v>
      </c>
      <c r="P2658">
        <v>157.5666242223856</v>
      </c>
      <c r="Q2658">
        <v>0.76158772566662569</v>
      </c>
      <c r="S2658" s="6">
        <v>35.033035380664785</v>
      </c>
      <c r="V2658" s="6">
        <v>234.04455000000002</v>
      </c>
    </row>
    <row r="2659" spans="1:23" x14ac:dyDescent="0.3">
      <c r="A2659" s="1">
        <v>44120</v>
      </c>
      <c r="B2659">
        <v>202010</v>
      </c>
      <c r="C2659">
        <v>2020</v>
      </c>
      <c r="D2659" t="s">
        <v>4</v>
      </c>
      <c r="E2659" t="s">
        <v>22</v>
      </c>
      <c r="F2659">
        <v>149.38980049999998</v>
      </c>
      <c r="G2659">
        <v>36</v>
      </c>
      <c r="I2659">
        <v>155.34011487925289</v>
      </c>
      <c r="J2659">
        <v>149.69492227777775</v>
      </c>
      <c r="K2659">
        <v>203.59165361316167</v>
      </c>
      <c r="L2659">
        <v>5.6438678988821156</v>
      </c>
      <c r="N2659">
        <v>0.99972265023112483</v>
      </c>
      <c r="O2659">
        <v>5576.0284332063693</v>
      </c>
      <c r="P2659">
        <v>117.78467103225822</v>
      </c>
      <c r="Q2659">
        <v>0.76454716311574789</v>
      </c>
      <c r="S2659" s="6">
        <v>27.523697872166924</v>
      </c>
      <c r="V2659" s="6">
        <v>203.17924435975615</v>
      </c>
    </row>
    <row r="2660" spans="1:23" x14ac:dyDescent="0.3">
      <c r="A2660" s="1">
        <v>44120</v>
      </c>
      <c r="B2660">
        <v>202010</v>
      </c>
      <c r="C2660">
        <v>2020</v>
      </c>
      <c r="D2660" t="s">
        <v>2</v>
      </c>
      <c r="E2660" t="s">
        <v>22</v>
      </c>
      <c r="F2660">
        <v>270.7789535</v>
      </c>
      <c r="G2660">
        <v>64</v>
      </c>
      <c r="I2660">
        <v>273.9745595701504</v>
      </c>
      <c r="J2660">
        <v>271.08729349999999</v>
      </c>
      <c r="K2660">
        <v>358.21974755729264</v>
      </c>
      <c r="L2660">
        <v>5.5978416666666657</v>
      </c>
      <c r="N2660">
        <v>1</v>
      </c>
      <c r="O2660">
        <v>10457.466450960766</v>
      </c>
      <c r="P2660">
        <v>186.41146357033367</v>
      </c>
      <c r="Q2660">
        <v>0.76473268595192512</v>
      </c>
      <c r="S2660" s="6">
        <v>48.942891900923208</v>
      </c>
      <c r="V2660" s="6">
        <v>358.26186666666661</v>
      </c>
    </row>
    <row r="2661" spans="1:23" x14ac:dyDescent="0.3">
      <c r="A2661" s="1">
        <v>44120</v>
      </c>
      <c r="B2661">
        <v>202010</v>
      </c>
      <c r="C2661">
        <v>2020</v>
      </c>
      <c r="D2661" t="s">
        <v>3</v>
      </c>
      <c r="E2661" t="s">
        <v>22</v>
      </c>
      <c r="F2661">
        <v>243.81112000000007</v>
      </c>
      <c r="G2661">
        <v>96</v>
      </c>
      <c r="I2661">
        <v>209.90016247675658</v>
      </c>
      <c r="J2661">
        <v>244.43892000000008</v>
      </c>
      <c r="K2661">
        <v>294.0727909378819</v>
      </c>
      <c r="L2661">
        <v>2.8561319737106161</v>
      </c>
      <c r="N2661">
        <v>1</v>
      </c>
      <c r="O2661">
        <v>9135.2634850504655</v>
      </c>
      <c r="P2661">
        <v>292.25059378183062</v>
      </c>
      <c r="Q2661">
        <v>0.76553186124622696</v>
      </c>
      <c r="S2661" s="6">
        <v>73.491058679637788</v>
      </c>
      <c r="V2661" s="6">
        <v>274.18866947621916</v>
      </c>
    </row>
    <row r="2662" spans="1:23" x14ac:dyDescent="0.3">
      <c r="A2662" s="1">
        <v>44120</v>
      </c>
      <c r="B2662">
        <v>202010</v>
      </c>
      <c r="C2662">
        <v>2020</v>
      </c>
      <c r="D2662" t="s">
        <v>5</v>
      </c>
      <c r="E2662" t="s">
        <v>23</v>
      </c>
      <c r="F2662">
        <v>1945.5417120000002</v>
      </c>
      <c r="H2662">
        <v>162</v>
      </c>
      <c r="I2662">
        <v>2353.7057219999997</v>
      </c>
      <c r="M2662">
        <v>9.1438333333333333</v>
      </c>
      <c r="N2662">
        <v>0.95350112781351937</v>
      </c>
      <c r="O2662">
        <v>0</v>
      </c>
      <c r="P2662">
        <v>1225.3098156833419</v>
      </c>
      <c r="R2662">
        <v>0.95856762246117089</v>
      </c>
      <c r="T2662" s="6">
        <v>154.46718270579015</v>
      </c>
      <c r="U2662" s="6">
        <v>155.28795483870968</v>
      </c>
      <c r="W2662" s="6">
        <v>1481.3009999999999</v>
      </c>
    </row>
    <row r="2663" spans="1:23" x14ac:dyDescent="0.3">
      <c r="A2663" s="1">
        <v>44120</v>
      </c>
      <c r="B2663">
        <v>202010</v>
      </c>
      <c r="C2663">
        <v>2020</v>
      </c>
      <c r="D2663" t="s">
        <v>6</v>
      </c>
      <c r="E2663" t="s">
        <v>23</v>
      </c>
      <c r="F2663">
        <v>439.59552000000002</v>
      </c>
      <c r="H2663">
        <v>66</v>
      </c>
      <c r="I2663">
        <v>682.72109999999998</v>
      </c>
      <c r="M2663">
        <v>7.589444444444446</v>
      </c>
      <c r="N2663">
        <v>0.96867303125000015</v>
      </c>
      <c r="O2663">
        <v>0</v>
      </c>
      <c r="P2663">
        <v>393.86999406655366</v>
      </c>
      <c r="R2663">
        <v>0.93099999999999994</v>
      </c>
      <c r="T2663" s="6">
        <v>63.932420062500007</v>
      </c>
      <c r="U2663" s="6">
        <v>61.445999999999998</v>
      </c>
      <c r="W2663" s="6">
        <v>500.90333333333342</v>
      </c>
    </row>
    <row r="2664" spans="1:23" x14ac:dyDescent="0.3">
      <c r="A2664" s="1">
        <v>44120</v>
      </c>
      <c r="B2664">
        <v>202010</v>
      </c>
      <c r="C2664">
        <v>2020</v>
      </c>
      <c r="D2664" t="s">
        <v>7</v>
      </c>
      <c r="E2664" t="s">
        <v>23</v>
      </c>
      <c r="F2664">
        <v>198.55079999999998</v>
      </c>
      <c r="H2664">
        <v>36</v>
      </c>
      <c r="I2664">
        <v>250.50828608913764</v>
      </c>
      <c r="M2664">
        <v>6.7337096110069945</v>
      </c>
      <c r="N2664">
        <v>0.83333333333333359</v>
      </c>
      <c r="O2664">
        <v>0</v>
      </c>
      <c r="P2664">
        <v>251.95147892836087</v>
      </c>
      <c r="R2664">
        <v>0.95550000000000002</v>
      </c>
      <c r="T2664" s="6">
        <v>30.000000000000011</v>
      </c>
      <c r="U2664" s="6">
        <v>34.398000000000003</v>
      </c>
      <c r="W2664" s="6">
        <v>242.4135459962518</v>
      </c>
    </row>
    <row r="2665" spans="1:23" x14ac:dyDescent="0.3">
      <c r="A2665" s="1">
        <v>44120</v>
      </c>
      <c r="B2665">
        <v>202010</v>
      </c>
      <c r="C2665">
        <v>2020</v>
      </c>
      <c r="D2665" t="s">
        <v>8</v>
      </c>
      <c r="E2665" t="s">
        <v>23</v>
      </c>
      <c r="F2665">
        <v>62.094408499999993</v>
      </c>
      <c r="H2665">
        <v>108</v>
      </c>
      <c r="I2665">
        <v>75.176695633333296</v>
      </c>
      <c r="M2665">
        <v>3.0212996399176952</v>
      </c>
      <c r="N2665">
        <v>0.93635885118194717</v>
      </c>
      <c r="O2665">
        <v>0</v>
      </c>
      <c r="P2665">
        <v>146.16641187561265</v>
      </c>
      <c r="R2665">
        <v>0.9506</v>
      </c>
      <c r="T2665" s="6">
        <v>101.12675592765029</v>
      </c>
      <c r="U2665" s="6">
        <v>102.6648</v>
      </c>
      <c r="W2665" s="6">
        <v>326.3003611111111</v>
      </c>
    </row>
    <row r="2666" spans="1:23" x14ac:dyDescent="0.3">
      <c r="A2666" s="1">
        <v>44121</v>
      </c>
      <c r="B2666">
        <v>202010</v>
      </c>
      <c r="C2666">
        <v>2020</v>
      </c>
      <c r="D2666" t="s">
        <v>0</v>
      </c>
      <c r="E2666" t="s">
        <v>22</v>
      </c>
      <c r="F2666">
        <v>199.44988099999998</v>
      </c>
      <c r="G2666">
        <v>44</v>
      </c>
      <c r="I2666">
        <v>196.19715216904808</v>
      </c>
      <c r="J2666">
        <v>200.00090099999994</v>
      </c>
      <c r="K2666">
        <v>258.13377800777624</v>
      </c>
      <c r="L2666">
        <v>5.9002650000000001</v>
      </c>
      <c r="N2666">
        <v>1</v>
      </c>
      <c r="O2666">
        <v>5678.7883910277669</v>
      </c>
      <c r="P2666">
        <v>148.83597601964686</v>
      </c>
      <c r="Q2666">
        <v>0.75573320616280515</v>
      </c>
      <c r="S2666" s="6">
        <v>33.252261071163424</v>
      </c>
      <c r="V2666" s="6">
        <v>259.61166000000003</v>
      </c>
    </row>
    <row r="2667" spans="1:23" x14ac:dyDescent="0.3">
      <c r="A2667" s="1">
        <v>44121</v>
      </c>
      <c r="B2667">
        <v>202010</v>
      </c>
      <c r="C2667">
        <v>2020</v>
      </c>
      <c r="D2667" t="s">
        <v>1</v>
      </c>
      <c r="E2667" t="s">
        <v>22</v>
      </c>
      <c r="F2667">
        <v>204.97064049999997</v>
      </c>
      <c r="G2667">
        <v>46</v>
      </c>
      <c r="I2667">
        <v>213.52994153127835</v>
      </c>
      <c r="J2667">
        <v>205.06366049999997</v>
      </c>
      <c r="K2667">
        <v>280.20807777689708</v>
      </c>
      <c r="L2667">
        <v>6.0951024999999994</v>
      </c>
      <c r="N2667">
        <v>0.99632199861207493</v>
      </c>
      <c r="O2667">
        <v>5802.1004706444328</v>
      </c>
      <c r="P2667">
        <v>157.5666242223856</v>
      </c>
      <c r="Q2667">
        <v>0.76158772566662569</v>
      </c>
      <c r="S2667" s="6">
        <v>35.033035380664785</v>
      </c>
      <c r="V2667" s="6">
        <v>280.37471499999998</v>
      </c>
    </row>
    <row r="2668" spans="1:23" x14ac:dyDescent="0.3">
      <c r="A2668" s="1">
        <v>44121</v>
      </c>
      <c r="B2668">
        <v>202010</v>
      </c>
      <c r="C2668">
        <v>2020</v>
      </c>
      <c r="D2668" t="s">
        <v>4</v>
      </c>
      <c r="E2668" t="s">
        <v>22</v>
      </c>
      <c r="F2668">
        <v>170.09663949999995</v>
      </c>
      <c r="G2668">
        <v>36</v>
      </c>
      <c r="I2668">
        <v>176.83423758962172</v>
      </c>
      <c r="J2668">
        <v>170.41833727777774</v>
      </c>
      <c r="K2668">
        <v>231.17116341326914</v>
      </c>
      <c r="L2668">
        <v>6.4247994005356253</v>
      </c>
      <c r="N2668">
        <v>1</v>
      </c>
      <c r="O2668">
        <v>4877.897517274967</v>
      </c>
      <c r="P2668">
        <v>117.78467103225822</v>
      </c>
      <c r="Q2668">
        <v>0.76454716311574789</v>
      </c>
      <c r="S2668" s="6">
        <v>27.523697872166924</v>
      </c>
      <c r="V2668" s="6">
        <v>231.29277841928251</v>
      </c>
    </row>
    <row r="2669" spans="1:23" x14ac:dyDescent="0.3">
      <c r="A2669" s="1">
        <v>44121</v>
      </c>
      <c r="B2669">
        <v>202010</v>
      </c>
      <c r="C2669">
        <v>2020</v>
      </c>
      <c r="D2669" t="s">
        <v>2</v>
      </c>
      <c r="E2669" t="s">
        <v>22</v>
      </c>
      <c r="F2669">
        <v>189.86494499999995</v>
      </c>
      <c r="G2669">
        <v>64</v>
      </c>
      <c r="I2669">
        <v>185.90887133158574</v>
      </c>
      <c r="J2669">
        <v>190.12036499999996</v>
      </c>
      <c r="K2669">
        <v>243.59486034224554</v>
      </c>
      <c r="L2669">
        <v>3.7984856250000005</v>
      </c>
      <c r="N2669">
        <v>0.99905303030303028</v>
      </c>
      <c r="O2669">
        <v>5599.3548311657669</v>
      </c>
      <c r="P2669">
        <v>186.41146357033367</v>
      </c>
      <c r="Q2669">
        <v>0.76473268595192512</v>
      </c>
      <c r="S2669" s="6">
        <v>48.942891900923208</v>
      </c>
      <c r="V2669" s="6">
        <v>243.10308000000003</v>
      </c>
    </row>
    <row r="2670" spans="1:23" x14ac:dyDescent="0.3">
      <c r="A2670" s="1">
        <v>44121</v>
      </c>
      <c r="B2670">
        <v>202010</v>
      </c>
      <c r="C2670">
        <v>2020</v>
      </c>
      <c r="D2670" t="s">
        <v>3</v>
      </c>
      <c r="E2670" t="s">
        <v>22</v>
      </c>
      <c r="F2670">
        <v>490.05824150000001</v>
      </c>
      <c r="G2670">
        <v>96</v>
      </c>
      <c r="I2670">
        <v>487.50891502414981</v>
      </c>
      <c r="J2670">
        <v>490.81084149999998</v>
      </c>
      <c r="K2670">
        <v>636.93281839713677</v>
      </c>
      <c r="L2670">
        <v>6.6335813333333329</v>
      </c>
      <c r="N2670">
        <v>1</v>
      </c>
      <c r="O2670">
        <v>13972.424166486666</v>
      </c>
      <c r="P2670">
        <v>292.25059378183062</v>
      </c>
      <c r="Q2670">
        <v>0.76553186124622696</v>
      </c>
      <c r="S2670" s="6">
        <v>73.491058679637788</v>
      </c>
      <c r="V2670" s="6">
        <v>636.82380799999999</v>
      </c>
    </row>
    <row r="2671" spans="1:23" x14ac:dyDescent="0.3">
      <c r="A2671" s="1">
        <v>44121</v>
      </c>
      <c r="B2671">
        <v>202010</v>
      </c>
      <c r="C2671">
        <v>2020</v>
      </c>
      <c r="D2671" t="s">
        <v>5</v>
      </c>
      <c r="E2671" t="s">
        <v>23</v>
      </c>
      <c r="F2671">
        <v>2475.3023350000003</v>
      </c>
      <c r="H2671">
        <v>162</v>
      </c>
      <c r="I2671">
        <v>2994.5188619999999</v>
      </c>
      <c r="M2671">
        <v>10.297875000000001</v>
      </c>
      <c r="N2671">
        <v>0.95673178020315808</v>
      </c>
      <c r="O2671">
        <v>0</v>
      </c>
      <c r="P2671">
        <v>1225.3098156833419</v>
      </c>
      <c r="R2671">
        <v>0.95856762246117089</v>
      </c>
      <c r="T2671" s="6">
        <v>154.99054839291162</v>
      </c>
      <c r="U2671" s="6">
        <v>155.28795483870968</v>
      </c>
      <c r="W2671" s="6">
        <v>1668.2557500000003</v>
      </c>
    </row>
    <row r="2672" spans="1:23" x14ac:dyDescent="0.3">
      <c r="A2672" s="1">
        <v>44121</v>
      </c>
      <c r="B2672">
        <v>202010</v>
      </c>
      <c r="C2672">
        <v>2020</v>
      </c>
      <c r="D2672" t="s">
        <v>6</v>
      </c>
      <c r="E2672" t="s">
        <v>23</v>
      </c>
      <c r="F2672">
        <v>1043.8848045</v>
      </c>
      <c r="H2672">
        <v>66</v>
      </c>
      <c r="I2672">
        <v>1456.7897666666668</v>
      </c>
      <c r="M2672">
        <v>11.694166666666668</v>
      </c>
      <c r="N2672">
        <v>0.99489016319444445</v>
      </c>
      <c r="O2672">
        <v>0</v>
      </c>
      <c r="P2672">
        <v>393.86999406655366</v>
      </c>
      <c r="R2672">
        <v>0.93099999999999994</v>
      </c>
      <c r="T2672" s="6">
        <v>65.662750770833327</v>
      </c>
      <c r="U2672" s="6">
        <v>61.445999999999998</v>
      </c>
      <c r="W2672" s="6">
        <v>771.81500000000005</v>
      </c>
    </row>
    <row r="2673" spans="1:23" x14ac:dyDescent="0.3">
      <c r="A2673" s="1">
        <v>44121</v>
      </c>
      <c r="B2673">
        <v>202010</v>
      </c>
      <c r="C2673">
        <v>2020</v>
      </c>
      <c r="D2673" t="s">
        <v>7</v>
      </c>
      <c r="E2673" t="s">
        <v>23</v>
      </c>
      <c r="F2673">
        <v>465.39639849999998</v>
      </c>
      <c r="H2673">
        <v>36</v>
      </c>
      <c r="I2673">
        <v>626.49216127196462</v>
      </c>
      <c r="M2673">
        <v>9.9485102415202586</v>
      </c>
      <c r="N2673">
        <v>0.82968171296296311</v>
      </c>
      <c r="O2673">
        <v>0</v>
      </c>
      <c r="P2673">
        <v>251.95147892836087</v>
      </c>
      <c r="R2673">
        <v>0.95550000000000002</v>
      </c>
      <c r="T2673" s="6">
        <v>29.868541666666673</v>
      </c>
      <c r="U2673" s="6">
        <v>34.398000000000003</v>
      </c>
      <c r="W2673" s="6">
        <v>358.14636869472929</v>
      </c>
    </row>
    <row r="2674" spans="1:23" x14ac:dyDescent="0.3">
      <c r="A2674" s="1">
        <v>44121</v>
      </c>
      <c r="B2674">
        <v>202010</v>
      </c>
      <c r="C2674">
        <v>2020</v>
      </c>
      <c r="D2674" t="s">
        <v>8</v>
      </c>
      <c r="E2674" t="s">
        <v>23</v>
      </c>
      <c r="F2674">
        <v>22.050796500000001</v>
      </c>
      <c r="H2674">
        <v>108</v>
      </c>
      <c r="I2674">
        <v>25.600619166666654</v>
      </c>
      <c r="M2674">
        <v>2.3132762602880659</v>
      </c>
      <c r="N2674">
        <v>0.94896160449401512</v>
      </c>
      <c r="O2674">
        <v>0</v>
      </c>
      <c r="P2674">
        <v>146.16641187561265</v>
      </c>
      <c r="R2674">
        <v>0.9506</v>
      </c>
      <c r="T2674" s="6">
        <v>102.48785328535364</v>
      </c>
      <c r="U2674" s="6">
        <v>102.6648</v>
      </c>
      <c r="W2674" s="6">
        <v>249.83383611111111</v>
      </c>
    </row>
    <row r="2675" spans="1:23" x14ac:dyDescent="0.3">
      <c r="A2675" s="1">
        <v>44122</v>
      </c>
      <c r="B2675">
        <v>202010</v>
      </c>
      <c r="C2675">
        <v>2020</v>
      </c>
      <c r="D2675" t="s">
        <v>0</v>
      </c>
      <c r="E2675" t="s">
        <v>22</v>
      </c>
      <c r="F2675">
        <v>156.86608000000001</v>
      </c>
      <c r="G2675">
        <v>44</v>
      </c>
      <c r="I2675">
        <v>146.90052549587352</v>
      </c>
      <c r="J2675">
        <v>157.38268156250001</v>
      </c>
      <c r="K2675">
        <v>193.4592897520287</v>
      </c>
      <c r="L2675">
        <v>4.4177605000000009</v>
      </c>
      <c r="N2675">
        <v>1</v>
      </c>
      <c r="O2675">
        <v>3950.8966775066674</v>
      </c>
      <c r="P2675">
        <v>148.83597601964686</v>
      </c>
      <c r="Q2675">
        <v>0.75573320616280515</v>
      </c>
      <c r="S2675" s="6">
        <v>33.252261071163424</v>
      </c>
      <c r="V2675" s="6">
        <v>194.38146200000003</v>
      </c>
    </row>
    <row r="2676" spans="1:23" x14ac:dyDescent="0.3">
      <c r="A2676" s="1">
        <v>44122</v>
      </c>
      <c r="B2676">
        <v>202010</v>
      </c>
      <c r="C2676">
        <v>2020</v>
      </c>
      <c r="D2676" t="s">
        <v>1</v>
      </c>
      <c r="E2676" t="s">
        <v>22</v>
      </c>
      <c r="F2676">
        <v>151.12187999999998</v>
      </c>
      <c r="G2676">
        <v>46</v>
      </c>
      <c r="I2676">
        <v>158.9912243890455</v>
      </c>
      <c r="J2676">
        <v>151.21843761718748</v>
      </c>
      <c r="K2676">
        <v>209.05000182386581</v>
      </c>
      <c r="L2676">
        <v>4.538322833333333</v>
      </c>
      <c r="N2676">
        <v>1</v>
      </c>
      <c r="O2676">
        <v>3854.4157609733334</v>
      </c>
      <c r="P2676">
        <v>157.5666242223856</v>
      </c>
      <c r="Q2676">
        <v>0.76158772566662569</v>
      </c>
      <c r="S2676" s="6">
        <v>35.033035380664785</v>
      </c>
      <c r="V2676" s="6">
        <v>208.76285033333332</v>
      </c>
    </row>
    <row r="2677" spans="1:23" x14ac:dyDescent="0.3">
      <c r="A2677" s="1">
        <v>44122</v>
      </c>
      <c r="B2677">
        <v>202010</v>
      </c>
      <c r="C2677">
        <v>2020</v>
      </c>
      <c r="D2677" t="s">
        <v>4</v>
      </c>
      <c r="E2677" t="s">
        <v>22</v>
      </c>
      <c r="F2677">
        <v>110.17412</v>
      </c>
      <c r="G2677">
        <v>36</v>
      </c>
      <c r="I2677">
        <v>112.75724105576539</v>
      </c>
      <c r="J2677">
        <v>110.44788177777777</v>
      </c>
      <c r="K2677">
        <v>147.51143412756286</v>
      </c>
      <c r="L2677">
        <v>4.0967329891304347</v>
      </c>
      <c r="N2677">
        <v>1</v>
      </c>
      <c r="O2677">
        <v>2584.6606211706662</v>
      </c>
      <c r="P2677">
        <v>117.78467103225822</v>
      </c>
      <c r="Q2677">
        <v>0.76454716311574789</v>
      </c>
      <c r="S2677" s="6">
        <v>27.523697872166924</v>
      </c>
      <c r="V2677" s="6">
        <v>147.48238760869566</v>
      </c>
    </row>
    <row r="2678" spans="1:23" x14ac:dyDescent="0.3">
      <c r="A2678" s="1">
        <v>44122</v>
      </c>
      <c r="B2678">
        <v>202010</v>
      </c>
      <c r="C2678">
        <v>2020</v>
      </c>
      <c r="D2678" t="s">
        <v>2</v>
      </c>
      <c r="E2678" t="s">
        <v>22</v>
      </c>
      <c r="F2678">
        <v>156.32615750000002</v>
      </c>
      <c r="G2678">
        <v>64</v>
      </c>
      <c r="I2678">
        <v>151.94017446676182</v>
      </c>
      <c r="J2678">
        <v>156.56456082031252</v>
      </c>
      <c r="K2678">
        <v>199.57072513282515</v>
      </c>
      <c r="L2678">
        <v>3.1044380208333333</v>
      </c>
      <c r="N2678">
        <v>0.99967350746268657</v>
      </c>
      <c r="O2678">
        <v>4184.6815202357675</v>
      </c>
      <c r="P2678">
        <v>186.41146357033367</v>
      </c>
      <c r="Q2678">
        <v>0.76473268595192512</v>
      </c>
      <c r="S2678" s="6">
        <v>48.942891900923208</v>
      </c>
      <c r="V2678" s="6">
        <v>198.68403333333333</v>
      </c>
    </row>
    <row r="2679" spans="1:23" x14ac:dyDescent="0.3">
      <c r="A2679" s="1">
        <v>44122</v>
      </c>
      <c r="B2679">
        <v>202010</v>
      </c>
      <c r="C2679">
        <v>2020</v>
      </c>
      <c r="D2679" t="s">
        <v>3</v>
      </c>
      <c r="E2679" t="s">
        <v>22</v>
      </c>
      <c r="F2679">
        <v>412.9048019999999</v>
      </c>
      <c r="G2679">
        <v>96</v>
      </c>
      <c r="I2679">
        <v>404.40016723467636</v>
      </c>
      <c r="J2679">
        <v>413.64220199999994</v>
      </c>
      <c r="K2679">
        <v>526.82025035272648</v>
      </c>
      <c r="L2679">
        <v>5.5027125000000003</v>
      </c>
      <c r="N2679">
        <v>1</v>
      </c>
      <c r="O2679">
        <v>10209.708639792767</v>
      </c>
      <c r="P2679">
        <v>292.25059378183062</v>
      </c>
      <c r="Q2679">
        <v>0.76553186124622696</v>
      </c>
      <c r="S2679" s="6">
        <v>73.491058679637788</v>
      </c>
      <c r="V2679" s="6">
        <v>528.2604</v>
      </c>
    </row>
    <row r="2680" spans="1:23" x14ac:dyDescent="0.3">
      <c r="A2680" s="1">
        <v>44122</v>
      </c>
      <c r="B2680">
        <v>202010</v>
      </c>
      <c r="C2680">
        <v>2020</v>
      </c>
      <c r="D2680" t="s">
        <v>5</v>
      </c>
      <c r="E2680" t="s">
        <v>23</v>
      </c>
      <c r="F2680">
        <v>2352.59899</v>
      </c>
      <c r="H2680">
        <v>162</v>
      </c>
      <c r="I2680">
        <v>2934.110412</v>
      </c>
      <c r="M2680">
        <v>9.9657083333333336</v>
      </c>
      <c r="N2680">
        <v>0.95218493609922228</v>
      </c>
      <c r="O2680">
        <v>0</v>
      </c>
      <c r="P2680">
        <v>1225.3098156833419</v>
      </c>
      <c r="R2680">
        <v>0.95856762246117089</v>
      </c>
      <c r="T2680" s="6">
        <v>154.25395964807402</v>
      </c>
      <c r="U2680" s="6">
        <v>155.28795483870968</v>
      </c>
      <c r="W2680" s="6">
        <v>1614.4447500000001</v>
      </c>
    </row>
    <row r="2681" spans="1:23" x14ac:dyDescent="0.3">
      <c r="A2681" s="1">
        <v>44122</v>
      </c>
      <c r="B2681">
        <v>202010</v>
      </c>
      <c r="C2681">
        <v>2020</v>
      </c>
      <c r="D2681" t="s">
        <v>6</v>
      </c>
      <c r="E2681" t="s">
        <v>23</v>
      </c>
      <c r="F2681">
        <v>867.97088299999996</v>
      </c>
      <c r="H2681">
        <v>66</v>
      </c>
      <c r="I2681">
        <v>1299.9222666666665</v>
      </c>
      <c r="M2681">
        <v>10.637500000000001</v>
      </c>
      <c r="N2681">
        <v>0.98090393402777776</v>
      </c>
      <c r="O2681">
        <v>0</v>
      </c>
      <c r="P2681">
        <v>393.86999406655366</v>
      </c>
      <c r="R2681">
        <v>0.93099999999999994</v>
      </c>
      <c r="T2681" s="6">
        <v>64.739659645833328</v>
      </c>
      <c r="U2681" s="6">
        <v>61.445999999999998</v>
      </c>
      <c r="W2681" s="6">
        <v>702.07500000000005</v>
      </c>
    </row>
    <row r="2682" spans="1:23" x14ac:dyDescent="0.3">
      <c r="A2682" s="1">
        <v>44122</v>
      </c>
      <c r="B2682">
        <v>202010</v>
      </c>
      <c r="C2682">
        <v>2020</v>
      </c>
      <c r="D2682" t="s">
        <v>7</v>
      </c>
      <c r="E2682" t="s">
        <v>23</v>
      </c>
      <c r="F2682">
        <v>370.63459900000004</v>
      </c>
      <c r="H2682">
        <v>36</v>
      </c>
      <c r="I2682">
        <v>500.10052029312561</v>
      </c>
      <c r="M2682">
        <v>8.8324011922113641</v>
      </c>
      <c r="N2682">
        <v>0.83333333333333359</v>
      </c>
      <c r="O2682">
        <v>0</v>
      </c>
      <c r="P2682">
        <v>251.95147892836087</v>
      </c>
      <c r="R2682">
        <v>0.95550000000000002</v>
      </c>
      <c r="T2682" s="6">
        <v>30.000000000000011</v>
      </c>
      <c r="U2682" s="6">
        <v>34.398000000000003</v>
      </c>
      <c r="W2682" s="6">
        <v>317.96644291960911</v>
      </c>
    </row>
    <row r="2683" spans="1:23" x14ac:dyDescent="0.3">
      <c r="A2683" s="1">
        <v>44122</v>
      </c>
      <c r="B2683">
        <v>202010</v>
      </c>
      <c r="C2683">
        <v>2020</v>
      </c>
      <c r="D2683" t="s">
        <v>8</v>
      </c>
      <c r="E2683" t="s">
        <v>23</v>
      </c>
      <c r="F2683">
        <v>47.347318500000007</v>
      </c>
      <c r="H2683">
        <v>108</v>
      </c>
      <c r="I2683">
        <v>60.758259000000024</v>
      </c>
      <c r="M2683">
        <v>3.0244254115226341</v>
      </c>
      <c r="N2683">
        <v>0.95352858807111851</v>
      </c>
      <c r="O2683">
        <v>0</v>
      </c>
      <c r="P2683">
        <v>146.16641187561265</v>
      </c>
      <c r="R2683">
        <v>0.9506</v>
      </c>
      <c r="T2683" s="6">
        <v>102.9810875116808</v>
      </c>
      <c r="U2683" s="6">
        <v>102.6648</v>
      </c>
      <c r="W2683" s="6">
        <v>326.63794444444449</v>
      </c>
    </row>
    <row r="2684" spans="1:23" x14ac:dyDescent="0.3">
      <c r="A2684" s="1">
        <v>44123</v>
      </c>
      <c r="B2684">
        <v>202010</v>
      </c>
      <c r="C2684">
        <v>2020</v>
      </c>
      <c r="D2684" t="s">
        <v>0</v>
      </c>
      <c r="E2684" t="s">
        <v>22</v>
      </c>
      <c r="F2684">
        <v>84.214199999999991</v>
      </c>
      <c r="G2684">
        <v>44</v>
      </c>
      <c r="I2684">
        <v>74.302410129342178</v>
      </c>
      <c r="J2684">
        <v>84.634121874999991</v>
      </c>
      <c r="K2684">
        <v>98.453807944505925</v>
      </c>
      <c r="L2684">
        <v>2.2345070000000002</v>
      </c>
      <c r="N2684">
        <v>1</v>
      </c>
      <c r="O2684">
        <v>3031.6409101066661</v>
      </c>
      <c r="P2684">
        <v>148.83597601964686</v>
      </c>
      <c r="Q2684">
        <v>0.75573320616280515</v>
      </c>
      <c r="S2684" s="6">
        <v>33.252261071163424</v>
      </c>
      <c r="V2684" s="6">
        <v>98.318308000000016</v>
      </c>
    </row>
    <row r="2685" spans="1:23" x14ac:dyDescent="0.3">
      <c r="A2685" s="1">
        <v>44123</v>
      </c>
      <c r="B2685">
        <v>202010</v>
      </c>
      <c r="C2685">
        <v>2020</v>
      </c>
      <c r="D2685" t="s">
        <v>1</v>
      </c>
      <c r="E2685" t="s">
        <v>22</v>
      </c>
      <c r="F2685">
        <v>88.378640000000019</v>
      </c>
      <c r="G2685">
        <v>46</v>
      </c>
      <c r="I2685">
        <v>80.843598732801894</v>
      </c>
      <c r="J2685">
        <v>88.468840000000014</v>
      </c>
      <c r="K2685">
        <v>106.81762415882321</v>
      </c>
      <c r="L2685">
        <v>2.307639</v>
      </c>
      <c r="N2685">
        <v>0.99953123953659684</v>
      </c>
      <c r="O2685">
        <v>3158.6125457333342</v>
      </c>
      <c r="P2685">
        <v>157.5666242223856</v>
      </c>
      <c r="Q2685">
        <v>0.76158772566662569</v>
      </c>
      <c r="S2685" s="6">
        <v>35.033035380664785</v>
      </c>
      <c r="V2685" s="6">
        <v>106.151394</v>
      </c>
    </row>
    <row r="2686" spans="1:23" x14ac:dyDescent="0.3">
      <c r="A2686" s="1">
        <v>44123</v>
      </c>
      <c r="B2686">
        <v>202010</v>
      </c>
      <c r="C2686">
        <v>2020</v>
      </c>
      <c r="D2686" t="s">
        <v>4</v>
      </c>
      <c r="E2686" t="s">
        <v>22</v>
      </c>
      <c r="F2686">
        <v>121.89827999999997</v>
      </c>
      <c r="G2686">
        <v>36</v>
      </c>
      <c r="I2686">
        <v>115.66718352780406</v>
      </c>
      <c r="J2686">
        <v>122.18142737777774</v>
      </c>
      <c r="K2686">
        <v>151.94812432391095</v>
      </c>
      <c r="L2686">
        <v>4.2024579714912287</v>
      </c>
      <c r="N2686">
        <v>1</v>
      </c>
      <c r="O2686">
        <v>4522.900762762667</v>
      </c>
      <c r="P2686">
        <v>117.78467103225822</v>
      </c>
      <c r="Q2686">
        <v>0.76454716311574789</v>
      </c>
      <c r="S2686" s="6">
        <v>27.523697872166924</v>
      </c>
      <c r="V2686" s="6">
        <v>151.28848697368423</v>
      </c>
    </row>
    <row r="2687" spans="1:23" x14ac:dyDescent="0.3">
      <c r="A2687" s="1">
        <v>44123</v>
      </c>
      <c r="B2687">
        <v>202010</v>
      </c>
      <c r="C2687">
        <v>2020</v>
      </c>
      <c r="D2687" t="s">
        <v>2</v>
      </c>
      <c r="E2687" t="s">
        <v>22</v>
      </c>
      <c r="F2687">
        <v>170.22111699999999</v>
      </c>
      <c r="G2687">
        <v>64</v>
      </c>
      <c r="I2687">
        <v>158.93356515115701</v>
      </c>
      <c r="J2687">
        <v>170.58342168749999</v>
      </c>
      <c r="K2687">
        <v>208.239872242091</v>
      </c>
      <c r="L2687">
        <v>3.2473268124999999</v>
      </c>
      <c r="N2687">
        <v>1</v>
      </c>
      <c r="O2687">
        <v>6141.3481006829652</v>
      </c>
      <c r="P2687">
        <v>186.41146357033367</v>
      </c>
      <c r="Q2687">
        <v>0.76473268595192512</v>
      </c>
      <c r="S2687" s="6">
        <v>48.942891900923208</v>
      </c>
      <c r="V2687" s="6">
        <v>207.82891599999999</v>
      </c>
    </row>
    <row r="2688" spans="1:23" x14ac:dyDescent="0.3">
      <c r="A2688" s="1">
        <v>44123</v>
      </c>
      <c r="B2688">
        <v>202010</v>
      </c>
      <c r="C2688">
        <v>2020</v>
      </c>
      <c r="D2688" t="s">
        <v>3</v>
      </c>
      <c r="E2688" t="s">
        <v>22</v>
      </c>
      <c r="F2688">
        <v>211.71975999999998</v>
      </c>
      <c r="G2688">
        <v>96</v>
      </c>
      <c r="I2688">
        <v>167.01172041814411</v>
      </c>
      <c r="J2688">
        <v>212.47715999999997</v>
      </c>
      <c r="K2688">
        <v>249.47528381421316</v>
      </c>
      <c r="L2688">
        <v>2.2725447614815506</v>
      </c>
      <c r="N2688">
        <v>1</v>
      </c>
      <c r="O2688">
        <v>7725.003380746668</v>
      </c>
      <c r="P2688">
        <v>292.25059378183062</v>
      </c>
      <c r="Q2688">
        <v>0.76553186124622696</v>
      </c>
      <c r="S2688" s="6">
        <v>73.491058679637788</v>
      </c>
      <c r="V2688" s="6">
        <v>218.16429710222886</v>
      </c>
    </row>
    <row r="2689" spans="1:23" x14ac:dyDescent="0.3">
      <c r="A2689" s="1">
        <v>44123</v>
      </c>
      <c r="B2689">
        <v>202010</v>
      </c>
      <c r="C2689">
        <v>2020</v>
      </c>
      <c r="D2689" t="s">
        <v>5</v>
      </c>
      <c r="E2689" t="s">
        <v>23</v>
      </c>
      <c r="F2689">
        <v>2077.8277970000004</v>
      </c>
      <c r="H2689">
        <v>162</v>
      </c>
      <c r="I2689">
        <v>2537.4549779999998</v>
      </c>
      <c r="M2689">
        <v>9.5603750000000005</v>
      </c>
      <c r="N2689">
        <v>0.94442738190434916</v>
      </c>
      <c r="O2689">
        <v>0</v>
      </c>
      <c r="P2689">
        <v>1225.3098156833419</v>
      </c>
      <c r="R2689">
        <v>0.95856762246117089</v>
      </c>
      <c r="T2689" s="6">
        <v>152.99723586850456</v>
      </c>
      <c r="U2689" s="6">
        <v>155.28795483870968</v>
      </c>
      <c r="W2689" s="6">
        <v>1548.7807500000001</v>
      </c>
    </row>
    <row r="2690" spans="1:23" x14ac:dyDescent="0.3">
      <c r="A2690" s="1">
        <v>44123</v>
      </c>
      <c r="B2690">
        <v>202010</v>
      </c>
      <c r="C2690">
        <v>2020</v>
      </c>
      <c r="D2690" t="s">
        <v>6</v>
      </c>
      <c r="E2690" t="s">
        <v>23</v>
      </c>
      <c r="F2690">
        <v>824.92367999999999</v>
      </c>
      <c r="H2690">
        <v>66</v>
      </c>
      <c r="I2690">
        <v>1071.8293666666666</v>
      </c>
      <c r="M2690">
        <v>10.331597222222223</v>
      </c>
      <c r="N2690">
        <v>0.95824999652777787</v>
      </c>
      <c r="O2690">
        <v>0</v>
      </c>
      <c r="P2690">
        <v>393.86999406655366</v>
      </c>
      <c r="R2690">
        <v>0.93099999999999994</v>
      </c>
      <c r="T2690" s="6">
        <v>63.244499770833336</v>
      </c>
      <c r="U2690" s="6">
        <v>61.445999999999998</v>
      </c>
      <c r="W2690" s="6">
        <v>681.88541666666674</v>
      </c>
    </row>
    <row r="2691" spans="1:23" x14ac:dyDescent="0.3">
      <c r="A2691" s="1">
        <v>44123</v>
      </c>
      <c r="B2691">
        <v>202010</v>
      </c>
      <c r="C2691">
        <v>2020</v>
      </c>
      <c r="D2691" t="s">
        <v>7</v>
      </c>
      <c r="E2691" t="s">
        <v>23</v>
      </c>
      <c r="F2691">
        <v>413.45499900000004</v>
      </c>
      <c r="H2691">
        <v>36</v>
      </c>
      <c r="I2691">
        <v>589.55719668450524</v>
      </c>
      <c r="M2691">
        <v>10.01550267114661</v>
      </c>
      <c r="N2691">
        <v>0.8112152777777778</v>
      </c>
      <c r="O2691">
        <v>0</v>
      </c>
      <c r="P2691">
        <v>251.95147892836087</v>
      </c>
      <c r="R2691">
        <v>0.95550000000000002</v>
      </c>
      <c r="T2691" s="6">
        <v>29.203749999999999</v>
      </c>
      <c r="U2691" s="6">
        <v>34.398000000000003</v>
      </c>
      <c r="W2691" s="6">
        <v>360.55809616127794</v>
      </c>
    </row>
    <row r="2692" spans="1:23" x14ac:dyDescent="0.3">
      <c r="A2692" s="1">
        <v>44123</v>
      </c>
      <c r="B2692">
        <v>202010</v>
      </c>
      <c r="C2692">
        <v>2020</v>
      </c>
      <c r="D2692" t="s">
        <v>8</v>
      </c>
      <c r="E2692" t="s">
        <v>23</v>
      </c>
      <c r="F2692">
        <v>33.204646999999994</v>
      </c>
      <c r="H2692">
        <v>108</v>
      </c>
      <c r="I2692">
        <v>49.942961500000038</v>
      </c>
      <c r="M2692">
        <v>2.8665086419753085</v>
      </c>
      <c r="N2692">
        <v>0.92946591671738732</v>
      </c>
      <c r="O2692">
        <v>0</v>
      </c>
      <c r="P2692">
        <v>146.16641187561265</v>
      </c>
      <c r="R2692">
        <v>0.9506</v>
      </c>
      <c r="T2692" s="6">
        <v>100.38231900547783</v>
      </c>
      <c r="U2692" s="6">
        <v>102.6648</v>
      </c>
      <c r="W2692" s="6">
        <v>309.5829333333333</v>
      </c>
    </row>
    <row r="2693" spans="1:23" x14ac:dyDescent="0.3">
      <c r="A2693" s="1">
        <v>44124</v>
      </c>
      <c r="B2693">
        <v>202010</v>
      </c>
      <c r="C2693">
        <v>2020</v>
      </c>
      <c r="D2693" t="s">
        <v>0</v>
      </c>
      <c r="E2693" t="s">
        <v>22</v>
      </c>
      <c r="F2693">
        <v>149.24419999999995</v>
      </c>
      <c r="G2693">
        <v>44</v>
      </c>
      <c r="I2693">
        <v>139.47494644994143</v>
      </c>
      <c r="J2693">
        <v>149.76103999999995</v>
      </c>
      <c r="K2693">
        <v>184.1417539021468</v>
      </c>
      <c r="L2693">
        <v>4.1944499999999998</v>
      </c>
      <c r="N2693">
        <v>1</v>
      </c>
      <c r="O2693">
        <v>4524.2358616826668</v>
      </c>
      <c r="P2693">
        <v>148.83597601964686</v>
      </c>
      <c r="Q2693">
        <v>0.75573320616280515</v>
      </c>
      <c r="S2693" s="6">
        <v>33.252261071163424</v>
      </c>
      <c r="V2693" s="6">
        <v>184.55579999999998</v>
      </c>
    </row>
    <row r="2694" spans="1:23" x14ac:dyDescent="0.3">
      <c r="A2694" s="1">
        <v>44124</v>
      </c>
      <c r="B2694">
        <v>202010</v>
      </c>
      <c r="C2694">
        <v>2020</v>
      </c>
      <c r="D2694" t="s">
        <v>1</v>
      </c>
      <c r="E2694" t="s">
        <v>22</v>
      </c>
      <c r="F2694">
        <v>155.03236000000001</v>
      </c>
      <c r="G2694">
        <v>46</v>
      </c>
      <c r="I2694">
        <v>151.36303200499268</v>
      </c>
      <c r="J2694">
        <v>155.12342000000001</v>
      </c>
      <c r="K2694">
        <v>199.09694944949607</v>
      </c>
      <c r="L2694">
        <v>4.3205800000000005</v>
      </c>
      <c r="N2694">
        <v>0.99917355371900829</v>
      </c>
      <c r="O2694">
        <v>4700.029677149334</v>
      </c>
      <c r="P2694">
        <v>157.5666242223856</v>
      </c>
      <c r="Q2694">
        <v>0.76158772566662569</v>
      </c>
      <c r="S2694" s="6">
        <v>35.033035380664785</v>
      </c>
      <c r="V2694" s="6">
        <v>198.74668000000003</v>
      </c>
    </row>
    <row r="2695" spans="1:23" x14ac:dyDescent="0.3">
      <c r="A2695" s="1">
        <v>44124</v>
      </c>
      <c r="B2695">
        <v>202010</v>
      </c>
      <c r="C2695">
        <v>2020</v>
      </c>
      <c r="D2695" t="s">
        <v>4</v>
      </c>
      <c r="E2695" t="s">
        <v>22</v>
      </c>
      <c r="F2695">
        <v>107.00368000000003</v>
      </c>
      <c r="G2695">
        <v>36</v>
      </c>
      <c r="I2695">
        <v>104.92456217224695</v>
      </c>
      <c r="J2695">
        <v>107.27488817777781</v>
      </c>
      <c r="K2695">
        <v>138.08381457276619</v>
      </c>
      <c r="L2695">
        <v>3.8121535361842098</v>
      </c>
      <c r="N2695">
        <v>1</v>
      </c>
      <c r="O2695">
        <v>3285.0797471466672</v>
      </c>
      <c r="P2695">
        <v>117.78467103225822</v>
      </c>
      <c r="Q2695">
        <v>0.76454716311574789</v>
      </c>
      <c r="S2695" s="6">
        <v>27.523697872166924</v>
      </c>
      <c r="V2695" s="6">
        <v>137.23752730263155</v>
      </c>
    </row>
    <row r="2696" spans="1:23" x14ac:dyDescent="0.3">
      <c r="A2696" s="1">
        <v>44124</v>
      </c>
      <c r="B2696">
        <v>202010</v>
      </c>
      <c r="C2696">
        <v>2020</v>
      </c>
      <c r="D2696" t="s">
        <v>2</v>
      </c>
      <c r="E2696" t="s">
        <v>22</v>
      </c>
      <c r="F2696">
        <v>180.74371500000001</v>
      </c>
      <c r="G2696">
        <v>64</v>
      </c>
      <c r="I2696">
        <v>103.91048189231711</v>
      </c>
      <c r="J2696">
        <v>181.01749500000003</v>
      </c>
      <c r="K2696">
        <v>217.71154720894356</v>
      </c>
      <c r="L2696">
        <v>2.1230964876915466</v>
      </c>
      <c r="N2696">
        <v>1</v>
      </c>
      <c r="O2696">
        <v>5545.9445612394657</v>
      </c>
      <c r="P2696">
        <v>186.41146357033367</v>
      </c>
      <c r="Q2696">
        <v>0.76473268595192512</v>
      </c>
      <c r="S2696" s="6">
        <v>48.942891900923208</v>
      </c>
      <c r="V2696" s="6">
        <v>135.87817521225898</v>
      </c>
    </row>
    <row r="2697" spans="1:23" x14ac:dyDescent="0.3">
      <c r="A2697" s="1">
        <v>44124</v>
      </c>
      <c r="B2697">
        <v>202010</v>
      </c>
      <c r="C2697">
        <v>2020</v>
      </c>
      <c r="D2697" t="s">
        <v>3</v>
      </c>
      <c r="E2697" t="s">
        <v>22</v>
      </c>
      <c r="F2697">
        <v>232.4196</v>
      </c>
      <c r="G2697">
        <v>96</v>
      </c>
      <c r="I2697">
        <v>211.73235505074177</v>
      </c>
      <c r="J2697">
        <v>233.13560000000001</v>
      </c>
      <c r="K2697">
        <v>277.58172128611523</v>
      </c>
      <c r="L2697">
        <v>2.8810627966828646</v>
      </c>
      <c r="N2697">
        <v>1</v>
      </c>
      <c r="O2697">
        <v>6890.8467216751669</v>
      </c>
      <c r="P2697">
        <v>292.25059378183062</v>
      </c>
      <c r="Q2697">
        <v>0.76553186124622696</v>
      </c>
      <c r="S2697" s="6">
        <v>73.491058679637788</v>
      </c>
      <c r="V2697" s="6">
        <v>276.58202848155497</v>
      </c>
    </row>
    <row r="2698" spans="1:23" x14ac:dyDescent="0.3">
      <c r="A2698" s="1">
        <v>44124</v>
      </c>
      <c r="B2698">
        <v>202010</v>
      </c>
      <c r="C2698">
        <v>2020</v>
      </c>
      <c r="D2698" t="s">
        <v>5</v>
      </c>
      <c r="E2698" t="s">
        <v>23</v>
      </c>
      <c r="F2698">
        <v>3345.8207279999997</v>
      </c>
      <c r="H2698">
        <v>162</v>
      </c>
      <c r="I2698">
        <v>3771.4866299999999</v>
      </c>
      <c r="M2698">
        <v>14.542458333333336</v>
      </c>
      <c r="N2698">
        <v>0.95173623437843902</v>
      </c>
      <c r="O2698">
        <v>0</v>
      </c>
      <c r="P2698">
        <v>1225.3098156833419</v>
      </c>
      <c r="R2698">
        <v>0.95856762246117089</v>
      </c>
      <c r="T2698" s="6">
        <v>154.18126996930712</v>
      </c>
      <c r="U2698" s="6">
        <v>155.28795483870968</v>
      </c>
      <c r="W2698" s="6">
        <v>2355.8782500000002</v>
      </c>
    </row>
    <row r="2699" spans="1:23" x14ac:dyDescent="0.3">
      <c r="A2699" s="1">
        <v>44124</v>
      </c>
      <c r="B2699">
        <v>202010</v>
      </c>
      <c r="C2699">
        <v>2020</v>
      </c>
      <c r="D2699" t="s">
        <v>6</v>
      </c>
      <c r="E2699" t="s">
        <v>23</v>
      </c>
      <c r="F2699">
        <v>829.34432350000009</v>
      </c>
      <c r="H2699">
        <v>66</v>
      </c>
      <c r="I2699">
        <v>1583.7608</v>
      </c>
      <c r="M2699">
        <v>16.270381944444445</v>
      </c>
      <c r="N2699">
        <v>0.97282581250000011</v>
      </c>
      <c r="O2699">
        <v>0</v>
      </c>
      <c r="P2699">
        <v>393.86999406655366</v>
      </c>
      <c r="R2699">
        <v>0.93099999999999994</v>
      </c>
      <c r="T2699" s="6">
        <v>64.206503625000011</v>
      </c>
      <c r="U2699" s="6">
        <v>61.445999999999998</v>
      </c>
      <c r="W2699" s="6">
        <v>1073.8452083333334</v>
      </c>
    </row>
    <row r="2700" spans="1:23" x14ac:dyDescent="0.3">
      <c r="A2700" s="1">
        <v>44124</v>
      </c>
      <c r="B2700">
        <v>202010</v>
      </c>
      <c r="C2700">
        <v>2020</v>
      </c>
      <c r="D2700" t="s">
        <v>7</v>
      </c>
      <c r="E2700" t="s">
        <v>23</v>
      </c>
      <c r="F2700">
        <v>646.56549449999989</v>
      </c>
      <c r="H2700">
        <v>36</v>
      </c>
      <c r="I2700">
        <v>863.70493954138828</v>
      </c>
      <c r="M2700">
        <v>18.207891385947448</v>
      </c>
      <c r="N2700">
        <v>0.83231096064814813</v>
      </c>
      <c r="O2700">
        <v>0</v>
      </c>
      <c r="P2700">
        <v>251.95147892836087</v>
      </c>
      <c r="R2700">
        <v>0.95550000000000002</v>
      </c>
      <c r="T2700" s="6">
        <v>29.963194583333333</v>
      </c>
      <c r="U2700" s="6">
        <v>34.398000000000003</v>
      </c>
      <c r="W2700" s="6">
        <v>655.48408989410814</v>
      </c>
    </row>
    <row r="2701" spans="1:23" x14ac:dyDescent="0.3">
      <c r="A2701" s="1">
        <v>44124</v>
      </c>
      <c r="B2701">
        <v>202010</v>
      </c>
      <c r="C2701">
        <v>2020</v>
      </c>
      <c r="D2701" t="s">
        <v>8</v>
      </c>
      <c r="E2701" t="s">
        <v>23</v>
      </c>
      <c r="F2701">
        <v>142.89246349999999</v>
      </c>
      <c r="H2701">
        <v>108</v>
      </c>
      <c r="I2701">
        <v>171.36862396666672</v>
      </c>
      <c r="M2701">
        <v>3.8191850823045264</v>
      </c>
      <c r="N2701">
        <v>0.92437337558312316</v>
      </c>
      <c r="O2701">
        <v>0</v>
      </c>
      <c r="P2701">
        <v>146.16641187561265</v>
      </c>
      <c r="R2701">
        <v>0.9506</v>
      </c>
      <c r="T2701" s="6">
        <v>99.832324562977306</v>
      </c>
      <c r="U2701" s="6">
        <v>102.6648</v>
      </c>
      <c r="W2701" s="6">
        <v>412.47198888888886</v>
      </c>
    </row>
    <row r="2702" spans="1:23" x14ac:dyDescent="0.3">
      <c r="A2702" s="1">
        <v>44125</v>
      </c>
      <c r="B2702">
        <v>202010</v>
      </c>
      <c r="C2702">
        <v>2020</v>
      </c>
      <c r="D2702" t="s">
        <v>0</v>
      </c>
      <c r="E2702" t="s">
        <v>22</v>
      </c>
      <c r="F2702">
        <v>154.26963999999995</v>
      </c>
      <c r="G2702">
        <v>44</v>
      </c>
      <c r="I2702">
        <v>143.21046286917993</v>
      </c>
      <c r="J2702">
        <v>154.77061999999998</v>
      </c>
      <c r="K2702">
        <v>189.08990869988091</v>
      </c>
      <c r="L2702">
        <v>4.3067887192000001</v>
      </c>
      <c r="N2702">
        <v>1</v>
      </c>
      <c r="O2702">
        <v>6580.649790266667</v>
      </c>
      <c r="P2702">
        <v>148.83597601964686</v>
      </c>
      <c r="Q2702">
        <v>0.75573320616280515</v>
      </c>
      <c r="S2702" s="6">
        <v>33.252261071163424</v>
      </c>
      <c r="V2702" s="6">
        <v>189.4987036448</v>
      </c>
    </row>
    <row r="2703" spans="1:23" x14ac:dyDescent="0.3">
      <c r="A2703" s="1">
        <v>44125</v>
      </c>
      <c r="B2703">
        <v>202010</v>
      </c>
      <c r="C2703">
        <v>2020</v>
      </c>
      <c r="D2703" t="s">
        <v>1</v>
      </c>
      <c r="E2703" t="s">
        <v>22</v>
      </c>
      <c r="F2703">
        <v>156.91816000000003</v>
      </c>
      <c r="G2703">
        <v>46</v>
      </c>
      <c r="I2703">
        <v>154.8584219565046</v>
      </c>
      <c r="J2703">
        <v>157.00960000000003</v>
      </c>
      <c r="K2703">
        <v>203.69657029605614</v>
      </c>
      <c r="L2703">
        <v>4.4203541107366657</v>
      </c>
      <c r="N2703">
        <v>1</v>
      </c>
      <c r="O2703">
        <v>6572.8074978853356</v>
      </c>
      <c r="P2703">
        <v>157.5666242223856</v>
      </c>
      <c r="Q2703">
        <v>0.76158772566662569</v>
      </c>
      <c r="S2703" s="6">
        <v>35.033035380664785</v>
      </c>
      <c r="V2703" s="6">
        <v>203.33628909388662</v>
      </c>
    </row>
    <row r="2704" spans="1:23" x14ac:dyDescent="0.3">
      <c r="A2704" s="1">
        <v>44125</v>
      </c>
      <c r="B2704">
        <v>202010</v>
      </c>
      <c r="C2704">
        <v>2020</v>
      </c>
      <c r="D2704" t="s">
        <v>4</v>
      </c>
      <c r="E2704" t="s">
        <v>22</v>
      </c>
      <c r="F2704">
        <v>108.86988000000002</v>
      </c>
      <c r="G2704">
        <v>36</v>
      </c>
      <c r="I2704">
        <v>108.4833890730438</v>
      </c>
      <c r="J2704">
        <v>109.14258897777779</v>
      </c>
      <c r="K2704">
        <v>142.68859001838553</v>
      </c>
      <c r="L2704">
        <v>3.9414539999999998</v>
      </c>
      <c r="N2704">
        <v>1</v>
      </c>
      <c r="O2704">
        <v>4521.9787950906666</v>
      </c>
      <c r="P2704">
        <v>117.78467103225822</v>
      </c>
      <c r="Q2704">
        <v>0.76454716311574789</v>
      </c>
      <c r="S2704" s="6">
        <v>27.523697872166924</v>
      </c>
      <c r="V2704" s="6">
        <v>141.89234399999998</v>
      </c>
    </row>
    <row r="2705" spans="1:23" x14ac:dyDescent="0.3">
      <c r="A2705" s="1">
        <v>44125</v>
      </c>
      <c r="B2705">
        <v>202010</v>
      </c>
      <c r="C2705">
        <v>2020</v>
      </c>
      <c r="D2705" t="s">
        <v>2</v>
      </c>
      <c r="E2705" t="s">
        <v>22</v>
      </c>
      <c r="F2705">
        <v>187.09440949999998</v>
      </c>
      <c r="G2705">
        <v>64</v>
      </c>
      <c r="I2705">
        <v>163.4143347290379</v>
      </c>
      <c r="J2705">
        <v>187.43181184374998</v>
      </c>
      <c r="K2705">
        <v>238.49270807733271</v>
      </c>
      <c r="L2705">
        <v>3.3388777896460065</v>
      </c>
      <c r="N2705">
        <v>0.99907744598203452</v>
      </c>
      <c r="O2705">
        <v>7754.5743374402655</v>
      </c>
      <c r="P2705">
        <v>186.41146357033367</v>
      </c>
      <c r="Q2705">
        <v>0.76473268595192512</v>
      </c>
      <c r="S2705" s="6">
        <v>48.942891900923208</v>
      </c>
      <c r="V2705" s="6">
        <v>213.68817853734441</v>
      </c>
    </row>
    <row r="2706" spans="1:23" x14ac:dyDescent="0.3">
      <c r="A2706" s="1">
        <v>44125</v>
      </c>
      <c r="B2706">
        <v>202010</v>
      </c>
      <c r="C2706">
        <v>2020</v>
      </c>
      <c r="D2706" t="s">
        <v>3</v>
      </c>
      <c r="E2706" t="s">
        <v>22</v>
      </c>
      <c r="F2706">
        <v>351.11776149999997</v>
      </c>
      <c r="G2706">
        <v>96</v>
      </c>
      <c r="I2706">
        <v>343.55104957303138</v>
      </c>
      <c r="J2706">
        <v>351.85546322087771</v>
      </c>
      <c r="K2706">
        <v>449.60694454683755</v>
      </c>
      <c r="L2706">
        <v>4.6747326238779481</v>
      </c>
      <c r="N2706">
        <v>1</v>
      </c>
      <c r="O2706">
        <v>15209.219597533065</v>
      </c>
      <c r="P2706">
        <v>292.25059378183062</v>
      </c>
      <c r="Q2706">
        <v>0.76553186124622696</v>
      </c>
      <c r="S2706" s="6">
        <v>73.491058679637788</v>
      </c>
      <c r="V2706" s="6">
        <v>448.77433189228304</v>
      </c>
    </row>
    <row r="2707" spans="1:23" x14ac:dyDescent="0.3">
      <c r="A2707" s="1">
        <v>44125</v>
      </c>
      <c r="B2707">
        <v>202010</v>
      </c>
      <c r="C2707">
        <v>2020</v>
      </c>
      <c r="D2707" t="s">
        <v>5</v>
      </c>
      <c r="E2707" t="s">
        <v>23</v>
      </c>
      <c r="F2707">
        <v>2146.8191505000004</v>
      </c>
      <c r="H2707">
        <v>162</v>
      </c>
      <c r="I2707">
        <v>2572.6386239999988</v>
      </c>
      <c r="M2707">
        <v>10.322875</v>
      </c>
      <c r="N2707">
        <v>0.92235125724181888</v>
      </c>
      <c r="O2707">
        <v>0</v>
      </c>
      <c r="P2707">
        <v>1225.3098156833419</v>
      </c>
      <c r="R2707">
        <v>0.95856762246117089</v>
      </c>
      <c r="T2707" s="6">
        <v>149.42090367317465</v>
      </c>
      <c r="U2707" s="6">
        <v>155.28795483870968</v>
      </c>
      <c r="W2707" s="6">
        <v>1672.30575</v>
      </c>
    </row>
    <row r="2708" spans="1:23" x14ac:dyDescent="0.3">
      <c r="A2708" s="1">
        <v>44125</v>
      </c>
      <c r="B2708">
        <v>202010</v>
      </c>
      <c r="C2708">
        <v>2020</v>
      </c>
      <c r="D2708" t="s">
        <v>6</v>
      </c>
      <c r="E2708" t="s">
        <v>23</v>
      </c>
      <c r="F2708">
        <v>564.94368199999985</v>
      </c>
      <c r="H2708">
        <v>66</v>
      </c>
      <c r="I2708">
        <v>1021.7088333333332</v>
      </c>
      <c r="M2708">
        <v>10.645138888888889</v>
      </c>
      <c r="N2708">
        <v>0.98288426041666677</v>
      </c>
      <c r="O2708">
        <v>0</v>
      </c>
      <c r="P2708">
        <v>393.86999406655366</v>
      </c>
      <c r="R2708">
        <v>0.93099999999999994</v>
      </c>
      <c r="T2708" s="6">
        <v>64.870361187500009</v>
      </c>
      <c r="U2708" s="6">
        <v>61.445999999999998</v>
      </c>
      <c r="W2708" s="6">
        <v>702.57916666666665</v>
      </c>
    </row>
    <row r="2709" spans="1:23" x14ac:dyDescent="0.3">
      <c r="A2709" s="1">
        <v>44125</v>
      </c>
      <c r="B2709">
        <v>202010</v>
      </c>
      <c r="C2709">
        <v>2020</v>
      </c>
      <c r="D2709" t="s">
        <v>7</v>
      </c>
      <c r="E2709" t="s">
        <v>23</v>
      </c>
      <c r="F2709">
        <v>375.48559800000004</v>
      </c>
      <c r="H2709">
        <v>36</v>
      </c>
      <c r="I2709">
        <v>457.29697226279575</v>
      </c>
      <c r="M2709">
        <v>9.6067176812142083</v>
      </c>
      <c r="N2709">
        <v>0.82657600694444444</v>
      </c>
      <c r="O2709">
        <v>0</v>
      </c>
      <c r="P2709">
        <v>251.95147892836087</v>
      </c>
      <c r="R2709">
        <v>0.95550000000000002</v>
      </c>
      <c r="T2709" s="6">
        <v>29.756736249999999</v>
      </c>
      <c r="U2709" s="6">
        <v>34.398000000000003</v>
      </c>
      <c r="W2709" s="6">
        <v>345.84183652371149</v>
      </c>
    </row>
    <row r="2710" spans="1:23" x14ac:dyDescent="0.3">
      <c r="A2710" s="1">
        <v>44125</v>
      </c>
      <c r="B2710">
        <v>202010</v>
      </c>
      <c r="C2710">
        <v>2020</v>
      </c>
      <c r="D2710" t="s">
        <v>8</v>
      </c>
      <c r="E2710" t="s">
        <v>23</v>
      </c>
      <c r="F2710">
        <v>486.92082399999998</v>
      </c>
      <c r="H2710">
        <v>108</v>
      </c>
      <c r="I2710">
        <v>558.38662653333358</v>
      </c>
      <c r="M2710">
        <v>6.0700691872427983</v>
      </c>
      <c r="N2710">
        <v>0.94601750491709069</v>
      </c>
      <c r="O2710">
        <v>0</v>
      </c>
      <c r="P2710">
        <v>146.16641187561265</v>
      </c>
      <c r="R2710">
        <v>0.9506</v>
      </c>
      <c r="T2710" s="6">
        <v>102.16989053104579</v>
      </c>
      <c r="U2710" s="6">
        <v>102.6648</v>
      </c>
      <c r="W2710" s="6">
        <v>655.56747222222225</v>
      </c>
    </row>
    <row r="2711" spans="1:23" x14ac:dyDescent="0.3">
      <c r="A2711" s="1">
        <v>44126</v>
      </c>
      <c r="B2711">
        <v>202010</v>
      </c>
      <c r="C2711">
        <v>2020</v>
      </c>
      <c r="D2711" t="s">
        <v>0</v>
      </c>
      <c r="E2711" t="s">
        <v>22</v>
      </c>
      <c r="F2711">
        <v>207.57800000000006</v>
      </c>
      <c r="G2711">
        <v>44</v>
      </c>
      <c r="I2711">
        <v>200.59592752484693</v>
      </c>
      <c r="J2711">
        <v>208.16442000000006</v>
      </c>
      <c r="K2711">
        <v>264.09284478917442</v>
      </c>
      <c r="L2711">
        <v>6.0325500000000005</v>
      </c>
      <c r="N2711">
        <v>1</v>
      </c>
      <c r="O2711">
        <v>16946.85825043467</v>
      </c>
      <c r="P2711">
        <v>148.83597601964686</v>
      </c>
      <c r="Q2711">
        <v>0.75573320616280515</v>
      </c>
      <c r="S2711" s="6">
        <v>33.252261071163424</v>
      </c>
      <c r="V2711" s="6">
        <v>265.43220000000002</v>
      </c>
    </row>
    <row r="2712" spans="1:23" x14ac:dyDescent="0.3">
      <c r="A2712" s="1">
        <v>44126</v>
      </c>
      <c r="B2712">
        <v>202010</v>
      </c>
      <c r="C2712">
        <v>2020</v>
      </c>
      <c r="D2712" t="s">
        <v>1</v>
      </c>
      <c r="E2712" t="s">
        <v>22</v>
      </c>
      <c r="F2712">
        <v>217.0352795</v>
      </c>
      <c r="G2712">
        <v>46</v>
      </c>
      <c r="I2712">
        <v>215.16122562958287</v>
      </c>
      <c r="J2712">
        <v>217.1286595</v>
      </c>
      <c r="K2712">
        <v>282.38302739314798</v>
      </c>
      <c r="L2712">
        <v>6.1416666666666666</v>
      </c>
      <c r="N2712">
        <v>1</v>
      </c>
      <c r="O2712">
        <v>17196.730043471634</v>
      </c>
      <c r="P2712">
        <v>157.5666242223856</v>
      </c>
      <c r="Q2712">
        <v>0.76158772566662569</v>
      </c>
      <c r="S2712" s="6">
        <v>35.033035380664785</v>
      </c>
      <c r="V2712" s="6">
        <v>282.51666666666665</v>
      </c>
    </row>
    <row r="2713" spans="1:23" x14ac:dyDescent="0.3">
      <c r="A2713" s="1">
        <v>44126</v>
      </c>
      <c r="B2713">
        <v>202010</v>
      </c>
      <c r="C2713">
        <v>2020</v>
      </c>
      <c r="D2713" t="s">
        <v>4</v>
      </c>
      <c r="E2713" t="s">
        <v>22</v>
      </c>
      <c r="F2713">
        <v>170.68071999999998</v>
      </c>
      <c r="G2713">
        <v>36</v>
      </c>
      <c r="I2713">
        <v>177.96809251411841</v>
      </c>
      <c r="J2713">
        <v>171.00288817777775</v>
      </c>
      <c r="K2713">
        <v>232.05137858736811</v>
      </c>
      <c r="L2713">
        <v>6.4659949887797215</v>
      </c>
      <c r="N2713">
        <v>1</v>
      </c>
      <c r="O2713">
        <v>14376.913108810666</v>
      </c>
      <c r="P2713">
        <v>117.78467103225822</v>
      </c>
      <c r="Q2713">
        <v>0.76454716311574789</v>
      </c>
      <c r="S2713" s="6">
        <v>27.523697872166924</v>
      </c>
      <c r="V2713" s="6">
        <v>232.77581959606997</v>
      </c>
    </row>
    <row r="2714" spans="1:23" x14ac:dyDescent="0.3">
      <c r="A2714" s="1">
        <v>44126</v>
      </c>
      <c r="B2714">
        <v>202010</v>
      </c>
      <c r="C2714">
        <v>2020</v>
      </c>
      <c r="D2714" t="s">
        <v>2</v>
      </c>
      <c r="E2714" t="s">
        <v>22</v>
      </c>
      <c r="F2714">
        <v>288.93067499999989</v>
      </c>
      <c r="G2714">
        <v>64</v>
      </c>
      <c r="I2714">
        <v>286.58017864735825</v>
      </c>
      <c r="J2714">
        <v>289.29041621093739</v>
      </c>
      <c r="K2714">
        <v>373.67577710357114</v>
      </c>
      <c r="L2714">
        <v>5.8553993749999993</v>
      </c>
      <c r="N2714">
        <v>0.9996970135240808</v>
      </c>
      <c r="O2714">
        <v>25579.090720195862</v>
      </c>
      <c r="P2714">
        <v>186.41146357033367</v>
      </c>
      <c r="Q2714">
        <v>0.76473268595192512</v>
      </c>
      <c r="S2714" s="6">
        <v>48.942891900923208</v>
      </c>
      <c r="V2714" s="6">
        <v>374.74555999999995</v>
      </c>
    </row>
    <row r="2715" spans="1:23" x14ac:dyDescent="0.3">
      <c r="A2715" s="1">
        <v>44126</v>
      </c>
      <c r="B2715">
        <v>202010</v>
      </c>
      <c r="C2715">
        <v>2020</v>
      </c>
      <c r="D2715" t="s">
        <v>3</v>
      </c>
      <c r="E2715" t="s">
        <v>22</v>
      </c>
      <c r="F2715">
        <v>452.27224150000001</v>
      </c>
      <c r="G2715">
        <v>96</v>
      </c>
      <c r="I2715">
        <v>449.45271877544974</v>
      </c>
      <c r="J2715">
        <v>453.24563361439129</v>
      </c>
      <c r="K2715">
        <v>585.60973148278629</v>
      </c>
      <c r="L2715">
        <v>6.1157469609290009</v>
      </c>
      <c r="N2715">
        <v>1</v>
      </c>
      <c r="O2715">
        <v>37239.850659122567</v>
      </c>
      <c r="P2715">
        <v>292.25059378183062</v>
      </c>
      <c r="Q2715">
        <v>0.76553186124622696</v>
      </c>
      <c r="S2715" s="6">
        <v>73.491058679637788</v>
      </c>
      <c r="V2715" s="6">
        <v>587.11170824918406</v>
      </c>
    </row>
    <row r="2716" spans="1:23" x14ac:dyDescent="0.3">
      <c r="A2716" s="1">
        <v>44126</v>
      </c>
      <c r="B2716">
        <v>202010</v>
      </c>
      <c r="C2716">
        <v>2020</v>
      </c>
      <c r="D2716" t="s">
        <v>5</v>
      </c>
      <c r="E2716" t="s">
        <v>23</v>
      </c>
      <c r="F2716">
        <v>19.163519999999998</v>
      </c>
      <c r="H2716">
        <v>162</v>
      </c>
      <c r="I2716">
        <v>45.043019999999999</v>
      </c>
      <c r="M2716">
        <v>2.4874166666666668</v>
      </c>
      <c r="N2716">
        <v>0.86659259007250089</v>
      </c>
      <c r="O2716">
        <v>0</v>
      </c>
      <c r="P2716">
        <v>1225.3098156833419</v>
      </c>
      <c r="R2716">
        <v>0.95856762246117089</v>
      </c>
      <c r="T2716" s="6">
        <v>140.38799959174514</v>
      </c>
      <c r="U2716" s="6">
        <v>155.28795483870968</v>
      </c>
      <c r="W2716" s="6">
        <v>402.9615</v>
      </c>
    </row>
    <row r="2717" spans="1:23" x14ac:dyDescent="0.3">
      <c r="A2717" s="1">
        <v>44126</v>
      </c>
      <c r="B2717">
        <v>202010</v>
      </c>
      <c r="C2717">
        <v>2020</v>
      </c>
      <c r="D2717" t="s">
        <v>6</v>
      </c>
      <c r="E2717" t="s">
        <v>23</v>
      </c>
      <c r="F2717">
        <v>2.7003200000000001</v>
      </c>
      <c r="H2717">
        <v>66</v>
      </c>
      <c r="I2717">
        <v>3.8683333333333341</v>
      </c>
      <c r="M2717">
        <v>1.6697569444444442</v>
      </c>
      <c r="N2717">
        <v>0.8854639340277779</v>
      </c>
      <c r="O2717">
        <v>0</v>
      </c>
      <c r="P2717">
        <v>393.86999406655366</v>
      </c>
      <c r="R2717">
        <v>0.93099999999999994</v>
      </c>
      <c r="T2717" s="6">
        <v>58.440619645833344</v>
      </c>
      <c r="U2717" s="6">
        <v>61.445999999999998</v>
      </c>
      <c r="W2717" s="6">
        <v>110.20395833333332</v>
      </c>
    </row>
    <row r="2718" spans="1:23" x14ac:dyDescent="0.3">
      <c r="A2718" s="1">
        <v>44126</v>
      </c>
      <c r="B2718">
        <v>202010</v>
      </c>
      <c r="C2718">
        <v>2020</v>
      </c>
      <c r="D2718" t="s">
        <v>7</v>
      </c>
      <c r="E2718" t="s">
        <v>23</v>
      </c>
      <c r="F2718">
        <v>2.8097999999999996</v>
      </c>
      <c r="H2718">
        <v>36</v>
      </c>
      <c r="I2718">
        <v>4.2246057869457649</v>
      </c>
      <c r="M2718">
        <v>2.0457072243026375</v>
      </c>
      <c r="N2718">
        <v>0.83333333333333326</v>
      </c>
      <c r="O2718">
        <v>0</v>
      </c>
      <c r="P2718">
        <v>251.95147892836087</v>
      </c>
      <c r="R2718">
        <v>0.95550000000000002</v>
      </c>
      <c r="T2718" s="6">
        <v>29.999999999999996</v>
      </c>
      <c r="U2718" s="6">
        <v>34.398000000000003</v>
      </c>
      <c r="W2718" s="6">
        <v>73.645460074894956</v>
      </c>
    </row>
    <row r="2719" spans="1:23" x14ac:dyDescent="0.3">
      <c r="A2719" s="1">
        <v>44126</v>
      </c>
      <c r="B2719">
        <v>202010</v>
      </c>
      <c r="C2719">
        <v>2020</v>
      </c>
      <c r="D2719" t="s">
        <v>8</v>
      </c>
      <c r="E2719" t="s">
        <v>23</v>
      </c>
      <c r="F2719">
        <v>371.45655499999998</v>
      </c>
      <c r="H2719">
        <v>108</v>
      </c>
      <c r="I2719">
        <v>414.8126569333333</v>
      </c>
      <c r="M2719">
        <v>5.627989043209876</v>
      </c>
      <c r="N2719">
        <v>0.91758332073743742</v>
      </c>
      <c r="O2719">
        <v>0</v>
      </c>
      <c r="P2719">
        <v>146.16641187561265</v>
      </c>
      <c r="R2719">
        <v>0.9506</v>
      </c>
      <c r="T2719" s="6">
        <v>99.098998639643241</v>
      </c>
      <c r="U2719" s="6">
        <v>102.6648</v>
      </c>
      <c r="W2719" s="6">
        <v>607.82281666666665</v>
      </c>
    </row>
    <row r="2720" spans="1:23" x14ac:dyDescent="0.3">
      <c r="A2720" s="1">
        <v>44127</v>
      </c>
      <c r="B2720">
        <v>202010</v>
      </c>
      <c r="C2720">
        <v>2020</v>
      </c>
      <c r="D2720" t="s">
        <v>0</v>
      </c>
      <c r="E2720" t="s">
        <v>22</v>
      </c>
      <c r="F2720">
        <v>145.65628000000001</v>
      </c>
      <c r="G2720">
        <v>44</v>
      </c>
      <c r="I2720">
        <v>136.34154155285762</v>
      </c>
      <c r="J2720">
        <v>146.15848</v>
      </c>
      <c r="K2720">
        <v>179.80264026114409</v>
      </c>
      <c r="L2720">
        <v>4.1002186666666667</v>
      </c>
      <c r="N2720">
        <v>1</v>
      </c>
      <c r="O2720">
        <v>6481.3886364026666</v>
      </c>
      <c r="P2720">
        <v>148.83597601964686</v>
      </c>
      <c r="Q2720">
        <v>0.75573320616280515</v>
      </c>
      <c r="S2720" s="6">
        <v>33.252261071163424</v>
      </c>
      <c r="V2720" s="6">
        <v>180.40962133333335</v>
      </c>
    </row>
    <row r="2721" spans="1:23" x14ac:dyDescent="0.3">
      <c r="A2721" s="1">
        <v>44127</v>
      </c>
      <c r="B2721">
        <v>202010</v>
      </c>
      <c r="C2721">
        <v>2020</v>
      </c>
      <c r="D2721" t="s">
        <v>1</v>
      </c>
      <c r="E2721" t="s">
        <v>22</v>
      </c>
      <c r="F2721">
        <v>152.88644000000002</v>
      </c>
      <c r="G2721">
        <v>46</v>
      </c>
      <c r="I2721">
        <v>154.98544786335339</v>
      </c>
      <c r="J2721">
        <v>152.97664000000003</v>
      </c>
      <c r="K2721">
        <v>203.38057151731275</v>
      </c>
      <c r="L2721">
        <v>4.4239800000000002</v>
      </c>
      <c r="N2721">
        <v>1</v>
      </c>
      <c r="O2721">
        <v>6739.2736082933334</v>
      </c>
      <c r="P2721">
        <v>157.5666242223856</v>
      </c>
      <c r="Q2721">
        <v>0.76158772566662569</v>
      </c>
      <c r="S2721" s="6">
        <v>35.033035380664785</v>
      </c>
      <c r="V2721" s="6">
        <v>203.50308000000001</v>
      </c>
    </row>
    <row r="2722" spans="1:23" x14ac:dyDescent="0.3">
      <c r="A2722" s="1">
        <v>44127</v>
      </c>
      <c r="B2722">
        <v>202010</v>
      </c>
      <c r="C2722">
        <v>2020</v>
      </c>
      <c r="D2722" t="s">
        <v>4</v>
      </c>
      <c r="E2722" t="s">
        <v>22</v>
      </c>
      <c r="F2722">
        <v>77.826560000000015</v>
      </c>
      <c r="G2722">
        <v>36</v>
      </c>
      <c r="I2722">
        <v>73.999802402388951</v>
      </c>
      <c r="J2722">
        <v>78.074449777777787</v>
      </c>
      <c r="K2722">
        <v>96.974056105010135</v>
      </c>
      <c r="L2722">
        <v>2.6885850421000494</v>
      </c>
      <c r="N2722">
        <v>1</v>
      </c>
      <c r="O2722">
        <v>3528.2338408346659</v>
      </c>
      <c r="P2722">
        <v>117.78467103225822</v>
      </c>
      <c r="Q2722">
        <v>0.76454716311574789</v>
      </c>
      <c r="S2722" s="6">
        <v>27.523697872166924</v>
      </c>
      <c r="V2722" s="6">
        <v>96.789061515601787</v>
      </c>
    </row>
    <row r="2723" spans="1:23" x14ac:dyDescent="0.3">
      <c r="A2723" s="1">
        <v>44127</v>
      </c>
      <c r="B2723">
        <v>202010</v>
      </c>
      <c r="C2723">
        <v>2020</v>
      </c>
      <c r="D2723" t="s">
        <v>2</v>
      </c>
      <c r="E2723" t="s">
        <v>22</v>
      </c>
      <c r="F2723">
        <v>207.52825849999999</v>
      </c>
      <c r="G2723">
        <v>64</v>
      </c>
      <c r="I2723">
        <v>202.51561373408924</v>
      </c>
      <c r="J2723">
        <v>207.826110090626</v>
      </c>
      <c r="K2723">
        <v>242.42341155071446</v>
      </c>
      <c r="L2723">
        <v>4.1377941896863923</v>
      </c>
      <c r="N2723">
        <v>1</v>
      </c>
      <c r="O2723">
        <v>9485.9061720698683</v>
      </c>
      <c r="P2723">
        <v>186.41146357033367</v>
      </c>
      <c r="Q2723">
        <v>0.76473268595192512</v>
      </c>
      <c r="S2723" s="6">
        <v>48.942891900923208</v>
      </c>
      <c r="V2723" s="6">
        <v>264.81882813992911</v>
      </c>
    </row>
    <row r="2724" spans="1:23" x14ac:dyDescent="0.3">
      <c r="A2724" s="1">
        <v>44127</v>
      </c>
      <c r="B2724">
        <v>202010</v>
      </c>
      <c r="C2724">
        <v>2020</v>
      </c>
      <c r="D2724" t="s">
        <v>3</v>
      </c>
      <c r="E2724" t="s">
        <v>22</v>
      </c>
      <c r="F2724">
        <v>415.09272199999998</v>
      </c>
      <c r="G2724">
        <v>96</v>
      </c>
      <c r="I2724">
        <v>409.16701777381377</v>
      </c>
      <c r="J2724">
        <v>416.02312200000006</v>
      </c>
      <c r="K2724">
        <v>532.5363604008644</v>
      </c>
      <c r="L2724">
        <v>5.5675755000000011</v>
      </c>
      <c r="N2724">
        <v>1</v>
      </c>
      <c r="O2724">
        <v>18313.531099386069</v>
      </c>
      <c r="P2724">
        <v>292.25059378183062</v>
      </c>
      <c r="Q2724">
        <v>0.76553186124622696</v>
      </c>
      <c r="S2724" s="6">
        <v>73.491058679637788</v>
      </c>
      <c r="V2724" s="6">
        <v>534.48724800000014</v>
      </c>
    </row>
    <row r="2725" spans="1:23" x14ac:dyDescent="0.3">
      <c r="A2725" s="1">
        <v>44127</v>
      </c>
      <c r="B2725">
        <v>202010</v>
      </c>
      <c r="C2725">
        <v>2020</v>
      </c>
      <c r="D2725" t="s">
        <v>5</v>
      </c>
      <c r="E2725" t="s">
        <v>23</v>
      </c>
      <c r="F2725">
        <v>1413.6710134999996</v>
      </c>
      <c r="H2725">
        <v>162</v>
      </c>
      <c r="I2725">
        <v>1654.8568379999999</v>
      </c>
      <c r="M2725">
        <v>8.3070833333333329</v>
      </c>
      <c r="N2725">
        <v>0.89267711677402728</v>
      </c>
      <c r="O2725">
        <v>0</v>
      </c>
      <c r="P2725">
        <v>1225.3098156833419</v>
      </c>
      <c r="R2725">
        <v>0.95856762246117089</v>
      </c>
      <c r="T2725" s="6">
        <v>144.61369291739243</v>
      </c>
      <c r="U2725" s="6">
        <v>155.28795483870968</v>
      </c>
      <c r="W2725" s="6">
        <v>1345.7474999999999</v>
      </c>
    </row>
    <row r="2726" spans="1:23" x14ac:dyDescent="0.3">
      <c r="A2726" s="1">
        <v>44127</v>
      </c>
      <c r="B2726">
        <v>202010</v>
      </c>
      <c r="C2726">
        <v>2020</v>
      </c>
      <c r="D2726" t="s">
        <v>6</v>
      </c>
      <c r="E2726" t="s">
        <v>23</v>
      </c>
      <c r="F2726">
        <v>496.20256000000006</v>
      </c>
      <c r="H2726">
        <v>66</v>
      </c>
      <c r="I2726">
        <v>636.05103333333341</v>
      </c>
      <c r="M2726">
        <v>7.2404166666666674</v>
      </c>
      <c r="N2726">
        <v>0.97105034722222239</v>
      </c>
      <c r="O2726">
        <v>0</v>
      </c>
      <c r="P2726">
        <v>393.86999406655366</v>
      </c>
      <c r="R2726">
        <v>0.93099999999999994</v>
      </c>
      <c r="T2726" s="6">
        <v>64.089322916666674</v>
      </c>
      <c r="U2726" s="6">
        <v>61.445999999999998</v>
      </c>
      <c r="W2726" s="6">
        <v>477.86750000000006</v>
      </c>
    </row>
    <row r="2727" spans="1:23" x14ac:dyDescent="0.3">
      <c r="A2727" s="1">
        <v>44127</v>
      </c>
      <c r="B2727">
        <v>202010</v>
      </c>
      <c r="C2727">
        <v>2020</v>
      </c>
      <c r="D2727" t="s">
        <v>7</v>
      </c>
      <c r="E2727" t="s">
        <v>23</v>
      </c>
      <c r="F2727">
        <v>248.37259949999998</v>
      </c>
      <c r="H2727">
        <v>36</v>
      </c>
      <c r="I2727">
        <v>377.4430944852719</v>
      </c>
      <c r="M2727">
        <v>8.1177239725651926</v>
      </c>
      <c r="N2727">
        <v>0.80238232638888884</v>
      </c>
      <c r="O2727">
        <v>0</v>
      </c>
      <c r="P2727">
        <v>251.95147892836087</v>
      </c>
      <c r="R2727">
        <v>0.95550000000000002</v>
      </c>
      <c r="T2727" s="6">
        <v>28.885763749999999</v>
      </c>
      <c r="U2727" s="6">
        <v>34.398000000000003</v>
      </c>
      <c r="W2727" s="6">
        <v>292.23806301234691</v>
      </c>
    </row>
    <row r="2728" spans="1:23" x14ac:dyDescent="0.3">
      <c r="A2728" s="1">
        <v>44127</v>
      </c>
      <c r="B2728">
        <v>202010</v>
      </c>
      <c r="C2728">
        <v>2020</v>
      </c>
      <c r="D2728" t="s">
        <v>8</v>
      </c>
      <c r="E2728" t="s">
        <v>23</v>
      </c>
      <c r="F2728">
        <v>204.13720050000003</v>
      </c>
      <c r="H2728">
        <v>108</v>
      </c>
      <c r="I2728">
        <v>218.37431616666666</v>
      </c>
      <c r="M2728">
        <v>4.4852128086419754</v>
      </c>
      <c r="N2728">
        <v>0.9248787198898204</v>
      </c>
      <c r="O2728">
        <v>0</v>
      </c>
      <c r="P2728">
        <v>146.16641187561265</v>
      </c>
      <c r="R2728">
        <v>0.9506</v>
      </c>
      <c r="T2728" s="6">
        <v>99.886901748100598</v>
      </c>
      <c r="U2728" s="6">
        <v>102.6648</v>
      </c>
      <c r="W2728" s="6">
        <v>484.40298333333334</v>
      </c>
    </row>
    <row r="2729" spans="1:23" x14ac:dyDescent="0.3">
      <c r="A2729" s="1">
        <v>44128</v>
      </c>
      <c r="B2729">
        <v>202010</v>
      </c>
      <c r="C2729">
        <v>2020</v>
      </c>
      <c r="D2729" t="s">
        <v>0</v>
      </c>
      <c r="E2729" t="s">
        <v>22</v>
      </c>
      <c r="F2729">
        <v>185.40703999999997</v>
      </c>
      <c r="G2729">
        <v>44</v>
      </c>
      <c r="I2729">
        <v>179.51769609079523</v>
      </c>
      <c r="J2729">
        <v>185.93999999999997</v>
      </c>
      <c r="K2729">
        <v>236.09668296474015</v>
      </c>
      <c r="L2729">
        <v>5.3986613333333331</v>
      </c>
      <c r="N2729">
        <v>0.99957628627381168</v>
      </c>
      <c r="O2729">
        <v>5782.089016914666</v>
      </c>
      <c r="P2729">
        <v>148.83597601964686</v>
      </c>
      <c r="Q2729">
        <v>0.75573320616280515</v>
      </c>
      <c r="S2729" s="6">
        <v>33.252261071163424</v>
      </c>
      <c r="V2729" s="6">
        <v>237.54109866666664</v>
      </c>
    </row>
    <row r="2730" spans="1:23" x14ac:dyDescent="0.3">
      <c r="A2730" s="1">
        <v>44128</v>
      </c>
      <c r="B2730">
        <v>202010</v>
      </c>
      <c r="C2730">
        <v>2020</v>
      </c>
      <c r="D2730" t="s">
        <v>1</v>
      </c>
      <c r="E2730" t="s">
        <v>22</v>
      </c>
      <c r="F2730">
        <v>194.61931999999999</v>
      </c>
      <c r="G2730">
        <v>46</v>
      </c>
      <c r="I2730">
        <v>194.17305090981122</v>
      </c>
      <c r="J2730">
        <v>194.71147999999999</v>
      </c>
      <c r="K2730">
        <v>254.23479616894886</v>
      </c>
      <c r="L2730">
        <v>5.5425700000000004</v>
      </c>
      <c r="N2730">
        <v>1</v>
      </c>
      <c r="O2730">
        <v>6058.5065585573329</v>
      </c>
      <c r="P2730">
        <v>157.5666242223856</v>
      </c>
      <c r="Q2730">
        <v>0.76158772566662569</v>
      </c>
      <c r="S2730" s="6">
        <v>35.033035380664785</v>
      </c>
      <c r="V2730" s="6">
        <v>254.95822000000001</v>
      </c>
    </row>
    <row r="2731" spans="1:23" x14ac:dyDescent="0.3">
      <c r="A2731" s="1">
        <v>44128</v>
      </c>
      <c r="B2731">
        <v>202010</v>
      </c>
      <c r="C2731">
        <v>2020</v>
      </c>
      <c r="D2731" t="s">
        <v>4</v>
      </c>
      <c r="E2731" t="s">
        <v>22</v>
      </c>
      <c r="F2731">
        <v>98.866039999999984</v>
      </c>
      <c r="G2731">
        <v>36</v>
      </c>
      <c r="I2731">
        <v>96.498953773624535</v>
      </c>
      <c r="J2731">
        <v>99.130729777777759</v>
      </c>
      <c r="K2731">
        <v>126.39043644416009</v>
      </c>
      <c r="L2731">
        <v>3.5060315740207346</v>
      </c>
      <c r="N2731">
        <v>1</v>
      </c>
      <c r="O2731">
        <v>3158.1558190266664</v>
      </c>
      <c r="P2731">
        <v>117.78467103225822</v>
      </c>
      <c r="Q2731">
        <v>0.76454716311574789</v>
      </c>
      <c r="S2731" s="6">
        <v>27.523697872166924</v>
      </c>
      <c r="V2731" s="6">
        <v>126.21713666474645</v>
      </c>
    </row>
    <row r="2732" spans="1:23" x14ac:dyDescent="0.3">
      <c r="A2732" s="1">
        <v>44128</v>
      </c>
      <c r="B2732">
        <v>202010</v>
      </c>
      <c r="C2732">
        <v>2020</v>
      </c>
      <c r="D2732" t="s">
        <v>2</v>
      </c>
      <c r="E2732" t="s">
        <v>22</v>
      </c>
      <c r="F2732">
        <v>1.7771970000000004</v>
      </c>
      <c r="G2732">
        <v>64</v>
      </c>
      <c r="I2732">
        <v>173.43242331747413</v>
      </c>
      <c r="J2732">
        <v>1.8134370000000004</v>
      </c>
      <c r="K2732">
        <v>2.2363536185908082</v>
      </c>
      <c r="L2732">
        <v>3.5435671367470354</v>
      </c>
      <c r="N2732">
        <v>1</v>
      </c>
      <c r="O2732">
        <v>79.898330142966685</v>
      </c>
      <c r="P2732">
        <v>186.41146357033367</v>
      </c>
      <c r="Q2732">
        <v>0.76473268595192512</v>
      </c>
      <c r="S2732" s="6">
        <v>48.942891900923208</v>
      </c>
      <c r="V2732" s="6">
        <v>226.78829675181026</v>
      </c>
    </row>
    <row r="2733" spans="1:23" x14ac:dyDescent="0.3">
      <c r="A2733" s="1">
        <v>44128</v>
      </c>
      <c r="B2733">
        <v>202010</v>
      </c>
      <c r="C2733">
        <v>2020</v>
      </c>
      <c r="D2733" t="s">
        <v>3</v>
      </c>
      <c r="E2733" t="s">
        <v>22</v>
      </c>
      <c r="F2733">
        <v>406.59528000000006</v>
      </c>
      <c r="G2733">
        <v>96</v>
      </c>
      <c r="I2733">
        <v>390.10244502302362</v>
      </c>
      <c r="J2733">
        <v>407.33848000000012</v>
      </c>
      <c r="K2733">
        <v>509.02884152715956</v>
      </c>
      <c r="L2733">
        <v>5.3081620000000012</v>
      </c>
      <c r="N2733">
        <v>1</v>
      </c>
      <c r="O2733">
        <v>12953.598610778663</v>
      </c>
      <c r="P2733">
        <v>292.25059378183062</v>
      </c>
      <c r="Q2733">
        <v>0.76553186124622696</v>
      </c>
      <c r="S2733" s="6">
        <v>73.491058679637788</v>
      </c>
      <c r="V2733" s="6">
        <v>509.58355200000011</v>
      </c>
    </row>
    <row r="2734" spans="1:23" x14ac:dyDescent="0.3">
      <c r="A2734" s="1">
        <v>44128</v>
      </c>
      <c r="B2734">
        <v>202010</v>
      </c>
      <c r="C2734">
        <v>2020</v>
      </c>
      <c r="D2734" t="s">
        <v>5</v>
      </c>
      <c r="E2734" t="s">
        <v>23</v>
      </c>
      <c r="F2734">
        <v>3245.7330390000002</v>
      </c>
      <c r="H2734">
        <v>162</v>
      </c>
      <c r="I2734">
        <v>3857.0860259999999</v>
      </c>
      <c r="M2734">
        <v>13.857500000000002</v>
      </c>
      <c r="N2734">
        <v>0.92253073793013207</v>
      </c>
      <c r="O2734">
        <v>0</v>
      </c>
      <c r="P2734">
        <v>1225.3098156833419</v>
      </c>
      <c r="R2734">
        <v>0.95856762246117089</v>
      </c>
      <c r="T2734" s="6">
        <v>149.44997954468138</v>
      </c>
      <c r="U2734" s="6">
        <v>155.28795483870968</v>
      </c>
      <c r="W2734" s="6">
        <v>2244.9150000000004</v>
      </c>
    </row>
    <row r="2735" spans="1:23" x14ac:dyDescent="0.3">
      <c r="A2735" s="1">
        <v>44128</v>
      </c>
      <c r="B2735">
        <v>202010</v>
      </c>
      <c r="C2735">
        <v>2020</v>
      </c>
      <c r="D2735" t="s">
        <v>6</v>
      </c>
      <c r="E2735" t="s">
        <v>23</v>
      </c>
      <c r="F2735">
        <v>997.59520350000003</v>
      </c>
      <c r="H2735">
        <v>66</v>
      </c>
      <c r="I2735">
        <v>1426.2865333333332</v>
      </c>
      <c r="M2735">
        <v>12.668576388888892</v>
      </c>
      <c r="N2735">
        <v>0.90535185069444457</v>
      </c>
      <c r="O2735">
        <v>0</v>
      </c>
      <c r="P2735">
        <v>393.86999406655366</v>
      </c>
      <c r="R2735">
        <v>0.93099999999999994</v>
      </c>
      <c r="T2735" s="6">
        <v>59.753222145833341</v>
      </c>
      <c r="U2735" s="6">
        <v>61.445999999999998</v>
      </c>
      <c r="W2735" s="6">
        <v>836.12604166666688</v>
      </c>
    </row>
    <row r="2736" spans="1:23" x14ac:dyDescent="0.3">
      <c r="A2736" s="1">
        <v>44128</v>
      </c>
      <c r="B2736">
        <v>202010</v>
      </c>
      <c r="C2736">
        <v>2020</v>
      </c>
      <c r="D2736" t="s">
        <v>7</v>
      </c>
      <c r="E2736" t="s">
        <v>23</v>
      </c>
      <c r="F2736">
        <v>502.380898</v>
      </c>
      <c r="H2736">
        <v>36</v>
      </c>
      <c r="I2736">
        <v>730.30261911328694</v>
      </c>
      <c r="M2736">
        <v>11.879375339232176</v>
      </c>
      <c r="N2736">
        <v>0.75861496527777783</v>
      </c>
      <c r="O2736">
        <v>0</v>
      </c>
      <c r="P2736">
        <v>251.95147892836087</v>
      </c>
      <c r="R2736">
        <v>0.95550000000000002</v>
      </c>
      <c r="T2736" s="6">
        <v>27.31013875</v>
      </c>
      <c r="U2736" s="6">
        <v>34.398000000000003</v>
      </c>
      <c r="W2736" s="6">
        <v>427.65751221235837</v>
      </c>
    </row>
    <row r="2737" spans="1:23" x14ac:dyDescent="0.3">
      <c r="A2737" s="1">
        <v>44128</v>
      </c>
      <c r="B2737">
        <v>202010</v>
      </c>
      <c r="C2737">
        <v>2020</v>
      </c>
      <c r="D2737" t="s">
        <v>8</v>
      </c>
      <c r="E2737" t="s">
        <v>23</v>
      </c>
      <c r="F2737">
        <v>236.69668950000002</v>
      </c>
      <c r="H2737">
        <v>108</v>
      </c>
      <c r="I2737">
        <v>271.00979853333337</v>
      </c>
      <c r="M2737">
        <v>4.7930511574074082</v>
      </c>
      <c r="N2737">
        <v>0.92843523446847864</v>
      </c>
      <c r="O2737">
        <v>0</v>
      </c>
      <c r="P2737">
        <v>146.16641187561265</v>
      </c>
      <c r="R2737">
        <v>0.9506</v>
      </c>
      <c r="T2737" s="6">
        <v>100.2710053225957</v>
      </c>
      <c r="U2737" s="6">
        <v>102.6648</v>
      </c>
      <c r="W2737" s="6">
        <v>517.64952500000004</v>
      </c>
    </row>
    <row r="2738" spans="1:23" x14ac:dyDescent="0.3">
      <c r="A2738" s="1">
        <v>44129</v>
      </c>
      <c r="B2738">
        <v>202010</v>
      </c>
      <c r="C2738">
        <v>2020</v>
      </c>
      <c r="D2738" t="s">
        <v>0</v>
      </c>
      <c r="E2738" t="s">
        <v>22</v>
      </c>
      <c r="F2738">
        <v>55.611080000000001</v>
      </c>
      <c r="G2738">
        <v>44</v>
      </c>
      <c r="I2738">
        <v>46.321092427569639</v>
      </c>
      <c r="J2738">
        <v>55.993648359375001</v>
      </c>
      <c r="K2738">
        <v>61.541232578333762</v>
      </c>
      <c r="L2738">
        <v>1.3930208333333334</v>
      </c>
      <c r="N2738">
        <v>1</v>
      </c>
      <c r="O2738">
        <v>1560.1429568346662</v>
      </c>
      <c r="P2738">
        <v>148.83597601964686</v>
      </c>
      <c r="Q2738">
        <v>0.75573320616280515</v>
      </c>
      <c r="S2738" s="6">
        <v>33.252261071163424</v>
      </c>
      <c r="V2738" s="6">
        <v>61.29291666666667</v>
      </c>
    </row>
    <row r="2739" spans="1:23" x14ac:dyDescent="0.3">
      <c r="A2739" s="1">
        <v>44129</v>
      </c>
      <c r="B2739">
        <v>202010</v>
      </c>
      <c r="C2739">
        <v>2020</v>
      </c>
      <c r="D2739" t="s">
        <v>1</v>
      </c>
      <c r="E2739" t="s">
        <v>22</v>
      </c>
      <c r="F2739">
        <v>58.614640000000001</v>
      </c>
      <c r="G2739">
        <v>46</v>
      </c>
      <c r="I2739">
        <v>50.935230800656143</v>
      </c>
      <c r="J2739">
        <v>58.703995468750001</v>
      </c>
      <c r="K2739">
        <v>67.415080477373891</v>
      </c>
      <c r="L2739">
        <v>1.4539200000000001</v>
      </c>
      <c r="N2739">
        <v>1</v>
      </c>
      <c r="O2739">
        <v>1643.3701181413337</v>
      </c>
      <c r="P2739">
        <v>157.5666242223856</v>
      </c>
      <c r="Q2739">
        <v>0.76158772566662569</v>
      </c>
      <c r="S2739" s="6">
        <v>35.033035380664785</v>
      </c>
      <c r="V2739" s="6">
        <v>66.880320000000012</v>
      </c>
    </row>
    <row r="2740" spans="1:23" x14ac:dyDescent="0.3">
      <c r="A2740" s="1">
        <v>44129</v>
      </c>
      <c r="B2740">
        <v>202010</v>
      </c>
      <c r="C2740">
        <v>2020</v>
      </c>
      <c r="D2740" t="s">
        <v>4</v>
      </c>
      <c r="E2740" t="s">
        <v>22</v>
      </c>
      <c r="F2740">
        <v>66.352439999999987</v>
      </c>
      <c r="G2740">
        <v>36</v>
      </c>
      <c r="I2740">
        <v>61.474390802347536</v>
      </c>
      <c r="J2740">
        <v>66.591145777777768</v>
      </c>
      <c r="K2740">
        <v>80.661434650029591</v>
      </c>
      <c r="L2740">
        <v>2.2335076880971334</v>
      </c>
      <c r="N2740">
        <v>1</v>
      </c>
      <c r="O2740">
        <v>1889.5952962746667</v>
      </c>
      <c r="P2740">
        <v>117.78467103225822</v>
      </c>
      <c r="Q2740">
        <v>0.76454716311574789</v>
      </c>
      <c r="S2740" s="6">
        <v>27.523697872166924</v>
      </c>
      <c r="V2740" s="6">
        <v>80.406276771496806</v>
      </c>
    </row>
    <row r="2741" spans="1:23" x14ac:dyDescent="0.3">
      <c r="A2741" s="1">
        <v>44129</v>
      </c>
      <c r="B2741">
        <v>202010</v>
      </c>
      <c r="C2741">
        <v>2020</v>
      </c>
      <c r="D2741" t="s">
        <v>2</v>
      </c>
      <c r="E2741" t="s">
        <v>22</v>
      </c>
      <c r="F2741">
        <v>96.046793499999993</v>
      </c>
      <c r="G2741">
        <v>64</v>
      </c>
      <c r="I2741">
        <v>83.767497980736138</v>
      </c>
      <c r="J2741">
        <v>96.271393499999988</v>
      </c>
      <c r="K2741">
        <v>110.12478464021716</v>
      </c>
      <c r="L2741">
        <v>1.7115355208333334</v>
      </c>
      <c r="N2741">
        <v>1</v>
      </c>
      <c r="O2741">
        <v>2763.5496823613662</v>
      </c>
      <c r="P2741">
        <v>186.41146357033367</v>
      </c>
      <c r="Q2741">
        <v>0.76473268595192512</v>
      </c>
      <c r="S2741" s="6">
        <v>48.942891900923208</v>
      </c>
      <c r="V2741" s="6">
        <v>109.53827333333334</v>
      </c>
    </row>
    <row r="2742" spans="1:23" x14ac:dyDescent="0.3">
      <c r="A2742" s="1">
        <v>44129</v>
      </c>
      <c r="B2742">
        <v>202010</v>
      </c>
      <c r="C2742">
        <v>2020</v>
      </c>
      <c r="D2742" t="s">
        <v>3</v>
      </c>
      <c r="E2742" t="s">
        <v>22</v>
      </c>
      <c r="F2742">
        <v>85.347360000000023</v>
      </c>
      <c r="G2742">
        <v>96</v>
      </c>
      <c r="I2742">
        <v>74.847801610942156</v>
      </c>
      <c r="J2742">
        <v>86.038960000000031</v>
      </c>
      <c r="K2742">
        <v>98.564977521955711</v>
      </c>
      <c r="L2742">
        <v>1.0184613333333334</v>
      </c>
      <c r="N2742">
        <v>1</v>
      </c>
      <c r="O2742">
        <v>2375.3779946666668</v>
      </c>
      <c r="P2742">
        <v>292.25059378183062</v>
      </c>
      <c r="Q2742">
        <v>0.76553186124622696</v>
      </c>
      <c r="S2742" s="6">
        <v>73.491058679637788</v>
      </c>
      <c r="V2742" s="6">
        <v>97.772288000000003</v>
      </c>
    </row>
    <row r="2743" spans="1:23" x14ac:dyDescent="0.3">
      <c r="A2743" s="1">
        <v>44129</v>
      </c>
      <c r="B2743">
        <v>202010</v>
      </c>
      <c r="C2743">
        <v>2020</v>
      </c>
      <c r="D2743" t="s">
        <v>5</v>
      </c>
      <c r="E2743" t="s">
        <v>23</v>
      </c>
      <c r="F2743">
        <v>3092.7724054999994</v>
      </c>
      <c r="H2743">
        <v>162</v>
      </c>
      <c r="I2743">
        <v>3728.6874179999991</v>
      </c>
      <c r="M2743">
        <v>12.759583333333337</v>
      </c>
      <c r="N2743">
        <v>0.92255068022883369</v>
      </c>
      <c r="O2743">
        <v>0</v>
      </c>
      <c r="P2743">
        <v>1225.3098156833419</v>
      </c>
      <c r="R2743">
        <v>0.95856762246117089</v>
      </c>
      <c r="T2743" s="6">
        <v>149.45321019707106</v>
      </c>
      <c r="U2743" s="6">
        <v>155.28795483870968</v>
      </c>
      <c r="W2743" s="6">
        <v>2067.0525000000007</v>
      </c>
    </row>
    <row r="2744" spans="1:23" x14ac:dyDescent="0.3">
      <c r="A2744" s="1">
        <v>44129</v>
      </c>
      <c r="B2744">
        <v>202010</v>
      </c>
      <c r="C2744">
        <v>2020</v>
      </c>
      <c r="D2744" t="s">
        <v>6</v>
      </c>
      <c r="E2744" t="s">
        <v>23</v>
      </c>
      <c r="F2744">
        <v>1206.300485</v>
      </c>
      <c r="H2744">
        <v>66</v>
      </c>
      <c r="I2744">
        <v>1501.3297333333333</v>
      </c>
      <c r="M2744">
        <v>13.722402777777779</v>
      </c>
      <c r="N2744">
        <v>0.9784253472222223</v>
      </c>
      <c r="O2744">
        <v>0</v>
      </c>
      <c r="P2744">
        <v>393.86999406655366</v>
      </c>
      <c r="R2744">
        <v>0.93099999999999994</v>
      </c>
      <c r="T2744" s="6">
        <v>64.576072916666675</v>
      </c>
      <c r="U2744" s="6">
        <v>61.445999999999998</v>
      </c>
      <c r="W2744" s="6">
        <v>905.67858333333345</v>
      </c>
    </row>
    <row r="2745" spans="1:23" x14ac:dyDescent="0.3">
      <c r="A2745" s="1">
        <v>44129</v>
      </c>
      <c r="B2745">
        <v>202010</v>
      </c>
      <c r="C2745">
        <v>2020</v>
      </c>
      <c r="D2745" t="s">
        <v>7</v>
      </c>
      <c r="E2745" t="s">
        <v>23</v>
      </c>
      <c r="F2745">
        <v>574.90789299999994</v>
      </c>
      <c r="H2745">
        <v>36</v>
      </c>
      <c r="I2745">
        <v>781.931364386626</v>
      </c>
      <c r="M2745">
        <v>12.779210443855973</v>
      </c>
      <c r="N2745">
        <v>0.83333333333333326</v>
      </c>
      <c r="O2745">
        <v>0</v>
      </c>
      <c r="P2745">
        <v>251.95147892836087</v>
      </c>
      <c r="R2745">
        <v>0.95550000000000002</v>
      </c>
      <c r="T2745" s="6">
        <v>29.999999999999996</v>
      </c>
      <c r="U2745" s="6">
        <v>34.398000000000003</v>
      </c>
      <c r="W2745" s="6">
        <v>460.05157597881504</v>
      </c>
    </row>
    <row r="2746" spans="1:23" x14ac:dyDescent="0.3">
      <c r="A2746" s="1">
        <v>44129</v>
      </c>
      <c r="B2746">
        <v>202010</v>
      </c>
      <c r="C2746">
        <v>2020</v>
      </c>
      <c r="D2746" t="s">
        <v>8</v>
      </c>
      <c r="E2746" t="s">
        <v>23</v>
      </c>
      <c r="F2746">
        <v>357.75201799999996</v>
      </c>
      <c r="H2746">
        <v>108</v>
      </c>
      <c r="I2746">
        <v>416.96932696666676</v>
      </c>
      <c r="M2746">
        <v>4.641254886831276</v>
      </c>
      <c r="N2746">
        <v>0.92914290945035727</v>
      </c>
      <c r="O2746">
        <v>0</v>
      </c>
      <c r="P2746">
        <v>146.16641187561265</v>
      </c>
      <c r="R2746">
        <v>0.9506</v>
      </c>
      <c r="T2746" s="6">
        <v>100.34743422063859</v>
      </c>
      <c r="U2746" s="6">
        <v>102.6648</v>
      </c>
      <c r="W2746" s="6">
        <v>501.25552777777779</v>
      </c>
    </row>
    <row r="2747" spans="1:23" x14ac:dyDescent="0.3">
      <c r="A2747" s="1">
        <v>44130</v>
      </c>
      <c r="B2747">
        <v>202011</v>
      </c>
      <c r="C2747">
        <v>2020</v>
      </c>
      <c r="D2747" t="s">
        <v>0</v>
      </c>
      <c r="E2747" t="s">
        <v>22</v>
      </c>
      <c r="F2747">
        <v>139.46940050000001</v>
      </c>
      <c r="G2747">
        <v>44</v>
      </c>
      <c r="I2747">
        <v>123.47828121643686</v>
      </c>
      <c r="J2747">
        <v>139.92522050000002</v>
      </c>
      <c r="K2747">
        <v>164.3676583295715</v>
      </c>
      <c r="L2747">
        <v>3.7133799999999999</v>
      </c>
      <c r="N2747">
        <v>1</v>
      </c>
      <c r="O2747">
        <v>3908.1974697182131</v>
      </c>
      <c r="P2747">
        <v>133.50994400470307</v>
      </c>
      <c r="Q2747">
        <v>0.75573320616280515</v>
      </c>
      <c r="S2747" s="6">
        <v>33.252261071163424</v>
      </c>
      <c r="V2747" s="6">
        <v>163.38872000000001</v>
      </c>
    </row>
    <row r="2748" spans="1:23" x14ac:dyDescent="0.3">
      <c r="A2748" s="1">
        <v>44130</v>
      </c>
      <c r="B2748">
        <v>202011</v>
      </c>
      <c r="C2748">
        <v>2020</v>
      </c>
      <c r="D2748" t="s">
        <v>1</v>
      </c>
      <c r="E2748" t="s">
        <v>22</v>
      </c>
      <c r="F2748">
        <v>143.87155999999999</v>
      </c>
      <c r="G2748">
        <v>46</v>
      </c>
      <c r="I2748">
        <v>130.85512209789493</v>
      </c>
      <c r="J2748">
        <v>143.96348</v>
      </c>
      <c r="K2748">
        <v>172.63869660575671</v>
      </c>
      <c r="L2748">
        <v>3.7351922457200404</v>
      </c>
      <c r="N2748">
        <v>0.99988567408319406</v>
      </c>
      <c r="O2748">
        <v>4047.8121040882584</v>
      </c>
      <c r="P2748">
        <v>141.34157439303434</v>
      </c>
      <c r="Q2748">
        <v>0.76158772566662569</v>
      </c>
      <c r="S2748" s="6">
        <v>35.033035380664785</v>
      </c>
      <c r="V2748" s="6">
        <v>171.81884330312187</v>
      </c>
    </row>
    <row r="2749" spans="1:23" x14ac:dyDescent="0.3">
      <c r="A2749" s="1">
        <v>44130</v>
      </c>
      <c r="B2749">
        <v>202011</v>
      </c>
      <c r="C2749">
        <v>2020</v>
      </c>
      <c r="D2749" t="s">
        <v>4</v>
      </c>
      <c r="E2749" t="s">
        <v>22</v>
      </c>
      <c r="F2749">
        <v>70.367080000000001</v>
      </c>
      <c r="G2749">
        <v>36</v>
      </c>
      <c r="I2749">
        <v>64.111972270859226</v>
      </c>
      <c r="J2749">
        <v>70.608988977777784</v>
      </c>
      <c r="K2749">
        <v>84.545311695464264</v>
      </c>
      <c r="L2749">
        <v>2.3293371613300495</v>
      </c>
      <c r="N2749">
        <v>1</v>
      </c>
      <c r="O2749">
        <v>1997.5934786523874</v>
      </c>
      <c r="P2749">
        <v>105.65607358299822</v>
      </c>
      <c r="Q2749">
        <v>0.76454716311574789</v>
      </c>
      <c r="S2749" s="6">
        <v>27.523697872166924</v>
      </c>
      <c r="V2749" s="6">
        <v>83.85613780788178</v>
      </c>
    </row>
    <row r="2750" spans="1:23" x14ac:dyDescent="0.3">
      <c r="A2750" s="1">
        <v>44130</v>
      </c>
      <c r="B2750">
        <v>202011</v>
      </c>
      <c r="C2750">
        <v>2020</v>
      </c>
      <c r="D2750" t="s">
        <v>2</v>
      </c>
      <c r="E2750" t="s">
        <v>22</v>
      </c>
      <c r="F2750">
        <v>173.30166749999995</v>
      </c>
      <c r="G2750">
        <v>64</v>
      </c>
      <c r="I2750">
        <v>149.59558979832224</v>
      </c>
      <c r="J2750">
        <v>173.58316164062495</v>
      </c>
      <c r="K2750">
        <v>207.45013386187128</v>
      </c>
      <c r="L2750">
        <v>3.056533522807638</v>
      </c>
      <c r="N2750">
        <v>0.99981138837020689</v>
      </c>
      <c r="O2750">
        <v>5158.398044332871</v>
      </c>
      <c r="P2750">
        <v>167.21618474705821</v>
      </c>
      <c r="Q2750">
        <v>0.76473268595192512</v>
      </c>
      <c r="S2750" s="6">
        <v>48.942891900923208</v>
      </c>
      <c r="V2750" s="6">
        <v>195.61814545968883</v>
      </c>
    </row>
    <row r="2751" spans="1:23" x14ac:dyDescent="0.3">
      <c r="A2751" s="1">
        <v>44130</v>
      </c>
      <c r="B2751">
        <v>202011</v>
      </c>
      <c r="C2751">
        <v>2020</v>
      </c>
      <c r="D2751" t="s">
        <v>3</v>
      </c>
      <c r="E2751" t="s">
        <v>22</v>
      </c>
      <c r="F2751">
        <v>248.87240099999988</v>
      </c>
      <c r="G2751">
        <v>96</v>
      </c>
      <c r="I2751">
        <v>204.1404584075097</v>
      </c>
      <c r="J2751">
        <v>249.7266009999999</v>
      </c>
      <c r="K2751">
        <v>290.769039508665</v>
      </c>
      <c r="L2751">
        <v>2.7777591189344375</v>
      </c>
      <c r="N2751">
        <v>1</v>
      </c>
      <c r="O2751">
        <v>6927.5271517514493</v>
      </c>
      <c r="P2751">
        <v>262.15678127446063</v>
      </c>
      <c r="Q2751">
        <v>0.76553186124622696</v>
      </c>
      <c r="S2751" s="6">
        <v>73.491058679637788</v>
      </c>
      <c r="V2751" s="6">
        <v>266.66487541770601</v>
      </c>
    </row>
    <row r="2752" spans="1:23" x14ac:dyDescent="0.3">
      <c r="A2752" s="1">
        <v>44130</v>
      </c>
      <c r="B2752">
        <v>202011</v>
      </c>
      <c r="C2752">
        <v>2020</v>
      </c>
      <c r="D2752" t="s">
        <v>5</v>
      </c>
      <c r="E2752" t="s">
        <v>23</v>
      </c>
      <c r="F2752">
        <v>3171.978169</v>
      </c>
      <c r="H2752">
        <v>162</v>
      </c>
      <c r="I2752">
        <v>3818.9684520000005</v>
      </c>
      <c r="M2752">
        <v>13.574750000000002</v>
      </c>
      <c r="N2752">
        <v>0.91397035889800815</v>
      </c>
      <c r="O2752">
        <v>0</v>
      </c>
      <c r="P2752">
        <v>1669.7469870314387</v>
      </c>
      <c r="R2752">
        <v>0.95834320987654331</v>
      </c>
      <c r="T2752" s="6">
        <v>148.06319814147733</v>
      </c>
      <c r="U2752" s="6">
        <v>155.25160000000002</v>
      </c>
      <c r="W2752" s="6">
        <v>2199.1095000000005</v>
      </c>
    </row>
    <row r="2753" spans="1:23" x14ac:dyDescent="0.3">
      <c r="A2753" s="1">
        <v>44130</v>
      </c>
      <c r="B2753">
        <v>202011</v>
      </c>
      <c r="C2753">
        <v>2020</v>
      </c>
      <c r="D2753" t="s">
        <v>6</v>
      </c>
      <c r="E2753" t="s">
        <v>23</v>
      </c>
      <c r="F2753">
        <v>1153.7937609999999</v>
      </c>
      <c r="H2753">
        <v>66</v>
      </c>
      <c r="I2753">
        <v>1570.0899333333332</v>
      </c>
      <c r="M2753">
        <v>15.120833333333335</v>
      </c>
      <c r="N2753">
        <v>0.97882176041666691</v>
      </c>
      <c r="O2753">
        <v>0</v>
      </c>
      <c r="P2753">
        <v>538.16395410208747</v>
      </c>
      <c r="R2753">
        <v>0.93099999999999994</v>
      </c>
      <c r="T2753" s="6">
        <v>64.602236187500012</v>
      </c>
      <c r="U2753" s="6">
        <v>61.445999999999998</v>
      </c>
      <c r="W2753" s="6">
        <v>997.97500000000014</v>
      </c>
    </row>
    <row r="2754" spans="1:23" x14ac:dyDescent="0.3">
      <c r="A2754" s="1">
        <v>44130</v>
      </c>
      <c r="B2754">
        <v>202011</v>
      </c>
      <c r="C2754">
        <v>2020</v>
      </c>
      <c r="D2754" t="s">
        <v>7</v>
      </c>
      <c r="E2754" t="s">
        <v>23</v>
      </c>
      <c r="F2754">
        <v>612.7946925</v>
      </c>
      <c r="H2754">
        <v>36</v>
      </c>
      <c r="I2754">
        <v>825.23462106364343</v>
      </c>
      <c r="M2754">
        <v>13.894581224866847</v>
      </c>
      <c r="N2754">
        <v>0.7959740662890642</v>
      </c>
      <c r="O2754">
        <v>0</v>
      </c>
      <c r="P2754">
        <v>322.85323703277754</v>
      </c>
      <c r="R2754">
        <v>0.95550000000000002</v>
      </c>
      <c r="T2754" s="6">
        <v>28.655066386406311</v>
      </c>
      <c r="U2754" s="6">
        <v>34.398000000000003</v>
      </c>
      <c r="W2754" s="6">
        <v>500.20492409520648</v>
      </c>
    </row>
    <row r="2755" spans="1:23" x14ac:dyDescent="0.3">
      <c r="A2755" s="1">
        <v>44130</v>
      </c>
      <c r="B2755">
        <v>202011</v>
      </c>
      <c r="C2755">
        <v>2020</v>
      </c>
      <c r="D2755" t="s">
        <v>8</v>
      </c>
      <c r="E2755" t="s">
        <v>23</v>
      </c>
      <c r="F2755">
        <v>1005.4616794999999</v>
      </c>
      <c r="H2755">
        <v>108</v>
      </c>
      <c r="I2755">
        <v>1268.6421796666666</v>
      </c>
      <c r="M2755">
        <v>8.1375678240740736</v>
      </c>
      <c r="N2755">
        <v>0.92473052598630689</v>
      </c>
      <c r="O2755">
        <v>0</v>
      </c>
      <c r="P2755">
        <v>362.02576736895162</v>
      </c>
      <c r="R2755">
        <v>0.9506</v>
      </c>
      <c r="T2755" s="6">
        <v>99.870896806521145</v>
      </c>
      <c r="U2755" s="6">
        <v>102.6648</v>
      </c>
      <c r="W2755" s="6">
        <v>878.85732499999995</v>
      </c>
    </row>
    <row r="2756" spans="1:23" x14ac:dyDescent="0.3">
      <c r="A2756" s="1">
        <v>44131</v>
      </c>
      <c r="B2756">
        <v>202011</v>
      </c>
      <c r="C2756">
        <v>2020</v>
      </c>
      <c r="D2756" t="s">
        <v>0</v>
      </c>
      <c r="E2756" t="s">
        <v>22</v>
      </c>
      <c r="F2756">
        <v>191.18764000000002</v>
      </c>
      <c r="G2756">
        <v>44</v>
      </c>
      <c r="I2756">
        <v>191.64046182542228</v>
      </c>
      <c r="J2756">
        <v>191.75526000000002</v>
      </c>
      <c r="K2756">
        <v>253.46151880953207</v>
      </c>
      <c r="L2756">
        <v>5.7632310000000002</v>
      </c>
      <c r="N2756">
        <v>1</v>
      </c>
      <c r="O2756">
        <v>21017.406914947616</v>
      </c>
      <c r="P2756">
        <v>133.50994400470307</v>
      </c>
      <c r="Q2756">
        <v>0.75573320616280515</v>
      </c>
      <c r="S2756" s="6">
        <v>33.252261071163424</v>
      </c>
      <c r="V2756" s="6">
        <v>253.58216400000001</v>
      </c>
    </row>
    <row r="2757" spans="1:23" x14ac:dyDescent="0.3">
      <c r="A2757" s="1">
        <v>44131</v>
      </c>
      <c r="B2757">
        <v>202011</v>
      </c>
      <c r="C2757">
        <v>2020</v>
      </c>
      <c r="D2757" t="s">
        <v>1</v>
      </c>
      <c r="E2757" t="s">
        <v>22</v>
      </c>
      <c r="F2757">
        <v>199.10519949999997</v>
      </c>
      <c r="G2757">
        <v>46</v>
      </c>
      <c r="I2757">
        <v>203.07336871344603</v>
      </c>
      <c r="J2757">
        <v>199.20615949999996</v>
      </c>
      <c r="K2757">
        <v>267.06883136713338</v>
      </c>
      <c r="L2757">
        <v>5.7966250000000006</v>
      </c>
      <c r="N2757">
        <v>0.99506968878412461</v>
      </c>
      <c r="O2757">
        <v>21413.541347296556</v>
      </c>
      <c r="P2757">
        <v>141.34157439303434</v>
      </c>
      <c r="Q2757">
        <v>0.76158772566662569</v>
      </c>
      <c r="S2757" s="6">
        <v>35.033035380664785</v>
      </c>
      <c r="V2757" s="6">
        <v>266.64475000000004</v>
      </c>
    </row>
    <row r="2758" spans="1:23" x14ac:dyDescent="0.3">
      <c r="A2758" s="1">
        <v>44131</v>
      </c>
      <c r="B2758">
        <v>202011</v>
      </c>
      <c r="C2758">
        <v>2020</v>
      </c>
      <c r="D2758" t="s">
        <v>4</v>
      </c>
      <c r="E2758" t="s">
        <v>22</v>
      </c>
      <c r="F2758">
        <v>152.10607999999999</v>
      </c>
      <c r="G2758">
        <v>36</v>
      </c>
      <c r="I2758">
        <v>155.95470779952259</v>
      </c>
      <c r="J2758">
        <v>152.41339697777778</v>
      </c>
      <c r="K2758">
        <v>203.66003106085796</v>
      </c>
      <c r="L2758">
        <v>5.6661974900265957</v>
      </c>
      <c r="N2758">
        <v>1</v>
      </c>
      <c r="O2758">
        <v>18476.22777229239</v>
      </c>
      <c r="P2758">
        <v>105.65607358299822</v>
      </c>
      <c r="Q2758">
        <v>0.76454716311574789</v>
      </c>
      <c r="S2758" s="6">
        <v>27.523697872166924</v>
      </c>
      <c r="V2758" s="6">
        <v>203.98310964095745</v>
      </c>
    </row>
    <row r="2759" spans="1:23" x14ac:dyDescent="0.3">
      <c r="A2759" s="1">
        <v>44131</v>
      </c>
      <c r="B2759">
        <v>202011</v>
      </c>
      <c r="C2759">
        <v>2020</v>
      </c>
      <c r="D2759" t="s">
        <v>2</v>
      </c>
      <c r="E2759" t="s">
        <v>22</v>
      </c>
      <c r="F2759">
        <v>268.78947800000009</v>
      </c>
      <c r="G2759">
        <v>64</v>
      </c>
      <c r="I2759">
        <v>275.43334783739681</v>
      </c>
      <c r="J2759">
        <v>269.15177800000004</v>
      </c>
      <c r="K2759">
        <v>359.39468571163718</v>
      </c>
      <c r="L2759">
        <v>5.627647593749999</v>
      </c>
      <c r="N2759">
        <v>0.99990607682915378</v>
      </c>
      <c r="O2759">
        <v>29257.906023342064</v>
      </c>
      <c r="P2759">
        <v>167.21618474705821</v>
      </c>
      <c r="Q2759">
        <v>0.76473268595192512</v>
      </c>
      <c r="S2759" s="6">
        <v>48.942891900923208</v>
      </c>
      <c r="V2759" s="6">
        <v>360.16944599999994</v>
      </c>
    </row>
    <row r="2760" spans="1:23" x14ac:dyDescent="0.3">
      <c r="A2760" s="1">
        <v>44131</v>
      </c>
      <c r="B2760">
        <v>202011</v>
      </c>
      <c r="C2760">
        <v>2020</v>
      </c>
      <c r="D2760" t="s">
        <v>3</v>
      </c>
      <c r="E2760" t="s">
        <v>22</v>
      </c>
      <c r="F2760">
        <v>415.60512049999994</v>
      </c>
      <c r="G2760">
        <v>96</v>
      </c>
      <c r="I2760">
        <v>399.97922797222566</v>
      </c>
      <c r="J2760">
        <v>416.47712049999996</v>
      </c>
      <c r="K2760">
        <v>539.89698121348363</v>
      </c>
      <c r="L2760">
        <v>5.4425563484643087</v>
      </c>
      <c r="N2760">
        <v>1</v>
      </c>
      <c r="O2760">
        <v>41491.809674024757</v>
      </c>
      <c r="P2760">
        <v>262.15678127446063</v>
      </c>
      <c r="Q2760">
        <v>0.76553186124622696</v>
      </c>
      <c r="S2760" s="6">
        <v>73.491058679637788</v>
      </c>
      <c r="V2760" s="6">
        <v>522.48540945257366</v>
      </c>
    </row>
    <row r="2761" spans="1:23" x14ac:dyDescent="0.3">
      <c r="A2761" s="1">
        <v>44131</v>
      </c>
      <c r="B2761">
        <v>202011</v>
      </c>
      <c r="C2761">
        <v>2020</v>
      </c>
      <c r="D2761" t="s">
        <v>5</v>
      </c>
      <c r="E2761" t="s">
        <v>23</v>
      </c>
      <c r="F2761">
        <v>1986.8793135000001</v>
      </c>
      <c r="H2761">
        <v>162</v>
      </c>
      <c r="I2761">
        <v>2551.641318</v>
      </c>
      <c r="M2761">
        <v>9.3807916666666689</v>
      </c>
      <c r="N2761">
        <v>0.91797281281858267</v>
      </c>
      <c r="O2761">
        <v>0</v>
      </c>
      <c r="P2761">
        <v>1669.7469870314387</v>
      </c>
      <c r="R2761">
        <v>0.95834320987654331</v>
      </c>
      <c r="T2761" s="6">
        <v>148.71159567661039</v>
      </c>
      <c r="U2761" s="6">
        <v>155.25160000000002</v>
      </c>
      <c r="W2761" s="6">
        <v>1519.6882500000004</v>
      </c>
    </row>
    <row r="2762" spans="1:23" x14ac:dyDescent="0.3">
      <c r="A2762" s="1">
        <v>44131</v>
      </c>
      <c r="B2762">
        <v>202011</v>
      </c>
      <c r="C2762">
        <v>2020</v>
      </c>
      <c r="D2762" t="s">
        <v>6</v>
      </c>
      <c r="E2762" t="s">
        <v>23</v>
      </c>
      <c r="F2762">
        <v>898.75184300000001</v>
      </c>
      <c r="H2762">
        <v>66</v>
      </c>
      <c r="I2762">
        <v>1315.8986</v>
      </c>
      <c r="M2762">
        <v>10.984340277777777</v>
      </c>
      <c r="N2762">
        <v>0.96792187500000026</v>
      </c>
      <c r="O2762">
        <v>0</v>
      </c>
      <c r="P2762">
        <v>538.16395410208747</v>
      </c>
      <c r="R2762">
        <v>0.93099999999999994</v>
      </c>
      <c r="T2762" s="6">
        <v>63.882843750000021</v>
      </c>
      <c r="U2762" s="6">
        <v>61.445999999999998</v>
      </c>
      <c r="W2762" s="6">
        <v>724.96645833333332</v>
      </c>
    </row>
    <row r="2763" spans="1:23" x14ac:dyDescent="0.3">
      <c r="A2763" s="1">
        <v>44131</v>
      </c>
      <c r="B2763">
        <v>202011</v>
      </c>
      <c r="C2763">
        <v>2020</v>
      </c>
      <c r="D2763" t="s">
        <v>7</v>
      </c>
      <c r="E2763" t="s">
        <v>23</v>
      </c>
      <c r="F2763">
        <v>345.55779900000005</v>
      </c>
      <c r="H2763">
        <v>36</v>
      </c>
      <c r="I2763">
        <v>457.46231319447151</v>
      </c>
      <c r="M2763">
        <v>8.3974434807852614</v>
      </c>
      <c r="N2763">
        <v>0.80628397747513392</v>
      </c>
      <c r="O2763">
        <v>0</v>
      </c>
      <c r="P2763">
        <v>322.85323703277754</v>
      </c>
      <c r="R2763">
        <v>0.95550000000000002</v>
      </c>
      <c r="T2763" s="6">
        <v>29.026223189104822</v>
      </c>
      <c r="U2763" s="6">
        <v>34.398000000000003</v>
      </c>
      <c r="W2763" s="6">
        <v>302.30796530826939</v>
      </c>
    </row>
    <row r="2764" spans="1:23" x14ac:dyDescent="0.3">
      <c r="A2764" s="1">
        <v>44131</v>
      </c>
      <c r="B2764">
        <v>202011</v>
      </c>
      <c r="C2764">
        <v>2020</v>
      </c>
      <c r="D2764" t="s">
        <v>8</v>
      </c>
      <c r="E2764" t="s">
        <v>23</v>
      </c>
      <c r="F2764">
        <v>98.217213999999984</v>
      </c>
      <c r="H2764">
        <v>108</v>
      </c>
      <c r="I2764">
        <v>116.82636833333326</v>
      </c>
      <c r="M2764">
        <v>3.4268462962962967</v>
      </c>
      <c r="N2764">
        <v>0.90167776897045537</v>
      </c>
      <c r="O2764">
        <v>0</v>
      </c>
      <c r="P2764">
        <v>362.02576736895162</v>
      </c>
      <c r="R2764">
        <v>0.9506</v>
      </c>
      <c r="T2764" s="6">
        <v>97.381199048809179</v>
      </c>
      <c r="U2764" s="6">
        <v>102.6648</v>
      </c>
      <c r="W2764" s="6">
        <v>370.09940000000006</v>
      </c>
    </row>
    <row r="2765" spans="1:23" x14ac:dyDescent="0.3">
      <c r="A2765" s="1">
        <v>44132</v>
      </c>
      <c r="B2765">
        <v>202011</v>
      </c>
      <c r="C2765">
        <v>2020</v>
      </c>
      <c r="D2765" t="s">
        <v>0</v>
      </c>
      <c r="E2765" t="s">
        <v>22</v>
      </c>
      <c r="F2765">
        <v>182.31864050000004</v>
      </c>
      <c r="G2765">
        <v>44</v>
      </c>
      <c r="I2765">
        <v>176.86129487877724</v>
      </c>
      <c r="J2765">
        <v>182.83964050000003</v>
      </c>
      <c r="K2765">
        <v>232.37098777893269</v>
      </c>
      <c r="L2765">
        <v>5.3187749999999996</v>
      </c>
      <c r="N2765">
        <v>1</v>
      </c>
      <c r="O2765">
        <v>42534.795990270119</v>
      </c>
      <c r="P2765">
        <v>133.50994400470307</v>
      </c>
      <c r="Q2765">
        <v>0.75573320616280515</v>
      </c>
      <c r="S2765" s="6">
        <v>33.252261071163424</v>
      </c>
      <c r="V2765" s="6">
        <v>234.02609999999999</v>
      </c>
    </row>
    <row r="2766" spans="1:23" x14ac:dyDescent="0.3">
      <c r="A2766" s="1">
        <v>44132</v>
      </c>
      <c r="B2766">
        <v>202011</v>
      </c>
      <c r="C2766">
        <v>2020</v>
      </c>
      <c r="D2766" t="s">
        <v>1</v>
      </c>
      <c r="E2766" t="s">
        <v>22</v>
      </c>
      <c r="F2766">
        <v>191.09915999999993</v>
      </c>
      <c r="G2766">
        <v>46</v>
      </c>
      <c r="I2766">
        <v>187.1593204498175</v>
      </c>
      <c r="J2766">
        <v>191.19571999999991</v>
      </c>
      <c r="K2766">
        <v>245.80165130370838</v>
      </c>
      <c r="L2766">
        <v>5.3423666666666669</v>
      </c>
      <c r="N2766">
        <v>1</v>
      </c>
      <c r="O2766">
        <v>43070.267587960254</v>
      </c>
      <c r="P2766">
        <v>141.34157439303434</v>
      </c>
      <c r="Q2766">
        <v>0.76158772566662569</v>
      </c>
      <c r="S2766" s="6">
        <v>35.033035380664785</v>
      </c>
      <c r="V2766" s="6">
        <v>245.74886666666669</v>
      </c>
    </row>
    <row r="2767" spans="1:23" x14ac:dyDescent="0.3">
      <c r="A2767" s="1">
        <v>44132</v>
      </c>
      <c r="B2767">
        <v>202011</v>
      </c>
      <c r="C2767">
        <v>2020</v>
      </c>
      <c r="D2767" t="s">
        <v>4</v>
      </c>
      <c r="E2767" t="s">
        <v>22</v>
      </c>
      <c r="F2767">
        <v>142.3408</v>
      </c>
      <c r="G2767">
        <v>36</v>
      </c>
      <c r="I2767">
        <v>145.89049093148913</v>
      </c>
      <c r="J2767">
        <v>142.64027697777777</v>
      </c>
      <c r="K2767">
        <v>190.65916348274393</v>
      </c>
      <c r="L2767">
        <v>5.3005410686119871</v>
      </c>
      <c r="N2767">
        <v>0.99933491686460807</v>
      </c>
      <c r="O2767">
        <v>34549.294055924394</v>
      </c>
      <c r="P2767">
        <v>105.65607358299822</v>
      </c>
      <c r="Q2767">
        <v>0.76454716311574789</v>
      </c>
      <c r="S2767" s="6">
        <v>27.523697872166924</v>
      </c>
      <c r="V2767" s="6">
        <v>190.81947847003153</v>
      </c>
    </row>
    <row r="2768" spans="1:23" x14ac:dyDescent="0.3">
      <c r="A2768" s="1">
        <v>44132</v>
      </c>
      <c r="B2768">
        <v>202011</v>
      </c>
      <c r="C2768">
        <v>2020</v>
      </c>
      <c r="D2768" t="s">
        <v>2</v>
      </c>
      <c r="E2768" t="s">
        <v>22</v>
      </c>
      <c r="F2768">
        <v>308.60419050000007</v>
      </c>
      <c r="G2768">
        <v>64</v>
      </c>
      <c r="I2768">
        <v>313.73029966086489</v>
      </c>
      <c r="J2768">
        <v>308.95294538281257</v>
      </c>
      <c r="K2768">
        <v>409.71227006971554</v>
      </c>
      <c r="L2768">
        <v>6.4101299999999997</v>
      </c>
      <c r="N2768">
        <v>1</v>
      </c>
      <c r="O2768">
        <v>72746.202733294485</v>
      </c>
      <c r="P2768">
        <v>167.21618474705821</v>
      </c>
      <c r="Q2768">
        <v>0.76473268595192512</v>
      </c>
      <c r="S2768" s="6">
        <v>48.942891900923208</v>
      </c>
      <c r="V2768" s="6">
        <v>410.24831999999998</v>
      </c>
    </row>
    <row r="2769" spans="1:23" x14ac:dyDescent="0.3">
      <c r="A2769" s="1">
        <v>44132</v>
      </c>
      <c r="B2769">
        <v>202011</v>
      </c>
      <c r="C2769">
        <v>2020</v>
      </c>
      <c r="D2769" t="s">
        <v>3</v>
      </c>
      <c r="E2769" t="s">
        <v>22</v>
      </c>
      <c r="F2769">
        <v>450.5351205</v>
      </c>
      <c r="G2769">
        <v>96</v>
      </c>
      <c r="I2769">
        <v>447.15267198332208</v>
      </c>
      <c r="J2769">
        <v>451.4289205</v>
      </c>
      <c r="K2769">
        <v>583.22609295074528</v>
      </c>
      <c r="L2769">
        <v>6.0844499999999995</v>
      </c>
      <c r="N2769">
        <v>0.99990543735224591</v>
      </c>
      <c r="O2769">
        <v>108619.98535354694</v>
      </c>
      <c r="P2769">
        <v>262.15678127446063</v>
      </c>
      <c r="Q2769">
        <v>0.76553186124622696</v>
      </c>
      <c r="S2769" s="6">
        <v>73.491058679637788</v>
      </c>
      <c r="V2769" s="6">
        <v>584.10719999999992</v>
      </c>
    </row>
    <row r="2770" spans="1:23" x14ac:dyDescent="0.3">
      <c r="A2770" s="1">
        <v>44132</v>
      </c>
      <c r="B2770">
        <v>202011</v>
      </c>
      <c r="C2770">
        <v>2020</v>
      </c>
      <c r="D2770" t="s">
        <v>5</v>
      </c>
      <c r="E2770" t="s">
        <v>23</v>
      </c>
      <c r="F2770">
        <v>323.31455699999998</v>
      </c>
      <c r="H2770">
        <v>162</v>
      </c>
      <c r="I2770">
        <v>432.86313600000005</v>
      </c>
      <c r="M2770">
        <v>4.5434166666666664</v>
      </c>
      <c r="N2770">
        <v>0.91139878225403892</v>
      </c>
      <c r="O2770">
        <v>0</v>
      </c>
      <c r="P2770">
        <v>1669.7469870314387</v>
      </c>
      <c r="R2770">
        <v>0.95834320987654331</v>
      </c>
      <c r="T2770" s="6">
        <v>147.64660272515431</v>
      </c>
      <c r="U2770" s="6">
        <v>155.25160000000002</v>
      </c>
      <c r="W2770" s="6">
        <v>736.0335</v>
      </c>
    </row>
    <row r="2771" spans="1:23" x14ac:dyDescent="0.3">
      <c r="A2771" s="1">
        <v>44132</v>
      </c>
      <c r="B2771">
        <v>202011</v>
      </c>
      <c r="C2771">
        <v>2020</v>
      </c>
      <c r="D2771" t="s">
        <v>6</v>
      </c>
      <c r="E2771" t="s">
        <v>23</v>
      </c>
      <c r="F2771">
        <v>26.433120000000002</v>
      </c>
      <c r="H2771">
        <v>66</v>
      </c>
      <c r="I2771">
        <v>42.648233333333309</v>
      </c>
      <c r="M2771">
        <v>2.3623611111111109</v>
      </c>
      <c r="N2771">
        <v>0.99551736111111133</v>
      </c>
      <c r="O2771">
        <v>0</v>
      </c>
      <c r="P2771">
        <v>538.16395410208747</v>
      </c>
      <c r="R2771">
        <v>0.93099999999999994</v>
      </c>
      <c r="T2771" s="6">
        <v>65.704145833333342</v>
      </c>
      <c r="U2771" s="6">
        <v>61.445999999999998</v>
      </c>
      <c r="W2771" s="6">
        <v>155.91583333333332</v>
      </c>
    </row>
    <row r="2772" spans="1:23" x14ac:dyDescent="0.3">
      <c r="A2772" s="1">
        <v>44132</v>
      </c>
      <c r="B2772">
        <v>202011</v>
      </c>
      <c r="C2772">
        <v>2020</v>
      </c>
      <c r="D2772" t="s">
        <v>7</v>
      </c>
      <c r="E2772" t="s">
        <v>23</v>
      </c>
      <c r="F2772">
        <v>13.391000000000002</v>
      </c>
      <c r="H2772">
        <v>36</v>
      </c>
      <c r="I2772">
        <v>19.815618310945062</v>
      </c>
      <c r="M2772">
        <v>2.619895725294656</v>
      </c>
      <c r="N2772">
        <v>0.81009064969434275</v>
      </c>
      <c r="O2772">
        <v>0</v>
      </c>
      <c r="P2772">
        <v>322.85323703277754</v>
      </c>
      <c r="R2772">
        <v>0.95550000000000002</v>
      </c>
      <c r="T2772" s="6">
        <v>29.163263388996338</v>
      </c>
      <c r="U2772" s="6">
        <v>34.398000000000003</v>
      </c>
      <c r="W2772" s="6">
        <v>94.316246110607608</v>
      </c>
    </row>
    <row r="2773" spans="1:23" x14ac:dyDescent="0.3">
      <c r="A2773" s="1">
        <v>44132</v>
      </c>
      <c r="B2773">
        <v>202011</v>
      </c>
      <c r="C2773">
        <v>2020</v>
      </c>
      <c r="D2773" t="s">
        <v>8</v>
      </c>
      <c r="E2773" t="s">
        <v>23</v>
      </c>
      <c r="F2773">
        <v>122.82617800000001</v>
      </c>
      <c r="H2773">
        <v>108</v>
      </c>
      <c r="I2773">
        <v>118.01102100000007</v>
      </c>
      <c r="M2773">
        <v>2.9271871399176965</v>
      </c>
      <c r="N2773">
        <v>0.90962873538685718</v>
      </c>
      <c r="O2773">
        <v>0</v>
      </c>
      <c r="P2773">
        <v>362.02576736895162</v>
      </c>
      <c r="R2773">
        <v>0.9506</v>
      </c>
      <c r="T2773" s="6">
        <v>98.239903421780582</v>
      </c>
      <c r="U2773" s="6">
        <v>102.6648</v>
      </c>
      <c r="W2773" s="6">
        <v>316.13621111111121</v>
      </c>
    </row>
    <row r="2774" spans="1:23" x14ac:dyDescent="0.3">
      <c r="A2774" s="1">
        <v>44133</v>
      </c>
      <c r="B2774">
        <v>202011</v>
      </c>
      <c r="C2774">
        <v>2020</v>
      </c>
      <c r="D2774" t="s">
        <v>0</v>
      </c>
      <c r="E2774" t="s">
        <v>22</v>
      </c>
      <c r="F2774">
        <v>189.97187999999994</v>
      </c>
      <c r="G2774">
        <v>44</v>
      </c>
      <c r="I2774">
        <v>181.50746705694556</v>
      </c>
      <c r="J2774">
        <v>190.56074718749994</v>
      </c>
      <c r="K2774">
        <v>238.19582076332625</v>
      </c>
      <c r="L2774">
        <v>5.4584999999999999</v>
      </c>
      <c r="N2774">
        <v>0.99771043771043777</v>
      </c>
      <c r="O2774">
        <v>10228.811206115613</v>
      </c>
      <c r="P2774">
        <v>133.50994400470307</v>
      </c>
      <c r="Q2774">
        <v>0.75573320616280515</v>
      </c>
      <c r="S2774" s="6">
        <v>33.252261071163424</v>
      </c>
      <c r="V2774" s="6">
        <v>240.17400000000001</v>
      </c>
    </row>
    <row r="2775" spans="1:23" x14ac:dyDescent="0.3">
      <c r="A2775" s="1">
        <v>44133</v>
      </c>
      <c r="B2775">
        <v>202011</v>
      </c>
      <c r="C2775">
        <v>2020</v>
      </c>
      <c r="D2775" t="s">
        <v>1</v>
      </c>
      <c r="E2775" t="s">
        <v>22</v>
      </c>
      <c r="F2775">
        <v>161.81536000000006</v>
      </c>
      <c r="G2775">
        <v>46</v>
      </c>
      <c r="I2775">
        <v>192.15444741117733</v>
      </c>
      <c r="J2775">
        <v>161.91142933593756</v>
      </c>
      <c r="K2775">
        <v>252.15581122516028</v>
      </c>
      <c r="L2775">
        <v>5.4849500000000004</v>
      </c>
      <c r="N2775">
        <v>0.99923882098593664</v>
      </c>
      <c r="O2775">
        <v>8734.8919579602589</v>
      </c>
      <c r="P2775">
        <v>141.34157439303434</v>
      </c>
      <c r="Q2775">
        <v>0.76158772566662569</v>
      </c>
      <c r="S2775" s="6">
        <v>35.033035380664785</v>
      </c>
      <c r="V2775" s="6">
        <v>252.30770000000001</v>
      </c>
    </row>
    <row r="2776" spans="1:23" x14ac:dyDescent="0.3">
      <c r="A2776" s="1">
        <v>44133</v>
      </c>
      <c r="B2776">
        <v>202011</v>
      </c>
      <c r="C2776">
        <v>2020</v>
      </c>
      <c r="D2776" t="s">
        <v>4</v>
      </c>
      <c r="E2776" t="s">
        <v>22</v>
      </c>
      <c r="F2776">
        <v>170.72076000000001</v>
      </c>
      <c r="G2776">
        <v>36</v>
      </c>
      <c r="I2776">
        <v>179.85100682253412</v>
      </c>
      <c r="J2776">
        <v>171.04295057777779</v>
      </c>
      <c r="K2776">
        <v>234.47038105074122</v>
      </c>
      <c r="L2776">
        <v>6.5344056477384438</v>
      </c>
      <c r="N2776">
        <v>0.99830891896903395</v>
      </c>
      <c r="O2776">
        <v>9132.347871628388</v>
      </c>
      <c r="P2776">
        <v>105.65607358299822</v>
      </c>
      <c r="Q2776">
        <v>0.76454716311574789</v>
      </c>
      <c r="S2776" s="6">
        <v>27.523697872166924</v>
      </c>
      <c r="V2776" s="6">
        <v>235.23860331858398</v>
      </c>
    </row>
    <row r="2777" spans="1:23" x14ac:dyDescent="0.3">
      <c r="A2777" s="1">
        <v>44133</v>
      </c>
      <c r="B2777">
        <v>202011</v>
      </c>
      <c r="C2777">
        <v>2020</v>
      </c>
      <c r="D2777" t="s">
        <v>2</v>
      </c>
      <c r="E2777" t="s">
        <v>22</v>
      </c>
      <c r="F2777">
        <v>307.67974300000003</v>
      </c>
      <c r="G2777">
        <v>64</v>
      </c>
      <c r="I2777">
        <v>305.39979885635046</v>
      </c>
      <c r="J2777">
        <v>308.03423518750003</v>
      </c>
      <c r="K2777">
        <v>398.81430082200893</v>
      </c>
      <c r="L2777">
        <v>6.2399214062499997</v>
      </c>
      <c r="N2777">
        <v>1</v>
      </c>
      <c r="O2777">
        <v>16702.684684006472</v>
      </c>
      <c r="P2777">
        <v>167.21618474705821</v>
      </c>
      <c r="Q2777">
        <v>0.76473268595192512</v>
      </c>
      <c r="S2777" s="6">
        <v>48.942891900923208</v>
      </c>
      <c r="V2777" s="6">
        <v>399.35496999999998</v>
      </c>
    </row>
    <row r="2778" spans="1:23" x14ac:dyDescent="0.3">
      <c r="A2778" s="1">
        <v>44133</v>
      </c>
      <c r="B2778">
        <v>202011</v>
      </c>
      <c r="C2778">
        <v>2020</v>
      </c>
      <c r="D2778" t="s">
        <v>3</v>
      </c>
      <c r="E2778" t="s">
        <v>22</v>
      </c>
      <c r="F2778">
        <v>453.52888099999996</v>
      </c>
      <c r="G2778">
        <v>96</v>
      </c>
      <c r="I2778">
        <v>456.49289560111293</v>
      </c>
      <c r="J2778">
        <v>454.53140743387576</v>
      </c>
      <c r="K2778">
        <v>595.15825149083946</v>
      </c>
      <c r="L2778">
        <v>6.2115433333333332</v>
      </c>
      <c r="N2778">
        <v>1</v>
      </c>
      <c r="O2778">
        <v>23876.649526389549</v>
      </c>
      <c r="P2778">
        <v>262.15678127446063</v>
      </c>
      <c r="Q2778">
        <v>0.76553186124622696</v>
      </c>
      <c r="S2778" s="6">
        <v>73.491058679637788</v>
      </c>
      <c r="V2778" s="6">
        <v>596.30816000000004</v>
      </c>
    </row>
    <row r="2779" spans="1:23" x14ac:dyDescent="0.3">
      <c r="A2779" s="1">
        <v>44133</v>
      </c>
      <c r="B2779">
        <v>202011</v>
      </c>
      <c r="C2779">
        <v>2020</v>
      </c>
      <c r="D2779" t="s">
        <v>5</v>
      </c>
      <c r="E2779" t="s">
        <v>23</v>
      </c>
      <c r="F2779">
        <v>1730.3941970000001</v>
      </c>
      <c r="H2779">
        <v>162</v>
      </c>
      <c r="I2779">
        <v>2216.5566839999997</v>
      </c>
      <c r="M2779">
        <v>8.8639166666666682</v>
      </c>
      <c r="N2779">
        <v>0.9162417514979343</v>
      </c>
      <c r="O2779">
        <v>0</v>
      </c>
      <c r="P2779">
        <v>1669.7469870314387</v>
      </c>
      <c r="R2779">
        <v>0.95834320987654331</v>
      </c>
      <c r="T2779" s="6">
        <v>148.43116374266535</v>
      </c>
      <c r="U2779" s="6">
        <v>155.25160000000002</v>
      </c>
      <c r="W2779" s="6">
        <v>1435.9545000000003</v>
      </c>
    </row>
    <row r="2780" spans="1:23" x14ac:dyDescent="0.3">
      <c r="A2780" s="1">
        <v>44133</v>
      </c>
      <c r="B2780">
        <v>202011</v>
      </c>
      <c r="C2780">
        <v>2020</v>
      </c>
      <c r="D2780" t="s">
        <v>6</v>
      </c>
      <c r="E2780" t="s">
        <v>23</v>
      </c>
      <c r="F2780">
        <v>725.36575899999991</v>
      </c>
      <c r="H2780">
        <v>66</v>
      </c>
      <c r="I2780">
        <v>919.29570000000012</v>
      </c>
      <c r="M2780">
        <v>8.5470138888888894</v>
      </c>
      <c r="N2780">
        <v>0.98670428125000031</v>
      </c>
      <c r="O2780">
        <v>0</v>
      </c>
      <c r="P2780">
        <v>538.16395410208747</v>
      </c>
      <c r="R2780">
        <v>0.93099999999999994</v>
      </c>
      <c r="T2780" s="6">
        <v>65.122482562500025</v>
      </c>
      <c r="U2780" s="6">
        <v>61.445999999999998</v>
      </c>
      <c r="W2780" s="6">
        <v>564.10291666666672</v>
      </c>
    </row>
    <row r="2781" spans="1:23" x14ac:dyDescent="0.3">
      <c r="A2781" s="1">
        <v>44133</v>
      </c>
      <c r="B2781">
        <v>202011</v>
      </c>
      <c r="C2781">
        <v>2020</v>
      </c>
      <c r="D2781" t="s">
        <v>7</v>
      </c>
      <c r="E2781" t="s">
        <v>23</v>
      </c>
      <c r="F2781">
        <v>360.95779850000002</v>
      </c>
      <c r="H2781">
        <v>36</v>
      </c>
      <c r="I2781">
        <v>529.0476443319244</v>
      </c>
      <c r="M2781">
        <v>8.8102093436849724</v>
      </c>
      <c r="N2781">
        <v>0.97210877963321118</v>
      </c>
      <c r="O2781">
        <v>0</v>
      </c>
      <c r="P2781">
        <v>322.85323703277754</v>
      </c>
      <c r="R2781">
        <v>0.95550000000000002</v>
      </c>
      <c r="T2781" s="6">
        <v>34.995916066795601</v>
      </c>
      <c r="U2781" s="6">
        <v>34.398000000000003</v>
      </c>
      <c r="W2781" s="6">
        <v>317.16753637265901</v>
      </c>
    </row>
    <row r="2782" spans="1:23" x14ac:dyDescent="0.3">
      <c r="A2782" s="1">
        <v>44133</v>
      </c>
      <c r="B2782">
        <v>202011</v>
      </c>
      <c r="C2782">
        <v>2020</v>
      </c>
      <c r="D2782" t="s">
        <v>8</v>
      </c>
      <c r="E2782" t="s">
        <v>23</v>
      </c>
      <c r="F2782">
        <v>58.263390999999999</v>
      </c>
      <c r="H2782">
        <v>108</v>
      </c>
      <c r="I2782">
        <v>72.89086869999997</v>
      </c>
      <c r="M2782">
        <v>3.3632962962962956</v>
      </c>
      <c r="N2782">
        <v>0.90062847954050695</v>
      </c>
      <c r="O2782">
        <v>0</v>
      </c>
      <c r="P2782">
        <v>362.02576736895162</v>
      </c>
      <c r="R2782">
        <v>0.9506</v>
      </c>
      <c r="T2782" s="6">
        <v>97.267875790374745</v>
      </c>
      <c r="U2782" s="6">
        <v>102.6648</v>
      </c>
      <c r="W2782" s="6">
        <v>363.23599999999993</v>
      </c>
    </row>
    <row r="2783" spans="1:23" x14ac:dyDescent="0.3">
      <c r="A2783" s="1">
        <v>44134</v>
      </c>
      <c r="B2783">
        <v>202011</v>
      </c>
      <c r="C2783">
        <v>2020</v>
      </c>
      <c r="D2783" t="s">
        <v>0</v>
      </c>
      <c r="E2783" t="s">
        <v>22</v>
      </c>
      <c r="F2783">
        <v>109.51052000000001</v>
      </c>
      <c r="G2783">
        <v>44</v>
      </c>
      <c r="I2783">
        <v>102.27996478357016</v>
      </c>
      <c r="J2783">
        <v>109.97292000000002</v>
      </c>
      <c r="K2783">
        <v>134.98841022942375</v>
      </c>
      <c r="L2783">
        <v>3.0758800000000006</v>
      </c>
      <c r="N2783">
        <v>1</v>
      </c>
      <c r="O2783">
        <v>4814.2216254756131</v>
      </c>
      <c r="P2783">
        <v>133.50994400470307</v>
      </c>
      <c r="Q2783">
        <v>0.75573320616280515</v>
      </c>
      <c r="S2783" s="6">
        <v>33.252261071163424</v>
      </c>
      <c r="V2783" s="6">
        <v>135.33872000000002</v>
      </c>
    </row>
    <row r="2784" spans="1:23" x14ac:dyDescent="0.3">
      <c r="A2784" s="1">
        <v>44134</v>
      </c>
      <c r="B2784">
        <v>202011</v>
      </c>
      <c r="C2784">
        <v>2020</v>
      </c>
      <c r="D2784" t="s">
        <v>1</v>
      </c>
      <c r="E2784" t="s">
        <v>22</v>
      </c>
      <c r="F2784">
        <v>107.21200000000003</v>
      </c>
      <c r="G2784">
        <v>46</v>
      </c>
      <c r="I2784">
        <v>108.40248711493257</v>
      </c>
      <c r="J2784">
        <v>107.30318000000003</v>
      </c>
      <c r="K2784">
        <v>142.95548273373461</v>
      </c>
      <c r="L2784">
        <v>3.0942933130699091</v>
      </c>
      <c r="N2784">
        <v>0.99874629506746293</v>
      </c>
      <c r="O2784">
        <v>4698.0607938962576</v>
      </c>
      <c r="P2784">
        <v>141.34157439303434</v>
      </c>
      <c r="Q2784">
        <v>0.76158772566662569</v>
      </c>
      <c r="S2784" s="6">
        <v>35.033035380664785</v>
      </c>
      <c r="V2784" s="6">
        <v>142.33749240121583</v>
      </c>
    </row>
    <row r="2785" spans="1:23" x14ac:dyDescent="0.3">
      <c r="A2785" s="1">
        <v>44134</v>
      </c>
      <c r="B2785">
        <v>202011</v>
      </c>
      <c r="C2785">
        <v>2020</v>
      </c>
      <c r="D2785" t="s">
        <v>4</v>
      </c>
      <c r="E2785" t="s">
        <v>22</v>
      </c>
      <c r="F2785">
        <v>142.03896</v>
      </c>
      <c r="G2785">
        <v>36</v>
      </c>
      <c r="I2785">
        <v>147.25293043683774</v>
      </c>
      <c r="J2785">
        <v>142.33821297777777</v>
      </c>
      <c r="K2785">
        <v>191.85206743454788</v>
      </c>
      <c r="L2785">
        <v>5.3500416666666677</v>
      </c>
      <c r="N2785">
        <v>0.99975990755007704</v>
      </c>
      <c r="O2785">
        <v>5926.6348015883877</v>
      </c>
      <c r="P2785">
        <v>105.65607358299822</v>
      </c>
      <c r="Q2785">
        <v>0.76454716311574789</v>
      </c>
      <c r="S2785" s="6">
        <v>27.523697872166924</v>
      </c>
      <c r="V2785" s="6">
        <v>192.60150000000004</v>
      </c>
    </row>
    <row r="2786" spans="1:23" x14ac:dyDescent="0.3">
      <c r="A2786" s="1">
        <v>44134</v>
      </c>
      <c r="B2786">
        <v>202011</v>
      </c>
      <c r="C2786">
        <v>2020</v>
      </c>
      <c r="D2786" t="s">
        <v>2</v>
      </c>
      <c r="E2786" t="s">
        <v>22</v>
      </c>
      <c r="F2786">
        <v>139.03642849999997</v>
      </c>
      <c r="G2786">
        <v>64</v>
      </c>
      <c r="I2786">
        <v>126.23817471917619</v>
      </c>
      <c r="J2786">
        <v>139.30534849999998</v>
      </c>
      <c r="K2786">
        <v>165.63353668962316</v>
      </c>
      <c r="L2786">
        <v>2.5792953750000001</v>
      </c>
      <c r="N2786">
        <v>1</v>
      </c>
      <c r="O2786">
        <v>6417.0281153452706</v>
      </c>
      <c r="P2786">
        <v>167.21618474705821</v>
      </c>
      <c r="Q2786">
        <v>0.76473268595192512</v>
      </c>
      <c r="S2786" s="6">
        <v>48.942891900923208</v>
      </c>
      <c r="V2786" s="6">
        <v>165.074904</v>
      </c>
    </row>
    <row r="2787" spans="1:23" x14ac:dyDescent="0.3">
      <c r="A2787" s="1">
        <v>44134</v>
      </c>
      <c r="B2787">
        <v>202011</v>
      </c>
      <c r="C2787">
        <v>2020</v>
      </c>
      <c r="D2787" t="s">
        <v>3</v>
      </c>
      <c r="E2787" t="s">
        <v>22</v>
      </c>
      <c r="F2787">
        <v>205.04288050000002</v>
      </c>
      <c r="G2787">
        <v>96</v>
      </c>
      <c r="I2787">
        <v>190.35311060925937</v>
      </c>
      <c r="J2787">
        <v>205.53208050000003</v>
      </c>
      <c r="K2787">
        <v>249.55347085437992</v>
      </c>
      <c r="L2787">
        <v>2.5901533333333329</v>
      </c>
      <c r="N2787">
        <v>1</v>
      </c>
      <c r="O2787">
        <v>9154.2361952681513</v>
      </c>
      <c r="P2787">
        <v>262.15678127446063</v>
      </c>
      <c r="Q2787">
        <v>0.76553186124622696</v>
      </c>
      <c r="S2787" s="6">
        <v>73.491058679637788</v>
      </c>
      <c r="V2787" s="6">
        <v>248.65471999999994</v>
      </c>
    </row>
    <row r="2788" spans="1:23" x14ac:dyDescent="0.3">
      <c r="A2788" s="1">
        <v>44134</v>
      </c>
      <c r="B2788">
        <v>202011</v>
      </c>
      <c r="C2788">
        <v>2020</v>
      </c>
      <c r="D2788" t="s">
        <v>5</v>
      </c>
      <c r="E2788" t="s">
        <v>23</v>
      </c>
      <c r="F2788">
        <v>2853.3848895000001</v>
      </c>
      <c r="H2788">
        <v>162</v>
      </c>
      <c r="I2788">
        <v>3589.6199219999999</v>
      </c>
      <c r="M2788">
        <v>11.753791666666665</v>
      </c>
      <c r="N2788">
        <v>0.92285580660168376</v>
      </c>
      <c r="O2788">
        <v>0</v>
      </c>
      <c r="P2788">
        <v>1669.7469870314387</v>
      </c>
      <c r="R2788">
        <v>0.95834320987654331</v>
      </c>
      <c r="T2788" s="6">
        <v>149.50264066947278</v>
      </c>
      <c r="U2788" s="6">
        <v>155.25160000000002</v>
      </c>
      <c r="W2788" s="6">
        <v>1904.1142499999996</v>
      </c>
    </row>
    <row r="2789" spans="1:23" x14ac:dyDescent="0.3">
      <c r="A2789" s="1">
        <v>44134</v>
      </c>
      <c r="B2789">
        <v>202011</v>
      </c>
      <c r="C2789">
        <v>2020</v>
      </c>
      <c r="D2789" t="s">
        <v>6</v>
      </c>
      <c r="E2789" t="s">
        <v>23</v>
      </c>
      <c r="F2789">
        <v>1027.2147239999999</v>
      </c>
      <c r="H2789">
        <v>66</v>
      </c>
      <c r="I2789">
        <v>1485.9311666666667</v>
      </c>
      <c r="M2789">
        <v>12.87204861111111</v>
      </c>
      <c r="N2789">
        <v>0.89242535069444473</v>
      </c>
      <c r="O2789">
        <v>0</v>
      </c>
      <c r="P2789">
        <v>538.16395410208747</v>
      </c>
      <c r="R2789">
        <v>0.93099999999999994</v>
      </c>
      <c r="T2789" s="6">
        <v>58.900073145833353</v>
      </c>
      <c r="U2789" s="6">
        <v>61.445999999999998</v>
      </c>
      <c r="W2789" s="6">
        <v>849.55520833333321</v>
      </c>
    </row>
    <row r="2790" spans="1:23" x14ac:dyDescent="0.3">
      <c r="A2790" s="1">
        <v>44134</v>
      </c>
      <c r="B2790">
        <v>202011</v>
      </c>
      <c r="C2790">
        <v>2020</v>
      </c>
      <c r="D2790" t="s">
        <v>7</v>
      </c>
      <c r="E2790" t="s">
        <v>23</v>
      </c>
      <c r="F2790">
        <v>597.2742975000001</v>
      </c>
      <c r="H2790">
        <v>36</v>
      </c>
      <c r="I2790">
        <v>812.24715132882943</v>
      </c>
      <c r="M2790">
        <v>13.144242004592996</v>
      </c>
      <c r="N2790">
        <v>0.80519072638959432</v>
      </c>
      <c r="O2790">
        <v>0</v>
      </c>
      <c r="P2790">
        <v>322.85323703277754</v>
      </c>
      <c r="R2790">
        <v>0.95550000000000002</v>
      </c>
      <c r="T2790" s="6">
        <v>28.986866150025396</v>
      </c>
      <c r="U2790" s="6">
        <v>34.398000000000003</v>
      </c>
      <c r="W2790" s="6">
        <v>473.19271216534787</v>
      </c>
    </row>
    <row r="2791" spans="1:23" x14ac:dyDescent="0.3">
      <c r="A2791" s="1">
        <v>44134</v>
      </c>
      <c r="B2791">
        <v>202011</v>
      </c>
      <c r="C2791">
        <v>2020</v>
      </c>
      <c r="D2791" t="s">
        <v>8</v>
      </c>
      <c r="E2791" t="s">
        <v>23</v>
      </c>
      <c r="F2791">
        <v>200.17066399999996</v>
      </c>
      <c r="H2791">
        <v>108</v>
      </c>
      <c r="I2791">
        <v>243.27457763333322</v>
      </c>
      <c r="M2791">
        <v>4.6883322273662547</v>
      </c>
      <c r="N2791">
        <v>0.94340874358804783</v>
      </c>
      <c r="O2791">
        <v>0</v>
      </c>
      <c r="P2791">
        <v>362.02576736895162</v>
      </c>
      <c r="R2791">
        <v>0.9506</v>
      </c>
      <c r="T2791" s="6">
        <v>101.88814430750917</v>
      </c>
      <c r="U2791" s="6">
        <v>102.6648</v>
      </c>
      <c r="W2791" s="6">
        <v>506.33988055555551</v>
      </c>
    </row>
    <row r="2792" spans="1:23" x14ac:dyDescent="0.3">
      <c r="A2792" s="1">
        <v>44135</v>
      </c>
      <c r="B2792">
        <v>202011</v>
      </c>
      <c r="C2792">
        <v>2020</v>
      </c>
      <c r="D2792" t="s">
        <v>0</v>
      </c>
      <c r="E2792" t="s">
        <v>22</v>
      </c>
      <c r="F2792">
        <v>87.013919999999985</v>
      </c>
      <c r="G2792">
        <v>44</v>
      </c>
      <c r="I2792">
        <v>79.060350601506741</v>
      </c>
      <c r="J2792">
        <v>87.295179999999974</v>
      </c>
      <c r="K2792">
        <v>103.73489859845512</v>
      </c>
      <c r="L2792">
        <v>2.3775932238805977</v>
      </c>
      <c r="N2792">
        <v>1</v>
      </c>
      <c r="O2792">
        <v>2217.5285214356127</v>
      </c>
      <c r="P2792">
        <v>133.50994400470307</v>
      </c>
      <c r="Q2792">
        <v>0.75573320616280515</v>
      </c>
      <c r="S2792" s="6">
        <v>33.252261071163424</v>
      </c>
      <c r="V2792" s="6">
        <v>104.61410185074629</v>
      </c>
    </row>
    <row r="2793" spans="1:23" x14ac:dyDescent="0.3">
      <c r="A2793" s="1">
        <v>44135</v>
      </c>
      <c r="B2793">
        <v>202011</v>
      </c>
      <c r="C2793">
        <v>2020</v>
      </c>
      <c r="D2793" t="s">
        <v>1</v>
      </c>
      <c r="E2793" t="s">
        <v>22</v>
      </c>
      <c r="F2793">
        <v>87.939319999999995</v>
      </c>
      <c r="G2793">
        <v>46</v>
      </c>
      <c r="I2793">
        <v>135.4785251516341</v>
      </c>
      <c r="J2793">
        <v>87.969719999999981</v>
      </c>
      <c r="K2793">
        <v>109.67600800211245</v>
      </c>
      <c r="L2793">
        <v>3.8671649110486888</v>
      </c>
      <c r="N2793">
        <v>0.99912628286043581</v>
      </c>
      <c r="O2793">
        <v>2227.181137896258</v>
      </c>
      <c r="P2793">
        <v>141.34157439303434</v>
      </c>
      <c r="Q2793">
        <v>0.76158772566662569</v>
      </c>
      <c r="S2793" s="6">
        <v>35.033035380664785</v>
      </c>
      <c r="V2793" s="6">
        <v>177.8895859082397</v>
      </c>
    </row>
    <row r="2794" spans="1:23" x14ac:dyDescent="0.3">
      <c r="A2794" s="1">
        <v>44135</v>
      </c>
      <c r="B2794">
        <v>202011</v>
      </c>
      <c r="C2794">
        <v>2020</v>
      </c>
      <c r="D2794" t="s">
        <v>4</v>
      </c>
      <c r="E2794" t="s">
        <v>22</v>
      </c>
      <c r="F2794">
        <v>150.41152</v>
      </c>
      <c r="G2794">
        <v>36</v>
      </c>
      <c r="I2794">
        <v>155.81695778795847</v>
      </c>
      <c r="J2794">
        <v>150.71747057777776</v>
      </c>
      <c r="K2794">
        <v>202.85968521980806</v>
      </c>
      <c r="L2794">
        <v>5.6611927115188578</v>
      </c>
      <c r="N2794">
        <v>0.99980707566462168</v>
      </c>
      <c r="O2794">
        <v>3849.9196087883874</v>
      </c>
      <c r="P2794">
        <v>105.65607358299822</v>
      </c>
      <c r="Q2794">
        <v>0.76454716311574789</v>
      </c>
      <c r="S2794" s="6">
        <v>27.523697872166924</v>
      </c>
      <c r="V2794" s="6">
        <v>203.80293761467888</v>
      </c>
    </row>
    <row r="2795" spans="1:23" x14ac:dyDescent="0.3">
      <c r="A2795" s="1">
        <v>44135</v>
      </c>
      <c r="B2795">
        <v>202011</v>
      </c>
      <c r="C2795">
        <v>2020</v>
      </c>
      <c r="D2795" t="s">
        <v>2</v>
      </c>
      <c r="E2795" t="s">
        <v>22</v>
      </c>
      <c r="F2795">
        <v>328.82631800000013</v>
      </c>
      <c r="G2795">
        <v>64</v>
      </c>
      <c r="I2795">
        <v>318.63364634488966</v>
      </c>
      <c r="J2795">
        <v>329.12307800000008</v>
      </c>
      <c r="K2795">
        <v>415.93974722651444</v>
      </c>
      <c r="L2795">
        <v>6.510315062500001</v>
      </c>
      <c r="N2795">
        <v>1</v>
      </c>
      <c r="O2795">
        <v>8557.7071536270723</v>
      </c>
      <c r="P2795">
        <v>167.21618474705821</v>
      </c>
      <c r="Q2795">
        <v>0.76473268595192512</v>
      </c>
      <c r="S2795" s="6">
        <v>48.942891900923208</v>
      </c>
      <c r="V2795" s="6">
        <v>416.66016400000007</v>
      </c>
    </row>
    <row r="2796" spans="1:23" x14ac:dyDescent="0.3">
      <c r="A2796" s="1">
        <v>44135</v>
      </c>
      <c r="B2796">
        <v>202011</v>
      </c>
      <c r="C2796">
        <v>2020</v>
      </c>
      <c r="D2796" t="s">
        <v>3</v>
      </c>
      <c r="E2796" t="s">
        <v>22</v>
      </c>
      <c r="F2796">
        <v>381.66912100000002</v>
      </c>
      <c r="G2796">
        <v>96</v>
      </c>
      <c r="I2796">
        <v>366.20756220392605</v>
      </c>
      <c r="J2796">
        <v>382.26492100000002</v>
      </c>
      <c r="K2796">
        <v>479.19522922087191</v>
      </c>
      <c r="L2796">
        <v>4.9830220000000001</v>
      </c>
      <c r="N2796">
        <v>1</v>
      </c>
      <c r="O2796">
        <v>9431.5340372636492</v>
      </c>
      <c r="P2796">
        <v>262.15678127446063</v>
      </c>
      <c r="Q2796">
        <v>0.76553186124622696</v>
      </c>
      <c r="S2796" s="6">
        <v>73.491058679637788</v>
      </c>
      <c r="V2796" s="6">
        <v>478.37011200000001</v>
      </c>
    </row>
    <row r="2797" spans="1:23" x14ac:dyDescent="0.3">
      <c r="A2797" s="1">
        <v>44135</v>
      </c>
      <c r="B2797">
        <v>202011</v>
      </c>
      <c r="C2797">
        <v>2020</v>
      </c>
      <c r="D2797" t="s">
        <v>5</v>
      </c>
      <c r="E2797" t="s">
        <v>23</v>
      </c>
      <c r="F2797">
        <v>3374.9029709999995</v>
      </c>
      <c r="H2797">
        <v>162</v>
      </c>
      <c r="I2797">
        <v>3887.8698599999998</v>
      </c>
      <c r="M2797">
        <v>14.620624999999997</v>
      </c>
      <c r="N2797">
        <v>0.92578760409850469</v>
      </c>
      <c r="O2797">
        <v>0</v>
      </c>
      <c r="P2797">
        <v>1669.7469870314387</v>
      </c>
      <c r="R2797">
        <v>0.95834320987654331</v>
      </c>
      <c r="T2797" s="6">
        <v>149.97759186395777</v>
      </c>
      <c r="U2797" s="6">
        <v>155.25160000000002</v>
      </c>
      <c r="W2797" s="6">
        <v>2368.5412499999993</v>
      </c>
    </row>
    <row r="2798" spans="1:23" x14ac:dyDescent="0.3">
      <c r="A2798" s="1">
        <v>44135</v>
      </c>
      <c r="B2798">
        <v>202011</v>
      </c>
      <c r="C2798">
        <v>2020</v>
      </c>
      <c r="D2798" t="s">
        <v>6</v>
      </c>
      <c r="E2798" t="s">
        <v>23</v>
      </c>
      <c r="F2798">
        <v>1313.0499240000001</v>
      </c>
      <c r="H2798">
        <v>66</v>
      </c>
      <c r="I2798">
        <v>1583.9852666666666</v>
      </c>
      <c r="M2798">
        <v>14.81559027777778</v>
      </c>
      <c r="N2798">
        <v>0.9819728020833336</v>
      </c>
      <c r="O2798">
        <v>0</v>
      </c>
      <c r="P2798">
        <v>538.16395410208747</v>
      </c>
      <c r="R2798">
        <v>0.93099999999999994</v>
      </c>
      <c r="T2798" s="6">
        <v>64.810204937500018</v>
      </c>
      <c r="U2798" s="6">
        <v>61.445999999999998</v>
      </c>
      <c r="W2798" s="6">
        <v>977.8289583333335</v>
      </c>
    </row>
    <row r="2799" spans="1:23" x14ac:dyDescent="0.3">
      <c r="A2799" s="1">
        <v>44135</v>
      </c>
      <c r="B2799">
        <v>202011</v>
      </c>
      <c r="C2799">
        <v>2020</v>
      </c>
      <c r="D2799" t="s">
        <v>7</v>
      </c>
      <c r="E2799" t="s">
        <v>23</v>
      </c>
      <c r="F2799">
        <v>658.48929250000003</v>
      </c>
      <c r="H2799">
        <v>36</v>
      </c>
      <c r="I2799">
        <v>863.64233807476558</v>
      </c>
      <c r="M2799">
        <v>15.214081356659738</v>
      </c>
      <c r="N2799">
        <v>0.80919054897246001</v>
      </c>
      <c r="O2799">
        <v>0</v>
      </c>
      <c r="P2799">
        <v>322.85323703277754</v>
      </c>
      <c r="R2799">
        <v>0.95550000000000002</v>
      </c>
      <c r="T2799" s="6">
        <v>29.130859763008559</v>
      </c>
      <c r="U2799" s="6">
        <v>34.398000000000003</v>
      </c>
      <c r="W2799" s="6">
        <v>547.70692883975062</v>
      </c>
    </row>
    <row r="2800" spans="1:23" x14ac:dyDescent="0.3">
      <c r="A2800" s="1">
        <v>44135</v>
      </c>
      <c r="B2800">
        <v>202011</v>
      </c>
      <c r="C2800">
        <v>2020</v>
      </c>
      <c r="D2800" t="s">
        <v>8</v>
      </c>
      <c r="E2800" t="s">
        <v>23</v>
      </c>
      <c r="F2800">
        <v>502.7254355</v>
      </c>
      <c r="H2800">
        <v>108</v>
      </c>
      <c r="I2800">
        <v>589.22726006666676</v>
      </c>
      <c r="M2800">
        <v>5.8249296039094665</v>
      </c>
      <c r="N2800">
        <v>0.94938544605705666</v>
      </c>
      <c r="O2800">
        <v>0</v>
      </c>
      <c r="P2800">
        <v>362.02576736895162</v>
      </c>
      <c r="R2800">
        <v>0.9506</v>
      </c>
      <c r="T2800" s="6">
        <v>102.53362817416212</v>
      </c>
      <c r="U2800" s="6">
        <v>102.6648</v>
      </c>
      <c r="W2800" s="6">
        <v>629.09239722222242</v>
      </c>
    </row>
    <row r="2801" spans="1:23" x14ac:dyDescent="0.3">
      <c r="A2801" s="1">
        <v>44136</v>
      </c>
      <c r="B2801">
        <v>202011</v>
      </c>
      <c r="C2801">
        <v>2020</v>
      </c>
      <c r="D2801" t="s">
        <v>0</v>
      </c>
      <c r="E2801" t="s">
        <v>22</v>
      </c>
      <c r="F2801">
        <v>111.65223999999999</v>
      </c>
      <c r="G2801">
        <v>44</v>
      </c>
      <c r="I2801">
        <v>97.951684221242175</v>
      </c>
      <c r="J2801">
        <v>112.09999390624999</v>
      </c>
      <c r="K2801">
        <v>128.83450820941943</v>
      </c>
      <c r="L2801">
        <v>2.9457149999999999</v>
      </c>
      <c r="N2801">
        <v>1</v>
      </c>
      <c r="O2801">
        <v>-6129.1627838043869</v>
      </c>
      <c r="P2801">
        <v>133.50994400470307</v>
      </c>
      <c r="Q2801">
        <v>0.75573320616280515</v>
      </c>
      <c r="S2801" s="6">
        <v>33.252261071163424</v>
      </c>
      <c r="V2801" s="6">
        <v>129.61145999999999</v>
      </c>
    </row>
    <row r="2802" spans="1:23" x14ac:dyDescent="0.3">
      <c r="A2802" s="1">
        <v>44136</v>
      </c>
      <c r="B2802">
        <v>202011</v>
      </c>
      <c r="C2802">
        <v>2020</v>
      </c>
      <c r="D2802" t="s">
        <v>1</v>
      </c>
      <c r="E2802" t="s">
        <v>22</v>
      </c>
      <c r="F2802">
        <v>117.66159999999999</v>
      </c>
      <c r="G2802">
        <v>46</v>
      </c>
      <c r="I2802">
        <v>107.32440454937417</v>
      </c>
      <c r="J2802">
        <v>117.75364101562499</v>
      </c>
      <c r="K2802">
        <v>141.00671146346588</v>
      </c>
      <c r="L2802">
        <v>3.06352</v>
      </c>
      <c r="N2802">
        <v>0.99912008189424961</v>
      </c>
      <c r="O2802">
        <v>-7638.4335315677417</v>
      </c>
      <c r="P2802">
        <v>141.34157439303434</v>
      </c>
      <c r="Q2802">
        <v>0.76158772566662569</v>
      </c>
      <c r="S2802" s="6">
        <v>35.033035380664785</v>
      </c>
      <c r="V2802" s="6">
        <v>140.92192</v>
      </c>
    </row>
    <row r="2803" spans="1:23" x14ac:dyDescent="0.3">
      <c r="A2803" s="1">
        <v>44136</v>
      </c>
      <c r="B2803">
        <v>202011</v>
      </c>
      <c r="C2803">
        <v>2020</v>
      </c>
      <c r="D2803" t="s">
        <v>4</v>
      </c>
      <c r="E2803" t="s">
        <v>22</v>
      </c>
      <c r="F2803">
        <v>129.97012000000001</v>
      </c>
      <c r="G2803">
        <v>36</v>
      </c>
      <c r="I2803">
        <v>128.97041111791447</v>
      </c>
      <c r="J2803">
        <v>130.25971857777779</v>
      </c>
      <c r="K2803">
        <v>168.45887685732262</v>
      </c>
      <c r="L2803">
        <v>4.6857951906358695</v>
      </c>
      <c r="N2803">
        <v>1</v>
      </c>
      <c r="O2803">
        <v>-12434.65043933961</v>
      </c>
      <c r="P2803">
        <v>105.65607358299822</v>
      </c>
      <c r="Q2803">
        <v>0.76454716311574789</v>
      </c>
      <c r="S2803" s="6">
        <v>27.523697872166924</v>
      </c>
      <c r="V2803" s="6">
        <v>168.68862686289131</v>
      </c>
    </row>
    <row r="2804" spans="1:23" x14ac:dyDescent="0.3">
      <c r="A2804" s="1">
        <v>44136</v>
      </c>
      <c r="B2804">
        <v>202011</v>
      </c>
      <c r="C2804">
        <v>2020</v>
      </c>
      <c r="D2804" t="s">
        <v>2</v>
      </c>
      <c r="E2804" t="s">
        <v>22</v>
      </c>
      <c r="F2804">
        <v>173.47025499999998</v>
      </c>
      <c r="G2804">
        <v>64</v>
      </c>
      <c r="I2804">
        <v>168.12629594122075</v>
      </c>
      <c r="J2804">
        <v>173.72817499999996</v>
      </c>
      <c r="K2804">
        <v>207.71950979044647</v>
      </c>
      <c r="L2804">
        <v>3.4351524687500001</v>
      </c>
      <c r="N2804">
        <v>0.99989816111435803</v>
      </c>
      <c r="O2804">
        <v>-14443.95524289873</v>
      </c>
      <c r="P2804">
        <v>167.21618474705821</v>
      </c>
      <c r="Q2804">
        <v>0.76473268595192512</v>
      </c>
      <c r="S2804" s="6">
        <v>48.942891900923208</v>
      </c>
      <c r="V2804" s="6">
        <v>219.84975800000001</v>
      </c>
    </row>
    <row r="2805" spans="1:23" x14ac:dyDescent="0.3">
      <c r="A2805" s="1">
        <v>44136</v>
      </c>
      <c r="B2805">
        <v>202011</v>
      </c>
      <c r="C2805">
        <v>2020</v>
      </c>
      <c r="D2805" t="s">
        <v>3</v>
      </c>
      <c r="E2805" t="s">
        <v>22</v>
      </c>
      <c r="F2805">
        <v>206.46024199999999</v>
      </c>
      <c r="G2805">
        <v>96</v>
      </c>
      <c r="I2805">
        <v>203.90638064499734</v>
      </c>
      <c r="J2805">
        <v>206.95279120198865</v>
      </c>
      <c r="K2805">
        <v>245.12942852034493</v>
      </c>
      <c r="L2805">
        <v>2.7745739999999999</v>
      </c>
      <c r="N2805">
        <v>1</v>
      </c>
      <c r="O2805">
        <v>-10391.044765425948</v>
      </c>
      <c r="P2805">
        <v>262.15678127446063</v>
      </c>
      <c r="Q2805">
        <v>0.76553186124622696</v>
      </c>
      <c r="S2805" s="6">
        <v>73.491058679637788</v>
      </c>
      <c r="V2805" s="6">
        <v>266.359104</v>
      </c>
    </row>
    <row r="2806" spans="1:23" x14ac:dyDescent="0.3">
      <c r="A2806" s="1">
        <v>44136</v>
      </c>
      <c r="B2806">
        <v>202011</v>
      </c>
      <c r="C2806">
        <v>2020</v>
      </c>
      <c r="D2806" t="s">
        <v>5</v>
      </c>
      <c r="E2806" t="s">
        <v>23</v>
      </c>
      <c r="F2806">
        <v>3046.8440840000007</v>
      </c>
      <c r="H2806">
        <v>162</v>
      </c>
      <c r="I2806">
        <v>3759.891858</v>
      </c>
      <c r="M2806">
        <v>12.591416666666667</v>
      </c>
      <c r="N2806">
        <v>0.92510718693200689</v>
      </c>
      <c r="O2806">
        <v>0</v>
      </c>
      <c r="P2806">
        <v>1669.7469870314387</v>
      </c>
      <c r="R2806">
        <v>0.95834320987654331</v>
      </c>
      <c r="T2806" s="6">
        <v>149.86736428298511</v>
      </c>
      <c r="U2806" s="6">
        <v>155.25160000000002</v>
      </c>
      <c r="W2806" s="6">
        <v>2039.8095000000001</v>
      </c>
    </row>
    <row r="2807" spans="1:23" x14ac:dyDescent="0.3">
      <c r="A2807" s="1">
        <v>44136</v>
      </c>
      <c r="B2807">
        <v>202011</v>
      </c>
      <c r="C2807">
        <v>2020</v>
      </c>
      <c r="D2807" t="s">
        <v>6</v>
      </c>
      <c r="E2807" t="s">
        <v>23</v>
      </c>
      <c r="F2807">
        <v>1248.4830490000002</v>
      </c>
      <c r="H2807">
        <v>66</v>
      </c>
      <c r="I2807">
        <v>1501.2469000000001</v>
      </c>
      <c r="M2807">
        <v>13.276562499999997</v>
      </c>
      <c r="N2807">
        <v>0.98930497569444464</v>
      </c>
      <c r="O2807">
        <v>0</v>
      </c>
      <c r="P2807">
        <v>538.16395410208747</v>
      </c>
      <c r="R2807">
        <v>0.93099999999999994</v>
      </c>
      <c r="T2807" s="6">
        <v>65.29412839583334</v>
      </c>
      <c r="U2807" s="6">
        <v>61.445999999999998</v>
      </c>
      <c r="W2807" s="6">
        <v>876.25312499999984</v>
      </c>
    </row>
    <row r="2808" spans="1:23" x14ac:dyDescent="0.3">
      <c r="A2808" s="1">
        <v>44136</v>
      </c>
      <c r="B2808">
        <v>202011</v>
      </c>
      <c r="C2808">
        <v>2020</v>
      </c>
      <c r="D2808" t="s">
        <v>7</v>
      </c>
      <c r="E2808" t="s">
        <v>23</v>
      </c>
      <c r="F2808">
        <v>591.42019650000009</v>
      </c>
      <c r="H2808">
        <v>36</v>
      </c>
      <c r="I2808">
        <v>790.75612856047076</v>
      </c>
      <c r="M2808">
        <v>13.551047702568544</v>
      </c>
      <c r="N2808">
        <v>0.81009064969434275</v>
      </c>
      <c r="O2808">
        <v>0</v>
      </c>
      <c r="P2808">
        <v>322.85323703277754</v>
      </c>
      <c r="R2808">
        <v>0.95550000000000002</v>
      </c>
      <c r="T2808" s="6">
        <v>29.163263388996338</v>
      </c>
      <c r="U2808" s="6">
        <v>34.398000000000003</v>
      </c>
      <c r="W2808" s="6">
        <v>487.83771729246757</v>
      </c>
    </row>
    <row r="2809" spans="1:23" x14ac:dyDescent="0.3">
      <c r="A2809" s="1">
        <v>44136</v>
      </c>
      <c r="B2809">
        <v>202011</v>
      </c>
      <c r="C2809">
        <v>2020</v>
      </c>
      <c r="D2809" t="s">
        <v>8</v>
      </c>
      <c r="E2809" t="s">
        <v>23</v>
      </c>
      <c r="F2809">
        <v>297.52157499999998</v>
      </c>
      <c r="H2809">
        <v>108</v>
      </c>
      <c r="I2809">
        <v>357.66906076535702</v>
      </c>
      <c r="M2809">
        <v>4.890734827950471</v>
      </c>
      <c r="N2809">
        <v>0.94663455576248523</v>
      </c>
      <c r="O2809">
        <v>0</v>
      </c>
      <c r="P2809">
        <v>362.02576736895162</v>
      </c>
      <c r="R2809">
        <v>0.9506</v>
      </c>
      <c r="T2809" s="6">
        <v>102.2365320223484</v>
      </c>
      <c r="U2809" s="6">
        <v>102.6648</v>
      </c>
      <c r="W2809" s="6">
        <v>528.19936141865082</v>
      </c>
    </row>
    <row r="2810" spans="1:23" x14ac:dyDescent="0.3">
      <c r="A2810" s="1">
        <v>44137</v>
      </c>
      <c r="B2810">
        <v>202011</v>
      </c>
      <c r="C2810">
        <v>2020</v>
      </c>
      <c r="D2810" t="s">
        <v>0</v>
      </c>
      <c r="E2810" t="s">
        <v>22</v>
      </c>
      <c r="F2810">
        <v>141.25636000000006</v>
      </c>
      <c r="G2810">
        <v>44</v>
      </c>
      <c r="I2810">
        <v>139.37047892974286</v>
      </c>
      <c r="J2810">
        <v>141.73634046875006</v>
      </c>
      <c r="K2810">
        <v>169.90822980301664</v>
      </c>
      <c r="L2810">
        <v>4.1913083333333327</v>
      </c>
      <c r="N2810">
        <v>1</v>
      </c>
      <c r="O2810">
        <v>-4186.8175736763878</v>
      </c>
      <c r="P2810">
        <v>133.50994400470307</v>
      </c>
      <c r="Q2810">
        <v>0.75573320616280515</v>
      </c>
      <c r="S2810" s="6">
        <v>33.252261071163424</v>
      </c>
      <c r="V2810" s="6">
        <v>184.41756666666663</v>
      </c>
    </row>
    <row r="2811" spans="1:23" x14ac:dyDescent="0.3">
      <c r="A2811" s="1">
        <v>44137</v>
      </c>
      <c r="B2811">
        <v>202011</v>
      </c>
      <c r="C2811">
        <v>2020</v>
      </c>
      <c r="D2811" t="s">
        <v>1</v>
      </c>
      <c r="E2811" t="s">
        <v>22</v>
      </c>
      <c r="F2811">
        <v>138.58264</v>
      </c>
      <c r="G2811">
        <v>46</v>
      </c>
      <c r="I2811">
        <v>148.75026822630267</v>
      </c>
      <c r="J2811">
        <v>138.6752913671875</v>
      </c>
      <c r="K2811">
        <v>178.89543101297963</v>
      </c>
      <c r="L2811">
        <v>4.2460000000000004</v>
      </c>
      <c r="N2811">
        <v>0.99912585711125856</v>
      </c>
      <c r="O2811">
        <v>-4572.0787216957424</v>
      </c>
      <c r="P2811">
        <v>141.34157439303434</v>
      </c>
      <c r="Q2811">
        <v>0.76158772566662569</v>
      </c>
      <c r="S2811" s="6">
        <v>35.033035380664785</v>
      </c>
      <c r="V2811" s="6">
        <v>195.31600000000003</v>
      </c>
    </row>
    <row r="2812" spans="1:23" x14ac:dyDescent="0.3">
      <c r="A2812" s="1">
        <v>44137</v>
      </c>
      <c r="B2812">
        <v>202011</v>
      </c>
      <c r="C2812">
        <v>2020</v>
      </c>
      <c r="D2812" t="s">
        <v>4</v>
      </c>
      <c r="E2812" t="s">
        <v>22</v>
      </c>
      <c r="F2812">
        <v>114.84396</v>
      </c>
      <c r="G2812">
        <v>36</v>
      </c>
      <c r="I2812">
        <v>130.2138790552284</v>
      </c>
      <c r="J2812">
        <v>115.12144017777777</v>
      </c>
      <c r="K2812">
        <v>154.28293862999271</v>
      </c>
      <c r="L2812">
        <v>4.730973274739581</v>
      </c>
      <c r="N2812">
        <v>1</v>
      </c>
      <c r="O2812">
        <v>-4286.370195435612</v>
      </c>
      <c r="P2812">
        <v>105.65607358299822</v>
      </c>
      <c r="Q2812">
        <v>0.76454716311574789</v>
      </c>
      <c r="S2812" s="6">
        <v>27.523697872166924</v>
      </c>
      <c r="V2812" s="6">
        <v>170.31503789062492</v>
      </c>
    </row>
    <row r="2813" spans="1:23" x14ac:dyDescent="0.3">
      <c r="A2813" s="1">
        <v>44137</v>
      </c>
      <c r="B2813">
        <v>202011</v>
      </c>
      <c r="C2813">
        <v>2020</v>
      </c>
      <c r="D2813" t="s">
        <v>2</v>
      </c>
      <c r="E2813" t="s">
        <v>22</v>
      </c>
      <c r="F2813">
        <v>236.64925699999992</v>
      </c>
      <c r="G2813">
        <v>64</v>
      </c>
      <c r="I2813">
        <v>235.77198595656472</v>
      </c>
      <c r="J2813">
        <v>236.90877848437492</v>
      </c>
      <c r="K2813">
        <v>288.67637708523273</v>
      </c>
      <c r="L2813">
        <v>4.8172875937499997</v>
      </c>
      <c r="N2813">
        <v>1</v>
      </c>
      <c r="O2813">
        <v>-4084.3401455088297</v>
      </c>
      <c r="P2813">
        <v>167.21618474705821</v>
      </c>
      <c r="Q2813">
        <v>0.76473268595192512</v>
      </c>
      <c r="S2813" s="6">
        <v>48.942891900923208</v>
      </c>
      <c r="V2813" s="6">
        <v>308.30640599999998</v>
      </c>
    </row>
    <row r="2814" spans="1:23" x14ac:dyDescent="0.3">
      <c r="A2814" s="1">
        <v>44137</v>
      </c>
      <c r="B2814">
        <v>202011</v>
      </c>
      <c r="C2814">
        <v>2020</v>
      </c>
      <c r="D2814" t="s">
        <v>3</v>
      </c>
      <c r="E2814" t="s">
        <v>22</v>
      </c>
      <c r="F2814">
        <v>384.46744200000006</v>
      </c>
      <c r="G2814">
        <v>96</v>
      </c>
      <c r="I2814">
        <v>391.77568944704154</v>
      </c>
      <c r="J2814">
        <v>384.98873905984595</v>
      </c>
      <c r="K2814">
        <v>478.13174504486767</v>
      </c>
      <c r="L2814">
        <v>5.3309300000000004</v>
      </c>
      <c r="N2814">
        <v>1</v>
      </c>
      <c r="O2814">
        <v>-8426.4628830820493</v>
      </c>
      <c r="P2814">
        <v>262.15678127446063</v>
      </c>
      <c r="Q2814">
        <v>0.76553186124622696</v>
      </c>
      <c r="S2814" s="6">
        <v>73.491058679637788</v>
      </c>
      <c r="V2814" s="6">
        <v>511.76928000000004</v>
      </c>
    </row>
    <row r="2815" spans="1:23" x14ac:dyDescent="0.3">
      <c r="A2815" s="1">
        <v>44137</v>
      </c>
      <c r="B2815">
        <v>202011</v>
      </c>
      <c r="C2815">
        <v>2020</v>
      </c>
      <c r="D2815" t="s">
        <v>5</v>
      </c>
      <c r="E2815" t="s">
        <v>23</v>
      </c>
      <c r="F2815">
        <v>2404.8997919999993</v>
      </c>
      <c r="H2815">
        <v>162</v>
      </c>
      <c r="I2815">
        <v>3043.2247560000001</v>
      </c>
      <c r="M2815">
        <v>11.329833333333333</v>
      </c>
      <c r="N2815">
        <v>0.90820682525238061</v>
      </c>
      <c r="O2815">
        <v>0</v>
      </c>
      <c r="P2815">
        <v>1669.7469870314387</v>
      </c>
      <c r="R2815">
        <v>0.95834320987654331</v>
      </c>
      <c r="T2815" s="6">
        <v>147.12950569088565</v>
      </c>
      <c r="U2815" s="6">
        <v>155.25160000000002</v>
      </c>
      <c r="W2815" s="6">
        <v>1835.433</v>
      </c>
    </row>
    <row r="2816" spans="1:23" x14ac:dyDescent="0.3">
      <c r="A2816" s="1">
        <v>44137</v>
      </c>
      <c r="B2816">
        <v>202011</v>
      </c>
      <c r="C2816">
        <v>2020</v>
      </c>
      <c r="D2816" t="s">
        <v>6</v>
      </c>
      <c r="E2816" t="s">
        <v>23</v>
      </c>
      <c r="F2816">
        <v>912.58608349999997</v>
      </c>
      <c r="H2816">
        <v>66</v>
      </c>
      <c r="I2816">
        <v>1346.3031999999998</v>
      </c>
      <c r="M2816">
        <v>11.943229166666667</v>
      </c>
      <c r="N2816">
        <v>1.0071799162543267</v>
      </c>
      <c r="O2816">
        <v>0</v>
      </c>
      <c r="P2816">
        <v>538.16395410208747</v>
      </c>
      <c r="R2816">
        <v>0.93099999999999994</v>
      </c>
      <c r="T2816" s="6">
        <v>66.473874472785567</v>
      </c>
      <c r="U2816" s="6">
        <v>61.445999999999998</v>
      </c>
      <c r="W2816" s="6">
        <v>788.25312499999995</v>
      </c>
    </row>
    <row r="2817" spans="1:23" x14ac:dyDescent="0.3">
      <c r="A2817" s="1">
        <v>44137</v>
      </c>
      <c r="B2817">
        <v>202011</v>
      </c>
      <c r="C2817">
        <v>2020</v>
      </c>
      <c r="D2817" t="s">
        <v>7</v>
      </c>
      <c r="E2817" t="s">
        <v>23</v>
      </c>
      <c r="F2817">
        <v>492.38349700000003</v>
      </c>
      <c r="H2817">
        <v>36</v>
      </c>
      <c r="I2817">
        <v>691.03335494009502</v>
      </c>
      <c r="M2817">
        <v>11.528469193397513</v>
      </c>
      <c r="N2817">
        <v>0.81932870370370381</v>
      </c>
      <c r="O2817">
        <v>0</v>
      </c>
      <c r="P2817">
        <v>322.85323703277754</v>
      </c>
      <c r="R2817">
        <v>0.95550000000000002</v>
      </c>
      <c r="T2817" s="6">
        <v>29.495833333333337</v>
      </c>
      <c r="U2817" s="6">
        <v>34.398000000000003</v>
      </c>
      <c r="W2817" s="6">
        <v>415.02489096231045</v>
      </c>
    </row>
    <row r="2818" spans="1:23" x14ac:dyDescent="0.3">
      <c r="A2818" s="1">
        <v>44137</v>
      </c>
      <c r="B2818">
        <v>202011</v>
      </c>
      <c r="C2818">
        <v>2020</v>
      </c>
      <c r="D2818" t="s">
        <v>8</v>
      </c>
      <c r="E2818" t="s">
        <v>23</v>
      </c>
      <c r="F2818">
        <v>262.72732199999996</v>
      </c>
      <c r="H2818">
        <v>108</v>
      </c>
      <c r="I2818">
        <v>317.58110513333332</v>
      </c>
      <c r="M2818">
        <v>4.9085625771604944</v>
      </c>
      <c r="N2818">
        <v>0.94457811883888287</v>
      </c>
      <c r="O2818">
        <v>0</v>
      </c>
      <c r="P2818">
        <v>362.02576736895162</v>
      </c>
      <c r="R2818">
        <v>0.9506</v>
      </c>
      <c r="T2818" s="6">
        <v>102.01443683459935</v>
      </c>
      <c r="U2818" s="6">
        <v>102.6648</v>
      </c>
      <c r="W2818" s="6">
        <v>530.12475833333338</v>
      </c>
    </row>
    <row r="2819" spans="1:23" x14ac:dyDescent="0.3">
      <c r="A2819" s="1">
        <v>44138</v>
      </c>
      <c r="B2819">
        <v>202011</v>
      </c>
      <c r="C2819">
        <v>2020</v>
      </c>
      <c r="D2819" t="s">
        <v>0</v>
      </c>
      <c r="E2819" t="s">
        <v>22</v>
      </c>
      <c r="F2819">
        <v>203.65156000000005</v>
      </c>
      <c r="G2819">
        <v>44</v>
      </c>
      <c r="I2819">
        <v>197.89493503073248</v>
      </c>
      <c r="J2819">
        <v>204.20406000000006</v>
      </c>
      <c r="K2819">
        <v>259.59980759933455</v>
      </c>
      <c r="L2819">
        <v>5.9513226666666661</v>
      </c>
      <c r="N2819">
        <v>1</v>
      </c>
      <c r="O2819">
        <v>5984.9163219156126</v>
      </c>
      <c r="P2819">
        <v>133.50994400470307</v>
      </c>
      <c r="Q2819">
        <v>0.75573320616280515</v>
      </c>
      <c r="S2819" s="6">
        <v>33.252261071163424</v>
      </c>
      <c r="V2819" s="6">
        <v>261.85819733333329</v>
      </c>
    </row>
    <row r="2820" spans="1:23" x14ac:dyDescent="0.3">
      <c r="A2820" s="1">
        <v>44138</v>
      </c>
      <c r="B2820">
        <v>202011</v>
      </c>
      <c r="C2820">
        <v>2020</v>
      </c>
      <c r="D2820" t="s">
        <v>1</v>
      </c>
      <c r="E2820" t="s">
        <v>22</v>
      </c>
      <c r="F2820">
        <v>215.43564050000001</v>
      </c>
      <c r="G2820">
        <v>46</v>
      </c>
      <c r="I2820">
        <v>213.75187581041487</v>
      </c>
      <c r="J2820">
        <v>215.53074050000001</v>
      </c>
      <c r="K2820">
        <v>280.0024778318375</v>
      </c>
      <c r="L2820">
        <v>6.1014375000000003</v>
      </c>
      <c r="N2820">
        <v>0.99913057583130571</v>
      </c>
      <c r="O2820">
        <v>6285.2275007661574</v>
      </c>
      <c r="P2820">
        <v>141.34157439303434</v>
      </c>
      <c r="Q2820">
        <v>0.76158772566662569</v>
      </c>
      <c r="S2820" s="6">
        <v>35.033035380664785</v>
      </c>
      <c r="V2820" s="6">
        <v>280.66612500000002</v>
      </c>
    </row>
    <row r="2821" spans="1:23" x14ac:dyDescent="0.3">
      <c r="A2821" s="1">
        <v>44138</v>
      </c>
      <c r="B2821">
        <v>202011</v>
      </c>
      <c r="C2821">
        <v>2020</v>
      </c>
      <c r="D2821" t="s">
        <v>4</v>
      </c>
      <c r="E2821" t="s">
        <v>22</v>
      </c>
      <c r="F2821">
        <v>169.78612000000004</v>
      </c>
      <c r="G2821">
        <v>36</v>
      </c>
      <c r="I2821">
        <v>176.47082927773272</v>
      </c>
      <c r="J2821">
        <v>170.10757137777784</v>
      </c>
      <c r="K2821">
        <v>229.51391902719871</v>
      </c>
      <c r="L2821">
        <v>6.4115959307992245</v>
      </c>
      <c r="N2821">
        <v>1</v>
      </c>
      <c r="O2821">
        <v>4947.0241933163879</v>
      </c>
      <c r="P2821">
        <v>105.65607358299822</v>
      </c>
      <c r="Q2821">
        <v>0.76454716311574789</v>
      </c>
      <c r="S2821" s="6">
        <v>27.523697872166924</v>
      </c>
      <c r="V2821" s="6">
        <v>230.81745350877208</v>
      </c>
    </row>
    <row r="2822" spans="1:23" x14ac:dyDescent="0.3">
      <c r="A2822" s="1">
        <v>44138</v>
      </c>
      <c r="B2822">
        <v>202011</v>
      </c>
      <c r="C2822">
        <v>2020</v>
      </c>
      <c r="D2822" t="s">
        <v>2</v>
      </c>
      <c r="E2822" t="s">
        <v>22</v>
      </c>
      <c r="F2822">
        <v>306.71525000000008</v>
      </c>
      <c r="G2822">
        <v>64</v>
      </c>
      <c r="I2822">
        <v>305.11161138293664</v>
      </c>
      <c r="J2822">
        <v>307.03079000000008</v>
      </c>
      <c r="K2822">
        <v>397.33393276861</v>
      </c>
      <c r="L2822">
        <v>6.2340331666666664</v>
      </c>
      <c r="N2822">
        <v>1</v>
      </c>
      <c r="O2822">
        <v>9764.4211451642695</v>
      </c>
      <c r="P2822">
        <v>167.21618474705821</v>
      </c>
      <c r="Q2822">
        <v>0.76473268595192512</v>
      </c>
      <c r="S2822" s="6">
        <v>48.942891900923208</v>
      </c>
      <c r="V2822" s="6">
        <v>398.97812266666665</v>
      </c>
    </row>
    <row r="2823" spans="1:23" x14ac:dyDescent="0.3">
      <c r="A2823" s="1">
        <v>44138</v>
      </c>
      <c r="B2823">
        <v>202011</v>
      </c>
      <c r="C2823">
        <v>2020</v>
      </c>
      <c r="D2823" t="s">
        <v>3</v>
      </c>
      <c r="E2823" t="s">
        <v>22</v>
      </c>
      <c r="F2823">
        <v>458.75424200000003</v>
      </c>
      <c r="G2823">
        <v>96</v>
      </c>
      <c r="I2823">
        <v>455.68444496159776</v>
      </c>
      <c r="J2823">
        <v>459.34964200000007</v>
      </c>
      <c r="K2823">
        <v>590.80484110877933</v>
      </c>
      <c r="L2823">
        <v>6.2005426666666663</v>
      </c>
      <c r="N2823">
        <v>1</v>
      </c>
      <c r="O2823">
        <v>13847.88846562915</v>
      </c>
      <c r="P2823">
        <v>262.15678127446063</v>
      </c>
      <c r="Q2823">
        <v>0.76553186124622696</v>
      </c>
      <c r="S2823" s="6">
        <v>73.491058679637788</v>
      </c>
      <c r="V2823" s="6">
        <v>595.25209599999994</v>
      </c>
    </row>
    <row r="2824" spans="1:23" x14ac:dyDescent="0.3">
      <c r="A2824" s="1">
        <v>44138</v>
      </c>
      <c r="B2824">
        <v>202011</v>
      </c>
      <c r="C2824">
        <v>2020</v>
      </c>
      <c r="D2824" t="s">
        <v>5</v>
      </c>
      <c r="E2824" t="s">
        <v>23</v>
      </c>
      <c r="F2824">
        <v>1347.6153279999999</v>
      </c>
      <c r="H2824">
        <v>162</v>
      </c>
      <c r="I2824">
        <v>1667.2707359999999</v>
      </c>
      <c r="M2824">
        <v>8.0134999999999987</v>
      </c>
      <c r="N2824">
        <v>0.91886335881591052</v>
      </c>
      <c r="O2824">
        <v>0</v>
      </c>
      <c r="P2824">
        <v>1669.7469870314387</v>
      </c>
      <c r="R2824">
        <v>0.95834320987654331</v>
      </c>
      <c r="T2824" s="6">
        <v>148.8558641281775</v>
      </c>
      <c r="U2824" s="6">
        <v>155.25160000000002</v>
      </c>
      <c r="W2824" s="6">
        <v>1298.1869999999999</v>
      </c>
    </row>
    <row r="2825" spans="1:23" x14ac:dyDescent="0.3">
      <c r="A2825" s="1">
        <v>44138</v>
      </c>
      <c r="B2825">
        <v>202011</v>
      </c>
      <c r="C2825">
        <v>2020</v>
      </c>
      <c r="D2825" t="s">
        <v>6</v>
      </c>
      <c r="E2825" t="s">
        <v>23</v>
      </c>
      <c r="F2825">
        <v>938.51072299999998</v>
      </c>
      <c r="H2825">
        <v>66</v>
      </c>
      <c r="I2825">
        <v>1209.5958000000001</v>
      </c>
      <c r="M2825">
        <v>10.247013888888889</v>
      </c>
      <c r="N2825">
        <v>0.99865987364249431</v>
      </c>
      <c r="O2825">
        <v>0</v>
      </c>
      <c r="P2825">
        <v>538.16395410208747</v>
      </c>
      <c r="R2825">
        <v>0.93099999999999994</v>
      </c>
      <c r="T2825" s="6">
        <v>65.911551660404626</v>
      </c>
      <c r="U2825" s="6">
        <v>61.445999999999998</v>
      </c>
      <c r="W2825" s="6">
        <v>676.30291666666665</v>
      </c>
    </row>
    <row r="2826" spans="1:23" x14ac:dyDescent="0.3">
      <c r="A2826" s="1">
        <v>44138</v>
      </c>
      <c r="B2826">
        <v>202011</v>
      </c>
      <c r="C2826">
        <v>2020</v>
      </c>
      <c r="D2826" t="s">
        <v>7</v>
      </c>
      <c r="E2826" t="s">
        <v>23</v>
      </c>
      <c r="F2826">
        <v>479.64489899999995</v>
      </c>
      <c r="H2826">
        <v>36</v>
      </c>
      <c r="I2826">
        <v>644.26625678527921</v>
      </c>
      <c r="M2826">
        <v>9.9861980977528795</v>
      </c>
      <c r="N2826">
        <v>0.83333333333333348</v>
      </c>
      <c r="O2826">
        <v>0</v>
      </c>
      <c r="P2826">
        <v>322.85323703277754</v>
      </c>
      <c r="R2826">
        <v>0.95550000000000002</v>
      </c>
      <c r="T2826" s="6">
        <v>30.000000000000007</v>
      </c>
      <c r="U2826" s="6">
        <v>34.398000000000003</v>
      </c>
      <c r="W2826" s="6">
        <v>359.50313151910365</v>
      </c>
    </row>
    <row r="2827" spans="1:23" x14ac:dyDescent="0.3">
      <c r="A2827" s="1">
        <v>44138</v>
      </c>
      <c r="B2827">
        <v>202011</v>
      </c>
      <c r="C2827">
        <v>2020</v>
      </c>
      <c r="D2827" t="s">
        <v>8</v>
      </c>
      <c r="E2827" t="s">
        <v>23</v>
      </c>
      <c r="F2827">
        <v>95.730541000000002</v>
      </c>
      <c r="H2827">
        <v>108</v>
      </c>
      <c r="I2827">
        <v>120.69559346666664</v>
      </c>
      <c r="M2827">
        <v>3.8174058899176959</v>
      </c>
      <c r="N2827">
        <v>0.90018898895147037</v>
      </c>
      <c r="O2827">
        <v>0</v>
      </c>
      <c r="P2827">
        <v>362.02576736895162</v>
      </c>
      <c r="R2827">
        <v>0.9506</v>
      </c>
      <c r="T2827" s="6">
        <v>97.220410806758807</v>
      </c>
      <c r="U2827" s="6">
        <v>102.6648</v>
      </c>
      <c r="W2827" s="6">
        <v>412.27983611111114</v>
      </c>
    </row>
    <row r="2828" spans="1:23" x14ac:dyDescent="0.3">
      <c r="A2828" s="1">
        <v>44139</v>
      </c>
      <c r="B2828">
        <v>202011</v>
      </c>
      <c r="C2828">
        <v>2020</v>
      </c>
      <c r="D2828" t="s">
        <v>0</v>
      </c>
      <c r="E2828" t="s">
        <v>22</v>
      </c>
      <c r="F2828">
        <v>127.41651999999999</v>
      </c>
      <c r="G2828">
        <v>44</v>
      </c>
      <c r="I2828">
        <v>117.55709049758201</v>
      </c>
      <c r="J2828">
        <v>127.85279999999999</v>
      </c>
      <c r="K2828">
        <v>154.5465376355528</v>
      </c>
      <c r="L2828">
        <v>3.5353111851851864</v>
      </c>
      <c r="N2828">
        <v>1</v>
      </c>
      <c r="O2828">
        <v>4361.7444594276139</v>
      </c>
      <c r="P2828">
        <v>133.50994400470307</v>
      </c>
      <c r="Q2828">
        <v>0.75573320616280515</v>
      </c>
      <c r="S2828" s="6">
        <v>33.252261071163424</v>
      </c>
      <c r="V2828" s="6">
        <v>155.5536921481482</v>
      </c>
    </row>
    <row r="2829" spans="1:23" x14ac:dyDescent="0.3">
      <c r="A2829" s="1">
        <v>44139</v>
      </c>
      <c r="B2829">
        <v>202011</v>
      </c>
      <c r="C2829">
        <v>2020</v>
      </c>
      <c r="D2829" t="s">
        <v>1</v>
      </c>
      <c r="E2829" t="s">
        <v>22</v>
      </c>
      <c r="F2829">
        <v>141.02172100000001</v>
      </c>
      <c r="G2829">
        <v>46</v>
      </c>
      <c r="I2829">
        <v>142.69620938217</v>
      </c>
      <c r="J2829">
        <v>141.11156100000002</v>
      </c>
      <c r="K2829">
        <v>187.6566800881775</v>
      </c>
      <c r="L2829">
        <v>4.0731900000000003</v>
      </c>
      <c r="N2829">
        <v>0.99911745189117451</v>
      </c>
      <c r="O2829">
        <v>4812.3493282092577</v>
      </c>
      <c r="P2829">
        <v>141.34157439303434</v>
      </c>
      <c r="Q2829">
        <v>0.76158772566662569</v>
      </c>
      <c r="S2829" s="6">
        <v>35.033035380664785</v>
      </c>
      <c r="V2829" s="6">
        <v>187.36674000000002</v>
      </c>
    </row>
    <row r="2830" spans="1:23" x14ac:dyDescent="0.3">
      <c r="A2830" s="1">
        <v>44139</v>
      </c>
      <c r="B2830">
        <v>202011</v>
      </c>
      <c r="C2830">
        <v>2020</v>
      </c>
      <c r="D2830" t="s">
        <v>4</v>
      </c>
      <c r="E2830" t="s">
        <v>22</v>
      </c>
      <c r="F2830">
        <v>123.99576</v>
      </c>
      <c r="G2830">
        <v>36</v>
      </c>
      <c r="I2830">
        <v>123.45792922420662</v>
      </c>
      <c r="J2830">
        <v>124.28148337777779</v>
      </c>
      <c r="K2830">
        <v>160.86141323656929</v>
      </c>
      <c r="L2830">
        <v>4.4855138941578145</v>
      </c>
      <c r="N2830">
        <v>1</v>
      </c>
      <c r="O2830">
        <v>4098.1499724923879</v>
      </c>
      <c r="P2830">
        <v>105.65607358299822</v>
      </c>
      <c r="Q2830">
        <v>0.76454716311574789</v>
      </c>
      <c r="S2830" s="6">
        <v>27.523697872166924</v>
      </c>
      <c r="V2830" s="6">
        <v>161.47850018968131</v>
      </c>
    </row>
    <row r="2831" spans="1:23" x14ac:dyDescent="0.3">
      <c r="A2831" s="1">
        <v>44139</v>
      </c>
      <c r="B2831">
        <v>202011</v>
      </c>
      <c r="C2831">
        <v>2020</v>
      </c>
      <c r="D2831" t="s">
        <v>2</v>
      </c>
      <c r="E2831" t="s">
        <v>22</v>
      </c>
      <c r="F2831">
        <v>273.48983999999996</v>
      </c>
      <c r="G2831">
        <v>64</v>
      </c>
      <c r="I2831">
        <v>271.85000471312838</v>
      </c>
      <c r="J2831">
        <v>273.78855999999996</v>
      </c>
      <c r="K2831">
        <v>353.30178678021866</v>
      </c>
      <c r="L2831">
        <v>5.5544328125</v>
      </c>
      <c r="N2831">
        <v>1</v>
      </c>
      <c r="O2831">
        <v>9618.5542256964727</v>
      </c>
      <c r="P2831">
        <v>167.21618474705821</v>
      </c>
      <c r="Q2831">
        <v>0.76473268595192512</v>
      </c>
      <c r="S2831" s="6">
        <v>48.942891900923208</v>
      </c>
      <c r="V2831" s="6">
        <v>355.4837</v>
      </c>
    </row>
    <row r="2832" spans="1:23" x14ac:dyDescent="0.3">
      <c r="A2832" s="1">
        <v>44139</v>
      </c>
      <c r="B2832">
        <v>202011</v>
      </c>
      <c r="C2832">
        <v>2020</v>
      </c>
      <c r="D2832" t="s">
        <v>3</v>
      </c>
      <c r="E2832" t="s">
        <v>22</v>
      </c>
      <c r="F2832">
        <v>375.6648009999999</v>
      </c>
      <c r="G2832">
        <v>96</v>
      </c>
      <c r="I2832">
        <v>331.09633464257121</v>
      </c>
      <c r="J2832">
        <v>376.22191028309487</v>
      </c>
      <c r="K2832">
        <v>473.84633967745998</v>
      </c>
      <c r="L2832">
        <v>4.5052601036254805</v>
      </c>
      <c r="N2832">
        <v>1</v>
      </c>
      <c r="O2832">
        <v>12755.822489650855</v>
      </c>
      <c r="P2832">
        <v>262.15678127446063</v>
      </c>
      <c r="Q2832">
        <v>0.76553186124622696</v>
      </c>
      <c r="S2832" s="6">
        <v>73.491058679637788</v>
      </c>
      <c r="V2832" s="6">
        <v>432.5049699480461</v>
      </c>
    </row>
    <row r="2833" spans="1:23" x14ac:dyDescent="0.3">
      <c r="A2833" s="1">
        <v>44139</v>
      </c>
      <c r="B2833">
        <v>202011</v>
      </c>
      <c r="C2833">
        <v>2020</v>
      </c>
      <c r="D2833" t="s">
        <v>5</v>
      </c>
      <c r="E2833" t="s">
        <v>23</v>
      </c>
      <c r="F2833">
        <v>2628.2399399999995</v>
      </c>
      <c r="H2833">
        <v>162</v>
      </c>
      <c r="I2833">
        <v>3374.4426119999998</v>
      </c>
      <c r="M2833">
        <v>10.839416666666667</v>
      </c>
      <c r="N2833">
        <v>0.92175513177352564</v>
      </c>
      <c r="O2833">
        <v>0</v>
      </c>
      <c r="P2833">
        <v>1669.7469870314387</v>
      </c>
      <c r="R2833">
        <v>0.95834320987654331</v>
      </c>
      <c r="T2833" s="6">
        <v>149.32433134731116</v>
      </c>
      <c r="U2833" s="6">
        <v>155.25160000000002</v>
      </c>
      <c r="W2833" s="6">
        <v>1755.9855</v>
      </c>
    </row>
    <row r="2834" spans="1:23" x14ac:dyDescent="0.3">
      <c r="A2834" s="1">
        <v>44139</v>
      </c>
      <c r="B2834">
        <v>202011</v>
      </c>
      <c r="C2834">
        <v>2020</v>
      </c>
      <c r="D2834" t="s">
        <v>6</v>
      </c>
      <c r="E2834" t="s">
        <v>23</v>
      </c>
      <c r="F2834">
        <v>1321.4454529999998</v>
      </c>
      <c r="H2834">
        <v>66</v>
      </c>
      <c r="I2834">
        <v>1563.1314666666665</v>
      </c>
      <c r="M2834">
        <v>12.826562499999996</v>
      </c>
      <c r="N2834">
        <v>1.0097332511603767</v>
      </c>
      <c r="O2834">
        <v>0</v>
      </c>
      <c r="P2834">
        <v>538.16395410208747</v>
      </c>
      <c r="R2834">
        <v>0.93099999999999994</v>
      </c>
      <c r="T2834" s="6">
        <v>66.642394576584863</v>
      </c>
      <c r="U2834" s="6">
        <v>61.445999999999998</v>
      </c>
      <c r="W2834" s="6">
        <v>846.5531249999998</v>
      </c>
    </row>
    <row r="2835" spans="1:23" x14ac:dyDescent="0.3">
      <c r="A2835" s="1">
        <v>44139</v>
      </c>
      <c r="B2835">
        <v>202011</v>
      </c>
      <c r="C2835">
        <v>2020</v>
      </c>
      <c r="D2835" t="s">
        <v>7</v>
      </c>
      <c r="E2835" t="s">
        <v>23</v>
      </c>
      <c r="F2835">
        <v>617.24389450000001</v>
      </c>
      <c r="H2835">
        <v>36</v>
      </c>
      <c r="I2835">
        <v>832.08909220989631</v>
      </c>
      <c r="M2835">
        <v>12.014287476382739</v>
      </c>
      <c r="N2835">
        <v>0.83333333333333348</v>
      </c>
      <c r="O2835">
        <v>0</v>
      </c>
      <c r="P2835">
        <v>322.85323703277754</v>
      </c>
      <c r="R2835">
        <v>0.95550000000000002</v>
      </c>
      <c r="T2835" s="6">
        <v>30.000000000000007</v>
      </c>
      <c r="U2835" s="6">
        <v>34.398000000000003</v>
      </c>
      <c r="W2835" s="6">
        <v>432.51434914977858</v>
      </c>
    </row>
    <row r="2836" spans="1:23" x14ac:dyDescent="0.3">
      <c r="A2836" s="1">
        <v>44139</v>
      </c>
      <c r="B2836">
        <v>202011</v>
      </c>
      <c r="C2836">
        <v>2020</v>
      </c>
      <c r="D2836" t="s">
        <v>8</v>
      </c>
      <c r="E2836" t="s">
        <v>23</v>
      </c>
      <c r="F2836">
        <v>9.525166500000001</v>
      </c>
      <c r="H2836">
        <v>108</v>
      </c>
      <c r="I2836">
        <v>23.966748333333342</v>
      </c>
      <c r="M2836">
        <v>2.4595272633744858</v>
      </c>
      <c r="N2836">
        <v>0.92301148388646048</v>
      </c>
      <c r="O2836">
        <v>0</v>
      </c>
      <c r="P2836">
        <v>362.02576736895162</v>
      </c>
      <c r="R2836">
        <v>0.9506</v>
      </c>
      <c r="T2836" s="6">
        <v>99.685240259737725</v>
      </c>
      <c r="U2836" s="6">
        <v>102.6648</v>
      </c>
      <c r="W2836" s="6">
        <v>265.62894444444447</v>
      </c>
    </row>
    <row r="2837" spans="1:23" x14ac:dyDescent="0.3">
      <c r="A2837" s="1">
        <v>44140</v>
      </c>
      <c r="B2837">
        <v>202011</v>
      </c>
      <c r="C2837">
        <v>2020</v>
      </c>
      <c r="D2837" t="s">
        <v>0</v>
      </c>
      <c r="E2837" t="s">
        <v>22</v>
      </c>
      <c r="F2837">
        <v>76.628999999999991</v>
      </c>
      <c r="G2837">
        <v>44</v>
      </c>
      <c r="I2837">
        <v>68.135185315039152</v>
      </c>
      <c r="J2837">
        <v>77.020113281249991</v>
      </c>
      <c r="K2837">
        <v>90.091506724221972</v>
      </c>
      <c r="L2837">
        <v>2.0490391666666667</v>
      </c>
      <c r="N2837">
        <v>1</v>
      </c>
      <c r="O2837">
        <v>2622.6177012116132</v>
      </c>
      <c r="P2837">
        <v>133.50994400470307</v>
      </c>
      <c r="Q2837">
        <v>0.75573320616280515</v>
      </c>
      <c r="S2837" s="6">
        <v>33.252261071163424</v>
      </c>
      <c r="V2837" s="6">
        <v>90.157723333333337</v>
      </c>
    </row>
    <row r="2838" spans="1:23" x14ac:dyDescent="0.3">
      <c r="A2838" s="1">
        <v>44140</v>
      </c>
      <c r="B2838">
        <v>202011</v>
      </c>
      <c r="C2838">
        <v>2020</v>
      </c>
      <c r="D2838" t="s">
        <v>1</v>
      </c>
      <c r="E2838" t="s">
        <v>22</v>
      </c>
      <c r="F2838">
        <v>76.646920000000009</v>
      </c>
      <c r="G2838">
        <v>46</v>
      </c>
      <c r="I2838">
        <v>71.758341535392574</v>
      </c>
      <c r="J2838">
        <v>76.742501054687509</v>
      </c>
      <c r="K2838">
        <v>94.89844930649889</v>
      </c>
      <c r="L2838">
        <v>2.048305</v>
      </c>
      <c r="N2838">
        <v>0.99911729757256829</v>
      </c>
      <c r="O2838">
        <v>2619.6423667522577</v>
      </c>
      <c r="P2838">
        <v>141.34157439303434</v>
      </c>
      <c r="Q2838">
        <v>0.76158772566662569</v>
      </c>
      <c r="S2838" s="6">
        <v>35.033035380664785</v>
      </c>
      <c r="V2838" s="6">
        <v>94.222030000000004</v>
      </c>
    </row>
    <row r="2839" spans="1:23" x14ac:dyDescent="0.3">
      <c r="A2839" s="1">
        <v>44140</v>
      </c>
      <c r="B2839">
        <v>202011</v>
      </c>
      <c r="C2839">
        <v>2020</v>
      </c>
      <c r="D2839" t="s">
        <v>4</v>
      </c>
      <c r="E2839" t="s">
        <v>22</v>
      </c>
      <c r="F2839">
        <v>108.22391999999999</v>
      </c>
      <c r="G2839">
        <v>36</v>
      </c>
      <c r="I2839">
        <v>104.45635695663145</v>
      </c>
      <c r="J2839">
        <v>108.49521777777777</v>
      </c>
      <c r="K2839">
        <v>136.87801549599774</v>
      </c>
      <c r="L2839">
        <v>3.79514255104006</v>
      </c>
      <c r="N2839">
        <v>1</v>
      </c>
      <c r="O2839">
        <v>3541.3097450283881</v>
      </c>
      <c r="P2839">
        <v>105.65607358299822</v>
      </c>
      <c r="Q2839">
        <v>0.76454716311574789</v>
      </c>
      <c r="S2839" s="6">
        <v>27.523697872166924</v>
      </c>
      <c r="V2839" s="6">
        <v>136.62513183744215</v>
      </c>
    </row>
    <row r="2840" spans="1:23" x14ac:dyDescent="0.3">
      <c r="A2840" s="1">
        <v>44140</v>
      </c>
      <c r="B2840">
        <v>202011</v>
      </c>
      <c r="C2840">
        <v>2020</v>
      </c>
      <c r="D2840" t="s">
        <v>2</v>
      </c>
      <c r="E2840" t="s">
        <v>22</v>
      </c>
      <c r="F2840">
        <v>114.41555250000002</v>
      </c>
      <c r="G2840">
        <v>64</v>
      </c>
      <c r="I2840">
        <v>104.12450517261503</v>
      </c>
      <c r="J2840">
        <v>114.6603125</v>
      </c>
      <c r="K2840">
        <v>136.17808464733258</v>
      </c>
      <c r="L2840">
        <v>2.1274694062499999</v>
      </c>
      <c r="N2840">
        <v>1</v>
      </c>
      <c r="O2840">
        <v>4099.7139663346716</v>
      </c>
      <c r="P2840">
        <v>167.21618474705821</v>
      </c>
      <c r="Q2840">
        <v>0.76473268595192512</v>
      </c>
      <c r="S2840" s="6">
        <v>48.942891900923208</v>
      </c>
      <c r="V2840" s="6">
        <v>136.15804199999999</v>
      </c>
    </row>
    <row r="2841" spans="1:23" x14ac:dyDescent="0.3">
      <c r="A2841" s="1">
        <v>44140</v>
      </c>
      <c r="B2841">
        <v>202011</v>
      </c>
      <c r="C2841">
        <v>2020</v>
      </c>
      <c r="D2841" t="s">
        <v>3</v>
      </c>
      <c r="E2841" t="s">
        <v>22</v>
      </c>
      <c r="F2841">
        <v>254.55247999999997</v>
      </c>
      <c r="G2841">
        <v>96</v>
      </c>
      <c r="I2841">
        <v>235.62409269630749</v>
      </c>
      <c r="J2841">
        <v>254.98048898467911</v>
      </c>
      <c r="K2841">
        <v>308.81338586411198</v>
      </c>
      <c r="L2841">
        <v>3.2061600000000001</v>
      </c>
      <c r="N2841">
        <v>1</v>
      </c>
      <c r="O2841">
        <v>8742.8328678488506</v>
      </c>
      <c r="P2841">
        <v>262.15678127446063</v>
      </c>
      <c r="Q2841">
        <v>0.76553186124622696</v>
      </c>
      <c r="S2841" s="6">
        <v>73.491058679637788</v>
      </c>
      <c r="V2841" s="6">
        <v>307.79136</v>
      </c>
    </row>
    <row r="2842" spans="1:23" x14ac:dyDescent="0.3">
      <c r="A2842" s="1">
        <v>44140</v>
      </c>
      <c r="B2842">
        <v>202011</v>
      </c>
      <c r="C2842">
        <v>2020</v>
      </c>
      <c r="D2842" t="s">
        <v>5</v>
      </c>
      <c r="E2842" t="s">
        <v>23</v>
      </c>
      <c r="F2842">
        <v>1140.1689374999999</v>
      </c>
      <c r="H2842">
        <v>162</v>
      </c>
      <c r="I2842">
        <v>1399.7521980000001</v>
      </c>
      <c r="M2842">
        <v>7.2950416666666662</v>
      </c>
      <c r="N2842">
        <v>0.92551743845886592</v>
      </c>
      <c r="O2842">
        <v>0</v>
      </c>
      <c r="P2842">
        <v>1669.7469870314387</v>
      </c>
      <c r="R2842">
        <v>0.95834320987654331</v>
      </c>
      <c r="T2842" s="6">
        <v>149.93382503033627</v>
      </c>
      <c r="U2842" s="6">
        <v>155.25160000000002</v>
      </c>
      <c r="W2842" s="6">
        <v>1181.79675</v>
      </c>
    </row>
    <row r="2843" spans="1:23" x14ac:dyDescent="0.3">
      <c r="A2843" s="1">
        <v>44140</v>
      </c>
      <c r="B2843">
        <v>202011</v>
      </c>
      <c r="C2843">
        <v>2020</v>
      </c>
      <c r="D2843" t="s">
        <v>6</v>
      </c>
      <c r="E2843" t="s">
        <v>23</v>
      </c>
      <c r="F2843">
        <v>865.13167900000008</v>
      </c>
      <c r="H2843">
        <v>66</v>
      </c>
      <c r="I2843">
        <v>1165.209233333333</v>
      </c>
      <c r="M2843">
        <v>9.7017708333333346</v>
      </c>
      <c r="N2843">
        <v>0.99113002387983729</v>
      </c>
      <c r="O2843">
        <v>0</v>
      </c>
      <c r="P2843">
        <v>538.16395410208747</v>
      </c>
      <c r="R2843">
        <v>0.93099999999999994</v>
      </c>
      <c r="T2843" s="6">
        <v>65.414581576069267</v>
      </c>
      <c r="U2843" s="6">
        <v>61.445999999999998</v>
      </c>
      <c r="W2843" s="6">
        <v>640.3168750000001</v>
      </c>
    </row>
    <row r="2844" spans="1:23" x14ac:dyDescent="0.3">
      <c r="A2844" s="1">
        <v>44140</v>
      </c>
      <c r="B2844">
        <v>202011</v>
      </c>
      <c r="C2844">
        <v>2020</v>
      </c>
      <c r="D2844" t="s">
        <v>7</v>
      </c>
      <c r="E2844" t="s">
        <v>23</v>
      </c>
      <c r="F2844">
        <v>458.35999799999996</v>
      </c>
      <c r="H2844">
        <v>36</v>
      </c>
      <c r="I2844">
        <v>587.13537179835919</v>
      </c>
      <c r="M2844">
        <v>9.2707078963691369</v>
      </c>
      <c r="N2844">
        <v>0.83333333333333348</v>
      </c>
      <c r="O2844">
        <v>0</v>
      </c>
      <c r="P2844">
        <v>322.85323703277754</v>
      </c>
      <c r="R2844">
        <v>0.95550000000000002</v>
      </c>
      <c r="T2844" s="6">
        <v>30.000000000000007</v>
      </c>
      <c r="U2844" s="6">
        <v>34.398000000000003</v>
      </c>
      <c r="W2844" s="6">
        <v>333.74548426928891</v>
      </c>
    </row>
    <row r="2845" spans="1:23" x14ac:dyDescent="0.3">
      <c r="A2845" s="1">
        <v>44140</v>
      </c>
      <c r="B2845">
        <v>202011</v>
      </c>
      <c r="C2845">
        <v>2020</v>
      </c>
      <c r="D2845" t="s">
        <v>8</v>
      </c>
      <c r="E2845" t="s">
        <v>23</v>
      </c>
      <c r="F2845">
        <v>33.087420999999999</v>
      </c>
      <c r="H2845">
        <v>108</v>
      </c>
      <c r="I2845">
        <v>40.32635486666662</v>
      </c>
      <c r="M2845">
        <v>2.3728000257201645</v>
      </c>
      <c r="N2845">
        <v>0.92689681880134833</v>
      </c>
      <c r="O2845">
        <v>0</v>
      </c>
      <c r="P2845">
        <v>362.02576736895162</v>
      </c>
      <c r="R2845">
        <v>0.9506</v>
      </c>
      <c r="T2845" s="6">
        <v>100.10485643054562</v>
      </c>
      <c r="U2845" s="6">
        <v>102.6648</v>
      </c>
      <c r="W2845" s="6">
        <v>256.26240277777777</v>
      </c>
    </row>
    <row r="2846" spans="1:23" x14ac:dyDescent="0.3">
      <c r="A2846" s="1">
        <v>44141</v>
      </c>
      <c r="B2846">
        <v>202011</v>
      </c>
      <c r="C2846">
        <v>2020</v>
      </c>
      <c r="D2846" t="s">
        <v>0</v>
      </c>
      <c r="E2846" t="s">
        <v>22</v>
      </c>
      <c r="F2846">
        <v>217.69328050000004</v>
      </c>
      <c r="G2846">
        <v>44</v>
      </c>
      <c r="I2846">
        <v>205.07242674012375</v>
      </c>
      <c r="J2846">
        <v>218.31290940625004</v>
      </c>
      <c r="K2846">
        <v>265.48486654371732</v>
      </c>
      <c r="L2846">
        <v>6.1671724007352946</v>
      </c>
      <c r="N2846">
        <v>1</v>
      </c>
      <c r="O2846">
        <v>8412.1573074948137</v>
      </c>
      <c r="P2846">
        <v>133.50994400470307</v>
      </c>
      <c r="Q2846">
        <v>0.75573320616280515</v>
      </c>
      <c r="S2846" s="6">
        <v>33.252261071163424</v>
      </c>
      <c r="V2846" s="6">
        <v>271.35558563235298</v>
      </c>
    </row>
    <row r="2847" spans="1:23" x14ac:dyDescent="0.3">
      <c r="A2847" s="1">
        <v>44141</v>
      </c>
      <c r="B2847">
        <v>202011</v>
      </c>
      <c r="C2847">
        <v>2020</v>
      </c>
      <c r="D2847" t="s">
        <v>1</v>
      </c>
      <c r="E2847" t="s">
        <v>22</v>
      </c>
      <c r="F2847">
        <v>179.52843999999999</v>
      </c>
      <c r="G2847">
        <v>46</v>
      </c>
      <c r="I2847">
        <v>205.39692218325729</v>
      </c>
      <c r="J2847">
        <v>179.62731695312499</v>
      </c>
      <c r="K2847">
        <v>263.48292921726909</v>
      </c>
      <c r="L2847">
        <v>5.8629496402877699</v>
      </c>
      <c r="N2847">
        <v>0.99971235469045683</v>
      </c>
      <c r="O2847">
        <v>7041.9048657602571</v>
      </c>
      <c r="P2847">
        <v>141.34157439303434</v>
      </c>
      <c r="Q2847">
        <v>0.76158772566662569</v>
      </c>
      <c r="S2847" s="6">
        <v>35.033035380664785</v>
      </c>
      <c r="V2847" s="6">
        <v>269.69568345323739</v>
      </c>
    </row>
    <row r="2848" spans="1:23" x14ac:dyDescent="0.3">
      <c r="A2848" s="1">
        <v>44141</v>
      </c>
      <c r="B2848">
        <v>202011</v>
      </c>
      <c r="C2848">
        <v>2020</v>
      </c>
      <c r="D2848" t="s">
        <v>4</v>
      </c>
      <c r="E2848" t="s">
        <v>22</v>
      </c>
      <c r="F2848">
        <v>150.64727950000002</v>
      </c>
      <c r="G2848">
        <v>36</v>
      </c>
      <c r="I2848">
        <v>151.46684900901266</v>
      </c>
      <c r="J2848">
        <v>150.95340927777781</v>
      </c>
      <c r="K2848">
        <v>197.74320929244996</v>
      </c>
      <c r="L2848">
        <v>5.50314313550804</v>
      </c>
      <c r="N2848">
        <v>1</v>
      </c>
      <c r="O2848">
        <v>5726.9086498293864</v>
      </c>
      <c r="P2848">
        <v>105.65607358299822</v>
      </c>
      <c r="Q2848">
        <v>0.76454716311574789</v>
      </c>
      <c r="S2848" s="6">
        <v>27.523697872166924</v>
      </c>
      <c r="V2848" s="6">
        <v>198.11315287828944</v>
      </c>
    </row>
    <row r="2849" spans="1:23" x14ac:dyDescent="0.3">
      <c r="A2849" s="1">
        <v>44141</v>
      </c>
      <c r="B2849">
        <v>202011</v>
      </c>
      <c r="C2849">
        <v>2020</v>
      </c>
      <c r="D2849" t="s">
        <v>2</v>
      </c>
      <c r="E2849" t="s">
        <v>22</v>
      </c>
      <c r="F2849">
        <v>198.92092149999996</v>
      </c>
      <c r="G2849">
        <v>64</v>
      </c>
      <c r="I2849">
        <v>192.02269299133215</v>
      </c>
      <c r="J2849">
        <v>199.23820149999997</v>
      </c>
      <c r="K2849">
        <v>250.23975068525374</v>
      </c>
      <c r="L2849">
        <v>3.9234030833333335</v>
      </c>
      <c r="N2849">
        <v>1</v>
      </c>
      <c r="O2849">
        <v>8079.9661106451704</v>
      </c>
      <c r="P2849">
        <v>167.21618474705821</v>
      </c>
      <c r="Q2849">
        <v>0.76473268595192512</v>
      </c>
      <c r="S2849" s="6">
        <v>48.942891900923208</v>
      </c>
      <c r="V2849" s="6">
        <v>251.09779733333335</v>
      </c>
    </row>
    <row r="2850" spans="1:23" x14ac:dyDescent="0.3">
      <c r="A2850" s="1">
        <v>44141</v>
      </c>
      <c r="B2850">
        <v>202011</v>
      </c>
      <c r="C2850">
        <v>2020</v>
      </c>
      <c r="D2850" t="s">
        <v>3</v>
      </c>
      <c r="E2850" t="s">
        <v>22</v>
      </c>
      <c r="F2850">
        <v>405.77207899999985</v>
      </c>
      <c r="G2850">
        <v>96</v>
      </c>
      <c r="I2850">
        <v>386.68641271034471</v>
      </c>
      <c r="J2850">
        <v>406.44607899999983</v>
      </c>
      <c r="K2850">
        <v>521.74045304794356</v>
      </c>
      <c r="L2850">
        <v>5.2616797152969053</v>
      </c>
      <c r="N2850">
        <v>1</v>
      </c>
      <c r="O2850">
        <v>16216.071334616356</v>
      </c>
      <c r="P2850">
        <v>262.15678127446063</v>
      </c>
      <c r="Q2850">
        <v>0.76553186124622696</v>
      </c>
      <c r="S2850" s="6">
        <v>73.491058679637788</v>
      </c>
      <c r="V2850" s="6">
        <v>505.1212526685029</v>
      </c>
    </row>
    <row r="2851" spans="1:23" x14ac:dyDescent="0.3">
      <c r="A2851" s="1">
        <v>44141</v>
      </c>
      <c r="B2851">
        <v>202011</v>
      </c>
      <c r="C2851">
        <v>2020</v>
      </c>
      <c r="D2851" t="s">
        <v>5</v>
      </c>
      <c r="E2851" t="s">
        <v>23</v>
      </c>
      <c r="F2851">
        <v>67.582079999999991</v>
      </c>
      <c r="H2851">
        <v>162</v>
      </c>
      <c r="I2851">
        <v>123.05973600000002</v>
      </c>
      <c r="M2851">
        <v>3.0972083333333331</v>
      </c>
      <c r="N2851">
        <v>0.91810289257100142</v>
      </c>
      <c r="O2851">
        <v>0</v>
      </c>
      <c r="P2851">
        <v>1669.7469870314387</v>
      </c>
      <c r="R2851">
        <v>0.95834320987654331</v>
      </c>
      <c r="T2851" s="6">
        <v>148.73266859650224</v>
      </c>
      <c r="U2851" s="6">
        <v>155.25160000000002</v>
      </c>
      <c r="W2851" s="6">
        <v>501.74774999999994</v>
      </c>
    </row>
    <row r="2852" spans="1:23" x14ac:dyDescent="0.3">
      <c r="A2852" s="1">
        <v>44141</v>
      </c>
      <c r="B2852">
        <v>202011</v>
      </c>
      <c r="C2852">
        <v>2020</v>
      </c>
      <c r="D2852" t="s">
        <v>6</v>
      </c>
      <c r="E2852" t="s">
        <v>23</v>
      </c>
      <c r="F2852">
        <v>0.74255999999999989</v>
      </c>
      <c r="H2852">
        <v>66</v>
      </c>
      <c r="I2852">
        <v>19.579499999999996</v>
      </c>
      <c r="M2852">
        <v>2.5512152777777781</v>
      </c>
      <c r="N2852">
        <v>1.0089831797460538</v>
      </c>
      <c r="O2852">
        <v>0</v>
      </c>
      <c r="P2852">
        <v>538.16395410208747</v>
      </c>
      <c r="R2852">
        <v>0.93099999999999994</v>
      </c>
      <c r="T2852" s="6">
        <v>66.592889863239549</v>
      </c>
      <c r="U2852" s="6">
        <v>61.445999999999998</v>
      </c>
      <c r="W2852" s="6">
        <v>168.38020833333334</v>
      </c>
    </row>
    <row r="2853" spans="1:23" x14ac:dyDescent="0.3">
      <c r="A2853" s="1">
        <v>44141</v>
      </c>
      <c r="B2853">
        <v>202011</v>
      </c>
      <c r="C2853">
        <v>2020</v>
      </c>
      <c r="D2853" t="s">
        <v>7</v>
      </c>
      <c r="E2853" t="s">
        <v>23</v>
      </c>
      <c r="F2853">
        <v>21.389900000000001</v>
      </c>
      <c r="H2853">
        <v>36</v>
      </c>
      <c r="I2853">
        <v>38.806441932997046</v>
      </c>
      <c r="M2853">
        <v>3.2670442872816179</v>
      </c>
      <c r="N2853">
        <v>0.83333333333333348</v>
      </c>
      <c r="O2853">
        <v>0</v>
      </c>
      <c r="P2853">
        <v>322.85323703277754</v>
      </c>
      <c r="R2853">
        <v>0.95550000000000002</v>
      </c>
      <c r="T2853" s="6">
        <v>30.000000000000007</v>
      </c>
      <c r="U2853" s="6">
        <v>34.398000000000003</v>
      </c>
      <c r="W2853" s="6">
        <v>117.61359434213824</v>
      </c>
    </row>
    <row r="2854" spans="1:23" x14ac:dyDescent="0.3">
      <c r="A2854" s="1">
        <v>44141</v>
      </c>
      <c r="B2854">
        <v>202011</v>
      </c>
      <c r="C2854">
        <v>2020</v>
      </c>
      <c r="D2854" t="s">
        <v>8</v>
      </c>
      <c r="E2854" t="s">
        <v>23</v>
      </c>
      <c r="F2854">
        <v>469.37529749999987</v>
      </c>
      <c r="H2854">
        <v>108</v>
      </c>
      <c r="I2854">
        <v>450.5271268333334</v>
      </c>
      <c r="M2854">
        <v>5.3572503600823049</v>
      </c>
      <c r="N2854">
        <v>0.90511394490917119</v>
      </c>
      <c r="O2854">
        <v>0</v>
      </c>
      <c r="P2854">
        <v>362.02576736895162</v>
      </c>
      <c r="R2854">
        <v>0.9506</v>
      </c>
      <c r="T2854" s="6">
        <v>97.752306050190484</v>
      </c>
      <c r="U2854" s="6">
        <v>102.6648</v>
      </c>
      <c r="W2854" s="6">
        <v>578.58303888888895</v>
      </c>
    </row>
    <row r="2855" spans="1:23" x14ac:dyDescent="0.3">
      <c r="A2855" s="1">
        <v>44142</v>
      </c>
      <c r="B2855">
        <v>202011</v>
      </c>
      <c r="C2855">
        <v>2020</v>
      </c>
      <c r="D2855" t="s">
        <v>0</v>
      </c>
      <c r="E2855" t="s">
        <v>22</v>
      </c>
      <c r="F2855">
        <v>67.654719999999998</v>
      </c>
      <c r="G2855">
        <v>44</v>
      </c>
      <c r="I2855">
        <v>56.152677617610287</v>
      </c>
      <c r="J2855">
        <v>68.029240000000001</v>
      </c>
      <c r="K2855">
        <v>74.279713816374993</v>
      </c>
      <c r="L2855">
        <v>1.6886875000000001</v>
      </c>
      <c r="N2855">
        <v>1</v>
      </c>
      <c r="O2855">
        <v>1931.4428552676127</v>
      </c>
      <c r="P2855">
        <v>133.50994400470307</v>
      </c>
      <c r="Q2855">
        <v>0.75573320616280515</v>
      </c>
      <c r="S2855" s="6">
        <v>33.252261071163424</v>
      </c>
      <c r="V2855" s="6">
        <v>74.302250000000001</v>
      </c>
    </row>
    <row r="2856" spans="1:23" x14ac:dyDescent="0.3">
      <c r="A2856" s="1">
        <v>44142</v>
      </c>
      <c r="B2856">
        <v>202011</v>
      </c>
      <c r="C2856">
        <v>2020</v>
      </c>
      <c r="D2856" t="s">
        <v>1</v>
      </c>
      <c r="E2856" t="s">
        <v>22</v>
      </c>
      <c r="F2856">
        <v>71.484000000000009</v>
      </c>
      <c r="G2856">
        <v>46</v>
      </c>
      <c r="I2856">
        <v>60.925718276944913</v>
      </c>
      <c r="J2856">
        <v>71.577880000000022</v>
      </c>
      <c r="K2856">
        <v>80.531332066196029</v>
      </c>
      <c r="L2856">
        <v>1.7390933333333332</v>
      </c>
      <c r="N2856">
        <v>0.99959169708029194</v>
      </c>
      <c r="O2856">
        <v>2031.667431616258</v>
      </c>
      <c r="P2856">
        <v>141.34157439303434</v>
      </c>
      <c r="Q2856">
        <v>0.76158772566662569</v>
      </c>
      <c r="S2856" s="6">
        <v>35.033035380664785</v>
      </c>
      <c r="V2856" s="6">
        <v>79.998293333333322</v>
      </c>
    </row>
    <row r="2857" spans="1:23" x14ac:dyDescent="0.3">
      <c r="A2857" s="1">
        <v>44142</v>
      </c>
      <c r="B2857">
        <v>202011</v>
      </c>
      <c r="C2857">
        <v>2020</v>
      </c>
      <c r="D2857" t="s">
        <v>4</v>
      </c>
      <c r="E2857" t="s">
        <v>22</v>
      </c>
      <c r="F2857">
        <v>112.54824000000001</v>
      </c>
      <c r="G2857">
        <v>36</v>
      </c>
      <c r="I2857">
        <v>111.69730330594825</v>
      </c>
      <c r="J2857">
        <v>112.82390577777778</v>
      </c>
      <c r="K2857">
        <v>146.6659087266658</v>
      </c>
      <c r="L2857">
        <v>4.0582229838709676</v>
      </c>
      <c r="N2857">
        <v>1</v>
      </c>
      <c r="O2857">
        <v>3081.0956144683873</v>
      </c>
      <c r="P2857">
        <v>105.65607358299822</v>
      </c>
      <c r="Q2857">
        <v>0.76454716311574789</v>
      </c>
      <c r="S2857" s="6">
        <v>27.523697872166924</v>
      </c>
      <c r="V2857" s="6">
        <v>146.09602741935484</v>
      </c>
    </row>
    <row r="2858" spans="1:23" x14ac:dyDescent="0.3">
      <c r="A2858" s="1">
        <v>44142</v>
      </c>
      <c r="B2858">
        <v>202011</v>
      </c>
      <c r="C2858">
        <v>2020</v>
      </c>
      <c r="D2858" t="s">
        <v>2</v>
      </c>
      <c r="E2858" t="s">
        <v>22</v>
      </c>
      <c r="F2858">
        <v>83.599127999999993</v>
      </c>
      <c r="G2858">
        <v>64</v>
      </c>
      <c r="I2858">
        <v>72.25341245549491</v>
      </c>
      <c r="J2858">
        <v>83.921387999999993</v>
      </c>
      <c r="K2858">
        <v>94.921358560117852</v>
      </c>
      <c r="L2858">
        <v>1.4762799999999998</v>
      </c>
      <c r="N2858">
        <v>1</v>
      </c>
      <c r="O2858">
        <v>2546.9288365820712</v>
      </c>
      <c r="P2858">
        <v>167.21618474705821</v>
      </c>
      <c r="Q2858">
        <v>0.76473268595192512</v>
      </c>
      <c r="S2858" s="6">
        <v>48.942891900923208</v>
      </c>
      <c r="V2858" s="6">
        <v>94.481919999999988</v>
      </c>
    </row>
    <row r="2859" spans="1:23" x14ac:dyDescent="0.3">
      <c r="A2859" s="1">
        <v>44142</v>
      </c>
      <c r="B2859">
        <v>202011</v>
      </c>
      <c r="C2859">
        <v>2020</v>
      </c>
      <c r="D2859" t="s">
        <v>3</v>
      </c>
      <c r="E2859" t="s">
        <v>22</v>
      </c>
      <c r="F2859">
        <v>130.59200000000001</v>
      </c>
      <c r="G2859">
        <v>96</v>
      </c>
      <c r="I2859">
        <v>91.574231499130477</v>
      </c>
      <c r="J2859">
        <v>131.04499999999999</v>
      </c>
      <c r="K2859">
        <v>144.01272849724191</v>
      </c>
      <c r="L2859">
        <v>1.2460594954594524</v>
      </c>
      <c r="N2859">
        <v>1</v>
      </c>
      <c r="O2859">
        <v>3747.0752994384525</v>
      </c>
      <c r="P2859">
        <v>262.15678127446063</v>
      </c>
      <c r="Q2859">
        <v>0.76553186124622696</v>
      </c>
      <c r="S2859" s="6">
        <v>73.491058679637788</v>
      </c>
      <c r="V2859" s="6">
        <v>119.62171156410743</v>
      </c>
    </row>
    <row r="2860" spans="1:23" x14ac:dyDescent="0.3">
      <c r="A2860" s="1">
        <v>44142</v>
      </c>
      <c r="B2860">
        <v>202011</v>
      </c>
      <c r="C2860">
        <v>2020</v>
      </c>
      <c r="D2860" t="s">
        <v>5</v>
      </c>
      <c r="E2860" t="s">
        <v>23</v>
      </c>
      <c r="F2860">
        <v>1386.1362884999996</v>
      </c>
      <c r="H2860">
        <v>162</v>
      </c>
      <c r="I2860">
        <v>1725.4804139999999</v>
      </c>
      <c r="M2860">
        <v>8.0857083333333346</v>
      </c>
      <c r="N2860">
        <v>0.92509718079720549</v>
      </c>
      <c r="O2860">
        <v>0</v>
      </c>
      <c r="P2860">
        <v>1669.7469870314387</v>
      </c>
      <c r="R2860">
        <v>0.95834320987654331</v>
      </c>
      <c r="T2860" s="6">
        <v>149.86574328914728</v>
      </c>
      <c r="U2860" s="6">
        <v>155.25160000000002</v>
      </c>
      <c r="W2860" s="6">
        <v>1309.8847500000002</v>
      </c>
    </row>
    <row r="2861" spans="1:23" x14ac:dyDescent="0.3">
      <c r="A2861" s="1">
        <v>44142</v>
      </c>
      <c r="B2861">
        <v>202011</v>
      </c>
      <c r="C2861">
        <v>2020</v>
      </c>
      <c r="D2861" t="s">
        <v>6</v>
      </c>
      <c r="E2861" t="s">
        <v>23</v>
      </c>
      <c r="F2861">
        <v>418.08032049999997</v>
      </c>
      <c r="H2861">
        <v>66</v>
      </c>
      <c r="I2861">
        <v>547.50099999999998</v>
      </c>
      <c r="M2861">
        <v>5.6520486111111117</v>
      </c>
      <c r="N2861">
        <v>1.0096898635481586</v>
      </c>
      <c r="O2861">
        <v>0</v>
      </c>
      <c r="P2861">
        <v>538.16395410208747</v>
      </c>
      <c r="R2861">
        <v>0.93099999999999994</v>
      </c>
      <c r="T2861" s="6">
        <v>66.639530994178472</v>
      </c>
      <c r="U2861" s="6">
        <v>61.445999999999998</v>
      </c>
      <c r="W2861" s="6">
        <v>373.03520833333334</v>
      </c>
    </row>
    <row r="2862" spans="1:23" x14ac:dyDescent="0.3">
      <c r="A2862" s="1">
        <v>44142</v>
      </c>
      <c r="B2862">
        <v>202011</v>
      </c>
      <c r="C2862">
        <v>2020</v>
      </c>
      <c r="D2862" t="s">
        <v>7</v>
      </c>
      <c r="E2862" t="s">
        <v>23</v>
      </c>
      <c r="F2862">
        <v>181.1103</v>
      </c>
      <c r="H2862">
        <v>36</v>
      </c>
      <c r="I2862">
        <v>270.97478548344577</v>
      </c>
      <c r="M2862">
        <v>5.706833439274571</v>
      </c>
      <c r="N2862">
        <v>0.83333333333333348</v>
      </c>
      <c r="O2862">
        <v>0</v>
      </c>
      <c r="P2862">
        <v>322.85323703277754</v>
      </c>
      <c r="R2862">
        <v>0.95550000000000002</v>
      </c>
      <c r="T2862" s="6">
        <v>30.000000000000007</v>
      </c>
      <c r="U2862" s="6">
        <v>34.398000000000003</v>
      </c>
      <c r="W2862" s="6">
        <v>205.44600381388454</v>
      </c>
    </row>
    <row r="2863" spans="1:23" x14ac:dyDescent="0.3">
      <c r="A2863" s="1">
        <v>44142</v>
      </c>
      <c r="B2863">
        <v>202011</v>
      </c>
      <c r="C2863">
        <v>2020</v>
      </c>
      <c r="D2863" t="s">
        <v>8</v>
      </c>
      <c r="E2863" t="s">
        <v>23</v>
      </c>
      <c r="F2863">
        <v>137.49927549999998</v>
      </c>
      <c r="H2863">
        <v>108</v>
      </c>
      <c r="I2863">
        <v>139.28817646666664</v>
      </c>
      <c r="M2863">
        <v>3.2214151748971189</v>
      </c>
      <c r="N2863">
        <v>0.89939441174098589</v>
      </c>
      <c r="O2863">
        <v>0</v>
      </c>
      <c r="P2863">
        <v>362.02576736895162</v>
      </c>
      <c r="R2863">
        <v>0.9506</v>
      </c>
      <c r="T2863" s="6">
        <v>97.134596468026473</v>
      </c>
      <c r="U2863" s="6">
        <v>102.6648</v>
      </c>
      <c r="W2863" s="6">
        <v>347.91283888888887</v>
      </c>
    </row>
    <row r="2864" spans="1:23" x14ac:dyDescent="0.3">
      <c r="A2864" s="1">
        <v>44143</v>
      </c>
      <c r="B2864">
        <v>202011</v>
      </c>
      <c r="C2864">
        <v>2020</v>
      </c>
      <c r="D2864" t="s">
        <v>0</v>
      </c>
      <c r="E2864" t="s">
        <v>22</v>
      </c>
      <c r="F2864">
        <v>117.76884000000004</v>
      </c>
      <c r="G2864">
        <v>44</v>
      </c>
      <c r="I2864">
        <v>106.95514401747955</v>
      </c>
      <c r="J2864">
        <v>118.20389859375004</v>
      </c>
      <c r="K2864">
        <v>141.16478219995238</v>
      </c>
      <c r="L2864">
        <v>3.2164773333333336</v>
      </c>
      <c r="N2864">
        <v>1</v>
      </c>
      <c r="O2864">
        <v>3524.697849707612</v>
      </c>
      <c r="P2864">
        <v>133.50994400470307</v>
      </c>
      <c r="Q2864">
        <v>0.75573320616280515</v>
      </c>
      <c r="S2864" s="6">
        <v>33.252261071163424</v>
      </c>
      <c r="V2864" s="6">
        <v>141.52500266666669</v>
      </c>
    </row>
    <row r="2865" spans="1:23" x14ac:dyDescent="0.3">
      <c r="A2865" s="1">
        <v>44143</v>
      </c>
      <c r="B2865">
        <v>202011</v>
      </c>
      <c r="C2865">
        <v>2020</v>
      </c>
      <c r="D2865" t="s">
        <v>1</v>
      </c>
      <c r="E2865" t="s">
        <v>22</v>
      </c>
      <c r="F2865">
        <v>121.3674</v>
      </c>
      <c r="G2865">
        <v>46</v>
      </c>
      <c r="I2865">
        <v>114.17039099712602</v>
      </c>
      <c r="J2865">
        <v>121.467253515625</v>
      </c>
      <c r="K2865">
        <v>150.52966761717059</v>
      </c>
      <c r="L2865">
        <v>3.2589351666666668</v>
      </c>
      <c r="N2865">
        <v>0.99942954735822986</v>
      </c>
      <c r="O2865">
        <v>3624.4705068722587</v>
      </c>
      <c r="P2865">
        <v>141.34157439303434</v>
      </c>
      <c r="Q2865">
        <v>0.76158772566662569</v>
      </c>
      <c r="S2865" s="6">
        <v>35.033035380664785</v>
      </c>
      <c r="V2865" s="6">
        <v>149.91101766666668</v>
      </c>
    </row>
    <row r="2866" spans="1:23" x14ac:dyDescent="0.3">
      <c r="A2866" s="1">
        <v>44143</v>
      </c>
      <c r="B2866">
        <v>202011</v>
      </c>
      <c r="C2866">
        <v>2020</v>
      </c>
      <c r="D2866" t="s">
        <v>4</v>
      </c>
      <c r="E2866" t="s">
        <v>22</v>
      </c>
      <c r="F2866">
        <v>127.71108050000004</v>
      </c>
      <c r="G2866">
        <v>36</v>
      </c>
      <c r="I2866">
        <v>127.30905673820295</v>
      </c>
      <c r="J2866">
        <v>127.99886467777782</v>
      </c>
      <c r="K2866">
        <v>166.96180768666935</v>
      </c>
      <c r="L2866">
        <v>4.6254343195266294</v>
      </c>
      <c r="N2866">
        <v>1</v>
      </c>
      <c r="O2866">
        <v>3809.8506370256878</v>
      </c>
      <c r="P2866">
        <v>105.65607358299822</v>
      </c>
      <c r="Q2866">
        <v>0.76454716311574789</v>
      </c>
      <c r="S2866" s="6">
        <v>27.523697872166924</v>
      </c>
      <c r="V2866" s="6">
        <v>166.51563550295867</v>
      </c>
    </row>
    <row r="2867" spans="1:23" x14ac:dyDescent="0.3">
      <c r="A2867" s="1">
        <v>44143</v>
      </c>
      <c r="B2867">
        <v>202011</v>
      </c>
      <c r="C2867">
        <v>2020</v>
      </c>
      <c r="D2867" t="s">
        <v>2</v>
      </c>
      <c r="E2867" t="s">
        <v>22</v>
      </c>
      <c r="F2867">
        <v>244.33887349999998</v>
      </c>
      <c r="G2867">
        <v>64</v>
      </c>
      <c r="I2867">
        <v>234.13582813924756</v>
      </c>
      <c r="J2867">
        <v>244.63513814843748</v>
      </c>
      <c r="K2867">
        <v>306.29828297392396</v>
      </c>
      <c r="L2867">
        <v>4.7838576562499995</v>
      </c>
      <c r="N2867">
        <v>1</v>
      </c>
      <c r="O2867">
        <v>7465.40578082707</v>
      </c>
      <c r="P2867">
        <v>167.21618474705821</v>
      </c>
      <c r="Q2867">
        <v>0.76473268595192512</v>
      </c>
      <c r="S2867" s="6">
        <v>48.942891900923208</v>
      </c>
      <c r="V2867" s="6">
        <v>306.16688999999997</v>
      </c>
    </row>
    <row r="2868" spans="1:23" x14ac:dyDescent="0.3">
      <c r="A2868" s="1">
        <v>44143</v>
      </c>
      <c r="B2868">
        <v>202011</v>
      </c>
      <c r="C2868">
        <v>2020</v>
      </c>
      <c r="D2868" t="s">
        <v>3</v>
      </c>
      <c r="E2868" t="s">
        <v>22</v>
      </c>
      <c r="F2868">
        <v>360.48096050000004</v>
      </c>
      <c r="G2868">
        <v>96</v>
      </c>
      <c r="I2868">
        <v>327.33082995887338</v>
      </c>
      <c r="J2868">
        <v>361.04960239518249</v>
      </c>
      <c r="K2868">
        <v>414.19936787969027</v>
      </c>
      <c r="L2868">
        <v>4.4540225143003296</v>
      </c>
      <c r="N2868">
        <v>1</v>
      </c>
      <c r="O2868">
        <v>10374.40002083635</v>
      </c>
      <c r="P2868">
        <v>262.15678127446063</v>
      </c>
      <c r="Q2868">
        <v>0.76553186124622696</v>
      </c>
      <c r="S2868" s="6">
        <v>73.491058679637788</v>
      </c>
      <c r="V2868" s="6">
        <v>427.58616137283161</v>
      </c>
    </row>
    <row r="2869" spans="1:23" x14ac:dyDescent="0.3">
      <c r="A2869" s="1">
        <v>44143</v>
      </c>
      <c r="B2869">
        <v>202011</v>
      </c>
      <c r="C2869">
        <v>2020</v>
      </c>
      <c r="D2869" t="s">
        <v>5</v>
      </c>
      <c r="E2869" t="s">
        <v>23</v>
      </c>
      <c r="F2869">
        <v>2969.1340225000004</v>
      </c>
      <c r="H2869">
        <v>162</v>
      </c>
      <c r="I2869">
        <v>3591.347166</v>
      </c>
      <c r="M2869">
        <v>13.503124999999999</v>
      </c>
      <c r="N2869">
        <v>0.91890338335511634</v>
      </c>
      <c r="O2869">
        <v>0</v>
      </c>
      <c r="P2869">
        <v>1669.7469870314387</v>
      </c>
      <c r="R2869">
        <v>0.95834320987654331</v>
      </c>
      <c r="T2869" s="6">
        <v>148.86234810352886</v>
      </c>
      <c r="U2869" s="6">
        <v>155.25160000000002</v>
      </c>
      <c r="W2869" s="6">
        <v>2187.5062499999999</v>
      </c>
    </row>
    <row r="2870" spans="1:23" x14ac:dyDescent="0.3">
      <c r="A2870" s="1">
        <v>44143</v>
      </c>
      <c r="B2870">
        <v>202011</v>
      </c>
      <c r="C2870">
        <v>2020</v>
      </c>
      <c r="D2870" t="s">
        <v>6</v>
      </c>
      <c r="E2870" t="s">
        <v>23</v>
      </c>
      <c r="F2870">
        <v>1062.1071995</v>
      </c>
      <c r="H2870">
        <v>66</v>
      </c>
      <c r="I2870">
        <v>1402.6876515724114</v>
      </c>
      <c r="M2870">
        <v>12.662028292469103</v>
      </c>
      <c r="N2870">
        <v>0.82334090982471286</v>
      </c>
      <c r="O2870">
        <v>0</v>
      </c>
      <c r="P2870">
        <v>538.16395410208747</v>
      </c>
      <c r="R2870">
        <v>0.93099999999999994</v>
      </c>
      <c r="T2870" s="6">
        <v>54.340500048431046</v>
      </c>
      <c r="U2870" s="6">
        <v>61.445999999999998</v>
      </c>
      <c r="W2870" s="6">
        <v>835.69386730296083</v>
      </c>
    </row>
    <row r="2871" spans="1:23" x14ac:dyDescent="0.3">
      <c r="A2871" s="1">
        <v>44143</v>
      </c>
      <c r="B2871">
        <v>202011</v>
      </c>
      <c r="C2871">
        <v>2020</v>
      </c>
      <c r="D2871" t="s">
        <v>7</v>
      </c>
      <c r="E2871" t="s">
        <v>23</v>
      </c>
      <c r="F2871">
        <v>559.278997</v>
      </c>
      <c r="H2871">
        <v>36</v>
      </c>
      <c r="I2871">
        <v>762.90973605987415</v>
      </c>
      <c r="M2871">
        <v>12.662028292469103</v>
      </c>
      <c r="N2871">
        <v>0.80166330053907597</v>
      </c>
      <c r="O2871">
        <v>0</v>
      </c>
      <c r="P2871">
        <v>322.85323703277754</v>
      </c>
      <c r="R2871">
        <v>0.95550000000000002</v>
      </c>
      <c r="T2871" s="6">
        <v>28.859878819406735</v>
      </c>
      <c r="U2871" s="6">
        <v>34.398000000000003</v>
      </c>
      <c r="W2871" s="6">
        <v>455.83301852888769</v>
      </c>
    </row>
    <row r="2872" spans="1:23" x14ac:dyDescent="0.3">
      <c r="A2872" s="1">
        <v>44143</v>
      </c>
      <c r="B2872">
        <v>202011</v>
      </c>
      <c r="C2872">
        <v>2020</v>
      </c>
      <c r="D2872" t="s">
        <v>8</v>
      </c>
      <c r="E2872" t="s">
        <v>23</v>
      </c>
      <c r="F2872">
        <v>27.404911000000002</v>
      </c>
      <c r="H2872">
        <v>108</v>
      </c>
      <c r="I2872">
        <v>39.134687033333293</v>
      </c>
      <c r="M2872">
        <v>2.606781610082304</v>
      </c>
      <c r="N2872">
        <v>0.91032625134977396</v>
      </c>
      <c r="O2872">
        <v>0</v>
      </c>
      <c r="P2872">
        <v>362.02576736895162</v>
      </c>
      <c r="R2872">
        <v>0.9506</v>
      </c>
      <c r="T2872" s="6">
        <v>98.315235145775588</v>
      </c>
      <c r="U2872" s="6">
        <v>102.6648</v>
      </c>
      <c r="W2872" s="6">
        <v>281.53241388888881</v>
      </c>
    </row>
    <row r="2873" spans="1:23" x14ac:dyDescent="0.3">
      <c r="A2873" s="1">
        <v>44144</v>
      </c>
      <c r="B2873">
        <v>202011</v>
      </c>
      <c r="C2873">
        <v>2020</v>
      </c>
      <c r="D2873" t="s">
        <v>0</v>
      </c>
      <c r="E2873" t="s">
        <v>22</v>
      </c>
      <c r="F2873">
        <v>176.70940049999999</v>
      </c>
      <c r="G2873">
        <v>44</v>
      </c>
      <c r="I2873">
        <v>133.90305976962452</v>
      </c>
      <c r="J2873">
        <v>177.23283799999999</v>
      </c>
      <c r="K2873">
        <v>222.77401611872961</v>
      </c>
      <c r="L2873">
        <v>4.0268858554628064</v>
      </c>
      <c r="N2873">
        <v>1</v>
      </c>
      <c r="O2873">
        <v>5642.6299251101145</v>
      </c>
      <c r="P2873">
        <v>133.50994400470307</v>
      </c>
      <c r="Q2873">
        <v>0.75573320616280515</v>
      </c>
      <c r="S2873" s="6">
        <v>33.252261071163424</v>
      </c>
      <c r="V2873" s="6">
        <v>177.18297764036348</v>
      </c>
    </row>
    <row r="2874" spans="1:23" x14ac:dyDescent="0.3">
      <c r="A2874" s="1">
        <v>44144</v>
      </c>
      <c r="B2874">
        <v>202011</v>
      </c>
      <c r="C2874">
        <v>2020</v>
      </c>
      <c r="D2874" t="s">
        <v>1</v>
      </c>
      <c r="E2874" t="s">
        <v>22</v>
      </c>
      <c r="F2874">
        <v>184.66420000000002</v>
      </c>
      <c r="G2874">
        <v>46</v>
      </c>
      <c r="I2874">
        <v>167.72094261536301</v>
      </c>
      <c r="J2874">
        <v>184.75709550781252</v>
      </c>
      <c r="K2874">
        <v>235.97054269709474</v>
      </c>
      <c r="L2874">
        <v>4.7875081560283679</v>
      </c>
      <c r="N2874">
        <v>0.99939556921500827</v>
      </c>
      <c r="O2874">
        <v>5869.4603086882571</v>
      </c>
      <c r="P2874">
        <v>141.34157439303434</v>
      </c>
      <c r="Q2874">
        <v>0.76158772566662569</v>
      </c>
      <c r="S2874" s="6">
        <v>35.033035380664785</v>
      </c>
      <c r="V2874" s="6">
        <v>220.22537517730493</v>
      </c>
    </row>
    <row r="2875" spans="1:23" x14ac:dyDescent="0.3">
      <c r="A2875" s="1">
        <v>44144</v>
      </c>
      <c r="B2875">
        <v>202011</v>
      </c>
      <c r="C2875">
        <v>2020</v>
      </c>
      <c r="D2875" t="s">
        <v>4</v>
      </c>
      <c r="E2875" t="s">
        <v>22</v>
      </c>
      <c r="F2875">
        <v>172.00988050000007</v>
      </c>
      <c r="G2875">
        <v>36</v>
      </c>
      <c r="I2875">
        <v>179.32804552920979</v>
      </c>
      <c r="J2875">
        <v>172.33310147777786</v>
      </c>
      <c r="K2875">
        <v>233.81546366963329</v>
      </c>
      <c r="L2875">
        <v>6.5154052468565116</v>
      </c>
      <c r="N2875">
        <v>0.99972072564889758</v>
      </c>
      <c r="O2875">
        <v>5445.3938576478859</v>
      </c>
      <c r="P2875">
        <v>105.65607358299822</v>
      </c>
      <c r="Q2875">
        <v>0.76454716311574789</v>
      </c>
      <c r="S2875" s="6">
        <v>27.523697872166924</v>
      </c>
      <c r="V2875" s="6">
        <v>234.55458888683441</v>
      </c>
    </row>
    <row r="2876" spans="1:23" x14ac:dyDescent="0.3">
      <c r="A2876" s="1">
        <v>44144</v>
      </c>
      <c r="B2876">
        <v>202011</v>
      </c>
      <c r="C2876">
        <v>2020</v>
      </c>
      <c r="D2876" t="s">
        <v>2</v>
      </c>
      <c r="E2876" t="s">
        <v>22</v>
      </c>
      <c r="F2876">
        <v>328.09258899999998</v>
      </c>
      <c r="G2876">
        <v>64</v>
      </c>
      <c r="I2876">
        <v>328.28488485253877</v>
      </c>
      <c r="J2876">
        <v>328.2472489999999</v>
      </c>
      <c r="K2876">
        <v>424.47526295421028</v>
      </c>
      <c r="L2876">
        <v>6.7075089374999992</v>
      </c>
      <c r="N2876">
        <v>0.99222869830696647</v>
      </c>
      <c r="O2876">
        <v>11177.864430196772</v>
      </c>
      <c r="P2876">
        <v>167.21618474705821</v>
      </c>
      <c r="Q2876">
        <v>0.76473268595192512</v>
      </c>
      <c r="S2876" s="6">
        <v>48.942891900923208</v>
      </c>
      <c r="V2876" s="6">
        <v>429.28057199999995</v>
      </c>
    </row>
    <row r="2877" spans="1:23" x14ac:dyDescent="0.3">
      <c r="A2877" s="1">
        <v>44144</v>
      </c>
      <c r="B2877">
        <v>202011</v>
      </c>
      <c r="C2877">
        <v>2020</v>
      </c>
      <c r="D2877" t="s">
        <v>3</v>
      </c>
      <c r="E2877" t="s">
        <v>22</v>
      </c>
      <c r="F2877">
        <v>489.9949615000001</v>
      </c>
      <c r="G2877">
        <v>96</v>
      </c>
      <c r="I2877">
        <v>494.58012670222638</v>
      </c>
      <c r="J2877">
        <v>490.63936150000012</v>
      </c>
      <c r="K2877">
        <v>646.5240665040327</v>
      </c>
      <c r="L2877">
        <v>6.7298</v>
      </c>
      <c r="N2877">
        <v>1</v>
      </c>
      <c r="O2877">
        <v>16178.944248464455</v>
      </c>
      <c r="P2877">
        <v>262.15678127446063</v>
      </c>
      <c r="Q2877">
        <v>0.76553186124622696</v>
      </c>
      <c r="S2877" s="6">
        <v>73.491058679637788</v>
      </c>
      <c r="V2877" s="6">
        <v>646.06079999999997</v>
      </c>
    </row>
    <row r="2878" spans="1:23" x14ac:dyDescent="0.3">
      <c r="A2878" s="1">
        <v>44144</v>
      </c>
      <c r="B2878">
        <v>202011</v>
      </c>
      <c r="C2878">
        <v>2020</v>
      </c>
      <c r="D2878" t="s">
        <v>5</v>
      </c>
      <c r="E2878" t="s">
        <v>23</v>
      </c>
      <c r="F2878">
        <v>2489.9519430000005</v>
      </c>
      <c r="H2878">
        <v>162</v>
      </c>
      <c r="I2878">
        <v>3213.1016280000003</v>
      </c>
      <c r="M2878">
        <v>11.002333333333333</v>
      </c>
      <c r="N2878">
        <v>0.91365016258436216</v>
      </c>
      <c r="O2878">
        <v>0</v>
      </c>
      <c r="P2878">
        <v>1669.7469870314387</v>
      </c>
      <c r="R2878">
        <v>0.95834320987654331</v>
      </c>
      <c r="T2878" s="6">
        <v>148.01132633866666</v>
      </c>
      <c r="U2878" s="6">
        <v>155.25160000000002</v>
      </c>
      <c r="W2878" s="6">
        <v>1782.3779999999999</v>
      </c>
    </row>
    <row r="2879" spans="1:23" x14ac:dyDescent="0.3">
      <c r="A2879" s="1">
        <v>44144</v>
      </c>
      <c r="B2879">
        <v>202011</v>
      </c>
      <c r="C2879">
        <v>2020</v>
      </c>
      <c r="D2879" t="s">
        <v>6</v>
      </c>
      <c r="E2879" t="s">
        <v>23</v>
      </c>
      <c r="F2879">
        <v>1021.0580834999998</v>
      </c>
      <c r="H2879">
        <v>66</v>
      </c>
      <c r="I2879">
        <v>1288.8968</v>
      </c>
      <c r="M2879">
        <v>11.315555555555555</v>
      </c>
      <c r="N2879">
        <v>0.99784631401968904</v>
      </c>
      <c r="O2879">
        <v>0</v>
      </c>
      <c r="P2879">
        <v>538.16395410208747</v>
      </c>
      <c r="R2879">
        <v>0.93099999999999994</v>
      </c>
      <c r="T2879" s="6">
        <v>65.85785672529947</v>
      </c>
      <c r="U2879" s="6">
        <v>61.445999999999998</v>
      </c>
      <c r="W2879" s="6">
        <v>746.8266666666666</v>
      </c>
    </row>
    <row r="2880" spans="1:23" x14ac:dyDescent="0.3">
      <c r="A2880" s="1">
        <v>44144</v>
      </c>
      <c r="B2880">
        <v>202011</v>
      </c>
      <c r="C2880">
        <v>2020</v>
      </c>
      <c r="D2880" t="s">
        <v>7</v>
      </c>
      <c r="E2880" t="s">
        <v>23</v>
      </c>
      <c r="F2880">
        <v>481.59299650000003</v>
      </c>
      <c r="H2880">
        <v>36</v>
      </c>
      <c r="I2880">
        <v>669.20529923143749</v>
      </c>
      <c r="M2880">
        <v>10.734707694979635</v>
      </c>
      <c r="N2880">
        <v>0.81141511574120762</v>
      </c>
      <c r="O2880">
        <v>0</v>
      </c>
      <c r="P2880">
        <v>322.85323703277754</v>
      </c>
      <c r="R2880">
        <v>0.95550000000000002</v>
      </c>
      <c r="T2880" s="6">
        <v>29.210944166683475</v>
      </c>
      <c r="U2880" s="6">
        <v>34.398000000000003</v>
      </c>
      <c r="W2880" s="6">
        <v>386.44947701926685</v>
      </c>
    </row>
    <row r="2881" spans="1:23" x14ac:dyDescent="0.3">
      <c r="A2881" s="1">
        <v>44144</v>
      </c>
      <c r="B2881">
        <v>202011</v>
      </c>
      <c r="C2881">
        <v>2020</v>
      </c>
      <c r="D2881" t="s">
        <v>8</v>
      </c>
      <c r="E2881" t="s">
        <v>23</v>
      </c>
      <c r="F2881">
        <v>28.636190500000005</v>
      </c>
      <c r="H2881">
        <v>108</v>
      </c>
      <c r="I2881">
        <v>37.16975103333332</v>
      </c>
      <c r="M2881">
        <v>2.1913699845679009</v>
      </c>
      <c r="N2881">
        <v>0.90769415554432109</v>
      </c>
      <c r="O2881">
        <v>0</v>
      </c>
      <c r="P2881">
        <v>362.02576736895162</v>
      </c>
      <c r="R2881">
        <v>0.9506</v>
      </c>
      <c r="T2881" s="6">
        <v>98.030968798786674</v>
      </c>
      <c r="U2881" s="6">
        <v>102.6648</v>
      </c>
      <c r="W2881" s="6">
        <v>236.6679583333333</v>
      </c>
    </row>
    <row r="2882" spans="1:23" x14ac:dyDescent="0.3">
      <c r="A2882" s="1">
        <v>44145</v>
      </c>
      <c r="B2882">
        <v>202011</v>
      </c>
      <c r="C2882">
        <v>2020</v>
      </c>
      <c r="D2882" t="s">
        <v>0</v>
      </c>
      <c r="E2882" t="s">
        <v>22</v>
      </c>
      <c r="F2882">
        <v>128.11932000000002</v>
      </c>
      <c r="G2882">
        <v>44</v>
      </c>
      <c r="I2882">
        <v>112.05394978892573</v>
      </c>
      <c r="J2882">
        <v>128.49188000000001</v>
      </c>
      <c r="K2882">
        <v>151.30550509903242</v>
      </c>
      <c r="L2882">
        <v>3.3698144480797319</v>
      </c>
      <c r="N2882">
        <v>1</v>
      </c>
      <c r="O2882">
        <v>4511.9510674276125</v>
      </c>
      <c r="P2882">
        <v>133.50994400470307</v>
      </c>
      <c r="Q2882">
        <v>0.75573320616280515</v>
      </c>
      <c r="S2882" s="6">
        <v>33.252261071163424</v>
      </c>
      <c r="V2882" s="6">
        <v>148.27183571550819</v>
      </c>
    </row>
    <row r="2883" spans="1:23" x14ac:dyDescent="0.3">
      <c r="A2883" s="1">
        <v>44145</v>
      </c>
      <c r="B2883">
        <v>202011</v>
      </c>
      <c r="C2883">
        <v>2020</v>
      </c>
      <c r="D2883" t="s">
        <v>1</v>
      </c>
      <c r="E2883" t="s">
        <v>22</v>
      </c>
      <c r="F2883">
        <v>129.92728</v>
      </c>
      <c r="G2883">
        <v>46</v>
      </c>
      <c r="I2883">
        <v>136.27752394629596</v>
      </c>
      <c r="J2883">
        <v>130.01688000000001</v>
      </c>
      <c r="K2883">
        <v>161.4494155425698</v>
      </c>
      <c r="L2883">
        <v>3.8899719212315071</v>
      </c>
      <c r="N2883">
        <v>0.99943315578352077</v>
      </c>
      <c r="O2883">
        <v>4548.6668218082586</v>
      </c>
      <c r="P2883">
        <v>141.34157439303434</v>
      </c>
      <c r="Q2883">
        <v>0.76158772566662569</v>
      </c>
      <c r="S2883" s="6">
        <v>35.033035380664785</v>
      </c>
      <c r="V2883" s="6">
        <v>178.93870837664932</v>
      </c>
    </row>
    <row r="2884" spans="1:23" x14ac:dyDescent="0.3">
      <c r="A2884" s="1">
        <v>44145</v>
      </c>
      <c r="B2884">
        <v>202011</v>
      </c>
      <c r="C2884">
        <v>2020</v>
      </c>
      <c r="D2884" t="s">
        <v>4</v>
      </c>
      <c r="E2884" t="s">
        <v>22</v>
      </c>
      <c r="F2884">
        <v>104.81604000000002</v>
      </c>
      <c r="G2884">
        <v>36</v>
      </c>
      <c r="I2884">
        <v>103.108966285329</v>
      </c>
      <c r="J2884">
        <v>105.08550097777778</v>
      </c>
      <c r="K2884">
        <v>135.2164438807697</v>
      </c>
      <c r="L2884">
        <v>3.7461887121496478</v>
      </c>
      <c r="N2884">
        <v>1</v>
      </c>
      <c r="O2884">
        <v>3658.1081262203884</v>
      </c>
      <c r="P2884">
        <v>105.65607358299822</v>
      </c>
      <c r="Q2884">
        <v>0.76454716311574789</v>
      </c>
      <c r="S2884" s="6">
        <v>27.523697872166924</v>
      </c>
      <c r="V2884" s="6">
        <v>134.86279363738731</v>
      </c>
    </row>
    <row r="2885" spans="1:23" x14ac:dyDescent="0.3">
      <c r="A2885" s="1">
        <v>44145</v>
      </c>
      <c r="B2885">
        <v>202011</v>
      </c>
      <c r="C2885">
        <v>2020</v>
      </c>
      <c r="D2885" t="s">
        <v>2</v>
      </c>
      <c r="E2885" t="s">
        <v>22</v>
      </c>
      <c r="F2885">
        <v>238.65497849999991</v>
      </c>
      <c r="G2885">
        <v>64</v>
      </c>
      <c r="I2885">
        <v>239.94226753516278</v>
      </c>
      <c r="J2885">
        <v>238.95355849999993</v>
      </c>
      <c r="K2885">
        <v>312.74620636019131</v>
      </c>
      <c r="L2885">
        <v>4.9024946874999999</v>
      </c>
      <c r="N2885">
        <v>1</v>
      </c>
      <c r="O2885">
        <v>8480.3204030762718</v>
      </c>
      <c r="P2885">
        <v>167.21618474705821</v>
      </c>
      <c r="Q2885">
        <v>0.76473268595192512</v>
      </c>
      <c r="S2885" s="6">
        <v>48.942891900923208</v>
      </c>
      <c r="V2885" s="6">
        <v>313.75966</v>
      </c>
    </row>
    <row r="2886" spans="1:23" x14ac:dyDescent="0.3">
      <c r="A2886" s="1">
        <v>44145</v>
      </c>
      <c r="B2886">
        <v>202011</v>
      </c>
      <c r="C2886">
        <v>2020</v>
      </c>
      <c r="D2886" t="s">
        <v>3</v>
      </c>
      <c r="E2886" t="s">
        <v>22</v>
      </c>
      <c r="F2886">
        <v>271.59664000000004</v>
      </c>
      <c r="G2886">
        <v>96</v>
      </c>
      <c r="I2886">
        <v>295.14175015316403</v>
      </c>
      <c r="J2886">
        <v>272.15384</v>
      </c>
      <c r="K2886">
        <v>348.68411786952549</v>
      </c>
      <c r="L2886">
        <v>4.0160225673132004</v>
      </c>
      <c r="N2886">
        <v>1</v>
      </c>
      <c r="O2886">
        <v>9479.5260570544506</v>
      </c>
      <c r="P2886">
        <v>262.15678127446063</v>
      </c>
      <c r="Q2886">
        <v>0.76553186124622696</v>
      </c>
      <c r="S2886" s="6">
        <v>73.491058679637788</v>
      </c>
      <c r="V2886" s="6">
        <v>385.53816646206724</v>
      </c>
    </row>
    <row r="2887" spans="1:23" x14ac:dyDescent="0.3">
      <c r="A2887" s="1">
        <v>44145</v>
      </c>
      <c r="B2887">
        <v>202011</v>
      </c>
      <c r="C2887">
        <v>2020</v>
      </c>
      <c r="D2887" t="s">
        <v>5</v>
      </c>
      <c r="E2887" t="s">
        <v>23</v>
      </c>
      <c r="F2887">
        <v>2911.8488995000007</v>
      </c>
      <c r="H2887">
        <v>162</v>
      </c>
      <c r="I2887">
        <v>3664.5282360000006</v>
      </c>
      <c r="M2887">
        <v>13.147125000000003</v>
      </c>
      <c r="N2887">
        <v>0.87078388109500826</v>
      </c>
      <c r="O2887">
        <v>0</v>
      </c>
      <c r="P2887">
        <v>1669.7469870314387</v>
      </c>
      <c r="R2887">
        <v>0.95834320987654331</v>
      </c>
      <c r="T2887" s="6">
        <v>141.06698873739134</v>
      </c>
      <c r="U2887" s="6">
        <v>155.25160000000002</v>
      </c>
      <c r="W2887" s="6">
        <v>2129.8342500000003</v>
      </c>
    </row>
    <row r="2888" spans="1:23" x14ac:dyDescent="0.3">
      <c r="A2888" s="1">
        <v>44145</v>
      </c>
      <c r="B2888">
        <v>202011</v>
      </c>
      <c r="C2888">
        <v>2020</v>
      </c>
      <c r="D2888" t="s">
        <v>6</v>
      </c>
      <c r="E2888" t="s">
        <v>23</v>
      </c>
      <c r="F2888">
        <v>1131.8664060000001</v>
      </c>
      <c r="H2888">
        <v>66</v>
      </c>
      <c r="I2888">
        <v>1540.8793666666668</v>
      </c>
      <c r="M2888">
        <v>14.523472222222223</v>
      </c>
      <c r="N2888">
        <v>0.95905967760511668</v>
      </c>
      <c r="O2888">
        <v>0</v>
      </c>
      <c r="P2888">
        <v>538.16395410208747</v>
      </c>
      <c r="R2888">
        <v>0.93099999999999994</v>
      </c>
      <c r="T2888" s="6">
        <v>63.297938721937697</v>
      </c>
      <c r="U2888" s="6">
        <v>61.445999999999998</v>
      </c>
      <c r="W2888" s="6">
        <v>958.54916666666668</v>
      </c>
    </row>
    <row r="2889" spans="1:23" x14ac:dyDescent="0.3">
      <c r="A2889" s="1">
        <v>44145</v>
      </c>
      <c r="B2889">
        <v>202011</v>
      </c>
      <c r="C2889">
        <v>2020</v>
      </c>
      <c r="D2889" t="s">
        <v>7</v>
      </c>
      <c r="E2889" t="s">
        <v>23</v>
      </c>
      <c r="F2889">
        <v>609.48159700000008</v>
      </c>
      <c r="H2889">
        <v>36</v>
      </c>
      <c r="I2889">
        <v>842.38456721051739</v>
      </c>
      <c r="M2889">
        <v>15.340748148724245</v>
      </c>
      <c r="N2889">
        <v>0.74745370370370368</v>
      </c>
      <c r="O2889">
        <v>0</v>
      </c>
      <c r="P2889">
        <v>322.85323703277754</v>
      </c>
      <c r="R2889">
        <v>0.95550000000000002</v>
      </c>
      <c r="T2889" s="6">
        <v>26.908333333333331</v>
      </c>
      <c r="U2889" s="6">
        <v>34.398000000000003</v>
      </c>
      <c r="W2889" s="6">
        <v>552.26693335407276</v>
      </c>
    </row>
    <row r="2890" spans="1:23" x14ac:dyDescent="0.3">
      <c r="A2890" s="1">
        <v>44145</v>
      </c>
      <c r="B2890">
        <v>202011</v>
      </c>
      <c r="C2890">
        <v>2020</v>
      </c>
      <c r="D2890" t="s">
        <v>8</v>
      </c>
      <c r="E2890" t="s">
        <v>23</v>
      </c>
      <c r="F2890">
        <v>54.047443000000001</v>
      </c>
      <c r="H2890">
        <v>108</v>
      </c>
      <c r="I2890">
        <v>52.424305833333328</v>
      </c>
      <c r="M2890">
        <v>2.4946975823045272</v>
      </c>
      <c r="N2890">
        <v>0.90296042007751864</v>
      </c>
      <c r="O2890">
        <v>0</v>
      </c>
      <c r="P2890">
        <v>362.02576736895162</v>
      </c>
      <c r="R2890">
        <v>0.9506</v>
      </c>
      <c r="T2890" s="6">
        <v>97.519725368372008</v>
      </c>
      <c r="U2890" s="6">
        <v>102.6648</v>
      </c>
      <c r="W2890" s="6">
        <v>269.42733888888893</v>
      </c>
    </row>
    <row r="2891" spans="1:23" x14ac:dyDescent="0.3">
      <c r="A2891" s="1">
        <v>44146</v>
      </c>
      <c r="B2891">
        <v>202011</v>
      </c>
      <c r="C2891">
        <v>2020</v>
      </c>
      <c r="D2891" t="s">
        <v>0</v>
      </c>
      <c r="E2891" t="s">
        <v>22</v>
      </c>
      <c r="F2891">
        <v>67.456199999999995</v>
      </c>
      <c r="G2891">
        <v>44</v>
      </c>
      <c r="I2891">
        <v>59.082617471243182</v>
      </c>
      <c r="J2891">
        <v>67.830711718749995</v>
      </c>
      <c r="K2891">
        <v>78.516151409697983</v>
      </c>
      <c r="L2891">
        <v>1.7768000000000002</v>
      </c>
      <c r="N2891">
        <v>1</v>
      </c>
      <c r="O2891">
        <v>2105.1702434516124</v>
      </c>
      <c r="P2891">
        <v>133.50994400470307</v>
      </c>
      <c r="Q2891">
        <v>0.75573320616280515</v>
      </c>
      <c r="S2891" s="6">
        <v>33.252261071163424</v>
      </c>
      <c r="V2891" s="6">
        <v>78.179200000000009</v>
      </c>
    </row>
    <row r="2892" spans="1:23" x14ac:dyDescent="0.3">
      <c r="A2892" s="1">
        <v>44146</v>
      </c>
      <c r="B2892">
        <v>202011</v>
      </c>
      <c r="C2892">
        <v>2020</v>
      </c>
      <c r="D2892" t="s">
        <v>1</v>
      </c>
      <c r="E2892" t="s">
        <v>22</v>
      </c>
      <c r="F2892">
        <v>68.618480000000005</v>
      </c>
      <c r="G2892">
        <v>46</v>
      </c>
      <c r="I2892">
        <v>62.345665589315551</v>
      </c>
      <c r="J2892">
        <v>68.710276875000005</v>
      </c>
      <c r="K2892">
        <v>82.274482632302366</v>
      </c>
      <c r="L2892">
        <v>1.7796249999999998</v>
      </c>
      <c r="N2892">
        <v>0.99939388936712148</v>
      </c>
      <c r="O2892">
        <v>2132.1390008642579</v>
      </c>
      <c r="P2892">
        <v>141.34157439303434</v>
      </c>
      <c r="Q2892">
        <v>0.76158772566662569</v>
      </c>
      <c r="S2892" s="6">
        <v>35.033035380664785</v>
      </c>
      <c r="V2892" s="6">
        <v>81.862749999999991</v>
      </c>
    </row>
    <row r="2893" spans="1:23" x14ac:dyDescent="0.3">
      <c r="A2893" s="1">
        <v>44146</v>
      </c>
      <c r="B2893">
        <v>202011</v>
      </c>
      <c r="C2893">
        <v>2020</v>
      </c>
      <c r="D2893" t="s">
        <v>4</v>
      </c>
      <c r="E2893" t="s">
        <v>22</v>
      </c>
      <c r="F2893">
        <v>66.839919999999978</v>
      </c>
      <c r="G2893">
        <v>36</v>
      </c>
      <c r="I2893">
        <v>60.491648422574421</v>
      </c>
      <c r="J2893">
        <v>67.079028977777767</v>
      </c>
      <c r="K2893">
        <v>79.193341790507503</v>
      </c>
      <c r="L2893">
        <v>2.1978023702892782</v>
      </c>
      <c r="N2893">
        <v>1</v>
      </c>
      <c r="O2893">
        <v>1945.5823652363872</v>
      </c>
      <c r="P2893">
        <v>105.65607358299822</v>
      </c>
      <c r="Q2893">
        <v>0.76454716311574789</v>
      </c>
      <c r="S2893" s="6">
        <v>27.523697872166924</v>
      </c>
      <c r="V2893" s="6">
        <v>79.120885330414012</v>
      </c>
    </row>
    <row r="2894" spans="1:23" x14ac:dyDescent="0.3">
      <c r="A2894" s="1">
        <v>44146</v>
      </c>
      <c r="B2894">
        <v>202011</v>
      </c>
      <c r="C2894">
        <v>2020</v>
      </c>
      <c r="D2894" t="s">
        <v>2</v>
      </c>
      <c r="E2894" t="s">
        <v>22</v>
      </c>
      <c r="F2894">
        <v>126.86881499999997</v>
      </c>
      <c r="G2894">
        <v>64</v>
      </c>
      <c r="I2894">
        <v>114.47730179902962</v>
      </c>
      <c r="J2894">
        <v>127.15603499999997</v>
      </c>
      <c r="K2894">
        <v>150.04799774415255</v>
      </c>
      <c r="L2894">
        <v>2.3389974999999996</v>
      </c>
      <c r="N2894">
        <v>1</v>
      </c>
      <c r="O2894">
        <v>3962.6986029742711</v>
      </c>
      <c r="P2894">
        <v>167.21618474705821</v>
      </c>
      <c r="Q2894">
        <v>0.76473268595192512</v>
      </c>
      <c r="S2894" s="6">
        <v>48.942891900923208</v>
      </c>
      <c r="V2894" s="6">
        <v>149.69583999999998</v>
      </c>
    </row>
    <row r="2895" spans="1:23" x14ac:dyDescent="0.3">
      <c r="A2895" s="1">
        <v>44146</v>
      </c>
      <c r="B2895">
        <v>202011</v>
      </c>
      <c r="C2895">
        <v>2020</v>
      </c>
      <c r="D2895" t="s">
        <v>3</v>
      </c>
      <c r="E2895" t="s">
        <v>22</v>
      </c>
      <c r="F2895">
        <v>88.150159999999971</v>
      </c>
      <c r="G2895">
        <v>96</v>
      </c>
      <c r="I2895">
        <v>66.095124200643241</v>
      </c>
      <c r="J2895">
        <v>88.684559999999962</v>
      </c>
      <c r="K2895">
        <v>98.101193025399922</v>
      </c>
      <c r="L2895">
        <v>0.8993627985244449</v>
      </c>
      <c r="N2895">
        <v>1</v>
      </c>
      <c r="O2895">
        <v>2653.0395191024522</v>
      </c>
      <c r="P2895">
        <v>262.15678127446063</v>
      </c>
      <c r="Q2895">
        <v>0.76553186124622696</v>
      </c>
      <c r="S2895" s="6">
        <v>73.491058679637788</v>
      </c>
      <c r="V2895" s="6">
        <v>86.338828658346713</v>
      </c>
    </row>
    <row r="2896" spans="1:23" x14ac:dyDescent="0.3">
      <c r="A2896" s="1">
        <v>44146</v>
      </c>
      <c r="B2896">
        <v>202011</v>
      </c>
      <c r="C2896">
        <v>2020</v>
      </c>
      <c r="D2896" t="s">
        <v>5</v>
      </c>
      <c r="E2896" t="s">
        <v>23</v>
      </c>
      <c r="F2896">
        <v>3304.8114370000008</v>
      </c>
      <c r="H2896">
        <v>162</v>
      </c>
      <c r="I2896">
        <v>3888</v>
      </c>
      <c r="M2896">
        <v>17.592291666666668</v>
      </c>
      <c r="N2896">
        <v>0.8971700585663962</v>
      </c>
      <c r="O2896">
        <v>0</v>
      </c>
      <c r="P2896">
        <v>1669.7469870314387</v>
      </c>
      <c r="R2896">
        <v>0.95834320987654331</v>
      </c>
      <c r="T2896" s="6">
        <v>145.3415494877562</v>
      </c>
      <c r="U2896" s="6">
        <v>155.25160000000002</v>
      </c>
      <c r="W2896" s="6">
        <v>2849.9512500000001</v>
      </c>
    </row>
    <row r="2897" spans="1:23" x14ac:dyDescent="0.3">
      <c r="A2897" s="1">
        <v>44146</v>
      </c>
      <c r="B2897">
        <v>202011</v>
      </c>
      <c r="C2897">
        <v>2020</v>
      </c>
      <c r="D2897" t="s">
        <v>6</v>
      </c>
      <c r="E2897" t="s">
        <v>23</v>
      </c>
      <c r="F2897">
        <v>498.15136249999989</v>
      </c>
      <c r="H2897">
        <v>66</v>
      </c>
      <c r="I2897">
        <v>1386</v>
      </c>
      <c r="M2897">
        <v>17.836597222222217</v>
      </c>
      <c r="N2897">
        <v>0.88907401600915392</v>
      </c>
      <c r="O2897">
        <v>0</v>
      </c>
      <c r="P2897">
        <v>538.16395410208747</v>
      </c>
      <c r="R2897">
        <v>0.93099999999999994</v>
      </c>
      <c r="T2897" s="6">
        <v>58.678885056604159</v>
      </c>
      <c r="U2897" s="6">
        <v>61.445999999999998</v>
      </c>
      <c r="W2897" s="6">
        <v>1177.2154166666662</v>
      </c>
    </row>
    <row r="2898" spans="1:23" x14ac:dyDescent="0.3">
      <c r="A2898" s="1">
        <v>44146</v>
      </c>
      <c r="B2898">
        <v>202011</v>
      </c>
      <c r="C2898">
        <v>2020</v>
      </c>
      <c r="D2898" t="s">
        <v>7</v>
      </c>
      <c r="E2898" t="s">
        <v>23</v>
      </c>
      <c r="F2898">
        <v>445.15309750000011</v>
      </c>
      <c r="H2898">
        <v>36</v>
      </c>
      <c r="I2898">
        <v>684</v>
      </c>
      <c r="M2898">
        <v>21.556149183037828</v>
      </c>
      <c r="N2898">
        <v>0.82303240740740735</v>
      </c>
      <c r="O2898">
        <v>0</v>
      </c>
      <c r="P2898">
        <v>322.85323703277754</v>
      </c>
      <c r="R2898">
        <v>0.95550000000000002</v>
      </c>
      <c r="T2898" s="6">
        <v>29.629166666666663</v>
      </c>
      <c r="U2898" s="6">
        <v>34.398000000000003</v>
      </c>
      <c r="W2898" s="6">
        <v>776.02137058936182</v>
      </c>
    </row>
    <row r="2899" spans="1:23" x14ac:dyDescent="0.3">
      <c r="A2899" s="1">
        <v>44146</v>
      </c>
      <c r="B2899">
        <v>202011</v>
      </c>
      <c r="C2899">
        <v>2020</v>
      </c>
      <c r="D2899" t="s">
        <v>8</v>
      </c>
      <c r="E2899" t="s">
        <v>23</v>
      </c>
      <c r="F2899">
        <v>320.93584199999998</v>
      </c>
      <c r="H2899">
        <v>108</v>
      </c>
      <c r="I2899">
        <v>298.79794170000025</v>
      </c>
      <c r="M2899">
        <v>4.8941388631687257</v>
      </c>
      <c r="N2899">
        <v>0.89759341881538779</v>
      </c>
      <c r="O2899">
        <v>0</v>
      </c>
      <c r="P2899">
        <v>362.02576736895162</v>
      </c>
      <c r="R2899">
        <v>0.9506</v>
      </c>
      <c r="T2899" s="6">
        <v>96.940089232061879</v>
      </c>
      <c r="U2899" s="6">
        <v>102.6648</v>
      </c>
      <c r="W2899" s="6">
        <v>528.56699722222243</v>
      </c>
    </row>
    <row r="2900" spans="1:23" x14ac:dyDescent="0.3">
      <c r="A2900" s="1">
        <v>44147</v>
      </c>
      <c r="B2900">
        <v>202011</v>
      </c>
      <c r="C2900">
        <v>2020</v>
      </c>
      <c r="D2900" t="s">
        <v>0</v>
      </c>
      <c r="E2900" t="s">
        <v>22</v>
      </c>
      <c r="F2900">
        <v>184.83500050000001</v>
      </c>
      <c r="G2900">
        <v>44</v>
      </c>
      <c r="I2900">
        <v>183.6950778923823</v>
      </c>
      <c r="J2900">
        <v>185.36991260937501</v>
      </c>
      <c r="K2900">
        <v>242.64912696832207</v>
      </c>
      <c r="L2900">
        <v>5.5242883333333337</v>
      </c>
      <c r="N2900">
        <v>0.99955123857692973</v>
      </c>
      <c r="O2900">
        <v>2117.6419884187135</v>
      </c>
      <c r="P2900">
        <v>133.50994400470307</v>
      </c>
      <c r="Q2900">
        <v>0.75573320616280515</v>
      </c>
      <c r="S2900" s="6">
        <v>33.252261071163424</v>
      </c>
      <c r="V2900" s="6">
        <v>243.06868666666668</v>
      </c>
    </row>
    <row r="2901" spans="1:23" x14ac:dyDescent="0.3">
      <c r="A2901" s="1">
        <v>44147</v>
      </c>
      <c r="B2901">
        <v>202011</v>
      </c>
      <c r="C2901">
        <v>2020</v>
      </c>
      <c r="D2901" t="s">
        <v>1</v>
      </c>
      <c r="E2901" t="s">
        <v>22</v>
      </c>
      <c r="F2901">
        <v>193.2229605</v>
      </c>
      <c r="G2901">
        <v>46</v>
      </c>
      <c r="I2901">
        <v>196.49871896355666</v>
      </c>
      <c r="J2901">
        <v>193.311583546875</v>
      </c>
      <c r="K2901">
        <v>257.29093315742642</v>
      </c>
      <c r="L2901">
        <v>5.6089550000000008</v>
      </c>
      <c r="N2901">
        <v>0.99942341513880106</v>
      </c>
      <c r="O2901">
        <v>2276.6346540553582</v>
      </c>
      <c r="P2901">
        <v>141.34157439303434</v>
      </c>
      <c r="Q2901">
        <v>0.76158772566662569</v>
      </c>
      <c r="S2901" s="6">
        <v>35.033035380664785</v>
      </c>
      <c r="V2901" s="6">
        <v>258.01193000000006</v>
      </c>
    </row>
    <row r="2902" spans="1:23" x14ac:dyDescent="0.3">
      <c r="A2902" s="1">
        <v>44147</v>
      </c>
      <c r="B2902">
        <v>202011</v>
      </c>
      <c r="C2902">
        <v>2020</v>
      </c>
      <c r="D2902" t="s">
        <v>4</v>
      </c>
      <c r="E2902" t="s">
        <v>22</v>
      </c>
      <c r="F2902">
        <v>128.83052000000001</v>
      </c>
      <c r="G2902">
        <v>36</v>
      </c>
      <c r="I2902">
        <v>131.63379344558624</v>
      </c>
      <c r="J2902">
        <v>129.1192001777778</v>
      </c>
      <c r="K2902">
        <v>171.56813125245242</v>
      </c>
      <c r="L2902">
        <v>4.7825620691287867</v>
      </c>
      <c r="N2902">
        <v>1</v>
      </c>
      <c r="O2902">
        <v>608.42105409238673</v>
      </c>
      <c r="P2902">
        <v>105.65607358299822</v>
      </c>
      <c r="Q2902">
        <v>0.76454716311574789</v>
      </c>
      <c r="S2902" s="6">
        <v>27.523697872166924</v>
      </c>
      <c r="V2902" s="6">
        <v>172.17223448863632</v>
      </c>
    </row>
    <row r="2903" spans="1:23" x14ac:dyDescent="0.3">
      <c r="A2903" s="1">
        <v>44147</v>
      </c>
      <c r="B2903">
        <v>202011</v>
      </c>
      <c r="C2903">
        <v>2020</v>
      </c>
      <c r="D2903" t="s">
        <v>2</v>
      </c>
      <c r="E2903" t="s">
        <v>22</v>
      </c>
      <c r="F2903">
        <v>245.03647500000005</v>
      </c>
      <c r="G2903">
        <v>64</v>
      </c>
      <c r="I2903">
        <v>240.18364011282981</v>
      </c>
      <c r="J2903">
        <v>245.34983500000004</v>
      </c>
      <c r="K2903">
        <v>313.07554808122097</v>
      </c>
      <c r="L2903">
        <v>4.9074264062499999</v>
      </c>
      <c r="N2903">
        <v>1</v>
      </c>
      <c r="O2903">
        <v>1699.7584552525711</v>
      </c>
      <c r="P2903">
        <v>167.21618474705821</v>
      </c>
      <c r="Q2903">
        <v>0.76473268595192512</v>
      </c>
      <c r="S2903" s="6">
        <v>48.942891900923208</v>
      </c>
      <c r="V2903" s="6">
        <v>314.07529</v>
      </c>
    </row>
    <row r="2904" spans="1:23" x14ac:dyDescent="0.3">
      <c r="A2904" s="1">
        <v>44147</v>
      </c>
      <c r="B2904">
        <v>202011</v>
      </c>
      <c r="C2904">
        <v>2020</v>
      </c>
      <c r="D2904" t="s">
        <v>3</v>
      </c>
      <c r="E2904" t="s">
        <v>22</v>
      </c>
      <c r="F2904">
        <v>363.19752199999988</v>
      </c>
      <c r="G2904">
        <v>96</v>
      </c>
      <c r="I2904">
        <v>289.77617433993896</v>
      </c>
      <c r="J2904">
        <v>363.78781856257302</v>
      </c>
      <c r="K2904">
        <v>446.58403631185314</v>
      </c>
      <c r="L2904">
        <v>3.9430126541397534</v>
      </c>
      <c r="N2904">
        <v>1</v>
      </c>
      <c r="O2904">
        <v>1699.5583983072509</v>
      </c>
      <c r="P2904">
        <v>262.15678127446063</v>
      </c>
      <c r="Q2904">
        <v>0.76553186124622696</v>
      </c>
      <c r="S2904" s="6">
        <v>73.491058679637788</v>
      </c>
      <c r="V2904" s="6">
        <v>378.52921479741633</v>
      </c>
    </row>
    <row r="2905" spans="1:23" x14ac:dyDescent="0.3">
      <c r="A2905" s="1">
        <v>44147</v>
      </c>
      <c r="B2905">
        <v>202011</v>
      </c>
      <c r="C2905">
        <v>2020</v>
      </c>
      <c r="D2905" t="s">
        <v>5</v>
      </c>
      <c r="E2905" t="s">
        <v>23</v>
      </c>
      <c r="F2905">
        <v>2516.2732204999993</v>
      </c>
      <c r="H2905">
        <v>162</v>
      </c>
      <c r="I2905">
        <v>3883.1281199999999</v>
      </c>
      <c r="M2905">
        <v>17.285279166666665</v>
      </c>
      <c r="N2905">
        <v>0.83268051977113833</v>
      </c>
      <c r="O2905">
        <v>0</v>
      </c>
      <c r="P2905">
        <v>1669.7469870314387</v>
      </c>
      <c r="R2905">
        <v>0.95834320987654331</v>
      </c>
      <c r="T2905" s="6">
        <v>134.8942442029244</v>
      </c>
      <c r="U2905" s="6">
        <v>155.25160000000002</v>
      </c>
      <c r="W2905" s="6">
        <v>2800.2152249999999</v>
      </c>
    </row>
    <row r="2906" spans="1:23" x14ac:dyDescent="0.3">
      <c r="A2906" s="1">
        <v>44147</v>
      </c>
      <c r="B2906">
        <v>202011</v>
      </c>
      <c r="C2906">
        <v>2020</v>
      </c>
      <c r="D2906" t="s">
        <v>6</v>
      </c>
      <c r="E2906" t="s">
        <v>23</v>
      </c>
      <c r="F2906">
        <v>484.07968000000005</v>
      </c>
      <c r="H2906">
        <v>66</v>
      </c>
      <c r="I2906">
        <v>1385.7113999999999</v>
      </c>
      <c r="M2906">
        <v>16.921555555555553</v>
      </c>
      <c r="N2906">
        <v>0.86735169346275121</v>
      </c>
      <c r="O2906">
        <v>0</v>
      </c>
      <c r="P2906">
        <v>538.16395410208747</v>
      </c>
      <c r="R2906">
        <v>0.93099999999999994</v>
      </c>
      <c r="T2906" s="6">
        <v>57.24521176854158</v>
      </c>
      <c r="U2906" s="6">
        <v>61.445999999999998</v>
      </c>
      <c r="W2906" s="6">
        <v>1116.8226666666665</v>
      </c>
    </row>
    <row r="2907" spans="1:23" x14ac:dyDescent="0.3">
      <c r="A2907" s="1">
        <v>44147</v>
      </c>
      <c r="B2907">
        <v>202011</v>
      </c>
      <c r="C2907">
        <v>2020</v>
      </c>
      <c r="D2907" t="s">
        <v>7</v>
      </c>
      <c r="E2907" t="s">
        <v>23</v>
      </c>
      <c r="F2907">
        <v>375.15729849999997</v>
      </c>
      <c r="H2907">
        <v>36</v>
      </c>
      <c r="I2907">
        <v>711.61170092136661</v>
      </c>
      <c r="M2907">
        <v>18.601621163359571</v>
      </c>
      <c r="N2907">
        <v>0.77926191397388</v>
      </c>
      <c r="O2907">
        <v>0</v>
      </c>
      <c r="P2907">
        <v>322.85323703277754</v>
      </c>
      <c r="R2907">
        <v>0.95550000000000002</v>
      </c>
      <c r="T2907" s="6">
        <v>28.053428903059679</v>
      </c>
      <c r="U2907" s="6">
        <v>34.398000000000003</v>
      </c>
      <c r="W2907" s="6">
        <v>669.65836188094454</v>
      </c>
    </row>
    <row r="2908" spans="1:23" x14ac:dyDescent="0.3">
      <c r="A2908" s="1">
        <v>44147</v>
      </c>
      <c r="B2908">
        <v>202011</v>
      </c>
      <c r="C2908">
        <v>2020</v>
      </c>
      <c r="D2908" t="s">
        <v>8</v>
      </c>
      <c r="E2908" t="s">
        <v>23</v>
      </c>
      <c r="F2908">
        <v>305.24596000000003</v>
      </c>
      <c r="H2908">
        <v>108</v>
      </c>
      <c r="I2908">
        <v>294.32210936666667</v>
      </c>
      <c r="M2908">
        <v>4.7104263374485598</v>
      </c>
      <c r="N2908">
        <v>0.90329752956022369</v>
      </c>
      <c r="O2908">
        <v>0</v>
      </c>
      <c r="P2908">
        <v>362.02576736895162</v>
      </c>
      <c r="R2908">
        <v>0.9506</v>
      </c>
      <c r="T2908" s="6">
        <v>97.556133192504163</v>
      </c>
      <c r="U2908" s="6">
        <v>102.6648</v>
      </c>
      <c r="W2908" s="6">
        <v>508.72604444444448</v>
      </c>
    </row>
    <row r="2909" spans="1:23" x14ac:dyDescent="0.3">
      <c r="A2909" s="1">
        <v>44148</v>
      </c>
      <c r="B2909">
        <v>202011</v>
      </c>
      <c r="C2909">
        <v>2020</v>
      </c>
      <c r="D2909" t="s">
        <v>0</v>
      </c>
      <c r="E2909" t="s">
        <v>22</v>
      </c>
      <c r="F2909">
        <v>216.20648049999994</v>
      </c>
      <c r="G2909">
        <v>44</v>
      </c>
      <c r="I2909">
        <v>220.46348846964565</v>
      </c>
      <c r="J2909">
        <v>216.79022049999995</v>
      </c>
      <c r="K2909">
        <v>289.97260578966296</v>
      </c>
      <c r="L2909">
        <v>6.6300299999999996</v>
      </c>
      <c r="N2909">
        <v>1</v>
      </c>
      <c r="O2909">
        <v>7438.2887363311147</v>
      </c>
      <c r="P2909">
        <v>133.50994400470307</v>
      </c>
      <c r="Q2909">
        <v>0.75573320616280515</v>
      </c>
      <c r="S2909" s="6">
        <v>33.252261071163424</v>
      </c>
      <c r="V2909" s="6">
        <v>291.72131999999999</v>
      </c>
    </row>
    <row r="2910" spans="1:23" x14ac:dyDescent="0.3">
      <c r="A2910" s="1">
        <v>44148</v>
      </c>
      <c r="B2910">
        <v>202011</v>
      </c>
      <c r="C2910">
        <v>2020</v>
      </c>
      <c r="D2910" t="s">
        <v>1</v>
      </c>
      <c r="E2910" t="s">
        <v>22</v>
      </c>
      <c r="F2910">
        <v>229.45132000000001</v>
      </c>
      <c r="G2910">
        <v>46</v>
      </c>
      <c r="I2910">
        <v>235.78085281714996</v>
      </c>
      <c r="J2910">
        <v>229.54689999999999</v>
      </c>
      <c r="K2910">
        <v>307.48832608072303</v>
      </c>
      <c r="L2910">
        <v>6.730243333333334</v>
      </c>
      <c r="N2910">
        <v>0.99905691235387739</v>
      </c>
      <c r="O2910">
        <v>7926.2703591682584</v>
      </c>
      <c r="P2910">
        <v>141.34157439303434</v>
      </c>
      <c r="Q2910">
        <v>0.76158772566662569</v>
      </c>
      <c r="S2910" s="6">
        <v>35.033035380664785</v>
      </c>
      <c r="V2910" s="6">
        <v>309.59119333333336</v>
      </c>
    </row>
    <row r="2911" spans="1:23" x14ac:dyDescent="0.3">
      <c r="A2911" s="1">
        <v>44148</v>
      </c>
      <c r="B2911">
        <v>202011</v>
      </c>
      <c r="C2911">
        <v>2020</v>
      </c>
      <c r="D2911" t="s">
        <v>4</v>
      </c>
      <c r="E2911" t="s">
        <v>22</v>
      </c>
      <c r="F2911">
        <v>178.42159999999998</v>
      </c>
      <c r="G2911">
        <v>36</v>
      </c>
      <c r="I2911">
        <v>187.20822730072365</v>
      </c>
      <c r="J2911">
        <v>178.74995057777775</v>
      </c>
      <c r="K2911">
        <v>243.15462821982533</v>
      </c>
      <c r="L2911">
        <v>6.8017105902777759</v>
      </c>
      <c r="N2911">
        <v>1</v>
      </c>
      <c r="O2911">
        <v>5936.0511049723882</v>
      </c>
      <c r="P2911">
        <v>105.65607358299822</v>
      </c>
      <c r="Q2911">
        <v>0.76454716311574789</v>
      </c>
      <c r="S2911" s="6">
        <v>27.523697872166924</v>
      </c>
      <c r="V2911" s="6">
        <v>244.86158124999994</v>
      </c>
    </row>
    <row r="2912" spans="1:23" x14ac:dyDescent="0.3">
      <c r="A2912" s="1">
        <v>44148</v>
      </c>
      <c r="B2912">
        <v>202011</v>
      </c>
      <c r="C2912">
        <v>2020</v>
      </c>
      <c r="D2912" t="s">
        <v>2</v>
      </c>
      <c r="E2912" t="s">
        <v>22</v>
      </c>
      <c r="F2912">
        <v>266.45610200000004</v>
      </c>
      <c r="G2912">
        <v>64</v>
      </c>
      <c r="I2912">
        <v>270.29035981752958</v>
      </c>
      <c r="J2912">
        <v>266.789222</v>
      </c>
      <c r="K2912">
        <v>351.29133983241729</v>
      </c>
      <c r="L2912">
        <v>5.5225661851916659</v>
      </c>
      <c r="N2912">
        <v>1</v>
      </c>
      <c r="O2912">
        <v>9650.1408892730706</v>
      </c>
      <c r="P2912">
        <v>167.21618474705821</v>
      </c>
      <c r="Q2912">
        <v>0.76473268595192512</v>
      </c>
      <c r="S2912" s="6">
        <v>48.942891900923208</v>
      </c>
      <c r="V2912" s="6">
        <v>353.44423585226662</v>
      </c>
    </row>
    <row r="2913" spans="1:23" x14ac:dyDescent="0.3">
      <c r="A2913" s="1">
        <v>44148</v>
      </c>
      <c r="B2913">
        <v>202011</v>
      </c>
      <c r="C2913">
        <v>2020</v>
      </c>
      <c r="D2913" t="s">
        <v>3</v>
      </c>
      <c r="E2913" t="s">
        <v>22</v>
      </c>
      <c r="F2913">
        <v>367.33647999999988</v>
      </c>
      <c r="G2913">
        <v>96</v>
      </c>
      <c r="I2913">
        <v>367.33770770430152</v>
      </c>
      <c r="J2913">
        <v>367.98607999999984</v>
      </c>
      <c r="K2913">
        <v>477.59121978104361</v>
      </c>
      <c r="L2913">
        <v>4.9984000000000002</v>
      </c>
      <c r="N2913">
        <v>1</v>
      </c>
      <c r="O2913">
        <v>13107.429198632351</v>
      </c>
      <c r="P2913">
        <v>262.15678127446063</v>
      </c>
      <c r="Q2913">
        <v>0.76553186124622696</v>
      </c>
      <c r="S2913" s="6">
        <v>73.491058679637788</v>
      </c>
      <c r="V2913" s="6">
        <v>479.84640000000002</v>
      </c>
    </row>
    <row r="2914" spans="1:23" x14ac:dyDescent="0.3">
      <c r="A2914" s="1">
        <v>44148</v>
      </c>
      <c r="B2914">
        <v>202011</v>
      </c>
      <c r="C2914">
        <v>2020</v>
      </c>
      <c r="D2914" t="s">
        <v>5</v>
      </c>
      <c r="E2914" t="s">
        <v>23</v>
      </c>
      <c r="F2914">
        <v>2728.6156129999999</v>
      </c>
      <c r="H2914">
        <v>162</v>
      </c>
      <c r="I2914">
        <v>3570.9541739999995</v>
      </c>
      <c r="M2914">
        <v>11.299083333333336</v>
      </c>
      <c r="N2914">
        <v>0.93516335240745052</v>
      </c>
      <c r="O2914">
        <v>0</v>
      </c>
      <c r="P2914">
        <v>1669.7469870314387</v>
      </c>
      <c r="R2914">
        <v>0.95834320987654331</v>
      </c>
      <c r="T2914" s="6">
        <v>151.49646309000698</v>
      </c>
      <c r="U2914" s="6">
        <v>155.25160000000002</v>
      </c>
      <c r="W2914" s="6">
        <v>1830.4515000000004</v>
      </c>
    </row>
    <row r="2915" spans="1:23" x14ac:dyDescent="0.3">
      <c r="A2915" s="1">
        <v>44148</v>
      </c>
      <c r="B2915">
        <v>202011</v>
      </c>
      <c r="C2915">
        <v>2020</v>
      </c>
      <c r="D2915" t="s">
        <v>6</v>
      </c>
      <c r="E2915" t="s">
        <v>23</v>
      </c>
      <c r="F2915">
        <v>1061.1899229999999</v>
      </c>
      <c r="H2915">
        <v>66</v>
      </c>
      <c r="I2915">
        <v>1405.6473666666664</v>
      </c>
      <c r="M2915">
        <v>11.842013888888888</v>
      </c>
      <c r="N2915">
        <v>0.96260433836195303</v>
      </c>
      <c r="O2915">
        <v>0</v>
      </c>
      <c r="P2915">
        <v>538.16395410208747</v>
      </c>
      <c r="R2915">
        <v>0.93099999999999994</v>
      </c>
      <c r="T2915" s="6">
        <v>63.531886331888899</v>
      </c>
      <c r="U2915" s="6">
        <v>61.445999999999998</v>
      </c>
      <c r="W2915" s="6">
        <v>781.57291666666663</v>
      </c>
    </row>
    <row r="2916" spans="1:23" x14ac:dyDescent="0.3">
      <c r="A2916" s="1">
        <v>44148</v>
      </c>
      <c r="B2916">
        <v>202011</v>
      </c>
      <c r="C2916">
        <v>2020</v>
      </c>
      <c r="D2916" t="s">
        <v>7</v>
      </c>
      <c r="E2916" t="s">
        <v>23</v>
      </c>
      <c r="F2916">
        <v>385.03639950000002</v>
      </c>
      <c r="H2916">
        <v>36</v>
      </c>
      <c r="I2916">
        <v>591.39845030911249</v>
      </c>
      <c r="M2916">
        <v>9.8647113088844147</v>
      </c>
      <c r="N2916">
        <v>0.7300329340287135</v>
      </c>
      <c r="O2916">
        <v>0</v>
      </c>
      <c r="P2916">
        <v>322.85323703277754</v>
      </c>
      <c r="R2916">
        <v>0.95550000000000002</v>
      </c>
      <c r="T2916" s="6">
        <v>26.281185625033686</v>
      </c>
      <c r="U2916" s="6">
        <v>34.398000000000003</v>
      </c>
      <c r="W2916" s="6">
        <v>355.12960711983891</v>
      </c>
    </row>
    <row r="2917" spans="1:23" x14ac:dyDescent="0.3">
      <c r="A2917" s="1">
        <v>44148</v>
      </c>
      <c r="B2917">
        <v>202011</v>
      </c>
      <c r="C2917">
        <v>2020</v>
      </c>
      <c r="D2917" t="s">
        <v>8</v>
      </c>
      <c r="E2917" t="s">
        <v>23</v>
      </c>
      <c r="F2917">
        <v>65.616150999999988</v>
      </c>
      <c r="H2917">
        <v>108</v>
      </c>
      <c r="I2917">
        <v>80.842903799999917</v>
      </c>
      <c r="M2917">
        <v>2.7446603395061722</v>
      </c>
      <c r="N2917">
        <v>0.90451111432484244</v>
      </c>
      <c r="O2917">
        <v>0</v>
      </c>
      <c r="P2917">
        <v>362.02576736895162</v>
      </c>
      <c r="R2917">
        <v>0.9506</v>
      </c>
      <c r="T2917" s="6">
        <v>97.687200347082978</v>
      </c>
      <c r="U2917" s="6">
        <v>102.6648</v>
      </c>
      <c r="W2917" s="6">
        <v>296.42331666666661</v>
      </c>
    </row>
    <row r="2918" spans="1:23" x14ac:dyDescent="0.3">
      <c r="A2918" s="1">
        <v>44149</v>
      </c>
      <c r="B2918">
        <v>202011</v>
      </c>
      <c r="C2918">
        <v>2020</v>
      </c>
      <c r="D2918" t="s">
        <v>0</v>
      </c>
      <c r="E2918" t="s">
        <v>22</v>
      </c>
      <c r="F2918">
        <v>208.90100049999995</v>
      </c>
      <c r="G2918">
        <v>44</v>
      </c>
      <c r="I2918">
        <v>206.99061443100726</v>
      </c>
      <c r="J2918">
        <v>209.54602049999997</v>
      </c>
      <c r="K2918">
        <v>271.62604762855682</v>
      </c>
      <c r="L2918">
        <v>6.2248583333333336</v>
      </c>
      <c r="N2918">
        <v>1</v>
      </c>
      <c r="O2918">
        <v>5981.4750364845131</v>
      </c>
      <c r="P2918">
        <v>133.50994400470307</v>
      </c>
      <c r="Q2918">
        <v>0.75573320616280515</v>
      </c>
      <c r="S2918" s="6">
        <v>33.252261071163424</v>
      </c>
      <c r="V2918" s="6">
        <v>273.89376666666669</v>
      </c>
    </row>
    <row r="2919" spans="1:23" x14ac:dyDescent="0.3">
      <c r="A2919" s="1">
        <v>44149</v>
      </c>
      <c r="B2919">
        <v>202011</v>
      </c>
      <c r="C2919">
        <v>2020</v>
      </c>
      <c r="D2919" t="s">
        <v>1</v>
      </c>
      <c r="E2919" t="s">
        <v>22</v>
      </c>
      <c r="F2919">
        <v>199.92728000000005</v>
      </c>
      <c r="G2919">
        <v>46</v>
      </c>
      <c r="I2919">
        <v>207.71331805232006</v>
      </c>
      <c r="J2919">
        <v>200.02432600000006</v>
      </c>
      <c r="K2919">
        <v>281.28461505196088</v>
      </c>
      <c r="L2919">
        <v>5.9290699705387198</v>
      </c>
      <c r="N2919">
        <v>0.99941823728074952</v>
      </c>
      <c r="O2919">
        <v>5705.9898015602585</v>
      </c>
      <c r="P2919">
        <v>141.34157439303434</v>
      </c>
      <c r="Q2919">
        <v>0.76158772566662569</v>
      </c>
      <c r="S2919" s="6">
        <v>35.033035380664785</v>
      </c>
      <c r="V2919" s="6">
        <v>272.73721864478114</v>
      </c>
    </row>
    <row r="2920" spans="1:23" x14ac:dyDescent="0.3">
      <c r="A2920" s="1">
        <v>44149</v>
      </c>
      <c r="B2920">
        <v>202011</v>
      </c>
      <c r="C2920">
        <v>2020</v>
      </c>
      <c r="D2920" t="s">
        <v>4</v>
      </c>
      <c r="E2920" t="s">
        <v>22</v>
      </c>
      <c r="F2920">
        <v>168.79184000000004</v>
      </c>
      <c r="G2920">
        <v>36</v>
      </c>
      <c r="I2920">
        <v>178.4098690219125</v>
      </c>
      <c r="J2920">
        <v>169.11248497777783</v>
      </c>
      <c r="K2920">
        <v>230.71839906450899</v>
      </c>
      <c r="L2920">
        <v>6.482045757460801</v>
      </c>
      <c r="N2920">
        <v>1</v>
      </c>
      <c r="O2920">
        <v>4733.9584830523872</v>
      </c>
      <c r="P2920">
        <v>105.65607358299822</v>
      </c>
      <c r="Q2920">
        <v>0.76454716311574789</v>
      </c>
      <c r="S2920" s="6">
        <v>27.523697872166924</v>
      </c>
      <c r="V2920" s="6">
        <v>233.35364726858884</v>
      </c>
    </row>
    <row r="2921" spans="1:23" x14ac:dyDescent="0.3">
      <c r="A2921" s="1">
        <v>44149</v>
      </c>
      <c r="B2921">
        <v>202011</v>
      </c>
      <c r="C2921">
        <v>2020</v>
      </c>
      <c r="D2921" t="s">
        <v>2</v>
      </c>
      <c r="E2921" t="s">
        <v>22</v>
      </c>
      <c r="F2921">
        <v>284.27400349999988</v>
      </c>
      <c r="G2921">
        <v>64</v>
      </c>
      <c r="I2921">
        <v>286.96159672180369</v>
      </c>
      <c r="J2921">
        <v>284.57990349999989</v>
      </c>
      <c r="K2921">
        <v>371.76189919827664</v>
      </c>
      <c r="L2921">
        <v>5.8631925000000003</v>
      </c>
      <c r="N2921">
        <v>0.99957386363636369</v>
      </c>
      <c r="O2921">
        <v>8353.5108046194709</v>
      </c>
      <c r="P2921">
        <v>167.21618474705821</v>
      </c>
      <c r="Q2921">
        <v>0.76473268595192512</v>
      </c>
      <c r="S2921" s="6">
        <v>48.942891900923208</v>
      </c>
      <c r="V2921" s="6">
        <v>375.24432000000002</v>
      </c>
    </row>
    <row r="2922" spans="1:23" x14ac:dyDescent="0.3">
      <c r="A2922" s="1">
        <v>44149</v>
      </c>
      <c r="B2922">
        <v>202011</v>
      </c>
      <c r="C2922">
        <v>2020</v>
      </c>
      <c r="D2922" t="s">
        <v>3</v>
      </c>
      <c r="E2922" t="s">
        <v>22</v>
      </c>
      <c r="F2922">
        <v>434.51240049999996</v>
      </c>
      <c r="G2922">
        <v>96</v>
      </c>
      <c r="I2922">
        <v>438.60538014315534</v>
      </c>
      <c r="J2922">
        <v>435.08780049999996</v>
      </c>
      <c r="K2922">
        <v>569.16668882452882</v>
      </c>
      <c r="L2922">
        <v>5.9681461666666662</v>
      </c>
      <c r="N2922">
        <v>0.99969094961172822</v>
      </c>
      <c r="O2922">
        <v>12640.280930005854</v>
      </c>
      <c r="P2922">
        <v>262.15678127446063</v>
      </c>
      <c r="Q2922">
        <v>0.76553186124622696</v>
      </c>
      <c r="S2922" s="6">
        <v>73.491058679637788</v>
      </c>
      <c r="V2922" s="6">
        <v>572.94203199999993</v>
      </c>
    </row>
    <row r="2923" spans="1:23" x14ac:dyDescent="0.3">
      <c r="A2923" s="1">
        <v>44149</v>
      </c>
      <c r="B2923">
        <v>202011</v>
      </c>
      <c r="C2923">
        <v>2020</v>
      </c>
      <c r="D2923" t="s">
        <v>5</v>
      </c>
      <c r="E2923" t="s">
        <v>23</v>
      </c>
      <c r="F2923">
        <v>2644.6693815000003</v>
      </c>
      <c r="H2923">
        <v>162</v>
      </c>
      <c r="I2923">
        <v>3254.8604220000007</v>
      </c>
      <c r="M2923">
        <v>10.781500000000001</v>
      </c>
      <c r="N2923">
        <v>0.96038881824187194</v>
      </c>
      <c r="O2923">
        <v>0</v>
      </c>
      <c r="P2923">
        <v>1669.7469870314387</v>
      </c>
      <c r="R2923">
        <v>0.95834320987654331</v>
      </c>
      <c r="T2923" s="6">
        <v>155.58298855518325</v>
      </c>
      <c r="U2923" s="6">
        <v>155.25160000000002</v>
      </c>
      <c r="W2923" s="6">
        <v>1746.6030000000003</v>
      </c>
    </row>
    <row r="2924" spans="1:23" x14ac:dyDescent="0.3">
      <c r="A2924" s="1">
        <v>44149</v>
      </c>
      <c r="B2924">
        <v>202011</v>
      </c>
      <c r="C2924">
        <v>2020</v>
      </c>
      <c r="D2924" t="s">
        <v>6</v>
      </c>
      <c r="E2924" t="s">
        <v>23</v>
      </c>
      <c r="F2924">
        <v>817.38496049999992</v>
      </c>
      <c r="H2924">
        <v>66</v>
      </c>
      <c r="I2924">
        <v>1098.9968666666666</v>
      </c>
      <c r="M2924">
        <v>10.2190625</v>
      </c>
      <c r="N2924">
        <v>0.94828129560929186</v>
      </c>
      <c r="O2924">
        <v>0</v>
      </c>
      <c r="P2924">
        <v>538.16395410208747</v>
      </c>
      <c r="R2924">
        <v>0.93099999999999994</v>
      </c>
      <c r="T2924" s="6">
        <v>62.586565510213262</v>
      </c>
      <c r="U2924" s="6">
        <v>61.445999999999998</v>
      </c>
      <c r="W2924" s="6">
        <v>674.458125</v>
      </c>
    </row>
    <row r="2925" spans="1:23" x14ac:dyDescent="0.3">
      <c r="A2925" s="1">
        <v>44149</v>
      </c>
      <c r="B2925">
        <v>202011</v>
      </c>
      <c r="C2925">
        <v>2020</v>
      </c>
      <c r="D2925" t="s">
        <v>7</v>
      </c>
      <c r="E2925" t="s">
        <v>23</v>
      </c>
      <c r="F2925">
        <v>391.42249849999996</v>
      </c>
      <c r="H2925">
        <v>36</v>
      </c>
      <c r="I2925">
        <v>544.17058039011977</v>
      </c>
      <c r="M2925">
        <v>9.6445681016139737</v>
      </c>
      <c r="N2925">
        <v>0.83333333333333337</v>
      </c>
      <c r="O2925">
        <v>0</v>
      </c>
      <c r="P2925">
        <v>322.85323703277754</v>
      </c>
      <c r="R2925">
        <v>0.95550000000000002</v>
      </c>
      <c r="T2925" s="6">
        <v>30</v>
      </c>
      <c r="U2925" s="6">
        <v>34.398000000000003</v>
      </c>
      <c r="W2925" s="6">
        <v>347.20445165810304</v>
      </c>
    </row>
    <row r="2926" spans="1:23" x14ac:dyDescent="0.3">
      <c r="A2926" s="1">
        <v>44149</v>
      </c>
      <c r="B2926">
        <v>202011</v>
      </c>
      <c r="C2926">
        <v>2020</v>
      </c>
      <c r="D2926" t="s">
        <v>8</v>
      </c>
      <c r="E2926" t="s">
        <v>23</v>
      </c>
      <c r="F2926">
        <v>886.74918800000012</v>
      </c>
      <c r="H2926">
        <v>108</v>
      </c>
      <c r="I2926">
        <v>1016.7552438999998</v>
      </c>
      <c r="M2926">
        <v>7.3876162037037005</v>
      </c>
      <c r="N2926">
        <v>0.95457084311480345</v>
      </c>
      <c r="O2926">
        <v>0</v>
      </c>
      <c r="P2926">
        <v>362.02576736895162</v>
      </c>
      <c r="R2926">
        <v>0.9506</v>
      </c>
      <c r="T2926" s="6">
        <v>103.09365105639877</v>
      </c>
      <c r="U2926" s="6">
        <v>102.6648</v>
      </c>
      <c r="W2926" s="6">
        <v>797.8625499999996</v>
      </c>
    </row>
    <row r="2927" spans="1:23" x14ac:dyDescent="0.3">
      <c r="A2927" s="1">
        <v>44150</v>
      </c>
      <c r="B2927">
        <v>202011</v>
      </c>
      <c r="C2927">
        <v>2020</v>
      </c>
      <c r="D2927" t="s">
        <v>0</v>
      </c>
      <c r="E2927" t="s">
        <v>22</v>
      </c>
      <c r="F2927">
        <v>228.26579999999998</v>
      </c>
      <c r="G2927">
        <v>44</v>
      </c>
      <c r="I2927">
        <v>226.02326652074416</v>
      </c>
      <c r="J2927">
        <v>228.93279218749998</v>
      </c>
      <c r="K2927">
        <v>296.17636000722541</v>
      </c>
      <c r="L2927">
        <v>6.7972299999999999</v>
      </c>
      <c r="N2927">
        <v>1</v>
      </c>
      <c r="O2927">
        <v>6356.7944675156141</v>
      </c>
      <c r="P2927">
        <v>133.50994400470307</v>
      </c>
      <c r="Q2927">
        <v>0.75573320616280515</v>
      </c>
      <c r="S2927" s="6">
        <v>33.252261071163424</v>
      </c>
      <c r="V2927" s="6">
        <v>299.07812000000001</v>
      </c>
    </row>
    <row r="2928" spans="1:23" x14ac:dyDescent="0.3">
      <c r="A2928" s="1">
        <v>44150</v>
      </c>
      <c r="B2928">
        <v>202011</v>
      </c>
      <c r="C2928">
        <v>2020</v>
      </c>
      <c r="D2928" t="s">
        <v>1</v>
      </c>
      <c r="E2928" t="s">
        <v>22</v>
      </c>
      <c r="F2928">
        <v>230.0303605</v>
      </c>
      <c r="G2928">
        <v>46</v>
      </c>
      <c r="I2928">
        <v>235.720946326649</v>
      </c>
      <c r="J2928">
        <v>230.124354640625</v>
      </c>
      <c r="K2928">
        <v>307.76945168010235</v>
      </c>
      <c r="L2928">
        <v>6.728533333333333</v>
      </c>
      <c r="N2928">
        <v>0.99887608829478503</v>
      </c>
      <c r="O2928">
        <v>6383.9872359069586</v>
      </c>
      <c r="P2928">
        <v>141.34157439303434</v>
      </c>
      <c r="Q2928">
        <v>0.76158772566662569</v>
      </c>
      <c r="S2928" s="6">
        <v>35.033035380664785</v>
      </c>
      <c r="V2928" s="6">
        <v>309.51253333333329</v>
      </c>
    </row>
    <row r="2929" spans="1:23" x14ac:dyDescent="0.3">
      <c r="A2929" s="1">
        <v>44150</v>
      </c>
      <c r="B2929">
        <v>202011</v>
      </c>
      <c r="C2929">
        <v>2020</v>
      </c>
      <c r="D2929" t="s">
        <v>4</v>
      </c>
      <c r="E2929" t="s">
        <v>22</v>
      </c>
      <c r="F2929">
        <v>162.32859999999991</v>
      </c>
      <c r="G2929">
        <v>36</v>
      </c>
      <c r="I2929">
        <v>171.08977276914911</v>
      </c>
      <c r="J2929">
        <v>162.64409297777772</v>
      </c>
      <c r="K2929">
        <v>220.92687216561529</v>
      </c>
      <c r="L2929">
        <v>6.2160896244309525</v>
      </c>
      <c r="N2929">
        <v>1</v>
      </c>
      <c r="O2929">
        <v>4583.6909659163875</v>
      </c>
      <c r="P2929">
        <v>105.65607358299822</v>
      </c>
      <c r="Q2929">
        <v>0.76454716311574789</v>
      </c>
      <c r="S2929" s="6">
        <v>27.523697872166924</v>
      </c>
      <c r="V2929" s="6">
        <v>223.77922647951428</v>
      </c>
    </row>
    <row r="2930" spans="1:23" x14ac:dyDescent="0.3">
      <c r="A2930" s="1">
        <v>44150</v>
      </c>
      <c r="B2930">
        <v>202011</v>
      </c>
      <c r="C2930">
        <v>2020</v>
      </c>
      <c r="D2930" t="s">
        <v>2</v>
      </c>
      <c r="E2930" t="s">
        <v>22</v>
      </c>
      <c r="F2930">
        <v>245.59209799999999</v>
      </c>
      <c r="G2930">
        <v>64</v>
      </c>
      <c r="I2930">
        <v>270.93209693428503</v>
      </c>
      <c r="J2930">
        <v>245.85174155468749</v>
      </c>
      <c r="K2930">
        <v>325.26848202691309</v>
      </c>
      <c r="L2930">
        <v>5.5356781426553674</v>
      </c>
      <c r="N2930">
        <v>1</v>
      </c>
      <c r="O2930">
        <v>7345.0031382606703</v>
      </c>
      <c r="P2930">
        <v>167.21618474705821</v>
      </c>
      <c r="Q2930">
        <v>0.76473268595192512</v>
      </c>
      <c r="S2930" s="6">
        <v>48.942891900923208</v>
      </c>
      <c r="V2930" s="6">
        <v>354.28340112994351</v>
      </c>
    </row>
    <row r="2931" spans="1:23" x14ac:dyDescent="0.3">
      <c r="A2931" s="1">
        <v>44150</v>
      </c>
      <c r="B2931">
        <v>202011</v>
      </c>
      <c r="C2931">
        <v>2020</v>
      </c>
      <c r="D2931" t="s">
        <v>3</v>
      </c>
      <c r="E2931" t="s">
        <v>22</v>
      </c>
      <c r="F2931">
        <v>439.75231950000011</v>
      </c>
      <c r="G2931">
        <v>96</v>
      </c>
      <c r="I2931">
        <v>442.7830038708189</v>
      </c>
      <c r="J2931">
        <v>440.39007096646617</v>
      </c>
      <c r="K2931">
        <v>574.66074443168941</v>
      </c>
      <c r="L2931">
        <v>6.0249914999999996</v>
      </c>
      <c r="N2931">
        <v>0.9995295544700521</v>
      </c>
      <c r="O2931">
        <v>12463.634469230354</v>
      </c>
      <c r="P2931">
        <v>262.15678127446063</v>
      </c>
      <c r="Q2931">
        <v>0.76553186124622696</v>
      </c>
      <c r="S2931" s="6">
        <v>73.491058679637788</v>
      </c>
      <c r="V2931" s="6">
        <v>578.39918399999999</v>
      </c>
    </row>
    <row r="2932" spans="1:23" x14ac:dyDescent="0.3">
      <c r="A2932" s="1">
        <v>44150</v>
      </c>
      <c r="B2932">
        <v>202011</v>
      </c>
      <c r="C2932">
        <v>2020</v>
      </c>
      <c r="D2932" t="s">
        <v>5</v>
      </c>
      <c r="E2932" t="s">
        <v>23</v>
      </c>
      <c r="F2932">
        <v>2680.333376</v>
      </c>
      <c r="H2932">
        <v>162</v>
      </c>
      <c r="I2932">
        <v>3346.7035679999994</v>
      </c>
      <c r="M2932">
        <v>10.84375</v>
      </c>
      <c r="N2932">
        <v>0.94964222946512911</v>
      </c>
      <c r="O2932">
        <v>0</v>
      </c>
      <c r="P2932">
        <v>1669.7469870314387</v>
      </c>
      <c r="R2932">
        <v>0.95834320987654331</v>
      </c>
      <c r="T2932" s="6">
        <v>153.84204117335091</v>
      </c>
      <c r="U2932" s="6">
        <v>155.25160000000002</v>
      </c>
      <c r="W2932" s="6">
        <v>1756.6875</v>
      </c>
    </row>
    <row r="2933" spans="1:23" x14ac:dyDescent="0.3">
      <c r="A2933" s="1">
        <v>44150</v>
      </c>
      <c r="B2933">
        <v>202011</v>
      </c>
      <c r="C2933">
        <v>2020</v>
      </c>
      <c r="D2933" t="s">
        <v>6</v>
      </c>
      <c r="E2933" t="s">
        <v>23</v>
      </c>
      <c r="F2933">
        <v>1332.7720059999999</v>
      </c>
      <c r="H2933">
        <v>66</v>
      </c>
      <c r="I2933">
        <v>1583.5202999999999</v>
      </c>
      <c r="M2933">
        <v>13.85791666666667</v>
      </c>
      <c r="N2933">
        <v>0.91880095462962941</v>
      </c>
      <c r="O2933">
        <v>0</v>
      </c>
      <c r="P2933">
        <v>538.16395410208747</v>
      </c>
      <c r="R2933">
        <v>0.93099999999999994</v>
      </c>
      <c r="T2933" s="6">
        <v>60.640863005555538</v>
      </c>
      <c r="U2933" s="6">
        <v>61.445999999999998</v>
      </c>
      <c r="W2933" s="6">
        <v>914.62250000000017</v>
      </c>
    </row>
    <row r="2934" spans="1:23" x14ac:dyDescent="0.3">
      <c r="A2934" s="1">
        <v>44150</v>
      </c>
      <c r="B2934">
        <v>202011</v>
      </c>
      <c r="C2934">
        <v>2020</v>
      </c>
      <c r="D2934" t="s">
        <v>7</v>
      </c>
      <c r="E2934" t="s">
        <v>23</v>
      </c>
      <c r="F2934">
        <v>617.74509350000005</v>
      </c>
      <c r="H2934">
        <v>36</v>
      </c>
      <c r="I2934">
        <v>858.38517154068222</v>
      </c>
      <c r="M2934">
        <v>13.256360024320712</v>
      </c>
      <c r="N2934">
        <v>0.74826388888888895</v>
      </c>
      <c r="O2934">
        <v>0</v>
      </c>
      <c r="P2934">
        <v>322.85323703277754</v>
      </c>
      <c r="R2934">
        <v>0.95550000000000002</v>
      </c>
      <c r="T2934" s="6">
        <v>26.937500000000004</v>
      </c>
      <c r="U2934" s="6">
        <v>34.398000000000003</v>
      </c>
      <c r="W2934" s="6">
        <v>477.22896087554562</v>
      </c>
    </row>
    <row r="2935" spans="1:23" x14ac:dyDescent="0.3">
      <c r="A2935" s="1">
        <v>44150</v>
      </c>
      <c r="B2935">
        <v>202011</v>
      </c>
      <c r="C2935">
        <v>2020</v>
      </c>
      <c r="D2935" t="s">
        <v>8</v>
      </c>
      <c r="E2935" t="s">
        <v>23</v>
      </c>
      <c r="F2935">
        <v>942.19003400000008</v>
      </c>
      <c r="H2935">
        <v>108</v>
      </c>
      <c r="I2935">
        <v>1097.4707461000003</v>
      </c>
      <c r="M2935">
        <v>7.6035380658436216</v>
      </c>
      <c r="N2935">
        <v>0.95460877710157477</v>
      </c>
      <c r="O2935">
        <v>0</v>
      </c>
      <c r="P2935">
        <v>362.02576736895162</v>
      </c>
      <c r="R2935">
        <v>0.9506</v>
      </c>
      <c r="T2935" s="6">
        <v>103.09774792697007</v>
      </c>
      <c r="U2935" s="6">
        <v>102.6648</v>
      </c>
      <c r="W2935" s="6">
        <v>821.18211111111111</v>
      </c>
    </row>
    <row r="2936" spans="1:23" x14ac:dyDescent="0.3">
      <c r="A2936" s="1">
        <v>44151</v>
      </c>
      <c r="B2936">
        <v>202011</v>
      </c>
      <c r="C2936">
        <v>2020</v>
      </c>
      <c r="D2936" t="s">
        <v>0</v>
      </c>
      <c r="E2936" t="s">
        <v>22</v>
      </c>
      <c r="F2936">
        <v>215.22760049999999</v>
      </c>
      <c r="G2936">
        <v>44</v>
      </c>
      <c r="I2936">
        <v>170.54501915515721</v>
      </c>
      <c r="J2936">
        <v>215.85992471874999</v>
      </c>
      <c r="K2936">
        <v>277.05345945568047</v>
      </c>
      <c r="L2936">
        <v>5.1288247373666547</v>
      </c>
      <c r="N2936">
        <v>1</v>
      </c>
      <c r="O2936">
        <v>7233.5521279913137</v>
      </c>
      <c r="P2936">
        <v>133.50994400470307</v>
      </c>
      <c r="Q2936">
        <v>0.75573320616280515</v>
      </c>
      <c r="S2936" s="6">
        <v>33.252261071163424</v>
      </c>
      <c r="V2936" s="6">
        <v>225.6682884441328</v>
      </c>
    </row>
    <row r="2937" spans="1:23" x14ac:dyDescent="0.3">
      <c r="A2937" s="1">
        <v>44151</v>
      </c>
      <c r="B2937">
        <v>202011</v>
      </c>
      <c r="C2937">
        <v>2020</v>
      </c>
      <c r="D2937" t="s">
        <v>1</v>
      </c>
      <c r="E2937" t="s">
        <v>22</v>
      </c>
      <c r="F2937">
        <v>213.33200050000002</v>
      </c>
      <c r="G2937">
        <v>46</v>
      </c>
      <c r="I2937">
        <v>219.57633596719182</v>
      </c>
      <c r="J2937">
        <v>213.42404151562502</v>
      </c>
      <c r="K2937">
        <v>296.2691275387138</v>
      </c>
      <c r="L2937">
        <v>6.2676937234042542</v>
      </c>
      <c r="N2937">
        <v>0.99941654793479606</v>
      </c>
      <c r="O2937">
        <v>7195.946532947959</v>
      </c>
      <c r="P2937">
        <v>141.34157439303434</v>
      </c>
      <c r="Q2937">
        <v>0.76158772566662569</v>
      </c>
      <c r="S2937" s="6">
        <v>35.033035380664785</v>
      </c>
      <c r="V2937" s="6">
        <v>288.31391127659572</v>
      </c>
    </row>
    <row r="2938" spans="1:23" x14ac:dyDescent="0.3">
      <c r="A2938" s="1">
        <v>44151</v>
      </c>
      <c r="B2938">
        <v>202011</v>
      </c>
      <c r="C2938">
        <v>2020</v>
      </c>
      <c r="D2938" t="s">
        <v>4</v>
      </c>
      <c r="E2938" t="s">
        <v>22</v>
      </c>
      <c r="F2938">
        <v>172.25992049999994</v>
      </c>
      <c r="G2938">
        <v>36</v>
      </c>
      <c r="I2938">
        <v>181.45126245486014</v>
      </c>
      <c r="J2938">
        <v>172.58334307777773</v>
      </c>
      <c r="K2938">
        <v>234.52910060363629</v>
      </c>
      <c r="L2938">
        <v>6.5925466591591606</v>
      </c>
      <c r="N2938">
        <v>1</v>
      </c>
      <c r="O2938">
        <v>5639.4241085216872</v>
      </c>
      <c r="P2938">
        <v>105.65607358299822</v>
      </c>
      <c r="Q2938">
        <v>0.76454716311574789</v>
      </c>
      <c r="S2938" s="6">
        <v>27.523697872166924</v>
      </c>
      <c r="V2938" s="6">
        <v>237.33167972972979</v>
      </c>
    </row>
    <row r="2939" spans="1:23" x14ac:dyDescent="0.3">
      <c r="A2939" s="1">
        <v>44151</v>
      </c>
      <c r="B2939">
        <v>202011</v>
      </c>
      <c r="C2939">
        <v>2020</v>
      </c>
      <c r="D2939" t="s">
        <v>2</v>
      </c>
      <c r="E2939" t="s">
        <v>22</v>
      </c>
      <c r="F2939">
        <v>263.18735799999996</v>
      </c>
      <c r="G2939">
        <v>64</v>
      </c>
      <c r="I2939">
        <v>268.22362878996671</v>
      </c>
      <c r="J2939">
        <v>263.53440389851994</v>
      </c>
      <c r="K2939">
        <v>348.58896529415125</v>
      </c>
      <c r="L2939">
        <v>5.4803387861293746</v>
      </c>
      <c r="N2939">
        <v>1</v>
      </c>
      <c r="O2939">
        <v>8971.631186908171</v>
      </c>
      <c r="P2939">
        <v>167.21618474705821</v>
      </c>
      <c r="Q2939">
        <v>0.76473268595192512</v>
      </c>
      <c r="S2939" s="6">
        <v>48.942891900923208</v>
      </c>
      <c r="V2939" s="6">
        <v>350.74168231227998</v>
      </c>
    </row>
    <row r="2940" spans="1:23" x14ac:dyDescent="0.3">
      <c r="A2940" s="1">
        <v>44151</v>
      </c>
      <c r="B2940">
        <v>202011</v>
      </c>
      <c r="C2940">
        <v>2020</v>
      </c>
      <c r="D2940" t="s">
        <v>3</v>
      </c>
      <c r="E2940" t="s">
        <v>22</v>
      </c>
      <c r="F2940">
        <v>444.66408000000007</v>
      </c>
      <c r="G2940">
        <v>96</v>
      </c>
      <c r="I2940">
        <v>445.68961198712793</v>
      </c>
      <c r="J2940">
        <v>445.38234000000006</v>
      </c>
      <c r="K2940">
        <v>578.67752264616706</v>
      </c>
      <c r="L2940">
        <v>6.0645419999999994</v>
      </c>
      <c r="N2940">
        <v>1</v>
      </c>
      <c r="O2940">
        <v>15055.460438965052</v>
      </c>
      <c r="P2940">
        <v>262.15678127446063</v>
      </c>
      <c r="Q2940">
        <v>0.76553186124622696</v>
      </c>
      <c r="S2940" s="6">
        <v>73.491058679637788</v>
      </c>
      <c r="V2940" s="6">
        <v>582.19603199999995</v>
      </c>
    </row>
    <row r="2941" spans="1:23" x14ac:dyDescent="0.3">
      <c r="A2941" s="1">
        <v>44151</v>
      </c>
      <c r="B2941">
        <v>202011</v>
      </c>
      <c r="C2941">
        <v>2020</v>
      </c>
      <c r="D2941" t="s">
        <v>5</v>
      </c>
      <c r="E2941" t="s">
        <v>23</v>
      </c>
      <c r="F2941">
        <v>2120.3884284999999</v>
      </c>
      <c r="H2941">
        <v>162</v>
      </c>
      <c r="I2941">
        <v>2602.4504579999993</v>
      </c>
      <c r="M2941">
        <v>9.4646250000000016</v>
      </c>
      <c r="N2941">
        <v>0.95896794710006794</v>
      </c>
      <c r="O2941">
        <v>0</v>
      </c>
      <c r="P2941">
        <v>1669.7469870314387</v>
      </c>
      <c r="R2941">
        <v>0.95834320987654331</v>
      </c>
      <c r="T2941" s="6">
        <v>155.35280743021102</v>
      </c>
      <c r="U2941" s="6">
        <v>155.25160000000002</v>
      </c>
      <c r="W2941" s="6">
        <v>1533.2692500000003</v>
      </c>
    </row>
    <row r="2942" spans="1:23" x14ac:dyDescent="0.3">
      <c r="A2942" s="1">
        <v>44151</v>
      </c>
      <c r="B2942">
        <v>202011</v>
      </c>
      <c r="C2942">
        <v>2020</v>
      </c>
      <c r="D2942" t="s">
        <v>6</v>
      </c>
      <c r="E2942" t="s">
        <v>23</v>
      </c>
      <c r="F2942">
        <v>1077.3952040000001</v>
      </c>
      <c r="H2942">
        <v>66</v>
      </c>
      <c r="I2942">
        <v>1398.8739866666665</v>
      </c>
      <c r="M2942">
        <v>11.102444444444442</v>
      </c>
      <c r="N2942">
        <v>0.97222222222226251</v>
      </c>
      <c r="O2942">
        <v>0</v>
      </c>
      <c r="P2942">
        <v>538.16395410208747</v>
      </c>
      <c r="R2942">
        <v>0.93099999999999994</v>
      </c>
      <c r="T2942" s="6">
        <v>64.166666666669329</v>
      </c>
      <c r="U2942" s="6">
        <v>61.445999999999998</v>
      </c>
      <c r="W2942" s="6">
        <v>732.76133333333314</v>
      </c>
    </row>
    <row r="2943" spans="1:23" x14ac:dyDescent="0.3">
      <c r="A2943" s="1">
        <v>44151</v>
      </c>
      <c r="B2943">
        <v>202011</v>
      </c>
      <c r="C2943">
        <v>2020</v>
      </c>
      <c r="D2943" t="s">
        <v>7</v>
      </c>
      <c r="E2943" t="s">
        <v>23</v>
      </c>
      <c r="F2943">
        <v>534.99599450000005</v>
      </c>
      <c r="H2943">
        <v>36</v>
      </c>
      <c r="I2943">
        <v>750.56174614026713</v>
      </c>
      <c r="M2943">
        <v>10.884461761926746</v>
      </c>
      <c r="N2943">
        <v>0.82638888888888895</v>
      </c>
      <c r="O2943">
        <v>0</v>
      </c>
      <c r="P2943">
        <v>322.85323703277754</v>
      </c>
      <c r="R2943">
        <v>0.95550000000000002</v>
      </c>
      <c r="T2943" s="6">
        <v>29.750000000000004</v>
      </c>
      <c r="U2943" s="6">
        <v>34.398000000000003</v>
      </c>
      <c r="W2943" s="6">
        <v>391.84062342936284</v>
      </c>
    </row>
    <row r="2944" spans="1:23" x14ac:dyDescent="0.3">
      <c r="A2944" s="1">
        <v>44151</v>
      </c>
      <c r="B2944">
        <v>202011</v>
      </c>
      <c r="C2944">
        <v>2020</v>
      </c>
      <c r="D2944" t="s">
        <v>8</v>
      </c>
      <c r="E2944" t="s">
        <v>23</v>
      </c>
      <c r="F2944">
        <v>803.12193650000006</v>
      </c>
      <c r="H2944">
        <v>108</v>
      </c>
      <c r="I2944">
        <v>834.48145563333333</v>
      </c>
      <c r="M2944">
        <v>7.0351201903292173</v>
      </c>
      <c r="N2944">
        <v>0.95432573945876809</v>
      </c>
      <c r="O2944">
        <v>0</v>
      </c>
      <c r="P2944">
        <v>362.02576736895162</v>
      </c>
      <c r="R2944">
        <v>0.9506</v>
      </c>
      <c r="T2944" s="6">
        <v>103.06717986154695</v>
      </c>
      <c r="U2944" s="6">
        <v>102.6648</v>
      </c>
      <c r="W2944" s="6">
        <v>759.79298055555546</v>
      </c>
    </row>
    <row r="2945" spans="1:23" x14ac:dyDescent="0.3">
      <c r="A2945" s="1">
        <v>44152</v>
      </c>
      <c r="B2945">
        <v>202011</v>
      </c>
      <c r="C2945">
        <v>2020</v>
      </c>
      <c r="D2945" t="s">
        <v>0</v>
      </c>
      <c r="E2945" t="s">
        <v>22</v>
      </c>
      <c r="F2945">
        <v>185.68200000000007</v>
      </c>
      <c r="G2945">
        <v>44</v>
      </c>
      <c r="I2945">
        <v>179.57351555304669</v>
      </c>
      <c r="J2945">
        <v>186.26378710937507</v>
      </c>
      <c r="K2945">
        <v>237.23554817448397</v>
      </c>
      <c r="L2945">
        <v>5.4003399999999999</v>
      </c>
      <c r="N2945">
        <v>1</v>
      </c>
      <c r="O2945">
        <v>5611.4339135796145</v>
      </c>
      <c r="P2945">
        <v>133.50994400470307</v>
      </c>
      <c r="Q2945">
        <v>0.75573320616280515</v>
      </c>
      <c r="S2945" s="6">
        <v>33.252261071163424</v>
      </c>
      <c r="V2945" s="6">
        <v>237.61496</v>
      </c>
    </row>
    <row r="2946" spans="1:23" x14ac:dyDescent="0.3">
      <c r="A2946" s="1">
        <v>44152</v>
      </c>
      <c r="B2946">
        <v>202011</v>
      </c>
      <c r="C2946">
        <v>2020</v>
      </c>
      <c r="D2946" t="s">
        <v>1</v>
      </c>
      <c r="E2946" t="s">
        <v>22</v>
      </c>
      <c r="F2946">
        <v>187.8144805</v>
      </c>
      <c r="G2946">
        <v>46</v>
      </c>
      <c r="I2946">
        <v>192.3434739924129</v>
      </c>
      <c r="J2946">
        <v>187.90871878125</v>
      </c>
      <c r="K2946">
        <v>251.85015032809122</v>
      </c>
      <c r="L2946">
        <v>5.4903456666666663</v>
      </c>
      <c r="N2946">
        <v>0.99922595827848915</v>
      </c>
      <c r="O2946">
        <v>5678.9010199915583</v>
      </c>
      <c r="P2946">
        <v>141.34157439303434</v>
      </c>
      <c r="Q2946">
        <v>0.76158772566662569</v>
      </c>
      <c r="S2946" s="6">
        <v>35.033035380664785</v>
      </c>
      <c r="V2946" s="6">
        <v>252.55590066666664</v>
      </c>
    </row>
    <row r="2947" spans="1:23" x14ac:dyDescent="0.3">
      <c r="A2947" s="1">
        <v>44152</v>
      </c>
      <c r="B2947">
        <v>202011</v>
      </c>
      <c r="C2947">
        <v>2020</v>
      </c>
      <c r="D2947" t="s">
        <v>4</v>
      </c>
      <c r="E2947" t="s">
        <v>22</v>
      </c>
      <c r="F2947">
        <v>165.45060000000004</v>
      </c>
      <c r="G2947">
        <v>36</v>
      </c>
      <c r="I2947">
        <v>172.10273843858502</v>
      </c>
      <c r="J2947">
        <v>165.76857937777783</v>
      </c>
      <c r="K2947">
        <v>222.83617241881601</v>
      </c>
      <c r="L2947">
        <v>6.2528930246913612</v>
      </c>
      <c r="N2947">
        <v>0.99964720283257458</v>
      </c>
      <c r="O2947">
        <v>5020.836226332387</v>
      </c>
      <c r="P2947">
        <v>105.65607358299822</v>
      </c>
      <c r="Q2947">
        <v>0.76454716311574789</v>
      </c>
      <c r="S2947" s="6">
        <v>27.523697872166924</v>
      </c>
      <c r="V2947" s="6">
        <v>225.104148888889</v>
      </c>
    </row>
    <row r="2948" spans="1:23" x14ac:dyDescent="0.3">
      <c r="A2948" s="1">
        <v>44152</v>
      </c>
      <c r="B2948">
        <v>202011</v>
      </c>
      <c r="C2948">
        <v>2020</v>
      </c>
      <c r="D2948" t="s">
        <v>2</v>
      </c>
      <c r="E2948" t="s">
        <v>22</v>
      </c>
      <c r="F2948">
        <v>203.75794649999997</v>
      </c>
      <c r="G2948">
        <v>64</v>
      </c>
      <c r="I2948">
        <v>203.22209509487848</v>
      </c>
      <c r="J2948">
        <v>204.08314649999997</v>
      </c>
      <c r="K2948">
        <v>263.45056045169497</v>
      </c>
      <c r="L2948">
        <v>4.1522290000000002</v>
      </c>
      <c r="N2948">
        <v>1</v>
      </c>
      <c r="O2948">
        <v>6308.7381100933708</v>
      </c>
      <c r="P2948">
        <v>167.21618474705821</v>
      </c>
      <c r="Q2948">
        <v>0.76473268595192512</v>
      </c>
      <c r="S2948" s="6">
        <v>48.942891900923208</v>
      </c>
      <c r="V2948" s="6">
        <v>265.74265600000001</v>
      </c>
    </row>
    <row r="2949" spans="1:23" x14ac:dyDescent="0.3">
      <c r="A2949" s="1">
        <v>44152</v>
      </c>
      <c r="B2949">
        <v>202011</v>
      </c>
      <c r="C2949">
        <v>2020</v>
      </c>
      <c r="D2949" t="s">
        <v>3</v>
      </c>
      <c r="E2949" t="s">
        <v>22</v>
      </c>
      <c r="F2949">
        <v>292.25728199999998</v>
      </c>
      <c r="G2949">
        <v>96</v>
      </c>
      <c r="I2949">
        <v>282.70613943941743</v>
      </c>
      <c r="J2949">
        <v>292.92708199999993</v>
      </c>
      <c r="K2949">
        <v>369.34146799398388</v>
      </c>
      <c r="L2949">
        <v>3.8468100000000001</v>
      </c>
      <c r="N2949">
        <v>1</v>
      </c>
      <c r="O2949">
        <v>8780.2603647257511</v>
      </c>
      <c r="P2949">
        <v>262.15678127446063</v>
      </c>
      <c r="Q2949">
        <v>0.76553186124622696</v>
      </c>
      <c r="S2949" s="6">
        <v>73.491058679637788</v>
      </c>
      <c r="V2949" s="6">
        <v>369.29376000000002</v>
      </c>
    </row>
    <row r="2950" spans="1:23" x14ac:dyDescent="0.3">
      <c r="A2950" s="1">
        <v>44152</v>
      </c>
      <c r="B2950">
        <v>202011</v>
      </c>
      <c r="C2950">
        <v>2020</v>
      </c>
      <c r="D2950" t="s">
        <v>5</v>
      </c>
      <c r="E2950" t="s">
        <v>23</v>
      </c>
      <c r="F2950">
        <v>1948.623319</v>
      </c>
      <c r="H2950">
        <v>162</v>
      </c>
      <c r="I2950">
        <v>2355.3639539999999</v>
      </c>
      <c r="M2950">
        <v>9.1381249999999987</v>
      </c>
      <c r="N2950">
        <v>0.95614621708606284</v>
      </c>
      <c r="O2950">
        <v>0</v>
      </c>
      <c r="P2950">
        <v>1669.7469870314387</v>
      </c>
      <c r="R2950">
        <v>0.95834320987654331</v>
      </c>
      <c r="T2950" s="6">
        <v>154.89568716794219</v>
      </c>
      <c r="U2950" s="6">
        <v>155.25160000000002</v>
      </c>
      <c r="W2950" s="6">
        <v>1480.3762499999998</v>
      </c>
    </row>
    <row r="2951" spans="1:23" x14ac:dyDescent="0.3">
      <c r="A2951" s="1">
        <v>44152</v>
      </c>
      <c r="B2951">
        <v>202011</v>
      </c>
      <c r="C2951">
        <v>2020</v>
      </c>
      <c r="D2951" t="s">
        <v>6</v>
      </c>
      <c r="E2951" t="s">
        <v>23</v>
      </c>
      <c r="F2951">
        <v>915.02208250000001</v>
      </c>
      <c r="H2951">
        <v>66</v>
      </c>
      <c r="I2951">
        <v>1184.3579666666667</v>
      </c>
      <c r="M2951">
        <v>10.26076388888889</v>
      </c>
      <c r="N2951">
        <v>0.97289409722216069</v>
      </c>
      <c r="O2951">
        <v>0</v>
      </c>
      <c r="P2951">
        <v>538.16395410208747</v>
      </c>
      <c r="R2951">
        <v>0.93099999999999994</v>
      </c>
      <c r="T2951" s="6">
        <v>64.211010416662603</v>
      </c>
      <c r="U2951" s="6">
        <v>61.445999999999998</v>
      </c>
      <c r="W2951" s="6">
        <v>677.21041666666679</v>
      </c>
    </row>
    <row r="2952" spans="1:23" x14ac:dyDescent="0.3">
      <c r="A2952" s="1">
        <v>44152</v>
      </c>
      <c r="B2952">
        <v>202011</v>
      </c>
      <c r="C2952">
        <v>2020</v>
      </c>
      <c r="D2952" t="s">
        <v>7</v>
      </c>
      <c r="E2952" t="s">
        <v>23</v>
      </c>
      <c r="F2952">
        <v>347.80130000000008</v>
      </c>
      <c r="H2952">
        <v>36</v>
      </c>
      <c r="I2952">
        <v>466.20485273578754</v>
      </c>
      <c r="M2952">
        <v>8.4790267388341736</v>
      </c>
      <c r="N2952">
        <v>0.83333333333333348</v>
      </c>
      <c r="O2952">
        <v>0</v>
      </c>
      <c r="P2952">
        <v>322.85323703277754</v>
      </c>
      <c r="R2952">
        <v>0.95550000000000002</v>
      </c>
      <c r="T2952" s="6">
        <v>30.000000000000007</v>
      </c>
      <c r="U2952" s="6">
        <v>34.398000000000003</v>
      </c>
      <c r="W2952" s="6">
        <v>305.24496259803027</v>
      </c>
    </row>
    <row r="2953" spans="1:23" x14ac:dyDescent="0.3">
      <c r="A2953" s="1">
        <v>44152</v>
      </c>
      <c r="B2953">
        <v>202011</v>
      </c>
      <c r="C2953">
        <v>2020</v>
      </c>
      <c r="D2953" t="s">
        <v>8</v>
      </c>
      <c r="E2953" t="s">
        <v>23</v>
      </c>
      <c r="F2953">
        <v>625.72786899999994</v>
      </c>
      <c r="H2953">
        <v>108</v>
      </c>
      <c r="I2953">
        <v>654.99246826666672</v>
      </c>
      <c r="M2953">
        <v>6.4435845164609056</v>
      </c>
      <c r="N2953">
        <v>0.93493584118313644</v>
      </c>
      <c r="O2953">
        <v>0</v>
      </c>
      <c r="P2953">
        <v>362.02576736895162</v>
      </c>
      <c r="R2953">
        <v>0.9506</v>
      </c>
      <c r="T2953" s="6">
        <v>100.97307084777873</v>
      </c>
      <c r="U2953" s="6">
        <v>102.6648</v>
      </c>
      <c r="W2953" s="6">
        <v>695.90712777777776</v>
      </c>
    </row>
    <row r="2954" spans="1:23" x14ac:dyDescent="0.3">
      <c r="A2954" s="1">
        <v>44153</v>
      </c>
      <c r="B2954">
        <v>202011</v>
      </c>
      <c r="C2954">
        <v>2020</v>
      </c>
      <c r="D2954" t="s">
        <v>0</v>
      </c>
      <c r="E2954" t="s">
        <v>22</v>
      </c>
      <c r="F2954">
        <v>226.95932049999999</v>
      </c>
      <c r="G2954">
        <v>44</v>
      </c>
      <c r="I2954">
        <v>173.06334213237363</v>
      </c>
      <c r="J2954">
        <v>227.61190839062499</v>
      </c>
      <c r="K2954">
        <v>296.28207062183066</v>
      </c>
      <c r="L2954">
        <v>5.2045586242090245</v>
      </c>
      <c r="N2954">
        <v>1</v>
      </c>
      <c r="O2954">
        <v>8383.306989746714</v>
      </c>
      <c r="P2954">
        <v>133.50994400470307</v>
      </c>
      <c r="Q2954">
        <v>0.75573320616280515</v>
      </c>
      <c r="S2954" s="6">
        <v>33.252261071163424</v>
      </c>
      <c r="V2954" s="6">
        <v>229.00057946519706</v>
      </c>
    </row>
    <row r="2955" spans="1:23" x14ac:dyDescent="0.3">
      <c r="A2955" s="1">
        <v>44153</v>
      </c>
      <c r="B2955">
        <v>202011</v>
      </c>
      <c r="C2955">
        <v>2020</v>
      </c>
      <c r="D2955" t="s">
        <v>1</v>
      </c>
      <c r="E2955" t="s">
        <v>22</v>
      </c>
      <c r="F2955">
        <v>231.84252000000004</v>
      </c>
      <c r="G2955">
        <v>46</v>
      </c>
      <c r="I2955">
        <v>230.93652692312307</v>
      </c>
      <c r="J2955">
        <v>231.93651414062504</v>
      </c>
      <c r="K2955">
        <v>314.29050370103425</v>
      </c>
      <c r="L2955">
        <v>6.5919645390070922</v>
      </c>
      <c r="N2955">
        <v>1</v>
      </c>
      <c r="O2955">
        <v>8548.3327562082595</v>
      </c>
      <c r="P2955">
        <v>141.34157439303434</v>
      </c>
      <c r="Q2955">
        <v>0.76158772566662569</v>
      </c>
      <c r="S2955" s="6">
        <v>35.033035380664785</v>
      </c>
      <c r="V2955" s="6">
        <v>303.23036879432624</v>
      </c>
    </row>
    <row r="2956" spans="1:23" x14ac:dyDescent="0.3">
      <c r="A2956" s="1">
        <v>44153</v>
      </c>
      <c r="B2956">
        <v>202011</v>
      </c>
      <c r="C2956">
        <v>2020</v>
      </c>
      <c r="D2956" t="s">
        <v>4</v>
      </c>
      <c r="E2956" t="s">
        <v>22</v>
      </c>
      <c r="F2956">
        <v>157.92251999999996</v>
      </c>
      <c r="G2956">
        <v>36</v>
      </c>
      <c r="I2956">
        <v>164.77744533779699</v>
      </c>
      <c r="J2956">
        <v>158.23447377777774</v>
      </c>
      <c r="K2956">
        <v>213.586463722866</v>
      </c>
      <c r="L2956">
        <v>5.9867480780780769</v>
      </c>
      <c r="N2956">
        <v>1</v>
      </c>
      <c r="O2956">
        <v>5656.5417411803865</v>
      </c>
      <c r="P2956">
        <v>105.65607358299822</v>
      </c>
      <c r="Q2956">
        <v>0.76454716311574789</v>
      </c>
      <c r="S2956" s="6">
        <v>27.523697872166924</v>
      </c>
      <c r="V2956" s="6">
        <v>215.52293081081078</v>
      </c>
    </row>
    <row r="2957" spans="1:23" x14ac:dyDescent="0.3">
      <c r="A2957" s="1">
        <v>44153</v>
      </c>
      <c r="B2957">
        <v>202011</v>
      </c>
      <c r="C2957">
        <v>2020</v>
      </c>
      <c r="D2957" t="s">
        <v>2</v>
      </c>
      <c r="E2957" t="s">
        <v>22</v>
      </c>
      <c r="F2957">
        <v>254.87127200000003</v>
      </c>
      <c r="G2957">
        <v>64</v>
      </c>
      <c r="I2957">
        <v>253.24111577254249</v>
      </c>
      <c r="J2957">
        <v>255.21026125781253</v>
      </c>
      <c r="K2957">
        <v>329.22580468748117</v>
      </c>
      <c r="L2957">
        <v>5.1742164375000002</v>
      </c>
      <c r="N2957">
        <v>1</v>
      </c>
      <c r="O2957">
        <v>9656.6957965255715</v>
      </c>
      <c r="P2957">
        <v>167.21618474705821</v>
      </c>
      <c r="Q2957">
        <v>0.76473268595192512</v>
      </c>
      <c r="S2957" s="6">
        <v>48.942891900923208</v>
      </c>
      <c r="V2957" s="6">
        <v>331.14985200000001</v>
      </c>
    </row>
    <row r="2958" spans="1:23" x14ac:dyDescent="0.3">
      <c r="A2958" s="1">
        <v>44153</v>
      </c>
      <c r="B2958">
        <v>202011</v>
      </c>
      <c r="C2958">
        <v>2020</v>
      </c>
      <c r="D2958" t="s">
        <v>3</v>
      </c>
      <c r="E2958" t="s">
        <v>22</v>
      </c>
      <c r="F2958">
        <v>491.278482</v>
      </c>
      <c r="G2958">
        <v>96</v>
      </c>
      <c r="I2958">
        <v>492.04982955188655</v>
      </c>
      <c r="J2958">
        <v>491.9895333971848</v>
      </c>
      <c r="K2958">
        <v>639.57275984959847</v>
      </c>
      <c r="L2958">
        <v>6.6953700000000005</v>
      </c>
      <c r="N2958">
        <v>0.99996453900709215</v>
      </c>
      <c r="O2958">
        <v>18216.246569397554</v>
      </c>
      <c r="P2958">
        <v>262.15678127446063</v>
      </c>
      <c r="Q2958">
        <v>0.76553186124622696</v>
      </c>
      <c r="S2958" s="6">
        <v>73.491058679637788</v>
      </c>
      <c r="V2958" s="6">
        <v>642.75552000000005</v>
      </c>
    </row>
    <row r="2959" spans="1:23" x14ac:dyDescent="0.3">
      <c r="A2959" s="1">
        <v>44153</v>
      </c>
      <c r="B2959">
        <v>202011</v>
      </c>
      <c r="C2959">
        <v>2020</v>
      </c>
      <c r="D2959" t="s">
        <v>5</v>
      </c>
      <c r="E2959" t="s">
        <v>23</v>
      </c>
      <c r="F2959">
        <v>685.63198799999986</v>
      </c>
      <c r="H2959">
        <v>162</v>
      </c>
      <c r="I2959">
        <v>854.26455599999974</v>
      </c>
      <c r="M2959">
        <v>6.1035416666666658</v>
      </c>
      <c r="N2959">
        <v>0.95692669560057486</v>
      </c>
      <c r="O2959">
        <v>0</v>
      </c>
      <c r="P2959">
        <v>1669.7469870314387</v>
      </c>
      <c r="R2959">
        <v>0.95834320987654331</v>
      </c>
      <c r="T2959" s="6">
        <v>155.02212468729311</v>
      </c>
      <c r="U2959" s="6">
        <v>155.25160000000002</v>
      </c>
      <c r="W2959" s="6">
        <v>988.77374999999984</v>
      </c>
    </row>
    <row r="2960" spans="1:23" x14ac:dyDescent="0.3">
      <c r="A2960" s="1">
        <v>44153</v>
      </c>
      <c r="B2960">
        <v>202011</v>
      </c>
      <c r="C2960">
        <v>2020</v>
      </c>
      <c r="D2960" t="s">
        <v>6</v>
      </c>
      <c r="E2960" t="s">
        <v>23</v>
      </c>
      <c r="F2960">
        <v>0</v>
      </c>
      <c r="H2960">
        <v>66</v>
      </c>
      <c r="I2960">
        <v>0.86133333333333373</v>
      </c>
      <c r="M2960">
        <v>1.3447916666666668</v>
      </c>
      <c r="N2960">
        <v>0.9902777777777777</v>
      </c>
      <c r="O2960">
        <v>0</v>
      </c>
      <c r="P2960">
        <v>538.16395410208747</v>
      </c>
      <c r="R2960">
        <v>0.93099999999999994</v>
      </c>
      <c r="T2960" s="6">
        <v>65.358333333333334</v>
      </c>
      <c r="U2960" s="6">
        <v>61.445999999999998</v>
      </c>
      <c r="W2960" s="6">
        <v>88.756250000000009</v>
      </c>
    </row>
    <row r="2961" spans="1:23" x14ac:dyDescent="0.3">
      <c r="A2961" s="1">
        <v>44153</v>
      </c>
      <c r="B2961">
        <v>202011</v>
      </c>
      <c r="C2961">
        <v>2020</v>
      </c>
      <c r="D2961" t="s">
        <v>7</v>
      </c>
      <c r="E2961" t="s">
        <v>23</v>
      </c>
      <c r="F2961">
        <v>4.41E-2</v>
      </c>
      <c r="H2961">
        <v>36</v>
      </c>
      <c r="I2961">
        <v>2.2527331976697451</v>
      </c>
      <c r="M2961">
        <v>1.8297614787168506</v>
      </c>
      <c r="N2961">
        <v>0.82106481481481497</v>
      </c>
      <c r="O2961">
        <v>0</v>
      </c>
      <c r="P2961">
        <v>322.85323703277754</v>
      </c>
      <c r="R2961">
        <v>0.95550000000000002</v>
      </c>
      <c r="T2961" s="6">
        <v>29.558333333333337</v>
      </c>
      <c r="U2961" s="6">
        <v>34.398000000000003</v>
      </c>
      <c r="W2961" s="6">
        <v>65.871413233806621</v>
      </c>
    </row>
    <row r="2962" spans="1:23" x14ac:dyDescent="0.3">
      <c r="A2962" s="1">
        <v>44153</v>
      </c>
      <c r="B2962">
        <v>202011</v>
      </c>
      <c r="C2962">
        <v>2020</v>
      </c>
      <c r="D2962" t="s">
        <v>8</v>
      </c>
      <c r="E2962" t="s">
        <v>23</v>
      </c>
      <c r="F2962">
        <v>364.07136850000001</v>
      </c>
      <c r="H2962">
        <v>108</v>
      </c>
      <c r="I2962">
        <v>400.44385080000023</v>
      </c>
      <c r="M2962">
        <v>5.5614440072016471</v>
      </c>
      <c r="N2962">
        <v>0.96021806856810155</v>
      </c>
      <c r="O2962">
        <v>0</v>
      </c>
      <c r="P2962">
        <v>362.02576736895162</v>
      </c>
      <c r="R2962">
        <v>0.9506</v>
      </c>
      <c r="T2962" s="6">
        <v>103.70355140535497</v>
      </c>
      <c r="U2962" s="6">
        <v>102.6648</v>
      </c>
      <c r="W2962" s="6">
        <v>600.6359527777779</v>
      </c>
    </row>
    <row r="2963" spans="1:23" x14ac:dyDescent="0.3">
      <c r="A2963" s="1">
        <v>44154</v>
      </c>
      <c r="B2963">
        <v>202011</v>
      </c>
      <c r="C2963">
        <v>2020</v>
      </c>
      <c r="D2963" t="s">
        <v>0</v>
      </c>
      <c r="E2963" t="s">
        <v>22</v>
      </c>
      <c r="F2963">
        <v>211.53944149999995</v>
      </c>
      <c r="G2963">
        <v>44</v>
      </c>
      <c r="I2963">
        <v>207.87108996782351</v>
      </c>
      <c r="J2963">
        <v>212.17860149999996</v>
      </c>
      <c r="K2963">
        <v>273.17281400408291</v>
      </c>
      <c r="L2963">
        <v>6.2513369999999986</v>
      </c>
      <c r="N2963">
        <v>1</v>
      </c>
      <c r="O2963">
        <v>8036.2866857282143</v>
      </c>
      <c r="P2963">
        <v>133.50994400470307</v>
      </c>
      <c r="Q2963">
        <v>0.75573320616280515</v>
      </c>
      <c r="S2963" s="6">
        <v>33.252261071163424</v>
      </c>
      <c r="V2963" s="6">
        <v>275.05882799999995</v>
      </c>
    </row>
    <row r="2964" spans="1:23" x14ac:dyDescent="0.3">
      <c r="A2964" s="1">
        <v>44154</v>
      </c>
      <c r="B2964">
        <v>202011</v>
      </c>
      <c r="C2964">
        <v>2020</v>
      </c>
      <c r="D2964" t="s">
        <v>1</v>
      </c>
      <c r="E2964" t="s">
        <v>22</v>
      </c>
      <c r="F2964">
        <v>206.44232</v>
      </c>
      <c r="G2964">
        <v>46</v>
      </c>
      <c r="I2964">
        <v>221.68028963000157</v>
      </c>
      <c r="J2964">
        <v>206.53265999999999</v>
      </c>
      <c r="K2964">
        <v>289.90022774161355</v>
      </c>
      <c r="L2964">
        <v>6.3277499999999991</v>
      </c>
      <c r="N2964">
        <v>1</v>
      </c>
      <c r="O2964">
        <v>7778.312395968258</v>
      </c>
      <c r="P2964">
        <v>141.34157439303434</v>
      </c>
      <c r="Q2964">
        <v>0.76158772566662569</v>
      </c>
      <c r="S2964" s="6">
        <v>35.033035380664785</v>
      </c>
      <c r="V2964" s="6">
        <v>291.07649999999995</v>
      </c>
    </row>
    <row r="2965" spans="1:23" x14ac:dyDescent="0.3">
      <c r="A2965" s="1">
        <v>44154</v>
      </c>
      <c r="B2965">
        <v>202011</v>
      </c>
      <c r="C2965">
        <v>2020</v>
      </c>
      <c r="D2965" t="s">
        <v>4</v>
      </c>
      <c r="E2965" t="s">
        <v>22</v>
      </c>
      <c r="F2965">
        <v>142.28563999999997</v>
      </c>
      <c r="G2965">
        <v>36</v>
      </c>
      <c r="I2965">
        <v>149.03507037633526</v>
      </c>
      <c r="J2965">
        <v>142.58507217777776</v>
      </c>
      <c r="K2965">
        <v>193.78055162905707</v>
      </c>
      <c r="L2965">
        <v>5.4147909582689309</v>
      </c>
      <c r="N2965">
        <v>1</v>
      </c>
      <c r="O2965">
        <v>5223.4993477723874</v>
      </c>
      <c r="P2965">
        <v>105.65607358299822</v>
      </c>
      <c r="Q2965">
        <v>0.76454716311574789</v>
      </c>
      <c r="S2965" s="6">
        <v>27.523697872166924</v>
      </c>
      <c r="V2965" s="6">
        <v>194.93247449768151</v>
      </c>
    </row>
    <row r="2966" spans="1:23" x14ac:dyDescent="0.3">
      <c r="A2966" s="1">
        <v>44154</v>
      </c>
      <c r="B2966">
        <v>202011</v>
      </c>
      <c r="C2966">
        <v>2020</v>
      </c>
      <c r="D2966" t="s">
        <v>2</v>
      </c>
      <c r="E2966" t="s">
        <v>22</v>
      </c>
      <c r="F2966">
        <v>187.4523145</v>
      </c>
      <c r="G2966">
        <v>64</v>
      </c>
      <c r="I2966">
        <v>167.29163431726866</v>
      </c>
      <c r="J2966">
        <v>187.7664014140625</v>
      </c>
      <c r="K2966">
        <v>236.45368854510048</v>
      </c>
      <c r="L2966">
        <v>3.4180986823566313</v>
      </c>
      <c r="N2966">
        <v>1</v>
      </c>
      <c r="O2966">
        <v>7398.3165613808715</v>
      </c>
      <c r="P2966">
        <v>167.21618474705821</v>
      </c>
      <c r="Q2966">
        <v>0.76473268595192512</v>
      </c>
      <c r="S2966" s="6">
        <v>48.942891900923208</v>
      </c>
      <c r="V2966" s="6">
        <v>218.7583156708244</v>
      </c>
    </row>
    <row r="2967" spans="1:23" x14ac:dyDescent="0.3">
      <c r="A2967" s="1">
        <v>44154</v>
      </c>
      <c r="B2967">
        <v>202011</v>
      </c>
      <c r="C2967">
        <v>2020</v>
      </c>
      <c r="D2967" t="s">
        <v>3</v>
      </c>
      <c r="E2967" t="s">
        <v>22</v>
      </c>
      <c r="F2967">
        <v>414.35744050000011</v>
      </c>
      <c r="G2967">
        <v>96</v>
      </c>
      <c r="I2967">
        <v>414.06332281281527</v>
      </c>
      <c r="J2967">
        <v>415.14519143201113</v>
      </c>
      <c r="K2967">
        <v>537.22825598572979</v>
      </c>
      <c r="L2967">
        <v>5.6341999999999999</v>
      </c>
      <c r="N2967">
        <v>0.99976268412438629</v>
      </c>
      <c r="O2967">
        <v>15886.64450830715</v>
      </c>
      <c r="P2967">
        <v>262.15678127446063</v>
      </c>
      <c r="Q2967">
        <v>0.76553186124622696</v>
      </c>
      <c r="S2967" s="6">
        <v>73.491058679637788</v>
      </c>
      <c r="V2967" s="6">
        <v>540.88319999999999</v>
      </c>
    </row>
    <row r="2968" spans="1:23" x14ac:dyDescent="0.3">
      <c r="A2968" s="1">
        <v>44154</v>
      </c>
      <c r="B2968">
        <v>202011</v>
      </c>
      <c r="C2968">
        <v>2020</v>
      </c>
      <c r="D2968" t="s">
        <v>5</v>
      </c>
      <c r="E2968" t="s">
        <v>23</v>
      </c>
      <c r="F2968">
        <v>46.932480000000005</v>
      </c>
      <c r="H2968">
        <v>162</v>
      </c>
      <c r="I2968">
        <v>86.610870000000006</v>
      </c>
      <c r="M2968">
        <v>2.7259999999999995</v>
      </c>
      <c r="N2968">
        <v>0.95395487356454833</v>
      </c>
      <c r="O2968">
        <v>0</v>
      </c>
      <c r="P2968">
        <v>1669.7469870314387</v>
      </c>
      <c r="R2968">
        <v>0.95834320987654331</v>
      </c>
      <c r="T2968" s="6">
        <v>154.54068951745683</v>
      </c>
      <c r="U2968" s="6">
        <v>155.25160000000002</v>
      </c>
      <c r="W2968" s="6">
        <v>441.61199999999991</v>
      </c>
    </row>
    <row r="2969" spans="1:23" x14ac:dyDescent="0.3">
      <c r="A2969" s="1">
        <v>44154</v>
      </c>
      <c r="B2969">
        <v>202011</v>
      </c>
      <c r="C2969">
        <v>2020</v>
      </c>
      <c r="D2969" t="s">
        <v>6</v>
      </c>
      <c r="E2969" t="s">
        <v>23</v>
      </c>
      <c r="F2969">
        <v>8.5164799999999996</v>
      </c>
      <c r="H2969">
        <v>66</v>
      </c>
      <c r="I2969">
        <v>22.009666666666671</v>
      </c>
      <c r="M2969">
        <v>2.0933333333333333</v>
      </c>
      <c r="N2969">
        <v>0.98689872685208668</v>
      </c>
      <c r="O2969">
        <v>0</v>
      </c>
      <c r="P2969">
        <v>538.16395410208747</v>
      </c>
      <c r="R2969">
        <v>0.93099999999999994</v>
      </c>
      <c r="T2969" s="6">
        <v>65.13531597223772</v>
      </c>
      <c r="U2969" s="6">
        <v>61.445999999999998</v>
      </c>
      <c r="W2969" s="6">
        <v>138.16</v>
      </c>
    </row>
    <row r="2970" spans="1:23" x14ac:dyDescent="0.3">
      <c r="A2970" s="1">
        <v>44154</v>
      </c>
      <c r="B2970">
        <v>202011</v>
      </c>
      <c r="C2970">
        <v>2020</v>
      </c>
      <c r="D2970" t="s">
        <v>7</v>
      </c>
      <c r="E2970" t="s">
        <v>23</v>
      </c>
      <c r="F2970">
        <v>1.5120000000000002</v>
      </c>
      <c r="H2970">
        <v>36</v>
      </c>
      <c r="I2970">
        <v>8.7863618389621863</v>
      </c>
      <c r="M2970">
        <v>2.3284917621390253</v>
      </c>
      <c r="N2970">
        <v>0.83333333333333348</v>
      </c>
      <c r="O2970">
        <v>0</v>
      </c>
      <c r="P2970">
        <v>322.85323703277754</v>
      </c>
      <c r="R2970">
        <v>0.95550000000000002</v>
      </c>
      <c r="T2970" s="6">
        <v>30.000000000000007</v>
      </c>
      <c r="U2970" s="6">
        <v>34.398000000000003</v>
      </c>
      <c r="W2970" s="6">
        <v>83.825703437004904</v>
      </c>
    </row>
    <row r="2971" spans="1:23" x14ac:dyDescent="0.3">
      <c r="A2971" s="1">
        <v>44154</v>
      </c>
      <c r="B2971">
        <v>202011</v>
      </c>
      <c r="C2971">
        <v>2020</v>
      </c>
      <c r="D2971" t="s">
        <v>8</v>
      </c>
      <c r="E2971" t="s">
        <v>23</v>
      </c>
      <c r="F2971">
        <v>593.57409149999989</v>
      </c>
      <c r="H2971">
        <v>108</v>
      </c>
      <c r="I2971">
        <v>580.5695141333332</v>
      </c>
      <c r="M2971">
        <v>6.0650103652263354</v>
      </c>
      <c r="N2971">
        <v>0.91592024456173116</v>
      </c>
      <c r="O2971">
        <v>0</v>
      </c>
      <c r="P2971">
        <v>362.02576736895162</v>
      </c>
      <c r="R2971">
        <v>0.9506</v>
      </c>
      <c r="T2971" s="6">
        <v>98.919386412666967</v>
      </c>
      <c r="U2971" s="6">
        <v>102.6648</v>
      </c>
      <c r="W2971" s="6">
        <v>655.02111944444425</v>
      </c>
    </row>
    <row r="2972" spans="1:23" x14ac:dyDescent="0.3">
      <c r="A2972" s="1">
        <v>44155</v>
      </c>
      <c r="B2972">
        <v>202011</v>
      </c>
      <c r="C2972">
        <v>2020</v>
      </c>
      <c r="D2972" t="s">
        <v>0</v>
      </c>
      <c r="E2972" t="s">
        <v>22</v>
      </c>
      <c r="F2972">
        <v>206.64728000000005</v>
      </c>
      <c r="G2972">
        <v>44</v>
      </c>
      <c r="I2972">
        <v>207.53767508810648</v>
      </c>
      <c r="J2972">
        <v>207.28814914062505</v>
      </c>
      <c r="K2972">
        <v>272.81753915790193</v>
      </c>
      <c r="L2972">
        <v>6.2413101666666666</v>
      </c>
      <c r="N2972">
        <v>1</v>
      </c>
      <c r="O2972">
        <v>7506.6961151876139</v>
      </c>
      <c r="P2972">
        <v>133.50994400470307</v>
      </c>
      <c r="Q2972">
        <v>0.75573320616280515</v>
      </c>
      <c r="S2972" s="6">
        <v>33.252261071163424</v>
      </c>
      <c r="V2972" s="6">
        <v>274.61764733333331</v>
      </c>
    </row>
    <row r="2973" spans="1:23" x14ac:dyDescent="0.3">
      <c r="A2973" s="1">
        <v>44155</v>
      </c>
      <c r="B2973">
        <v>202011</v>
      </c>
      <c r="C2973">
        <v>2020</v>
      </c>
      <c r="D2973" t="s">
        <v>1</v>
      </c>
      <c r="E2973" t="s">
        <v>22</v>
      </c>
      <c r="F2973">
        <v>213.96928050000002</v>
      </c>
      <c r="G2973">
        <v>46</v>
      </c>
      <c r="I2973">
        <v>223.45266927830176</v>
      </c>
      <c r="J2973">
        <v>214.06010081250002</v>
      </c>
      <c r="K2973">
        <v>292.43246263178816</v>
      </c>
      <c r="L2973">
        <v>6.3783416666666675</v>
      </c>
      <c r="N2973">
        <v>1</v>
      </c>
      <c r="O2973">
        <v>7706.7626739767593</v>
      </c>
      <c r="P2973">
        <v>141.34157439303434</v>
      </c>
      <c r="Q2973">
        <v>0.76158772566662569</v>
      </c>
      <c r="S2973" s="6">
        <v>35.033035380664785</v>
      </c>
      <c r="V2973" s="6">
        <v>293.4037166666667</v>
      </c>
    </row>
    <row r="2974" spans="1:23" x14ac:dyDescent="0.3">
      <c r="A2974" s="1">
        <v>44155</v>
      </c>
      <c r="B2974">
        <v>202011</v>
      </c>
      <c r="C2974">
        <v>2020</v>
      </c>
      <c r="D2974" t="s">
        <v>4</v>
      </c>
      <c r="E2974" t="s">
        <v>22</v>
      </c>
      <c r="F2974">
        <v>168.24752000000001</v>
      </c>
      <c r="G2974">
        <v>36</v>
      </c>
      <c r="I2974">
        <v>175.18005608466626</v>
      </c>
      <c r="J2974">
        <v>168.5677393777778</v>
      </c>
      <c r="K2974">
        <v>227.98130564879975</v>
      </c>
      <c r="L2974">
        <v>6.3646991366598105</v>
      </c>
      <c r="N2974">
        <v>1</v>
      </c>
      <c r="O2974">
        <v>5852.1888743643867</v>
      </c>
      <c r="P2974">
        <v>105.65607358299822</v>
      </c>
      <c r="Q2974">
        <v>0.76454716311574789</v>
      </c>
      <c r="S2974" s="6">
        <v>27.523697872166924</v>
      </c>
      <c r="V2974" s="6">
        <v>229.12916891975317</v>
      </c>
    </row>
    <row r="2975" spans="1:23" x14ac:dyDescent="0.3">
      <c r="A2975" s="1">
        <v>44155</v>
      </c>
      <c r="B2975">
        <v>202011</v>
      </c>
      <c r="C2975">
        <v>2020</v>
      </c>
      <c r="D2975" t="s">
        <v>2</v>
      </c>
      <c r="E2975" t="s">
        <v>22</v>
      </c>
      <c r="F2975">
        <v>284.12137600000005</v>
      </c>
      <c r="G2975">
        <v>64</v>
      </c>
      <c r="I2975">
        <v>257.74665797392959</v>
      </c>
      <c r="J2975">
        <v>284.450716</v>
      </c>
      <c r="K2975">
        <v>362.83497670649621</v>
      </c>
      <c r="L2975">
        <v>5.2662735682986419</v>
      </c>
      <c r="N2975">
        <v>0.99903938520653224</v>
      </c>
      <c r="O2975">
        <v>10604.496790813668</v>
      </c>
      <c r="P2975">
        <v>167.21618474705821</v>
      </c>
      <c r="Q2975">
        <v>0.76473268595192512</v>
      </c>
      <c r="S2975" s="6">
        <v>48.942891900923208</v>
      </c>
      <c r="V2975" s="6">
        <v>337.04150837111308</v>
      </c>
    </row>
    <row r="2976" spans="1:23" x14ac:dyDescent="0.3">
      <c r="A2976" s="1">
        <v>44155</v>
      </c>
      <c r="B2976">
        <v>202011</v>
      </c>
      <c r="C2976">
        <v>2020</v>
      </c>
      <c r="D2976" t="s">
        <v>3</v>
      </c>
      <c r="E2976" t="s">
        <v>22</v>
      </c>
      <c r="F2976">
        <v>380.04792249999991</v>
      </c>
      <c r="G2976">
        <v>96</v>
      </c>
      <c r="I2976">
        <v>389.10726585191321</v>
      </c>
      <c r="J2976">
        <v>380.9277224999999</v>
      </c>
      <c r="K2976">
        <v>506.25757695630068</v>
      </c>
      <c r="L2976">
        <v>5.2946204999999997</v>
      </c>
      <c r="N2976">
        <v>0.99983459274993902</v>
      </c>
      <c r="O2976">
        <v>14293.189099696356</v>
      </c>
      <c r="P2976">
        <v>262.15678127446063</v>
      </c>
      <c r="Q2976">
        <v>0.76553186124622696</v>
      </c>
      <c r="S2976" s="6">
        <v>73.491058679637788</v>
      </c>
      <c r="V2976" s="6">
        <v>508.28356799999995</v>
      </c>
    </row>
    <row r="2977" spans="1:23" x14ac:dyDescent="0.3">
      <c r="A2977" s="1">
        <v>44155</v>
      </c>
      <c r="B2977">
        <v>202011</v>
      </c>
      <c r="C2977">
        <v>2020</v>
      </c>
      <c r="D2977" t="s">
        <v>5</v>
      </c>
      <c r="E2977" t="s">
        <v>23</v>
      </c>
      <c r="F2977">
        <v>546.35134749999997</v>
      </c>
      <c r="H2977">
        <v>162</v>
      </c>
      <c r="I2977">
        <v>653.0682240000001</v>
      </c>
      <c r="M2977">
        <v>4.4269166666666662</v>
      </c>
      <c r="N2977">
        <v>0.94523953015249718</v>
      </c>
      <c r="O2977">
        <v>0</v>
      </c>
      <c r="P2977">
        <v>1669.7469870314387</v>
      </c>
      <c r="R2977">
        <v>0.95834320987654331</v>
      </c>
      <c r="T2977" s="6">
        <v>153.12880388470455</v>
      </c>
      <c r="U2977" s="6">
        <v>155.25160000000002</v>
      </c>
      <c r="W2977" s="6">
        <v>717.16049999999996</v>
      </c>
    </row>
    <row r="2978" spans="1:23" x14ac:dyDescent="0.3">
      <c r="A2978" s="1">
        <v>44155</v>
      </c>
      <c r="B2978">
        <v>202011</v>
      </c>
      <c r="C2978">
        <v>2020</v>
      </c>
      <c r="D2978" t="s">
        <v>6</v>
      </c>
      <c r="E2978" t="s">
        <v>23</v>
      </c>
      <c r="F2978">
        <v>3.4720000000000001E-2</v>
      </c>
      <c r="H2978">
        <v>66</v>
      </c>
      <c r="I2978">
        <v>0</v>
      </c>
      <c r="M2978">
        <v>1.6528472222222221</v>
      </c>
      <c r="N2978">
        <v>0.9997187500001018</v>
      </c>
      <c r="O2978">
        <v>0</v>
      </c>
      <c r="P2978">
        <v>538.16395410208747</v>
      </c>
      <c r="R2978">
        <v>0.93099999999999994</v>
      </c>
      <c r="T2978" s="6">
        <v>65.98143750000672</v>
      </c>
      <c r="U2978" s="6">
        <v>61.445999999999998</v>
      </c>
      <c r="W2978" s="6">
        <v>109.08791666666666</v>
      </c>
    </row>
    <row r="2979" spans="1:23" x14ac:dyDescent="0.3">
      <c r="A2979" s="1">
        <v>44155</v>
      </c>
      <c r="B2979">
        <v>202011</v>
      </c>
      <c r="C2979">
        <v>2020</v>
      </c>
      <c r="D2979" t="s">
        <v>7</v>
      </c>
      <c r="E2979" t="s">
        <v>23</v>
      </c>
      <c r="F2979">
        <v>2.4500000000000001E-2</v>
      </c>
      <c r="H2979">
        <v>36</v>
      </c>
      <c r="I2979">
        <v>2.2661639813846479</v>
      </c>
      <c r="M2979">
        <v>1.9286590711812124</v>
      </c>
      <c r="N2979">
        <v>0.83333333333333348</v>
      </c>
      <c r="O2979">
        <v>0</v>
      </c>
      <c r="P2979">
        <v>322.85323703277754</v>
      </c>
      <c r="R2979">
        <v>0.95550000000000002</v>
      </c>
      <c r="T2979" s="6">
        <v>30.000000000000007</v>
      </c>
      <c r="U2979" s="6">
        <v>34.398000000000003</v>
      </c>
      <c r="W2979" s="6">
        <v>69.43172656252365</v>
      </c>
    </row>
    <row r="2980" spans="1:23" x14ac:dyDescent="0.3">
      <c r="A2980" s="1">
        <v>44155</v>
      </c>
      <c r="B2980">
        <v>202011</v>
      </c>
      <c r="C2980">
        <v>2020</v>
      </c>
      <c r="D2980" t="s">
        <v>8</v>
      </c>
      <c r="E2980" t="s">
        <v>23</v>
      </c>
      <c r="F2980">
        <v>306.74328600000001</v>
      </c>
      <c r="H2980">
        <v>108</v>
      </c>
      <c r="I2980">
        <v>361.26788246666666</v>
      </c>
      <c r="M2980">
        <v>5.4743995884773673</v>
      </c>
      <c r="N2980">
        <v>0.96531274613861684</v>
      </c>
      <c r="O2980">
        <v>0</v>
      </c>
      <c r="P2980">
        <v>362.02576736895162</v>
      </c>
      <c r="R2980">
        <v>0.9506</v>
      </c>
      <c r="T2980" s="6">
        <v>104.25377658297062</v>
      </c>
      <c r="U2980" s="6">
        <v>102.6648</v>
      </c>
      <c r="W2980" s="6">
        <v>591.23515555555571</v>
      </c>
    </row>
    <row r="2981" spans="1:23" x14ac:dyDescent="0.3">
      <c r="A2981" s="1">
        <v>44156</v>
      </c>
      <c r="B2981">
        <v>202011</v>
      </c>
      <c r="C2981">
        <v>2020</v>
      </c>
      <c r="D2981" t="s">
        <v>0</v>
      </c>
      <c r="E2981" t="s">
        <v>22</v>
      </c>
      <c r="F2981">
        <v>211.8835610000001</v>
      </c>
      <c r="G2981">
        <v>44</v>
      </c>
      <c r="I2981">
        <v>209.01746166825188</v>
      </c>
      <c r="J2981">
        <v>212.51100100000011</v>
      </c>
      <c r="K2981">
        <v>274.7985582684646</v>
      </c>
      <c r="L2981">
        <v>6.2858119999999991</v>
      </c>
      <c r="N2981">
        <v>1</v>
      </c>
      <c r="O2981">
        <v>6498.9747118470132</v>
      </c>
      <c r="P2981">
        <v>133.50994400470307</v>
      </c>
      <c r="Q2981">
        <v>0.75573320616280515</v>
      </c>
      <c r="S2981" s="6">
        <v>33.252261071163424</v>
      </c>
      <c r="V2981" s="6">
        <v>276.57572799999997</v>
      </c>
    </row>
    <row r="2982" spans="1:23" x14ac:dyDescent="0.3">
      <c r="A2982" s="1">
        <v>44156</v>
      </c>
      <c r="B2982">
        <v>202011</v>
      </c>
      <c r="C2982">
        <v>2020</v>
      </c>
      <c r="D2982" t="s">
        <v>1</v>
      </c>
      <c r="E2982" t="s">
        <v>22</v>
      </c>
      <c r="F2982">
        <v>202.8065205</v>
      </c>
      <c r="G2982">
        <v>46</v>
      </c>
      <c r="I2982">
        <v>219.74690982877038</v>
      </c>
      <c r="J2982">
        <v>202.89990050000003</v>
      </c>
      <c r="K2982">
        <v>287.4711006557668</v>
      </c>
      <c r="L2982">
        <v>6.2725626666666674</v>
      </c>
      <c r="N2982">
        <v>1</v>
      </c>
      <c r="O2982">
        <v>6175.6865675360568</v>
      </c>
      <c r="P2982">
        <v>141.34157439303434</v>
      </c>
      <c r="Q2982">
        <v>0.76158772566662569</v>
      </c>
      <c r="S2982" s="6">
        <v>35.033035380664785</v>
      </c>
      <c r="V2982" s="6">
        <v>288.53788266666669</v>
      </c>
    </row>
    <row r="2983" spans="1:23" x14ac:dyDescent="0.3">
      <c r="A2983" s="1">
        <v>44156</v>
      </c>
      <c r="B2983">
        <v>202011</v>
      </c>
      <c r="C2983">
        <v>2020</v>
      </c>
      <c r="D2983" t="s">
        <v>4</v>
      </c>
      <c r="E2983" t="s">
        <v>22</v>
      </c>
      <c r="F2983">
        <v>163.74707999999995</v>
      </c>
      <c r="G2983">
        <v>36</v>
      </c>
      <c r="I2983">
        <v>175.85964075722271</v>
      </c>
      <c r="J2983">
        <v>164.06369297777775</v>
      </c>
      <c r="K2983">
        <v>228.00435767770495</v>
      </c>
      <c r="L2983">
        <v>6.389390029421123</v>
      </c>
      <c r="N2983">
        <v>1</v>
      </c>
      <c r="O2983">
        <v>5057.7067746283874</v>
      </c>
      <c r="P2983">
        <v>105.65607358299822</v>
      </c>
      <c r="Q2983">
        <v>0.76454716311574789</v>
      </c>
      <c r="S2983" s="6">
        <v>27.523697872166924</v>
      </c>
      <c r="V2983" s="6">
        <v>230.01804105916042</v>
      </c>
    </row>
    <row r="2984" spans="1:23" x14ac:dyDescent="0.3">
      <c r="A2984" s="1">
        <v>44156</v>
      </c>
      <c r="B2984">
        <v>202011</v>
      </c>
      <c r="C2984">
        <v>2020</v>
      </c>
      <c r="D2984" t="s">
        <v>2</v>
      </c>
      <c r="E2984" t="s">
        <v>22</v>
      </c>
      <c r="F2984">
        <v>229.15008049999997</v>
      </c>
      <c r="G2984">
        <v>64</v>
      </c>
      <c r="I2984">
        <v>246.194869823825</v>
      </c>
      <c r="J2984">
        <v>229.47344049999998</v>
      </c>
      <c r="K2984">
        <v>298.46176278352601</v>
      </c>
      <c r="L2984">
        <v>5.0302477083333326</v>
      </c>
      <c r="N2984">
        <v>0.99019024231944119</v>
      </c>
      <c r="O2984">
        <v>7456.9868833769706</v>
      </c>
      <c r="P2984">
        <v>167.21618474705821</v>
      </c>
      <c r="Q2984">
        <v>0.76473268595192512</v>
      </c>
      <c r="S2984" s="6">
        <v>48.942891900923208</v>
      </c>
      <c r="V2984" s="6">
        <v>321.93585333333328</v>
      </c>
    </row>
    <row r="2985" spans="1:23" x14ac:dyDescent="0.3">
      <c r="A2985" s="1">
        <v>44156</v>
      </c>
      <c r="B2985">
        <v>202011</v>
      </c>
      <c r="C2985">
        <v>2020</v>
      </c>
      <c r="D2985" t="s">
        <v>3</v>
      </c>
      <c r="E2985" t="s">
        <v>22</v>
      </c>
      <c r="F2985">
        <v>363.42376050000007</v>
      </c>
      <c r="G2985">
        <v>96</v>
      </c>
      <c r="I2985">
        <v>378.51305205136197</v>
      </c>
      <c r="J2985">
        <v>364.4057605000001</v>
      </c>
      <c r="K2985">
        <v>478.77901221202819</v>
      </c>
      <c r="L2985">
        <v>5.1504640000000004</v>
      </c>
      <c r="N2985">
        <v>0.99901530632688229</v>
      </c>
      <c r="O2985">
        <v>11323.606470632752</v>
      </c>
      <c r="P2985">
        <v>262.15678127446063</v>
      </c>
      <c r="Q2985">
        <v>0.76553186124622696</v>
      </c>
      <c r="S2985" s="6">
        <v>73.491058679637788</v>
      </c>
      <c r="V2985" s="6">
        <v>494.44454400000006</v>
      </c>
    </row>
    <row r="2986" spans="1:23" x14ac:dyDescent="0.3">
      <c r="A2986" s="1">
        <v>44156</v>
      </c>
      <c r="B2986">
        <v>202011</v>
      </c>
      <c r="C2986">
        <v>2020</v>
      </c>
      <c r="D2986" t="s">
        <v>5</v>
      </c>
      <c r="E2986" t="s">
        <v>23</v>
      </c>
      <c r="F2986">
        <v>1701.5500395000001</v>
      </c>
      <c r="H2986">
        <v>162</v>
      </c>
      <c r="I2986">
        <v>2063.3854680000004</v>
      </c>
      <c r="M2986">
        <v>8.650166666666669</v>
      </c>
      <c r="N2986">
        <v>0.97039495304330836</v>
      </c>
      <c r="O2986">
        <v>0</v>
      </c>
      <c r="P2986">
        <v>1669.7469870314387</v>
      </c>
      <c r="R2986">
        <v>0.95834320987654331</v>
      </c>
      <c r="T2986" s="6">
        <v>157.20398239301596</v>
      </c>
      <c r="U2986" s="6">
        <v>155.25160000000002</v>
      </c>
      <c r="W2986" s="6">
        <v>1401.3270000000005</v>
      </c>
    </row>
    <row r="2987" spans="1:23" x14ac:dyDescent="0.3">
      <c r="A2987" s="1">
        <v>44156</v>
      </c>
      <c r="B2987">
        <v>202011</v>
      </c>
      <c r="C2987">
        <v>2020</v>
      </c>
      <c r="D2987" t="s">
        <v>6</v>
      </c>
      <c r="E2987" t="s">
        <v>23</v>
      </c>
      <c r="F2987">
        <v>197.8536005</v>
      </c>
      <c r="H2987">
        <v>66</v>
      </c>
      <c r="I2987">
        <v>843.43013333333306</v>
      </c>
      <c r="M2987">
        <v>8.1980902777777782</v>
      </c>
      <c r="N2987">
        <v>0.9996527777777372</v>
      </c>
      <c r="O2987">
        <v>0</v>
      </c>
      <c r="P2987">
        <v>538.16395410208747</v>
      </c>
      <c r="R2987">
        <v>0.93099999999999994</v>
      </c>
      <c r="T2987" s="6">
        <v>65.977083333330654</v>
      </c>
      <c r="U2987" s="6">
        <v>61.445999999999998</v>
      </c>
      <c r="W2987" s="6">
        <v>541.07395833333339</v>
      </c>
    </row>
    <row r="2988" spans="1:23" x14ac:dyDescent="0.3">
      <c r="A2988" s="1">
        <v>44156</v>
      </c>
      <c r="B2988">
        <v>202011</v>
      </c>
      <c r="C2988">
        <v>2020</v>
      </c>
      <c r="D2988" t="s">
        <v>7</v>
      </c>
      <c r="E2988" t="s">
        <v>23</v>
      </c>
      <c r="F2988">
        <v>89.400500000000008</v>
      </c>
      <c r="H2988">
        <v>36</v>
      </c>
      <c r="I2988">
        <v>412.08282934937438</v>
      </c>
      <c r="M2988">
        <v>7.894656111698084</v>
      </c>
      <c r="N2988">
        <v>0.83333333333333348</v>
      </c>
      <c r="O2988">
        <v>0</v>
      </c>
      <c r="P2988">
        <v>322.85323703277754</v>
      </c>
      <c r="R2988">
        <v>0.95550000000000002</v>
      </c>
      <c r="T2988" s="6">
        <v>30.000000000000007</v>
      </c>
      <c r="U2988" s="6">
        <v>34.398000000000003</v>
      </c>
      <c r="W2988" s="6">
        <v>284.20762002113105</v>
      </c>
    </row>
    <row r="2989" spans="1:23" x14ac:dyDescent="0.3">
      <c r="A2989" s="1">
        <v>44156</v>
      </c>
      <c r="B2989">
        <v>202011</v>
      </c>
      <c r="C2989">
        <v>2020</v>
      </c>
      <c r="D2989" t="s">
        <v>8</v>
      </c>
      <c r="E2989" t="s">
        <v>23</v>
      </c>
      <c r="F2989">
        <v>924.87978399999986</v>
      </c>
      <c r="H2989">
        <v>108</v>
      </c>
      <c r="I2989">
        <v>1067.5686552333334</v>
      </c>
      <c r="M2989">
        <v>7.4722089763374475</v>
      </c>
      <c r="N2989">
        <v>0.98582010989468005</v>
      </c>
      <c r="O2989">
        <v>0</v>
      </c>
      <c r="P2989">
        <v>362.02576736895162</v>
      </c>
      <c r="R2989">
        <v>0.9506</v>
      </c>
      <c r="T2989" s="6">
        <v>106.46857186862545</v>
      </c>
      <c r="U2989" s="6">
        <v>102.6648</v>
      </c>
      <c r="W2989" s="6">
        <v>806.99856944444434</v>
      </c>
    </row>
    <row r="2990" spans="1:23" x14ac:dyDescent="0.3">
      <c r="A2990" s="1">
        <v>44157</v>
      </c>
      <c r="B2990">
        <v>202011</v>
      </c>
      <c r="C2990">
        <v>2020</v>
      </c>
      <c r="D2990" t="s">
        <v>0</v>
      </c>
      <c r="E2990" t="s">
        <v>22</v>
      </c>
      <c r="F2990">
        <v>217.51744050000005</v>
      </c>
      <c r="G2990">
        <v>44</v>
      </c>
      <c r="I2990">
        <v>213.63398391363179</v>
      </c>
      <c r="J2990">
        <v>218.13145417187505</v>
      </c>
      <c r="K2990">
        <v>281.61143510703778</v>
      </c>
      <c r="L2990">
        <v>6.4246453333333342</v>
      </c>
      <c r="N2990">
        <v>1</v>
      </c>
      <c r="O2990">
        <v>5677.8243966210148</v>
      </c>
      <c r="P2990">
        <v>133.50994400470307</v>
      </c>
      <c r="Q2990">
        <v>0.75573320616280515</v>
      </c>
      <c r="S2990" s="6">
        <v>33.252261071163424</v>
      </c>
      <c r="V2990" s="6">
        <v>282.68439466666672</v>
      </c>
    </row>
    <row r="2991" spans="1:23" x14ac:dyDescent="0.3">
      <c r="A2991" s="1">
        <v>44157</v>
      </c>
      <c r="B2991">
        <v>202011</v>
      </c>
      <c r="C2991">
        <v>2020</v>
      </c>
      <c r="D2991" t="s">
        <v>1</v>
      </c>
      <c r="E2991" t="s">
        <v>22</v>
      </c>
      <c r="F2991">
        <v>203.21224099999998</v>
      </c>
      <c r="G2991">
        <v>46</v>
      </c>
      <c r="I2991">
        <v>225.00971253579536</v>
      </c>
      <c r="J2991">
        <v>203.30501443749998</v>
      </c>
      <c r="K2991">
        <v>294.38125787221838</v>
      </c>
      <c r="L2991">
        <v>6.4227866666666671</v>
      </c>
      <c r="N2991">
        <v>0.99970624888730641</v>
      </c>
      <c r="O2991">
        <v>5369.7085115486589</v>
      </c>
      <c r="P2991">
        <v>141.34157439303434</v>
      </c>
      <c r="Q2991">
        <v>0.76158772566662569</v>
      </c>
      <c r="S2991" s="6">
        <v>35.033035380664785</v>
      </c>
      <c r="V2991" s="6">
        <v>295.44818666666669</v>
      </c>
    </row>
    <row r="2992" spans="1:23" x14ac:dyDescent="0.3">
      <c r="A2992" s="1">
        <v>44157</v>
      </c>
      <c r="B2992">
        <v>202011</v>
      </c>
      <c r="C2992">
        <v>2020</v>
      </c>
      <c r="D2992" t="s">
        <v>4</v>
      </c>
      <c r="E2992" t="s">
        <v>22</v>
      </c>
      <c r="F2992">
        <v>160.76788000000008</v>
      </c>
      <c r="G2992">
        <v>36</v>
      </c>
      <c r="I2992">
        <v>168.9520999333194</v>
      </c>
      <c r="J2992">
        <v>161.08211857777783</v>
      </c>
      <c r="K2992">
        <v>219.04681221211362</v>
      </c>
      <c r="L2992">
        <v>6.1384229952680371</v>
      </c>
      <c r="N2992">
        <v>1</v>
      </c>
      <c r="O2992">
        <v>4181.2535516123871</v>
      </c>
      <c r="P2992">
        <v>105.65607358299822</v>
      </c>
      <c r="Q2992">
        <v>0.76454716311574789</v>
      </c>
      <c r="S2992" s="6">
        <v>27.523697872166924</v>
      </c>
      <c r="V2992" s="6">
        <v>220.98322782964934</v>
      </c>
    </row>
    <row r="2993" spans="1:23" x14ac:dyDescent="0.3">
      <c r="A2993" s="1">
        <v>44157</v>
      </c>
      <c r="B2993">
        <v>202011</v>
      </c>
      <c r="C2993">
        <v>2020</v>
      </c>
      <c r="D2993" t="s">
        <v>2</v>
      </c>
      <c r="E2993" t="s">
        <v>22</v>
      </c>
      <c r="F2993">
        <v>321.84355400000004</v>
      </c>
      <c r="G2993">
        <v>64</v>
      </c>
      <c r="I2993">
        <v>316.50916541202713</v>
      </c>
      <c r="J2993">
        <v>322.15629814062504</v>
      </c>
      <c r="K2993">
        <v>410.27375559895597</v>
      </c>
      <c r="L2993">
        <v>6.4669077187499999</v>
      </c>
      <c r="N2993">
        <v>1</v>
      </c>
      <c r="O2993">
        <v>8668.0732371274717</v>
      </c>
      <c r="P2993">
        <v>167.21618474705821</v>
      </c>
      <c r="Q2993">
        <v>0.76473268595192512</v>
      </c>
      <c r="S2993" s="6">
        <v>48.942891900923208</v>
      </c>
      <c r="V2993" s="6">
        <v>413.882094</v>
      </c>
    </row>
    <row r="2994" spans="1:23" x14ac:dyDescent="0.3">
      <c r="A2994" s="1">
        <v>44157</v>
      </c>
      <c r="B2994">
        <v>202011</v>
      </c>
      <c r="C2994">
        <v>2020</v>
      </c>
      <c r="D2994" t="s">
        <v>3</v>
      </c>
      <c r="E2994" t="s">
        <v>22</v>
      </c>
      <c r="F2994">
        <v>390.39839999999998</v>
      </c>
      <c r="G2994">
        <v>96</v>
      </c>
      <c r="I2994">
        <v>400.01869155874533</v>
      </c>
      <c r="J2994">
        <v>391.30499999999995</v>
      </c>
      <c r="K2994">
        <v>519.92754933116714</v>
      </c>
      <c r="L2994">
        <v>5.4430933333333344</v>
      </c>
      <c r="N2994">
        <v>1</v>
      </c>
      <c r="O2994">
        <v>10295.028711952451</v>
      </c>
      <c r="P2994">
        <v>262.15678127446063</v>
      </c>
      <c r="Q2994">
        <v>0.76553186124622696</v>
      </c>
      <c r="S2994" s="6">
        <v>73.491058679637788</v>
      </c>
      <c r="V2994" s="6">
        <v>522.53696000000014</v>
      </c>
    </row>
    <row r="2995" spans="1:23" x14ac:dyDescent="0.3">
      <c r="A2995" s="1">
        <v>44157</v>
      </c>
      <c r="B2995">
        <v>202011</v>
      </c>
      <c r="C2995">
        <v>2020</v>
      </c>
      <c r="D2995" t="s">
        <v>5</v>
      </c>
      <c r="E2995" t="s">
        <v>23</v>
      </c>
      <c r="F2995">
        <v>2188.0069950000002</v>
      </c>
      <c r="H2995">
        <v>162</v>
      </c>
      <c r="I2995">
        <v>2520.7091459999997</v>
      </c>
      <c r="M2995">
        <v>9.7219999999999995</v>
      </c>
      <c r="N2995">
        <v>0.98797573188943222</v>
      </c>
      <c r="O2995">
        <v>0</v>
      </c>
      <c r="P2995">
        <v>1669.7469870314387</v>
      </c>
      <c r="R2995">
        <v>0.95834320987654331</v>
      </c>
      <c r="T2995" s="6">
        <v>160.05206856608802</v>
      </c>
      <c r="U2995" s="6">
        <v>155.25160000000002</v>
      </c>
      <c r="W2995" s="6">
        <v>1574.9639999999999</v>
      </c>
    </row>
    <row r="2996" spans="1:23" x14ac:dyDescent="0.3">
      <c r="A2996" s="1">
        <v>44157</v>
      </c>
      <c r="B2996">
        <v>202011</v>
      </c>
      <c r="C2996">
        <v>2020</v>
      </c>
      <c r="D2996" t="s">
        <v>6</v>
      </c>
      <c r="E2996" t="s">
        <v>23</v>
      </c>
      <c r="F2996">
        <v>822.20096699999999</v>
      </c>
      <c r="H2996">
        <v>66</v>
      </c>
      <c r="I2996">
        <v>1007.1464999999999</v>
      </c>
      <c r="M2996">
        <v>9.3896527777777781</v>
      </c>
      <c r="N2996">
        <v>0.99999999999999989</v>
      </c>
      <c r="O2996">
        <v>0</v>
      </c>
      <c r="P2996">
        <v>538.16395410208747</v>
      </c>
      <c r="R2996">
        <v>0.93099999999999994</v>
      </c>
      <c r="T2996" s="6">
        <v>65.999999999999986</v>
      </c>
      <c r="U2996" s="6">
        <v>61.445999999999998</v>
      </c>
      <c r="W2996" s="6">
        <v>619.71708333333333</v>
      </c>
    </row>
    <row r="2997" spans="1:23" x14ac:dyDescent="0.3">
      <c r="A2997" s="1">
        <v>44157</v>
      </c>
      <c r="B2997">
        <v>202011</v>
      </c>
      <c r="C2997">
        <v>2020</v>
      </c>
      <c r="D2997" t="s">
        <v>7</v>
      </c>
      <c r="E2997" t="s">
        <v>23</v>
      </c>
      <c r="F2997">
        <v>391.90339850000004</v>
      </c>
      <c r="H2997">
        <v>36</v>
      </c>
      <c r="I2997">
        <v>438.05240725801445</v>
      </c>
      <c r="M2997">
        <v>8.0714832748279459</v>
      </c>
      <c r="N2997">
        <v>0.83333333333333348</v>
      </c>
      <c r="O2997">
        <v>0</v>
      </c>
      <c r="P2997">
        <v>322.85323703277754</v>
      </c>
      <c r="R2997">
        <v>0.95550000000000002</v>
      </c>
      <c r="T2997" s="6">
        <v>30.000000000000007</v>
      </c>
      <c r="U2997" s="6">
        <v>34.398000000000003</v>
      </c>
      <c r="W2997" s="6">
        <v>290.57339789380603</v>
      </c>
    </row>
    <row r="2998" spans="1:23" x14ac:dyDescent="0.3">
      <c r="A2998" s="1">
        <v>44157</v>
      </c>
      <c r="B2998">
        <v>202011</v>
      </c>
      <c r="C2998">
        <v>2020</v>
      </c>
      <c r="D2998" t="s">
        <v>8</v>
      </c>
      <c r="E2998" t="s">
        <v>23</v>
      </c>
      <c r="F2998">
        <v>967.55140400000016</v>
      </c>
      <c r="H2998">
        <v>108</v>
      </c>
      <c r="I2998">
        <v>1128.9426260666664</v>
      </c>
      <c r="M2998">
        <v>7.6694506430041125</v>
      </c>
      <c r="N2998">
        <v>0.98673938299862862</v>
      </c>
      <c r="O2998">
        <v>0</v>
      </c>
      <c r="P2998">
        <v>362.02576736895162</v>
      </c>
      <c r="R2998">
        <v>0.9506</v>
      </c>
      <c r="T2998" s="6">
        <v>106.5678533638519</v>
      </c>
      <c r="U2998" s="6">
        <v>102.6648</v>
      </c>
      <c r="W2998" s="6">
        <v>828.30066944444411</v>
      </c>
    </row>
    <row r="2999" spans="1:23" x14ac:dyDescent="0.3">
      <c r="A2999" s="1">
        <v>44158</v>
      </c>
      <c r="B2999">
        <v>202011</v>
      </c>
      <c r="C2999">
        <v>2020</v>
      </c>
      <c r="D2999" t="s">
        <v>0</v>
      </c>
      <c r="E2999" t="s">
        <v>22</v>
      </c>
      <c r="F2999">
        <v>179.33160000000004</v>
      </c>
      <c r="G2999">
        <v>44</v>
      </c>
      <c r="I2999">
        <v>169.21217750779434</v>
      </c>
      <c r="J2999">
        <v>179.88750000000002</v>
      </c>
      <c r="K2999">
        <v>224.63798740666073</v>
      </c>
      <c r="L2999">
        <v>5.0887420000000008</v>
      </c>
      <c r="N2999">
        <v>1</v>
      </c>
      <c r="O2999">
        <v>5072.7219249876125</v>
      </c>
      <c r="P2999">
        <v>133.50994400470307</v>
      </c>
      <c r="Q2999">
        <v>0.75573320616280515</v>
      </c>
      <c r="S2999" s="6">
        <v>33.252261071163424</v>
      </c>
      <c r="V2999" s="6">
        <v>223.90464800000004</v>
      </c>
    </row>
    <row r="3000" spans="1:23" x14ac:dyDescent="0.3">
      <c r="A3000" s="1">
        <v>44158</v>
      </c>
      <c r="B3000">
        <v>202011</v>
      </c>
      <c r="C3000">
        <v>2020</v>
      </c>
      <c r="D3000" t="s">
        <v>1</v>
      </c>
      <c r="E3000" t="s">
        <v>22</v>
      </c>
      <c r="F3000">
        <v>180.65180000000001</v>
      </c>
      <c r="G3000">
        <v>46</v>
      </c>
      <c r="I3000">
        <v>179.27054067092479</v>
      </c>
      <c r="J3000">
        <v>180.74200000000002</v>
      </c>
      <c r="K3000">
        <v>235.16787488388363</v>
      </c>
      <c r="L3000">
        <v>5.1171854999999997</v>
      </c>
      <c r="N3000">
        <v>1</v>
      </c>
      <c r="O3000">
        <v>5086.7745050002586</v>
      </c>
      <c r="P3000">
        <v>141.34157439303434</v>
      </c>
      <c r="Q3000">
        <v>0.76158772566662569</v>
      </c>
      <c r="S3000" s="6">
        <v>35.033035380664785</v>
      </c>
      <c r="V3000" s="6">
        <v>235.39053299999998</v>
      </c>
    </row>
    <row r="3001" spans="1:23" x14ac:dyDescent="0.3">
      <c r="A3001" s="1">
        <v>44158</v>
      </c>
      <c r="B3001">
        <v>202011</v>
      </c>
      <c r="C3001">
        <v>2020</v>
      </c>
      <c r="D3001" t="s">
        <v>4</v>
      </c>
      <c r="E3001" t="s">
        <v>22</v>
      </c>
      <c r="F3001">
        <v>118.62396</v>
      </c>
      <c r="G3001">
        <v>36</v>
      </c>
      <c r="I3001">
        <v>109.58193995093984</v>
      </c>
      <c r="J3001">
        <v>118.90448657777777</v>
      </c>
      <c r="K3001">
        <v>153.06479195095596</v>
      </c>
      <c r="L3001">
        <v>3.9813669100674711</v>
      </c>
      <c r="N3001">
        <v>1</v>
      </c>
      <c r="O3001">
        <v>3412.4626947483875</v>
      </c>
      <c r="P3001">
        <v>105.65607358299822</v>
      </c>
      <c r="Q3001">
        <v>0.76454716311574789</v>
      </c>
      <c r="S3001" s="6">
        <v>27.523697872166924</v>
      </c>
      <c r="V3001" s="6">
        <v>143.32920876242895</v>
      </c>
    </row>
    <row r="3002" spans="1:23" x14ac:dyDescent="0.3">
      <c r="A3002" s="1">
        <v>44158</v>
      </c>
      <c r="B3002">
        <v>202011</v>
      </c>
      <c r="C3002">
        <v>2020</v>
      </c>
      <c r="D3002" t="s">
        <v>2</v>
      </c>
      <c r="E3002" t="s">
        <v>22</v>
      </c>
      <c r="F3002">
        <v>282.21087699999993</v>
      </c>
      <c r="G3002">
        <v>64</v>
      </c>
      <c r="I3002">
        <v>279.0797192099979</v>
      </c>
      <c r="J3002">
        <v>282.58136039843743</v>
      </c>
      <c r="K3002">
        <v>362.73174587830704</v>
      </c>
      <c r="L3002">
        <v>5.7021501666666667</v>
      </c>
      <c r="N3002">
        <v>1</v>
      </c>
      <c r="O3002">
        <v>8303.2098391455711</v>
      </c>
      <c r="P3002">
        <v>167.21618474705821</v>
      </c>
      <c r="Q3002">
        <v>0.76473268595192512</v>
      </c>
      <c r="S3002" s="6">
        <v>48.942891900923208</v>
      </c>
      <c r="V3002" s="6">
        <v>364.93761066666667</v>
      </c>
    </row>
    <row r="3003" spans="1:23" x14ac:dyDescent="0.3">
      <c r="A3003" s="1">
        <v>44158</v>
      </c>
      <c r="B3003">
        <v>202011</v>
      </c>
      <c r="C3003">
        <v>2020</v>
      </c>
      <c r="D3003" t="s">
        <v>3</v>
      </c>
      <c r="E3003" t="s">
        <v>22</v>
      </c>
      <c r="F3003">
        <v>328.26024100000006</v>
      </c>
      <c r="G3003">
        <v>96</v>
      </c>
      <c r="I3003">
        <v>310.63729818331797</v>
      </c>
      <c r="J3003">
        <v>329.14796343266107</v>
      </c>
      <c r="K3003">
        <v>404.69050978905818</v>
      </c>
      <c r="L3003">
        <v>4.2268720000000002</v>
      </c>
      <c r="N3003">
        <v>0.99978945035460998</v>
      </c>
      <c r="O3003">
        <v>9573.5353127622493</v>
      </c>
      <c r="P3003">
        <v>262.15678127446063</v>
      </c>
      <c r="Q3003">
        <v>0.76553186124622696</v>
      </c>
      <c r="S3003" s="6">
        <v>73.491058679637788</v>
      </c>
      <c r="V3003" s="6">
        <v>405.77971200000002</v>
      </c>
    </row>
    <row r="3004" spans="1:23" x14ac:dyDescent="0.3">
      <c r="A3004" s="1">
        <v>44158</v>
      </c>
      <c r="B3004">
        <v>202011</v>
      </c>
      <c r="C3004">
        <v>2020</v>
      </c>
      <c r="D3004" t="s">
        <v>5</v>
      </c>
      <c r="E3004" t="s">
        <v>23</v>
      </c>
      <c r="F3004">
        <v>3408.5394390000006</v>
      </c>
      <c r="H3004">
        <v>162</v>
      </c>
      <c r="I3004">
        <v>3881.4152399999998</v>
      </c>
      <c r="M3004">
        <v>13.219250000000001</v>
      </c>
      <c r="N3004">
        <v>0.97395713703261966</v>
      </c>
      <c r="O3004">
        <v>0</v>
      </c>
      <c r="P3004">
        <v>1669.7469870314387</v>
      </c>
      <c r="R3004">
        <v>0.95834320987654331</v>
      </c>
      <c r="T3004" s="6">
        <v>157.78105619928439</v>
      </c>
      <c r="U3004" s="6">
        <v>155.25160000000002</v>
      </c>
      <c r="W3004" s="6">
        <v>2141.5185000000001</v>
      </c>
    </row>
    <row r="3005" spans="1:23" x14ac:dyDescent="0.3">
      <c r="A3005" s="1">
        <v>44158</v>
      </c>
      <c r="B3005">
        <v>202011</v>
      </c>
      <c r="C3005">
        <v>2020</v>
      </c>
      <c r="D3005" t="s">
        <v>6</v>
      </c>
      <c r="E3005" t="s">
        <v>23</v>
      </c>
      <c r="F3005">
        <v>1037.991364</v>
      </c>
      <c r="H3005">
        <v>66</v>
      </c>
      <c r="I3005">
        <v>1430.2772333333335</v>
      </c>
      <c r="M3005">
        <v>11.593194444444443</v>
      </c>
      <c r="N3005">
        <v>0.96499189814787756</v>
      </c>
      <c r="O3005">
        <v>0</v>
      </c>
      <c r="P3005">
        <v>538.16395410208747</v>
      </c>
      <c r="R3005">
        <v>0.93099999999999994</v>
      </c>
      <c r="T3005" s="6">
        <v>63.689465277759922</v>
      </c>
      <c r="U3005" s="6">
        <v>61.445999999999998</v>
      </c>
      <c r="W3005" s="6">
        <v>765.15083333333325</v>
      </c>
    </row>
    <row r="3006" spans="1:23" x14ac:dyDescent="0.3">
      <c r="A3006" s="1">
        <v>44158</v>
      </c>
      <c r="B3006">
        <v>202011</v>
      </c>
      <c r="C3006">
        <v>2020</v>
      </c>
      <c r="D3006" t="s">
        <v>7</v>
      </c>
      <c r="E3006" t="s">
        <v>23</v>
      </c>
      <c r="F3006">
        <v>458.761799</v>
      </c>
      <c r="H3006">
        <v>36</v>
      </c>
      <c r="I3006">
        <v>468.42954714334945</v>
      </c>
      <c r="M3006">
        <v>8.7081985260902393</v>
      </c>
      <c r="N3006">
        <v>0.83333333333333337</v>
      </c>
      <c r="O3006">
        <v>0</v>
      </c>
      <c r="P3006">
        <v>322.85323703277754</v>
      </c>
      <c r="R3006">
        <v>0.95550000000000002</v>
      </c>
      <c r="T3006" s="6">
        <v>30</v>
      </c>
      <c r="U3006" s="6">
        <v>34.398000000000003</v>
      </c>
      <c r="W3006" s="6">
        <v>313.49514693924863</v>
      </c>
    </row>
    <row r="3007" spans="1:23" x14ac:dyDescent="0.3">
      <c r="A3007" s="1">
        <v>44158</v>
      </c>
      <c r="B3007">
        <v>202011</v>
      </c>
      <c r="C3007">
        <v>2020</v>
      </c>
      <c r="D3007" t="s">
        <v>8</v>
      </c>
      <c r="E3007" t="s">
        <v>23</v>
      </c>
      <c r="F3007">
        <v>1498.6586245000001</v>
      </c>
      <c r="H3007">
        <v>108</v>
      </c>
      <c r="I3007">
        <v>1796.922501466667</v>
      </c>
      <c r="M3007">
        <v>9.6122993055555543</v>
      </c>
      <c r="N3007">
        <v>0.934441282538365</v>
      </c>
      <c r="O3007">
        <v>0</v>
      </c>
      <c r="P3007">
        <v>362.02576736895162</v>
      </c>
      <c r="R3007">
        <v>0.9506</v>
      </c>
      <c r="T3007" s="6">
        <v>100.91965851414342</v>
      </c>
      <c r="U3007" s="6">
        <v>102.6648</v>
      </c>
      <c r="W3007" s="6">
        <v>1038.1283249999999</v>
      </c>
    </row>
    <row r="3008" spans="1:23" x14ac:dyDescent="0.3">
      <c r="A3008" s="1">
        <v>44159</v>
      </c>
      <c r="B3008">
        <v>202011</v>
      </c>
      <c r="C3008">
        <v>2020</v>
      </c>
      <c r="D3008" t="s">
        <v>0</v>
      </c>
      <c r="E3008" t="s">
        <v>22</v>
      </c>
      <c r="F3008">
        <v>167.46940000000004</v>
      </c>
      <c r="G3008">
        <v>44</v>
      </c>
      <c r="I3008">
        <v>158.1804240009557</v>
      </c>
      <c r="J3008">
        <v>167.99210000000002</v>
      </c>
      <c r="K3008">
        <v>210.06495354160123</v>
      </c>
      <c r="L3008">
        <v>4.7569825000000003</v>
      </c>
      <c r="N3008">
        <v>1</v>
      </c>
      <c r="O3008">
        <v>5153.6151188676131</v>
      </c>
      <c r="P3008">
        <v>133.50994400470307</v>
      </c>
      <c r="Q3008">
        <v>0.75573320616280515</v>
      </c>
      <c r="S3008" s="6">
        <v>33.252261071163424</v>
      </c>
      <c r="V3008" s="6">
        <v>209.30723</v>
      </c>
    </row>
    <row r="3009" spans="1:23" x14ac:dyDescent="0.3">
      <c r="A3009" s="1">
        <v>44159</v>
      </c>
      <c r="B3009">
        <v>202011</v>
      </c>
      <c r="C3009">
        <v>2020</v>
      </c>
      <c r="D3009" t="s">
        <v>1</v>
      </c>
      <c r="E3009" t="s">
        <v>22</v>
      </c>
      <c r="F3009">
        <v>148.24600000000004</v>
      </c>
      <c r="G3009">
        <v>46</v>
      </c>
      <c r="I3009">
        <v>158.29615728941462</v>
      </c>
      <c r="J3009">
        <v>148.31594000000004</v>
      </c>
      <c r="K3009">
        <v>207.81442207919548</v>
      </c>
      <c r="L3009">
        <v>4.5184824999999993</v>
      </c>
      <c r="N3009">
        <v>1</v>
      </c>
      <c r="O3009">
        <v>4563.7670675602576</v>
      </c>
      <c r="P3009">
        <v>141.34157439303434</v>
      </c>
      <c r="Q3009">
        <v>0.76158772566662569</v>
      </c>
      <c r="S3009" s="6">
        <v>35.033035380664785</v>
      </c>
      <c r="V3009" s="6">
        <v>207.85019499999996</v>
      </c>
    </row>
    <row r="3010" spans="1:23" x14ac:dyDescent="0.3">
      <c r="A3010" s="1">
        <v>44159</v>
      </c>
      <c r="B3010">
        <v>202011</v>
      </c>
      <c r="C3010">
        <v>2020</v>
      </c>
      <c r="D3010" t="s">
        <v>4</v>
      </c>
      <c r="E3010" t="s">
        <v>22</v>
      </c>
      <c r="F3010">
        <v>149.32904000000002</v>
      </c>
      <c r="G3010">
        <v>36</v>
      </c>
      <c r="I3010">
        <v>157.67986179186195</v>
      </c>
      <c r="J3010">
        <v>149.63411697777781</v>
      </c>
      <c r="K3010">
        <v>204.31225612843278</v>
      </c>
      <c r="L3010">
        <v>5.7288763495443753</v>
      </c>
      <c r="N3010">
        <v>0.9857213683688647</v>
      </c>
      <c r="O3010">
        <v>4536.8819734203871</v>
      </c>
      <c r="P3010">
        <v>105.65607358299822</v>
      </c>
      <c r="Q3010">
        <v>0.76454716311574789</v>
      </c>
      <c r="S3010" s="6">
        <v>27.523697872166924</v>
      </c>
      <c r="V3010" s="6">
        <v>206.23954858359753</v>
      </c>
    </row>
    <row r="3011" spans="1:23" x14ac:dyDescent="0.3">
      <c r="A3011" s="1">
        <v>44159</v>
      </c>
      <c r="B3011">
        <v>202011</v>
      </c>
      <c r="C3011">
        <v>2020</v>
      </c>
      <c r="D3011" t="s">
        <v>2</v>
      </c>
      <c r="E3011" t="s">
        <v>22</v>
      </c>
      <c r="F3011">
        <v>288.10256450000008</v>
      </c>
      <c r="G3011">
        <v>64</v>
      </c>
      <c r="I3011">
        <v>280.45448017917727</v>
      </c>
      <c r="J3011">
        <v>288.47304789843758</v>
      </c>
      <c r="K3011">
        <v>364.518698824436</v>
      </c>
      <c r="L3011">
        <v>5.7302392500000003</v>
      </c>
      <c r="N3011">
        <v>1</v>
      </c>
      <c r="O3011">
        <v>9017.2993353321726</v>
      </c>
      <c r="P3011">
        <v>167.21618474705821</v>
      </c>
      <c r="Q3011">
        <v>0.76473268595192512</v>
      </c>
      <c r="S3011" s="6">
        <v>48.942891900923208</v>
      </c>
      <c r="V3011" s="6">
        <v>366.73531200000002</v>
      </c>
    </row>
    <row r="3012" spans="1:23" x14ac:dyDescent="0.3">
      <c r="A3012" s="1">
        <v>44159</v>
      </c>
      <c r="B3012">
        <v>202011</v>
      </c>
      <c r="C3012">
        <v>2020</v>
      </c>
      <c r="D3012" t="s">
        <v>3</v>
      </c>
      <c r="E3012" t="s">
        <v>22</v>
      </c>
      <c r="F3012">
        <v>226.13472049999993</v>
      </c>
      <c r="G3012">
        <v>96</v>
      </c>
      <c r="I3012">
        <v>206.33312889365772</v>
      </c>
      <c r="J3012">
        <v>227.03532049999995</v>
      </c>
      <c r="K3012">
        <v>269.62052888765857</v>
      </c>
      <c r="L3012">
        <v>2.8075950000000005</v>
      </c>
      <c r="N3012">
        <v>0.99973404255319154</v>
      </c>
      <c r="O3012">
        <v>7094.5957898053503</v>
      </c>
      <c r="P3012">
        <v>262.15678127446063</v>
      </c>
      <c r="Q3012">
        <v>0.76553186124622696</v>
      </c>
      <c r="S3012" s="6">
        <v>73.491058679637788</v>
      </c>
      <c r="V3012" s="6">
        <v>269.52912000000003</v>
      </c>
    </row>
    <row r="3013" spans="1:23" x14ac:dyDescent="0.3">
      <c r="A3013" s="1">
        <v>44159</v>
      </c>
      <c r="B3013">
        <v>202011</v>
      </c>
      <c r="C3013">
        <v>2020</v>
      </c>
      <c r="D3013" t="s">
        <v>5</v>
      </c>
      <c r="E3013" t="s">
        <v>23</v>
      </c>
      <c r="F3013">
        <v>3354.4664899999998</v>
      </c>
      <c r="H3013">
        <v>162</v>
      </c>
      <c r="I3013">
        <v>3855.5168939999999</v>
      </c>
      <c r="M3013">
        <v>13.508416666666667</v>
      </c>
      <c r="N3013">
        <v>0.97306659103529181</v>
      </c>
      <c r="O3013">
        <v>0</v>
      </c>
      <c r="P3013">
        <v>1669.7469870314387</v>
      </c>
      <c r="R3013">
        <v>0.95834320987654331</v>
      </c>
      <c r="T3013" s="6">
        <v>157.63678774771728</v>
      </c>
      <c r="U3013" s="6">
        <v>155.25160000000002</v>
      </c>
      <c r="W3013" s="6">
        <v>2188.3634999999999</v>
      </c>
    </row>
    <row r="3014" spans="1:23" x14ac:dyDescent="0.3">
      <c r="A3014" s="1">
        <v>44159</v>
      </c>
      <c r="B3014">
        <v>202011</v>
      </c>
      <c r="C3014">
        <v>2020</v>
      </c>
      <c r="D3014" t="s">
        <v>6</v>
      </c>
      <c r="E3014" t="s">
        <v>23</v>
      </c>
      <c r="F3014">
        <v>1357.2865649999999</v>
      </c>
      <c r="H3014">
        <v>66</v>
      </c>
      <c r="I3014">
        <v>1579.6301333333333</v>
      </c>
      <c r="M3014">
        <v>13.55802083333333</v>
      </c>
      <c r="N3014">
        <v>0.98391319444563119</v>
      </c>
      <c r="O3014">
        <v>0</v>
      </c>
      <c r="P3014">
        <v>538.16395410208747</v>
      </c>
      <c r="R3014">
        <v>0.93099999999999994</v>
      </c>
      <c r="T3014" s="6">
        <v>64.938270833411664</v>
      </c>
      <c r="U3014" s="6">
        <v>61.445999999999998</v>
      </c>
      <c r="W3014" s="6">
        <v>894.8293749999998</v>
      </c>
    </row>
    <row r="3015" spans="1:23" x14ac:dyDescent="0.3">
      <c r="A3015" s="1">
        <v>44159</v>
      </c>
      <c r="B3015">
        <v>202011</v>
      </c>
      <c r="C3015">
        <v>2020</v>
      </c>
      <c r="D3015" t="s">
        <v>7</v>
      </c>
      <c r="E3015" t="s">
        <v>23</v>
      </c>
      <c r="F3015">
        <v>610.6687965000001</v>
      </c>
      <c r="H3015">
        <v>36</v>
      </c>
      <c r="I3015">
        <v>790.53986084727126</v>
      </c>
      <c r="M3015">
        <v>11.818724204106289</v>
      </c>
      <c r="N3015">
        <v>0.81982803047988762</v>
      </c>
      <c r="O3015">
        <v>0</v>
      </c>
      <c r="P3015">
        <v>322.85323703277754</v>
      </c>
      <c r="R3015">
        <v>0.95550000000000002</v>
      </c>
      <c r="T3015" s="6">
        <v>29.513809097275953</v>
      </c>
      <c r="U3015" s="6">
        <v>34.398000000000003</v>
      </c>
      <c r="W3015" s="6">
        <v>425.4740713478264</v>
      </c>
    </row>
    <row r="3016" spans="1:23" x14ac:dyDescent="0.3">
      <c r="A3016" s="1">
        <v>44159</v>
      </c>
      <c r="B3016">
        <v>202011</v>
      </c>
      <c r="C3016">
        <v>2020</v>
      </c>
      <c r="D3016" t="s">
        <v>8</v>
      </c>
      <c r="E3016" t="s">
        <v>23</v>
      </c>
      <c r="F3016">
        <v>1125.1552055</v>
      </c>
      <c r="H3016">
        <v>108</v>
      </c>
      <c r="I3016">
        <v>1239.2673542666671</v>
      </c>
      <c r="M3016">
        <v>8.0464054269547329</v>
      </c>
      <c r="N3016">
        <v>0.95845521627092378</v>
      </c>
      <c r="O3016">
        <v>0</v>
      </c>
      <c r="P3016">
        <v>362.02576736895162</v>
      </c>
      <c r="R3016">
        <v>0.9506</v>
      </c>
      <c r="T3016" s="6">
        <v>103.51316335725977</v>
      </c>
      <c r="U3016" s="6">
        <v>102.6648</v>
      </c>
      <c r="W3016" s="6">
        <v>869.01178611111118</v>
      </c>
    </row>
    <row r="3017" spans="1:23" x14ac:dyDescent="0.3">
      <c r="A3017" s="1">
        <v>44160</v>
      </c>
      <c r="B3017">
        <v>202011</v>
      </c>
      <c r="C3017">
        <v>2020</v>
      </c>
      <c r="D3017" t="s">
        <v>0</v>
      </c>
      <c r="E3017" t="s">
        <v>22</v>
      </c>
      <c r="F3017">
        <v>185.31296000000003</v>
      </c>
      <c r="G3017">
        <v>44</v>
      </c>
      <c r="I3017">
        <v>176.40590516340768</v>
      </c>
      <c r="J3017">
        <v>185.87912210937503</v>
      </c>
      <c r="K3017">
        <v>232.14503842875285</v>
      </c>
      <c r="L3017">
        <v>5.3050800000000002</v>
      </c>
      <c r="N3017">
        <v>1</v>
      </c>
      <c r="O3017">
        <v>5900.7591460916128</v>
      </c>
      <c r="P3017">
        <v>133.50994400470307</v>
      </c>
      <c r="Q3017">
        <v>0.75573320616280515</v>
      </c>
      <c r="S3017" s="6">
        <v>33.252261071163424</v>
      </c>
      <c r="V3017" s="6">
        <v>233.42352</v>
      </c>
    </row>
    <row r="3018" spans="1:23" x14ac:dyDescent="0.3">
      <c r="A3018" s="1">
        <v>44160</v>
      </c>
      <c r="B3018">
        <v>202011</v>
      </c>
      <c r="C3018">
        <v>2020</v>
      </c>
      <c r="D3018" t="s">
        <v>1</v>
      </c>
      <c r="E3018" t="s">
        <v>22</v>
      </c>
      <c r="F3018">
        <v>169.26924000000005</v>
      </c>
      <c r="G3018">
        <v>46</v>
      </c>
      <c r="I3018">
        <v>184.86260136097496</v>
      </c>
      <c r="J3018">
        <v>169.36518726562505</v>
      </c>
      <c r="K3018">
        <v>242.61834757325084</v>
      </c>
      <c r="L3018">
        <v>5.2768079999999999</v>
      </c>
      <c r="N3018">
        <v>1</v>
      </c>
      <c r="O3018">
        <v>5393.5834396402588</v>
      </c>
      <c r="P3018">
        <v>141.34157439303434</v>
      </c>
      <c r="Q3018">
        <v>0.76158772566662569</v>
      </c>
      <c r="S3018" s="6">
        <v>35.033035380664785</v>
      </c>
      <c r="V3018" s="6">
        <v>242.73316800000001</v>
      </c>
    </row>
    <row r="3019" spans="1:23" x14ac:dyDescent="0.3">
      <c r="A3019" s="1">
        <v>44160</v>
      </c>
      <c r="B3019">
        <v>202011</v>
      </c>
      <c r="C3019">
        <v>2020</v>
      </c>
      <c r="D3019" t="s">
        <v>4</v>
      </c>
      <c r="E3019" t="s">
        <v>22</v>
      </c>
      <c r="F3019">
        <v>105.11396000000002</v>
      </c>
      <c r="G3019">
        <v>36</v>
      </c>
      <c r="I3019">
        <v>103.96317520767866</v>
      </c>
      <c r="J3019">
        <v>105.38366737777781</v>
      </c>
      <c r="K3019">
        <v>135.33651605534513</v>
      </c>
      <c r="L3019">
        <v>3.7772241103115158</v>
      </c>
      <c r="N3019">
        <v>1</v>
      </c>
      <c r="O3019">
        <v>3432.8697865723884</v>
      </c>
      <c r="P3019">
        <v>105.65607358299822</v>
      </c>
      <c r="Q3019">
        <v>0.76454716311574789</v>
      </c>
      <c r="S3019" s="6">
        <v>27.523697872166924</v>
      </c>
      <c r="V3019" s="6">
        <v>135.98006797121457</v>
      </c>
    </row>
    <row r="3020" spans="1:23" x14ac:dyDescent="0.3">
      <c r="A3020" s="1">
        <v>44160</v>
      </c>
      <c r="B3020">
        <v>202011</v>
      </c>
      <c r="C3020">
        <v>2020</v>
      </c>
      <c r="D3020" t="s">
        <v>2</v>
      </c>
      <c r="E3020" t="s">
        <v>22</v>
      </c>
      <c r="F3020">
        <v>314.68435399999998</v>
      </c>
      <c r="G3020">
        <v>64</v>
      </c>
      <c r="I3020">
        <v>308.70692665231456</v>
      </c>
      <c r="J3020">
        <v>315.03469579687498</v>
      </c>
      <c r="K3020">
        <v>400.23589349838971</v>
      </c>
      <c r="L3020">
        <v>6.3074925624999993</v>
      </c>
      <c r="N3020">
        <v>0.99054807326108785</v>
      </c>
      <c r="O3020">
        <v>10325.983730305768</v>
      </c>
      <c r="P3020">
        <v>167.21618474705821</v>
      </c>
      <c r="Q3020">
        <v>0.76473268595192512</v>
      </c>
      <c r="S3020" s="6">
        <v>48.942891900923208</v>
      </c>
      <c r="V3020" s="6">
        <v>403.67952399999996</v>
      </c>
    </row>
    <row r="3021" spans="1:23" x14ac:dyDescent="0.3">
      <c r="A3021" s="1">
        <v>44160</v>
      </c>
      <c r="B3021">
        <v>202011</v>
      </c>
      <c r="C3021">
        <v>2020</v>
      </c>
      <c r="D3021" t="s">
        <v>3</v>
      </c>
      <c r="E3021" t="s">
        <v>22</v>
      </c>
      <c r="F3021">
        <v>345.47464200000002</v>
      </c>
      <c r="G3021">
        <v>96</v>
      </c>
      <c r="I3021">
        <v>336.26039673832577</v>
      </c>
      <c r="J3021">
        <v>346.26249169508702</v>
      </c>
      <c r="K3021">
        <v>437.49985831386942</v>
      </c>
      <c r="L3021">
        <v>4.5755280000000003</v>
      </c>
      <c r="N3021">
        <v>0.9996767794132333</v>
      </c>
      <c r="O3021">
        <v>10720.786147059451</v>
      </c>
      <c r="P3021">
        <v>262.15678127446063</v>
      </c>
      <c r="Q3021">
        <v>0.76553186124622696</v>
      </c>
      <c r="S3021" s="6">
        <v>73.491058679637788</v>
      </c>
      <c r="V3021" s="6">
        <v>439.25068800000003</v>
      </c>
    </row>
    <row r="3022" spans="1:23" x14ac:dyDescent="0.3">
      <c r="A3022" s="1">
        <v>44160</v>
      </c>
      <c r="B3022">
        <v>202011</v>
      </c>
      <c r="C3022">
        <v>2020</v>
      </c>
      <c r="D3022" t="s">
        <v>5</v>
      </c>
      <c r="E3022" t="s">
        <v>23</v>
      </c>
      <c r="F3022">
        <v>3019.0002514999996</v>
      </c>
      <c r="H3022">
        <v>162</v>
      </c>
      <c r="I3022">
        <v>3549.6023039999995</v>
      </c>
      <c r="M3022">
        <v>11.943541666666668</v>
      </c>
      <c r="N3022">
        <v>0.97991078723947445</v>
      </c>
      <c r="O3022">
        <v>0</v>
      </c>
      <c r="P3022">
        <v>1669.7469870314387</v>
      </c>
      <c r="R3022">
        <v>0.95834320987654331</v>
      </c>
      <c r="T3022" s="6">
        <v>158.74554753279486</v>
      </c>
      <c r="U3022" s="6">
        <v>155.25160000000002</v>
      </c>
      <c r="W3022" s="6">
        <v>1934.8537500000002</v>
      </c>
    </row>
    <row r="3023" spans="1:23" x14ac:dyDescent="0.3">
      <c r="A3023" s="1">
        <v>44160</v>
      </c>
      <c r="B3023">
        <v>202011</v>
      </c>
      <c r="C3023">
        <v>2020</v>
      </c>
      <c r="D3023" t="s">
        <v>6</v>
      </c>
      <c r="E3023" t="s">
        <v>23</v>
      </c>
      <c r="F3023">
        <v>1193.1348855000001</v>
      </c>
      <c r="H3023">
        <v>66</v>
      </c>
      <c r="I3023">
        <v>1405.2753</v>
      </c>
      <c r="M3023">
        <v>12.5784375</v>
      </c>
      <c r="N3023">
        <v>0.99895833333321205</v>
      </c>
      <c r="O3023">
        <v>0</v>
      </c>
      <c r="P3023">
        <v>538.16395410208747</v>
      </c>
      <c r="R3023">
        <v>0.93099999999999994</v>
      </c>
      <c r="T3023" s="6">
        <v>65.931249999991991</v>
      </c>
      <c r="U3023" s="6">
        <v>61.445999999999998</v>
      </c>
      <c r="W3023" s="6">
        <v>830.176875</v>
      </c>
    </row>
    <row r="3024" spans="1:23" x14ac:dyDescent="0.3">
      <c r="A3024" s="1">
        <v>44160</v>
      </c>
      <c r="B3024">
        <v>202011</v>
      </c>
      <c r="C3024">
        <v>2020</v>
      </c>
      <c r="D3024" t="s">
        <v>7</v>
      </c>
      <c r="E3024" t="s">
        <v>23</v>
      </c>
      <c r="F3024">
        <v>545.26149900000007</v>
      </c>
      <c r="H3024">
        <v>36</v>
      </c>
      <c r="I3024">
        <v>753.47075284046548</v>
      </c>
      <c r="M3024">
        <v>12.085527666520646</v>
      </c>
      <c r="N3024">
        <v>0.80587854359449329</v>
      </c>
      <c r="O3024">
        <v>0</v>
      </c>
      <c r="P3024">
        <v>322.85323703277754</v>
      </c>
      <c r="R3024">
        <v>0.95550000000000002</v>
      </c>
      <c r="T3024" s="6">
        <v>29.01162756940176</v>
      </c>
      <c r="U3024" s="6">
        <v>34.398000000000003</v>
      </c>
      <c r="W3024" s="6">
        <v>435.07899599474325</v>
      </c>
    </row>
    <row r="3025" spans="1:23" x14ac:dyDescent="0.3">
      <c r="A3025" s="1">
        <v>44160</v>
      </c>
      <c r="B3025">
        <v>202011</v>
      </c>
      <c r="C3025">
        <v>2020</v>
      </c>
      <c r="D3025" t="s">
        <v>8</v>
      </c>
      <c r="E3025" t="s">
        <v>23</v>
      </c>
      <c r="F3025">
        <v>1244.3390895</v>
      </c>
      <c r="H3025">
        <v>108</v>
      </c>
      <c r="I3025">
        <v>1419.7375718000001</v>
      </c>
      <c r="M3025">
        <v>8.4636972479423864</v>
      </c>
      <c r="N3025">
        <v>0.96925123133040925</v>
      </c>
      <c r="O3025">
        <v>0</v>
      </c>
      <c r="P3025">
        <v>362.02576736895162</v>
      </c>
      <c r="R3025">
        <v>0.9506</v>
      </c>
      <c r="T3025" s="6">
        <v>104.6791329836842</v>
      </c>
      <c r="U3025" s="6">
        <v>102.6648</v>
      </c>
      <c r="W3025" s="6">
        <v>914.07930277777768</v>
      </c>
    </row>
    <row r="3026" spans="1:23" x14ac:dyDescent="0.3">
      <c r="A3026" s="1">
        <v>44161</v>
      </c>
      <c r="B3026">
        <v>202012</v>
      </c>
      <c r="C3026">
        <v>2020</v>
      </c>
      <c r="D3026" t="s">
        <v>0</v>
      </c>
      <c r="E3026" t="s">
        <v>22</v>
      </c>
      <c r="F3026">
        <v>193.17871999999997</v>
      </c>
      <c r="G3026">
        <v>44</v>
      </c>
      <c r="I3026">
        <v>184.67599188376406</v>
      </c>
      <c r="J3026">
        <v>193.74537999999998</v>
      </c>
      <c r="K3026">
        <v>242.51197582551129</v>
      </c>
      <c r="L3026">
        <v>5.5537875000000003</v>
      </c>
      <c r="N3026">
        <v>1</v>
      </c>
      <c r="O3026">
        <v>8702.9073556213316</v>
      </c>
      <c r="P3026">
        <v>137.25536895451873</v>
      </c>
      <c r="Q3026">
        <v>0.75573320616280515</v>
      </c>
      <c r="S3026" s="6">
        <v>33.252261071163424</v>
      </c>
      <c r="V3026" s="6">
        <v>244.36665000000002</v>
      </c>
    </row>
    <row r="3027" spans="1:23" x14ac:dyDescent="0.3">
      <c r="A3027" s="1">
        <v>44161</v>
      </c>
      <c r="B3027">
        <v>202012</v>
      </c>
      <c r="C3027">
        <v>2020</v>
      </c>
      <c r="D3027" t="s">
        <v>1</v>
      </c>
      <c r="E3027" t="s">
        <v>22</v>
      </c>
      <c r="F3027">
        <v>169.62791999999996</v>
      </c>
      <c r="G3027">
        <v>46</v>
      </c>
      <c r="I3027">
        <v>163.64622599061815</v>
      </c>
      <c r="J3027">
        <v>169.72569999999996</v>
      </c>
      <c r="K3027">
        <v>257.6925473594199</v>
      </c>
      <c r="L3027">
        <v>4.6711974629790936</v>
      </c>
      <c r="N3027">
        <v>1</v>
      </c>
      <c r="O3027">
        <v>7660.6446496960007</v>
      </c>
      <c r="P3027">
        <v>145.30670420508227</v>
      </c>
      <c r="Q3027">
        <v>0.76158772566662569</v>
      </c>
      <c r="S3027" s="6">
        <v>35.033035380664785</v>
      </c>
      <c r="V3027" s="6">
        <v>214.87508329703832</v>
      </c>
    </row>
    <row r="3028" spans="1:23" x14ac:dyDescent="0.3">
      <c r="A3028" s="1">
        <v>44161</v>
      </c>
      <c r="B3028">
        <v>202012</v>
      </c>
      <c r="C3028">
        <v>2020</v>
      </c>
      <c r="D3028" t="s">
        <v>4</v>
      </c>
      <c r="E3028" t="s">
        <v>22</v>
      </c>
      <c r="F3028">
        <v>173.02404000000001</v>
      </c>
      <c r="G3028">
        <v>36</v>
      </c>
      <c r="I3028">
        <v>179.31842094481601</v>
      </c>
      <c r="J3028">
        <v>173.3480673777778</v>
      </c>
      <c r="K3028">
        <v>231.99630814088533</v>
      </c>
      <c r="L3028">
        <v>6.5150555633060501</v>
      </c>
      <c r="N3028">
        <v>1</v>
      </c>
      <c r="O3028">
        <v>7821.6116747120013</v>
      </c>
      <c r="P3028">
        <v>108.62009919957235</v>
      </c>
      <c r="Q3028">
        <v>0.76454716311574789</v>
      </c>
      <c r="S3028" s="6">
        <v>27.523697872166924</v>
      </c>
      <c r="V3028" s="6">
        <v>234.5420002790178</v>
      </c>
    </row>
    <row r="3029" spans="1:23" x14ac:dyDescent="0.3">
      <c r="A3029" s="1">
        <v>44161</v>
      </c>
      <c r="B3029">
        <v>202012</v>
      </c>
      <c r="C3029">
        <v>2020</v>
      </c>
      <c r="D3029" t="s">
        <v>2</v>
      </c>
      <c r="E3029" t="s">
        <v>22</v>
      </c>
      <c r="F3029">
        <v>294.69830499999995</v>
      </c>
      <c r="G3029">
        <v>64</v>
      </c>
      <c r="I3029">
        <v>293.21212281220568</v>
      </c>
      <c r="J3029">
        <v>295.03204499999993</v>
      </c>
      <c r="K3029">
        <v>381.42437156545361</v>
      </c>
      <c r="L3029">
        <v>5.9909030999999988</v>
      </c>
      <c r="N3029">
        <v>1</v>
      </c>
      <c r="O3029">
        <v>12967.742925787035</v>
      </c>
      <c r="P3029">
        <v>171.90718866465818</v>
      </c>
      <c r="Q3029">
        <v>0.76473268595192512</v>
      </c>
      <c r="S3029" s="6">
        <v>48.942891900923208</v>
      </c>
      <c r="V3029" s="6">
        <v>383.41779839999992</v>
      </c>
    </row>
    <row r="3030" spans="1:23" x14ac:dyDescent="0.3">
      <c r="A3030" s="1">
        <v>44161</v>
      </c>
      <c r="B3030">
        <v>202012</v>
      </c>
      <c r="C3030">
        <v>2020</v>
      </c>
      <c r="D3030" t="s">
        <v>3</v>
      </c>
      <c r="E3030" t="s">
        <v>22</v>
      </c>
      <c r="F3030">
        <v>366.07928250000003</v>
      </c>
      <c r="G3030">
        <v>96</v>
      </c>
      <c r="I3030">
        <v>362.82418084443287</v>
      </c>
      <c r="J3030">
        <v>366.86748250000005</v>
      </c>
      <c r="K3030">
        <v>472.63847300317758</v>
      </c>
      <c r="L3030">
        <v>4.9369839999999998</v>
      </c>
      <c r="N3030">
        <v>0.99986726891875966</v>
      </c>
      <c r="O3030">
        <v>15020.638177926701</v>
      </c>
      <c r="P3030">
        <v>269.51120387323084</v>
      </c>
      <c r="Q3030">
        <v>0.76553186124622696</v>
      </c>
      <c r="S3030" s="6">
        <v>73.491058679637788</v>
      </c>
      <c r="V3030" s="6">
        <v>473.95046400000001</v>
      </c>
    </row>
    <row r="3031" spans="1:23" x14ac:dyDescent="0.3">
      <c r="A3031" s="1">
        <v>44161</v>
      </c>
      <c r="B3031">
        <v>202012</v>
      </c>
      <c r="C3031">
        <v>2020</v>
      </c>
      <c r="D3031" t="s">
        <v>5</v>
      </c>
      <c r="E3031" t="s">
        <v>23</v>
      </c>
      <c r="F3031">
        <v>3232.2047315</v>
      </c>
      <c r="H3031">
        <v>162</v>
      </c>
      <c r="I3031">
        <v>3816.470358</v>
      </c>
      <c r="M3031">
        <v>12.728041666666664</v>
      </c>
      <c r="N3031">
        <v>0.96976817132300341</v>
      </c>
      <c r="O3031">
        <v>0</v>
      </c>
      <c r="P3031">
        <v>2098.5661566488866</v>
      </c>
      <c r="R3031">
        <v>0.95856762246117089</v>
      </c>
      <c r="T3031" s="6">
        <v>157.10244375432654</v>
      </c>
      <c r="U3031" s="6">
        <v>155.28795483870968</v>
      </c>
      <c r="W3031" s="6">
        <v>2061.9427499999997</v>
      </c>
    </row>
    <row r="3032" spans="1:23" x14ac:dyDescent="0.3">
      <c r="A3032" s="1">
        <v>44161</v>
      </c>
      <c r="B3032">
        <v>202012</v>
      </c>
      <c r="C3032">
        <v>2020</v>
      </c>
      <c r="D3032" t="s">
        <v>6</v>
      </c>
      <c r="E3032" t="s">
        <v>23</v>
      </c>
      <c r="F3032">
        <v>1101.9355204999999</v>
      </c>
      <c r="H3032">
        <v>66</v>
      </c>
      <c r="I3032">
        <v>1570.7976666666668</v>
      </c>
      <c r="M3032">
        <v>14.307708333333332</v>
      </c>
      <c r="N3032">
        <v>1.0534316725402171</v>
      </c>
      <c r="O3032">
        <v>0</v>
      </c>
      <c r="P3032">
        <v>734.52300207718497</v>
      </c>
      <c r="R3032">
        <v>0.93099999999999994</v>
      </c>
      <c r="T3032" s="6">
        <v>69.52649038765432</v>
      </c>
      <c r="U3032" s="6">
        <v>61.445999999999998</v>
      </c>
      <c r="W3032" s="6">
        <v>944.30874999999992</v>
      </c>
    </row>
    <row r="3033" spans="1:23" x14ac:dyDescent="0.3">
      <c r="A3033" s="1">
        <v>44161</v>
      </c>
      <c r="B3033">
        <v>202012</v>
      </c>
      <c r="C3033">
        <v>2020</v>
      </c>
      <c r="D3033" t="s">
        <v>7</v>
      </c>
      <c r="E3033" t="s">
        <v>23</v>
      </c>
      <c r="F3033">
        <v>575.04019800000015</v>
      </c>
      <c r="H3033">
        <v>36</v>
      </c>
      <c r="I3033">
        <v>843.56824764938847</v>
      </c>
      <c r="M3033">
        <v>14.208635369575328</v>
      </c>
      <c r="N3033">
        <v>1.930908994102797</v>
      </c>
      <c r="O3033">
        <v>0</v>
      </c>
      <c r="P3033">
        <v>490.58033451066041</v>
      </c>
      <c r="R3033">
        <v>0.95550000000000002</v>
      </c>
      <c r="T3033" s="6">
        <v>69.512723787700693</v>
      </c>
      <c r="U3033" s="6">
        <v>34.398000000000003</v>
      </c>
      <c r="W3033" s="6">
        <v>511.51087330471182</v>
      </c>
    </row>
    <row r="3034" spans="1:23" x14ac:dyDescent="0.3">
      <c r="A3034" s="1">
        <v>44161</v>
      </c>
      <c r="B3034">
        <v>202012</v>
      </c>
      <c r="C3034">
        <v>2020</v>
      </c>
      <c r="D3034" t="s">
        <v>8</v>
      </c>
      <c r="E3034" t="s">
        <v>23</v>
      </c>
      <c r="F3034">
        <v>836.00400549999995</v>
      </c>
      <c r="H3034">
        <v>108</v>
      </c>
      <c r="I3034">
        <v>905.78627289999997</v>
      </c>
      <c r="M3034">
        <v>7.107290432098762</v>
      </c>
      <c r="N3034">
        <v>0.96114384307195699</v>
      </c>
      <c r="O3034">
        <v>0</v>
      </c>
      <c r="P3034">
        <v>468.14485511666669</v>
      </c>
      <c r="R3034">
        <v>0.9506</v>
      </c>
      <c r="T3034" s="6">
        <v>103.80353505177135</v>
      </c>
      <c r="U3034" s="6">
        <v>102.6648</v>
      </c>
      <c r="W3034" s="6">
        <v>767.5873666666663</v>
      </c>
    </row>
    <row r="3035" spans="1:23" x14ac:dyDescent="0.3">
      <c r="A3035" s="1">
        <v>44162</v>
      </c>
      <c r="B3035">
        <v>202012</v>
      </c>
      <c r="C3035">
        <v>2020</v>
      </c>
      <c r="D3035" t="s">
        <v>0</v>
      </c>
      <c r="E3035" t="s">
        <v>22</v>
      </c>
      <c r="F3035">
        <v>120.4294</v>
      </c>
      <c r="G3035">
        <v>44</v>
      </c>
      <c r="I3035">
        <v>107.6771946984658</v>
      </c>
      <c r="J3035">
        <v>120.89278</v>
      </c>
      <c r="K3035">
        <v>141.71234126435957</v>
      </c>
      <c r="L3035">
        <v>3.2381916666666664</v>
      </c>
      <c r="N3035">
        <v>0.99968467153284668</v>
      </c>
      <c r="O3035">
        <v>3917.0150231333332</v>
      </c>
      <c r="P3035">
        <v>137.25536895451873</v>
      </c>
      <c r="Q3035">
        <v>0.75573320616280515</v>
      </c>
      <c r="S3035" s="6">
        <v>33.252261071163424</v>
      </c>
      <c r="V3035" s="6">
        <v>142.48043333333331</v>
      </c>
    </row>
    <row r="3036" spans="1:23" x14ac:dyDescent="0.3">
      <c r="A3036" s="1">
        <v>44162</v>
      </c>
      <c r="B3036">
        <v>202012</v>
      </c>
      <c r="C3036">
        <v>2020</v>
      </c>
      <c r="D3036" t="s">
        <v>1</v>
      </c>
      <c r="E3036" t="s">
        <v>22</v>
      </c>
      <c r="F3036">
        <v>124.34100000000001</v>
      </c>
      <c r="G3036">
        <v>46</v>
      </c>
      <c r="I3036">
        <v>115.19179666016699</v>
      </c>
      <c r="J3036">
        <v>124.43450000000001</v>
      </c>
      <c r="K3036">
        <v>151.49272753987793</v>
      </c>
      <c r="L3036">
        <v>3.2880906666666667</v>
      </c>
      <c r="N3036">
        <v>1</v>
      </c>
      <c r="O3036">
        <v>3985.7475322160008</v>
      </c>
      <c r="P3036">
        <v>145.30670420508227</v>
      </c>
      <c r="Q3036">
        <v>0.76158772566662569</v>
      </c>
      <c r="S3036" s="6">
        <v>35.033035380664785</v>
      </c>
      <c r="V3036" s="6">
        <v>151.25217066666667</v>
      </c>
    </row>
    <row r="3037" spans="1:23" x14ac:dyDescent="0.3">
      <c r="A3037" s="1">
        <v>44162</v>
      </c>
      <c r="B3037">
        <v>202012</v>
      </c>
      <c r="C3037">
        <v>2020</v>
      </c>
      <c r="D3037" t="s">
        <v>4</v>
      </c>
      <c r="E3037" t="s">
        <v>22</v>
      </c>
      <c r="F3037">
        <v>119.63448000000002</v>
      </c>
      <c r="G3037">
        <v>36</v>
      </c>
      <c r="I3037">
        <v>118.72012385986496</v>
      </c>
      <c r="J3037">
        <v>119.9158129777778</v>
      </c>
      <c r="K3037">
        <v>154.328503527859</v>
      </c>
      <c r="L3037">
        <v>4.3133783989076386</v>
      </c>
      <c r="N3037">
        <v>1</v>
      </c>
      <c r="O3037">
        <v>3781.6928442639996</v>
      </c>
      <c r="P3037">
        <v>108.62009919957235</v>
      </c>
      <c r="Q3037">
        <v>0.76454716311574789</v>
      </c>
      <c r="S3037" s="6">
        <v>27.523697872166924</v>
      </c>
      <c r="V3037" s="6">
        <v>155.28162236067499</v>
      </c>
    </row>
    <row r="3038" spans="1:23" x14ac:dyDescent="0.3">
      <c r="A3038" s="1">
        <v>44162</v>
      </c>
      <c r="B3038">
        <v>202012</v>
      </c>
      <c r="C3038">
        <v>2020</v>
      </c>
      <c r="D3038" t="s">
        <v>2</v>
      </c>
      <c r="E3038" t="s">
        <v>22</v>
      </c>
      <c r="F3038">
        <v>173.85504750000001</v>
      </c>
      <c r="G3038">
        <v>64</v>
      </c>
      <c r="I3038">
        <v>163.91003557461249</v>
      </c>
      <c r="J3038">
        <v>174.19562750000003</v>
      </c>
      <c r="K3038">
        <v>213.90537595863077</v>
      </c>
      <c r="L3038">
        <v>3.3490059375000003</v>
      </c>
      <c r="N3038">
        <v>1</v>
      </c>
      <c r="O3038">
        <v>5832.4613174634333</v>
      </c>
      <c r="P3038">
        <v>171.90718866465818</v>
      </c>
      <c r="Q3038">
        <v>0.76473268595192512</v>
      </c>
      <c r="S3038" s="6">
        <v>48.942891900923208</v>
      </c>
      <c r="V3038" s="6">
        <v>214.33638000000002</v>
      </c>
    </row>
    <row r="3039" spans="1:23" x14ac:dyDescent="0.3">
      <c r="A3039" s="1">
        <v>44162</v>
      </c>
      <c r="B3039">
        <v>202012</v>
      </c>
      <c r="C3039">
        <v>2020</v>
      </c>
      <c r="D3039" t="s">
        <v>3</v>
      </c>
      <c r="E3039" t="s">
        <v>22</v>
      </c>
      <c r="F3039">
        <v>260.92024050000009</v>
      </c>
      <c r="G3039">
        <v>96</v>
      </c>
      <c r="I3039">
        <v>247.99660638925928</v>
      </c>
      <c r="J3039">
        <v>261.64704050000006</v>
      </c>
      <c r="K3039">
        <v>323.94078189243243</v>
      </c>
      <c r="L3039">
        <v>3.3745140000000005</v>
      </c>
      <c r="N3039">
        <v>0.99972247918593893</v>
      </c>
      <c r="O3039">
        <v>8060.4913717779009</v>
      </c>
      <c r="P3039">
        <v>269.51120387323084</v>
      </c>
      <c r="Q3039">
        <v>0.76553186124622696</v>
      </c>
      <c r="S3039" s="6">
        <v>73.491058679637788</v>
      </c>
      <c r="V3039" s="6">
        <v>323.95334400000002</v>
      </c>
    </row>
    <row r="3040" spans="1:23" x14ac:dyDescent="0.3">
      <c r="A3040" s="1">
        <v>44162</v>
      </c>
      <c r="B3040">
        <v>202012</v>
      </c>
      <c r="C3040">
        <v>2020</v>
      </c>
      <c r="D3040" t="s">
        <v>5</v>
      </c>
      <c r="E3040" t="s">
        <v>23</v>
      </c>
      <c r="F3040">
        <v>3584.6552795000007</v>
      </c>
      <c r="H3040">
        <v>162</v>
      </c>
      <c r="I3040">
        <v>3887.8822799999998</v>
      </c>
      <c r="M3040">
        <v>15.484125000000004</v>
      </c>
      <c r="N3040">
        <v>0.97328135267624649</v>
      </c>
      <c r="O3040">
        <v>0</v>
      </c>
      <c r="P3040">
        <v>2098.5661566488866</v>
      </c>
      <c r="R3040">
        <v>0.95856762246117089</v>
      </c>
      <c r="T3040" s="6">
        <v>157.67157913355194</v>
      </c>
      <c r="U3040" s="6">
        <v>155.28795483870968</v>
      </c>
      <c r="W3040" s="6">
        <v>2508.4282500000008</v>
      </c>
    </row>
    <row r="3041" spans="1:23" x14ac:dyDescent="0.3">
      <c r="A3041" s="1">
        <v>44162</v>
      </c>
      <c r="B3041">
        <v>202012</v>
      </c>
      <c r="C3041">
        <v>2020</v>
      </c>
      <c r="D3041" t="s">
        <v>6</v>
      </c>
      <c r="E3041" t="s">
        <v>23</v>
      </c>
      <c r="F3041">
        <v>992.93376299999989</v>
      </c>
      <c r="H3041">
        <v>66</v>
      </c>
      <c r="I3041">
        <v>1583.8184333333334</v>
      </c>
      <c r="M3041">
        <v>15.809513888888887</v>
      </c>
      <c r="N3041">
        <v>1.1020260001809052</v>
      </c>
      <c r="O3041">
        <v>0</v>
      </c>
      <c r="P3041">
        <v>734.52300207718497</v>
      </c>
      <c r="R3041">
        <v>0.93099999999999994</v>
      </c>
      <c r="T3041" s="6">
        <v>72.733716011939748</v>
      </c>
      <c r="U3041" s="6">
        <v>61.445999999999998</v>
      </c>
      <c r="W3041" s="6">
        <v>1043.4279166666665</v>
      </c>
    </row>
    <row r="3042" spans="1:23" x14ac:dyDescent="0.3">
      <c r="A3042" s="1">
        <v>44162</v>
      </c>
      <c r="B3042">
        <v>202012</v>
      </c>
      <c r="C3042">
        <v>2020</v>
      </c>
      <c r="D3042" t="s">
        <v>7</v>
      </c>
      <c r="E3042" t="s">
        <v>23</v>
      </c>
      <c r="F3042">
        <v>435.55329749999999</v>
      </c>
      <c r="H3042">
        <v>36</v>
      </c>
      <c r="I3042">
        <v>863.31799530729995</v>
      </c>
      <c r="M3042">
        <v>16.390141130176261</v>
      </c>
      <c r="N3042">
        <v>1.4018286926148822</v>
      </c>
      <c r="O3042">
        <v>0</v>
      </c>
      <c r="P3042">
        <v>490.58033451066041</v>
      </c>
      <c r="R3042">
        <v>0.95550000000000002</v>
      </c>
      <c r="T3042" s="6">
        <v>50.465832934135761</v>
      </c>
      <c r="U3042" s="6">
        <v>34.398000000000003</v>
      </c>
      <c r="W3042" s="6">
        <v>590.04508068634539</v>
      </c>
    </row>
    <row r="3043" spans="1:23" x14ac:dyDescent="0.3">
      <c r="A3043" s="1">
        <v>44162</v>
      </c>
      <c r="B3043">
        <v>202012</v>
      </c>
      <c r="C3043">
        <v>2020</v>
      </c>
      <c r="D3043" t="s">
        <v>8</v>
      </c>
      <c r="E3043" t="s">
        <v>23</v>
      </c>
      <c r="F3043">
        <v>884.820379</v>
      </c>
      <c r="H3043">
        <v>108</v>
      </c>
      <c r="I3043">
        <v>1000.1969078333331</v>
      </c>
      <c r="M3043">
        <v>7.2899452160493823</v>
      </c>
      <c r="N3043">
        <v>0.97540578983207471</v>
      </c>
      <c r="O3043">
        <v>0</v>
      </c>
      <c r="P3043">
        <v>468.14485511666669</v>
      </c>
      <c r="R3043">
        <v>0.9506</v>
      </c>
      <c r="T3043" s="6">
        <v>105.34382530186407</v>
      </c>
      <c r="U3043" s="6">
        <v>102.6648</v>
      </c>
      <c r="W3043" s="6">
        <v>787.31408333333331</v>
      </c>
    </row>
    <row r="3044" spans="1:23" x14ac:dyDescent="0.3">
      <c r="A3044" s="1">
        <v>44163</v>
      </c>
      <c r="B3044">
        <v>202012</v>
      </c>
      <c r="C3044">
        <v>2020</v>
      </c>
      <c r="D3044" t="s">
        <v>0</v>
      </c>
      <c r="E3044" t="s">
        <v>22</v>
      </c>
      <c r="F3044">
        <v>205.72607949999997</v>
      </c>
      <c r="G3044">
        <v>44</v>
      </c>
      <c r="I3044">
        <v>202.68441891207405</v>
      </c>
      <c r="J3044">
        <v>206.32007949999996</v>
      </c>
      <c r="K3044">
        <v>265.32764748836479</v>
      </c>
      <c r="L3044">
        <v>6.0953575000000004</v>
      </c>
      <c r="N3044">
        <v>1</v>
      </c>
      <c r="O3044">
        <v>5291.7745109830339</v>
      </c>
      <c r="P3044">
        <v>137.25536895451873</v>
      </c>
      <c r="Q3044">
        <v>0.75573320616280515</v>
      </c>
      <c r="S3044" s="6">
        <v>33.252261071163424</v>
      </c>
      <c r="V3044" s="6">
        <v>268.19573000000003</v>
      </c>
    </row>
    <row r="3045" spans="1:23" x14ac:dyDescent="0.3">
      <c r="A3045" s="1">
        <v>44163</v>
      </c>
      <c r="B3045">
        <v>202012</v>
      </c>
      <c r="C3045">
        <v>2020</v>
      </c>
      <c r="D3045" t="s">
        <v>1</v>
      </c>
      <c r="E3045" t="s">
        <v>22</v>
      </c>
      <c r="F3045">
        <v>175.54628</v>
      </c>
      <c r="G3045">
        <v>46</v>
      </c>
      <c r="I3045">
        <v>210.71511304335195</v>
      </c>
      <c r="J3045">
        <v>175.64150000000001</v>
      </c>
      <c r="K3045">
        <v>239.88044535908091</v>
      </c>
      <c r="L3045">
        <v>6.0147546666666667</v>
      </c>
      <c r="N3045">
        <v>0.99777506754321321</v>
      </c>
      <c r="O3045">
        <v>4552.3447723760009</v>
      </c>
      <c r="P3045">
        <v>145.30670420508227</v>
      </c>
      <c r="Q3045">
        <v>0.76158772566662569</v>
      </c>
      <c r="S3045" s="6">
        <v>35.033035380664785</v>
      </c>
      <c r="V3045" s="6">
        <v>276.67871466666668</v>
      </c>
    </row>
    <row r="3046" spans="1:23" x14ac:dyDescent="0.3">
      <c r="A3046" s="1">
        <v>44163</v>
      </c>
      <c r="B3046">
        <v>202012</v>
      </c>
      <c r="C3046">
        <v>2020</v>
      </c>
      <c r="D3046" t="s">
        <v>4</v>
      </c>
      <c r="E3046" t="s">
        <v>22</v>
      </c>
      <c r="F3046">
        <v>120.82644000000002</v>
      </c>
      <c r="G3046">
        <v>36</v>
      </c>
      <c r="I3046">
        <v>122.63385422750326</v>
      </c>
      <c r="J3046">
        <v>121.10871377777779</v>
      </c>
      <c r="K3046">
        <v>159.02577906295878</v>
      </c>
      <c r="L3046">
        <v>4.4555733316458026</v>
      </c>
      <c r="N3046">
        <v>1</v>
      </c>
      <c r="O3046">
        <v>3197.2401549279998</v>
      </c>
      <c r="P3046">
        <v>108.62009919957235</v>
      </c>
      <c r="Q3046">
        <v>0.76454716311574789</v>
      </c>
      <c r="S3046" s="6">
        <v>27.523697872166924</v>
      </c>
      <c r="V3046" s="6">
        <v>160.40063993924889</v>
      </c>
    </row>
    <row r="3047" spans="1:23" x14ac:dyDescent="0.3">
      <c r="A3047" s="1">
        <v>44163</v>
      </c>
      <c r="B3047">
        <v>202012</v>
      </c>
      <c r="C3047">
        <v>2020</v>
      </c>
      <c r="D3047" t="s">
        <v>2</v>
      </c>
      <c r="E3047" t="s">
        <v>22</v>
      </c>
      <c r="F3047">
        <v>288.064481</v>
      </c>
      <c r="G3047">
        <v>64</v>
      </c>
      <c r="I3047">
        <v>286.54070620504018</v>
      </c>
      <c r="J3047">
        <v>288.37612100000001</v>
      </c>
      <c r="K3047">
        <v>372.64036792423127</v>
      </c>
      <c r="L3047">
        <v>5.8545928749999998</v>
      </c>
      <c r="N3047">
        <v>1</v>
      </c>
      <c r="O3047">
        <v>7604.3460944629342</v>
      </c>
      <c r="P3047">
        <v>171.90718866465818</v>
      </c>
      <c r="Q3047">
        <v>0.76473268595192512</v>
      </c>
      <c r="S3047" s="6">
        <v>48.942891900923208</v>
      </c>
      <c r="V3047" s="6">
        <v>374.69394399999999</v>
      </c>
    </row>
    <row r="3048" spans="1:23" x14ac:dyDescent="0.3">
      <c r="A3048" s="1">
        <v>44163</v>
      </c>
      <c r="B3048">
        <v>202012</v>
      </c>
      <c r="C3048">
        <v>2020</v>
      </c>
      <c r="D3048" t="s">
        <v>3</v>
      </c>
      <c r="E3048" t="s">
        <v>22</v>
      </c>
      <c r="F3048">
        <v>376.42808050000002</v>
      </c>
      <c r="G3048">
        <v>96</v>
      </c>
      <c r="I3048">
        <v>372.35235784479681</v>
      </c>
      <c r="J3048">
        <v>377.14168050000001</v>
      </c>
      <c r="K3048">
        <v>486.1942633940551</v>
      </c>
      <c r="L3048">
        <v>5.0666348333333335</v>
      </c>
      <c r="N3048">
        <v>1</v>
      </c>
      <c r="O3048">
        <v>9699.828444994002</v>
      </c>
      <c r="P3048">
        <v>269.51120387323084</v>
      </c>
      <c r="Q3048">
        <v>0.76553186124622696</v>
      </c>
      <c r="S3048" s="6">
        <v>73.491058679637788</v>
      </c>
      <c r="V3048" s="6">
        <v>486.39694400000002</v>
      </c>
    </row>
    <row r="3049" spans="1:23" x14ac:dyDescent="0.3">
      <c r="A3049" s="1">
        <v>44163</v>
      </c>
      <c r="B3049">
        <v>202012</v>
      </c>
      <c r="C3049">
        <v>2020</v>
      </c>
      <c r="D3049" t="s">
        <v>5</v>
      </c>
      <c r="E3049" t="s">
        <v>23</v>
      </c>
      <c r="F3049">
        <v>3603.2831224999995</v>
      </c>
      <c r="H3049">
        <v>162</v>
      </c>
      <c r="I3049">
        <v>3888</v>
      </c>
      <c r="M3049">
        <v>16.219958333333334</v>
      </c>
      <c r="N3049">
        <v>0.97037872420775506</v>
      </c>
      <c r="O3049">
        <v>0</v>
      </c>
      <c r="P3049">
        <v>2098.5661566488866</v>
      </c>
      <c r="R3049">
        <v>0.95856762246117089</v>
      </c>
      <c r="T3049" s="6">
        <v>157.20135332165631</v>
      </c>
      <c r="U3049" s="6">
        <v>155.28795483870968</v>
      </c>
      <c r="W3049" s="6">
        <v>2627.6332500000003</v>
      </c>
    </row>
    <row r="3050" spans="1:23" x14ac:dyDescent="0.3">
      <c r="A3050" s="1">
        <v>44163</v>
      </c>
      <c r="B3050">
        <v>202012</v>
      </c>
      <c r="C3050">
        <v>2020</v>
      </c>
      <c r="D3050" t="s">
        <v>6</v>
      </c>
      <c r="E3050" t="s">
        <v>23</v>
      </c>
      <c r="F3050">
        <v>824.98976099999982</v>
      </c>
      <c r="H3050">
        <v>66</v>
      </c>
      <c r="I3050">
        <v>1584</v>
      </c>
      <c r="M3050">
        <v>16.233888888888892</v>
      </c>
      <c r="N3050">
        <v>1.0886875810115451</v>
      </c>
      <c r="O3050">
        <v>0</v>
      </c>
      <c r="P3050">
        <v>734.52300207718497</v>
      </c>
      <c r="R3050">
        <v>0.93099999999999994</v>
      </c>
      <c r="T3050" s="6">
        <v>71.85338034676198</v>
      </c>
      <c r="U3050" s="6">
        <v>61.445999999999998</v>
      </c>
      <c r="W3050" s="6">
        <v>1071.436666666667</v>
      </c>
    </row>
    <row r="3051" spans="1:23" x14ac:dyDescent="0.3">
      <c r="A3051" s="1">
        <v>44163</v>
      </c>
      <c r="B3051">
        <v>202012</v>
      </c>
      <c r="C3051">
        <v>2020</v>
      </c>
      <c r="D3051" t="s">
        <v>7</v>
      </c>
      <c r="E3051" t="s">
        <v>23</v>
      </c>
      <c r="F3051">
        <v>0</v>
      </c>
      <c r="H3051">
        <v>36</v>
      </c>
      <c r="I3051">
        <v>864</v>
      </c>
      <c r="M3051">
        <v>17.151373492674775</v>
      </c>
      <c r="N3051">
        <v>0</v>
      </c>
      <c r="O3051">
        <v>0</v>
      </c>
      <c r="P3051">
        <v>490.58033451066041</v>
      </c>
      <c r="R3051">
        <v>0.95550000000000002</v>
      </c>
      <c r="T3051" s="6">
        <v>0</v>
      </c>
      <c r="U3051" s="6">
        <v>34.398000000000003</v>
      </c>
      <c r="W3051" s="6">
        <v>617.44944573629186</v>
      </c>
    </row>
    <row r="3052" spans="1:23" x14ac:dyDescent="0.3">
      <c r="A3052" s="1">
        <v>44163</v>
      </c>
      <c r="B3052">
        <v>202012</v>
      </c>
      <c r="C3052">
        <v>2020</v>
      </c>
      <c r="D3052" t="s">
        <v>8</v>
      </c>
      <c r="E3052" t="s">
        <v>23</v>
      </c>
      <c r="F3052">
        <v>837.18706449999991</v>
      </c>
      <c r="H3052">
        <v>108</v>
      </c>
      <c r="I3052">
        <v>955.34285108666688</v>
      </c>
      <c r="M3052">
        <v>7.3883935596707815</v>
      </c>
      <c r="N3052">
        <v>0.97718023681191601</v>
      </c>
      <c r="O3052">
        <v>0</v>
      </c>
      <c r="P3052">
        <v>468.14485511666669</v>
      </c>
      <c r="R3052">
        <v>0.9506</v>
      </c>
      <c r="T3052" s="6">
        <v>105.53546557568693</v>
      </c>
      <c r="U3052" s="6">
        <v>102.6648</v>
      </c>
      <c r="W3052" s="6">
        <v>797.94650444444437</v>
      </c>
    </row>
    <row r="3053" spans="1:23" x14ac:dyDescent="0.3">
      <c r="A3053" s="1">
        <v>44164</v>
      </c>
      <c r="B3053">
        <v>202012</v>
      </c>
      <c r="C3053">
        <v>2020</v>
      </c>
      <c r="D3053" t="s">
        <v>0</v>
      </c>
      <c r="E3053" t="s">
        <v>22</v>
      </c>
      <c r="F3053">
        <v>221.14484000000002</v>
      </c>
      <c r="G3053">
        <v>44</v>
      </c>
      <c r="I3053">
        <v>216.53829181602228</v>
      </c>
      <c r="J3053">
        <v>221.77472000000003</v>
      </c>
      <c r="K3053">
        <v>283.79685357080518</v>
      </c>
      <c r="L3053">
        <v>6.5119869999999995</v>
      </c>
      <c r="N3053">
        <v>1</v>
      </c>
      <c r="O3053">
        <v>5168.1876295463344</v>
      </c>
      <c r="P3053">
        <v>137.25536895451873</v>
      </c>
      <c r="Q3053">
        <v>0.75573320616280515</v>
      </c>
      <c r="S3053" s="6">
        <v>33.252261071163424</v>
      </c>
      <c r="V3053" s="6">
        <v>286.52742799999999</v>
      </c>
    </row>
    <row r="3054" spans="1:23" x14ac:dyDescent="0.3">
      <c r="A3054" s="1">
        <v>44164</v>
      </c>
      <c r="B3054">
        <v>202012</v>
      </c>
      <c r="C3054">
        <v>2020</v>
      </c>
      <c r="D3054" t="s">
        <v>1</v>
      </c>
      <c r="E3054" t="s">
        <v>22</v>
      </c>
      <c r="F3054">
        <v>231.04312049999999</v>
      </c>
      <c r="G3054">
        <v>46</v>
      </c>
      <c r="I3054">
        <v>223.32233470900715</v>
      </c>
      <c r="J3054">
        <v>231.14078050000001</v>
      </c>
      <c r="K3054">
        <v>292.38795127536685</v>
      </c>
      <c r="L3054">
        <v>6.3746213333333328</v>
      </c>
      <c r="N3054">
        <v>1</v>
      </c>
      <c r="O3054">
        <v>4860.2386451650009</v>
      </c>
      <c r="P3054">
        <v>145.30670420508227</v>
      </c>
      <c r="Q3054">
        <v>0.76158772566662569</v>
      </c>
      <c r="S3054" s="6">
        <v>35.033035380664785</v>
      </c>
      <c r="V3054" s="6">
        <v>293.23258133333331</v>
      </c>
    </row>
    <row r="3055" spans="1:23" x14ac:dyDescent="0.3">
      <c r="A3055" s="1">
        <v>44164</v>
      </c>
      <c r="B3055">
        <v>202012</v>
      </c>
      <c r="C3055">
        <v>2020</v>
      </c>
      <c r="D3055" t="s">
        <v>4</v>
      </c>
      <c r="E3055" t="s">
        <v>22</v>
      </c>
      <c r="F3055">
        <v>169.89812000000009</v>
      </c>
      <c r="G3055">
        <v>36</v>
      </c>
      <c r="I3055">
        <v>180.2568065669019</v>
      </c>
      <c r="J3055">
        <v>170.21966097777786</v>
      </c>
      <c r="K3055">
        <v>233.17608270186318</v>
      </c>
      <c r="L3055">
        <v>6.5491492968749982</v>
      </c>
      <c r="N3055">
        <v>1</v>
      </c>
      <c r="O3055">
        <v>3991.5934407920008</v>
      </c>
      <c r="P3055">
        <v>108.62009919957235</v>
      </c>
      <c r="Q3055">
        <v>0.76454716311574789</v>
      </c>
      <c r="S3055" s="6">
        <v>27.523697872166924</v>
      </c>
      <c r="V3055" s="6">
        <v>235.76937468749995</v>
      </c>
    </row>
    <row r="3056" spans="1:23" x14ac:dyDescent="0.3">
      <c r="A3056" s="1">
        <v>44164</v>
      </c>
      <c r="B3056">
        <v>202012</v>
      </c>
      <c r="C3056">
        <v>2020</v>
      </c>
      <c r="D3056" t="s">
        <v>2</v>
      </c>
      <c r="E3056" t="s">
        <v>22</v>
      </c>
      <c r="F3056">
        <v>273.75308699999994</v>
      </c>
      <c r="G3056">
        <v>64</v>
      </c>
      <c r="I3056">
        <v>271.38414485550021</v>
      </c>
      <c r="J3056">
        <v>274.06130699999994</v>
      </c>
      <c r="K3056">
        <v>352.6130005854298</v>
      </c>
      <c r="L3056">
        <v>5.5449143750000003</v>
      </c>
      <c r="N3056">
        <v>1</v>
      </c>
      <c r="O3056">
        <v>6695.257407324234</v>
      </c>
      <c r="P3056">
        <v>171.90718866465818</v>
      </c>
      <c r="Q3056">
        <v>0.76473268595192512</v>
      </c>
      <c r="S3056" s="6">
        <v>48.942891900923208</v>
      </c>
      <c r="V3056" s="6">
        <v>354.87452000000002</v>
      </c>
    </row>
    <row r="3057" spans="1:23" x14ac:dyDescent="0.3">
      <c r="A3057" s="1">
        <v>44164</v>
      </c>
      <c r="B3057">
        <v>202012</v>
      </c>
      <c r="C3057">
        <v>2020</v>
      </c>
      <c r="D3057" t="s">
        <v>3</v>
      </c>
      <c r="E3057" t="s">
        <v>22</v>
      </c>
      <c r="F3057">
        <v>431.22296199999994</v>
      </c>
      <c r="G3057">
        <v>96</v>
      </c>
      <c r="I3057">
        <v>435.77041356054917</v>
      </c>
      <c r="J3057">
        <v>431.93856199999993</v>
      </c>
      <c r="K3057">
        <v>566.61126787242085</v>
      </c>
      <c r="L3057">
        <v>5.9295705000000005</v>
      </c>
      <c r="N3057">
        <v>1</v>
      </c>
      <c r="O3057">
        <v>9750.8517814490988</v>
      </c>
      <c r="P3057">
        <v>269.51120387323084</v>
      </c>
      <c r="Q3057">
        <v>0.76553186124622696</v>
      </c>
      <c r="S3057" s="6">
        <v>73.491058679637788</v>
      </c>
      <c r="V3057" s="6">
        <v>569.23876800000005</v>
      </c>
    </row>
    <row r="3058" spans="1:23" x14ac:dyDescent="0.3">
      <c r="A3058" s="1">
        <v>44164</v>
      </c>
      <c r="B3058">
        <v>202012</v>
      </c>
      <c r="C3058">
        <v>2020</v>
      </c>
      <c r="D3058" t="s">
        <v>5</v>
      </c>
      <c r="E3058" t="s">
        <v>23</v>
      </c>
      <c r="F3058">
        <v>3528.7180090000006</v>
      </c>
      <c r="H3058">
        <v>162</v>
      </c>
      <c r="I3058">
        <v>3879.3559500000001</v>
      </c>
      <c r="M3058">
        <v>14.50475</v>
      </c>
      <c r="N3058">
        <v>0.97720490564055218</v>
      </c>
      <c r="O3058">
        <v>0</v>
      </c>
      <c r="P3058">
        <v>2098.5661566488866</v>
      </c>
      <c r="R3058">
        <v>0.95856762246117089</v>
      </c>
      <c r="T3058" s="6">
        <v>158.30719471376946</v>
      </c>
      <c r="U3058" s="6">
        <v>155.28795483870968</v>
      </c>
      <c r="W3058" s="6">
        <v>2349.7694999999999</v>
      </c>
    </row>
    <row r="3059" spans="1:23" x14ac:dyDescent="0.3">
      <c r="A3059" s="1">
        <v>44164</v>
      </c>
      <c r="B3059">
        <v>202012</v>
      </c>
      <c r="C3059">
        <v>2020</v>
      </c>
      <c r="D3059" t="s">
        <v>6</v>
      </c>
      <c r="E3059" t="s">
        <v>23</v>
      </c>
      <c r="F3059">
        <v>757.01696199999992</v>
      </c>
      <c r="H3059">
        <v>66</v>
      </c>
      <c r="I3059">
        <v>1584</v>
      </c>
      <c r="M3059">
        <v>14.996979166666664</v>
      </c>
      <c r="N3059">
        <v>0.66790160969405055</v>
      </c>
      <c r="O3059">
        <v>0</v>
      </c>
      <c r="P3059">
        <v>734.52300207718497</v>
      </c>
      <c r="R3059">
        <v>0.93099999999999994</v>
      </c>
      <c r="T3059" s="6">
        <v>44.081506239807339</v>
      </c>
      <c r="U3059" s="6">
        <v>61.445999999999998</v>
      </c>
      <c r="W3059" s="6">
        <v>989.80062499999985</v>
      </c>
    </row>
    <row r="3060" spans="1:23" x14ac:dyDescent="0.3">
      <c r="A3060" s="1">
        <v>44164</v>
      </c>
      <c r="B3060">
        <v>202012</v>
      </c>
      <c r="C3060">
        <v>2020</v>
      </c>
      <c r="D3060" t="s">
        <v>7</v>
      </c>
      <c r="E3060" t="s">
        <v>23</v>
      </c>
      <c r="F3060">
        <v>214.11739649999998</v>
      </c>
      <c r="H3060">
        <v>36</v>
      </c>
      <c r="I3060">
        <v>860.81614370392674</v>
      </c>
      <c r="M3060">
        <v>14.739520269227313</v>
      </c>
      <c r="N3060">
        <v>0.6613726585765386</v>
      </c>
      <c r="O3060">
        <v>0</v>
      </c>
      <c r="P3060">
        <v>490.58033451066041</v>
      </c>
      <c r="R3060">
        <v>0.95550000000000002</v>
      </c>
      <c r="T3060" s="6">
        <v>23.809415708755388</v>
      </c>
      <c r="U3060" s="6">
        <v>34.398000000000003</v>
      </c>
      <c r="W3060" s="6">
        <v>530.62272969218327</v>
      </c>
    </row>
    <row r="3061" spans="1:23" x14ac:dyDescent="0.3">
      <c r="A3061" s="1">
        <v>44164</v>
      </c>
      <c r="B3061">
        <v>202012</v>
      </c>
      <c r="C3061">
        <v>2020</v>
      </c>
      <c r="D3061" t="s">
        <v>8</v>
      </c>
      <c r="E3061" t="s">
        <v>23</v>
      </c>
      <c r="F3061">
        <v>802.5158540000001</v>
      </c>
      <c r="H3061">
        <v>108</v>
      </c>
      <c r="I3061">
        <v>914.3556405333328</v>
      </c>
      <c r="M3061">
        <v>7.0678203446502037</v>
      </c>
      <c r="N3061">
        <v>0.96653355493286641</v>
      </c>
      <c r="O3061">
        <v>0</v>
      </c>
      <c r="P3061">
        <v>468.14485511666669</v>
      </c>
      <c r="R3061">
        <v>0.9506</v>
      </c>
      <c r="T3061" s="6">
        <v>104.38562393274957</v>
      </c>
      <c r="U3061" s="6">
        <v>102.6648</v>
      </c>
      <c r="W3061" s="6">
        <v>763.324597222222</v>
      </c>
    </row>
    <row r="3062" spans="1:23" x14ac:dyDescent="0.3">
      <c r="A3062" s="1">
        <v>44165</v>
      </c>
      <c r="B3062">
        <v>202012</v>
      </c>
      <c r="C3062">
        <v>2020</v>
      </c>
      <c r="D3062" t="s">
        <v>0</v>
      </c>
      <c r="E3062" t="s">
        <v>22</v>
      </c>
      <c r="F3062">
        <v>192.83487999999997</v>
      </c>
      <c r="G3062">
        <v>44</v>
      </c>
      <c r="I3062">
        <v>183.87795424418664</v>
      </c>
      <c r="J3062">
        <v>193.37858117187497</v>
      </c>
      <c r="K3062">
        <v>242.18784381716517</v>
      </c>
      <c r="L3062">
        <v>5.529787999999999</v>
      </c>
      <c r="N3062">
        <v>1</v>
      </c>
      <c r="O3062">
        <v>3182.1033328613335</v>
      </c>
      <c r="P3062">
        <v>137.25536895451873</v>
      </c>
      <c r="Q3062">
        <v>0.75573320616280515</v>
      </c>
      <c r="S3062" s="6">
        <v>33.252261071163424</v>
      </c>
      <c r="V3062" s="6">
        <v>243.31067199999995</v>
      </c>
    </row>
    <row r="3063" spans="1:23" x14ac:dyDescent="0.3">
      <c r="A3063" s="1">
        <v>44165</v>
      </c>
      <c r="B3063">
        <v>202012</v>
      </c>
      <c r="C3063">
        <v>2020</v>
      </c>
      <c r="D3063" t="s">
        <v>1</v>
      </c>
      <c r="E3063" t="s">
        <v>22</v>
      </c>
      <c r="F3063">
        <v>199.56748000000002</v>
      </c>
      <c r="G3063">
        <v>46</v>
      </c>
      <c r="I3063">
        <v>186.97960514891412</v>
      </c>
      <c r="J3063">
        <v>199.66318312500002</v>
      </c>
      <c r="K3063">
        <v>248.70825973658484</v>
      </c>
      <c r="L3063">
        <v>5.3372367857142855</v>
      </c>
      <c r="N3063">
        <v>1</v>
      </c>
      <c r="O3063">
        <v>3169.9187627680008</v>
      </c>
      <c r="P3063">
        <v>145.30670420508227</v>
      </c>
      <c r="Q3063">
        <v>0.76158772566662569</v>
      </c>
      <c r="S3063" s="6">
        <v>35.033035380664785</v>
      </c>
      <c r="V3063" s="6">
        <v>245.51289214285714</v>
      </c>
    </row>
    <row r="3064" spans="1:23" x14ac:dyDescent="0.3">
      <c r="A3064" s="1">
        <v>44165</v>
      </c>
      <c r="B3064">
        <v>202012</v>
      </c>
      <c r="C3064">
        <v>2020</v>
      </c>
      <c r="D3064" t="s">
        <v>4</v>
      </c>
      <c r="E3064" t="s">
        <v>22</v>
      </c>
      <c r="F3064">
        <v>158.10256000000001</v>
      </c>
      <c r="G3064">
        <v>36</v>
      </c>
      <c r="I3064">
        <v>164.78262445876135</v>
      </c>
      <c r="J3064">
        <v>158.41467057777777</v>
      </c>
      <c r="K3064">
        <v>213.66083311529019</v>
      </c>
      <c r="L3064">
        <v>5.9869362475961561</v>
      </c>
      <c r="N3064">
        <v>1</v>
      </c>
      <c r="O3064">
        <v>2580.6884975040002</v>
      </c>
      <c r="P3064">
        <v>108.62009919957235</v>
      </c>
      <c r="Q3064">
        <v>0.76454716311574789</v>
      </c>
      <c r="S3064" s="6">
        <v>27.523697872166924</v>
      </c>
      <c r="V3064" s="6">
        <v>215.52970491346161</v>
      </c>
    </row>
    <row r="3065" spans="1:23" x14ac:dyDescent="0.3">
      <c r="A3065" s="1">
        <v>44165</v>
      </c>
      <c r="B3065">
        <v>202012</v>
      </c>
      <c r="C3065">
        <v>2020</v>
      </c>
      <c r="D3065" t="s">
        <v>2</v>
      </c>
      <c r="E3065" t="s">
        <v>22</v>
      </c>
      <c r="F3065">
        <v>300.56059149999999</v>
      </c>
      <c r="G3065">
        <v>64</v>
      </c>
      <c r="I3065">
        <v>290.89729043112453</v>
      </c>
      <c r="J3065">
        <v>300.87737149999998</v>
      </c>
      <c r="K3065">
        <v>379.39410355342034</v>
      </c>
      <c r="L3065">
        <v>5.9436064999999996</v>
      </c>
      <c r="N3065">
        <v>1</v>
      </c>
      <c r="O3065">
        <v>5685.7849865398339</v>
      </c>
      <c r="P3065">
        <v>171.90718866465818</v>
      </c>
      <c r="Q3065">
        <v>0.76473268595192512</v>
      </c>
      <c r="S3065" s="6">
        <v>48.942891900923208</v>
      </c>
      <c r="V3065" s="6">
        <v>380.39081599999997</v>
      </c>
    </row>
    <row r="3066" spans="1:23" x14ac:dyDescent="0.3">
      <c r="A3066" s="1">
        <v>44165</v>
      </c>
      <c r="B3066">
        <v>202012</v>
      </c>
      <c r="C3066">
        <v>2020</v>
      </c>
      <c r="D3066" t="s">
        <v>3</v>
      </c>
      <c r="E3066" t="s">
        <v>22</v>
      </c>
      <c r="F3066">
        <v>345.17672049999999</v>
      </c>
      <c r="G3066">
        <v>96</v>
      </c>
      <c r="I3066">
        <v>335.225054703647</v>
      </c>
      <c r="J3066">
        <v>345.83272049999999</v>
      </c>
      <c r="K3066">
        <v>437.86287153766796</v>
      </c>
      <c r="L3066">
        <v>4.5614400000000002</v>
      </c>
      <c r="N3066">
        <v>0.99800172265288545</v>
      </c>
      <c r="O3066">
        <v>5489.4901696674006</v>
      </c>
      <c r="P3066">
        <v>269.51120387323084</v>
      </c>
      <c r="Q3066">
        <v>0.76553186124622696</v>
      </c>
      <c r="S3066" s="6">
        <v>73.491058679637788</v>
      </c>
      <c r="V3066" s="6">
        <v>437.89823999999999</v>
      </c>
    </row>
    <row r="3067" spans="1:23" x14ac:dyDescent="0.3">
      <c r="A3067" s="1">
        <v>44165</v>
      </c>
      <c r="B3067">
        <v>202012</v>
      </c>
      <c r="C3067">
        <v>2020</v>
      </c>
      <c r="D3067" t="s">
        <v>5</v>
      </c>
      <c r="E3067" t="s">
        <v>23</v>
      </c>
      <c r="F3067">
        <v>3720.6911289999998</v>
      </c>
      <c r="H3067">
        <v>162</v>
      </c>
      <c r="I3067">
        <v>3888</v>
      </c>
      <c r="M3067">
        <v>16.060416666666665</v>
      </c>
      <c r="N3067">
        <v>0.99463068551518552</v>
      </c>
      <c r="O3067">
        <v>0</v>
      </c>
      <c r="P3067">
        <v>2098.5661566488866</v>
      </c>
      <c r="R3067">
        <v>0.95856762246117089</v>
      </c>
      <c r="T3067" s="6">
        <v>161.13017105346006</v>
      </c>
      <c r="U3067" s="6">
        <v>155.28795483870968</v>
      </c>
      <c r="W3067" s="6">
        <v>2601.7874999999999</v>
      </c>
    </row>
    <row r="3068" spans="1:23" x14ac:dyDescent="0.3">
      <c r="A3068" s="1">
        <v>44165</v>
      </c>
      <c r="B3068">
        <v>202012</v>
      </c>
      <c r="C3068">
        <v>2020</v>
      </c>
      <c r="D3068" t="s">
        <v>6</v>
      </c>
      <c r="E3068" t="s">
        <v>23</v>
      </c>
      <c r="F3068">
        <v>606.43072099999995</v>
      </c>
      <c r="H3068">
        <v>66</v>
      </c>
      <c r="I3068">
        <v>1584</v>
      </c>
      <c r="M3068">
        <v>17.065069444444443</v>
      </c>
      <c r="N3068">
        <v>0.84364355445559469</v>
      </c>
      <c r="O3068">
        <v>0</v>
      </c>
      <c r="P3068">
        <v>734.52300207718497</v>
      </c>
      <c r="R3068">
        <v>0.93099999999999994</v>
      </c>
      <c r="T3068" s="6">
        <v>55.680474594069253</v>
      </c>
      <c r="U3068" s="6">
        <v>61.445999999999998</v>
      </c>
      <c r="W3068" s="6">
        <v>1126.2945833333333</v>
      </c>
    </row>
    <row r="3069" spans="1:23" x14ac:dyDescent="0.3">
      <c r="A3069" s="1">
        <v>44165</v>
      </c>
      <c r="B3069">
        <v>202012</v>
      </c>
      <c r="C3069">
        <v>2020</v>
      </c>
      <c r="D3069" t="s">
        <v>7</v>
      </c>
      <c r="E3069" t="s">
        <v>23</v>
      </c>
      <c r="F3069">
        <v>688.74329549999993</v>
      </c>
      <c r="H3069">
        <v>36</v>
      </c>
      <c r="I3069">
        <v>864</v>
      </c>
      <c r="M3069">
        <v>17.151760608425061</v>
      </c>
      <c r="N3069">
        <v>0.81712962962962965</v>
      </c>
      <c r="O3069">
        <v>0</v>
      </c>
      <c r="P3069">
        <v>490.58033451066041</v>
      </c>
      <c r="R3069">
        <v>0.95550000000000002</v>
      </c>
      <c r="T3069" s="6">
        <v>29.416666666666668</v>
      </c>
      <c r="U3069" s="6">
        <v>34.398000000000003</v>
      </c>
      <c r="W3069" s="6">
        <v>617.46338190330221</v>
      </c>
    </row>
    <row r="3070" spans="1:23" x14ac:dyDescent="0.3">
      <c r="A3070" s="1">
        <v>44165</v>
      </c>
      <c r="B3070">
        <v>202012</v>
      </c>
      <c r="C3070">
        <v>2020</v>
      </c>
      <c r="D3070" t="s">
        <v>8</v>
      </c>
      <c r="E3070" t="s">
        <v>23</v>
      </c>
      <c r="F3070">
        <v>499.15962949999999</v>
      </c>
      <c r="H3070">
        <v>108</v>
      </c>
      <c r="I3070">
        <v>553.01669136666681</v>
      </c>
      <c r="M3070">
        <v>5.2849394547325099</v>
      </c>
      <c r="N3070">
        <v>0.99793549567503437</v>
      </c>
      <c r="O3070">
        <v>0</v>
      </c>
      <c r="P3070">
        <v>468.14485511666669</v>
      </c>
      <c r="R3070">
        <v>0.9506</v>
      </c>
      <c r="T3070" s="6">
        <v>107.77703353290372</v>
      </c>
      <c r="U3070" s="6">
        <v>102.6648</v>
      </c>
      <c r="W3070" s="6">
        <v>570.77346111111103</v>
      </c>
    </row>
    <row r="3071" spans="1:23" x14ac:dyDescent="0.3">
      <c r="A3071" s="1">
        <v>44166</v>
      </c>
      <c r="B3071">
        <v>202012</v>
      </c>
      <c r="C3071">
        <v>2020</v>
      </c>
      <c r="D3071" t="s">
        <v>0</v>
      </c>
      <c r="E3071" t="s">
        <v>22</v>
      </c>
      <c r="F3071">
        <v>191.9195599999999</v>
      </c>
      <c r="G3071">
        <v>44</v>
      </c>
      <c r="I3071">
        <v>181.22119834138388</v>
      </c>
      <c r="J3071">
        <v>192.4759599999999</v>
      </c>
      <c r="K3071">
        <v>237.97522581547662</v>
      </c>
      <c r="L3071">
        <v>5.4498909999999992</v>
      </c>
      <c r="N3071">
        <v>1</v>
      </c>
      <c r="O3071">
        <v>5396.0216880693333</v>
      </c>
      <c r="P3071">
        <v>137.25536895451873</v>
      </c>
      <c r="Q3071">
        <v>0.75573320616280515</v>
      </c>
      <c r="S3071" s="6">
        <v>33.252261071163424</v>
      </c>
      <c r="V3071" s="6">
        <v>239.79520399999996</v>
      </c>
    </row>
    <row r="3072" spans="1:23" x14ac:dyDescent="0.3">
      <c r="A3072" s="1">
        <v>44166</v>
      </c>
      <c r="B3072">
        <v>202012</v>
      </c>
      <c r="C3072">
        <v>2020</v>
      </c>
      <c r="D3072" t="s">
        <v>1</v>
      </c>
      <c r="E3072" t="s">
        <v>22</v>
      </c>
      <c r="F3072">
        <v>207.6816</v>
      </c>
      <c r="G3072">
        <v>46</v>
      </c>
      <c r="I3072">
        <v>197.86214631217982</v>
      </c>
      <c r="J3072">
        <v>207.78524000000002</v>
      </c>
      <c r="K3072">
        <v>259.19902848976375</v>
      </c>
      <c r="L3072">
        <v>5.6478733333333331</v>
      </c>
      <c r="N3072">
        <v>0.99968692287397765</v>
      </c>
      <c r="O3072">
        <v>5780.3229776960015</v>
      </c>
      <c r="P3072">
        <v>145.30670420508227</v>
      </c>
      <c r="Q3072">
        <v>0.76158772566662569</v>
      </c>
      <c r="S3072" s="6">
        <v>35.033035380664785</v>
      </c>
      <c r="V3072" s="6">
        <v>259.80217333333331</v>
      </c>
    </row>
    <row r="3073" spans="1:23" x14ac:dyDescent="0.3">
      <c r="A3073" s="1">
        <v>44166</v>
      </c>
      <c r="B3073">
        <v>202012</v>
      </c>
      <c r="C3073">
        <v>2020</v>
      </c>
      <c r="D3073" t="s">
        <v>4</v>
      </c>
      <c r="E3073" t="s">
        <v>22</v>
      </c>
      <c r="F3073">
        <v>112.66472</v>
      </c>
      <c r="G3073">
        <v>36</v>
      </c>
      <c r="I3073">
        <v>114.82298545067681</v>
      </c>
      <c r="J3073">
        <v>112.94045297777778</v>
      </c>
      <c r="K3073">
        <v>149.95353650397129</v>
      </c>
      <c r="L3073">
        <v>4.1717862906346772</v>
      </c>
      <c r="N3073">
        <v>1</v>
      </c>
      <c r="O3073">
        <v>3153.2630896639998</v>
      </c>
      <c r="P3073">
        <v>108.62009919957235</v>
      </c>
      <c r="Q3073">
        <v>0.76454716311574789</v>
      </c>
      <c r="S3073" s="6">
        <v>27.523697872166924</v>
      </c>
      <c r="V3073" s="6">
        <v>150.18430646284838</v>
      </c>
    </row>
    <row r="3074" spans="1:23" x14ac:dyDescent="0.3">
      <c r="A3074" s="1">
        <v>44166</v>
      </c>
      <c r="B3074">
        <v>202012</v>
      </c>
      <c r="C3074">
        <v>2020</v>
      </c>
      <c r="D3074" t="s">
        <v>2</v>
      </c>
      <c r="E3074" t="s">
        <v>22</v>
      </c>
      <c r="F3074">
        <v>207.19499999999999</v>
      </c>
      <c r="G3074">
        <v>64</v>
      </c>
      <c r="I3074">
        <v>197.4863820591768</v>
      </c>
      <c r="J3074">
        <v>207.52897999999999</v>
      </c>
      <c r="K3074">
        <v>257.16612545392934</v>
      </c>
      <c r="L3074">
        <v>4.0350370480550133</v>
      </c>
      <c r="N3074">
        <v>1</v>
      </c>
      <c r="O3074">
        <v>6165.9279852551335</v>
      </c>
      <c r="P3074">
        <v>171.90718866465818</v>
      </c>
      <c r="Q3074">
        <v>0.76473268595192512</v>
      </c>
      <c r="S3074" s="6">
        <v>48.942891900923208</v>
      </c>
      <c r="V3074" s="6">
        <v>258.24237107552085</v>
      </c>
    </row>
    <row r="3075" spans="1:23" x14ac:dyDescent="0.3">
      <c r="A3075" s="1">
        <v>44166</v>
      </c>
      <c r="B3075">
        <v>202012</v>
      </c>
      <c r="C3075">
        <v>2020</v>
      </c>
      <c r="D3075" t="s">
        <v>3</v>
      </c>
      <c r="E3075" t="s">
        <v>22</v>
      </c>
      <c r="F3075">
        <v>233.0367205</v>
      </c>
      <c r="G3075">
        <v>96</v>
      </c>
      <c r="I3075">
        <v>214.01882381037419</v>
      </c>
      <c r="J3075">
        <v>233.73932049999999</v>
      </c>
      <c r="K3075">
        <v>278.87707279135532</v>
      </c>
      <c r="L3075">
        <v>2.9121750000000004</v>
      </c>
      <c r="N3075">
        <v>1</v>
      </c>
      <c r="O3075">
        <v>6885.7390969235012</v>
      </c>
      <c r="P3075">
        <v>269.51120387323084</v>
      </c>
      <c r="Q3075">
        <v>0.76553186124622696</v>
      </c>
      <c r="S3075" s="6">
        <v>73.491058679637788</v>
      </c>
      <c r="V3075" s="6">
        <v>279.56880000000001</v>
      </c>
    </row>
    <row r="3076" spans="1:23" x14ac:dyDescent="0.3">
      <c r="A3076" s="1">
        <v>44166</v>
      </c>
      <c r="B3076">
        <v>202012</v>
      </c>
      <c r="C3076">
        <v>2020</v>
      </c>
      <c r="D3076" t="s">
        <v>5</v>
      </c>
      <c r="E3076" t="s">
        <v>23</v>
      </c>
      <c r="F3076">
        <v>3616.7691974999993</v>
      </c>
      <c r="H3076">
        <v>162</v>
      </c>
      <c r="I3076">
        <v>3876.6014639999999</v>
      </c>
      <c r="M3076">
        <v>14.182658333333334</v>
      </c>
      <c r="N3076">
        <v>0.99731311458261906</v>
      </c>
      <c r="O3076">
        <v>0</v>
      </c>
      <c r="P3076">
        <v>2098.5661566488866</v>
      </c>
      <c r="R3076">
        <v>0.95856762246117089</v>
      </c>
      <c r="T3076" s="6">
        <v>161.5647245623843</v>
      </c>
      <c r="U3076" s="6">
        <v>155.28795483870968</v>
      </c>
      <c r="W3076" s="6">
        <v>2297.5906500000001</v>
      </c>
    </row>
    <row r="3077" spans="1:23" x14ac:dyDescent="0.3">
      <c r="A3077" s="1">
        <v>44166</v>
      </c>
      <c r="B3077">
        <v>202012</v>
      </c>
      <c r="C3077">
        <v>2020</v>
      </c>
      <c r="D3077" t="s">
        <v>6</v>
      </c>
      <c r="E3077" t="s">
        <v>23</v>
      </c>
      <c r="F3077">
        <v>891.87056150000012</v>
      </c>
      <c r="H3077">
        <v>66</v>
      </c>
      <c r="I3077">
        <v>1582.6199333333334</v>
      </c>
      <c r="M3077">
        <v>15.667986111111111</v>
      </c>
      <c r="N3077">
        <v>0.9614141230863088</v>
      </c>
      <c r="O3077">
        <v>0</v>
      </c>
      <c r="P3077">
        <v>734.52300207718497</v>
      </c>
      <c r="R3077">
        <v>0.93099999999999994</v>
      </c>
      <c r="T3077" s="6">
        <v>63.453332123696384</v>
      </c>
      <c r="U3077" s="6">
        <v>61.445999999999998</v>
      </c>
      <c r="W3077" s="6">
        <v>1034.0870833333333</v>
      </c>
    </row>
    <row r="3078" spans="1:23" x14ac:dyDescent="0.3">
      <c r="A3078" s="1">
        <v>44166</v>
      </c>
      <c r="B3078">
        <v>202012</v>
      </c>
      <c r="C3078">
        <v>2020</v>
      </c>
      <c r="D3078" t="s">
        <v>7</v>
      </c>
      <c r="E3078" t="s">
        <v>23</v>
      </c>
      <c r="F3078">
        <v>722.42799400000013</v>
      </c>
      <c r="H3078">
        <v>36</v>
      </c>
      <c r="I3078">
        <v>862.44208947467484</v>
      </c>
      <c r="M3078">
        <v>15.838610312766088</v>
      </c>
      <c r="N3078">
        <v>0.83333333333333337</v>
      </c>
      <c r="O3078">
        <v>0</v>
      </c>
      <c r="P3078">
        <v>490.58033451066041</v>
      </c>
      <c r="R3078">
        <v>0.95550000000000002</v>
      </c>
      <c r="T3078" s="6">
        <v>30</v>
      </c>
      <c r="U3078" s="6">
        <v>34.398000000000003</v>
      </c>
      <c r="W3078" s="6">
        <v>570.18997125957912</v>
      </c>
    </row>
    <row r="3079" spans="1:23" x14ac:dyDescent="0.3">
      <c r="A3079" s="1">
        <v>44166</v>
      </c>
      <c r="B3079">
        <v>202012</v>
      </c>
      <c r="C3079">
        <v>2020</v>
      </c>
      <c r="D3079" t="s">
        <v>8</v>
      </c>
      <c r="E3079" t="s">
        <v>23</v>
      </c>
      <c r="F3079">
        <v>532.19633350000004</v>
      </c>
      <c r="H3079">
        <v>108</v>
      </c>
      <c r="I3079">
        <v>406.02212143333327</v>
      </c>
      <c r="M3079">
        <v>5.6336719393004104</v>
      </c>
      <c r="N3079">
        <v>0.95830785072238212</v>
      </c>
      <c r="O3079">
        <v>0</v>
      </c>
      <c r="P3079">
        <v>468.14485511666669</v>
      </c>
      <c r="R3079">
        <v>0.9506</v>
      </c>
      <c r="T3079" s="6">
        <v>103.49724787801726</v>
      </c>
      <c r="U3079" s="6">
        <v>102.6648</v>
      </c>
      <c r="W3079" s="6">
        <v>608.43656944444433</v>
      </c>
    </row>
    <row r="3080" spans="1:23" x14ac:dyDescent="0.3">
      <c r="A3080" s="1">
        <v>44167</v>
      </c>
      <c r="B3080">
        <v>202012</v>
      </c>
      <c r="C3080">
        <v>2020</v>
      </c>
      <c r="D3080" t="s">
        <v>0</v>
      </c>
      <c r="E3080" t="s">
        <v>22</v>
      </c>
      <c r="F3080">
        <v>35.907759999999996</v>
      </c>
      <c r="G3080">
        <v>44</v>
      </c>
      <c r="I3080">
        <v>25.447985307723691</v>
      </c>
      <c r="J3080">
        <v>36.269579999999998</v>
      </c>
      <c r="K3080">
        <v>40.769214254930233</v>
      </c>
      <c r="L3080">
        <v>0.76530089948657198</v>
      </c>
      <c r="N3080">
        <v>1</v>
      </c>
      <c r="O3080">
        <v>1505.9799304693331</v>
      </c>
      <c r="P3080">
        <v>137.25536895451873</v>
      </c>
      <c r="Q3080">
        <v>0.75573320616280515</v>
      </c>
      <c r="S3080" s="6">
        <v>33.252261071163424</v>
      </c>
      <c r="V3080" s="6">
        <v>33.67323957740917</v>
      </c>
    </row>
    <row r="3081" spans="1:23" x14ac:dyDescent="0.3">
      <c r="A3081" s="1">
        <v>44167</v>
      </c>
      <c r="B3081">
        <v>202012</v>
      </c>
      <c r="C3081">
        <v>2020</v>
      </c>
      <c r="D3081" t="s">
        <v>1</v>
      </c>
      <c r="E3081" t="s">
        <v>22</v>
      </c>
      <c r="F3081">
        <v>37.899680000000004</v>
      </c>
      <c r="G3081">
        <v>46</v>
      </c>
      <c r="I3081">
        <v>31.380269893883309</v>
      </c>
      <c r="J3081">
        <v>37.992460000000001</v>
      </c>
      <c r="K3081">
        <v>42.979726651519321</v>
      </c>
      <c r="L3081">
        <v>0.8957336854460094</v>
      </c>
      <c r="N3081">
        <v>1</v>
      </c>
      <c r="O3081">
        <v>1570.649059592</v>
      </c>
      <c r="P3081">
        <v>145.30670420508227</v>
      </c>
      <c r="Q3081">
        <v>0.76158772566662569</v>
      </c>
      <c r="S3081" s="6">
        <v>35.033035380664785</v>
      </c>
      <c r="V3081" s="6">
        <v>41.203749530516433</v>
      </c>
    </row>
    <row r="3082" spans="1:23" x14ac:dyDescent="0.3">
      <c r="A3082" s="1">
        <v>44167</v>
      </c>
      <c r="B3082">
        <v>202012</v>
      </c>
      <c r="C3082">
        <v>2020</v>
      </c>
      <c r="D3082" t="s">
        <v>4</v>
      </c>
      <c r="E3082" t="s">
        <v>22</v>
      </c>
      <c r="F3082">
        <v>79.275840000000002</v>
      </c>
      <c r="G3082">
        <v>36</v>
      </c>
      <c r="I3082">
        <v>81.297890558739127</v>
      </c>
      <c r="J3082">
        <v>79.524894577777772</v>
      </c>
      <c r="K3082">
        <v>98.14136969573309</v>
      </c>
      <c r="L3082">
        <v>2.9537415697674421</v>
      </c>
      <c r="N3082">
        <v>1</v>
      </c>
      <c r="O3082">
        <v>2574.032709008</v>
      </c>
      <c r="P3082">
        <v>108.62009919957235</v>
      </c>
      <c r="Q3082">
        <v>0.76454716311574789</v>
      </c>
      <c r="S3082" s="6">
        <v>27.523697872166924</v>
      </c>
      <c r="V3082" s="6">
        <v>106.33469651162791</v>
      </c>
    </row>
    <row r="3083" spans="1:23" x14ac:dyDescent="0.3">
      <c r="A3083" s="1">
        <v>44167</v>
      </c>
      <c r="B3083">
        <v>202012</v>
      </c>
      <c r="C3083">
        <v>2020</v>
      </c>
      <c r="D3083" t="s">
        <v>2</v>
      </c>
      <c r="E3083" t="s">
        <v>22</v>
      </c>
      <c r="F3083">
        <v>50.291659500000023</v>
      </c>
      <c r="G3083">
        <v>64</v>
      </c>
      <c r="I3083">
        <v>39.327919254284389</v>
      </c>
      <c r="J3083">
        <v>50.558138992187523</v>
      </c>
      <c r="K3083">
        <v>56.505321489031545</v>
      </c>
      <c r="L3083">
        <v>0.8035471082071991</v>
      </c>
      <c r="N3083">
        <v>1</v>
      </c>
      <c r="O3083">
        <v>1939.7149142663332</v>
      </c>
      <c r="P3083">
        <v>171.90718866465818</v>
      </c>
      <c r="Q3083">
        <v>0.76473268595192512</v>
      </c>
      <c r="S3083" s="6">
        <v>48.942891900923208</v>
      </c>
      <c r="V3083" s="6">
        <v>51.427014925260742</v>
      </c>
    </row>
    <row r="3084" spans="1:23" x14ac:dyDescent="0.3">
      <c r="A3084" s="1">
        <v>44167</v>
      </c>
      <c r="B3084">
        <v>202012</v>
      </c>
      <c r="C3084">
        <v>2020</v>
      </c>
      <c r="D3084" t="s">
        <v>3</v>
      </c>
      <c r="E3084" t="s">
        <v>22</v>
      </c>
      <c r="F3084">
        <v>37.434880000000007</v>
      </c>
      <c r="G3084">
        <v>96</v>
      </c>
      <c r="I3084">
        <v>28.090122075819274</v>
      </c>
      <c r="J3084">
        <v>37.927680000000009</v>
      </c>
      <c r="K3084">
        <v>46.545032919582873</v>
      </c>
      <c r="L3084">
        <v>0.38222502955454385</v>
      </c>
      <c r="N3084">
        <v>1</v>
      </c>
      <c r="O3084">
        <v>1258.3934534559999</v>
      </c>
      <c r="P3084">
        <v>269.51120387323084</v>
      </c>
      <c r="Q3084">
        <v>0.76553186124622696</v>
      </c>
      <c r="S3084" s="6">
        <v>73.491058679637788</v>
      </c>
      <c r="V3084" s="6">
        <v>36.693602837236213</v>
      </c>
    </row>
    <row r="3085" spans="1:23" x14ac:dyDescent="0.3">
      <c r="A3085" s="1">
        <v>44167</v>
      </c>
      <c r="B3085">
        <v>202012</v>
      </c>
      <c r="C3085">
        <v>2020</v>
      </c>
      <c r="D3085" t="s">
        <v>5</v>
      </c>
      <c r="E3085" t="s">
        <v>23</v>
      </c>
      <c r="F3085">
        <v>3652.9170445000009</v>
      </c>
      <c r="H3085">
        <v>162</v>
      </c>
      <c r="I3085">
        <v>3887.9313659999998</v>
      </c>
      <c r="M3085">
        <v>14.518916666666662</v>
      </c>
      <c r="N3085">
        <v>0.99919481855529624</v>
      </c>
      <c r="O3085">
        <v>0</v>
      </c>
      <c r="P3085">
        <v>2098.5661566488866</v>
      </c>
      <c r="R3085">
        <v>0.95856762246117089</v>
      </c>
      <c r="T3085" s="6">
        <v>161.86956060595799</v>
      </c>
      <c r="U3085" s="6">
        <v>155.28795483870968</v>
      </c>
      <c r="W3085" s="6">
        <v>2352.0644999999995</v>
      </c>
    </row>
    <row r="3086" spans="1:23" x14ac:dyDescent="0.3">
      <c r="A3086" s="1">
        <v>44167</v>
      </c>
      <c r="B3086">
        <v>202012</v>
      </c>
      <c r="C3086">
        <v>2020</v>
      </c>
      <c r="D3086" t="s">
        <v>6</v>
      </c>
      <c r="E3086" t="s">
        <v>23</v>
      </c>
      <c r="F3086">
        <v>886.40048200000001</v>
      </c>
      <c r="H3086">
        <v>66</v>
      </c>
      <c r="I3086">
        <v>1584</v>
      </c>
      <c r="M3086">
        <v>16.2109375</v>
      </c>
      <c r="N3086">
        <v>0.99244952962841315</v>
      </c>
      <c r="O3086">
        <v>0</v>
      </c>
      <c r="P3086">
        <v>734.52300207718497</v>
      </c>
      <c r="R3086">
        <v>0.93099999999999994</v>
      </c>
      <c r="T3086" s="6">
        <v>65.501668955475267</v>
      </c>
      <c r="U3086" s="6">
        <v>61.445999999999998</v>
      </c>
      <c r="W3086" s="6">
        <v>1069.921875</v>
      </c>
    </row>
    <row r="3087" spans="1:23" x14ac:dyDescent="0.3">
      <c r="A3087" s="1">
        <v>44167</v>
      </c>
      <c r="B3087">
        <v>202012</v>
      </c>
      <c r="C3087">
        <v>2020</v>
      </c>
      <c r="D3087" t="s">
        <v>7</v>
      </c>
      <c r="E3087" t="s">
        <v>23</v>
      </c>
      <c r="F3087">
        <v>733.70289149999996</v>
      </c>
      <c r="H3087">
        <v>36</v>
      </c>
      <c r="I3087">
        <v>864</v>
      </c>
      <c r="M3087">
        <v>17.277493998309193</v>
      </c>
      <c r="N3087">
        <v>0.83263888888888882</v>
      </c>
      <c r="O3087">
        <v>0</v>
      </c>
      <c r="P3087">
        <v>490.58033451066041</v>
      </c>
      <c r="R3087">
        <v>0.95550000000000002</v>
      </c>
      <c r="T3087" s="6">
        <v>29.974999999999998</v>
      </c>
      <c r="U3087" s="6">
        <v>34.398000000000003</v>
      </c>
      <c r="W3087" s="6">
        <v>621.98978393913092</v>
      </c>
    </row>
    <row r="3088" spans="1:23" x14ac:dyDescent="0.3">
      <c r="A3088" s="1">
        <v>44167</v>
      </c>
      <c r="B3088">
        <v>202012</v>
      </c>
      <c r="C3088">
        <v>2020</v>
      </c>
      <c r="D3088" t="s">
        <v>8</v>
      </c>
      <c r="E3088" t="s">
        <v>23</v>
      </c>
      <c r="F3088">
        <v>87.987033499999995</v>
      </c>
      <c r="H3088">
        <v>108</v>
      </c>
      <c r="I3088">
        <v>98.127775066666672</v>
      </c>
      <c r="M3088">
        <v>3.094190277777777</v>
      </c>
      <c r="N3088">
        <v>0.97834083219159929</v>
      </c>
      <c r="O3088">
        <v>0</v>
      </c>
      <c r="P3088">
        <v>468.14485511666669</v>
      </c>
      <c r="R3088">
        <v>0.9506</v>
      </c>
      <c r="T3088" s="6">
        <v>105.66080987669272</v>
      </c>
      <c r="U3088" s="6">
        <v>102.6648</v>
      </c>
      <c r="W3088" s="6">
        <v>334.17254999999989</v>
      </c>
    </row>
    <row r="3089" spans="1:23" x14ac:dyDescent="0.3">
      <c r="A3089" s="1">
        <v>44168</v>
      </c>
      <c r="B3089">
        <v>202012</v>
      </c>
      <c r="C3089">
        <v>2020</v>
      </c>
      <c r="D3089" t="s">
        <v>0</v>
      </c>
      <c r="E3089" t="s">
        <v>22</v>
      </c>
      <c r="F3089">
        <v>201.54903950000002</v>
      </c>
      <c r="G3089">
        <v>44</v>
      </c>
      <c r="I3089">
        <v>193.90091728077886</v>
      </c>
      <c r="J3089">
        <v>202.08273090625002</v>
      </c>
      <c r="K3089">
        <v>255.93125191759174</v>
      </c>
      <c r="L3089">
        <v>5.8312099999999996</v>
      </c>
      <c r="N3089">
        <v>1</v>
      </c>
      <c r="O3089">
        <v>8162.2830901427324</v>
      </c>
      <c r="P3089">
        <v>137.25536895451873</v>
      </c>
      <c r="Q3089">
        <v>0.75573320616280515</v>
      </c>
      <c r="S3089" s="6">
        <v>33.252261071163424</v>
      </c>
      <c r="V3089" s="6">
        <v>256.57324</v>
      </c>
    </row>
    <row r="3090" spans="1:23" x14ac:dyDescent="0.3">
      <c r="A3090" s="1">
        <v>44168</v>
      </c>
      <c r="B3090">
        <v>202012</v>
      </c>
      <c r="C3090">
        <v>2020</v>
      </c>
      <c r="D3090" t="s">
        <v>1</v>
      </c>
      <c r="E3090" t="s">
        <v>22</v>
      </c>
      <c r="F3090">
        <v>206.43896000000001</v>
      </c>
      <c r="G3090">
        <v>46</v>
      </c>
      <c r="I3090">
        <v>202.50075375014902</v>
      </c>
      <c r="J3090">
        <v>206.54430667968751</v>
      </c>
      <c r="K3090">
        <v>265.94999138917194</v>
      </c>
      <c r="L3090">
        <v>5.7802799999999994</v>
      </c>
      <c r="N3090">
        <v>1</v>
      </c>
      <c r="O3090">
        <v>8299.30958216</v>
      </c>
      <c r="P3090">
        <v>145.30670420508227</v>
      </c>
      <c r="Q3090">
        <v>0.76158772566662569</v>
      </c>
      <c r="S3090" s="6">
        <v>35.033035380664785</v>
      </c>
      <c r="V3090" s="6">
        <v>265.89287999999999</v>
      </c>
    </row>
    <row r="3091" spans="1:23" x14ac:dyDescent="0.3">
      <c r="A3091" s="1">
        <v>44168</v>
      </c>
      <c r="B3091">
        <v>202012</v>
      </c>
      <c r="C3091">
        <v>2020</v>
      </c>
      <c r="D3091" t="s">
        <v>4</v>
      </c>
      <c r="E3091" t="s">
        <v>22</v>
      </c>
      <c r="F3091">
        <v>160.09952000000004</v>
      </c>
      <c r="G3091">
        <v>36</v>
      </c>
      <c r="I3091">
        <v>170.103970994218</v>
      </c>
      <c r="J3091">
        <v>160.41384817777782</v>
      </c>
      <c r="K3091">
        <v>220.72192929572472</v>
      </c>
      <c r="L3091">
        <v>6.1802731516768326</v>
      </c>
      <c r="N3091">
        <v>1</v>
      </c>
      <c r="O3091">
        <v>6589.4544237519995</v>
      </c>
      <c r="P3091">
        <v>108.62009919957235</v>
      </c>
      <c r="Q3091">
        <v>0.76454716311574789</v>
      </c>
      <c r="S3091" s="6">
        <v>27.523697872166924</v>
      </c>
      <c r="V3091" s="6">
        <v>222.48983346036596</v>
      </c>
    </row>
    <row r="3092" spans="1:23" x14ac:dyDescent="0.3">
      <c r="A3092" s="1">
        <v>44168</v>
      </c>
      <c r="B3092">
        <v>202012</v>
      </c>
      <c r="C3092">
        <v>2020</v>
      </c>
      <c r="D3092" t="s">
        <v>2</v>
      </c>
      <c r="E3092" t="s">
        <v>22</v>
      </c>
      <c r="F3092">
        <v>244.77351099999998</v>
      </c>
      <c r="G3092">
        <v>64</v>
      </c>
      <c r="I3092">
        <v>238.42459141776445</v>
      </c>
      <c r="J3092">
        <v>245.08210474999998</v>
      </c>
      <c r="K3092">
        <v>309.81738439249267</v>
      </c>
      <c r="L3092">
        <v>4.8714855652668749</v>
      </c>
      <c r="N3092">
        <v>1</v>
      </c>
      <c r="O3092">
        <v>10033.986045230333</v>
      </c>
      <c r="P3092">
        <v>171.90718866465818</v>
      </c>
      <c r="Q3092">
        <v>0.76473268595192512</v>
      </c>
      <c r="S3092" s="6">
        <v>48.942891900923208</v>
      </c>
      <c r="V3092" s="6">
        <v>311.77507617708</v>
      </c>
    </row>
    <row r="3093" spans="1:23" x14ac:dyDescent="0.3">
      <c r="A3093" s="1">
        <v>44168</v>
      </c>
      <c r="B3093">
        <v>202012</v>
      </c>
      <c r="C3093">
        <v>2020</v>
      </c>
      <c r="D3093" t="s">
        <v>3</v>
      </c>
      <c r="E3093" t="s">
        <v>22</v>
      </c>
      <c r="F3093">
        <v>359.02776150000005</v>
      </c>
      <c r="G3093">
        <v>96</v>
      </c>
      <c r="I3093">
        <v>354.94007231779108</v>
      </c>
      <c r="J3093">
        <v>359.75637442200946</v>
      </c>
      <c r="K3093">
        <v>462.85485003691167</v>
      </c>
      <c r="L3093">
        <v>4.8297041666666658</v>
      </c>
      <c r="N3093">
        <v>1</v>
      </c>
      <c r="O3093">
        <v>14495.535055244605</v>
      </c>
      <c r="P3093">
        <v>269.51120387323084</v>
      </c>
      <c r="Q3093">
        <v>0.76553186124622696</v>
      </c>
      <c r="S3093" s="6">
        <v>73.491058679637788</v>
      </c>
      <c r="V3093" s="6">
        <v>463.65159999999992</v>
      </c>
    </row>
    <row r="3094" spans="1:23" x14ac:dyDescent="0.3">
      <c r="A3094" s="1">
        <v>44168</v>
      </c>
      <c r="B3094">
        <v>202012</v>
      </c>
      <c r="C3094">
        <v>2020</v>
      </c>
      <c r="D3094" t="s">
        <v>5</v>
      </c>
      <c r="E3094" t="s">
        <v>23</v>
      </c>
      <c r="F3094">
        <v>3677.506477500001</v>
      </c>
      <c r="H3094">
        <v>162</v>
      </c>
      <c r="I3094">
        <v>3887.98488</v>
      </c>
      <c r="M3094">
        <v>15.040416666666667</v>
      </c>
      <c r="N3094">
        <v>0.98891551015136259</v>
      </c>
      <c r="O3094">
        <v>0</v>
      </c>
      <c r="P3094">
        <v>2098.5661566488866</v>
      </c>
      <c r="R3094">
        <v>0.95856762246117089</v>
      </c>
      <c r="T3094" s="6">
        <v>160.20431264452074</v>
      </c>
      <c r="U3094" s="6">
        <v>155.28795483870968</v>
      </c>
      <c r="W3094" s="6">
        <v>2436.5475000000001</v>
      </c>
    </row>
    <row r="3095" spans="1:23" x14ac:dyDescent="0.3">
      <c r="A3095" s="1">
        <v>44168</v>
      </c>
      <c r="B3095">
        <v>202012</v>
      </c>
      <c r="C3095">
        <v>2020</v>
      </c>
      <c r="D3095" t="s">
        <v>6</v>
      </c>
      <c r="E3095" t="s">
        <v>23</v>
      </c>
      <c r="F3095">
        <v>878.60640550000016</v>
      </c>
      <c r="H3095">
        <v>66</v>
      </c>
      <c r="I3095">
        <v>1584</v>
      </c>
      <c r="M3095">
        <v>16.294861111111114</v>
      </c>
      <c r="N3095">
        <v>0.99335720642895919</v>
      </c>
      <c r="O3095">
        <v>0</v>
      </c>
      <c r="P3095">
        <v>734.52300207718497</v>
      </c>
      <c r="R3095">
        <v>0.93099999999999994</v>
      </c>
      <c r="T3095" s="6">
        <v>65.561575624311303</v>
      </c>
      <c r="U3095" s="6">
        <v>61.445999999999998</v>
      </c>
      <c r="W3095" s="6">
        <v>1075.4608333333335</v>
      </c>
    </row>
    <row r="3096" spans="1:23" x14ac:dyDescent="0.3">
      <c r="A3096" s="1">
        <v>44168</v>
      </c>
      <c r="B3096">
        <v>202012</v>
      </c>
      <c r="C3096">
        <v>2020</v>
      </c>
      <c r="D3096" t="s">
        <v>7</v>
      </c>
      <c r="E3096" t="s">
        <v>23</v>
      </c>
      <c r="F3096">
        <v>730.87839249999979</v>
      </c>
      <c r="H3096">
        <v>36</v>
      </c>
      <c r="I3096">
        <v>864</v>
      </c>
      <c r="M3096">
        <v>17.474288114595534</v>
      </c>
      <c r="N3096">
        <v>0.82685359953757143</v>
      </c>
      <c r="O3096">
        <v>0</v>
      </c>
      <c r="P3096">
        <v>490.58033451066041</v>
      </c>
      <c r="R3096">
        <v>0.95550000000000002</v>
      </c>
      <c r="T3096" s="6">
        <v>29.766729583352571</v>
      </c>
      <c r="U3096" s="6">
        <v>34.398000000000003</v>
      </c>
      <c r="W3096" s="6">
        <v>629.07437212543925</v>
      </c>
    </row>
    <row r="3097" spans="1:23" x14ac:dyDescent="0.3">
      <c r="A3097" s="1">
        <v>44168</v>
      </c>
      <c r="B3097">
        <v>202012</v>
      </c>
      <c r="C3097">
        <v>2020</v>
      </c>
      <c r="D3097" t="s">
        <v>8</v>
      </c>
      <c r="E3097" t="s">
        <v>23</v>
      </c>
      <c r="F3097">
        <v>6.1273009999999992</v>
      </c>
      <c r="H3097">
        <v>108</v>
      </c>
      <c r="I3097">
        <v>11.273148066666655</v>
      </c>
      <c r="M3097">
        <v>2.2078731481481477</v>
      </c>
      <c r="N3097">
        <v>0.9612102139933415</v>
      </c>
      <c r="O3097">
        <v>0</v>
      </c>
      <c r="P3097">
        <v>468.14485511666669</v>
      </c>
      <c r="R3097">
        <v>0.9506</v>
      </c>
      <c r="T3097" s="6">
        <v>103.81070311128089</v>
      </c>
      <c r="U3097" s="6">
        <v>102.6648</v>
      </c>
      <c r="W3097" s="6">
        <v>238.45029999999994</v>
      </c>
    </row>
    <row r="3098" spans="1:23" x14ac:dyDescent="0.3">
      <c r="A3098" s="1">
        <v>44169</v>
      </c>
      <c r="B3098">
        <v>202012</v>
      </c>
      <c r="C3098">
        <v>2020</v>
      </c>
      <c r="D3098" t="s">
        <v>0</v>
      </c>
      <c r="E3098" t="s">
        <v>22</v>
      </c>
      <c r="F3098">
        <v>174.73820000000003</v>
      </c>
      <c r="G3098">
        <v>44</v>
      </c>
      <c r="I3098">
        <v>172.57183633124987</v>
      </c>
      <c r="J3098">
        <v>175.27067070312503</v>
      </c>
      <c r="K3098">
        <v>228.21203338196378</v>
      </c>
      <c r="L3098">
        <v>5.1897774999999999</v>
      </c>
      <c r="N3098">
        <v>0.9996966919643151</v>
      </c>
      <c r="O3098">
        <v>6057.0670833093336</v>
      </c>
      <c r="P3098">
        <v>137.25536895451873</v>
      </c>
      <c r="Q3098">
        <v>0.75573320616280515</v>
      </c>
      <c r="S3098" s="6">
        <v>33.252261071163424</v>
      </c>
      <c r="V3098" s="6">
        <v>228.35021</v>
      </c>
    </row>
    <row r="3099" spans="1:23" x14ac:dyDescent="0.3">
      <c r="A3099" s="1">
        <v>44169</v>
      </c>
      <c r="B3099">
        <v>202012</v>
      </c>
      <c r="C3099">
        <v>2020</v>
      </c>
      <c r="D3099" t="s">
        <v>1</v>
      </c>
      <c r="E3099" t="s">
        <v>22</v>
      </c>
      <c r="F3099">
        <v>185.90768050000003</v>
      </c>
      <c r="G3099">
        <v>46</v>
      </c>
      <c r="I3099">
        <v>186.49243158831121</v>
      </c>
      <c r="J3099">
        <v>186.01082991406253</v>
      </c>
      <c r="K3099">
        <v>244.33630471160754</v>
      </c>
      <c r="L3099">
        <v>5.3233306666666671</v>
      </c>
      <c r="N3099">
        <v>0.99990208296243543</v>
      </c>
      <c r="O3099">
        <v>6334.6952952556012</v>
      </c>
      <c r="P3099">
        <v>145.30670420508227</v>
      </c>
      <c r="Q3099">
        <v>0.76158772566662569</v>
      </c>
      <c r="S3099" s="6">
        <v>35.033035380664785</v>
      </c>
      <c r="V3099" s="6">
        <v>244.87321066666669</v>
      </c>
    </row>
    <row r="3100" spans="1:23" x14ac:dyDescent="0.3">
      <c r="A3100" s="1">
        <v>44169</v>
      </c>
      <c r="B3100">
        <v>202012</v>
      </c>
      <c r="C3100">
        <v>2020</v>
      </c>
      <c r="D3100" t="s">
        <v>4</v>
      </c>
      <c r="E3100" t="s">
        <v>22</v>
      </c>
      <c r="F3100">
        <v>133.59892000000002</v>
      </c>
      <c r="G3100">
        <v>36</v>
      </c>
      <c r="I3100">
        <v>137.71851330882041</v>
      </c>
      <c r="J3100">
        <v>133.89078097777778</v>
      </c>
      <c r="K3100">
        <v>179.48267902395216</v>
      </c>
      <c r="L3100">
        <v>5.0036341028175189</v>
      </c>
      <c r="N3100">
        <v>1</v>
      </c>
      <c r="O3100">
        <v>4431.8123212159999</v>
      </c>
      <c r="P3100">
        <v>108.62009919957235</v>
      </c>
      <c r="Q3100">
        <v>0.76454716311574789</v>
      </c>
      <c r="S3100" s="6">
        <v>27.523697872166924</v>
      </c>
      <c r="V3100" s="6">
        <v>180.13082770143069</v>
      </c>
    </row>
    <row r="3101" spans="1:23" x14ac:dyDescent="0.3">
      <c r="A3101" s="1">
        <v>44169</v>
      </c>
      <c r="B3101">
        <v>202012</v>
      </c>
      <c r="C3101">
        <v>2020</v>
      </c>
      <c r="D3101" t="s">
        <v>2</v>
      </c>
      <c r="E3101" t="s">
        <v>22</v>
      </c>
      <c r="F3101">
        <v>175.97502499999996</v>
      </c>
      <c r="G3101">
        <v>64</v>
      </c>
      <c r="I3101">
        <v>174.34756722585263</v>
      </c>
      <c r="J3101">
        <v>176.29192499999999</v>
      </c>
      <c r="K3101">
        <v>227.3233769514824</v>
      </c>
      <c r="L3101">
        <v>3.5622653352562503</v>
      </c>
      <c r="N3101">
        <v>1</v>
      </c>
      <c r="O3101">
        <v>6211.6778811238346</v>
      </c>
      <c r="P3101">
        <v>171.90718866465818</v>
      </c>
      <c r="Q3101">
        <v>0.76473268595192512</v>
      </c>
      <c r="S3101" s="6">
        <v>48.942891900923208</v>
      </c>
      <c r="V3101" s="6">
        <v>227.98498145640002</v>
      </c>
    </row>
    <row r="3102" spans="1:23" x14ac:dyDescent="0.3">
      <c r="A3102" s="1">
        <v>44169</v>
      </c>
      <c r="B3102">
        <v>202012</v>
      </c>
      <c r="C3102">
        <v>2020</v>
      </c>
      <c r="D3102" t="s">
        <v>3</v>
      </c>
      <c r="E3102" t="s">
        <v>22</v>
      </c>
      <c r="F3102">
        <v>247.54408050000006</v>
      </c>
      <c r="G3102">
        <v>96</v>
      </c>
      <c r="I3102">
        <v>222.70918231758441</v>
      </c>
      <c r="J3102">
        <v>248.22348050000005</v>
      </c>
      <c r="K3102">
        <v>310.55425176666279</v>
      </c>
      <c r="L3102">
        <v>3.030425555419173</v>
      </c>
      <c r="N3102">
        <v>1</v>
      </c>
      <c r="O3102">
        <v>9018.0830909320011</v>
      </c>
      <c r="P3102">
        <v>269.51120387323084</v>
      </c>
      <c r="Q3102">
        <v>0.76553186124622696</v>
      </c>
      <c r="S3102" s="6">
        <v>73.491058679637788</v>
      </c>
      <c r="V3102" s="6">
        <v>290.92085332024061</v>
      </c>
    </row>
    <row r="3103" spans="1:23" x14ac:dyDescent="0.3">
      <c r="A3103" s="1">
        <v>44169</v>
      </c>
      <c r="B3103">
        <v>202012</v>
      </c>
      <c r="C3103">
        <v>2020</v>
      </c>
      <c r="D3103" t="s">
        <v>5</v>
      </c>
      <c r="E3103" t="s">
        <v>23</v>
      </c>
      <c r="F3103">
        <v>3485.2530474999994</v>
      </c>
      <c r="H3103">
        <v>162</v>
      </c>
      <c r="I3103">
        <v>3880.2326939999998</v>
      </c>
      <c r="M3103">
        <v>14.292208333333335</v>
      </c>
      <c r="N3103">
        <v>0.97198017439726747</v>
      </c>
      <c r="O3103">
        <v>0</v>
      </c>
      <c r="P3103">
        <v>2098.5661566488866</v>
      </c>
      <c r="R3103">
        <v>0.95856762246117089</v>
      </c>
      <c r="T3103" s="6">
        <v>157.46078825235733</v>
      </c>
      <c r="U3103" s="6">
        <v>155.28795483870968</v>
      </c>
      <c r="W3103" s="6">
        <v>2315.3377500000001</v>
      </c>
    </row>
    <row r="3104" spans="1:23" x14ac:dyDescent="0.3">
      <c r="A3104" s="1">
        <v>44169</v>
      </c>
      <c r="B3104">
        <v>202012</v>
      </c>
      <c r="C3104">
        <v>2020</v>
      </c>
      <c r="D3104" t="s">
        <v>6</v>
      </c>
      <c r="E3104" t="s">
        <v>23</v>
      </c>
      <c r="F3104">
        <v>689.29056000000026</v>
      </c>
      <c r="H3104">
        <v>66</v>
      </c>
      <c r="I3104">
        <v>1584</v>
      </c>
      <c r="M3104">
        <v>14.422673611111113</v>
      </c>
      <c r="N3104">
        <v>0.74393886720929825</v>
      </c>
      <c r="O3104">
        <v>0</v>
      </c>
      <c r="P3104">
        <v>734.52300207718497</v>
      </c>
      <c r="R3104">
        <v>0.93099999999999994</v>
      </c>
      <c r="T3104" s="6">
        <v>49.099965235813684</v>
      </c>
      <c r="U3104" s="6">
        <v>61.445999999999998</v>
      </c>
      <c r="W3104" s="6">
        <v>951.8964583333335</v>
      </c>
    </row>
    <row r="3105" spans="1:23" x14ac:dyDescent="0.3">
      <c r="A3105" s="1">
        <v>44169</v>
      </c>
      <c r="B3105">
        <v>202012</v>
      </c>
      <c r="C3105">
        <v>2020</v>
      </c>
      <c r="D3105" t="s">
        <v>7</v>
      </c>
      <c r="E3105" t="s">
        <v>23</v>
      </c>
      <c r="F3105">
        <v>565.497793</v>
      </c>
      <c r="H3105">
        <v>36</v>
      </c>
      <c r="I3105">
        <v>863.9564347103485</v>
      </c>
      <c r="M3105">
        <v>14.972572060496814</v>
      </c>
      <c r="N3105">
        <v>0.64879629629629632</v>
      </c>
      <c r="O3105">
        <v>0</v>
      </c>
      <c r="P3105">
        <v>490.58033451066041</v>
      </c>
      <c r="R3105">
        <v>0.95550000000000002</v>
      </c>
      <c r="T3105" s="6">
        <v>23.356666666666669</v>
      </c>
      <c r="U3105" s="6">
        <v>34.398000000000003</v>
      </c>
      <c r="W3105" s="6">
        <v>539.01259417788526</v>
      </c>
    </row>
    <row r="3106" spans="1:23" x14ac:dyDescent="0.3">
      <c r="A3106" s="1">
        <v>44169</v>
      </c>
      <c r="B3106">
        <v>202012</v>
      </c>
      <c r="C3106">
        <v>2020</v>
      </c>
      <c r="D3106" t="s">
        <v>8</v>
      </c>
      <c r="E3106" t="s">
        <v>23</v>
      </c>
      <c r="F3106">
        <v>20.070442</v>
      </c>
      <c r="H3106">
        <v>108</v>
      </c>
      <c r="I3106">
        <v>21.9313665666667</v>
      </c>
      <c r="M3106">
        <v>2.029178677983539</v>
      </c>
      <c r="N3106">
        <v>0.95018242174910572</v>
      </c>
      <c r="O3106">
        <v>0</v>
      </c>
      <c r="P3106">
        <v>468.14485511666669</v>
      </c>
      <c r="R3106">
        <v>0.9506</v>
      </c>
      <c r="T3106" s="6">
        <v>102.61970154890342</v>
      </c>
      <c r="U3106" s="6">
        <v>102.6648</v>
      </c>
      <c r="W3106" s="6">
        <v>219.15129722222221</v>
      </c>
    </row>
    <row r="3107" spans="1:23" x14ac:dyDescent="0.3">
      <c r="A3107" s="1">
        <v>44170</v>
      </c>
      <c r="B3107">
        <v>202012</v>
      </c>
      <c r="C3107">
        <v>2020</v>
      </c>
      <c r="D3107" t="s">
        <v>0</v>
      </c>
      <c r="E3107" t="s">
        <v>22</v>
      </c>
      <c r="F3107">
        <v>210.37324050000001</v>
      </c>
      <c r="G3107">
        <v>44</v>
      </c>
      <c r="I3107">
        <v>210.32695233536487</v>
      </c>
      <c r="J3107">
        <v>210.90524050000002</v>
      </c>
      <c r="K3107">
        <v>275.62022361512425</v>
      </c>
      <c r="L3107">
        <v>6.3251925</v>
      </c>
      <c r="N3107">
        <v>1</v>
      </c>
      <c r="O3107">
        <v>6561.5652777846317</v>
      </c>
      <c r="P3107">
        <v>137.25536895451873</v>
      </c>
      <c r="Q3107">
        <v>0.75573320616280515</v>
      </c>
      <c r="S3107" s="6">
        <v>33.252261071163424</v>
      </c>
      <c r="V3107" s="6">
        <v>278.30847</v>
      </c>
    </row>
    <row r="3108" spans="1:23" x14ac:dyDescent="0.3">
      <c r="A3108" s="1">
        <v>44170</v>
      </c>
      <c r="B3108">
        <v>202012</v>
      </c>
      <c r="C3108">
        <v>2020</v>
      </c>
      <c r="D3108" t="s">
        <v>1</v>
      </c>
      <c r="E3108" t="s">
        <v>22</v>
      </c>
      <c r="F3108">
        <v>224.88956049999996</v>
      </c>
      <c r="G3108">
        <v>46</v>
      </c>
      <c r="I3108">
        <v>225.01403327682561</v>
      </c>
      <c r="J3108">
        <v>224.99136049999996</v>
      </c>
      <c r="K3108">
        <v>294.71714288275285</v>
      </c>
      <c r="L3108">
        <v>6.4229099999999999</v>
      </c>
      <c r="N3108">
        <v>1</v>
      </c>
      <c r="O3108">
        <v>6898.8397977215009</v>
      </c>
      <c r="P3108">
        <v>145.30670420508227</v>
      </c>
      <c r="Q3108">
        <v>0.76158772566662569</v>
      </c>
      <c r="S3108" s="6">
        <v>35.033035380664785</v>
      </c>
      <c r="V3108" s="6">
        <v>295.45386000000002</v>
      </c>
    </row>
    <row r="3109" spans="1:23" x14ac:dyDescent="0.3">
      <c r="A3109" s="1">
        <v>44170</v>
      </c>
      <c r="B3109">
        <v>202012</v>
      </c>
      <c r="C3109">
        <v>2020</v>
      </c>
      <c r="D3109" t="s">
        <v>4</v>
      </c>
      <c r="E3109" t="s">
        <v>22</v>
      </c>
      <c r="F3109">
        <v>175.68711999999996</v>
      </c>
      <c r="G3109">
        <v>36</v>
      </c>
      <c r="I3109">
        <v>186.24821652045668</v>
      </c>
      <c r="J3109">
        <v>176.01327537777775</v>
      </c>
      <c r="K3109">
        <v>242.81765320776356</v>
      </c>
      <c r="L3109">
        <v>6.7668311643835617</v>
      </c>
      <c r="N3109">
        <v>1</v>
      </c>
      <c r="O3109">
        <v>5509.6421234880017</v>
      </c>
      <c r="P3109">
        <v>108.62009919957235</v>
      </c>
      <c r="Q3109">
        <v>0.76454716311574789</v>
      </c>
      <c r="S3109" s="6">
        <v>27.523697872166924</v>
      </c>
      <c r="V3109" s="6">
        <v>243.60592191780822</v>
      </c>
    </row>
    <row r="3110" spans="1:23" x14ac:dyDescent="0.3">
      <c r="A3110" s="1">
        <v>44170</v>
      </c>
      <c r="B3110">
        <v>202012</v>
      </c>
      <c r="C3110">
        <v>2020</v>
      </c>
      <c r="D3110" t="s">
        <v>2</v>
      </c>
      <c r="E3110" t="s">
        <v>22</v>
      </c>
      <c r="F3110">
        <v>259.67804949999993</v>
      </c>
      <c r="G3110">
        <v>64</v>
      </c>
      <c r="I3110">
        <v>252.08919399424963</v>
      </c>
      <c r="J3110">
        <v>259.98078387507996</v>
      </c>
      <c r="K3110">
        <v>327.32641438900839</v>
      </c>
      <c r="L3110">
        <v>5.1506803992000005</v>
      </c>
      <c r="N3110">
        <v>1</v>
      </c>
      <c r="O3110">
        <v>8392.4433201815336</v>
      </c>
      <c r="P3110">
        <v>171.90718866465818</v>
      </c>
      <c r="Q3110">
        <v>0.76473268595192512</v>
      </c>
      <c r="S3110" s="6">
        <v>48.942891900923208</v>
      </c>
      <c r="V3110" s="6">
        <v>329.64354554880003</v>
      </c>
    </row>
    <row r="3111" spans="1:23" x14ac:dyDescent="0.3">
      <c r="A3111" s="1">
        <v>44170</v>
      </c>
      <c r="B3111">
        <v>202012</v>
      </c>
      <c r="C3111">
        <v>2020</v>
      </c>
      <c r="D3111" t="s">
        <v>3</v>
      </c>
      <c r="E3111" t="s">
        <v>22</v>
      </c>
      <c r="F3111">
        <v>416.91944099999995</v>
      </c>
      <c r="G3111">
        <v>96</v>
      </c>
      <c r="I3111">
        <v>423.26238235539222</v>
      </c>
      <c r="J3111">
        <v>417.66884099999993</v>
      </c>
      <c r="K3111">
        <v>552.06572837692261</v>
      </c>
      <c r="L3111">
        <v>5.7593724999999996</v>
      </c>
      <c r="N3111">
        <v>0.99747679178919446</v>
      </c>
      <c r="O3111">
        <v>12896.723785757102</v>
      </c>
      <c r="P3111">
        <v>269.51120387323084</v>
      </c>
      <c r="Q3111">
        <v>0.76553186124622696</v>
      </c>
      <c r="S3111" s="6">
        <v>73.491058679637788</v>
      </c>
      <c r="V3111" s="6">
        <v>552.89976000000001</v>
      </c>
    </row>
    <row r="3112" spans="1:23" x14ac:dyDescent="0.3">
      <c r="A3112" s="1">
        <v>44170</v>
      </c>
      <c r="B3112">
        <v>202012</v>
      </c>
      <c r="C3112">
        <v>2020</v>
      </c>
      <c r="D3112" t="s">
        <v>5</v>
      </c>
      <c r="E3112" t="s">
        <v>23</v>
      </c>
      <c r="F3112">
        <v>3410.0850485000001</v>
      </c>
      <c r="H3112">
        <v>162</v>
      </c>
      <c r="I3112">
        <v>3879.0998819999995</v>
      </c>
      <c r="M3112">
        <v>13.403416666666667</v>
      </c>
      <c r="N3112">
        <v>0.96754615918505471</v>
      </c>
      <c r="O3112">
        <v>0</v>
      </c>
      <c r="P3112">
        <v>2098.5661566488866</v>
      </c>
      <c r="R3112">
        <v>0.95856762246117089</v>
      </c>
      <c r="T3112" s="6">
        <v>156.74247778797886</v>
      </c>
      <c r="U3112" s="6">
        <v>155.28795483870968</v>
      </c>
      <c r="W3112" s="6">
        <v>2171.3535000000002</v>
      </c>
    </row>
    <row r="3113" spans="1:23" x14ac:dyDescent="0.3">
      <c r="A3113" s="1">
        <v>44170</v>
      </c>
      <c r="B3113">
        <v>202012</v>
      </c>
      <c r="C3113">
        <v>2020</v>
      </c>
      <c r="D3113" t="s">
        <v>6</v>
      </c>
      <c r="E3113" t="s">
        <v>23</v>
      </c>
      <c r="F3113">
        <v>892.32079999999974</v>
      </c>
      <c r="H3113">
        <v>66</v>
      </c>
      <c r="I3113">
        <v>1584</v>
      </c>
      <c r="M3113">
        <v>14.201076388888888</v>
      </c>
      <c r="N3113">
        <v>0.92550903497092285</v>
      </c>
      <c r="O3113">
        <v>0</v>
      </c>
      <c r="P3113">
        <v>734.52300207718497</v>
      </c>
      <c r="R3113">
        <v>0.93099999999999994</v>
      </c>
      <c r="T3113" s="6">
        <v>61.083596308080907</v>
      </c>
      <c r="U3113" s="6">
        <v>61.445999999999998</v>
      </c>
      <c r="W3113" s="6">
        <v>937.27104166666663</v>
      </c>
    </row>
    <row r="3114" spans="1:23" x14ac:dyDescent="0.3">
      <c r="A3114" s="1">
        <v>44170</v>
      </c>
      <c r="B3114">
        <v>202012</v>
      </c>
      <c r="C3114">
        <v>2020</v>
      </c>
      <c r="D3114" t="s">
        <v>7</v>
      </c>
      <c r="E3114" t="s">
        <v>23</v>
      </c>
      <c r="F3114">
        <v>685.62759400000004</v>
      </c>
      <c r="H3114">
        <v>36</v>
      </c>
      <c r="I3114">
        <v>861.69611149493892</v>
      </c>
      <c r="M3114">
        <v>14.065067476996296</v>
      </c>
      <c r="N3114">
        <v>0.7920100347222222</v>
      </c>
      <c r="O3114">
        <v>0</v>
      </c>
      <c r="P3114">
        <v>490.58033451066041</v>
      </c>
      <c r="R3114">
        <v>0.95550000000000002</v>
      </c>
      <c r="T3114" s="6">
        <v>28.512361249999998</v>
      </c>
      <c r="U3114" s="6">
        <v>34.398000000000003</v>
      </c>
      <c r="W3114" s="6">
        <v>506.34242917186663</v>
      </c>
    </row>
    <row r="3115" spans="1:23" x14ac:dyDescent="0.3">
      <c r="A3115" s="1">
        <v>44170</v>
      </c>
      <c r="B3115">
        <v>202012</v>
      </c>
      <c r="C3115">
        <v>2020</v>
      </c>
      <c r="D3115" t="s">
        <v>8</v>
      </c>
      <c r="E3115" t="s">
        <v>23</v>
      </c>
      <c r="F3115">
        <v>140.11979650000001</v>
      </c>
      <c r="H3115">
        <v>108</v>
      </c>
      <c r="I3115">
        <v>177.7835221666667</v>
      </c>
      <c r="M3115">
        <v>4.1287130658436215</v>
      </c>
      <c r="N3115">
        <v>0.96866803463325546</v>
      </c>
      <c r="O3115">
        <v>0</v>
      </c>
      <c r="P3115">
        <v>468.14485511666669</v>
      </c>
      <c r="R3115">
        <v>0.9506</v>
      </c>
      <c r="T3115" s="6">
        <v>104.6161477403916</v>
      </c>
      <c r="U3115" s="6">
        <v>102.6648</v>
      </c>
      <c r="W3115" s="6">
        <v>445.90101111111113</v>
      </c>
    </row>
    <row r="3116" spans="1:23" x14ac:dyDescent="0.3">
      <c r="A3116" s="1">
        <v>44171</v>
      </c>
      <c r="B3116">
        <v>202012</v>
      </c>
      <c r="C3116">
        <v>2020</v>
      </c>
      <c r="D3116" t="s">
        <v>0</v>
      </c>
      <c r="E3116" t="s">
        <v>22</v>
      </c>
      <c r="F3116">
        <v>107.66588</v>
      </c>
      <c r="G3116">
        <v>44</v>
      </c>
      <c r="I3116">
        <v>98.2063134103946</v>
      </c>
      <c r="J3116">
        <v>108.077989375</v>
      </c>
      <c r="K3116">
        <v>129.522389173497</v>
      </c>
      <c r="L3116">
        <v>2.9533725</v>
      </c>
      <c r="N3116">
        <v>1</v>
      </c>
      <c r="O3116">
        <v>3609.7327134693332</v>
      </c>
      <c r="P3116">
        <v>137.25536895451873</v>
      </c>
      <c r="Q3116">
        <v>0.75573320616280515</v>
      </c>
      <c r="S3116" s="6">
        <v>33.252261071163424</v>
      </c>
      <c r="V3116" s="6">
        <v>129.94838999999999</v>
      </c>
    </row>
    <row r="3117" spans="1:23" x14ac:dyDescent="0.3">
      <c r="A3117" s="1">
        <v>44171</v>
      </c>
      <c r="B3117">
        <v>202012</v>
      </c>
      <c r="C3117">
        <v>2020</v>
      </c>
      <c r="D3117" t="s">
        <v>1</v>
      </c>
      <c r="E3117" t="s">
        <v>22</v>
      </c>
      <c r="F3117">
        <v>112.11031999999999</v>
      </c>
      <c r="G3117">
        <v>46</v>
      </c>
      <c r="I3117">
        <v>105.37650939381692</v>
      </c>
      <c r="J3117">
        <v>112.20236101562499</v>
      </c>
      <c r="K3117">
        <v>138.60809529273362</v>
      </c>
      <c r="L3117">
        <v>3.0079183333333335</v>
      </c>
      <c r="N3117">
        <v>1</v>
      </c>
      <c r="O3117">
        <v>3723.5536957040003</v>
      </c>
      <c r="P3117">
        <v>145.30670420508227</v>
      </c>
      <c r="Q3117">
        <v>0.76158772566662569</v>
      </c>
      <c r="S3117" s="6">
        <v>35.033035380664785</v>
      </c>
      <c r="V3117" s="6">
        <v>138.36424333333335</v>
      </c>
    </row>
    <row r="3118" spans="1:23" x14ac:dyDescent="0.3">
      <c r="A3118" s="1">
        <v>44171</v>
      </c>
      <c r="B3118">
        <v>202012</v>
      </c>
      <c r="C3118">
        <v>2020</v>
      </c>
      <c r="D3118" t="s">
        <v>4</v>
      </c>
      <c r="E3118" t="s">
        <v>22</v>
      </c>
      <c r="F3118">
        <v>44.599239999999988</v>
      </c>
      <c r="G3118">
        <v>36</v>
      </c>
      <c r="I3118">
        <v>43.238433954035045</v>
      </c>
      <c r="J3118">
        <v>44.820540977777767</v>
      </c>
      <c r="K3118">
        <v>57.177927054993155</v>
      </c>
      <c r="L3118">
        <v>1.5709529349891425</v>
      </c>
      <c r="N3118">
        <v>1</v>
      </c>
      <c r="O3118">
        <v>1677.5916278719999</v>
      </c>
      <c r="P3118">
        <v>108.62009919957235</v>
      </c>
      <c r="Q3118">
        <v>0.76454716311574789</v>
      </c>
      <c r="S3118" s="6">
        <v>27.523697872166924</v>
      </c>
      <c r="V3118" s="6">
        <v>56.554305659609128</v>
      </c>
    </row>
    <row r="3119" spans="1:23" x14ac:dyDescent="0.3">
      <c r="A3119" s="1">
        <v>44171</v>
      </c>
      <c r="B3119">
        <v>202012</v>
      </c>
      <c r="C3119">
        <v>2020</v>
      </c>
      <c r="D3119" t="s">
        <v>2</v>
      </c>
      <c r="E3119" t="s">
        <v>22</v>
      </c>
      <c r="F3119">
        <v>156.91454149999998</v>
      </c>
      <c r="G3119">
        <v>64</v>
      </c>
      <c r="I3119">
        <v>153.13889325272513</v>
      </c>
      <c r="J3119">
        <v>157.11986376562498</v>
      </c>
      <c r="K3119">
        <v>200.13066691923217</v>
      </c>
      <c r="L3119">
        <v>3.1289302144779163</v>
      </c>
      <c r="N3119">
        <v>1</v>
      </c>
      <c r="O3119">
        <v>5392.1748060898335</v>
      </c>
      <c r="P3119">
        <v>171.90718866465818</v>
      </c>
      <c r="Q3119">
        <v>0.76473268595192512</v>
      </c>
      <c r="S3119" s="6">
        <v>48.942891900923208</v>
      </c>
      <c r="V3119" s="6">
        <v>200.25153372658664</v>
      </c>
    </row>
    <row r="3120" spans="1:23" x14ac:dyDescent="0.3">
      <c r="A3120" s="1">
        <v>44171</v>
      </c>
      <c r="B3120">
        <v>202012</v>
      </c>
      <c r="C3120">
        <v>2020</v>
      </c>
      <c r="D3120" t="s">
        <v>3</v>
      </c>
      <c r="E3120" t="s">
        <v>22</v>
      </c>
      <c r="F3120">
        <v>245.5661605</v>
      </c>
      <c r="G3120">
        <v>96</v>
      </c>
      <c r="I3120">
        <v>231.58327257437605</v>
      </c>
      <c r="J3120">
        <v>246.20876050000001</v>
      </c>
      <c r="K3120">
        <v>301.62468344303011</v>
      </c>
      <c r="L3120">
        <v>3.1511761666666662</v>
      </c>
      <c r="N3120">
        <v>0.98940914111935219</v>
      </c>
      <c r="O3120">
        <v>8438.5885479802018</v>
      </c>
      <c r="P3120">
        <v>269.51120387323084</v>
      </c>
      <c r="Q3120">
        <v>0.76553186124622696</v>
      </c>
      <c r="S3120" s="6">
        <v>73.491058679637788</v>
      </c>
      <c r="V3120" s="6">
        <v>302.51291199999997</v>
      </c>
    </row>
    <row r="3121" spans="1:23" x14ac:dyDescent="0.3">
      <c r="A3121" s="1">
        <v>44171</v>
      </c>
      <c r="B3121">
        <v>202012</v>
      </c>
      <c r="C3121">
        <v>2020</v>
      </c>
      <c r="D3121" t="s">
        <v>5</v>
      </c>
      <c r="E3121" t="s">
        <v>23</v>
      </c>
      <c r="F3121">
        <v>3223.9256839999994</v>
      </c>
      <c r="H3121">
        <v>162</v>
      </c>
      <c r="I3121">
        <v>3828.8642220000002</v>
      </c>
      <c r="M3121">
        <v>12.424375</v>
      </c>
      <c r="N3121">
        <v>0.96191105633070739</v>
      </c>
      <c r="O3121">
        <v>0</v>
      </c>
      <c r="P3121">
        <v>2098.5661566488866</v>
      </c>
      <c r="R3121">
        <v>0.95856762246117089</v>
      </c>
      <c r="T3121" s="6">
        <v>155.82959112557461</v>
      </c>
      <c r="U3121" s="6">
        <v>155.28795483870968</v>
      </c>
      <c r="W3121" s="6">
        <v>2012.74875</v>
      </c>
    </row>
    <row r="3122" spans="1:23" x14ac:dyDescent="0.3">
      <c r="A3122" s="1">
        <v>44171</v>
      </c>
      <c r="B3122">
        <v>202012</v>
      </c>
      <c r="C3122">
        <v>2020</v>
      </c>
      <c r="D3122" t="s">
        <v>6</v>
      </c>
      <c r="E3122" t="s">
        <v>23</v>
      </c>
      <c r="F3122">
        <v>898.48416150000003</v>
      </c>
      <c r="H3122">
        <v>66</v>
      </c>
      <c r="I3122">
        <v>1583.5788</v>
      </c>
      <c r="M3122">
        <v>13.698819444444446</v>
      </c>
      <c r="N3122">
        <v>1.1324122212580263</v>
      </c>
      <c r="O3122">
        <v>0</v>
      </c>
      <c r="P3122">
        <v>734.52300207718497</v>
      </c>
      <c r="R3122">
        <v>0.93099999999999994</v>
      </c>
      <c r="T3122" s="6">
        <v>74.739206603029743</v>
      </c>
      <c r="U3122" s="6">
        <v>61.445999999999998</v>
      </c>
      <c r="W3122" s="6">
        <v>904.12208333333342</v>
      </c>
    </row>
    <row r="3123" spans="1:23" x14ac:dyDescent="0.3">
      <c r="A3123" s="1">
        <v>44171</v>
      </c>
      <c r="B3123">
        <v>202012</v>
      </c>
      <c r="C3123">
        <v>2020</v>
      </c>
      <c r="D3123" t="s">
        <v>7</v>
      </c>
      <c r="E3123" t="s">
        <v>23</v>
      </c>
      <c r="F3123">
        <v>715.35729300000003</v>
      </c>
      <c r="H3123">
        <v>36</v>
      </c>
      <c r="I3123">
        <v>862.56812976540903</v>
      </c>
      <c r="M3123">
        <v>13.726727432582569</v>
      </c>
      <c r="N3123">
        <v>0.83333333333333337</v>
      </c>
      <c r="O3123">
        <v>0</v>
      </c>
      <c r="P3123">
        <v>490.58033451066041</v>
      </c>
      <c r="R3123">
        <v>0.95550000000000002</v>
      </c>
      <c r="T3123" s="6">
        <v>30</v>
      </c>
      <c r="U3123" s="6">
        <v>34.398000000000003</v>
      </c>
      <c r="W3123" s="6">
        <v>494.16218757297247</v>
      </c>
    </row>
    <row r="3124" spans="1:23" x14ac:dyDescent="0.3">
      <c r="A3124" s="1">
        <v>44171</v>
      </c>
      <c r="B3124">
        <v>202012</v>
      </c>
      <c r="C3124">
        <v>2020</v>
      </c>
      <c r="D3124" t="s">
        <v>8</v>
      </c>
      <c r="E3124" t="s">
        <v>23</v>
      </c>
      <c r="F3124">
        <v>306.28436049999999</v>
      </c>
      <c r="H3124">
        <v>108</v>
      </c>
      <c r="I3124">
        <v>341.61653206666665</v>
      </c>
      <c r="M3124">
        <v>5.2670855709876552</v>
      </c>
      <c r="N3124">
        <v>0.94143413098612094</v>
      </c>
      <c r="O3124">
        <v>0</v>
      </c>
      <c r="P3124">
        <v>468.14485511666669</v>
      </c>
      <c r="R3124">
        <v>0.9506</v>
      </c>
      <c r="T3124" s="6">
        <v>101.67488614650107</v>
      </c>
      <c r="U3124" s="6">
        <v>102.6648</v>
      </c>
      <c r="W3124" s="6">
        <v>568.84524166666677</v>
      </c>
    </row>
    <row r="3125" spans="1:23" x14ac:dyDescent="0.3">
      <c r="A3125" s="1">
        <v>44172</v>
      </c>
      <c r="B3125">
        <v>202012</v>
      </c>
      <c r="C3125">
        <v>2020</v>
      </c>
      <c r="D3125" t="s">
        <v>0</v>
      </c>
      <c r="E3125" t="s">
        <v>22</v>
      </c>
      <c r="F3125">
        <v>197.81551999999999</v>
      </c>
      <c r="G3125">
        <v>44</v>
      </c>
      <c r="I3125">
        <v>195.74692763823154</v>
      </c>
      <c r="J3125">
        <v>198.37582273437499</v>
      </c>
      <c r="K3125">
        <v>256.31300565047138</v>
      </c>
      <c r="L3125">
        <v>5.8867253333333336</v>
      </c>
      <c r="N3125">
        <v>1</v>
      </c>
      <c r="O3125">
        <v>7954.3938948853338</v>
      </c>
      <c r="P3125">
        <v>137.25536895451873</v>
      </c>
      <c r="Q3125">
        <v>0.75573320616280515</v>
      </c>
      <c r="S3125" s="6">
        <v>33.252261071163424</v>
      </c>
      <c r="V3125" s="6">
        <v>259.01591466666667</v>
      </c>
    </row>
    <row r="3126" spans="1:23" x14ac:dyDescent="0.3">
      <c r="A3126" s="1">
        <v>44172</v>
      </c>
      <c r="B3126">
        <v>202012</v>
      </c>
      <c r="C3126">
        <v>2020</v>
      </c>
      <c r="D3126" t="s">
        <v>1</v>
      </c>
      <c r="E3126" t="s">
        <v>22</v>
      </c>
      <c r="F3126">
        <v>212.25091999999998</v>
      </c>
      <c r="G3126">
        <v>46</v>
      </c>
      <c r="I3126">
        <v>212.10786304258869</v>
      </c>
      <c r="J3126">
        <v>212.35431355468748</v>
      </c>
      <c r="K3126">
        <v>277.60946248887643</v>
      </c>
      <c r="L3126">
        <v>6.0545099999999996</v>
      </c>
      <c r="N3126">
        <v>1</v>
      </c>
      <c r="O3126">
        <v>8556.2200498079983</v>
      </c>
      <c r="P3126">
        <v>145.30670420508227</v>
      </c>
      <c r="Q3126">
        <v>0.76158772566662569</v>
      </c>
      <c r="S3126" s="6">
        <v>35.033035380664785</v>
      </c>
      <c r="V3126" s="6">
        <v>278.50745999999998</v>
      </c>
    </row>
    <row r="3127" spans="1:23" x14ac:dyDescent="0.3">
      <c r="A3127" s="1">
        <v>44172</v>
      </c>
      <c r="B3127">
        <v>202012</v>
      </c>
      <c r="C3127">
        <v>2020</v>
      </c>
      <c r="D3127" t="s">
        <v>4</v>
      </c>
      <c r="E3127" t="s">
        <v>22</v>
      </c>
      <c r="F3127">
        <v>130.66452000000001</v>
      </c>
      <c r="G3127">
        <v>36</v>
      </c>
      <c r="I3127">
        <v>135.48230071962897</v>
      </c>
      <c r="J3127">
        <v>130.9546785777778</v>
      </c>
      <c r="K3127">
        <v>176.18368491933012</v>
      </c>
      <c r="L3127">
        <v>4.9223872950819647</v>
      </c>
      <c r="N3127">
        <v>1</v>
      </c>
      <c r="O3127">
        <v>5497.3740836400011</v>
      </c>
      <c r="P3127">
        <v>108.62009919957235</v>
      </c>
      <c r="Q3127">
        <v>0.76454716311574789</v>
      </c>
      <c r="S3127" s="6">
        <v>27.523697872166924</v>
      </c>
      <c r="V3127" s="6">
        <v>177.20594262295072</v>
      </c>
    </row>
    <row r="3128" spans="1:23" x14ac:dyDescent="0.3">
      <c r="A3128" s="1">
        <v>44172</v>
      </c>
      <c r="B3128">
        <v>202012</v>
      </c>
      <c r="C3128">
        <v>2020</v>
      </c>
      <c r="D3128" t="s">
        <v>2</v>
      </c>
      <c r="E3128" t="s">
        <v>22</v>
      </c>
      <c r="F3128">
        <v>227.40789150000001</v>
      </c>
      <c r="G3128">
        <v>64</v>
      </c>
      <c r="I3128">
        <v>221.46263175994261</v>
      </c>
      <c r="J3128">
        <v>227.72832607031251</v>
      </c>
      <c r="K3128">
        <v>287.69476447836075</v>
      </c>
      <c r="L3128">
        <v>4.5249192100919799</v>
      </c>
      <c r="N3128">
        <v>1</v>
      </c>
      <c r="O3128">
        <v>9491.7046785955336</v>
      </c>
      <c r="P3128">
        <v>171.90718866465818</v>
      </c>
      <c r="Q3128">
        <v>0.76473268595192512</v>
      </c>
      <c r="S3128" s="6">
        <v>48.942891900923208</v>
      </c>
      <c r="V3128" s="6">
        <v>289.59482944588672</v>
      </c>
    </row>
    <row r="3129" spans="1:23" x14ac:dyDescent="0.3">
      <c r="A3129" s="1">
        <v>44172</v>
      </c>
      <c r="B3129">
        <v>202012</v>
      </c>
      <c r="C3129">
        <v>2020</v>
      </c>
      <c r="D3129" t="s">
        <v>3</v>
      </c>
      <c r="E3129" t="s">
        <v>22</v>
      </c>
      <c r="F3129">
        <v>369.98696050000007</v>
      </c>
      <c r="G3129">
        <v>96</v>
      </c>
      <c r="I3129">
        <v>358.81237744217015</v>
      </c>
      <c r="J3129">
        <v>370.74565640733641</v>
      </c>
      <c r="K3129">
        <v>466.72357736115646</v>
      </c>
      <c r="L3129">
        <v>4.8823949999999998</v>
      </c>
      <c r="N3129">
        <v>0.99946808510638296</v>
      </c>
      <c r="O3129">
        <v>15121.2991292361</v>
      </c>
      <c r="P3129">
        <v>269.51120387323084</v>
      </c>
      <c r="Q3129">
        <v>0.76553186124622696</v>
      </c>
      <c r="S3129" s="6">
        <v>73.491058679637788</v>
      </c>
      <c r="V3129" s="6">
        <v>468.70992000000001</v>
      </c>
    </row>
    <row r="3130" spans="1:23" x14ac:dyDescent="0.3">
      <c r="A3130" s="1">
        <v>44172</v>
      </c>
      <c r="B3130">
        <v>202012</v>
      </c>
      <c r="C3130">
        <v>2020</v>
      </c>
      <c r="D3130" t="s">
        <v>5</v>
      </c>
      <c r="E3130" t="s">
        <v>23</v>
      </c>
      <c r="F3130">
        <v>3248.5861645000005</v>
      </c>
      <c r="H3130">
        <v>162</v>
      </c>
      <c r="I3130">
        <v>3797.4296340000001</v>
      </c>
      <c r="M3130">
        <v>12.140416666666662</v>
      </c>
      <c r="N3130">
        <v>0.9892858455076875</v>
      </c>
      <c r="O3130">
        <v>0</v>
      </c>
      <c r="P3130">
        <v>2098.5661566488866</v>
      </c>
      <c r="R3130">
        <v>0.95856762246117089</v>
      </c>
      <c r="T3130" s="6">
        <v>160.26430697224538</v>
      </c>
      <c r="U3130" s="6">
        <v>155.28795483870968</v>
      </c>
      <c r="W3130" s="6">
        <v>1966.7474999999993</v>
      </c>
    </row>
    <row r="3131" spans="1:23" x14ac:dyDescent="0.3">
      <c r="A3131" s="1">
        <v>44172</v>
      </c>
      <c r="B3131">
        <v>202012</v>
      </c>
      <c r="C3131">
        <v>2020</v>
      </c>
      <c r="D3131" t="s">
        <v>6</v>
      </c>
      <c r="E3131" t="s">
        <v>23</v>
      </c>
      <c r="F3131">
        <v>918.81104300000004</v>
      </c>
      <c r="H3131">
        <v>66</v>
      </c>
      <c r="I3131">
        <v>1583.8773666666668</v>
      </c>
      <c r="M3131">
        <v>13.767777777777779</v>
      </c>
      <c r="N3131">
        <v>0.75676184059923812</v>
      </c>
      <c r="O3131">
        <v>0</v>
      </c>
      <c r="P3131">
        <v>734.52300207718497</v>
      </c>
      <c r="R3131">
        <v>0.93099999999999994</v>
      </c>
      <c r="T3131" s="6">
        <v>49.946281479549718</v>
      </c>
      <c r="U3131" s="6">
        <v>61.445999999999998</v>
      </c>
      <c r="W3131" s="6">
        <v>908.6733333333334</v>
      </c>
    </row>
    <row r="3132" spans="1:23" x14ac:dyDescent="0.3">
      <c r="A3132" s="1">
        <v>44172</v>
      </c>
      <c r="B3132">
        <v>202012</v>
      </c>
      <c r="C3132">
        <v>2020</v>
      </c>
      <c r="D3132" t="s">
        <v>7</v>
      </c>
      <c r="E3132" t="s">
        <v>23</v>
      </c>
      <c r="F3132">
        <v>695.02509350000003</v>
      </c>
      <c r="H3132">
        <v>36</v>
      </c>
      <c r="I3132">
        <v>862.84713633478327</v>
      </c>
      <c r="M3132">
        <v>13.778856829922271</v>
      </c>
      <c r="N3132">
        <v>0.83333333333333337</v>
      </c>
      <c r="O3132">
        <v>0</v>
      </c>
      <c r="P3132">
        <v>490.58033451066041</v>
      </c>
      <c r="R3132">
        <v>0.95550000000000002</v>
      </c>
      <c r="T3132" s="6">
        <v>30</v>
      </c>
      <c r="U3132" s="6">
        <v>34.398000000000003</v>
      </c>
      <c r="W3132" s="6">
        <v>496.03884587720177</v>
      </c>
    </row>
    <row r="3133" spans="1:23" x14ac:dyDescent="0.3">
      <c r="A3133" s="1">
        <v>44172</v>
      </c>
      <c r="B3133">
        <v>202012</v>
      </c>
      <c r="C3133">
        <v>2020</v>
      </c>
      <c r="D3133" t="s">
        <v>8</v>
      </c>
      <c r="E3133" t="s">
        <v>23</v>
      </c>
      <c r="F3133">
        <v>167.53468350000003</v>
      </c>
      <c r="H3133">
        <v>108</v>
      </c>
      <c r="I3133">
        <v>201.39402636666665</v>
      </c>
      <c r="M3133">
        <v>4.3931850308641964</v>
      </c>
      <c r="N3133">
        <v>0.94162188853420714</v>
      </c>
      <c r="O3133">
        <v>0</v>
      </c>
      <c r="P3133">
        <v>468.14485511666669</v>
      </c>
      <c r="R3133">
        <v>0.9506</v>
      </c>
      <c r="T3133" s="6">
        <v>101.69516396169438</v>
      </c>
      <c r="U3133" s="6">
        <v>102.6648</v>
      </c>
      <c r="W3133" s="6">
        <v>474.4639833333332</v>
      </c>
    </row>
    <row r="3134" spans="1:23" x14ac:dyDescent="0.3">
      <c r="A3134" s="1">
        <v>44173</v>
      </c>
      <c r="B3134">
        <v>202012</v>
      </c>
      <c r="C3134">
        <v>2020</v>
      </c>
      <c r="D3134" t="s">
        <v>0</v>
      </c>
      <c r="E3134" t="s">
        <v>22</v>
      </c>
      <c r="F3134">
        <v>169.40784000000002</v>
      </c>
      <c r="G3134">
        <v>44</v>
      </c>
      <c r="I3134">
        <v>163.97956845337495</v>
      </c>
      <c r="J3134">
        <v>169.88098453125002</v>
      </c>
      <c r="K3134">
        <v>215.13748391064382</v>
      </c>
      <c r="L3134">
        <v>4.931381</v>
      </c>
      <c r="N3134">
        <v>1</v>
      </c>
      <c r="O3134">
        <v>5759.2582874213331</v>
      </c>
      <c r="P3134">
        <v>137.25536895451873</v>
      </c>
      <c r="Q3134">
        <v>0.75573320616280515</v>
      </c>
      <c r="S3134" s="6">
        <v>33.252261071163424</v>
      </c>
      <c r="V3134" s="6">
        <v>216.98076399999999</v>
      </c>
    </row>
    <row r="3135" spans="1:23" x14ac:dyDescent="0.3">
      <c r="A3135" s="1">
        <v>44173</v>
      </c>
      <c r="B3135">
        <v>202012</v>
      </c>
      <c r="C3135">
        <v>2020</v>
      </c>
      <c r="D3135" t="s">
        <v>1</v>
      </c>
      <c r="E3135" t="s">
        <v>22</v>
      </c>
      <c r="F3135">
        <v>177.50739999999993</v>
      </c>
      <c r="G3135">
        <v>46</v>
      </c>
      <c r="I3135">
        <v>173.65884396454376</v>
      </c>
      <c r="J3135">
        <v>177.60395761718743</v>
      </c>
      <c r="K3135">
        <v>227.29670087809646</v>
      </c>
      <c r="L3135">
        <v>4.9570024999999998</v>
      </c>
      <c r="N3135">
        <v>0.99956323066880304</v>
      </c>
      <c r="O3135">
        <v>6010.8534209040017</v>
      </c>
      <c r="P3135">
        <v>145.30670420508227</v>
      </c>
      <c r="Q3135">
        <v>0.76158772566662569</v>
      </c>
      <c r="S3135" s="6">
        <v>35.033035380664785</v>
      </c>
      <c r="V3135" s="6">
        <v>228.02211499999999</v>
      </c>
    </row>
    <row r="3136" spans="1:23" x14ac:dyDescent="0.3">
      <c r="A3136" s="1">
        <v>44173</v>
      </c>
      <c r="B3136">
        <v>202012</v>
      </c>
      <c r="C3136">
        <v>2020</v>
      </c>
      <c r="D3136" t="s">
        <v>4</v>
      </c>
      <c r="E3136" t="s">
        <v>22</v>
      </c>
      <c r="F3136">
        <v>163.90752000000001</v>
      </c>
      <c r="G3136">
        <v>36</v>
      </c>
      <c r="I3136">
        <v>174.18578992850811</v>
      </c>
      <c r="J3136">
        <v>164.22426737777778</v>
      </c>
      <c r="K3136">
        <v>225.9935321755425</v>
      </c>
      <c r="L3136">
        <v>6.3285751332364333</v>
      </c>
      <c r="N3136">
        <v>0.99646377605950864</v>
      </c>
      <c r="O3136">
        <v>5486.5458292320009</v>
      </c>
      <c r="P3136">
        <v>108.62009919957235</v>
      </c>
      <c r="Q3136">
        <v>0.76454716311574789</v>
      </c>
      <c r="S3136" s="6">
        <v>27.523697872166924</v>
      </c>
      <c r="V3136" s="6">
        <v>227.8287047965116</v>
      </c>
    </row>
    <row r="3137" spans="1:23" x14ac:dyDescent="0.3">
      <c r="A3137" s="1">
        <v>44173</v>
      </c>
      <c r="B3137">
        <v>202012</v>
      </c>
      <c r="C3137">
        <v>2020</v>
      </c>
      <c r="D3137" t="s">
        <v>2</v>
      </c>
      <c r="E3137" t="s">
        <v>22</v>
      </c>
      <c r="F3137">
        <v>196.22963999999999</v>
      </c>
      <c r="G3137">
        <v>64</v>
      </c>
      <c r="I3137">
        <v>192.68990480890568</v>
      </c>
      <c r="J3137">
        <v>196.4811</v>
      </c>
      <c r="K3137">
        <v>250.39856589748734</v>
      </c>
      <c r="L3137">
        <v>3.9370355392765619</v>
      </c>
      <c r="N3137">
        <v>1</v>
      </c>
      <c r="O3137">
        <v>6613.0560274505333</v>
      </c>
      <c r="P3137">
        <v>171.90718866465818</v>
      </c>
      <c r="Q3137">
        <v>0.76473268595192512</v>
      </c>
      <c r="S3137" s="6">
        <v>48.942891900923208</v>
      </c>
      <c r="V3137" s="6">
        <v>251.97027451369996</v>
      </c>
    </row>
    <row r="3138" spans="1:23" x14ac:dyDescent="0.3">
      <c r="A3138" s="1">
        <v>44173</v>
      </c>
      <c r="B3138">
        <v>202012</v>
      </c>
      <c r="C3138">
        <v>2020</v>
      </c>
      <c r="D3138" t="s">
        <v>3</v>
      </c>
      <c r="E3138" t="s">
        <v>22</v>
      </c>
      <c r="F3138">
        <v>377.08720050000016</v>
      </c>
      <c r="G3138">
        <v>96</v>
      </c>
      <c r="I3138">
        <v>376.12834068826641</v>
      </c>
      <c r="J3138">
        <v>377.82580050000013</v>
      </c>
      <c r="K3138">
        <v>488.52513602358243</v>
      </c>
      <c r="L3138">
        <v>5.1180149999999998</v>
      </c>
      <c r="N3138">
        <v>1</v>
      </c>
      <c r="O3138">
        <v>12443.561043917101</v>
      </c>
      <c r="P3138">
        <v>269.51120387323084</v>
      </c>
      <c r="Q3138">
        <v>0.76553186124622696</v>
      </c>
      <c r="S3138" s="6">
        <v>73.491058679637788</v>
      </c>
      <c r="V3138" s="6">
        <v>491.32943999999998</v>
      </c>
    </row>
    <row r="3139" spans="1:23" x14ac:dyDescent="0.3">
      <c r="A3139" s="1">
        <v>44173</v>
      </c>
      <c r="B3139">
        <v>202012</v>
      </c>
      <c r="C3139">
        <v>2020</v>
      </c>
      <c r="D3139" t="s">
        <v>5</v>
      </c>
      <c r="E3139" t="s">
        <v>23</v>
      </c>
      <c r="F3139">
        <v>2366.8050639999997</v>
      </c>
      <c r="H3139">
        <v>162</v>
      </c>
      <c r="I3139">
        <v>2875.1351219999997</v>
      </c>
      <c r="M3139">
        <v>9.9132083333333334</v>
      </c>
      <c r="N3139">
        <v>0.98364073358965576</v>
      </c>
      <c r="O3139">
        <v>0</v>
      </c>
      <c r="P3139">
        <v>2098.5661566488866</v>
      </c>
      <c r="R3139">
        <v>0.95856762246117089</v>
      </c>
      <c r="T3139" s="6">
        <v>159.34979884152423</v>
      </c>
      <c r="U3139" s="6">
        <v>155.28795483870968</v>
      </c>
      <c r="W3139" s="6">
        <v>1605.93975</v>
      </c>
    </row>
    <row r="3140" spans="1:23" x14ac:dyDescent="0.3">
      <c r="A3140" s="1">
        <v>44173</v>
      </c>
      <c r="B3140">
        <v>202012</v>
      </c>
      <c r="C3140">
        <v>2020</v>
      </c>
      <c r="D3140" t="s">
        <v>6</v>
      </c>
      <c r="E3140" t="s">
        <v>23</v>
      </c>
      <c r="F3140">
        <v>411.99760050000003</v>
      </c>
      <c r="H3140">
        <v>66</v>
      </c>
      <c r="I3140">
        <v>748.04716666666661</v>
      </c>
      <c r="M3140">
        <v>7.0451388888888893</v>
      </c>
      <c r="N3140">
        <v>0.791789699859203</v>
      </c>
      <c r="O3140">
        <v>0</v>
      </c>
      <c r="P3140">
        <v>734.52300207718497</v>
      </c>
      <c r="R3140">
        <v>0.93099999999999994</v>
      </c>
      <c r="T3140" s="6">
        <v>52.258120190707395</v>
      </c>
      <c r="U3140" s="6">
        <v>61.445999999999998</v>
      </c>
      <c r="W3140" s="6">
        <v>464.97916666666669</v>
      </c>
    </row>
    <row r="3141" spans="1:23" x14ac:dyDescent="0.3">
      <c r="A3141" s="1">
        <v>44173</v>
      </c>
      <c r="B3141">
        <v>202012</v>
      </c>
      <c r="C3141">
        <v>2020</v>
      </c>
      <c r="D3141" t="s">
        <v>7</v>
      </c>
      <c r="E3141" t="s">
        <v>23</v>
      </c>
      <c r="F3141">
        <v>232.08989749999995</v>
      </c>
      <c r="H3141">
        <v>36</v>
      </c>
      <c r="I3141">
        <v>291.64094367360241</v>
      </c>
      <c r="M3141">
        <v>6.0077547301581697</v>
      </c>
      <c r="N3141">
        <v>0.83333333333333337</v>
      </c>
      <c r="O3141">
        <v>0</v>
      </c>
      <c r="P3141">
        <v>490.58033451066041</v>
      </c>
      <c r="R3141">
        <v>0.95550000000000002</v>
      </c>
      <c r="T3141" s="6">
        <v>30</v>
      </c>
      <c r="U3141" s="6">
        <v>34.398000000000003</v>
      </c>
      <c r="W3141" s="6">
        <v>216.27917028569411</v>
      </c>
    </row>
    <row r="3142" spans="1:23" x14ac:dyDescent="0.3">
      <c r="A3142" s="1">
        <v>44173</v>
      </c>
      <c r="B3142">
        <v>202012</v>
      </c>
      <c r="C3142">
        <v>2020</v>
      </c>
      <c r="D3142" t="s">
        <v>8</v>
      </c>
      <c r="E3142" t="s">
        <v>23</v>
      </c>
      <c r="F3142">
        <v>64.30339450000001</v>
      </c>
      <c r="H3142">
        <v>108</v>
      </c>
      <c r="I3142">
        <v>86.954265799999988</v>
      </c>
      <c r="M3142">
        <v>3.3791066100823044</v>
      </c>
      <c r="N3142">
        <v>0.96627638870390375</v>
      </c>
      <c r="O3142">
        <v>0</v>
      </c>
      <c r="P3142">
        <v>468.14485511666669</v>
      </c>
      <c r="R3142">
        <v>0.9506</v>
      </c>
      <c r="T3142" s="6">
        <v>104.35784998002161</v>
      </c>
      <c r="U3142" s="6">
        <v>102.6648</v>
      </c>
      <c r="W3142" s="6">
        <v>364.9435138888889</v>
      </c>
    </row>
    <row r="3143" spans="1:23" x14ac:dyDescent="0.3">
      <c r="A3143" s="1">
        <v>44174</v>
      </c>
      <c r="B3143">
        <v>202012</v>
      </c>
      <c r="C3143">
        <v>2020</v>
      </c>
      <c r="D3143" t="s">
        <v>0</v>
      </c>
      <c r="E3143" t="s">
        <v>22</v>
      </c>
      <c r="F3143">
        <v>189.49924099999996</v>
      </c>
      <c r="G3143">
        <v>44</v>
      </c>
      <c r="I3143">
        <v>185.63706535937337</v>
      </c>
      <c r="J3143">
        <v>190.08346099999994</v>
      </c>
      <c r="K3143">
        <v>243.84816858263321</v>
      </c>
      <c r="L3143">
        <v>5.5826900000000004</v>
      </c>
      <c r="N3143">
        <v>1</v>
      </c>
      <c r="O3143">
        <v>9723.9415572089329</v>
      </c>
      <c r="P3143">
        <v>137.25536895451873</v>
      </c>
      <c r="Q3143">
        <v>0.75573320616280515</v>
      </c>
      <c r="S3143" s="6">
        <v>33.252261071163424</v>
      </c>
      <c r="V3143" s="6">
        <v>245.63836000000001</v>
      </c>
    </row>
    <row r="3144" spans="1:23" x14ac:dyDescent="0.3">
      <c r="A3144" s="1">
        <v>44174</v>
      </c>
      <c r="B3144">
        <v>202012</v>
      </c>
      <c r="C3144">
        <v>2020</v>
      </c>
      <c r="D3144" t="s">
        <v>1</v>
      </c>
      <c r="E3144" t="s">
        <v>22</v>
      </c>
      <c r="F3144">
        <v>188.50776000000005</v>
      </c>
      <c r="G3144">
        <v>46</v>
      </c>
      <c r="I3144">
        <v>189.14195669879393</v>
      </c>
      <c r="J3144">
        <v>188.60896000000005</v>
      </c>
      <c r="K3144">
        <v>247.96777194490448</v>
      </c>
      <c r="L3144">
        <v>5.3989599999999998</v>
      </c>
      <c r="N3144">
        <v>1</v>
      </c>
      <c r="O3144">
        <v>9489.4218021360011</v>
      </c>
      <c r="P3144">
        <v>145.30670420508227</v>
      </c>
      <c r="Q3144">
        <v>0.76158772566662569</v>
      </c>
      <c r="S3144" s="6">
        <v>35.033035380664785</v>
      </c>
      <c r="V3144" s="6">
        <v>248.35216</v>
      </c>
    </row>
    <row r="3145" spans="1:23" x14ac:dyDescent="0.3">
      <c r="A3145" s="1">
        <v>44174</v>
      </c>
      <c r="B3145">
        <v>202012</v>
      </c>
      <c r="C3145">
        <v>2020</v>
      </c>
      <c r="D3145" t="s">
        <v>4</v>
      </c>
      <c r="E3145" t="s">
        <v>22</v>
      </c>
      <c r="F3145">
        <v>159.72711999999999</v>
      </c>
      <c r="G3145">
        <v>36</v>
      </c>
      <c r="I3145">
        <v>167.91577222456706</v>
      </c>
      <c r="J3145">
        <v>160.04050737777777</v>
      </c>
      <c r="K3145">
        <v>217.77303626698543</v>
      </c>
      <c r="L3145">
        <v>6.1007707977484475</v>
      </c>
      <c r="N3145">
        <v>0.99970683084139544</v>
      </c>
      <c r="O3145">
        <v>8415.6503087040019</v>
      </c>
      <c r="P3145">
        <v>108.62009919957235</v>
      </c>
      <c r="Q3145">
        <v>0.76454716311574789</v>
      </c>
      <c r="S3145" s="6">
        <v>27.523697872166924</v>
      </c>
      <c r="V3145" s="6">
        <v>219.6277487189441</v>
      </c>
    </row>
    <row r="3146" spans="1:23" x14ac:dyDescent="0.3">
      <c r="A3146" s="1">
        <v>44174</v>
      </c>
      <c r="B3146">
        <v>202012</v>
      </c>
      <c r="C3146">
        <v>2020</v>
      </c>
      <c r="D3146" t="s">
        <v>2</v>
      </c>
      <c r="E3146" t="s">
        <v>22</v>
      </c>
      <c r="F3146">
        <v>257.10271349999994</v>
      </c>
      <c r="G3146">
        <v>64</v>
      </c>
      <c r="I3146">
        <v>281.64511766750627</v>
      </c>
      <c r="J3146">
        <v>257.39263049218744</v>
      </c>
      <c r="K3146">
        <v>317.02419362768183</v>
      </c>
      <c r="L3146">
        <v>5.7545663267640625</v>
      </c>
      <c r="N3146">
        <v>0.8654266958424508</v>
      </c>
      <c r="O3146">
        <v>13891.269111316236</v>
      </c>
      <c r="P3146">
        <v>171.90718866465818</v>
      </c>
      <c r="Q3146">
        <v>0.76473268595192512</v>
      </c>
      <c r="S3146" s="6">
        <v>48.942891900923208</v>
      </c>
      <c r="V3146" s="6">
        <v>368.2922449129</v>
      </c>
    </row>
    <row r="3147" spans="1:23" x14ac:dyDescent="0.3">
      <c r="A3147" s="1">
        <v>44174</v>
      </c>
      <c r="B3147">
        <v>202012</v>
      </c>
      <c r="C3147">
        <v>2020</v>
      </c>
      <c r="D3147" t="s">
        <v>3</v>
      </c>
      <c r="E3147" t="s">
        <v>22</v>
      </c>
      <c r="F3147">
        <v>359.76583900000003</v>
      </c>
      <c r="G3147">
        <v>96</v>
      </c>
      <c r="I3147">
        <v>349.12166271702642</v>
      </c>
      <c r="J3147">
        <v>360.547639</v>
      </c>
      <c r="K3147">
        <v>454.29077503678644</v>
      </c>
      <c r="L3147">
        <v>4.7505325000000003</v>
      </c>
      <c r="N3147">
        <v>1</v>
      </c>
      <c r="O3147">
        <v>18476.700049380201</v>
      </c>
      <c r="P3147">
        <v>269.51120387323084</v>
      </c>
      <c r="Q3147">
        <v>0.76553186124622696</v>
      </c>
      <c r="S3147" s="6">
        <v>73.491058679637788</v>
      </c>
      <c r="V3147" s="6">
        <v>456.05112000000003</v>
      </c>
    </row>
    <row r="3148" spans="1:23" x14ac:dyDescent="0.3">
      <c r="A3148" s="1">
        <v>44174</v>
      </c>
      <c r="B3148">
        <v>202012</v>
      </c>
      <c r="C3148">
        <v>2020</v>
      </c>
      <c r="D3148" t="s">
        <v>5</v>
      </c>
      <c r="E3148" t="s">
        <v>23</v>
      </c>
      <c r="F3148">
        <v>2056.3583585000001</v>
      </c>
      <c r="H3148">
        <v>162</v>
      </c>
      <c r="I3148">
        <v>2392.527564</v>
      </c>
      <c r="M3148">
        <v>9.2666250000000012</v>
      </c>
      <c r="N3148">
        <v>0.99998553458636807</v>
      </c>
      <c r="O3148">
        <v>0</v>
      </c>
      <c r="P3148">
        <v>2098.5661566488866</v>
      </c>
      <c r="R3148">
        <v>0.95856762246117089</v>
      </c>
      <c r="T3148" s="6">
        <v>161.99765660299164</v>
      </c>
      <c r="U3148" s="6">
        <v>155.28795483870968</v>
      </c>
      <c r="W3148" s="6">
        <v>1501.1932500000003</v>
      </c>
    </row>
    <row r="3149" spans="1:23" x14ac:dyDescent="0.3">
      <c r="A3149" s="1">
        <v>44174</v>
      </c>
      <c r="B3149">
        <v>202012</v>
      </c>
      <c r="C3149">
        <v>2020</v>
      </c>
      <c r="D3149" t="s">
        <v>6</v>
      </c>
      <c r="E3149" t="s">
        <v>23</v>
      </c>
      <c r="F3149">
        <v>644.2744009999999</v>
      </c>
      <c r="H3149">
        <v>66</v>
      </c>
      <c r="I3149">
        <v>988.34763333333342</v>
      </c>
      <c r="M3149">
        <v>8.9002430555555581</v>
      </c>
      <c r="N3149">
        <v>0.85988363047403926</v>
      </c>
      <c r="O3149">
        <v>0</v>
      </c>
      <c r="P3149">
        <v>734.52300207718497</v>
      </c>
      <c r="R3149">
        <v>0.93099999999999994</v>
      </c>
      <c r="T3149" s="6">
        <v>56.752319611286595</v>
      </c>
      <c r="U3149" s="6">
        <v>61.445999999999998</v>
      </c>
      <c r="W3149" s="6">
        <v>587.41604166666684</v>
      </c>
    </row>
    <row r="3150" spans="1:23" x14ac:dyDescent="0.3">
      <c r="A3150" s="1">
        <v>44174</v>
      </c>
      <c r="B3150">
        <v>202012</v>
      </c>
      <c r="C3150">
        <v>2020</v>
      </c>
      <c r="D3150" t="s">
        <v>7</v>
      </c>
      <c r="E3150" t="s">
        <v>23</v>
      </c>
      <c r="F3150">
        <v>398.34409650000003</v>
      </c>
      <c r="H3150">
        <v>36</v>
      </c>
      <c r="I3150">
        <v>532.16103097842836</v>
      </c>
      <c r="M3150">
        <v>8.9587363375964717</v>
      </c>
      <c r="N3150">
        <v>0.8310185185185186</v>
      </c>
      <c r="O3150">
        <v>0</v>
      </c>
      <c r="P3150">
        <v>490.58033451066041</v>
      </c>
      <c r="R3150">
        <v>0.95550000000000002</v>
      </c>
      <c r="T3150" s="6">
        <v>29.916666666666671</v>
      </c>
      <c r="U3150" s="6">
        <v>34.398000000000003</v>
      </c>
      <c r="W3150" s="6">
        <v>322.514508153473</v>
      </c>
    </row>
    <row r="3151" spans="1:23" x14ac:dyDescent="0.3">
      <c r="A3151" s="1">
        <v>44174</v>
      </c>
      <c r="B3151">
        <v>202012</v>
      </c>
      <c r="C3151">
        <v>2020</v>
      </c>
      <c r="D3151" t="s">
        <v>8</v>
      </c>
      <c r="E3151" t="s">
        <v>23</v>
      </c>
      <c r="F3151">
        <v>127.324798</v>
      </c>
      <c r="H3151">
        <v>108</v>
      </c>
      <c r="I3151">
        <v>153.52218629999999</v>
      </c>
      <c r="M3151">
        <v>3.9160811213991771</v>
      </c>
      <c r="N3151">
        <v>0.92998235536319729</v>
      </c>
      <c r="O3151">
        <v>0</v>
      </c>
      <c r="P3151">
        <v>468.14485511666669</v>
      </c>
      <c r="R3151">
        <v>0.9506</v>
      </c>
      <c r="T3151" s="6">
        <v>100.4380943792253</v>
      </c>
      <c r="U3151" s="6">
        <v>102.6648</v>
      </c>
      <c r="W3151" s="6">
        <v>422.93676111111114</v>
      </c>
    </row>
    <row r="3152" spans="1:23" x14ac:dyDescent="0.3">
      <c r="A3152" s="1">
        <v>44175</v>
      </c>
      <c r="B3152">
        <v>202012</v>
      </c>
      <c r="C3152">
        <v>2020</v>
      </c>
      <c r="D3152" t="s">
        <v>0</v>
      </c>
      <c r="E3152" t="s">
        <v>22</v>
      </c>
      <c r="F3152">
        <v>211.21408099999994</v>
      </c>
      <c r="G3152">
        <v>44</v>
      </c>
      <c r="I3152">
        <v>212.9068678048757</v>
      </c>
      <c r="J3152">
        <v>211.77243060937494</v>
      </c>
      <c r="K3152">
        <v>278.34513358524919</v>
      </c>
      <c r="L3152">
        <v>6.4027786666666673</v>
      </c>
      <c r="N3152">
        <v>1</v>
      </c>
      <c r="O3152">
        <v>11594.421325956835</v>
      </c>
      <c r="P3152">
        <v>137.25536895451873</v>
      </c>
      <c r="Q3152">
        <v>0.75573320616280515</v>
      </c>
      <c r="S3152" s="6">
        <v>33.252261071163424</v>
      </c>
      <c r="V3152" s="6">
        <v>281.72226133333334</v>
      </c>
    </row>
    <row r="3153" spans="1:23" x14ac:dyDescent="0.3">
      <c r="A3153" s="1">
        <v>44175</v>
      </c>
      <c r="B3153">
        <v>202012</v>
      </c>
      <c r="C3153">
        <v>2020</v>
      </c>
      <c r="D3153" t="s">
        <v>1</v>
      </c>
      <c r="E3153" t="s">
        <v>22</v>
      </c>
      <c r="F3153">
        <v>225.76287950000008</v>
      </c>
      <c r="G3153">
        <v>46</v>
      </c>
      <c r="I3153">
        <v>227.71388918147193</v>
      </c>
      <c r="J3153">
        <v>225.86663926562508</v>
      </c>
      <c r="K3153">
        <v>297.55924304740535</v>
      </c>
      <c r="L3153">
        <v>6.4999760000000002</v>
      </c>
      <c r="N3153">
        <v>1</v>
      </c>
      <c r="O3153">
        <v>11782.205869513798</v>
      </c>
      <c r="P3153">
        <v>145.30670420508227</v>
      </c>
      <c r="Q3153">
        <v>0.76158772566662569</v>
      </c>
      <c r="S3153" s="6">
        <v>35.033035380664785</v>
      </c>
      <c r="V3153" s="6">
        <v>298.998896</v>
      </c>
    </row>
    <row r="3154" spans="1:23" x14ac:dyDescent="0.3">
      <c r="A3154" s="1">
        <v>44175</v>
      </c>
      <c r="B3154">
        <v>202012</v>
      </c>
      <c r="C3154">
        <v>2020</v>
      </c>
      <c r="D3154" t="s">
        <v>4</v>
      </c>
      <c r="E3154" t="s">
        <v>22</v>
      </c>
      <c r="F3154">
        <v>158.56427999999997</v>
      </c>
      <c r="G3154">
        <v>36</v>
      </c>
      <c r="I3154">
        <v>169.84833124335412</v>
      </c>
      <c r="J3154">
        <v>158.87674897777777</v>
      </c>
      <c r="K3154">
        <v>220.15380655675247</v>
      </c>
      <c r="L3154">
        <v>6.1709851645738203</v>
      </c>
      <c r="N3154">
        <v>1</v>
      </c>
      <c r="O3154">
        <v>7937.0129702800004</v>
      </c>
      <c r="P3154">
        <v>108.62009919957235</v>
      </c>
      <c r="Q3154">
        <v>0.76454716311574789</v>
      </c>
      <c r="S3154" s="6">
        <v>27.523697872166924</v>
      </c>
      <c r="V3154" s="6">
        <v>222.15546592465753</v>
      </c>
    </row>
    <row r="3155" spans="1:23" x14ac:dyDescent="0.3">
      <c r="A3155" s="1">
        <v>44175</v>
      </c>
      <c r="B3155">
        <v>202012</v>
      </c>
      <c r="C3155">
        <v>2020</v>
      </c>
      <c r="D3155" t="s">
        <v>2</v>
      </c>
      <c r="E3155" t="s">
        <v>22</v>
      </c>
      <c r="F3155">
        <v>281.27718800000014</v>
      </c>
      <c r="G3155">
        <v>64</v>
      </c>
      <c r="I3155">
        <v>279.63632836600254</v>
      </c>
      <c r="J3155">
        <v>281.6071280000001</v>
      </c>
      <c r="K3155">
        <v>363.83264892702113</v>
      </c>
      <c r="L3155">
        <v>5.7135227916666649</v>
      </c>
      <c r="N3155">
        <v>1</v>
      </c>
      <c r="O3155">
        <v>15503.923042036133</v>
      </c>
      <c r="P3155">
        <v>171.90718866465818</v>
      </c>
      <c r="Q3155">
        <v>0.76473268595192512</v>
      </c>
      <c r="S3155" s="6">
        <v>48.942891900923208</v>
      </c>
      <c r="V3155" s="6">
        <v>365.66545866666655</v>
      </c>
    </row>
    <row r="3156" spans="1:23" x14ac:dyDescent="0.3">
      <c r="A3156" s="1">
        <v>44175</v>
      </c>
      <c r="B3156">
        <v>202012</v>
      </c>
      <c r="C3156">
        <v>2020</v>
      </c>
      <c r="D3156" t="s">
        <v>3</v>
      </c>
      <c r="E3156" t="s">
        <v>22</v>
      </c>
      <c r="F3156">
        <v>464.46232049999998</v>
      </c>
      <c r="G3156">
        <v>96</v>
      </c>
      <c r="I3156">
        <v>472.62099836875052</v>
      </c>
      <c r="J3156">
        <v>465.38439028257386</v>
      </c>
      <c r="K3156">
        <v>614.37076137654924</v>
      </c>
      <c r="L3156">
        <v>6.4309999999999992</v>
      </c>
      <c r="N3156">
        <v>1</v>
      </c>
      <c r="O3156">
        <v>25036.744280609397</v>
      </c>
      <c r="P3156">
        <v>269.51120387323084</v>
      </c>
      <c r="Q3156">
        <v>0.76553186124622696</v>
      </c>
      <c r="S3156" s="6">
        <v>73.491058679637788</v>
      </c>
      <c r="V3156" s="6">
        <v>617.37599999999998</v>
      </c>
    </row>
    <row r="3157" spans="1:23" x14ac:dyDescent="0.3">
      <c r="A3157" s="1">
        <v>44175</v>
      </c>
      <c r="B3157">
        <v>202012</v>
      </c>
      <c r="C3157">
        <v>2020</v>
      </c>
      <c r="D3157" t="s">
        <v>5</v>
      </c>
      <c r="E3157" t="s">
        <v>23</v>
      </c>
      <c r="F3157">
        <v>1996.5887525000001</v>
      </c>
      <c r="H3157">
        <v>162</v>
      </c>
      <c r="I3157">
        <v>2390.9743079999998</v>
      </c>
      <c r="M3157">
        <v>9.148833333333334</v>
      </c>
      <c r="N3157">
        <v>0.99120758573510248</v>
      </c>
      <c r="O3157">
        <v>0</v>
      </c>
      <c r="P3157">
        <v>2098.5661566488866</v>
      </c>
      <c r="R3157">
        <v>0.95856762246117089</v>
      </c>
      <c r="T3157" s="6">
        <v>160.5756288890866</v>
      </c>
      <c r="U3157" s="6">
        <v>155.28795483870968</v>
      </c>
      <c r="W3157" s="6">
        <v>1482.1110000000001</v>
      </c>
    </row>
    <row r="3158" spans="1:23" x14ac:dyDescent="0.3">
      <c r="A3158" s="1">
        <v>44175</v>
      </c>
      <c r="B3158">
        <v>202012</v>
      </c>
      <c r="C3158">
        <v>2020</v>
      </c>
      <c r="D3158" t="s">
        <v>6</v>
      </c>
      <c r="E3158" t="s">
        <v>23</v>
      </c>
      <c r="F3158">
        <v>443.9276835</v>
      </c>
      <c r="H3158">
        <v>66</v>
      </c>
      <c r="I3158">
        <v>591.3986666666666</v>
      </c>
      <c r="M3158">
        <v>6.168333333333333</v>
      </c>
      <c r="N3158">
        <v>1.0344211530231333</v>
      </c>
      <c r="O3158">
        <v>0</v>
      </c>
      <c r="P3158">
        <v>734.52300207718497</v>
      </c>
      <c r="R3158">
        <v>0.93099999999999994</v>
      </c>
      <c r="T3158" s="6">
        <v>68.271796099526796</v>
      </c>
      <c r="U3158" s="6">
        <v>61.445999999999998</v>
      </c>
      <c r="W3158" s="6">
        <v>407.10999999999996</v>
      </c>
    </row>
    <row r="3159" spans="1:23" x14ac:dyDescent="0.3">
      <c r="A3159" s="1">
        <v>44175</v>
      </c>
      <c r="B3159">
        <v>202012</v>
      </c>
      <c r="C3159">
        <v>2020</v>
      </c>
      <c r="D3159" t="s">
        <v>7</v>
      </c>
      <c r="E3159" t="s">
        <v>23</v>
      </c>
      <c r="F3159">
        <v>197.96069999999997</v>
      </c>
      <c r="H3159">
        <v>36</v>
      </c>
      <c r="I3159">
        <v>270.68687300400336</v>
      </c>
      <c r="M3159">
        <v>5.7580991460524125</v>
      </c>
      <c r="N3159">
        <v>0.88357419560149242</v>
      </c>
      <c r="O3159">
        <v>0</v>
      </c>
      <c r="P3159">
        <v>490.58033451066041</v>
      </c>
      <c r="R3159">
        <v>0.95550000000000002</v>
      </c>
      <c r="T3159" s="6">
        <v>31.808671041653728</v>
      </c>
      <c r="U3159" s="6">
        <v>34.398000000000003</v>
      </c>
      <c r="W3159" s="6">
        <v>207.29156925788686</v>
      </c>
    </row>
    <row r="3160" spans="1:23" x14ac:dyDescent="0.3">
      <c r="A3160" s="1">
        <v>44175</v>
      </c>
      <c r="B3160">
        <v>202012</v>
      </c>
      <c r="C3160">
        <v>2020</v>
      </c>
      <c r="D3160" t="s">
        <v>8</v>
      </c>
      <c r="E3160" t="s">
        <v>23</v>
      </c>
      <c r="F3160">
        <v>49.740874500000011</v>
      </c>
      <c r="H3160">
        <v>108</v>
      </c>
      <c r="I3160">
        <v>75.910861000000054</v>
      </c>
      <c r="M3160">
        <v>3.5138398662551436</v>
      </c>
      <c r="N3160">
        <v>0.97715452018901994</v>
      </c>
      <c r="O3160">
        <v>0</v>
      </c>
      <c r="P3160">
        <v>468.14485511666669</v>
      </c>
      <c r="R3160">
        <v>0.9506</v>
      </c>
      <c r="T3160" s="6">
        <v>105.53268818041415</v>
      </c>
      <c r="U3160" s="6">
        <v>102.6648</v>
      </c>
      <c r="W3160" s="6">
        <v>379.49470555555553</v>
      </c>
    </row>
    <row r="3161" spans="1:23" x14ac:dyDescent="0.3">
      <c r="A3161" s="1">
        <v>44176</v>
      </c>
      <c r="B3161">
        <v>202012</v>
      </c>
      <c r="C3161">
        <v>2020</v>
      </c>
      <c r="D3161" t="s">
        <v>0</v>
      </c>
      <c r="E3161" t="s">
        <v>22</v>
      </c>
      <c r="F3161">
        <v>214.90783999999996</v>
      </c>
      <c r="G3161">
        <v>44</v>
      </c>
      <c r="I3161">
        <v>218.37527972663764</v>
      </c>
      <c r="J3161">
        <v>215.49767999999997</v>
      </c>
      <c r="K3161">
        <v>285.08316924295224</v>
      </c>
      <c r="L3161">
        <v>6.5672309999999996</v>
      </c>
      <c r="N3161">
        <v>1</v>
      </c>
      <c r="O3161">
        <v>34983.241564693337</v>
      </c>
      <c r="P3161">
        <v>137.25536895451873</v>
      </c>
      <c r="Q3161">
        <v>0.75573320616280515</v>
      </c>
      <c r="S3161" s="6">
        <v>33.252261071163424</v>
      </c>
      <c r="V3161" s="6">
        <v>288.95816400000001</v>
      </c>
    </row>
    <row r="3162" spans="1:23" x14ac:dyDescent="0.3">
      <c r="A3162" s="1">
        <v>44176</v>
      </c>
      <c r="B3162">
        <v>202012</v>
      </c>
      <c r="C3162">
        <v>2020</v>
      </c>
      <c r="D3162" t="s">
        <v>1</v>
      </c>
      <c r="E3162" t="s">
        <v>22</v>
      </c>
      <c r="F3162">
        <v>225.36947950000001</v>
      </c>
      <c r="G3162">
        <v>46</v>
      </c>
      <c r="I3162">
        <v>228.11939656600313</v>
      </c>
      <c r="J3162">
        <v>225.4728795</v>
      </c>
      <c r="K3162">
        <v>297.53543882669612</v>
      </c>
      <c r="L3162">
        <v>6.5115509999999999</v>
      </c>
      <c r="N3162">
        <v>1</v>
      </c>
      <c r="O3162">
        <v>36219.368694845994</v>
      </c>
      <c r="P3162">
        <v>145.30670420508227</v>
      </c>
      <c r="Q3162">
        <v>0.76158772566662569</v>
      </c>
      <c r="S3162" s="6">
        <v>35.033035380664785</v>
      </c>
      <c r="V3162" s="6">
        <v>299.53134599999998</v>
      </c>
    </row>
    <row r="3163" spans="1:23" x14ac:dyDescent="0.3">
      <c r="A3163" s="1">
        <v>44176</v>
      </c>
      <c r="B3163">
        <v>202012</v>
      </c>
      <c r="C3163">
        <v>2020</v>
      </c>
      <c r="D3163" t="s">
        <v>4</v>
      </c>
      <c r="E3163" t="s">
        <v>22</v>
      </c>
      <c r="F3163">
        <v>144.69196000000002</v>
      </c>
      <c r="G3163">
        <v>36</v>
      </c>
      <c r="I3163">
        <v>165.26183999914119</v>
      </c>
      <c r="J3163">
        <v>144.99334097777779</v>
      </c>
      <c r="K3163">
        <v>213.82544168743473</v>
      </c>
      <c r="L3163">
        <v>6.004347263463484</v>
      </c>
      <c r="N3163">
        <v>0.95396171803154983</v>
      </c>
      <c r="O3163">
        <v>25179.815591912</v>
      </c>
      <c r="P3163">
        <v>108.62009919957235</v>
      </c>
      <c r="Q3163">
        <v>0.76454716311574789</v>
      </c>
      <c r="S3163" s="6">
        <v>27.523697872166924</v>
      </c>
      <c r="V3163" s="6">
        <v>216.15650148468544</v>
      </c>
    </row>
    <row r="3164" spans="1:23" x14ac:dyDescent="0.3">
      <c r="A3164" s="1">
        <v>44176</v>
      </c>
      <c r="B3164">
        <v>202012</v>
      </c>
      <c r="C3164">
        <v>2020</v>
      </c>
      <c r="D3164" t="s">
        <v>2</v>
      </c>
      <c r="E3164" t="s">
        <v>22</v>
      </c>
      <c r="F3164">
        <v>254.43299549999992</v>
      </c>
      <c r="G3164">
        <v>64</v>
      </c>
      <c r="I3164">
        <v>252.3238028759653</v>
      </c>
      <c r="J3164">
        <v>254.85695549999991</v>
      </c>
      <c r="K3164">
        <v>327.56918575571945</v>
      </c>
      <c r="L3164">
        <v>5.1554739222756414</v>
      </c>
      <c r="N3164">
        <v>1</v>
      </c>
      <c r="O3164">
        <v>43086.195462090232</v>
      </c>
      <c r="P3164">
        <v>171.90718866465818</v>
      </c>
      <c r="Q3164">
        <v>0.76473268595192512</v>
      </c>
      <c r="S3164" s="6">
        <v>48.942891900923208</v>
      </c>
      <c r="V3164" s="6">
        <v>329.95033102564105</v>
      </c>
    </row>
    <row r="3165" spans="1:23" x14ac:dyDescent="0.3">
      <c r="A3165" s="1">
        <v>44176</v>
      </c>
      <c r="B3165">
        <v>202012</v>
      </c>
      <c r="C3165">
        <v>2020</v>
      </c>
      <c r="D3165" t="s">
        <v>3</v>
      </c>
      <c r="E3165" t="s">
        <v>22</v>
      </c>
      <c r="F3165">
        <v>487.49623999999983</v>
      </c>
      <c r="G3165">
        <v>96</v>
      </c>
      <c r="I3165">
        <v>494.12925905722682</v>
      </c>
      <c r="J3165">
        <v>488.34723999999983</v>
      </c>
      <c r="K3165">
        <v>641.29988137066994</v>
      </c>
      <c r="L3165">
        <v>6.7236649999999996</v>
      </c>
      <c r="N3165">
        <v>0.99822133414357617</v>
      </c>
      <c r="O3165">
        <v>78124.407711510998</v>
      </c>
      <c r="P3165">
        <v>269.51120387323084</v>
      </c>
      <c r="Q3165">
        <v>0.76553186124622696</v>
      </c>
      <c r="S3165" s="6">
        <v>73.491058679637788</v>
      </c>
      <c r="V3165" s="6">
        <v>645.47183999999993</v>
      </c>
    </row>
    <row r="3166" spans="1:23" x14ac:dyDescent="0.3">
      <c r="A3166" s="1">
        <v>44176</v>
      </c>
      <c r="B3166">
        <v>202012</v>
      </c>
      <c r="C3166">
        <v>2020</v>
      </c>
      <c r="D3166" t="s">
        <v>5</v>
      </c>
      <c r="E3166" t="s">
        <v>23</v>
      </c>
      <c r="F3166">
        <v>1118.4422159999999</v>
      </c>
      <c r="H3166">
        <v>162</v>
      </c>
      <c r="I3166">
        <v>1299.7717920000002</v>
      </c>
      <c r="M3166">
        <v>7.401791666666667</v>
      </c>
      <c r="N3166">
        <v>0.97128954900304021</v>
      </c>
      <c r="O3166">
        <v>0</v>
      </c>
      <c r="P3166">
        <v>2098.5661566488866</v>
      </c>
      <c r="R3166">
        <v>0.95856762246117089</v>
      </c>
      <c r="T3166" s="6">
        <v>157.34890693849252</v>
      </c>
      <c r="U3166" s="6">
        <v>155.28795483870968</v>
      </c>
      <c r="W3166" s="6">
        <v>1199.09025</v>
      </c>
    </row>
    <row r="3167" spans="1:23" x14ac:dyDescent="0.3">
      <c r="A3167" s="1">
        <v>44176</v>
      </c>
      <c r="B3167">
        <v>202012</v>
      </c>
      <c r="C3167">
        <v>2020</v>
      </c>
      <c r="D3167" t="s">
        <v>6</v>
      </c>
      <c r="E3167" t="s">
        <v>23</v>
      </c>
      <c r="F3167">
        <v>0.37744</v>
      </c>
      <c r="H3167">
        <v>66</v>
      </c>
      <c r="I3167">
        <v>169.42659999999998</v>
      </c>
      <c r="M3167">
        <v>3.7836458333333334</v>
      </c>
      <c r="N3167">
        <v>0.5425813085903497</v>
      </c>
      <c r="O3167">
        <v>0</v>
      </c>
      <c r="P3167">
        <v>734.52300207718497</v>
      </c>
      <c r="R3167">
        <v>0.93099999999999994</v>
      </c>
      <c r="T3167" s="6">
        <v>35.810366366963081</v>
      </c>
      <c r="U3167" s="6">
        <v>61.445999999999998</v>
      </c>
      <c r="W3167" s="6">
        <v>249.72062500000001</v>
      </c>
    </row>
    <row r="3168" spans="1:23" x14ac:dyDescent="0.3">
      <c r="A3168" s="1">
        <v>44176</v>
      </c>
      <c r="B3168">
        <v>202012</v>
      </c>
      <c r="C3168">
        <v>2020</v>
      </c>
      <c r="D3168" t="s">
        <v>7</v>
      </c>
      <c r="E3168" t="s">
        <v>23</v>
      </c>
      <c r="F3168">
        <v>0.54249999999999998</v>
      </c>
      <c r="H3168">
        <v>36</v>
      </c>
      <c r="I3168">
        <v>0.20391641672727293</v>
      </c>
      <c r="M3168">
        <v>1.2304648514115264</v>
      </c>
      <c r="N3168">
        <v>0.44320672646669362</v>
      </c>
      <c r="O3168">
        <v>0</v>
      </c>
      <c r="P3168">
        <v>490.58033451066041</v>
      </c>
      <c r="R3168">
        <v>0.95550000000000002</v>
      </c>
      <c r="T3168" s="6">
        <v>15.95544215280097</v>
      </c>
      <c r="U3168" s="6">
        <v>34.398000000000003</v>
      </c>
      <c r="W3168" s="6">
        <v>44.296734650814948</v>
      </c>
    </row>
    <row r="3169" spans="1:23" x14ac:dyDescent="0.3">
      <c r="A3169" s="1">
        <v>44176</v>
      </c>
      <c r="B3169">
        <v>202012</v>
      </c>
      <c r="C3169">
        <v>2020</v>
      </c>
      <c r="D3169" t="s">
        <v>8</v>
      </c>
      <c r="E3169" t="s">
        <v>23</v>
      </c>
      <c r="F3169">
        <v>114.21220849999999</v>
      </c>
      <c r="H3169">
        <v>108</v>
      </c>
      <c r="I3169">
        <v>130.5735828333334</v>
      </c>
      <c r="M3169">
        <v>4.0384500514403285</v>
      </c>
      <c r="N3169">
        <v>0.99986229820641348</v>
      </c>
      <c r="O3169">
        <v>0</v>
      </c>
      <c r="P3169">
        <v>468.14485511666669</v>
      </c>
      <c r="R3169">
        <v>0.9506</v>
      </c>
      <c r="T3169" s="6">
        <v>107.98512820629266</v>
      </c>
      <c r="U3169" s="6">
        <v>102.6648</v>
      </c>
      <c r="W3169" s="6">
        <v>436.15260555555551</v>
      </c>
    </row>
    <row r="3170" spans="1:23" x14ac:dyDescent="0.3">
      <c r="A3170" s="1">
        <v>44177</v>
      </c>
      <c r="B3170">
        <v>202012</v>
      </c>
      <c r="C3170">
        <v>2020</v>
      </c>
      <c r="D3170" t="s">
        <v>0</v>
      </c>
      <c r="E3170" t="s">
        <v>22</v>
      </c>
      <c r="F3170">
        <v>227.36756050000005</v>
      </c>
      <c r="G3170">
        <v>44</v>
      </c>
      <c r="I3170">
        <v>224.10170148409429</v>
      </c>
      <c r="J3170">
        <v>228.01454050000007</v>
      </c>
      <c r="K3170">
        <v>293.07026549005275</v>
      </c>
      <c r="L3170">
        <v>6.7394424999999991</v>
      </c>
      <c r="N3170">
        <v>1</v>
      </c>
      <c r="O3170">
        <v>9992.184863436134</v>
      </c>
      <c r="P3170">
        <v>137.25536895451873</v>
      </c>
      <c r="Q3170">
        <v>0.75573320616280515</v>
      </c>
      <c r="S3170" s="6">
        <v>33.252261071163424</v>
      </c>
      <c r="V3170" s="6">
        <v>296.53546999999998</v>
      </c>
    </row>
    <row r="3171" spans="1:23" x14ac:dyDescent="0.3">
      <c r="A3171" s="1">
        <v>44177</v>
      </c>
      <c r="B3171">
        <v>202012</v>
      </c>
      <c r="C3171">
        <v>2020</v>
      </c>
      <c r="D3171" t="s">
        <v>1</v>
      </c>
      <c r="E3171" t="s">
        <v>22</v>
      </c>
      <c r="F3171">
        <v>223.4162005</v>
      </c>
      <c r="G3171">
        <v>46</v>
      </c>
      <c r="I3171">
        <v>213.57483578637579</v>
      </c>
      <c r="J3171">
        <v>223.52216049999998</v>
      </c>
      <c r="K3171">
        <v>292.93854909739048</v>
      </c>
      <c r="L3171">
        <v>6.0963839834515365</v>
      </c>
      <c r="N3171">
        <v>1</v>
      </c>
      <c r="O3171">
        <v>9894.4616897588021</v>
      </c>
      <c r="P3171">
        <v>145.30670420508227</v>
      </c>
      <c r="Q3171">
        <v>0.76158772566662569</v>
      </c>
      <c r="S3171" s="6">
        <v>35.033035380664785</v>
      </c>
      <c r="V3171" s="6">
        <v>280.43366323877069</v>
      </c>
    </row>
    <row r="3172" spans="1:23" x14ac:dyDescent="0.3">
      <c r="A3172" s="1">
        <v>44177</v>
      </c>
      <c r="B3172">
        <v>202012</v>
      </c>
      <c r="C3172">
        <v>2020</v>
      </c>
      <c r="D3172" t="s">
        <v>4</v>
      </c>
      <c r="E3172" t="s">
        <v>22</v>
      </c>
      <c r="F3172">
        <v>172.39012</v>
      </c>
      <c r="G3172">
        <v>36</v>
      </c>
      <c r="I3172">
        <v>182.92217591873307</v>
      </c>
      <c r="J3172">
        <v>172.71363217777775</v>
      </c>
      <c r="K3172">
        <v>236.46238497577883</v>
      </c>
      <c r="L3172">
        <v>6.645988368580058</v>
      </c>
      <c r="N3172">
        <v>1</v>
      </c>
      <c r="O3172">
        <v>7689.5199793280008</v>
      </c>
      <c r="P3172">
        <v>108.62009919957235</v>
      </c>
      <c r="Q3172">
        <v>0.76454716311574789</v>
      </c>
      <c r="S3172" s="6">
        <v>27.523697872166924</v>
      </c>
      <c r="V3172" s="6">
        <v>239.25558126888208</v>
      </c>
    </row>
    <row r="3173" spans="1:23" x14ac:dyDescent="0.3">
      <c r="A3173" s="1">
        <v>44177</v>
      </c>
      <c r="B3173">
        <v>202012</v>
      </c>
      <c r="C3173">
        <v>2020</v>
      </c>
      <c r="D3173" t="s">
        <v>2</v>
      </c>
      <c r="E3173" t="s">
        <v>22</v>
      </c>
      <c r="F3173">
        <v>212.74391150000002</v>
      </c>
      <c r="G3173">
        <v>64</v>
      </c>
      <c r="I3173">
        <v>206.10833530685957</v>
      </c>
      <c r="J3173">
        <v>213.09207150000003</v>
      </c>
      <c r="K3173">
        <v>268.58341391398329</v>
      </c>
      <c r="L3173">
        <v>4.2112005911725001</v>
      </c>
      <c r="N3173">
        <v>1</v>
      </c>
      <c r="O3173">
        <v>10462.802690757037</v>
      </c>
      <c r="P3173">
        <v>171.90718866465818</v>
      </c>
      <c r="Q3173">
        <v>0.76473268595192512</v>
      </c>
      <c r="S3173" s="6">
        <v>48.942891900923208</v>
      </c>
      <c r="V3173" s="6">
        <v>269.51683783504001</v>
      </c>
    </row>
    <row r="3174" spans="1:23" x14ac:dyDescent="0.3">
      <c r="A3174" s="1">
        <v>44177</v>
      </c>
      <c r="B3174">
        <v>202012</v>
      </c>
      <c r="C3174">
        <v>2020</v>
      </c>
      <c r="D3174" t="s">
        <v>3</v>
      </c>
      <c r="E3174" t="s">
        <v>22</v>
      </c>
      <c r="F3174">
        <v>432.96568050000002</v>
      </c>
      <c r="G3174">
        <v>96</v>
      </c>
      <c r="I3174">
        <v>440.79524221267161</v>
      </c>
      <c r="J3174">
        <v>433.75788050000006</v>
      </c>
      <c r="K3174">
        <v>572.80630975359747</v>
      </c>
      <c r="L3174">
        <v>5.9979438333333333</v>
      </c>
      <c r="N3174">
        <v>0.99975686261493013</v>
      </c>
      <c r="O3174">
        <v>18997.165525855999</v>
      </c>
      <c r="P3174">
        <v>269.51120387323084</v>
      </c>
      <c r="Q3174">
        <v>0.76553186124622696</v>
      </c>
      <c r="S3174" s="6">
        <v>73.491058679637788</v>
      </c>
      <c r="V3174" s="6">
        <v>575.80260799999996</v>
      </c>
    </row>
    <row r="3175" spans="1:23" x14ac:dyDescent="0.3">
      <c r="A3175" s="1">
        <v>44177</v>
      </c>
      <c r="B3175">
        <v>202012</v>
      </c>
      <c r="C3175">
        <v>2020</v>
      </c>
      <c r="D3175" t="s">
        <v>5</v>
      </c>
      <c r="E3175" t="s">
        <v>23</v>
      </c>
      <c r="F3175">
        <v>1503.8572514999998</v>
      </c>
      <c r="H3175">
        <v>162</v>
      </c>
      <c r="I3175">
        <v>1802.2886640000002</v>
      </c>
      <c r="M3175">
        <v>7.9234166666666672</v>
      </c>
      <c r="N3175">
        <v>0.99590183660311105</v>
      </c>
      <c r="O3175">
        <v>0</v>
      </c>
      <c r="P3175">
        <v>2098.5661566488866</v>
      </c>
      <c r="R3175">
        <v>0.95856762246117089</v>
      </c>
      <c r="T3175" s="6">
        <v>161.33609752970398</v>
      </c>
      <c r="U3175" s="6">
        <v>155.28795483870968</v>
      </c>
      <c r="W3175" s="6">
        <v>1283.5935000000002</v>
      </c>
    </row>
    <row r="3176" spans="1:23" x14ac:dyDescent="0.3">
      <c r="A3176" s="1">
        <v>44177</v>
      </c>
      <c r="B3176">
        <v>202012</v>
      </c>
      <c r="C3176">
        <v>2020</v>
      </c>
      <c r="D3176" t="s">
        <v>6</v>
      </c>
      <c r="E3176" t="s">
        <v>23</v>
      </c>
      <c r="F3176">
        <v>718.27392300000008</v>
      </c>
      <c r="H3176">
        <v>66</v>
      </c>
      <c r="I3176">
        <v>933.79436666666675</v>
      </c>
      <c r="M3176">
        <v>8.6188194444444459</v>
      </c>
      <c r="N3176">
        <v>1.1284003911414073</v>
      </c>
      <c r="O3176">
        <v>0</v>
      </c>
      <c r="P3176">
        <v>734.52300207718497</v>
      </c>
      <c r="R3176">
        <v>0.93099999999999994</v>
      </c>
      <c r="T3176" s="6">
        <v>74.474425815332879</v>
      </c>
      <c r="U3176" s="6">
        <v>61.445999999999998</v>
      </c>
      <c r="W3176" s="6">
        <v>568.84208333333345</v>
      </c>
    </row>
    <row r="3177" spans="1:23" x14ac:dyDescent="0.3">
      <c r="A3177" s="1">
        <v>44177</v>
      </c>
      <c r="B3177">
        <v>202012</v>
      </c>
      <c r="C3177">
        <v>2020</v>
      </c>
      <c r="D3177" t="s">
        <v>7</v>
      </c>
      <c r="E3177" t="s">
        <v>23</v>
      </c>
      <c r="F3177">
        <v>471.20219499999996</v>
      </c>
      <c r="H3177">
        <v>36</v>
      </c>
      <c r="I3177">
        <v>546.67411316536197</v>
      </c>
      <c r="M3177">
        <v>9.1620159400472865</v>
      </c>
      <c r="N3177">
        <v>1.0000000000000002</v>
      </c>
      <c r="O3177">
        <v>0</v>
      </c>
      <c r="P3177">
        <v>490.58033451066041</v>
      </c>
      <c r="R3177">
        <v>0.95550000000000002</v>
      </c>
      <c r="T3177" s="6">
        <v>36.000000000000007</v>
      </c>
      <c r="U3177" s="6">
        <v>34.398000000000003</v>
      </c>
      <c r="W3177" s="6">
        <v>329.8325738417023</v>
      </c>
    </row>
    <row r="3178" spans="1:23" x14ac:dyDescent="0.3">
      <c r="A3178" s="1">
        <v>44177</v>
      </c>
      <c r="B3178">
        <v>202012</v>
      </c>
      <c r="C3178">
        <v>2020</v>
      </c>
      <c r="D3178" t="s">
        <v>8</v>
      </c>
      <c r="E3178" t="s">
        <v>23</v>
      </c>
      <c r="F3178">
        <v>157.77589950000001</v>
      </c>
      <c r="H3178">
        <v>108</v>
      </c>
      <c r="I3178">
        <v>183.54658666666666</v>
      </c>
      <c r="M3178">
        <v>3.3465045524691361</v>
      </c>
      <c r="N3178">
        <v>0.99986229820641348</v>
      </c>
      <c r="O3178">
        <v>0</v>
      </c>
      <c r="P3178">
        <v>468.14485511666669</v>
      </c>
      <c r="R3178">
        <v>0.9506</v>
      </c>
      <c r="T3178" s="6">
        <v>107.98512820629266</v>
      </c>
      <c r="U3178" s="6">
        <v>102.6648</v>
      </c>
      <c r="W3178" s="6">
        <v>361.4224916666667</v>
      </c>
    </row>
    <row r="3179" spans="1:23" x14ac:dyDescent="0.3">
      <c r="A3179" s="1">
        <v>44178</v>
      </c>
      <c r="B3179">
        <v>202012</v>
      </c>
      <c r="C3179">
        <v>2020</v>
      </c>
      <c r="D3179" t="s">
        <v>0</v>
      </c>
      <c r="E3179" t="s">
        <v>22</v>
      </c>
      <c r="F3179">
        <v>229.03356000000002</v>
      </c>
      <c r="G3179">
        <v>44</v>
      </c>
      <c r="I3179">
        <v>228.67064528592488</v>
      </c>
      <c r="J3179">
        <v>229.67614</v>
      </c>
      <c r="K3179">
        <v>299.00619029152369</v>
      </c>
      <c r="L3179">
        <v>6.8768450000000012</v>
      </c>
      <c r="N3179">
        <v>1</v>
      </c>
      <c r="O3179">
        <v>9459.6970281013346</v>
      </c>
      <c r="P3179">
        <v>137.25536895451873</v>
      </c>
      <c r="Q3179">
        <v>0.75573320616280515</v>
      </c>
      <c r="S3179" s="6">
        <v>33.252261071163424</v>
      </c>
      <c r="V3179" s="6">
        <v>302.58118000000007</v>
      </c>
    </row>
    <row r="3180" spans="1:23" x14ac:dyDescent="0.3">
      <c r="A3180" s="1">
        <v>44178</v>
      </c>
      <c r="B3180">
        <v>202012</v>
      </c>
      <c r="C3180">
        <v>2020</v>
      </c>
      <c r="D3180" t="s">
        <v>1</v>
      </c>
      <c r="E3180" t="s">
        <v>22</v>
      </c>
      <c r="F3180">
        <v>240.61464000000004</v>
      </c>
      <c r="G3180">
        <v>46</v>
      </c>
      <c r="I3180">
        <v>245.00508022707513</v>
      </c>
      <c r="J3180">
        <v>240.71902000000006</v>
      </c>
      <c r="K3180">
        <v>320.18171965104415</v>
      </c>
      <c r="L3180">
        <v>6.9935441666666662</v>
      </c>
      <c r="N3180">
        <v>1</v>
      </c>
      <c r="O3180">
        <v>9856.865261160001</v>
      </c>
      <c r="P3180">
        <v>145.30670420508227</v>
      </c>
      <c r="Q3180">
        <v>0.76158772566662569</v>
      </c>
      <c r="S3180" s="6">
        <v>35.033035380664785</v>
      </c>
      <c r="V3180" s="6">
        <v>321.70303166666667</v>
      </c>
    </row>
    <row r="3181" spans="1:23" x14ac:dyDescent="0.3">
      <c r="A3181" s="1">
        <v>44178</v>
      </c>
      <c r="B3181">
        <v>202012</v>
      </c>
      <c r="C3181">
        <v>2020</v>
      </c>
      <c r="D3181" t="s">
        <v>4</v>
      </c>
      <c r="E3181" t="s">
        <v>22</v>
      </c>
      <c r="F3181">
        <v>169.96335999999999</v>
      </c>
      <c r="G3181">
        <v>36</v>
      </c>
      <c r="I3181">
        <v>183.68034329465041</v>
      </c>
      <c r="J3181">
        <v>170.28496817777778</v>
      </c>
      <c r="K3181">
        <v>237.14895388610881</v>
      </c>
      <c r="L3181">
        <v>6.6735343538411458</v>
      </c>
      <c r="N3181">
        <v>1</v>
      </c>
      <c r="O3181">
        <v>7037.1397340560006</v>
      </c>
      <c r="P3181">
        <v>108.62009919957235</v>
      </c>
      <c r="Q3181">
        <v>0.76454716311574789</v>
      </c>
      <c r="S3181" s="6">
        <v>27.523697872166924</v>
      </c>
      <c r="V3181" s="6">
        <v>240.24723673828126</v>
      </c>
    </row>
    <row r="3182" spans="1:23" x14ac:dyDescent="0.3">
      <c r="A3182" s="1">
        <v>44178</v>
      </c>
      <c r="B3182">
        <v>202012</v>
      </c>
      <c r="C3182">
        <v>2020</v>
      </c>
      <c r="D3182" t="s">
        <v>2</v>
      </c>
      <c r="E3182" t="s">
        <v>22</v>
      </c>
      <c r="F3182">
        <v>235.18627800000002</v>
      </c>
      <c r="G3182">
        <v>64</v>
      </c>
      <c r="I3182">
        <v>233.94553322745631</v>
      </c>
      <c r="J3182">
        <v>235.49609245312502</v>
      </c>
      <c r="K3182">
        <v>305.18799998129418</v>
      </c>
      <c r="L3182">
        <v>4.7799695551509371</v>
      </c>
      <c r="N3182">
        <v>1</v>
      </c>
      <c r="O3182">
        <v>9793.9636301175324</v>
      </c>
      <c r="P3182">
        <v>171.90718866465818</v>
      </c>
      <c r="Q3182">
        <v>0.76473268595192512</v>
      </c>
      <c r="S3182" s="6">
        <v>48.942891900923208</v>
      </c>
      <c r="V3182" s="6">
        <v>305.91805152965998</v>
      </c>
    </row>
    <row r="3183" spans="1:23" x14ac:dyDescent="0.3">
      <c r="A3183" s="1">
        <v>44178</v>
      </c>
      <c r="B3183">
        <v>202012</v>
      </c>
      <c r="C3183">
        <v>2020</v>
      </c>
      <c r="D3183" t="s">
        <v>3</v>
      </c>
      <c r="E3183" t="s">
        <v>22</v>
      </c>
      <c r="F3183">
        <v>461.89808099999999</v>
      </c>
      <c r="G3183">
        <v>96</v>
      </c>
      <c r="I3183">
        <v>472.80068400722234</v>
      </c>
      <c r="J3183">
        <v>462.69009951440859</v>
      </c>
      <c r="K3183">
        <v>612.91861651005252</v>
      </c>
      <c r="L3183">
        <v>6.4334449999999999</v>
      </c>
      <c r="N3183">
        <v>1</v>
      </c>
      <c r="O3183">
        <v>18988.661314725603</v>
      </c>
      <c r="P3183">
        <v>269.51120387323084</v>
      </c>
      <c r="Q3183">
        <v>0.76553186124622696</v>
      </c>
      <c r="S3183" s="6">
        <v>73.491058679637788</v>
      </c>
      <c r="V3183" s="6">
        <v>617.61072000000001</v>
      </c>
    </row>
    <row r="3184" spans="1:23" x14ac:dyDescent="0.3">
      <c r="A3184" s="1">
        <v>44178</v>
      </c>
      <c r="B3184">
        <v>202012</v>
      </c>
      <c r="C3184">
        <v>2020</v>
      </c>
      <c r="D3184" t="s">
        <v>5</v>
      </c>
      <c r="E3184" t="s">
        <v>23</v>
      </c>
      <c r="F3184">
        <v>2648.0581820000002</v>
      </c>
      <c r="H3184">
        <v>162</v>
      </c>
      <c r="I3184">
        <v>3222.8117999999999</v>
      </c>
      <c r="M3184">
        <v>10.474333333333334</v>
      </c>
      <c r="N3184">
        <v>0.98483181216810567</v>
      </c>
      <c r="O3184">
        <v>0</v>
      </c>
      <c r="P3184">
        <v>2098.5661566488866</v>
      </c>
      <c r="R3184">
        <v>0.95856762246117089</v>
      </c>
      <c r="T3184" s="6">
        <v>159.54275357123311</v>
      </c>
      <c r="U3184" s="6">
        <v>155.28795483870968</v>
      </c>
      <c r="W3184" s="6">
        <v>1696.8420000000001</v>
      </c>
    </row>
    <row r="3185" spans="1:23" x14ac:dyDescent="0.3">
      <c r="A3185" s="1">
        <v>44178</v>
      </c>
      <c r="B3185">
        <v>202012</v>
      </c>
      <c r="C3185">
        <v>2020</v>
      </c>
      <c r="D3185" t="s">
        <v>6</v>
      </c>
      <c r="E3185" t="s">
        <v>23</v>
      </c>
      <c r="F3185">
        <v>1309.1836895000001</v>
      </c>
      <c r="H3185">
        <v>66</v>
      </c>
      <c r="I3185">
        <v>1581.6650666666669</v>
      </c>
      <c r="M3185">
        <v>13.766111111111108</v>
      </c>
      <c r="N3185">
        <v>1.1233552656610701</v>
      </c>
      <c r="O3185">
        <v>0</v>
      </c>
      <c r="P3185">
        <v>734.52300207718497</v>
      </c>
      <c r="R3185">
        <v>0.93099999999999994</v>
      </c>
      <c r="T3185" s="6">
        <v>74.141447533630625</v>
      </c>
      <c r="U3185" s="6">
        <v>61.445999999999998</v>
      </c>
      <c r="W3185" s="6">
        <v>908.56333333333316</v>
      </c>
    </row>
    <row r="3186" spans="1:23" x14ac:dyDescent="0.3">
      <c r="A3186" s="1">
        <v>44178</v>
      </c>
      <c r="B3186">
        <v>202012</v>
      </c>
      <c r="C3186">
        <v>2020</v>
      </c>
      <c r="D3186" t="s">
        <v>7</v>
      </c>
      <c r="E3186" t="s">
        <v>23</v>
      </c>
      <c r="F3186">
        <v>765.305791</v>
      </c>
      <c r="H3186">
        <v>36</v>
      </c>
      <c r="I3186">
        <v>821.69560412110138</v>
      </c>
      <c r="M3186">
        <v>12.032386768489703</v>
      </c>
      <c r="N3186">
        <v>1.0000000000000002</v>
      </c>
      <c r="O3186">
        <v>0</v>
      </c>
      <c r="P3186">
        <v>490.58033451066041</v>
      </c>
      <c r="R3186">
        <v>0.95550000000000002</v>
      </c>
      <c r="T3186" s="6">
        <v>36.000000000000007</v>
      </c>
      <c r="U3186" s="6">
        <v>34.398000000000003</v>
      </c>
      <c r="W3186" s="6">
        <v>433.16592366562929</v>
      </c>
    </row>
    <row r="3187" spans="1:23" x14ac:dyDescent="0.3">
      <c r="A3187" s="1">
        <v>44178</v>
      </c>
      <c r="B3187">
        <v>202012</v>
      </c>
      <c r="C3187">
        <v>2020</v>
      </c>
      <c r="D3187" t="s">
        <v>8</v>
      </c>
      <c r="E3187" t="s">
        <v>23</v>
      </c>
      <c r="F3187">
        <v>345.30786499999994</v>
      </c>
      <c r="H3187">
        <v>108</v>
      </c>
      <c r="I3187">
        <v>400.26046426666682</v>
      </c>
      <c r="M3187">
        <v>5.450063323045268</v>
      </c>
      <c r="N3187">
        <v>0.99986229820641348</v>
      </c>
      <c r="O3187">
        <v>0</v>
      </c>
      <c r="P3187">
        <v>468.14485511666669</v>
      </c>
      <c r="R3187">
        <v>0.9506</v>
      </c>
      <c r="T3187" s="6">
        <v>107.98512820629266</v>
      </c>
      <c r="U3187" s="6">
        <v>102.6648</v>
      </c>
      <c r="W3187" s="6">
        <v>588.60683888888889</v>
      </c>
    </row>
    <row r="3188" spans="1:23" x14ac:dyDescent="0.3">
      <c r="A3188" s="1">
        <v>44179</v>
      </c>
      <c r="B3188">
        <v>202012</v>
      </c>
      <c r="C3188">
        <v>2020</v>
      </c>
      <c r="D3188" t="s">
        <v>0</v>
      </c>
      <c r="E3188" t="s">
        <v>22</v>
      </c>
      <c r="F3188">
        <v>180.77136000000004</v>
      </c>
      <c r="G3188">
        <v>44</v>
      </c>
      <c r="I3188">
        <v>176.76128870360574</v>
      </c>
      <c r="J3188">
        <v>181.34606703125004</v>
      </c>
      <c r="K3188">
        <v>231.99757041919639</v>
      </c>
      <c r="L3188">
        <v>5.3157674999999998</v>
      </c>
      <c r="N3188">
        <v>1</v>
      </c>
      <c r="O3188">
        <v>10030.684465701335</v>
      </c>
      <c r="P3188">
        <v>137.25536895451873</v>
      </c>
      <c r="Q3188">
        <v>0.75573320616280515</v>
      </c>
      <c r="S3188" s="6">
        <v>33.252261071163424</v>
      </c>
      <c r="V3188" s="6">
        <v>233.89376999999999</v>
      </c>
    </row>
    <row r="3189" spans="1:23" x14ac:dyDescent="0.3">
      <c r="A3189" s="1">
        <v>44179</v>
      </c>
      <c r="B3189">
        <v>202012</v>
      </c>
      <c r="C3189">
        <v>2020</v>
      </c>
      <c r="D3189" t="s">
        <v>1</v>
      </c>
      <c r="E3189" t="s">
        <v>22</v>
      </c>
      <c r="F3189">
        <v>182.59331999999998</v>
      </c>
      <c r="G3189">
        <v>46</v>
      </c>
      <c r="I3189">
        <v>180.06123627946639</v>
      </c>
      <c r="J3189">
        <v>182.69280730468748</v>
      </c>
      <c r="K3189">
        <v>235.81888794476765</v>
      </c>
      <c r="L3189">
        <v>5.1397554999999997</v>
      </c>
      <c r="N3189">
        <v>1</v>
      </c>
      <c r="O3189">
        <v>10316.963050672002</v>
      </c>
      <c r="P3189">
        <v>145.30670420508227</v>
      </c>
      <c r="Q3189">
        <v>0.76158772566662569</v>
      </c>
      <c r="S3189" s="6">
        <v>35.033035380664785</v>
      </c>
      <c r="V3189" s="6">
        <v>236.42875299999997</v>
      </c>
    </row>
    <row r="3190" spans="1:23" x14ac:dyDescent="0.3">
      <c r="A3190" s="1">
        <v>44179</v>
      </c>
      <c r="B3190">
        <v>202012</v>
      </c>
      <c r="C3190">
        <v>2020</v>
      </c>
      <c r="D3190" t="s">
        <v>4</v>
      </c>
      <c r="E3190" t="s">
        <v>22</v>
      </c>
      <c r="F3190">
        <v>151.73676</v>
      </c>
      <c r="G3190">
        <v>36</v>
      </c>
      <c r="I3190">
        <v>161.33303506896755</v>
      </c>
      <c r="J3190">
        <v>152.04376337777779</v>
      </c>
      <c r="K3190">
        <v>208.88922325518965</v>
      </c>
      <c r="L3190">
        <v>5.8616046367851622</v>
      </c>
      <c r="N3190">
        <v>1</v>
      </c>
      <c r="O3190">
        <v>10426.401581607999</v>
      </c>
      <c r="P3190">
        <v>108.62009919957235</v>
      </c>
      <c r="Q3190">
        <v>0.76454716311574789</v>
      </c>
      <c r="S3190" s="6">
        <v>27.523697872166924</v>
      </c>
      <c r="V3190" s="6">
        <v>211.01776692426583</v>
      </c>
    </row>
    <row r="3191" spans="1:23" x14ac:dyDescent="0.3">
      <c r="A3191" s="1">
        <v>44179</v>
      </c>
      <c r="B3191">
        <v>202012</v>
      </c>
      <c r="C3191">
        <v>2020</v>
      </c>
      <c r="D3191" t="s">
        <v>2</v>
      </c>
      <c r="E3191" t="s">
        <v>22</v>
      </c>
      <c r="F3191">
        <v>301.83369949999997</v>
      </c>
      <c r="G3191">
        <v>64</v>
      </c>
      <c r="I3191">
        <v>301.06295908667857</v>
      </c>
      <c r="J3191">
        <v>302.17621949999995</v>
      </c>
      <c r="K3191">
        <v>390.03024399827791</v>
      </c>
      <c r="L3191">
        <v>6.1513111995125005</v>
      </c>
      <c r="N3191">
        <v>1</v>
      </c>
      <c r="O3191">
        <v>20428.646073865937</v>
      </c>
      <c r="P3191">
        <v>171.90718866465818</v>
      </c>
      <c r="Q3191">
        <v>0.76473268595192512</v>
      </c>
      <c r="S3191" s="6">
        <v>48.942891900923208</v>
      </c>
      <c r="V3191" s="6">
        <v>393.68391676880003</v>
      </c>
    </row>
    <row r="3192" spans="1:23" x14ac:dyDescent="0.3">
      <c r="A3192" s="1">
        <v>44179</v>
      </c>
      <c r="B3192">
        <v>202012</v>
      </c>
      <c r="C3192">
        <v>2020</v>
      </c>
      <c r="D3192" t="s">
        <v>3</v>
      </c>
      <c r="E3192" t="s">
        <v>22</v>
      </c>
      <c r="F3192">
        <v>358.80264099999999</v>
      </c>
      <c r="G3192">
        <v>96</v>
      </c>
      <c r="I3192">
        <v>280.03649349153363</v>
      </c>
      <c r="J3192">
        <v>359.641841</v>
      </c>
      <c r="K3192">
        <v>463.21491190899309</v>
      </c>
      <c r="L3192">
        <v>3.8104838673268908</v>
      </c>
      <c r="N3192">
        <v>1</v>
      </c>
      <c r="O3192">
        <v>23343.823772779302</v>
      </c>
      <c r="P3192">
        <v>269.51120387323084</v>
      </c>
      <c r="Q3192">
        <v>0.76553186124622696</v>
      </c>
      <c r="S3192" s="6">
        <v>73.491058679637788</v>
      </c>
      <c r="V3192" s="6">
        <v>365.80645126338152</v>
      </c>
    </row>
    <row r="3193" spans="1:23" x14ac:dyDescent="0.3">
      <c r="A3193" s="1">
        <v>44179</v>
      </c>
      <c r="B3193">
        <v>202012</v>
      </c>
      <c r="C3193">
        <v>2020</v>
      </c>
      <c r="D3193" t="s">
        <v>5</v>
      </c>
      <c r="E3193" t="s">
        <v>23</v>
      </c>
      <c r="F3193">
        <v>2953.6204169999996</v>
      </c>
      <c r="H3193">
        <v>162</v>
      </c>
      <c r="I3193">
        <v>3492.4234320000005</v>
      </c>
      <c r="M3193">
        <v>11.1175</v>
      </c>
      <c r="N3193">
        <v>0.99363978821042453</v>
      </c>
      <c r="O3193">
        <v>0</v>
      </c>
      <c r="P3193">
        <v>2098.5661566488866</v>
      </c>
      <c r="R3193">
        <v>0.95856762246117089</v>
      </c>
      <c r="T3193" s="6">
        <v>160.96964569008878</v>
      </c>
      <c r="U3193" s="6">
        <v>155.28795483870968</v>
      </c>
      <c r="W3193" s="6">
        <v>1801.0349999999999</v>
      </c>
    </row>
    <row r="3194" spans="1:23" x14ac:dyDescent="0.3">
      <c r="A3194" s="1">
        <v>44179</v>
      </c>
      <c r="B3194">
        <v>202012</v>
      </c>
      <c r="C3194">
        <v>2020</v>
      </c>
      <c r="D3194" t="s">
        <v>6</v>
      </c>
      <c r="E3194" t="s">
        <v>23</v>
      </c>
      <c r="F3194">
        <v>1124.4206429999999</v>
      </c>
      <c r="H3194">
        <v>66</v>
      </c>
      <c r="I3194">
        <v>1394.1147333333336</v>
      </c>
      <c r="M3194">
        <v>11.806840277777781</v>
      </c>
      <c r="N3194">
        <v>0.98990769712547699</v>
      </c>
      <c r="O3194">
        <v>0</v>
      </c>
      <c r="P3194">
        <v>734.52300207718497</v>
      </c>
      <c r="R3194">
        <v>0.93099999999999994</v>
      </c>
      <c r="T3194" s="6">
        <v>65.333908010281476</v>
      </c>
      <c r="U3194" s="6">
        <v>61.445999999999998</v>
      </c>
      <c r="W3194" s="6">
        <v>779.25145833333352</v>
      </c>
    </row>
    <row r="3195" spans="1:23" x14ac:dyDescent="0.3">
      <c r="A3195" s="1">
        <v>44179</v>
      </c>
      <c r="B3195">
        <v>202012</v>
      </c>
      <c r="C3195">
        <v>2020</v>
      </c>
      <c r="D3195" t="s">
        <v>7</v>
      </c>
      <c r="E3195" t="s">
        <v>23</v>
      </c>
      <c r="F3195">
        <v>603.98659550000002</v>
      </c>
      <c r="H3195">
        <v>36</v>
      </c>
      <c r="I3195">
        <v>671.8045400105043</v>
      </c>
      <c r="M3195">
        <v>10.651356262087353</v>
      </c>
      <c r="N3195">
        <v>1</v>
      </c>
      <c r="O3195">
        <v>0</v>
      </c>
      <c r="P3195">
        <v>490.58033451066041</v>
      </c>
      <c r="R3195">
        <v>0.95550000000000002</v>
      </c>
      <c r="T3195" s="6">
        <v>36</v>
      </c>
      <c r="U3195" s="6">
        <v>34.398000000000003</v>
      </c>
      <c r="W3195" s="6">
        <v>383.44882543514467</v>
      </c>
    </row>
    <row r="3196" spans="1:23" x14ac:dyDescent="0.3">
      <c r="A3196" s="1">
        <v>44179</v>
      </c>
      <c r="B3196">
        <v>202012</v>
      </c>
      <c r="C3196">
        <v>2020</v>
      </c>
      <c r="D3196" t="s">
        <v>8</v>
      </c>
      <c r="E3196" t="s">
        <v>23</v>
      </c>
      <c r="F3196">
        <v>755.06212099999993</v>
      </c>
      <c r="H3196">
        <v>108</v>
      </c>
      <c r="I3196">
        <v>843.27402840000025</v>
      </c>
      <c r="M3196">
        <v>6.9668176954732521</v>
      </c>
      <c r="N3196">
        <v>0.99986229820641348</v>
      </c>
      <c r="O3196">
        <v>0</v>
      </c>
      <c r="P3196">
        <v>468.14485511666669</v>
      </c>
      <c r="R3196">
        <v>0.9506</v>
      </c>
      <c r="T3196" s="6">
        <v>107.98512820629266</v>
      </c>
      <c r="U3196" s="6">
        <v>102.6648</v>
      </c>
      <c r="W3196" s="6">
        <v>752.41631111111121</v>
      </c>
    </row>
    <row r="3197" spans="1:23" x14ac:dyDescent="0.3">
      <c r="A3197" s="1">
        <v>44180</v>
      </c>
      <c r="B3197">
        <v>202012</v>
      </c>
      <c r="C3197">
        <v>2020</v>
      </c>
      <c r="D3197" t="s">
        <v>0</v>
      </c>
      <c r="E3197" t="s">
        <v>22</v>
      </c>
      <c r="F3197">
        <v>149.47604049999998</v>
      </c>
      <c r="G3197">
        <v>44</v>
      </c>
      <c r="I3197">
        <v>143.85451862497169</v>
      </c>
      <c r="J3197">
        <v>150.02145065624998</v>
      </c>
      <c r="K3197">
        <v>189.11960084880286</v>
      </c>
      <c r="L3197">
        <v>4.3261574999999999</v>
      </c>
      <c r="N3197">
        <v>1</v>
      </c>
      <c r="O3197">
        <v>6472.8089102753347</v>
      </c>
      <c r="P3197">
        <v>137.25536895451873</v>
      </c>
      <c r="Q3197">
        <v>0.75573320616280515</v>
      </c>
      <c r="S3197" s="6">
        <v>33.252261071163424</v>
      </c>
      <c r="V3197" s="6">
        <v>190.35093000000001</v>
      </c>
    </row>
    <row r="3198" spans="1:23" x14ac:dyDescent="0.3">
      <c r="A3198" s="1">
        <v>44180</v>
      </c>
      <c r="B3198">
        <v>202012</v>
      </c>
      <c r="C3198">
        <v>2020</v>
      </c>
      <c r="D3198" t="s">
        <v>1</v>
      </c>
      <c r="E3198" t="s">
        <v>22</v>
      </c>
      <c r="F3198">
        <v>158.52787999999998</v>
      </c>
      <c r="G3198">
        <v>46</v>
      </c>
      <c r="I3198">
        <v>154.65304274598319</v>
      </c>
      <c r="J3198">
        <v>158.63005285156248</v>
      </c>
      <c r="K3198">
        <v>202.76977871538278</v>
      </c>
      <c r="L3198">
        <v>4.4144916666666667</v>
      </c>
      <c r="N3198">
        <v>0.99988189451731524</v>
      </c>
      <c r="O3198">
        <v>6855.3602166239998</v>
      </c>
      <c r="P3198">
        <v>145.30670420508227</v>
      </c>
      <c r="Q3198">
        <v>0.76158772566662569</v>
      </c>
      <c r="S3198" s="6">
        <v>35.033035380664785</v>
      </c>
      <c r="V3198" s="6">
        <v>203.06661666666668</v>
      </c>
    </row>
    <row r="3199" spans="1:23" x14ac:dyDescent="0.3">
      <c r="A3199" s="1">
        <v>44180</v>
      </c>
      <c r="B3199">
        <v>202012</v>
      </c>
      <c r="C3199">
        <v>2020</v>
      </c>
      <c r="D3199" t="s">
        <v>4</v>
      </c>
      <c r="E3199" t="s">
        <v>22</v>
      </c>
      <c r="F3199">
        <v>127.86760000000001</v>
      </c>
      <c r="G3199">
        <v>36</v>
      </c>
      <c r="I3199">
        <v>136.21615695424777</v>
      </c>
      <c r="J3199">
        <v>128.15549617777779</v>
      </c>
      <c r="K3199">
        <v>176.91912127631679</v>
      </c>
      <c r="L3199">
        <v>4.9490500000000015</v>
      </c>
      <c r="N3199">
        <v>1</v>
      </c>
      <c r="O3199">
        <v>5814.254630712001</v>
      </c>
      <c r="P3199">
        <v>108.62009919957235</v>
      </c>
      <c r="Q3199">
        <v>0.76454716311574789</v>
      </c>
      <c r="S3199" s="6">
        <v>27.523697872166924</v>
      </c>
      <c r="V3199" s="6">
        <v>178.16580000000005</v>
      </c>
    </row>
    <row r="3200" spans="1:23" x14ac:dyDescent="0.3">
      <c r="A3200" s="1">
        <v>44180</v>
      </c>
      <c r="B3200">
        <v>202012</v>
      </c>
      <c r="C3200">
        <v>2020</v>
      </c>
      <c r="D3200" t="s">
        <v>2</v>
      </c>
      <c r="E3200" t="s">
        <v>22</v>
      </c>
      <c r="F3200">
        <v>214.37464149999997</v>
      </c>
      <c r="G3200">
        <v>64</v>
      </c>
      <c r="I3200">
        <v>208.63561806796127</v>
      </c>
      <c r="J3200">
        <v>214.72936149999998</v>
      </c>
      <c r="K3200">
        <v>271.21100424310436</v>
      </c>
      <c r="L3200">
        <v>4.2628379722699998</v>
      </c>
      <c r="N3200">
        <v>1</v>
      </c>
      <c r="O3200">
        <v>9558.6760777685322</v>
      </c>
      <c r="P3200">
        <v>171.90718866465818</v>
      </c>
      <c r="Q3200">
        <v>0.76473268595192512</v>
      </c>
      <c r="S3200" s="6">
        <v>48.942891900923208</v>
      </c>
      <c r="V3200" s="6">
        <v>272.82163022527999</v>
      </c>
    </row>
    <row r="3201" spans="1:23" x14ac:dyDescent="0.3">
      <c r="A3201" s="1">
        <v>44180</v>
      </c>
      <c r="B3201">
        <v>202012</v>
      </c>
      <c r="C3201">
        <v>2020</v>
      </c>
      <c r="D3201" t="s">
        <v>3</v>
      </c>
      <c r="E3201" t="s">
        <v>22</v>
      </c>
      <c r="F3201">
        <v>352.13024000000001</v>
      </c>
      <c r="G3201">
        <v>96</v>
      </c>
      <c r="I3201">
        <v>336.96452682004514</v>
      </c>
      <c r="J3201">
        <v>352.89603999999997</v>
      </c>
      <c r="K3201">
        <v>438.67474982662679</v>
      </c>
      <c r="L3201">
        <v>4.5851091666666672</v>
      </c>
      <c r="N3201">
        <v>1</v>
      </c>
      <c r="O3201">
        <v>15049.184807439002</v>
      </c>
      <c r="P3201">
        <v>269.51120387323084</v>
      </c>
      <c r="Q3201">
        <v>0.76553186124622696</v>
      </c>
      <c r="S3201" s="6">
        <v>73.491058679637788</v>
      </c>
      <c r="V3201" s="6">
        <v>440.17048000000005</v>
      </c>
    </row>
    <row r="3202" spans="1:23" x14ac:dyDescent="0.3">
      <c r="A3202" s="1">
        <v>44180</v>
      </c>
      <c r="B3202">
        <v>202012</v>
      </c>
      <c r="C3202">
        <v>2020</v>
      </c>
      <c r="D3202" t="s">
        <v>5</v>
      </c>
      <c r="E3202" t="s">
        <v>23</v>
      </c>
      <c r="F3202">
        <v>3428.1618439999993</v>
      </c>
      <c r="H3202">
        <v>162</v>
      </c>
      <c r="I3202">
        <v>3860.835947999999</v>
      </c>
      <c r="M3202">
        <v>13.045458333333334</v>
      </c>
      <c r="N3202">
        <v>0.99562158281994639</v>
      </c>
      <c r="O3202">
        <v>0</v>
      </c>
      <c r="P3202">
        <v>2098.5661566488866</v>
      </c>
      <c r="R3202">
        <v>0.95856762246117089</v>
      </c>
      <c r="T3202" s="6">
        <v>161.29069641683131</v>
      </c>
      <c r="U3202" s="6">
        <v>155.28795483870968</v>
      </c>
      <c r="W3202" s="6">
        <v>2113.3642500000001</v>
      </c>
    </row>
    <row r="3203" spans="1:23" x14ac:dyDescent="0.3">
      <c r="A3203" s="1">
        <v>44180</v>
      </c>
      <c r="B3203">
        <v>202012</v>
      </c>
      <c r="C3203">
        <v>2020</v>
      </c>
      <c r="D3203" t="s">
        <v>6</v>
      </c>
      <c r="E3203" t="s">
        <v>23</v>
      </c>
      <c r="F3203">
        <v>1313.1417660000002</v>
      </c>
      <c r="H3203">
        <v>66</v>
      </c>
      <c r="I3203">
        <v>1584</v>
      </c>
      <c r="M3203">
        <v>15.288715277777781</v>
      </c>
      <c r="N3203">
        <v>0.98878547548292994</v>
      </c>
      <c r="O3203">
        <v>0</v>
      </c>
      <c r="P3203">
        <v>734.52300207718497</v>
      </c>
      <c r="R3203">
        <v>0.93099999999999994</v>
      </c>
      <c r="T3203" s="6">
        <v>65.259841381873372</v>
      </c>
      <c r="U3203" s="6">
        <v>61.445999999999998</v>
      </c>
      <c r="W3203" s="6">
        <v>1009.0552083333336</v>
      </c>
    </row>
    <row r="3204" spans="1:23" x14ac:dyDescent="0.3">
      <c r="A3204" s="1">
        <v>44180</v>
      </c>
      <c r="B3204">
        <v>202012</v>
      </c>
      <c r="C3204">
        <v>2020</v>
      </c>
      <c r="D3204" t="s">
        <v>7</v>
      </c>
      <c r="E3204" t="s">
        <v>23</v>
      </c>
      <c r="F3204">
        <v>845.75889050000001</v>
      </c>
      <c r="H3204">
        <v>36</v>
      </c>
      <c r="I3204">
        <v>863.9431756306667</v>
      </c>
      <c r="M3204">
        <v>15.084576842074378</v>
      </c>
      <c r="N3204">
        <v>0.99246913194444442</v>
      </c>
      <c r="O3204">
        <v>0</v>
      </c>
      <c r="P3204">
        <v>490.58033451066041</v>
      </c>
      <c r="R3204">
        <v>0.95550000000000002</v>
      </c>
      <c r="T3204" s="6">
        <v>35.728888749999996</v>
      </c>
      <c r="U3204" s="6">
        <v>34.398000000000003</v>
      </c>
      <c r="W3204" s="6">
        <v>543.04476631467764</v>
      </c>
    </row>
    <row r="3205" spans="1:23" x14ac:dyDescent="0.3">
      <c r="A3205" s="1">
        <v>44180</v>
      </c>
      <c r="B3205">
        <v>202012</v>
      </c>
      <c r="C3205">
        <v>2020</v>
      </c>
      <c r="D3205" t="s">
        <v>8</v>
      </c>
      <c r="E3205" t="s">
        <v>23</v>
      </c>
      <c r="F3205">
        <v>727.04115299999989</v>
      </c>
      <c r="H3205">
        <v>108</v>
      </c>
      <c r="I3205">
        <v>813.20401013333344</v>
      </c>
      <c r="M3205">
        <v>6.7960557355967071</v>
      </c>
      <c r="N3205">
        <v>0.99986229820641348</v>
      </c>
      <c r="O3205">
        <v>0</v>
      </c>
      <c r="P3205">
        <v>468.14485511666669</v>
      </c>
      <c r="R3205">
        <v>0.9506</v>
      </c>
      <c r="T3205" s="6">
        <v>107.98512820629266</v>
      </c>
      <c r="U3205" s="6">
        <v>102.6648</v>
      </c>
      <c r="W3205" s="6">
        <v>733.97401944444437</v>
      </c>
    </row>
    <row r="3206" spans="1:23" x14ac:dyDescent="0.3">
      <c r="A3206" s="1">
        <v>44181</v>
      </c>
      <c r="B3206">
        <v>202012</v>
      </c>
      <c r="C3206">
        <v>2020</v>
      </c>
      <c r="D3206" t="s">
        <v>0</v>
      </c>
      <c r="E3206" t="s">
        <v>22</v>
      </c>
      <c r="F3206">
        <v>135.22124000000002</v>
      </c>
      <c r="G3206">
        <v>44</v>
      </c>
      <c r="I3206">
        <v>122.4215243595953</v>
      </c>
      <c r="J3206">
        <v>135.70366187500002</v>
      </c>
      <c r="K3206">
        <v>160.92855912337401</v>
      </c>
      <c r="L3206">
        <v>3.6816000000000004</v>
      </c>
      <c r="N3206">
        <v>0.99964647717607036</v>
      </c>
      <c r="O3206">
        <v>5482.0147254853337</v>
      </c>
      <c r="P3206">
        <v>137.25536895451873</v>
      </c>
      <c r="Q3206">
        <v>0.75573320616280515</v>
      </c>
      <c r="S3206" s="6">
        <v>33.252261071163424</v>
      </c>
      <c r="V3206" s="6">
        <v>161.99040000000002</v>
      </c>
    </row>
    <row r="3207" spans="1:23" x14ac:dyDescent="0.3">
      <c r="A3207" s="1">
        <v>44181</v>
      </c>
      <c r="B3207">
        <v>202012</v>
      </c>
      <c r="C3207">
        <v>2020</v>
      </c>
      <c r="D3207" t="s">
        <v>1</v>
      </c>
      <c r="E3207" t="s">
        <v>22</v>
      </c>
      <c r="F3207">
        <v>141.49799999999996</v>
      </c>
      <c r="G3207">
        <v>46</v>
      </c>
      <c r="I3207">
        <v>130.95646406093232</v>
      </c>
      <c r="J3207">
        <v>141.59065136718746</v>
      </c>
      <c r="K3207">
        <v>171.70055478700829</v>
      </c>
      <c r="L3207">
        <v>3.7380849999999999</v>
      </c>
      <c r="N3207">
        <v>1</v>
      </c>
      <c r="O3207">
        <v>5713.4644456800015</v>
      </c>
      <c r="P3207">
        <v>145.30670420508227</v>
      </c>
      <c r="Q3207">
        <v>0.76158772566662569</v>
      </c>
      <c r="S3207" s="6">
        <v>35.033035380664785</v>
      </c>
      <c r="V3207" s="6">
        <v>171.95191</v>
      </c>
    </row>
    <row r="3208" spans="1:23" x14ac:dyDescent="0.3">
      <c r="A3208" s="1">
        <v>44181</v>
      </c>
      <c r="B3208">
        <v>202012</v>
      </c>
      <c r="C3208">
        <v>2020</v>
      </c>
      <c r="D3208" t="s">
        <v>4</v>
      </c>
      <c r="E3208" t="s">
        <v>22</v>
      </c>
      <c r="F3208">
        <v>82.343800000000002</v>
      </c>
      <c r="G3208">
        <v>36</v>
      </c>
      <c r="I3208">
        <v>79.650890080433598</v>
      </c>
      <c r="J3208">
        <v>82.595296177777783</v>
      </c>
      <c r="K3208">
        <v>103.61426997598447</v>
      </c>
      <c r="L3208">
        <v>2.8939022093023259</v>
      </c>
      <c r="N3208">
        <v>1</v>
      </c>
      <c r="O3208">
        <v>3532.3907250799994</v>
      </c>
      <c r="P3208">
        <v>108.62009919957235</v>
      </c>
      <c r="Q3208">
        <v>0.76454716311574789</v>
      </c>
      <c r="S3208" s="6">
        <v>27.523697872166924</v>
      </c>
      <c r="V3208" s="6">
        <v>104.18047953488373</v>
      </c>
    </row>
    <row r="3209" spans="1:23" x14ac:dyDescent="0.3">
      <c r="A3209" s="1">
        <v>44181</v>
      </c>
      <c r="B3209">
        <v>202012</v>
      </c>
      <c r="C3209">
        <v>2020</v>
      </c>
      <c r="D3209" t="s">
        <v>2</v>
      </c>
      <c r="E3209" t="s">
        <v>22</v>
      </c>
      <c r="F3209">
        <v>154.54587749999996</v>
      </c>
      <c r="G3209">
        <v>64</v>
      </c>
      <c r="I3209">
        <v>141.79673691612373</v>
      </c>
      <c r="J3209">
        <v>154.85959820312496</v>
      </c>
      <c r="K3209">
        <v>184.81254571203175</v>
      </c>
      <c r="L3209">
        <v>2.8971875467262498</v>
      </c>
      <c r="N3209">
        <v>1</v>
      </c>
      <c r="O3209">
        <v>6681.2794633722342</v>
      </c>
      <c r="P3209">
        <v>171.90718866465818</v>
      </c>
      <c r="Q3209">
        <v>0.76473268595192512</v>
      </c>
      <c r="S3209" s="6">
        <v>48.942891900923208</v>
      </c>
      <c r="V3209" s="6">
        <v>185.42000299047999</v>
      </c>
    </row>
    <row r="3210" spans="1:23" x14ac:dyDescent="0.3">
      <c r="A3210" s="1">
        <v>44181</v>
      </c>
      <c r="B3210">
        <v>202012</v>
      </c>
      <c r="C3210">
        <v>2020</v>
      </c>
      <c r="D3210" t="s">
        <v>3</v>
      </c>
      <c r="E3210" t="s">
        <v>22</v>
      </c>
      <c r="F3210">
        <v>252.06328050000002</v>
      </c>
      <c r="G3210">
        <v>96</v>
      </c>
      <c r="I3210">
        <v>219.16207472570949</v>
      </c>
      <c r="J3210">
        <v>252.76884647111385</v>
      </c>
      <c r="K3210">
        <v>309.08262109544148</v>
      </c>
      <c r="L3210">
        <v>2.9821597166137011</v>
      </c>
      <c r="N3210">
        <v>1</v>
      </c>
      <c r="O3210">
        <v>10333.934176609502</v>
      </c>
      <c r="P3210">
        <v>269.51120387323084</v>
      </c>
      <c r="Q3210">
        <v>0.76553186124622696</v>
      </c>
      <c r="S3210" s="6">
        <v>73.491058679637788</v>
      </c>
      <c r="V3210" s="6">
        <v>286.2873327949153</v>
      </c>
    </row>
    <row r="3211" spans="1:23" x14ac:dyDescent="0.3">
      <c r="A3211" s="1">
        <v>44181</v>
      </c>
      <c r="B3211">
        <v>202012</v>
      </c>
      <c r="C3211">
        <v>2020</v>
      </c>
      <c r="D3211" t="s">
        <v>5</v>
      </c>
      <c r="E3211" t="s">
        <v>23</v>
      </c>
      <c r="F3211">
        <v>3338.8165670000003</v>
      </c>
      <c r="H3211">
        <v>162</v>
      </c>
      <c r="I3211">
        <v>3572.0894159999993</v>
      </c>
      <c r="M3211">
        <v>12.512208333333332</v>
      </c>
      <c r="N3211">
        <v>0.99650238042417838</v>
      </c>
      <c r="O3211">
        <v>0</v>
      </c>
      <c r="P3211">
        <v>2098.5661566488866</v>
      </c>
      <c r="R3211">
        <v>0.95856762246117089</v>
      </c>
      <c r="T3211" s="6">
        <v>161.43338562871691</v>
      </c>
      <c r="U3211" s="6">
        <v>155.28795483870968</v>
      </c>
      <c r="W3211" s="6">
        <v>2026.9777499999998</v>
      </c>
    </row>
    <row r="3212" spans="1:23" x14ac:dyDescent="0.3">
      <c r="A3212" s="1">
        <v>44181</v>
      </c>
      <c r="B3212">
        <v>202012</v>
      </c>
      <c r="C3212">
        <v>2020</v>
      </c>
      <c r="D3212" t="s">
        <v>6</v>
      </c>
      <c r="E3212" t="s">
        <v>23</v>
      </c>
      <c r="F3212">
        <v>1406.8611215000001</v>
      </c>
      <c r="H3212">
        <v>66</v>
      </c>
      <c r="I3212">
        <v>1581.4962333333333</v>
      </c>
      <c r="M3212">
        <v>14.520069444444445</v>
      </c>
      <c r="N3212">
        <v>0.99496933097519658</v>
      </c>
      <c r="O3212">
        <v>0</v>
      </c>
      <c r="P3212">
        <v>734.52300207718497</v>
      </c>
      <c r="R3212">
        <v>0.93099999999999994</v>
      </c>
      <c r="T3212" s="6">
        <v>65.667975844362971</v>
      </c>
      <c r="U3212" s="6">
        <v>61.445999999999998</v>
      </c>
      <c r="W3212" s="6">
        <v>958.32458333333341</v>
      </c>
    </row>
    <row r="3213" spans="1:23" x14ac:dyDescent="0.3">
      <c r="A3213" s="1">
        <v>44181</v>
      </c>
      <c r="B3213">
        <v>202012</v>
      </c>
      <c r="C3213">
        <v>2020</v>
      </c>
      <c r="D3213" t="s">
        <v>7</v>
      </c>
      <c r="E3213" t="s">
        <v>23</v>
      </c>
      <c r="F3213">
        <v>846.37979199999984</v>
      </c>
      <c r="H3213">
        <v>36</v>
      </c>
      <c r="I3213">
        <v>856.69328213816812</v>
      </c>
      <c r="M3213">
        <v>14.336348802474953</v>
      </c>
      <c r="N3213">
        <v>1</v>
      </c>
      <c r="O3213">
        <v>0</v>
      </c>
      <c r="P3213">
        <v>490.58033451066041</v>
      </c>
      <c r="R3213">
        <v>0.95550000000000002</v>
      </c>
      <c r="T3213" s="6">
        <v>36</v>
      </c>
      <c r="U3213" s="6">
        <v>34.398000000000003</v>
      </c>
      <c r="W3213" s="6">
        <v>516.10855688909828</v>
      </c>
    </row>
    <row r="3214" spans="1:23" x14ac:dyDescent="0.3">
      <c r="A3214" s="1">
        <v>44181</v>
      </c>
      <c r="B3214">
        <v>202012</v>
      </c>
      <c r="C3214">
        <v>2020</v>
      </c>
      <c r="D3214" t="s">
        <v>8</v>
      </c>
      <c r="E3214" t="s">
        <v>23</v>
      </c>
      <c r="F3214">
        <v>775.7062165000001</v>
      </c>
      <c r="H3214">
        <v>108</v>
      </c>
      <c r="I3214">
        <v>831.72727796666709</v>
      </c>
      <c r="M3214">
        <v>6.9254773405349797</v>
      </c>
      <c r="N3214">
        <v>0.99986229820641348</v>
      </c>
      <c r="O3214">
        <v>0</v>
      </c>
      <c r="P3214">
        <v>468.14485511666669</v>
      </c>
      <c r="R3214">
        <v>0.9506</v>
      </c>
      <c r="T3214" s="6">
        <v>107.98512820629266</v>
      </c>
      <c r="U3214" s="6">
        <v>102.6648</v>
      </c>
      <c r="W3214" s="6">
        <v>747.95155277777781</v>
      </c>
    </row>
    <row r="3215" spans="1:23" x14ac:dyDescent="0.3">
      <c r="A3215" s="1">
        <v>44182</v>
      </c>
      <c r="B3215">
        <v>202012</v>
      </c>
      <c r="C3215">
        <v>2020</v>
      </c>
      <c r="D3215" t="s">
        <v>0</v>
      </c>
      <c r="E3215" t="s">
        <v>22</v>
      </c>
      <c r="F3215">
        <v>200.04739999999995</v>
      </c>
      <c r="G3215">
        <v>44</v>
      </c>
      <c r="I3215">
        <v>192.0325059834513</v>
      </c>
      <c r="J3215">
        <v>200.62283945312495</v>
      </c>
      <c r="K3215">
        <v>252.45721322292462</v>
      </c>
      <c r="L3215">
        <v>5.7750210000000006</v>
      </c>
      <c r="N3215">
        <v>1</v>
      </c>
      <c r="O3215">
        <v>8352.3971662933345</v>
      </c>
      <c r="P3215">
        <v>137.25536895451873</v>
      </c>
      <c r="Q3215">
        <v>0.75573320616280515</v>
      </c>
      <c r="S3215" s="6">
        <v>33.252261071163424</v>
      </c>
      <c r="V3215" s="6">
        <v>254.10092400000002</v>
      </c>
    </row>
    <row r="3216" spans="1:23" x14ac:dyDescent="0.3">
      <c r="A3216" s="1">
        <v>44182</v>
      </c>
      <c r="B3216">
        <v>202012</v>
      </c>
      <c r="C3216">
        <v>2020</v>
      </c>
      <c r="D3216" t="s">
        <v>1</v>
      </c>
      <c r="E3216" t="s">
        <v>22</v>
      </c>
      <c r="F3216">
        <v>209.43636000000004</v>
      </c>
      <c r="G3216">
        <v>46</v>
      </c>
      <c r="I3216">
        <v>202.80519082760699</v>
      </c>
      <c r="J3216">
        <v>209.53011000000004</v>
      </c>
      <c r="K3216">
        <v>265.54848333073568</v>
      </c>
      <c r="L3216">
        <v>5.7889699999999999</v>
      </c>
      <c r="N3216">
        <v>0.999494802034948</v>
      </c>
      <c r="O3216">
        <v>8617.1504736000006</v>
      </c>
      <c r="P3216">
        <v>145.30670420508227</v>
      </c>
      <c r="Q3216">
        <v>0.76158772566662569</v>
      </c>
      <c r="S3216" s="6">
        <v>35.033035380664785</v>
      </c>
      <c r="V3216" s="6">
        <v>266.29262</v>
      </c>
    </row>
    <row r="3217" spans="1:23" x14ac:dyDescent="0.3">
      <c r="A3217" s="1">
        <v>44182</v>
      </c>
      <c r="B3217">
        <v>202012</v>
      </c>
      <c r="C3217">
        <v>2020</v>
      </c>
      <c r="D3217" t="s">
        <v>4</v>
      </c>
      <c r="E3217" t="s">
        <v>22</v>
      </c>
      <c r="F3217">
        <v>163.59532099999998</v>
      </c>
      <c r="G3217">
        <v>36</v>
      </c>
      <c r="I3217">
        <v>171.60992518748304</v>
      </c>
      <c r="J3217">
        <v>163.91182197777778</v>
      </c>
      <c r="K3217">
        <v>222.26461480443749</v>
      </c>
      <c r="L3217">
        <v>6.2349879723473478</v>
      </c>
      <c r="N3217">
        <v>1</v>
      </c>
      <c r="O3217">
        <v>7262.1933184211011</v>
      </c>
      <c r="P3217">
        <v>108.62009919957235</v>
      </c>
      <c r="Q3217">
        <v>0.76454716311574789</v>
      </c>
      <c r="S3217" s="6">
        <v>27.523697872166924</v>
      </c>
      <c r="V3217" s="6">
        <v>224.45956700450452</v>
      </c>
    </row>
    <row r="3218" spans="1:23" x14ac:dyDescent="0.3">
      <c r="A3218" s="1">
        <v>44182</v>
      </c>
      <c r="B3218">
        <v>202012</v>
      </c>
      <c r="C3218">
        <v>2020</v>
      </c>
      <c r="D3218" t="s">
        <v>2</v>
      </c>
      <c r="E3218" t="s">
        <v>22</v>
      </c>
      <c r="F3218">
        <v>318.66246349999994</v>
      </c>
      <c r="G3218">
        <v>64</v>
      </c>
      <c r="I3218">
        <v>315.92435682287368</v>
      </c>
      <c r="J3218">
        <v>318.97692349999988</v>
      </c>
      <c r="K3218">
        <v>409.12818264635439</v>
      </c>
      <c r="L3218">
        <v>6.4549589236044795</v>
      </c>
      <c r="N3218">
        <v>1</v>
      </c>
      <c r="O3218">
        <v>13740.477734851534</v>
      </c>
      <c r="P3218">
        <v>171.90718866465818</v>
      </c>
      <c r="Q3218">
        <v>0.76473268595192512</v>
      </c>
      <c r="S3218" s="6">
        <v>48.942891900923208</v>
      </c>
      <c r="V3218" s="6">
        <v>413.11737111068669</v>
      </c>
    </row>
    <row r="3219" spans="1:23" x14ac:dyDescent="0.3">
      <c r="A3219" s="1">
        <v>44182</v>
      </c>
      <c r="B3219">
        <v>202012</v>
      </c>
      <c r="C3219">
        <v>2020</v>
      </c>
      <c r="D3219" t="s">
        <v>3</v>
      </c>
      <c r="E3219" t="s">
        <v>22</v>
      </c>
      <c r="F3219">
        <v>406.48888049999999</v>
      </c>
      <c r="G3219">
        <v>96</v>
      </c>
      <c r="I3219">
        <v>405.96840518435101</v>
      </c>
      <c r="J3219">
        <v>407.28828049999998</v>
      </c>
      <c r="K3219">
        <v>526.79227482369856</v>
      </c>
      <c r="L3219">
        <v>5.5240516666666677</v>
      </c>
      <c r="N3219">
        <v>1</v>
      </c>
      <c r="O3219">
        <v>16968.962242171801</v>
      </c>
      <c r="P3219">
        <v>269.51120387323084</v>
      </c>
      <c r="Q3219">
        <v>0.76553186124622696</v>
      </c>
      <c r="S3219" s="6">
        <v>73.491058679637788</v>
      </c>
      <c r="V3219" s="6">
        <v>530.30896000000007</v>
      </c>
    </row>
    <row r="3220" spans="1:23" x14ac:dyDescent="0.3">
      <c r="A3220" s="1">
        <v>44182</v>
      </c>
      <c r="B3220">
        <v>202012</v>
      </c>
      <c r="C3220">
        <v>2020</v>
      </c>
      <c r="D3220" t="s">
        <v>5</v>
      </c>
      <c r="E3220" t="s">
        <v>23</v>
      </c>
      <c r="F3220">
        <v>3560.964399</v>
      </c>
      <c r="H3220">
        <v>162</v>
      </c>
      <c r="I3220">
        <v>3874.9741199999999</v>
      </c>
      <c r="M3220">
        <v>14.115000000000002</v>
      </c>
      <c r="N3220">
        <v>0.98837502071240213</v>
      </c>
      <c r="O3220">
        <v>0</v>
      </c>
      <c r="P3220">
        <v>2098.5661566488866</v>
      </c>
      <c r="R3220">
        <v>0.95856762246117089</v>
      </c>
      <c r="T3220" s="6">
        <v>160.11675335540914</v>
      </c>
      <c r="U3220" s="6">
        <v>155.28795483870968</v>
      </c>
      <c r="W3220" s="6">
        <v>2286.63</v>
      </c>
    </row>
    <row r="3221" spans="1:23" x14ac:dyDescent="0.3">
      <c r="A3221" s="1">
        <v>44182</v>
      </c>
      <c r="B3221">
        <v>202012</v>
      </c>
      <c r="C3221">
        <v>2020</v>
      </c>
      <c r="D3221" t="s">
        <v>6</v>
      </c>
      <c r="E3221" t="s">
        <v>23</v>
      </c>
      <c r="F3221">
        <v>1265.5966404999999</v>
      </c>
      <c r="H3221">
        <v>66</v>
      </c>
      <c r="I3221">
        <v>1581.0804000000001</v>
      </c>
      <c r="M3221">
        <v>15.01440972222222</v>
      </c>
      <c r="N3221">
        <v>0.96953821066742218</v>
      </c>
      <c r="O3221">
        <v>0</v>
      </c>
      <c r="P3221">
        <v>734.52300207718497</v>
      </c>
      <c r="R3221">
        <v>0.93099999999999994</v>
      </c>
      <c r="T3221" s="6">
        <v>63.989521904049866</v>
      </c>
      <c r="U3221" s="6">
        <v>61.445999999999998</v>
      </c>
      <c r="W3221" s="6">
        <v>990.95104166666658</v>
      </c>
    </row>
    <row r="3222" spans="1:23" x14ac:dyDescent="0.3">
      <c r="A3222" s="1">
        <v>44182</v>
      </c>
      <c r="B3222">
        <v>202012</v>
      </c>
      <c r="C3222">
        <v>2020</v>
      </c>
      <c r="D3222" t="s">
        <v>7</v>
      </c>
      <c r="E3222" t="s">
        <v>23</v>
      </c>
      <c r="F3222">
        <v>846.64719149999996</v>
      </c>
      <c r="H3222">
        <v>36</v>
      </c>
      <c r="I3222">
        <v>857.09439362931175</v>
      </c>
      <c r="M3222">
        <v>15.058080436299242</v>
      </c>
      <c r="N3222">
        <v>0.99883101851851852</v>
      </c>
      <c r="O3222">
        <v>0</v>
      </c>
      <c r="P3222">
        <v>490.58033451066041</v>
      </c>
      <c r="R3222">
        <v>0.95550000000000002</v>
      </c>
      <c r="T3222" s="6">
        <v>35.957916666666669</v>
      </c>
      <c r="U3222" s="6">
        <v>34.398000000000003</v>
      </c>
      <c r="W3222" s="6">
        <v>542.0908957067727</v>
      </c>
    </row>
    <row r="3223" spans="1:23" x14ac:dyDescent="0.3">
      <c r="A3223" s="1">
        <v>44182</v>
      </c>
      <c r="B3223">
        <v>202012</v>
      </c>
      <c r="C3223">
        <v>2020</v>
      </c>
      <c r="D3223" t="s">
        <v>8</v>
      </c>
      <c r="E3223" t="s">
        <v>23</v>
      </c>
      <c r="F3223">
        <v>1035.4064715000002</v>
      </c>
      <c r="H3223">
        <v>108</v>
      </c>
      <c r="I3223">
        <v>1194.3463707000001</v>
      </c>
      <c r="M3223">
        <v>7.8894897376543218</v>
      </c>
      <c r="N3223">
        <v>0.99986229820641348</v>
      </c>
      <c r="O3223">
        <v>0</v>
      </c>
      <c r="P3223">
        <v>468.14485511666669</v>
      </c>
      <c r="R3223">
        <v>0.9506</v>
      </c>
      <c r="T3223" s="6">
        <v>107.98512820629266</v>
      </c>
      <c r="U3223" s="6">
        <v>102.6648</v>
      </c>
      <c r="W3223" s="6">
        <v>852.06489166666677</v>
      </c>
    </row>
    <row r="3224" spans="1:23" x14ac:dyDescent="0.3">
      <c r="A3224" s="1">
        <v>44183</v>
      </c>
      <c r="B3224">
        <v>202012</v>
      </c>
      <c r="C3224">
        <v>2020</v>
      </c>
      <c r="D3224" t="s">
        <v>0</v>
      </c>
      <c r="E3224" t="s">
        <v>22</v>
      </c>
      <c r="F3224">
        <v>42.799959999999999</v>
      </c>
      <c r="G3224">
        <v>44</v>
      </c>
      <c r="I3224">
        <v>36.086351282258683</v>
      </c>
      <c r="J3224">
        <v>43.124919999999996</v>
      </c>
      <c r="K3224">
        <v>47.992979773951724</v>
      </c>
      <c r="L3224">
        <v>1.0852299999999999</v>
      </c>
      <c r="N3224">
        <v>1</v>
      </c>
      <c r="O3224">
        <v>1741.351606005333</v>
      </c>
      <c r="P3224">
        <v>137.25536895451873</v>
      </c>
      <c r="Q3224">
        <v>0.75573320616280515</v>
      </c>
      <c r="S3224" s="6">
        <v>33.252261071163424</v>
      </c>
      <c r="V3224" s="6">
        <v>47.750119999999995</v>
      </c>
    </row>
    <row r="3225" spans="1:23" x14ac:dyDescent="0.3">
      <c r="A3225" s="1">
        <v>44183</v>
      </c>
      <c r="B3225">
        <v>202012</v>
      </c>
      <c r="C3225">
        <v>2020</v>
      </c>
      <c r="D3225" t="s">
        <v>1</v>
      </c>
      <c r="E3225" t="s">
        <v>22</v>
      </c>
      <c r="F3225">
        <v>45.888079999999995</v>
      </c>
      <c r="G3225">
        <v>46</v>
      </c>
      <c r="I3225">
        <v>39.57822139095223</v>
      </c>
      <c r="J3225">
        <v>45.966699999999996</v>
      </c>
      <c r="K3225">
        <v>52.316543663464337</v>
      </c>
      <c r="L3225">
        <v>1.12974</v>
      </c>
      <c r="N3225">
        <v>1</v>
      </c>
      <c r="O3225">
        <v>1856.8254304240002</v>
      </c>
      <c r="P3225">
        <v>145.30670420508227</v>
      </c>
      <c r="Q3225">
        <v>0.76158772566662569</v>
      </c>
      <c r="S3225" s="6">
        <v>35.033035380664785</v>
      </c>
      <c r="V3225" s="6">
        <v>51.968040000000002</v>
      </c>
    </row>
    <row r="3226" spans="1:23" x14ac:dyDescent="0.3">
      <c r="A3226" s="1">
        <v>44183</v>
      </c>
      <c r="B3226">
        <v>202012</v>
      </c>
      <c r="C3226">
        <v>2020</v>
      </c>
      <c r="D3226" t="s">
        <v>4</v>
      </c>
      <c r="E3226" t="s">
        <v>22</v>
      </c>
      <c r="F3226">
        <v>21.651839999999996</v>
      </c>
      <c r="G3226">
        <v>36</v>
      </c>
      <c r="I3226">
        <v>20.449760175931196</v>
      </c>
      <c r="J3226">
        <v>21.854772977777774</v>
      </c>
      <c r="K3226">
        <v>26.870824415630686</v>
      </c>
      <c r="L3226">
        <v>0.74298738021720623</v>
      </c>
      <c r="N3226">
        <v>1</v>
      </c>
      <c r="O3226">
        <v>977.52788879199989</v>
      </c>
      <c r="P3226">
        <v>108.62009919957235</v>
      </c>
      <c r="Q3226">
        <v>0.76454716311574789</v>
      </c>
      <c r="S3226" s="6">
        <v>27.523697872166924</v>
      </c>
      <c r="V3226" s="6">
        <v>26.747545687819425</v>
      </c>
    </row>
    <row r="3227" spans="1:23" x14ac:dyDescent="0.3">
      <c r="A3227" s="1">
        <v>44183</v>
      </c>
      <c r="B3227">
        <v>202012</v>
      </c>
      <c r="C3227">
        <v>2020</v>
      </c>
      <c r="D3227" t="s">
        <v>2</v>
      </c>
      <c r="E3227" t="s">
        <v>22</v>
      </c>
      <c r="F3227">
        <v>45.539490499999999</v>
      </c>
      <c r="G3227">
        <v>64</v>
      </c>
      <c r="I3227">
        <v>41.525183198902006</v>
      </c>
      <c r="J3227">
        <v>45.819530499999999</v>
      </c>
      <c r="K3227">
        <v>54.537528502722679</v>
      </c>
      <c r="L3227">
        <v>0.84844155271745836</v>
      </c>
      <c r="N3227">
        <v>0.96228403948992192</v>
      </c>
      <c r="O3227">
        <v>1976.4420709422336</v>
      </c>
      <c r="P3227">
        <v>171.90718866465818</v>
      </c>
      <c r="Q3227">
        <v>0.76473268595192512</v>
      </c>
      <c r="S3227" s="6">
        <v>48.942891900923208</v>
      </c>
      <c r="V3227" s="6">
        <v>54.300259373917335</v>
      </c>
    </row>
    <row r="3228" spans="1:23" x14ac:dyDescent="0.3">
      <c r="A3228" s="1">
        <v>44183</v>
      </c>
      <c r="B3228">
        <v>202012</v>
      </c>
      <c r="C3228">
        <v>2020</v>
      </c>
      <c r="D3228" t="s">
        <v>3</v>
      </c>
      <c r="E3228" t="s">
        <v>22</v>
      </c>
      <c r="F3228">
        <v>122.29111999999999</v>
      </c>
      <c r="G3228">
        <v>96</v>
      </c>
      <c r="I3228">
        <v>107.36196076218309</v>
      </c>
      <c r="J3228">
        <v>122.81751999999999</v>
      </c>
      <c r="K3228">
        <v>140.72828054445205</v>
      </c>
      <c r="L3228">
        <v>1.4608846666666666</v>
      </c>
      <c r="N3228">
        <v>0.98064125831820925</v>
      </c>
      <c r="O3228">
        <v>4975.43763984</v>
      </c>
      <c r="P3228">
        <v>269.51120387323084</v>
      </c>
      <c r="Q3228">
        <v>0.76553186124622696</v>
      </c>
      <c r="S3228" s="6">
        <v>73.491058679637788</v>
      </c>
      <c r="V3228" s="6">
        <v>140.24492799999999</v>
      </c>
    </row>
    <row r="3229" spans="1:23" x14ac:dyDescent="0.3">
      <c r="A3229" s="1">
        <v>44183</v>
      </c>
      <c r="B3229">
        <v>202012</v>
      </c>
      <c r="C3229">
        <v>2020</v>
      </c>
      <c r="D3229" t="s">
        <v>5</v>
      </c>
      <c r="E3229" t="s">
        <v>23</v>
      </c>
      <c r="F3229">
        <v>3332.6879305000011</v>
      </c>
      <c r="H3229">
        <v>162</v>
      </c>
      <c r="I3229">
        <v>3745.4570100000001</v>
      </c>
      <c r="M3229">
        <v>13.267375000000001</v>
      </c>
      <c r="N3229">
        <v>0.99272896341513939</v>
      </c>
      <c r="O3229">
        <v>0</v>
      </c>
      <c r="P3229">
        <v>2098.5661566488866</v>
      </c>
      <c r="R3229">
        <v>0.95856762246117089</v>
      </c>
      <c r="T3229" s="6">
        <v>160.82209207325258</v>
      </c>
      <c r="U3229" s="6">
        <v>155.28795483870968</v>
      </c>
      <c r="W3229" s="6">
        <v>2149.31475</v>
      </c>
    </row>
    <row r="3230" spans="1:23" x14ac:dyDescent="0.3">
      <c r="A3230" s="1">
        <v>44183</v>
      </c>
      <c r="B3230">
        <v>202012</v>
      </c>
      <c r="C3230">
        <v>2020</v>
      </c>
      <c r="D3230" t="s">
        <v>6</v>
      </c>
      <c r="E3230" t="s">
        <v>23</v>
      </c>
      <c r="F3230">
        <v>1222.7443265000002</v>
      </c>
      <c r="H3230">
        <v>66</v>
      </c>
      <c r="I3230">
        <v>1476.0910333333334</v>
      </c>
      <c r="M3230">
        <v>12.849618055555558</v>
      </c>
      <c r="N3230">
        <v>0.96495308369455579</v>
      </c>
      <c r="O3230">
        <v>0</v>
      </c>
      <c r="P3230">
        <v>734.52300207718497</v>
      </c>
      <c r="R3230">
        <v>0.93099999999999994</v>
      </c>
      <c r="T3230" s="6">
        <v>63.686903523840684</v>
      </c>
      <c r="U3230" s="6">
        <v>61.445999999999998</v>
      </c>
      <c r="W3230" s="6">
        <v>848.07479166666678</v>
      </c>
    </row>
    <row r="3231" spans="1:23" x14ac:dyDescent="0.3">
      <c r="A3231" s="1">
        <v>44183</v>
      </c>
      <c r="B3231">
        <v>202012</v>
      </c>
      <c r="C3231">
        <v>2020</v>
      </c>
      <c r="D3231" t="s">
        <v>7</v>
      </c>
      <c r="E3231" t="s">
        <v>23</v>
      </c>
      <c r="F3231">
        <v>630.40739350000001</v>
      </c>
      <c r="H3231">
        <v>36</v>
      </c>
      <c r="I3231">
        <v>693.50915345959925</v>
      </c>
      <c r="M3231">
        <v>11.272572047227619</v>
      </c>
      <c r="N3231">
        <v>1</v>
      </c>
      <c r="O3231">
        <v>0</v>
      </c>
      <c r="P3231">
        <v>490.58033451066041</v>
      </c>
      <c r="R3231">
        <v>0.95550000000000002</v>
      </c>
      <c r="T3231" s="6">
        <v>36</v>
      </c>
      <c r="U3231" s="6">
        <v>34.398000000000003</v>
      </c>
      <c r="W3231" s="6">
        <v>405.81259370019427</v>
      </c>
    </row>
    <row r="3232" spans="1:23" x14ac:dyDescent="0.3">
      <c r="A3232" s="1">
        <v>44183</v>
      </c>
      <c r="B3232">
        <v>202012</v>
      </c>
      <c r="C3232">
        <v>2020</v>
      </c>
      <c r="D3232" t="s">
        <v>8</v>
      </c>
      <c r="E3232" t="s">
        <v>23</v>
      </c>
      <c r="F3232">
        <v>831.23934350000002</v>
      </c>
      <c r="H3232">
        <v>108</v>
      </c>
      <c r="I3232">
        <v>1023.6451001666665</v>
      </c>
      <c r="M3232">
        <v>7.2764224279835377</v>
      </c>
      <c r="N3232">
        <v>0.99986229820641348</v>
      </c>
      <c r="O3232">
        <v>0</v>
      </c>
      <c r="P3232">
        <v>468.14485511666669</v>
      </c>
      <c r="R3232">
        <v>0.9506</v>
      </c>
      <c r="T3232" s="6">
        <v>107.98512820629266</v>
      </c>
      <c r="U3232" s="6">
        <v>102.6648</v>
      </c>
      <c r="W3232" s="6">
        <v>785.85362222222204</v>
      </c>
    </row>
    <row r="3233" spans="1:23" x14ac:dyDescent="0.3">
      <c r="A3233" s="1">
        <v>44184</v>
      </c>
      <c r="B3233">
        <v>202012</v>
      </c>
      <c r="C3233">
        <v>2020</v>
      </c>
      <c r="D3233" t="s">
        <v>0</v>
      </c>
      <c r="E3233" t="s">
        <v>22</v>
      </c>
      <c r="F3233">
        <v>81.990439999999992</v>
      </c>
      <c r="G3233">
        <v>44</v>
      </c>
      <c r="I3233">
        <v>105.32356086554431</v>
      </c>
      <c r="J3233">
        <v>82.345659999999995</v>
      </c>
      <c r="K3233">
        <v>108.67154553581094</v>
      </c>
      <c r="L3233">
        <v>3.1674105000000008</v>
      </c>
      <c r="N3233">
        <v>0.78033962816571567</v>
      </c>
      <c r="O3233">
        <v>2216.3027370293335</v>
      </c>
      <c r="P3233">
        <v>137.25536895451873</v>
      </c>
      <c r="Q3233">
        <v>0.75573320616280515</v>
      </c>
      <c r="S3233" s="6">
        <v>33.252261071163424</v>
      </c>
      <c r="V3233" s="6">
        <v>139.36606200000003</v>
      </c>
    </row>
    <row r="3234" spans="1:23" x14ac:dyDescent="0.3">
      <c r="A3234" s="1">
        <v>44184</v>
      </c>
      <c r="B3234">
        <v>202012</v>
      </c>
      <c r="C3234">
        <v>2020</v>
      </c>
      <c r="D3234" t="s">
        <v>1</v>
      </c>
      <c r="E3234" t="s">
        <v>22</v>
      </c>
      <c r="F3234">
        <v>117.66580000000002</v>
      </c>
      <c r="G3234">
        <v>46</v>
      </c>
      <c r="I3234">
        <v>111.00399432147616</v>
      </c>
      <c r="J3234">
        <v>117.76322000000002</v>
      </c>
      <c r="K3234">
        <v>145.97267186189399</v>
      </c>
      <c r="L3234">
        <v>3.168552</v>
      </c>
      <c r="N3234">
        <v>1</v>
      </c>
      <c r="O3234">
        <v>3102.3827385680006</v>
      </c>
      <c r="P3234">
        <v>145.30670420508227</v>
      </c>
      <c r="Q3234">
        <v>0.76158772566662569</v>
      </c>
      <c r="S3234" s="6">
        <v>35.033035380664785</v>
      </c>
      <c r="V3234" s="6">
        <v>145.75339199999999</v>
      </c>
    </row>
    <row r="3235" spans="1:23" x14ac:dyDescent="0.3">
      <c r="A3235" s="1">
        <v>44184</v>
      </c>
      <c r="B3235">
        <v>202012</v>
      </c>
      <c r="C3235">
        <v>2020</v>
      </c>
      <c r="D3235" t="s">
        <v>4</v>
      </c>
      <c r="E3235" t="s">
        <v>22</v>
      </c>
      <c r="F3235">
        <v>131.56724</v>
      </c>
      <c r="G3235">
        <v>36</v>
      </c>
      <c r="I3235">
        <v>132.3545609903112</v>
      </c>
      <c r="J3235">
        <v>131.85811537777778</v>
      </c>
      <c r="K3235">
        <v>172.07149841044975</v>
      </c>
      <c r="L3235">
        <v>4.8087492314814817</v>
      </c>
      <c r="N3235">
        <v>1</v>
      </c>
      <c r="O3235">
        <v>3627.8035748560001</v>
      </c>
      <c r="P3235">
        <v>108.62009919957235</v>
      </c>
      <c r="Q3235">
        <v>0.76454716311574789</v>
      </c>
      <c r="S3235" s="6">
        <v>27.523697872166924</v>
      </c>
      <c r="V3235" s="6">
        <v>173.11497233333336</v>
      </c>
    </row>
    <row r="3236" spans="1:23" x14ac:dyDescent="0.3">
      <c r="A3236" s="1">
        <v>44184</v>
      </c>
      <c r="B3236">
        <v>202012</v>
      </c>
      <c r="C3236">
        <v>2020</v>
      </c>
      <c r="D3236" t="s">
        <v>2</v>
      </c>
      <c r="E3236" t="s">
        <v>22</v>
      </c>
      <c r="F3236">
        <v>213.00575750000002</v>
      </c>
      <c r="G3236">
        <v>64</v>
      </c>
      <c r="I3236">
        <v>213.29674135464481</v>
      </c>
      <c r="J3236">
        <v>213.28189750000001</v>
      </c>
      <c r="K3236">
        <v>276.11872237712953</v>
      </c>
      <c r="L3236">
        <v>4.3580739320927089</v>
      </c>
      <c r="N3236">
        <v>0.96887745193241404</v>
      </c>
      <c r="O3236">
        <v>6012.8586556780338</v>
      </c>
      <c r="P3236">
        <v>171.90718866465818</v>
      </c>
      <c r="Q3236">
        <v>0.76473268595192512</v>
      </c>
      <c r="S3236" s="6">
        <v>48.942891900923208</v>
      </c>
      <c r="V3236" s="6">
        <v>278.91673165393337</v>
      </c>
    </row>
    <row r="3237" spans="1:23" x14ac:dyDescent="0.3">
      <c r="A3237" s="1">
        <v>44184</v>
      </c>
      <c r="B3237">
        <v>202012</v>
      </c>
      <c r="C3237">
        <v>2020</v>
      </c>
      <c r="D3237" t="s">
        <v>3</v>
      </c>
      <c r="E3237" t="s">
        <v>22</v>
      </c>
      <c r="F3237">
        <v>114.60624000000001</v>
      </c>
      <c r="G3237">
        <v>96</v>
      </c>
      <c r="I3237">
        <v>101.37635900292219</v>
      </c>
      <c r="J3237">
        <v>115.17084000000003</v>
      </c>
      <c r="K3237">
        <v>133.09376034165408</v>
      </c>
      <c r="L3237">
        <v>1.3794379999999999</v>
      </c>
      <c r="N3237">
        <v>1</v>
      </c>
      <c r="O3237">
        <v>3281.6847064319991</v>
      </c>
      <c r="P3237">
        <v>269.51120387323084</v>
      </c>
      <c r="Q3237">
        <v>0.76553186124622696</v>
      </c>
      <c r="S3237" s="6">
        <v>73.491058679637788</v>
      </c>
      <c r="V3237" s="6">
        <v>132.42604799999998</v>
      </c>
    </row>
    <row r="3238" spans="1:23" x14ac:dyDescent="0.3">
      <c r="A3238" s="1">
        <v>44184</v>
      </c>
      <c r="B3238">
        <v>202012</v>
      </c>
      <c r="C3238">
        <v>2020</v>
      </c>
      <c r="D3238" t="s">
        <v>5</v>
      </c>
      <c r="E3238" t="s">
        <v>23</v>
      </c>
      <c r="F3238">
        <v>3594.7103259999999</v>
      </c>
      <c r="H3238">
        <v>162</v>
      </c>
      <c r="I3238">
        <v>3887.9173799999999</v>
      </c>
      <c r="M3238">
        <v>15.435541666666667</v>
      </c>
      <c r="N3238">
        <v>0.97288099012886831</v>
      </c>
      <c r="O3238">
        <v>0</v>
      </c>
      <c r="P3238">
        <v>2098.5661566488866</v>
      </c>
      <c r="R3238">
        <v>0.95856762246117089</v>
      </c>
      <c r="T3238" s="6">
        <v>157.60672040087667</v>
      </c>
      <c r="U3238" s="6">
        <v>155.28795483870968</v>
      </c>
      <c r="W3238" s="6">
        <v>2500.5577499999999</v>
      </c>
    </row>
    <row r="3239" spans="1:23" x14ac:dyDescent="0.3">
      <c r="A3239" s="1">
        <v>44184</v>
      </c>
      <c r="B3239">
        <v>202012</v>
      </c>
      <c r="C3239">
        <v>2020</v>
      </c>
      <c r="D3239" t="s">
        <v>6</v>
      </c>
      <c r="E3239" t="s">
        <v>23</v>
      </c>
      <c r="F3239">
        <v>998.06223949999992</v>
      </c>
      <c r="H3239">
        <v>66</v>
      </c>
      <c r="I3239">
        <v>1518</v>
      </c>
      <c r="M3239">
        <v>16.126840277777777</v>
      </c>
      <c r="N3239">
        <v>0.98648219090928635</v>
      </c>
      <c r="O3239">
        <v>0</v>
      </c>
      <c r="P3239">
        <v>734.52300207718497</v>
      </c>
      <c r="R3239">
        <v>0.93099999999999994</v>
      </c>
      <c r="T3239" s="6">
        <v>65.107824600012904</v>
      </c>
      <c r="U3239" s="6">
        <v>61.445999999999998</v>
      </c>
      <c r="W3239" s="6">
        <v>1064.3714583333333</v>
      </c>
    </row>
    <row r="3240" spans="1:23" x14ac:dyDescent="0.3">
      <c r="A3240" s="1">
        <v>44184</v>
      </c>
      <c r="B3240">
        <v>202012</v>
      </c>
      <c r="C3240">
        <v>2020</v>
      </c>
      <c r="D3240" t="s">
        <v>7</v>
      </c>
      <c r="E3240" t="s">
        <v>23</v>
      </c>
      <c r="F3240">
        <v>820.26838899999984</v>
      </c>
      <c r="H3240">
        <v>36</v>
      </c>
      <c r="I3240">
        <v>863.5766402831091</v>
      </c>
      <c r="M3240">
        <v>17.843957273522062</v>
      </c>
      <c r="N3240">
        <v>0.96942754629629624</v>
      </c>
      <c r="O3240">
        <v>0</v>
      </c>
      <c r="P3240">
        <v>490.58033451066041</v>
      </c>
      <c r="R3240">
        <v>0.95550000000000002</v>
      </c>
      <c r="T3240" s="6">
        <v>34.899391666666666</v>
      </c>
      <c r="U3240" s="6">
        <v>34.398000000000003</v>
      </c>
      <c r="W3240" s="6">
        <v>642.38246184679417</v>
      </c>
    </row>
    <row r="3241" spans="1:23" x14ac:dyDescent="0.3">
      <c r="A3241" s="1">
        <v>44184</v>
      </c>
      <c r="B3241">
        <v>202012</v>
      </c>
      <c r="C3241">
        <v>2020</v>
      </c>
      <c r="D3241" t="s">
        <v>8</v>
      </c>
      <c r="E3241" t="s">
        <v>23</v>
      </c>
      <c r="F3241">
        <v>731.00270000000012</v>
      </c>
      <c r="H3241">
        <v>108</v>
      </c>
      <c r="I3241">
        <v>1026.2417949666667</v>
      </c>
      <c r="M3241">
        <v>7.2327581790123476</v>
      </c>
      <c r="N3241">
        <v>0.99986229820641348</v>
      </c>
      <c r="O3241">
        <v>0</v>
      </c>
      <c r="P3241">
        <v>468.14485511666669</v>
      </c>
      <c r="R3241">
        <v>0.9506</v>
      </c>
      <c r="T3241" s="6">
        <v>107.98512820629266</v>
      </c>
      <c r="U3241" s="6">
        <v>102.6648</v>
      </c>
      <c r="W3241" s="6">
        <v>781.13788333333355</v>
      </c>
    </row>
    <row r="3242" spans="1:23" x14ac:dyDescent="0.3">
      <c r="A3242" s="1">
        <v>44185</v>
      </c>
      <c r="B3242">
        <v>202012</v>
      </c>
      <c r="C3242">
        <v>2020</v>
      </c>
      <c r="D3242" t="s">
        <v>0</v>
      </c>
      <c r="E3242" t="s">
        <v>22</v>
      </c>
      <c r="F3242">
        <v>170.54043999999999</v>
      </c>
      <c r="G3242">
        <v>44</v>
      </c>
      <c r="I3242">
        <v>164.70288826232547</v>
      </c>
      <c r="J3242">
        <v>171.03848687499999</v>
      </c>
      <c r="K3242">
        <v>216.48111047532953</v>
      </c>
      <c r="L3242">
        <v>4.9531335000000007</v>
      </c>
      <c r="N3242">
        <v>1</v>
      </c>
      <c r="O3242">
        <v>4823.8155118613331</v>
      </c>
      <c r="P3242">
        <v>137.25536895451873</v>
      </c>
      <c r="Q3242">
        <v>0.75573320616280515</v>
      </c>
      <c r="S3242" s="6">
        <v>33.252261071163424</v>
      </c>
      <c r="V3242" s="6">
        <v>217.93787400000002</v>
      </c>
    </row>
    <row r="3243" spans="1:23" x14ac:dyDescent="0.3">
      <c r="A3243" s="1">
        <v>44185</v>
      </c>
      <c r="B3243">
        <v>202012</v>
      </c>
      <c r="C3243">
        <v>2020</v>
      </c>
      <c r="D3243" t="s">
        <v>1</v>
      </c>
      <c r="E3243" t="s">
        <v>22</v>
      </c>
      <c r="F3243">
        <v>180.16264050000001</v>
      </c>
      <c r="G3243">
        <v>46</v>
      </c>
      <c r="I3243">
        <v>176.11162354832871</v>
      </c>
      <c r="J3243">
        <v>180.26517956250001</v>
      </c>
      <c r="K3243">
        <v>230.7058857911108</v>
      </c>
      <c r="L3243">
        <v>5.0270158333333335</v>
      </c>
      <c r="N3243">
        <v>1</v>
      </c>
      <c r="O3243">
        <v>5070.0619104922007</v>
      </c>
      <c r="P3243">
        <v>145.30670420508227</v>
      </c>
      <c r="Q3243">
        <v>0.76158772566662569</v>
      </c>
      <c r="S3243" s="6">
        <v>35.033035380664785</v>
      </c>
      <c r="V3243" s="6">
        <v>231.24272833333333</v>
      </c>
    </row>
    <row r="3244" spans="1:23" x14ac:dyDescent="0.3">
      <c r="A3244" s="1">
        <v>44185</v>
      </c>
      <c r="B3244">
        <v>202012</v>
      </c>
      <c r="C3244">
        <v>2020</v>
      </c>
      <c r="D3244" t="s">
        <v>4</v>
      </c>
      <c r="E3244" t="s">
        <v>22</v>
      </c>
      <c r="F3244">
        <v>137.67068000000003</v>
      </c>
      <c r="G3244">
        <v>36</v>
      </c>
      <c r="I3244">
        <v>144.53293351705636</v>
      </c>
      <c r="J3244">
        <v>137.96643857777778</v>
      </c>
      <c r="K3244">
        <v>187.5316481690443</v>
      </c>
      <c r="L3244">
        <v>5.2512178482824394</v>
      </c>
      <c r="N3244">
        <v>0.99907025394997762</v>
      </c>
      <c r="O3244">
        <v>3851.1698979040002</v>
      </c>
      <c r="P3244">
        <v>108.62009919957235</v>
      </c>
      <c r="Q3244">
        <v>0.76454716311574789</v>
      </c>
      <c r="S3244" s="6">
        <v>27.523697872166924</v>
      </c>
      <c r="V3244" s="6">
        <v>189.04384253816781</v>
      </c>
    </row>
    <row r="3245" spans="1:23" x14ac:dyDescent="0.3">
      <c r="A3245" s="1">
        <v>44185</v>
      </c>
      <c r="B3245">
        <v>202012</v>
      </c>
      <c r="C3245">
        <v>2020</v>
      </c>
      <c r="D3245" t="s">
        <v>2</v>
      </c>
      <c r="E3245" t="s">
        <v>22</v>
      </c>
      <c r="F3245">
        <v>184.8881774999999</v>
      </c>
      <c r="G3245">
        <v>64</v>
      </c>
      <c r="I3245">
        <v>184.85881009143267</v>
      </c>
      <c r="J3245">
        <v>185.16587749999991</v>
      </c>
      <c r="K3245">
        <v>239.96269009429477</v>
      </c>
      <c r="L3245">
        <v>3.7770307987858334</v>
      </c>
      <c r="N3245">
        <v>0.9701734807750837</v>
      </c>
      <c r="O3245">
        <v>5202.7843224456328</v>
      </c>
      <c r="P3245">
        <v>171.90718866465818</v>
      </c>
      <c r="Q3245">
        <v>0.76473268595192512</v>
      </c>
      <c r="S3245" s="6">
        <v>48.942891900923208</v>
      </c>
      <c r="V3245" s="6">
        <v>241.72997112229334</v>
      </c>
    </row>
    <row r="3246" spans="1:23" x14ac:dyDescent="0.3">
      <c r="A3246" s="1">
        <v>44185</v>
      </c>
      <c r="B3246">
        <v>202012</v>
      </c>
      <c r="C3246">
        <v>2020</v>
      </c>
      <c r="D3246" t="s">
        <v>3</v>
      </c>
      <c r="E3246" t="s">
        <v>22</v>
      </c>
      <c r="F3246">
        <v>282.00312050000002</v>
      </c>
      <c r="G3246">
        <v>96</v>
      </c>
      <c r="I3246">
        <v>278.88809521336361</v>
      </c>
      <c r="J3246">
        <v>282.68892049999999</v>
      </c>
      <c r="K3246">
        <v>363.00719098797498</v>
      </c>
      <c r="L3246">
        <v>3.7948575000000004</v>
      </c>
      <c r="N3246">
        <v>1</v>
      </c>
      <c r="O3246">
        <v>7775.0582279566988</v>
      </c>
      <c r="P3246">
        <v>269.51120387323084</v>
      </c>
      <c r="Q3246">
        <v>0.76553186124622696</v>
      </c>
      <c r="S3246" s="6">
        <v>73.491058679637788</v>
      </c>
      <c r="V3246" s="6">
        <v>364.30632000000003</v>
      </c>
    </row>
    <row r="3247" spans="1:23" x14ac:dyDescent="0.3">
      <c r="A3247" s="1">
        <v>44185</v>
      </c>
      <c r="B3247">
        <v>202012</v>
      </c>
      <c r="C3247">
        <v>2020</v>
      </c>
      <c r="D3247" t="s">
        <v>5</v>
      </c>
      <c r="E3247" t="s">
        <v>23</v>
      </c>
      <c r="F3247">
        <v>3711.6421584999998</v>
      </c>
      <c r="H3247">
        <v>162</v>
      </c>
      <c r="I3247">
        <v>3887.97057</v>
      </c>
      <c r="M3247">
        <v>16.229833333333332</v>
      </c>
      <c r="N3247">
        <v>0.98951605397242992</v>
      </c>
      <c r="O3247">
        <v>0</v>
      </c>
      <c r="P3247">
        <v>2098.5661566488866</v>
      </c>
      <c r="R3247">
        <v>0.95856762246117089</v>
      </c>
      <c r="T3247" s="6">
        <v>160.30160074353364</v>
      </c>
      <c r="U3247" s="6">
        <v>155.28795483870968</v>
      </c>
      <c r="W3247" s="6">
        <v>2629.2329999999997</v>
      </c>
    </row>
    <row r="3248" spans="1:23" x14ac:dyDescent="0.3">
      <c r="A3248" s="1">
        <v>44185</v>
      </c>
      <c r="B3248">
        <v>202012</v>
      </c>
      <c r="C3248">
        <v>2020</v>
      </c>
      <c r="D3248" t="s">
        <v>6</v>
      </c>
      <c r="E3248" t="s">
        <v>23</v>
      </c>
      <c r="F3248">
        <v>514.95920149999995</v>
      </c>
      <c r="H3248">
        <v>66</v>
      </c>
      <c r="I3248">
        <v>1584</v>
      </c>
      <c r="M3248">
        <v>16.710416666666664</v>
      </c>
      <c r="N3248">
        <v>0.95029560952483505</v>
      </c>
      <c r="O3248">
        <v>0</v>
      </c>
      <c r="P3248">
        <v>734.52300207718497</v>
      </c>
      <c r="R3248">
        <v>0.93099999999999994</v>
      </c>
      <c r="T3248" s="6">
        <v>62.719510228639116</v>
      </c>
      <c r="U3248" s="6">
        <v>61.445999999999998</v>
      </c>
      <c r="W3248" s="6">
        <v>1102.8874999999998</v>
      </c>
    </row>
    <row r="3249" spans="1:23" x14ac:dyDescent="0.3">
      <c r="A3249" s="1">
        <v>44185</v>
      </c>
      <c r="B3249">
        <v>202012</v>
      </c>
      <c r="C3249">
        <v>2020</v>
      </c>
      <c r="D3249" t="s">
        <v>7</v>
      </c>
      <c r="E3249" t="s">
        <v>23</v>
      </c>
      <c r="F3249">
        <v>769.67099700000006</v>
      </c>
      <c r="H3249">
        <v>36</v>
      </c>
      <c r="I3249">
        <v>864</v>
      </c>
      <c r="M3249">
        <v>18.542326131486192</v>
      </c>
      <c r="N3249">
        <v>0.92017361111111107</v>
      </c>
      <c r="O3249">
        <v>0</v>
      </c>
      <c r="P3249">
        <v>490.58033451066041</v>
      </c>
      <c r="R3249">
        <v>0.95550000000000002</v>
      </c>
      <c r="T3249" s="6">
        <v>33.126249999999999</v>
      </c>
      <c r="U3249" s="6">
        <v>34.398000000000003</v>
      </c>
      <c r="W3249" s="6">
        <v>667.5237407335029</v>
      </c>
    </row>
    <row r="3250" spans="1:23" x14ac:dyDescent="0.3">
      <c r="A3250" s="1">
        <v>44185</v>
      </c>
      <c r="B3250">
        <v>202012</v>
      </c>
      <c r="C3250">
        <v>2020</v>
      </c>
      <c r="D3250" t="s">
        <v>8</v>
      </c>
      <c r="E3250" t="s">
        <v>23</v>
      </c>
      <c r="F3250">
        <v>262.6225685</v>
      </c>
      <c r="H3250">
        <v>108</v>
      </c>
      <c r="I3250">
        <v>324.04500969999987</v>
      </c>
      <c r="M3250">
        <v>5.1923456018518506</v>
      </c>
      <c r="N3250">
        <v>0.99986229820641348</v>
      </c>
      <c r="O3250">
        <v>0</v>
      </c>
      <c r="P3250">
        <v>468.14485511666669</v>
      </c>
      <c r="R3250">
        <v>0.9506</v>
      </c>
      <c r="T3250" s="6">
        <v>107.98512820629266</v>
      </c>
      <c r="U3250" s="6">
        <v>102.6648</v>
      </c>
      <c r="W3250" s="6">
        <v>560.77332499999989</v>
      </c>
    </row>
    <row r="3251" spans="1:23" x14ac:dyDescent="0.3">
      <c r="A3251" s="1">
        <v>44186</v>
      </c>
      <c r="B3251">
        <v>202012</v>
      </c>
      <c r="C3251">
        <v>2020</v>
      </c>
      <c r="D3251" t="s">
        <v>0</v>
      </c>
      <c r="E3251" t="s">
        <v>22</v>
      </c>
      <c r="F3251">
        <v>192.45295899999996</v>
      </c>
      <c r="G3251">
        <v>44</v>
      </c>
      <c r="I3251">
        <v>191.41364815265587</v>
      </c>
      <c r="J3251">
        <v>193.00715821874996</v>
      </c>
      <c r="K3251">
        <v>251.32693984769662</v>
      </c>
      <c r="L3251">
        <v>5.7564100000000007</v>
      </c>
      <c r="N3251">
        <v>0.99414561497647824</v>
      </c>
      <c r="O3251">
        <v>8031.2650334622331</v>
      </c>
      <c r="P3251">
        <v>137.25536895451873</v>
      </c>
      <c r="Q3251">
        <v>0.75573320616280515</v>
      </c>
      <c r="S3251" s="6">
        <v>33.252261071163424</v>
      </c>
      <c r="V3251" s="6">
        <v>253.28204000000002</v>
      </c>
    </row>
    <row r="3252" spans="1:23" x14ac:dyDescent="0.3">
      <c r="A3252" s="1">
        <v>44186</v>
      </c>
      <c r="B3252">
        <v>202012</v>
      </c>
      <c r="C3252">
        <v>2020</v>
      </c>
      <c r="D3252" t="s">
        <v>1</v>
      </c>
      <c r="E3252" t="s">
        <v>22</v>
      </c>
      <c r="F3252">
        <v>202.14711999999997</v>
      </c>
      <c r="G3252">
        <v>46</v>
      </c>
      <c r="I3252">
        <v>199.94234956469137</v>
      </c>
      <c r="J3252">
        <v>202.25039148437497</v>
      </c>
      <c r="K3252">
        <v>261.76608629829377</v>
      </c>
      <c r="L3252">
        <v>5.7072516666666662</v>
      </c>
      <c r="N3252">
        <v>1</v>
      </c>
      <c r="O3252">
        <v>8389.2345065360023</v>
      </c>
      <c r="P3252">
        <v>145.30670420508227</v>
      </c>
      <c r="Q3252">
        <v>0.76158772566662569</v>
      </c>
      <c r="S3252" s="6">
        <v>35.033035380664785</v>
      </c>
      <c r="V3252" s="6">
        <v>262.53357666666665</v>
      </c>
    </row>
    <row r="3253" spans="1:23" x14ac:dyDescent="0.3">
      <c r="A3253" s="1">
        <v>44186</v>
      </c>
      <c r="B3253">
        <v>202012</v>
      </c>
      <c r="C3253">
        <v>2020</v>
      </c>
      <c r="D3253" t="s">
        <v>4</v>
      </c>
      <c r="E3253" t="s">
        <v>22</v>
      </c>
      <c r="F3253">
        <v>130.80536000000001</v>
      </c>
      <c r="G3253">
        <v>36</v>
      </c>
      <c r="I3253">
        <v>138.66710359900173</v>
      </c>
      <c r="J3253">
        <v>131.09563057777777</v>
      </c>
      <c r="K3253">
        <v>179.5298444497696</v>
      </c>
      <c r="L3253">
        <v>5.0380985957278472</v>
      </c>
      <c r="N3253">
        <v>1</v>
      </c>
      <c r="O3253">
        <v>5846.8768523680001</v>
      </c>
      <c r="P3253">
        <v>108.62009919957235</v>
      </c>
      <c r="Q3253">
        <v>0.76454716311574789</v>
      </c>
      <c r="S3253" s="6">
        <v>27.523697872166924</v>
      </c>
      <c r="V3253" s="6">
        <v>181.37154944620249</v>
      </c>
    </row>
    <row r="3254" spans="1:23" x14ac:dyDescent="0.3">
      <c r="A3254" s="1">
        <v>44186</v>
      </c>
      <c r="B3254">
        <v>202012</v>
      </c>
      <c r="C3254">
        <v>2020</v>
      </c>
      <c r="D3254" t="s">
        <v>2</v>
      </c>
      <c r="E3254" t="s">
        <v>22</v>
      </c>
      <c r="F3254">
        <v>236.05191249999996</v>
      </c>
      <c r="G3254">
        <v>64</v>
      </c>
      <c r="I3254">
        <v>244.57727234261108</v>
      </c>
      <c r="J3254">
        <v>236.47097988281246</v>
      </c>
      <c r="K3254">
        <v>317.10718039552285</v>
      </c>
      <c r="L3254">
        <v>4.9971969951779176</v>
      </c>
      <c r="N3254">
        <v>0.96889632107023416</v>
      </c>
      <c r="O3254">
        <v>10214.996882456731</v>
      </c>
      <c r="P3254">
        <v>171.90718866465818</v>
      </c>
      <c r="Q3254">
        <v>0.76473268595192512</v>
      </c>
      <c r="S3254" s="6">
        <v>48.942891900923208</v>
      </c>
      <c r="V3254" s="6">
        <v>319.82060769138673</v>
      </c>
    </row>
    <row r="3255" spans="1:23" x14ac:dyDescent="0.3">
      <c r="A3255" s="1">
        <v>44186</v>
      </c>
      <c r="B3255">
        <v>202012</v>
      </c>
      <c r="C3255">
        <v>2020</v>
      </c>
      <c r="D3255" t="s">
        <v>3</v>
      </c>
      <c r="E3255" t="s">
        <v>22</v>
      </c>
      <c r="F3255">
        <v>392.34608000000009</v>
      </c>
      <c r="G3255">
        <v>96</v>
      </c>
      <c r="I3255">
        <v>392.26212676444203</v>
      </c>
      <c r="J3255">
        <v>393.24108000000007</v>
      </c>
      <c r="K3255">
        <v>509.65224292219244</v>
      </c>
      <c r="L3255">
        <v>5.337549000000001</v>
      </c>
      <c r="N3255">
        <v>1</v>
      </c>
      <c r="O3255">
        <v>16372.373482262701</v>
      </c>
      <c r="P3255">
        <v>269.51120387323084</v>
      </c>
      <c r="Q3255">
        <v>0.76553186124622696</v>
      </c>
      <c r="S3255" s="6">
        <v>73.491058679637788</v>
      </c>
      <c r="V3255" s="6">
        <v>512.40470400000004</v>
      </c>
    </row>
    <row r="3256" spans="1:23" x14ac:dyDescent="0.3">
      <c r="A3256" s="1">
        <v>44186</v>
      </c>
      <c r="B3256">
        <v>202012</v>
      </c>
      <c r="C3256">
        <v>2020</v>
      </c>
      <c r="D3256" t="s">
        <v>5</v>
      </c>
      <c r="E3256" t="s">
        <v>23</v>
      </c>
      <c r="F3256">
        <v>3500.1925564999997</v>
      </c>
      <c r="H3256">
        <v>162</v>
      </c>
      <c r="I3256">
        <v>3868.443792</v>
      </c>
      <c r="M3256">
        <v>13.870333333333329</v>
      </c>
      <c r="N3256">
        <v>0.98457157651230987</v>
      </c>
      <c r="O3256">
        <v>0</v>
      </c>
      <c r="P3256">
        <v>2098.5661566488866</v>
      </c>
      <c r="R3256">
        <v>0.95856762246117089</v>
      </c>
      <c r="T3256" s="6">
        <v>159.50059539499421</v>
      </c>
      <c r="U3256" s="6">
        <v>155.28795483870968</v>
      </c>
      <c r="W3256" s="6">
        <v>2246.9939999999992</v>
      </c>
    </row>
    <row r="3257" spans="1:23" x14ac:dyDescent="0.3">
      <c r="A3257" s="1">
        <v>44186</v>
      </c>
      <c r="B3257">
        <v>202012</v>
      </c>
      <c r="C3257">
        <v>2020</v>
      </c>
      <c r="D3257" t="s">
        <v>6</v>
      </c>
      <c r="E3257" t="s">
        <v>23</v>
      </c>
      <c r="F3257">
        <v>1173.6816000000001</v>
      </c>
      <c r="H3257">
        <v>66</v>
      </c>
      <c r="I3257">
        <v>1584</v>
      </c>
      <c r="M3257">
        <v>15.776944444444444</v>
      </c>
      <c r="N3257">
        <v>1.4929688219984165</v>
      </c>
      <c r="O3257">
        <v>0</v>
      </c>
      <c r="P3257">
        <v>734.52300207718497</v>
      </c>
      <c r="R3257">
        <v>0.93099999999999994</v>
      </c>
      <c r="T3257" s="6">
        <v>98.535942251895491</v>
      </c>
      <c r="U3257" s="6">
        <v>61.445999999999998</v>
      </c>
      <c r="W3257" s="6">
        <v>1041.2783333333334</v>
      </c>
    </row>
    <row r="3258" spans="1:23" x14ac:dyDescent="0.3">
      <c r="A3258" s="1">
        <v>44186</v>
      </c>
      <c r="B3258">
        <v>202012</v>
      </c>
      <c r="C3258">
        <v>2020</v>
      </c>
      <c r="D3258" t="s">
        <v>7</v>
      </c>
      <c r="E3258" t="s">
        <v>23</v>
      </c>
      <c r="F3258">
        <v>805.57329199999992</v>
      </c>
      <c r="H3258">
        <v>36</v>
      </c>
      <c r="I3258">
        <v>861.14412537125668</v>
      </c>
      <c r="M3258">
        <v>16.36944474130468</v>
      </c>
      <c r="N3258">
        <v>1.4560751342440899</v>
      </c>
      <c r="O3258">
        <v>0</v>
      </c>
      <c r="P3258">
        <v>490.58033451066041</v>
      </c>
      <c r="R3258">
        <v>0.95550000000000002</v>
      </c>
      <c r="T3258" s="6">
        <v>52.418704832787235</v>
      </c>
      <c r="U3258" s="6">
        <v>34.398000000000003</v>
      </c>
      <c r="W3258" s="6">
        <v>589.30001068696845</v>
      </c>
    </row>
    <row r="3259" spans="1:23" x14ac:dyDescent="0.3">
      <c r="A3259" s="1">
        <v>44186</v>
      </c>
      <c r="B3259">
        <v>202012</v>
      </c>
      <c r="C3259">
        <v>2020</v>
      </c>
      <c r="D3259" t="s">
        <v>8</v>
      </c>
      <c r="E3259" t="s">
        <v>23</v>
      </c>
      <c r="F3259">
        <v>457.30027900000005</v>
      </c>
      <c r="H3259">
        <v>108</v>
      </c>
      <c r="I3259">
        <v>511.97530340000009</v>
      </c>
      <c r="M3259">
        <v>5.9046783179012365</v>
      </c>
      <c r="N3259">
        <v>0.99986229820641348</v>
      </c>
      <c r="O3259">
        <v>0</v>
      </c>
      <c r="P3259">
        <v>468.14485511666669</v>
      </c>
      <c r="R3259">
        <v>0.9506</v>
      </c>
      <c r="T3259" s="6">
        <v>107.98512820629266</v>
      </c>
      <c r="U3259" s="6">
        <v>102.6648</v>
      </c>
      <c r="W3259" s="6">
        <v>637.70525833333352</v>
      </c>
    </row>
    <row r="3260" spans="1:23" x14ac:dyDescent="0.3">
      <c r="A3260" s="1">
        <v>44187</v>
      </c>
      <c r="B3260">
        <v>202012</v>
      </c>
      <c r="C3260">
        <v>2020</v>
      </c>
      <c r="D3260" t="s">
        <v>0</v>
      </c>
      <c r="E3260" t="s">
        <v>22</v>
      </c>
      <c r="F3260">
        <v>208.84219950000005</v>
      </c>
      <c r="G3260">
        <v>44</v>
      </c>
      <c r="I3260">
        <v>209.30017239187896</v>
      </c>
      <c r="J3260">
        <v>209.44669950000005</v>
      </c>
      <c r="K3260">
        <v>274.71649751750016</v>
      </c>
      <c r="L3260">
        <v>6.294314</v>
      </c>
      <c r="N3260">
        <v>1</v>
      </c>
      <c r="O3260">
        <v>8767.005520644434</v>
      </c>
      <c r="P3260">
        <v>137.25536895451873</v>
      </c>
      <c r="Q3260">
        <v>0.75573320616280515</v>
      </c>
      <c r="S3260" s="6">
        <v>33.252261071163424</v>
      </c>
      <c r="V3260" s="6">
        <v>276.949816</v>
      </c>
    </row>
    <row r="3261" spans="1:23" x14ac:dyDescent="0.3">
      <c r="A3261" s="1">
        <v>44187</v>
      </c>
      <c r="B3261">
        <v>202012</v>
      </c>
      <c r="C3261">
        <v>2020</v>
      </c>
      <c r="D3261" t="s">
        <v>1</v>
      </c>
      <c r="E3261" t="s">
        <v>22</v>
      </c>
      <c r="F3261">
        <v>217.5216405000001</v>
      </c>
      <c r="G3261">
        <v>46</v>
      </c>
      <c r="I3261">
        <v>218.98851467884975</v>
      </c>
      <c r="J3261">
        <v>217.62430050000009</v>
      </c>
      <c r="K3261">
        <v>286.05869633935845</v>
      </c>
      <c r="L3261">
        <v>6.2509146666666666</v>
      </c>
      <c r="N3261">
        <v>1</v>
      </c>
      <c r="O3261">
        <v>9072.4107262630023</v>
      </c>
      <c r="P3261">
        <v>145.30670420508227</v>
      </c>
      <c r="Q3261">
        <v>0.76158772566662569</v>
      </c>
      <c r="S3261" s="6">
        <v>35.033035380664785</v>
      </c>
      <c r="V3261" s="6">
        <v>287.54207466666668</v>
      </c>
    </row>
    <row r="3262" spans="1:23" x14ac:dyDescent="0.3">
      <c r="A3262" s="1">
        <v>44187</v>
      </c>
      <c r="B3262">
        <v>202012</v>
      </c>
      <c r="C3262">
        <v>2020</v>
      </c>
      <c r="D3262" t="s">
        <v>4</v>
      </c>
      <c r="E3262" t="s">
        <v>22</v>
      </c>
      <c r="F3262">
        <v>160.63879999999992</v>
      </c>
      <c r="G3262">
        <v>36</v>
      </c>
      <c r="I3262">
        <v>173.061366183442</v>
      </c>
      <c r="J3262">
        <v>160.95292657777773</v>
      </c>
      <c r="K3262">
        <v>224.18042971570191</v>
      </c>
      <c r="L3262">
        <v>6.2877222016903707</v>
      </c>
      <c r="N3262">
        <v>1</v>
      </c>
      <c r="O3262">
        <v>7111.9850029840018</v>
      </c>
      <c r="P3262">
        <v>108.62009919957235</v>
      </c>
      <c r="Q3262">
        <v>0.76454716311574789</v>
      </c>
      <c r="S3262" s="6">
        <v>27.523697872166924</v>
      </c>
      <c r="V3262" s="6">
        <v>226.35799926085335</v>
      </c>
    </row>
    <row r="3263" spans="1:23" x14ac:dyDescent="0.3">
      <c r="A3263" s="1">
        <v>44187</v>
      </c>
      <c r="B3263">
        <v>202012</v>
      </c>
      <c r="C3263">
        <v>2020</v>
      </c>
      <c r="D3263" t="s">
        <v>2</v>
      </c>
      <c r="E3263" t="s">
        <v>22</v>
      </c>
      <c r="F3263">
        <v>260.13288000000006</v>
      </c>
      <c r="G3263">
        <v>64</v>
      </c>
      <c r="I3263">
        <v>269.37908466088078</v>
      </c>
      <c r="J3263">
        <v>260.45626000000004</v>
      </c>
      <c r="K3263">
        <v>349.94181938003817</v>
      </c>
      <c r="L3263">
        <v>5.5039470329255211</v>
      </c>
      <c r="N3263">
        <v>0.96881239897309124</v>
      </c>
      <c r="O3263">
        <v>11169.054835061334</v>
      </c>
      <c r="P3263">
        <v>171.90718866465818</v>
      </c>
      <c r="Q3263">
        <v>0.76473268595192512</v>
      </c>
      <c r="S3263" s="6">
        <v>48.942891900923208</v>
      </c>
      <c r="V3263" s="6">
        <v>352.25261010723335</v>
      </c>
    </row>
    <row r="3264" spans="1:23" x14ac:dyDescent="0.3">
      <c r="A3264" s="1">
        <v>44187</v>
      </c>
      <c r="B3264">
        <v>202012</v>
      </c>
      <c r="C3264">
        <v>2020</v>
      </c>
      <c r="D3264" t="s">
        <v>3</v>
      </c>
      <c r="E3264" t="s">
        <v>22</v>
      </c>
      <c r="F3264">
        <v>357.98671949999999</v>
      </c>
      <c r="G3264">
        <v>96</v>
      </c>
      <c r="I3264">
        <v>357.08443117347497</v>
      </c>
      <c r="J3264">
        <v>358.77371950000003</v>
      </c>
      <c r="K3264">
        <v>464.41719839455766</v>
      </c>
      <c r="L3264">
        <v>4.8588826666666671</v>
      </c>
      <c r="N3264">
        <v>1</v>
      </c>
      <c r="O3264">
        <v>15182.0034535388</v>
      </c>
      <c r="P3264">
        <v>269.51120387323084</v>
      </c>
      <c r="Q3264">
        <v>0.76553186124622696</v>
      </c>
      <c r="S3264" s="6">
        <v>73.491058679637788</v>
      </c>
      <c r="V3264" s="6">
        <v>466.45273600000007</v>
      </c>
    </row>
    <row r="3265" spans="1:23" x14ac:dyDescent="0.3">
      <c r="A3265" s="1">
        <v>44187</v>
      </c>
      <c r="B3265">
        <v>202012</v>
      </c>
      <c r="C3265">
        <v>2020</v>
      </c>
      <c r="D3265" t="s">
        <v>5</v>
      </c>
      <c r="E3265" t="s">
        <v>23</v>
      </c>
      <c r="F3265">
        <v>3662.7186394999999</v>
      </c>
      <c r="H3265">
        <v>162</v>
      </c>
      <c r="I3265">
        <v>3887.6686559999998</v>
      </c>
      <c r="M3265">
        <v>14.237625</v>
      </c>
      <c r="N3265">
        <v>0.9903968515766618</v>
      </c>
      <c r="O3265">
        <v>0</v>
      </c>
      <c r="P3265">
        <v>2098.5661566488866</v>
      </c>
      <c r="R3265">
        <v>0.95856762246117089</v>
      </c>
      <c r="T3265" s="6">
        <v>160.44428995541921</v>
      </c>
      <c r="U3265" s="6">
        <v>155.28795483870968</v>
      </c>
      <c r="W3265" s="6">
        <v>2306.4952499999999</v>
      </c>
    </row>
    <row r="3266" spans="1:23" x14ac:dyDescent="0.3">
      <c r="A3266" s="1">
        <v>44187</v>
      </c>
      <c r="B3266">
        <v>202012</v>
      </c>
      <c r="C3266">
        <v>2020</v>
      </c>
      <c r="D3266" t="s">
        <v>6</v>
      </c>
      <c r="E3266" t="s">
        <v>23</v>
      </c>
      <c r="F3266">
        <v>922.31888500000002</v>
      </c>
      <c r="H3266">
        <v>66</v>
      </c>
      <c r="I3266">
        <v>1584</v>
      </c>
      <c r="M3266">
        <v>14.800347222222227</v>
      </c>
      <c r="N3266">
        <v>0.93937068708428084</v>
      </c>
      <c r="O3266">
        <v>0</v>
      </c>
      <c r="P3266">
        <v>734.52300207718497</v>
      </c>
      <c r="R3266">
        <v>0.93099999999999994</v>
      </c>
      <c r="T3266" s="6">
        <v>61.998465347562536</v>
      </c>
      <c r="U3266" s="6">
        <v>61.445999999999998</v>
      </c>
      <c r="W3266" s="6">
        <v>976.82291666666697</v>
      </c>
    </row>
    <row r="3267" spans="1:23" x14ac:dyDescent="0.3">
      <c r="A3267" s="1">
        <v>44187</v>
      </c>
      <c r="B3267">
        <v>202012</v>
      </c>
      <c r="C3267">
        <v>2020</v>
      </c>
      <c r="D3267" t="s">
        <v>7</v>
      </c>
      <c r="E3267" t="s">
        <v>23</v>
      </c>
      <c r="F3267">
        <v>551.30739649999998</v>
      </c>
      <c r="H3267">
        <v>36</v>
      </c>
      <c r="I3267">
        <v>863.87659401350538</v>
      </c>
      <c r="M3267">
        <v>14.541471922879841</v>
      </c>
      <c r="N3267">
        <v>0.94111419924976147</v>
      </c>
      <c r="O3267">
        <v>0</v>
      </c>
      <c r="P3267">
        <v>490.58033451066041</v>
      </c>
      <c r="R3267">
        <v>0.95550000000000002</v>
      </c>
      <c r="T3267" s="6">
        <v>33.880111172991413</v>
      </c>
      <c r="U3267" s="6">
        <v>34.398000000000003</v>
      </c>
      <c r="W3267" s="6">
        <v>523.49298922367427</v>
      </c>
    </row>
    <row r="3268" spans="1:23" x14ac:dyDescent="0.3">
      <c r="A3268" s="1">
        <v>44187</v>
      </c>
      <c r="B3268">
        <v>202012</v>
      </c>
      <c r="C3268">
        <v>2020</v>
      </c>
      <c r="D3268" t="s">
        <v>8</v>
      </c>
      <c r="E3268" t="s">
        <v>23</v>
      </c>
      <c r="F3268">
        <v>404.66618649999998</v>
      </c>
      <c r="H3268">
        <v>108</v>
      </c>
      <c r="I3268">
        <v>462.76536153333342</v>
      </c>
      <c r="M3268">
        <v>5.8386118827160489</v>
      </c>
      <c r="N3268">
        <v>0.99986229820641348</v>
      </c>
      <c r="O3268">
        <v>0</v>
      </c>
      <c r="P3268">
        <v>468.14485511666669</v>
      </c>
      <c r="R3268">
        <v>0.9506</v>
      </c>
      <c r="T3268" s="6">
        <v>107.98512820629266</v>
      </c>
      <c r="U3268" s="6">
        <v>102.6648</v>
      </c>
      <c r="W3268" s="6">
        <v>630.57008333333329</v>
      </c>
    </row>
    <row r="3269" spans="1:23" x14ac:dyDescent="0.3">
      <c r="A3269" s="1">
        <v>44188</v>
      </c>
      <c r="B3269">
        <v>202012</v>
      </c>
      <c r="C3269">
        <v>2020</v>
      </c>
      <c r="D3269" t="s">
        <v>0</v>
      </c>
      <c r="E3269" t="s">
        <v>22</v>
      </c>
      <c r="F3269">
        <v>227.20627999999999</v>
      </c>
      <c r="G3269">
        <v>44</v>
      </c>
      <c r="I3269">
        <v>226.98020008985014</v>
      </c>
      <c r="J3269">
        <v>227.86472000000001</v>
      </c>
      <c r="K3269">
        <v>296.91233415871972</v>
      </c>
      <c r="L3269">
        <v>6.8260080000000007</v>
      </c>
      <c r="N3269">
        <v>1</v>
      </c>
      <c r="O3269">
        <v>17297.283247885331</v>
      </c>
      <c r="P3269">
        <v>137.25536895451873</v>
      </c>
      <c r="Q3269">
        <v>0.75573320616280515</v>
      </c>
      <c r="S3269" s="6">
        <v>33.252261071163424</v>
      </c>
      <c r="V3269" s="6">
        <v>300.34435200000001</v>
      </c>
    </row>
    <row r="3270" spans="1:23" x14ac:dyDescent="0.3">
      <c r="A3270" s="1">
        <v>44188</v>
      </c>
      <c r="B3270">
        <v>202012</v>
      </c>
      <c r="C3270">
        <v>2020</v>
      </c>
      <c r="D3270" t="s">
        <v>1</v>
      </c>
      <c r="E3270" t="s">
        <v>22</v>
      </c>
      <c r="F3270">
        <v>240.94028099999997</v>
      </c>
      <c r="G3270">
        <v>46</v>
      </c>
      <c r="I3270">
        <v>241.24518889904141</v>
      </c>
      <c r="J3270">
        <v>241.04282099999998</v>
      </c>
      <c r="K3270">
        <v>315.5132680077478</v>
      </c>
      <c r="L3270">
        <v>6.8862199999999998</v>
      </c>
      <c r="N3270">
        <v>1</v>
      </c>
      <c r="O3270">
        <v>17587.419718432102</v>
      </c>
      <c r="P3270">
        <v>145.30670420508227</v>
      </c>
      <c r="Q3270">
        <v>0.76158772566662569</v>
      </c>
      <c r="S3270" s="6">
        <v>35.033035380664785</v>
      </c>
      <c r="V3270" s="6">
        <v>316.76612</v>
      </c>
    </row>
    <row r="3271" spans="1:23" x14ac:dyDescent="0.3">
      <c r="A3271" s="1">
        <v>44188</v>
      </c>
      <c r="B3271">
        <v>202012</v>
      </c>
      <c r="C3271">
        <v>2020</v>
      </c>
      <c r="D3271" t="s">
        <v>4</v>
      </c>
      <c r="E3271" t="s">
        <v>22</v>
      </c>
      <c r="F3271">
        <v>170.71600000000004</v>
      </c>
      <c r="G3271">
        <v>36</v>
      </c>
      <c r="I3271">
        <v>180.62596604685436</v>
      </c>
      <c r="J3271">
        <v>171.03819057777781</v>
      </c>
      <c r="K3271">
        <v>234.08582788431417</v>
      </c>
      <c r="L3271">
        <v>6.5625617199319226</v>
      </c>
      <c r="N3271">
        <v>1</v>
      </c>
      <c r="O3271">
        <v>12829.188512415998</v>
      </c>
      <c r="P3271">
        <v>108.62009919957235</v>
      </c>
      <c r="Q3271">
        <v>0.76454716311574789</v>
      </c>
      <c r="S3271" s="6">
        <v>27.523697872166924</v>
      </c>
      <c r="V3271" s="6">
        <v>236.25222191754921</v>
      </c>
    </row>
    <row r="3272" spans="1:23" x14ac:dyDescent="0.3">
      <c r="A3272" s="1">
        <v>44188</v>
      </c>
      <c r="B3272">
        <v>202012</v>
      </c>
      <c r="C3272">
        <v>2020</v>
      </c>
      <c r="D3272" t="s">
        <v>2</v>
      </c>
      <c r="E3272" t="s">
        <v>22</v>
      </c>
      <c r="F3272">
        <v>311.07495999999992</v>
      </c>
      <c r="G3272">
        <v>64</v>
      </c>
      <c r="I3272">
        <v>312.93037001965735</v>
      </c>
      <c r="J3272">
        <v>311.41699999999992</v>
      </c>
      <c r="K3272">
        <v>405.36609506694765</v>
      </c>
      <c r="L3272">
        <v>6.3937858566496875</v>
      </c>
      <c r="N3272">
        <v>0.99343449080828716</v>
      </c>
      <c r="O3272">
        <v>24058.408895621331</v>
      </c>
      <c r="P3272">
        <v>171.90718866465818</v>
      </c>
      <c r="Q3272">
        <v>0.76473268595192512</v>
      </c>
      <c r="S3272" s="6">
        <v>48.942891900923208</v>
      </c>
      <c r="V3272" s="6">
        <v>409.20229482558</v>
      </c>
    </row>
    <row r="3273" spans="1:23" x14ac:dyDescent="0.3">
      <c r="A3273" s="1">
        <v>44188</v>
      </c>
      <c r="B3273">
        <v>202012</v>
      </c>
      <c r="C3273">
        <v>2020</v>
      </c>
      <c r="D3273" t="s">
        <v>3</v>
      </c>
      <c r="E3273" t="s">
        <v>22</v>
      </c>
      <c r="F3273">
        <v>472.16232149999996</v>
      </c>
      <c r="G3273">
        <v>96</v>
      </c>
      <c r="I3273">
        <v>475.95455279045905</v>
      </c>
      <c r="J3273">
        <v>472.94932149999994</v>
      </c>
      <c r="K3273">
        <v>619.01741065461215</v>
      </c>
      <c r="L3273">
        <v>6.4763600000000006</v>
      </c>
      <c r="N3273">
        <v>1</v>
      </c>
      <c r="O3273">
        <v>37981.148720041099</v>
      </c>
      <c r="P3273">
        <v>269.51120387323084</v>
      </c>
      <c r="Q3273">
        <v>0.76553186124622696</v>
      </c>
      <c r="S3273" s="6">
        <v>73.491058679637788</v>
      </c>
      <c r="V3273" s="6">
        <v>621.73056000000008</v>
      </c>
    </row>
    <row r="3274" spans="1:23" x14ac:dyDescent="0.3">
      <c r="A3274" s="1">
        <v>44188</v>
      </c>
      <c r="B3274">
        <v>202012</v>
      </c>
      <c r="C3274">
        <v>2020</v>
      </c>
      <c r="D3274" t="s">
        <v>5</v>
      </c>
      <c r="E3274" t="s">
        <v>23</v>
      </c>
      <c r="F3274">
        <v>1237.3247714999998</v>
      </c>
      <c r="H3274">
        <v>162</v>
      </c>
      <c r="I3274">
        <v>1512.8594640000001</v>
      </c>
      <c r="M3274">
        <v>6.9485416666666664</v>
      </c>
      <c r="N3274">
        <v>0.98959612648190554</v>
      </c>
      <c r="O3274">
        <v>0</v>
      </c>
      <c r="P3274">
        <v>2098.5661566488866</v>
      </c>
      <c r="R3274">
        <v>0.95856762246117089</v>
      </c>
      <c r="T3274" s="6">
        <v>160.31457249006868</v>
      </c>
      <c r="U3274" s="6">
        <v>155.28795483870968</v>
      </c>
      <c r="W3274" s="6">
        <v>1125.6637499999999</v>
      </c>
    </row>
    <row r="3275" spans="1:23" x14ac:dyDescent="0.3">
      <c r="A3275" s="1">
        <v>44188</v>
      </c>
      <c r="B3275">
        <v>202012</v>
      </c>
      <c r="C3275">
        <v>2020</v>
      </c>
      <c r="D3275" t="s">
        <v>6</v>
      </c>
      <c r="E3275" t="s">
        <v>23</v>
      </c>
      <c r="F3275">
        <v>0</v>
      </c>
      <c r="H3275">
        <v>66</v>
      </c>
      <c r="I3275">
        <v>1584</v>
      </c>
      <c r="M3275">
        <v>14.855000000000002</v>
      </c>
      <c r="N3275">
        <v>0</v>
      </c>
      <c r="O3275">
        <v>0</v>
      </c>
      <c r="P3275">
        <v>734.52300207718497</v>
      </c>
      <c r="R3275">
        <v>0.93099999999999994</v>
      </c>
      <c r="T3275" s="6">
        <v>0</v>
      </c>
      <c r="U3275" s="6">
        <v>61.445999999999998</v>
      </c>
      <c r="W3275" s="6">
        <v>980.43000000000018</v>
      </c>
    </row>
    <row r="3276" spans="1:23" x14ac:dyDescent="0.3">
      <c r="A3276" s="1">
        <v>44188</v>
      </c>
      <c r="B3276">
        <v>202012</v>
      </c>
      <c r="C3276">
        <v>2020</v>
      </c>
      <c r="D3276" t="s">
        <v>7</v>
      </c>
      <c r="E3276" t="s">
        <v>23</v>
      </c>
      <c r="F3276">
        <v>0</v>
      </c>
      <c r="H3276">
        <v>36</v>
      </c>
      <c r="I3276">
        <v>25.304859150842312</v>
      </c>
      <c r="M3276">
        <v>3.4004909593275698</v>
      </c>
      <c r="N3276">
        <v>0</v>
      </c>
      <c r="O3276">
        <v>0</v>
      </c>
      <c r="P3276">
        <v>490.58033451066041</v>
      </c>
      <c r="R3276">
        <v>0.95550000000000002</v>
      </c>
      <c r="T3276" s="6">
        <v>0</v>
      </c>
      <c r="U3276" s="6">
        <v>34.398000000000003</v>
      </c>
      <c r="W3276" s="6">
        <v>122.41767453579251</v>
      </c>
    </row>
    <row r="3277" spans="1:23" x14ac:dyDescent="0.3">
      <c r="A3277" s="1">
        <v>44188</v>
      </c>
      <c r="B3277">
        <v>202012</v>
      </c>
      <c r="C3277">
        <v>2020</v>
      </c>
      <c r="D3277" t="s">
        <v>8</v>
      </c>
      <c r="E3277" t="s">
        <v>23</v>
      </c>
      <c r="F3277">
        <v>588.55253200000004</v>
      </c>
      <c r="H3277">
        <v>108</v>
      </c>
      <c r="I3277">
        <v>658.61322863333351</v>
      </c>
      <c r="M3277">
        <v>6.4962411265432083</v>
      </c>
      <c r="N3277">
        <v>0.99986229820641348</v>
      </c>
      <c r="O3277">
        <v>0</v>
      </c>
      <c r="P3277">
        <v>468.14485511666669</v>
      </c>
      <c r="R3277">
        <v>0.9506</v>
      </c>
      <c r="T3277" s="6">
        <v>107.98512820629266</v>
      </c>
      <c r="U3277" s="6">
        <v>102.6648</v>
      </c>
      <c r="W3277" s="6">
        <v>701.5940416666665</v>
      </c>
    </row>
    <row r="3278" spans="1:23" x14ac:dyDescent="0.3">
      <c r="A3278" s="1">
        <v>44189</v>
      </c>
      <c r="B3278">
        <v>202012</v>
      </c>
      <c r="C3278">
        <v>2020</v>
      </c>
      <c r="D3278" t="s">
        <v>0</v>
      </c>
      <c r="E3278" t="s">
        <v>22</v>
      </c>
      <c r="F3278">
        <v>211.50051999999999</v>
      </c>
      <c r="G3278">
        <v>44</v>
      </c>
      <c r="I3278">
        <v>208.38388416988903</v>
      </c>
      <c r="J3278">
        <v>212.12527585937499</v>
      </c>
      <c r="K3278">
        <v>274.45300764393215</v>
      </c>
      <c r="L3278">
        <v>6.2667583333333345</v>
      </c>
      <c r="N3278">
        <v>1</v>
      </c>
      <c r="O3278">
        <v>6448.9129146333344</v>
      </c>
      <c r="P3278">
        <v>137.25536895451873</v>
      </c>
      <c r="Q3278">
        <v>0.75573320616280515</v>
      </c>
      <c r="S3278" s="6">
        <v>33.252261071163424</v>
      </c>
      <c r="V3278" s="6">
        <v>275.73736666666673</v>
      </c>
    </row>
    <row r="3279" spans="1:23" x14ac:dyDescent="0.3">
      <c r="A3279" s="1">
        <v>44189</v>
      </c>
      <c r="B3279">
        <v>202012</v>
      </c>
      <c r="C3279">
        <v>2020</v>
      </c>
      <c r="D3279" t="s">
        <v>1</v>
      </c>
      <c r="E3279" t="s">
        <v>22</v>
      </c>
      <c r="F3279">
        <v>210.64120050000005</v>
      </c>
      <c r="G3279">
        <v>46</v>
      </c>
      <c r="I3279">
        <v>198.67547159333759</v>
      </c>
      <c r="J3279">
        <v>210.73470635937505</v>
      </c>
      <c r="K3279">
        <v>273.8046746993287</v>
      </c>
      <c r="L3279">
        <v>5.6710892857142863</v>
      </c>
      <c r="N3279">
        <v>1</v>
      </c>
      <c r="O3279">
        <v>6385.0864547365009</v>
      </c>
      <c r="P3279">
        <v>145.30670420508227</v>
      </c>
      <c r="Q3279">
        <v>0.76158772566662569</v>
      </c>
      <c r="S3279" s="6">
        <v>35.033035380664785</v>
      </c>
      <c r="V3279" s="6">
        <v>260.87010714285719</v>
      </c>
    </row>
    <row r="3280" spans="1:23" x14ac:dyDescent="0.3">
      <c r="A3280" s="1">
        <v>44189</v>
      </c>
      <c r="B3280">
        <v>202012</v>
      </c>
      <c r="C3280">
        <v>2020</v>
      </c>
      <c r="D3280" t="s">
        <v>4</v>
      </c>
      <c r="E3280" t="s">
        <v>22</v>
      </c>
      <c r="F3280">
        <v>163.51188049999999</v>
      </c>
      <c r="G3280">
        <v>36</v>
      </c>
      <c r="I3280">
        <v>173.5436413666045</v>
      </c>
      <c r="J3280">
        <v>163.82829187777779</v>
      </c>
      <c r="K3280">
        <v>225.27183300345675</v>
      </c>
      <c r="L3280">
        <v>6.3052443815007448</v>
      </c>
      <c r="N3280">
        <v>1</v>
      </c>
      <c r="O3280">
        <v>5137.8468812021993</v>
      </c>
      <c r="P3280">
        <v>108.62009919957235</v>
      </c>
      <c r="Q3280">
        <v>0.76454716311574789</v>
      </c>
      <c r="S3280" s="6">
        <v>27.523697872166924</v>
      </c>
      <c r="V3280" s="6">
        <v>226.9887977340268</v>
      </c>
    </row>
    <row r="3281" spans="1:23" x14ac:dyDescent="0.3">
      <c r="A3281" s="1">
        <v>44189</v>
      </c>
      <c r="B3281">
        <v>202012</v>
      </c>
      <c r="C3281">
        <v>2020</v>
      </c>
      <c r="D3281" t="s">
        <v>2</v>
      </c>
      <c r="E3281" t="s">
        <v>22</v>
      </c>
      <c r="F3281">
        <v>312.70316000000008</v>
      </c>
      <c r="G3281">
        <v>64</v>
      </c>
      <c r="I3281">
        <v>311.87008981455955</v>
      </c>
      <c r="J3281">
        <v>313.04520000000008</v>
      </c>
      <c r="K3281">
        <v>403.99268219269334</v>
      </c>
      <c r="L3281">
        <v>6.372122236787499</v>
      </c>
      <c r="N3281">
        <v>1</v>
      </c>
      <c r="O3281">
        <v>9840.8248271813336</v>
      </c>
      <c r="P3281">
        <v>171.90718866465818</v>
      </c>
      <c r="Q3281">
        <v>0.76473268595192512</v>
      </c>
      <c r="S3281" s="6">
        <v>48.942891900923208</v>
      </c>
      <c r="V3281" s="6">
        <v>407.81582315439994</v>
      </c>
    </row>
    <row r="3282" spans="1:23" x14ac:dyDescent="0.3">
      <c r="A3282" s="1">
        <v>44189</v>
      </c>
      <c r="B3282">
        <v>202012</v>
      </c>
      <c r="C3282">
        <v>2020</v>
      </c>
      <c r="D3282" t="s">
        <v>3</v>
      </c>
      <c r="E3282" t="s">
        <v>22</v>
      </c>
      <c r="F3282">
        <v>419.35096500000003</v>
      </c>
      <c r="G3282">
        <v>96</v>
      </c>
      <c r="I3282">
        <v>423.72171372064963</v>
      </c>
      <c r="J3282">
        <v>420.07236382829245</v>
      </c>
      <c r="K3282">
        <v>551.03789251413434</v>
      </c>
      <c r="L3282">
        <v>5.7656226666666663</v>
      </c>
      <c r="N3282">
        <v>1</v>
      </c>
      <c r="O3282">
        <v>12776.072069755301</v>
      </c>
      <c r="P3282">
        <v>269.51120387323084</v>
      </c>
      <c r="Q3282">
        <v>0.76553186124622696</v>
      </c>
      <c r="S3282" s="6">
        <v>73.491058679637788</v>
      </c>
      <c r="V3282" s="6">
        <v>553.499776</v>
      </c>
    </row>
    <row r="3283" spans="1:23" x14ac:dyDescent="0.3">
      <c r="A3283" s="1">
        <v>44189</v>
      </c>
      <c r="B3283">
        <v>202012</v>
      </c>
      <c r="C3283">
        <v>2020</v>
      </c>
      <c r="D3283" t="s">
        <v>5</v>
      </c>
      <c r="E3283" t="s">
        <v>23</v>
      </c>
      <c r="F3283">
        <v>714.48190799999998</v>
      </c>
      <c r="H3283">
        <v>162</v>
      </c>
      <c r="I3283">
        <v>885.13046999999995</v>
      </c>
      <c r="M3283">
        <v>6.1404999999999994</v>
      </c>
      <c r="N3283">
        <v>0.98342053418859776</v>
      </c>
      <c r="O3283">
        <v>0</v>
      </c>
      <c r="P3283">
        <v>2098.5661566488866</v>
      </c>
      <c r="R3283">
        <v>0.95856762246117089</v>
      </c>
      <c r="T3283" s="6">
        <v>159.31412653855284</v>
      </c>
      <c r="U3283" s="6">
        <v>155.28795483870968</v>
      </c>
      <c r="W3283" s="6">
        <v>994.76099999999985</v>
      </c>
    </row>
    <row r="3284" spans="1:23" x14ac:dyDescent="0.3">
      <c r="A3284" s="1">
        <v>44189</v>
      </c>
      <c r="B3284">
        <v>202012</v>
      </c>
      <c r="C3284">
        <v>2020</v>
      </c>
      <c r="D3284" t="s">
        <v>6</v>
      </c>
      <c r="E3284" t="s">
        <v>23</v>
      </c>
      <c r="F3284">
        <v>0</v>
      </c>
      <c r="H3284">
        <v>66</v>
      </c>
      <c r="I3284">
        <v>443.94521479837937</v>
      </c>
      <c r="M3284">
        <v>6.1332193642530797</v>
      </c>
      <c r="N3284">
        <v>0</v>
      </c>
      <c r="O3284">
        <v>0</v>
      </c>
      <c r="P3284">
        <v>734.52300207718497</v>
      </c>
      <c r="R3284">
        <v>0.93099999999999994</v>
      </c>
      <c r="T3284" s="6">
        <v>0</v>
      </c>
      <c r="U3284" s="6">
        <v>61.445999999999998</v>
      </c>
      <c r="W3284" s="6">
        <v>404.79247804070326</v>
      </c>
    </row>
    <row r="3285" spans="1:23" x14ac:dyDescent="0.3">
      <c r="A3285" s="1">
        <v>44189</v>
      </c>
      <c r="B3285">
        <v>202012</v>
      </c>
      <c r="C3285">
        <v>2020</v>
      </c>
      <c r="D3285" t="s">
        <v>7</v>
      </c>
      <c r="E3285" t="s">
        <v>23</v>
      </c>
      <c r="F3285">
        <v>0</v>
      </c>
      <c r="H3285">
        <v>36</v>
      </c>
      <c r="I3285">
        <v>255.12784489344023</v>
      </c>
      <c r="M3285">
        <v>6.2788630791026172</v>
      </c>
      <c r="N3285">
        <v>0</v>
      </c>
      <c r="O3285">
        <v>0</v>
      </c>
      <c r="P3285">
        <v>490.58033451066041</v>
      </c>
      <c r="R3285">
        <v>0.95550000000000002</v>
      </c>
      <c r="T3285" s="6">
        <v>0</v>
      </c>
      <c r="U3285" s="6">
        <v>34.398000000000003</v>
      </c>
      <c r="W3285" s="6">
        <v>226.03907084769423</v>
      </c>
    </row>
    <row r="3286" spans="1:23" x14ac:dyDescent="0.3">
      <c r="A3286" s="1">
        <v>44189</v>
      </c>
      <c r="B3286">
        <v>202012</v>
      </c>
      <c r="C3286">
        <v>2020</v>
      </c>
      <c r="D3286" t="s">
        <v>8</v>
      </c>
      <c r="E3286" t="s">
        <v>23</v>
      </c>
      <c r="F3286">
        <v>702.39560849999998</v>
      </c>
      <c r="H3286">
        <v>108</v>
      </c>
      <c r="I3286">
        <v>832.61995263333324</v>
      </c>
      <c r="M3286">
        <v>6.9780136831275721</v>
      </c>
      <c r="N3286">
        <v>0.99986229820641348</v>
      </c>
      <c r="O3286">
        <v>0</v>
      </c>
      <c r="P3286">
        <v>468.14485511666669</v>
      </c>
      <c r="R3286">
        <v>0.9506</v>
      </c>
      <c r="T3286" s="6">
        <v>107.98512820629266</v>
      </c>
      <c r="U3286" s="6">
        <v>102.6648</v>
      </c>
      <c r="W3286" s="6">
        <v>753.62547777777775</v>
      </c>
    </row>
    <row r="3287" spans="1:23" x14ac:dyDescent="0.3">
      <c r="A3287" s="1">
        <v>44190</v>
      </c>
      <c r="B3287">
        <v>202012</v>
      </c>
      <c r="C3287">
        <v>2020</v>
      </c>
      <c r="D3287" t="s">
        <v>0</v>
      </c>
      <c r="E3287" t="s">
        <v>22</v>
      </c>
      <c r="F3287">
        <v>89.130440000000007</v>
      </c>
      <c r="G3287">
        <v>44</v>
      </c>
      <c r="I3287">
        <v>78.31755414916303</v>
      </c>
      <c r="J3287">
        <v>89.55744</v>
      </c>
      <c r="K3287">
        <v>103.57297993139234</v>
      </c>
      <c r="L3287">
        <v>2.3552550000000005</v>
      </c>
      <c r="N3287">
        <v>1</v>
      </c>
      <c r="O3287">
        <v>862.93594633333328</v>
      </c>
      <c r="P3287">
        <v>137.25536895451873</v>
      </c>
      <c r="Q3287">
        <v>0.75573320616280515</v>
      </c>
      <c r="S3287" s="6">
        <v>33.252261071163424</v>
      </c>
      <c r="V3287" s="6">
        <v>103.63122000000003</v>
      </c>
    </row>
    <row r="3288" spans="1:23" x14ac:dyDescent="0.3">
      <c r="A3288" s="1">
        <v>44190</v>
      </c>
      <c r="B3288">
        <v>202012</v>
      </c>
      <c r="C3288">
        <v>2020</v>
      </c>
      <c r="D3288" t="s">
        <v>1</v>
      </c>
      <c r="E3288" t="s">
        <v>22</v>
      </c>
      <c r="F3288">
        <v>94.608360000000019</v>
      </c>
      <c r="G3288">
        <v>46</v>
      </c>
      <c r="I3288">
        <v>84.426812624571653</v>
      </c>
      <c r="J3288">
        <v>94.706140000000019</v>
      </c>
      <c r="K3288">
        <v>110.90872448535315</v>
      </c>
      <c r="L3288">
        <v>2.4099199999999996</v>
      </c>
      <c r="N3288">
        <v>1</v>
      </c>
      <c r="O3288">
        <v>921.98936454399995</v>
      </c>
      <c r="P3288">
        <v>145.30670420508227</v>
      </c>
      <c r="Q3288">
        <v>0.76158772566662569</v>
      </c>
      <c r="S3288" s="6">
        <v>35.033035380664785</v>
      </c>
      <c r="V3288" s="6">
        <v>110.85631999999998</v>
      </c>
    </row>
    <row r="3289" spans="1:23" x14ac:dyDescent="0.3">
      <c r="A3289" s="1">
        <v>44190</v>
      </c>
      <c r="B3289">
        <v>202012</v>
      </c>
      <c r="C3289">
        <v>2020</v>
      </c>
      <c r="D3289" t="s">
        <v>4</v>
      </c>
      <c r="E3289" t="s">
        <v>22</v>
      </c>
      <c r="F3289">
        <v>50.658720000000002</v>
      </c>
      <c r="G3289">
        <v>36</v>
      </c>
      <c r="I3289">
        <v>48.994058666833482</v>
      </c>
      <c r="J3289">
        <v>50.884881777777778</v>
      </c>
      <c r="K3289">
        <v>64.157091095338018</v>
      </c>
      <c r="L3289">
        <v>1.7800681759545929</v>
      </c>
      <c r="N3289">
        <v>1</v>
      </c>
      <c r="O3289">
        <v>454.437106384</v>
      </c>
      <c r="P3289">
        <v>108.62009919957235</v>
      </c>
      <c r="Q3289">
        <v>0.76454716311574789</v>
      </c>
      <c r="S3289" s="6">
        <v>27.523697872166924</v>
      </c>
      <c r="V3289" s="6">
        <v>64.082454334365337</v>
      </c>
    </row>
    <row r="3290" spans="1:23" x14ac:dyDescent="0.3">
      <c r="A3290" s="1">
        <v>44190</v>
      </c>
      <c r="B3290">
        <v>202012</v>
      </c>
      <c r="C3290">
        <v>2020</v>
      </c>
      <c r="D3290" t="s">
        <v>2</v>
      </c>
      <c r="E3290" t="s">
        <v>22</v>
      </c>
      <c r="F3290">
        <v>168.8649200000001</v>
      </c>
      <c r="G3290">
        <v>64</v>
      </c>
      <c r="I3290">
        <v>158.22469553675424</v>
      </c>
      <c r="J3290">
        <v>169.12274000000011</v>
      </c>
      <c r="K3290">
        <v>206.11726518445477</v>
      </c>
      <c r="L3290">
        <v>3.2328432054455214</v>
      </c>
      <c r="N3290">
        <v>1</v>
      </c>
      <c r="O3290">
        <v>1656.2420411653336</v>
      </c>
      <c r="P3290">
        <v>171.90718866465818</v>
      </c>
      <c r="Q3290">
        <v>0.76473268595192512</v>
      </c>
      <c r="S3290" s="6">
        <v>48.942891900923208</v>
      </c>
      <c r="V3290" s="6">
        <v>206.90196514851337</v>
      </c>
    </row>
    <row r="3291" spans="1:23" x14ac:dyDescent="0.3">
      <c r="A3291" s="1">
        <v>44190</v>
      </c>
      <c r="B3291">
        <v>202012</v>
      </c>
      <c r="C3291">
        <v>2020</v>
      </c>
      <c r="D3291" t="s">
        <v>3</v>
      </c>
      <c r="E3291" t="s">
        <v>22</v>
      </c>
      <c r="F3291">
        <v>233.40631999999997</v>
      </c>
      <c r="G3291">
        <v>96</v>
      </c>
      <c r="I3291">
        <v>213.41803440566815</v>
      </c>
      <c r="J3291">
        <v>234.03657999999999</v>
      </c>
      <c r="K3291">
        <v>277.02892646232442</v>
      </c>
      <c r="L3291">
        <v>2.9039999999999999</v>
      </c>
      <c r="N3291">
        <v>1</v>
      </c>
      <c r="O3291">
        <v>3029.4482603519996</v>
      </c>
      <c r="P3291">
        <v>269.51120387323084</v>
      </c>
      <c r="Q3291">
        <v>0.76553186124622696</v>
      </c>
      <c r="S3291" s="6">
        <v>73.491058679637788</v>
      </c>
      <c r="V3291" s="6">
        <v>278.78399999999999</v>
      </c>
    </row>
    <row r="3292" spans="1:23" x14ac:dyDescent="0.3">
      <c r="A3292" s="1">
        <v>44190</v>
      </c>
      <c r="B3292">
        <v>202012</v>
      </c>
      <c r="C3292">
        <v>2020</v>
      </c>
      <c r="D3292" t="s">
        <v>5</v>
      </c>
      <c r="E3292" t="s">
        <v>23</v>
      </c>
      <c r="F3292">
        <v>3185.4623324999993</v>
      </c>
      <c r="H3292">
        <v>162</v>
      </c>
      <c r="I3292">
        <v>3667.7735279999993</v>
      </c>
      <c r="M3292">
        <v>12.10045833333333</v>
      </c>
      <c r="N3292">
        <v>0.99219848303986335</v>
      </c>
      <c r="O3292">
        <v>0</v>
      </c>
      <c r="P3292">
        <v>2098.5661566488866</v>
      </c>
      <c r="R3292">
        <v>0.95856762246117089</v>
      </c>
      <c r="T3292" s="6">
        <v>160.73615425245785</v>
      </c>
      <c r="U3292" s="6">
        <v>155.28795483870968</v>
      </c>
      <c r="W3292" s="6">
        <v>1960.2742499999995</v>
      </c>
    </row>
    <row r="3293" spans="1:23" x14ac:dyDescent="0.3">
      <c r="A3293" s="1">
        <v>44190</v>
      </c>
      <c r="B3293">
        <v>202012</v>
      </c>
      <c r="C3293">
        <v>2020</v>
      </c>
      <c r="D3293" t="s">
        <v>6</v>
      </c>
      <c r="E3293" t="s">
        <v>23</v>
      </c>
      <c r="F3293">
        <v>905.53904450000016</v>
      </c>
      <c r="H3293">
        <v>66</v>
      </c>
      <c r="I3293">
        <v>1469.8106333333333</v>
      </c>
      <c r="M3293">
        <v>13.456770833333335</v>
      </c>
      <c r="N3293">
        <v>0.95950088675063605</v>
      </c>
      <c r="O3293">
        <v>0</v>
      </c>
      <c r="P3293">
        <v>734.52300207718497</v>
      </c>
      <c r="R3293">
        <v>0.93099999999999994</v>
      </c>
      <c r="T3293" s="6">
        <v>63.327058525541979</v>
      </c>
      <c r="U3293" s="6">
        <v>61.445999999999998</v>
      </c>
      <c r="W3293" s="6">
        <v>888.14687500000014</v>
      </c>
    </row>
    <row r="3294" spans="1:23" x14ac:dyDescent="0.3">
      <c r="A3294" s="1">
        <v>44190</v>
      </c>
      <c r="B3294">
        <v>202012</v>
      </c>
      <c r="C3294">
        <v>2020</v>
      </c>
      <c r="D3294" t="s">
        <v>7</v>
      </c>
      <c r="E3294" t="s">
        <v>23</v>
      </c>
      <c r="F3294">
        <v>634.85799299999996</v>
      </c>
      <c r="H3294">
        <v>36</v>
      </c>
      <c r="I3294">
        <v>817.38637965481189</v>
      </c>
      <c r="M3294">
        <v>13.919793572277301</v>
      </c>
      <c r="N3294">
        <v>1.0942012509970809</v>
      </c>
      <c r="O3294">
        <v>0</v>
      </c>
      <c r="P3294">
        <v>490.58033451066041</v>
      </c>
      <c r="R3294">
        <v>0.95550000000000002</v>
      </c>
      <c r="T3294" s="6">
        <v>39.391245035894912</v>
      </c>
      <c r="U3294" s="6">
        <v>34.398000000000003</v>
      </c>
      <c r="W3294" s="6">
        <v>501.11256860198284</v>
      </c>
    </row>
    <row r="3295" spans="1:23" x14ac:dyDescent="0.3">
      <c r="A3295" s="1">
        <v>44190</v>
      </c>
      <c r="B3295">
        <v>202012</v>
      </c>
      <c r="C3295">
        <v>2020</v>
      </c>
      <c r="D3295" t="s">
        <v>8</v>
      </c>
      <c r="E3295" t="s">
        <v>23</v>
      </c>
      <c r="F3295">
        <v>1008.4222369999999</v>
      </c>
      <c r="H3295">
        <v>108</v>
      </c>
      <c r="I3295">
        <v>1176.3044028000002</v>
      </c>
      <c r="M3295">
        <v>7.8953222479423859</v>
      </c>
      <c r="N3295">
        <v>0.99986229820641348</v>
      </c>
      <c r="O3295">
        <v>0</v>
      </c>
      <c r="P3295">
        <v>468.14485511666669</v>
      </c>
      <c r="R3295">
        <v>0.9506</v>
      </c>
      <c r="T3295" s="6">
        <v>107.98512820629266</v>
      </c>
      <c r="U3295" s="6">
        <v>102.6648</v>
      </c>
      <c r="W3295" s="6">
        <v>852.69480277777768</v>
      </c>
    </row>
    <row r="3296" spans="1:23" x14ac:dyDescent="0.3">
      <c r="A3296" s="1">
        <v>44191</v>
      </c>
      <c r="B3296">
        <v>202101</v>
      </c>
      <c r="C3296">
        <v>2021</v>
      </c>
      <c r="D3296" t="s">
        <v>0</v>
      </c>
      <c r="E3296" t="s">
        <v>22</v>
      </c>
      <c r="F3296">
        <v>101.08644</v>
      </c>
      <c r="G3296">
        <v>44</v>
      </c>
      <c r="I3296">
        <v>90.004833819152623</v>
      </c>
      <c r="J3296">
        <v>101.50514</v>
      </c>
      <c r="K3296">
        <v>120.03016937757593</v>
      </c>
      <c r="L3296">
        <v>2.7252600000000005</v>
      </c>
      <c r="N3296">
        <v>1</v>
      </c>
      <c r="O3296">
        <v>3314.7119479473545</v>
      </c>
      <c r="P3296">
        <v>139.2805751231335</v>
      </c>
      <c r="Q3296">
        <v>0.75059422036089807</v>
      </c>
      <c r="S3296" s="6">
        <v>33.026145695879514</v>
      </c>
      <c r="V3296" s="6">
        <v>119.91144000000003</v>
      </c>
    </row>
    <row r="3297" spans="1:23" x14ac:dyDescent="0.3">
      <c r="A3297" s="1">
        <v>44191</v>
      </c>
      <c r="B3297">
        <v>202101</v>
      </c>
      <c r="C3297">
        <v>2021</v>
      </c>
      <c r="D3297" t="s">
        <v>1</v>
      </c>
      <c r="E3297" t="s">
        <v>22</v>
      </c>
      <c r="F3297">
        <v>102.83391999999999</v>
      </c>
      <c r="G3297">
        <v>46</v>
      </c>
      <c r="I3297">
        <v>92.384919814352372</v>
      </c>
      <c r="J3297">
        <v>102.93072000000001</v>
      </c>
      <c r="K3297">
        <v>122.34621131061333</v>
      </c>
      <c r="L3297">
        <v>2.655135</v>
      </c>
      <c r="N3297">
        <v>1</v>
      </c>
      <c r="O3297">
        <v>3366.2066893295482</v>
      </c>
      <c r="P3297">
        <v>147.45070801301145</v>
      </c>
      <c r="Q3297">
        <v>0.75640892913209257</v>
      </c>
      <c r="S3297" s="6">
        <v>34.794810740076258</v>
      </c>
      <c r="V3297" s="6">
        <v>122.13621000000001</v>
      </c>
    </row>
    <row r="3298" spans="1:23" x14ac:dyDescent="0.3">
      <c r="A3298" s="1">
        <v>44191</v>
      </c>
      <c r="B3298">
        <v>202101</v>
      </c>
      <c r="C3298">
        <v>2021</v>
      </c>
      <c r="D3298" t="s">
        <v>4</v>
      </c>
      <c r="E3298" t="s">
        <v>22</v>
      </c>
      <c r="F3298">
        <v>131.56724</v>
      </c>
      <c r="G3298">
        <v>36</v>
      </c>
      <c r="I3298">
        <v>137.48946401719806</v>
      </c>
      <c r="J3298">
        <v>131.85809297777777</v>
      </c>
      <c r="K3298">
        <v>179.67399664460143</v>
      </c>
      <c r="L3298">
        <v>5.0295771992554839</v>
      </c>
      <c r="N3298">
        <v>0.99962585779003343</v>
      </c>
      <c r="O3298">
        <v>4958.8412919659359</v>
      </c>
      <c r="P3298">
        <v>113.13911969560522</v>
      </c>
      <c r="Q3298">
        <v>0.75933853422527076</v>
      </c>
      <c r="S3298" s="6">
        <v>27.336187232109747</v>
      </c>
      <c r="V3298" s="6">
        <v>181.06477917319742</v>
      </c>
    </row>
    <row r="3299" spans="1:23" x14ac:dyDescent="0.3">
      <c r="A3299" s="1">
        <v>44191</v>
      </c>
      <c r="B3299">
        <v>202101</v>
      </c>
      <c r="C3299">
        <v>2021</v>
      </c>
      <c r="D3299" t="s">
        <v>2</v>
      </c>
      <c r="E3299" t="s">
        <v>22</v>
      </c>
      <c r="F3299">
        <v>146.57579999999996</v>
      </c>
      <c r="G3299">
        <v>64</v>
      </c>
      <c r="I3299">
        <v>139.10101801176469</v>
      </c>
      <c r="J3299">
        <v>146.83483999999996</v>
      </c>
      <c r="K3299">
        <v>182.38563228688295</v>
      </c>
      <c r="L3299">
        <v>2.8615673402809376</v>
      </c>
      <c r="N3299">
        <v>1</v>
      </c>
      <c r="O3299">
        <v>5189.6726617127742</v>
      </c>
      <c r="P3299">
        <v>174.44368324089774</v>
      </c>
      <c r="Q3299">
        <v>0.75953250368745195</v>
      </c>
      <c r="S3299" s="6">
        <v>48.610080235996925</v>
      </c>
      <c r="V3299" s="6">
        <v>183.14030977798001</v>
      </c>
    </row>
    <row r="3300" spans="1:23" x14ac:dyDescent="0.3">
      <c r="A3300" s="1">
        <v>44191</v>
      </c>
      <c r="B3300">
        <v>202101</v>
      </c>
      <c r="C3300">
        <v>2021</v>
      </c>
      <c r="D3300" t="s">
        <v>3</v>
      </c>
      <c r="E3300" t="s">
        <v>22</v>
      </c>
      <c r="F3300">
        <v>301.94472099999996</v>
      </c>
      <c r="G3300">
        <v>96</v>
      </c>
      <c r="I3300">
        <v>291.08471064425083</v>
      </c>
      <c r="J3300">
        <v>302.57672099999996</v>
      </c>
      <c r="K3300">
        <v>381.41232473027372</v>
      </c>
      <c r="L3300">
        <v>3.9879359999999995</v>
      </c>
      <c r="N3300">
        <v>1</v>
      </c>
      <c r="O3300">
        <v>10804.354981812248</v>
      </c>
      <c r="P3300">
        <v>273.48784796921314</v>
      </c>
      <c r="Q3300">
        <v>0.76032624458975262</v>
      </c>
      <c r="S3300" s="6">
        <v>72.991319480616255</v>
      </c>
      <c r="V3300" s="6">
        <v>382.84185599999995</v>
      </c>
    </row>
    <row r="3301" spans="1:23" x14ac:dyDescent="0.3">
      <c r="A3301" s="1">
        <v>44191</v>
      </c>
      <c r="B3301">
        <v>202101</v>
      </c>
      <c r="C3301">
        <v>2021</v>
      </c>
      <c r="D3301" t="s">
        <v>5</v>
      </c>
      <c r="E3301" t="s">
        <v>23</v>
      </c>
      <c r="F3301">
        <v>3249.3656909999995</v>
      </c>
      <c r="H3301">
        <v>162</v>
      </c>
      <c r="I3301">
        <v>3736.0099800000003</v>
      </c>
      <c r="M3301">
        <v>12.501083333333334</v>
      </c>
      <c r="N3301">
        <v>0.99424537037037031</v>
      </c>
      <c r="O3301">
        <v>0</v>
      </c>
      <c r="P3301">
        <v>1945.2192963686111</v>
      </c>
      <c r="R3301">
        <v>0.94079999999999997</v>
      </c>
      <c r="T3301" s="6">
        <v>161.06774999999999</v>
      </c>
      <c r="U3301" s="6">
        <v>152.40959999999998</v>
      </c>
      <c r="W3301" s="6">
        <v>2025.1755000000001</v>
      </c>
    </row>
    <row r="3302" spans="1:23" x14ac:dyDescent="0.3">
      <c r="A3302" s="1">
        <v>44191</v>
      </c>
      <c r="B3302">
        <v>202101</v>
      </c>
      <c r="C3302">
        <v>2021</v>
      </c>
      <c r="D3302" t="s">
        <v>6</v>
      </c>
      <c r="E3302" t="s">
        <v>23</v>
      </c>
      <c r="F3302">
        <v>1324.3955275000001</v>
      </c>
      <c r="H3302">
        <v>66</v>
      </c>
      <c r="I3302">
        <v>1509.1365000000001</v>
      </c>
      <c r="M3302">
        <v>13.73267361111111</v>
      </c>
      <c r="N3302">
        <v>0.97541666666666671</v>
      </c>
      <c r="O3302">
        <v>0</v>
      </c>
      <c r="P3302">
        <v>669.83912571490691</v>
      </c>
      <c r="R3302">
        <v>0.94079999999999997</v>
      </c>
      <c r="T3302" s="6">
        <v>64.377499999999998</v>
      </c>
      <c r="U3302" s="6">
        <v>62.092799999999997</v>
      </c>
      <c r="W3302" s="6">
        <v>906.35645833333331</v>
      </c>
    </row>
    <row r="3303" spans="1:23" x14ac:dyDescent="0.3">
      <c r="A3303" s="1">
        <v>44191</v>
      </c>
      <c r="B3303">
        <v>202101</v>
      </c>
      <c r="C3303">
        <v>2021</v>
      </c>
      <c r="D3303" t="s">
        <v>7</v>
      </c>
      <c r="E3303" t="s">
        <v>23</v>
      </c>
      <c r="F3303">
        <v>737.25959150000006</v>
      </c>
      <c r="H3303">
        <v>36</v>
      </c>
      <c r="I3303">
        <v>750.2912546897204</v>
      </c>
      <c r="M3303">
        <v>12.336687071935332</v>
      </c>
      <c r="N3303">
        <v>1</v>
      </c>
      <c r="O3303">
        <v>0</v>
      </c>
      <c r="P3303">
        <v>382.53650106415841</v>
      </c>
      <c r="R3303">
        <v>0.95550000000000002</v>
      </c>
      <c r="T3303" s="6">
        <v>36</v>
      </c>
      <c r="U3303" s="6">
        <v>34.398000000000003</v>
      </c>
      <c r="W3303" s="6">
        <v>444.12073458967194</v>
      </c>
    </row>
    <row r="3304" spans="1:23" x14ac:dyDescent="0.3">
      <c r="A3304" s="1">
        <v>44191</v>
      </c>
      <c r="B3304">
        <v>202101</v>
      </c>
      <c r="C3304">
        <v>2021</v>
      </c>
      <c r="D3304" t="s">
        <v>8</v>
      </c>
      <c r="E3304" t="s">
        <v>23</v>
      </c>
      <c r="F3304">
        <v>275.09166300000004</v>
      </c>
      <c r="H3304">
        <v>108</v>
      </c>
      <c r="I3304">
        <v>314.19989246666654</v>
      </c>
      <c r="M3304">
        <v>5.1272937757201626</v>
      </c>
      <c r="N3304">
        <v>0.99533933445881329</v>
      </c>
      <c r="O3304">
        <v>0</v>
      </c>
      <c r="P3304">
        <v>650.17674536760774</v>
      </c>
      <c r="R3304">
        <v>0.96039999999999992</v>
      </c>
      <c r="T3304" s="6">
        <v>107.49664812155183</v>
      </c>
      <c r="U3304" s="6">
        <v>103.72319999999999</v>
      </c>
      <c r="W3304" s="6">
        <v>553.74772777777753</v>
      </c>
    </row>
    <row r="3305" spans="1:23" x14ac:dyDescent="0.3">
      <c r="A3305" s="1">
        <v>44192</v>
      </c>
      <c r="B3305">
        <v>202101</v>
      </c>
      <c r="C3305">
        <v>2021</v>
      </c>
      <c r="D3305" t="s">
        <v>0</v>
      </c>
      <c r="E3305" t="s">
        <v>22</v>
      </c>
      <c r="F3305">
        <v>125.71916</v>
      </c>
      <c r="G3305">
        <v>44</v>
      </c>
      <c r="I3305">
        <v>111.88804052260662</v>
      </c>
      <c r="J3305">
        <v>126.152997890625</v>
      </c>
      <c r="K3305">
        <v>149.14927688326782</v>
      </c>
      <c r="L3305">
        <v>3.3878624999999998</v>
      </c>
      <c r="N3305">
        <v>0.9994742660714796</v>
      </c>
      <c r="O3305">
        <v>4121.3279258433549</v>
      </c>
      <c r="P3305">
        <v>139.2805751231335</v>
      </c>
      <c r="Q3305">
        <v>0.75059422036089807</v>
      </c>
      <c r="S3305" s="6">
        <v>33.026145695879514</v>
      </c>
      <c r="V3305" s="6">
        <v>149.06594999999999</v>
      </c>
    </row>
    <row r="3306" spans="1:23" x14ac:dyDescent="0.3">
      <c r="A3306" s="1">
        <v>44192</v>
      </c>
      <c r="B3306">
        <v>202101</v>
      </c>
      <c r="C3306">
        <v>2021</v>
      </c>
      <c r="D3306" t="s">
        <v>1</v>
      </c>
      <c r="E3306" t="s">
        <v>22</v>
      </c>
      <c r="F3306">
        <v>132.69480000000001</v>
      </c>
      <c r="G3306">
        <v>46</v>
      </c>
      <c r="I3306">
        <v>121.01780153776608</v>
      </c>
      <c r="J3306">
        <v>132.79587421875001</v>
      </c>
      <c r="K3306">
        <v>160.23749257339293</v>
      </c>
      <c r="L3306">
        <v>3.4780416666666669</v>
      </c>
      <c r="N3306">
        <v>0.99948523301516001</v>
      </c>
      <c r="O3306">
        <v>4290.4549618895489</v>
      </c>
      <c r="P3306">
        <v>147.45070801301145</v>
      </c>
      <c r="Q3306">
        <v>0.75640892913209257</v>
      </c>
      <c r="S3306" s="6">
        <v>34.794810740076258</v>
      </c>
      <c r="V3306" s="6">
        <v>159.98991666666669</v>
      </c>
    </row>
    <row r="3307" spans="1:23" x14ac:dyDescent="0.3">
      <c r="A3307" s="1">
        <v>44192</v>
      </c>
      <c r="B3307">
        <v>202101</v>
      </c>
      <c r="C3307">
        <v>2021</v>
      </c>
      <c r="D3307" t="s">
        <v>4</v>
      </c>
      <c r="E3307" t="s">
        <v>22</v>
      </c>
      <c r="F3307">
        <v>110.42668</v>
      </c>
      <c r="G3307">
        <v>36</v>
      </c>
      <c r="I3307">
        <v>117.55489412917242</v>
      </c>
      <c r="J3307">
        <v>110.70064337777778</v>
      </c>
      <c r="K3307">
        <v>154.00196311479749</v>
      </c>
      <c r="L3307">
        <v>4.3003398071216603</v>
      </c>
      <c r="N3307">
        <v>1</v>
      </c>
      <c r="O3307">
        <v>3545.6722166779359</v>
      </c>
      <c r="P3307">
        <v>113.13911969560522</v>
      </c>
      <c r="Q3307">
        <v>0.75933853422527076</v>
      </c>
      <c r="S3307" s="6">
        <v>27.336187232109747</v>
      </c>
      <c r="V3307" s="6">
        <v>154.81223305637977</v>
      </c>
    </row>
    <row r="3308" spans="1:23" x14ac:dyDescent="0.3">
      <c r="A3308" s="1">
        <v>44192</v>
      </c>
      <c r="B3308">
        <v>202101</v>
      </c>
      <c r="C3308">
        <v>2021</v>
      </c>
      <c r="D3308" t="s">
        <v>2</v>
      </c>
      <c r="E3308" t="s">
        <v>22</v>
      </c>
      <c r="F3308">
        <v>191.75825550000005</v>
      </c>
      <c r="G3308">
        <v>64</v>
      </c>
      <c r="I3308">
        <v>175.69963597900232</v>
      </c>
      <c r="J3308">
        <v>192.02717639843755</v>
      </c>
      <c r="K3308">
        <v>230.65474787306431</v>
      </c>
      <c r="L3308">
        <v>3.6144691620750002</v>
      </c>
      <c r="N3308">
        <v>1</v>
      </c>
      <c r="O3308">
        <v>6560.2625238713754</v>
      </c>
      <c r="P3308">
        <v>174.44368324089774</v>
      </c>
      <c r="Q3308">
        <v>0.75953250368745195</v>
      </c>
      <c r="S3308" s="6">
        <v>48.610080235996925</v>
      </c>
      <c r="V3308" s="6">
        <v>231.32602637280002</v>
      </c>
    </row>
    <row r="3309" spans="1:23" x14ac:dyDescent="0.3">
      <c r="A3309" s="1">
        <v>44192</v>
      </c>
      <c r="B3309">
        <v>202101</v>
      </c>
      <c r="C3309">
        <v>2021</v>
      </c>
      <c r="D3309" t="s">
        <v>3</v>
      </c>
      <c r="E3309" t="s">
        <v>22</v>
      </c>
      <c r="F3309">
        <v>222.02936049999997</v>
      </c>
      <c r="G3309">
        <v>96</v>
      </c>
      <c r="I3309">
        <v>199.20530576943645</v>
      </c>
      <c r="J3309">
        <v>222.59682049999998</v>
      </c>
      <c r="K3309">
        <v>261.92360625428944</v>
      </c>
      <c r="L3309">
        <v>2.7291643333333337</v>
      </c>
      <c r="N3309">
        <v>1</v>
      </c>
      <c r="O3309">
        <v>7630.6806841325442</v>
      </c>
      <c r="P3309">
        <v>273.48784796921314</v>
      </c>
      <c r="Q3309">
        <v>0.76032624458975262</v>
      </c>
      <c r="S3309" s="6">
        <v>72.991319480616255</v>
      </c>
      <c r="V3309" s="6">
        <v>261.99977600000005</v>
      </c>
    </row>
    <row r="3310" spans="1:23" x14ac:dyDescent="0.3">
      <c r="A3310" s="1">
        <v>44192</v>
      </c>
      <c r="B3310">
        <v>202101</v>
      </c>
      <c r="C3310">
        <v>2021</v>
      </c>
      <c r="D3310" t="s">
        <v>5</v>
      </c>
      <c r="E3310" t="s">
        <v>23</v>
      </c>
      <c r="F3310">
        <v>1596.6393250000001</v>
      </c>
      <c r="H3310">
        <v>162</v>
      </c>
      <c r="I3310">
        <v>1825.9242479999994</v>
      </c>
      <c r="M3310">
        <v>8.3037500000000009</v>
      </c>
      <c r="N3310">
        <v>0.99808641975308643</v>
      </c>
      <c r="O3310">
        <v>0</v>
      </c>
      <c r="P3310">
        <v>1945.2192963686111</v>
      </c>
      <c r="R3310">
        <v>0.94079999999999997</v>
      </c>
      <c r="T3310" s="6">
        <v>161.69</v>
      </c>
      <c r="U3310" s="6">
        <v>152.40959999999998</v>
      </c>
      <c r="W3310" s="6">
        <v>1345.2075000000002</v>
      </c>
    </row>
    <row r="3311" spans="1:23" x14ac:dyDescent="0.3">
      <c r="A3311" s="1">
        <v>44192</v>
      </c>
      <c r="B3311">
        <v>202101</v>
      </c>
      <c r="C3311">
        <v>2021</v>
      </c>
      <c r="D3311" t="s">
        <v>6</v>
      </c>
      <c r="E3311" t="s">
        <v>23</v>
      </c>
      <c r="F3311">
        <v>729.43920100000003</v>
      </c>
      <c r="H3311">
        <v>66</v>
      </c>
      <c r="I3311">
        <v>1026.9777333333332</v>
      </c>
      <c r="M3311">
        <v>9.2515972222222214</v>
      </c>
      <c r="N3311">
        <v>0.99690624999999999</v>
      </c>
      <c r="O3311">
        <v>0</v>
      </c>
      <c r="P3311">
        <v>669.83912571490691</v>
      </c>
      <c r="R3311">
        <v>0.94079999999999997</v>
      </c>
      <c r="T3311" s="6">
        <v>65.795812499999997</v>
      </c>
      <c r="U3311" s="6">
        <v>62.092799999999997</v>
      </c>
      <c r="W3311" s="6">
        <v>610.60541666666666</v>
      </c>
    </row>
    <row r="3312" spans="1:23" x14ac:dyDescent="0.3">
      <c r="A3312" s="1">
        <v>44192</v>
      </c>
      <c r="B3312">
        <v>202101</v>
      </c>
      <c r="C3312">
        <v>2021</v>
      </c>
      <c r="D3312" t="s">
        <v>7</v>
      </c>
      <c r="E3312" t="s">
        <v>23</v>
      </c>
      <c r="F3312">
        <v>361.12859600000002</v>
      </c>
      <c r="H3312">
        <v>36</v>
      </c>
      <c r="I3312">
        <v>393.47442177799388</v>
      </c>
      <c r="M3312">
        <v>8.0563461199192723</v>
      </c>
      <c r="N3312">
        <v>1</v>
      </c>
      <c r="O3312">
        <v>0</v>
      </c>
      <c r="P3312">
        <v>382.53650106415841</v>
      </c>
      <c r="R3312">
        <v>0.95550000000000002</v>
      </c>
      <c r="T3312" s="6">
        <v>36</v>
      </c>
      <c r="U3312" s="6">
        <v>34.398000000000003</v>
      </c>
      <c r="W3312" s="6">
        <v>290.02846031709379</v>
      </c>
    </row>
    <row r="3313" spans="1:23" x14ac:dyDescent="0.3">
      <c r="A3313" s="1">
        <v>44192</v>
      </c>
      <c r="B3313">
        <v>202101</v>
      </c>
      <c r="C3313">
        <v>2021</v>
      </c>
      <c r="D3313" t="s">
        <v>8</v>
      </c>
      <c r="E3313" t="s">
        <v>23</v>
      </c>
      <c r="F3313">
        <v>21.627623500000006</v>
      </c>
      <c r="H3313">
        <v>108</v>
      </c>
      <c r="I3313">
        <v>31.153008633333318</v>
      </c>
      <c r="M3313">
        <v>2.0682845164609058</v>
      </c>
      <c r="N3313">
        <v>0.97013240503871245</v>
      </c>
      <c r="O3313">
        <v>0</v>
      </c>
      <c r="P3313">
        <v>650.17674536760774</v>
      </c>
      <c r="R3313">
        <v>0.96039999999999992</v>
      </c>
      <c r="T3313" s="6">
        <v>104.77429974418095</v>
      </c>
      <c r="U3313" s="6">
        <v>103.72319999999999</v>
      </c>
      <c r="W3313" s="6">
        <v>223.37472777777782</v>
      </c>
    </row>
    <row r="3314" spans="1:23" x14ac:dyDescent="0.3">
      <c r="A3314" s="1">
        <v>44193</v>
      </c>
      <c r="B3314">
        <v>202101</v>
      </c>
      <c r="C3314">
        <v>2021</v>
      </c>
      <c r="D3314" t="s">
        <v>0</v>
      </c>
      <c r="E3314" t="s">
        <v>22</v>
      </c>
      <c r="F3314">
        <v>74.777360000000016</v>
      </c>
      <c r="G3314">
        <v>44</v>
      </c>
      <c r="I3314">
        <v>63.813448975035357</v>
      </c>
      <c r="J3314">
        <v>75.169200000000018</v>
      </c>
      <c r="K3314">
        <v>85.057433060485195</v>
      </c>
      <c r="L3314">
        <v>1.93221</v>
      </c>
      <c r="N3314">
        <v>1</v>
      </c>
      <c r="O3314">
        <v>3492.5723801713543</v>
      </c>
      <c r="P3314">
        <v>139.2805751231335</v>
      </c>
      <c r="Q3314">
        <v>0.75059422036089807</v>
      </c>
      <c r="S3314" s="6">
        <v>33.026145695879514</v>
      </c>
      <c r="V3314" s="6">
        <v>85.017240000000001</v>
      </c>
    </row>
    <row r="3315" spans="1:23" x14ac:dyDescent="0.3">
      <c r="A3315" s="1">
        <v>44193</v>
      </c>
      <c r="B3315">
        <v>202101</v>
      </c>
      <c r="C3315">
        <v>2021</v>
      </c>
      <c r="D3315" t="s">
        <v>1</v>
      </c>
      <c r="E3315" t="s">
        <v>22</v>
      </c>
      <c r="F3315">
        <v>77.727999999999994</v>
      </c>
      <c r="G3315">
        <v>46</v>
      </c>
      <c r="I3315">
        <v>68.280571110489362</v>
      </c>
      <c r="J3315">
        <v>77.824679999999987</v>
      </c>
      <c r="K3315">
        <v>90.397433342401328</v>
      </c>
      <c r="L3315">
        <v>1.9623779999999997</v>
      </c>
      <c r="N3315">
        <v>1</v>
      </c>
      <c r="O3315">
        <v>3622.300503537549</v>
      </c>
      <c r="P3315">
        <v>147.45070801301145</v>
      </c>
      <c r="Q3315">
        <v>0.75640892913209257</v>
      </c>
      <c r="S3315" s="6">
        <v>34.794810740076258</v>
      </c>
      <c r="V3315" s="6">
        <v>90.269387999999992</v>
      </c>
    </row>
    <row r="3316" spans="1:23" x14ac:dyDescent="0.3">
      <c r="A3316" s="1">
        <v>44193</v>
      </c>
      <c r="B3316">
        <v>202101</v>
      </c>
      <c r="C3316">
        <v>2021</v>
      </c>
      <c r="D3316" t="s">
        <v>4</v>
      </c>
      <c r="E3316" t="s">
        <v>22</v>
      </c>
      <c r="F3316">
        <v>40.426119999999997</v>
      </c>
      <c r="G3316">
        <v>36</v>
      </c>
      <c r="I3316">
        <v>40.225285428586218</v>
      </c>
      <c r="J3316">
        <v>40.644083377777775</v>
      </c>
      <c r="K3316">
        <v>52.988998849863258</v>
      </c>
      <c r="L3316">
        <v>1.4715031429597696</v>
      </c>
      <c r="N3316">
        <v>1</v>
      </c>
      <c r="O3316">
        <v>1827.3696033579349</v>
      </c>
      <c r="P3316">
        <v>113.13911969560522</v>
      </c>
      <c r="Q3316">
        <v>0.75933853422527076</v>
      </c>
      <c r="S3316" s="6">
        <v>27.336187232109747</v>
      </c>
      <c r="V3316" s="6">
        <v>52.974113146551701</v>
      </c>
    </row>
    <row r="3317" spans="1:23" x14ac:dyDescent="0.3">
      <c r="A3317" s="1">
        <v>44193</v>
      </c>
      <c r="B3317">
        <v>202101</v>
      </c>
      <c r="C3317">
        <v>2021</v>
      </c>
      <c r="D3317" t="s">
        <v>2</v>
      </c>
      <c r="E3317" t="s">
        <v>22</v>
      </c>
      <c r="F3317">
        <v>154.97099699999998</v>
      </c>
      <c r="G3317">
        <v>64</v>
      </c>
      <c r="I3317">
        <v>139.16675647612925</v>
      </c>
      <c r="J3317">
        <v>155.24687590624998</v>
      </c>
      <c r="K3317">
        <v>182.31709830014424</v>
      </c>
      <c r="L3317">
        <v>2.8629197030839899</v>
      </c>
      <c r="N3317">
        <v>1</v>
      </c>
      <c r="O3317">
        <v>7447.5366658695739</v>
      </c>
      <c r="P3317">
        <v>174.44368324089774</v>
      </c>
      <c r="Q3317">
        <v>0.75953250368745195</v>
      </c>
      <c r="S3317" s="6">
        <v>48.610080235996925</v>
      </c>
      <c r="V3317" s="6">
        <v>183.22686099737535</v>
      </c>
    </row>
    <row r="3318" spans="1:23" x14ac:dyDescent="0.3">
      <c r="A3318" s="1">
        <v>44193</v>
      </c>
      <c r="B3318">
        <v>202101</v>
      </c>
      <c r="C3318">
        <v>2021</v>
      </c>
      <c r="D3318" t="s">
        <v>3</v>
      </c>
      <c r="E3318" t="s">
        <v>22</v>
      </c>
      <c r="F3318">
        <v>185.21775999999991</v>
      </c>
      <c r="G3318">
        <v>96</v>
      </c>
      <c r="I3318">
        <v>164.79323190458211</v>
      </c>
      <c r="J3318">
        <v>185.77122908168786</v>
      </c>
      <c r="K3318">
        <v>216.53152960729597</v>
      </c>
      <c r="L3318">
        <v>2.2577099999999999</v>
      </c>
      <c r="N3318">
        <v>1</v>
      </c>
      <c r="O3318">
        <v>8647.0157375246454</v>
      </c>
      <c r="P3318">
        <v>273.48784796921314</v>
      </c>
      <c r="Q3318">
        <v>0.76032624458975262</v>
      </c>
      <c r="S3318" s="6">
        <v>72.991319480616255</v>
      </c>
      <c r="V3318" s="6">
        <v>216.74016</v>
      </c>
    </row>
    <row r="3319" spans="1:23" x14ac:dyDescent="0.3">
      <c r="A3319" s="1">
        <v>44193</v>
      </c>
      <c r="B3319">
        <v>202101</v>
      </c>
      <c r="C3319">
        <v>2021</v>
      </c>
      <c r="D3319" t="s">
        <v>5</v>
      </c>
      <c r="E3319" t="s">
        <v>23</v>
      </c>
      <c r="F3319">
        <v>2908.5330539999995</v>
      </c>
      <c r="H3319">
        <v>162</v>
      </c>
      <c r="I3319">
        <v>3254.5099080000005</v>
      </c>
      <c r="M3319">
        <v>11.981833333333334</v>
      </c>
      <c r="N3319">
        <v>0.99776235916787726</v>
      </c>
      <c r="O3319">
        <v>0</v>
      </c>
      <c r="P3319">
        <v>1945.2192963686111</v>
      </c>
      <c r="R3319">
        <v>0.94079999999999997</v>
      </c>
      <c r="T3319" s="6">
        <v>161.63750218519613</v>
      </c>
      <c r="U3319" s="6">
        <v>152.40959999999998</v>
      </c>
      <c r="W3319" s="6">
        <v>1941.0570000000002</v>
      </c>
    </row>
    <row r="3320" spans="1:23" x14ac:dyDescent="0.3">
      <c r="A3320" s="1">
        <v>44193</v>
      </c>
      <c r="B3320">
        <v>202101</v>
      </c>
      <c r="C3320">
        <v>2021</v>
      </c>
      <c r="D3320" t="s">
        <v>6</v>
      </c>
      <c r="E3320" t="s">
        <v>23</v>
      </c>
      <c r="F3320">
        <v>163.98480000000001</v>
      </c>
      <c r="H3320">
        <v>66</v>
      </c>
      <c r="I3320">
        <v>248.45690000000008</v>
      </c>
      <c r="M3320">
        <v>2.5267361111111115</v>
      </c>
      <c r="N3320">
        <v>0.23055555555410032</v>
      </c>
      <c r="O3320">
        <v>0</v>
      </c>
      <c r="P3320">
        <v>669.83912571490691</v>
      </c>
      <c r="R3320">
        <v>0.94079999999999997</v>
      </c>
      <c r="T3320" s="6">
        <v>15.216666666570621</v>
      </c>
      <c r="U3320" s="6">
        <v>62.092799999999997</v>
      </c>
      <c r="W3320" s="6">
        <v>166.76458333333335</v>
      </c>
    </row>
    <row r="3321" spans="1:23" x14ac:dyDescent="0.3">
      <c r="A3321" s="1">
        <v>44193</v>
      </c>
      <c r="B3321">
        <v>202101</v>
      </c>
      <c r="C3321">
        <v>2021</v>
      </c>
      <c r="D3321" t="s">
        <v>7</v>
      </c>
      <c r="E3321" t="s">
        <v>23</v>
      </c>
      <c r="F3321">
        <v>120.20259849999998</v>
      </c>
      <c r="H3321">
        <v>36</v>
      </c>
      <c r="I3321">
        <v>148.02016103208962</v>
      </c>
      <c r="M3321">
        <v>2.4001707484221684</v>
      </c>
      <c r="N3321">
        <v>0.24194768132413927</v>
      </c>
      <c r="O3321">
        <v>0</v>
      </c>
      <c r="P3321">
        <v>382.53650106415841</v>
      </c>
      <c r="R3321">
        <v>0.95550000000000002</v>
      </c>
      <c r="T3321" s="6">
        <v>8.7101165276690136</v>
      </c>
      <c r="U3321" s="6">
        <v>34.398000000000003</v>
      </c>
      <c r="W3321" s="6">
        <v>86.406146943198067</v>
      </c>
    </row>
    <row r="3322" spans="1:23" x14ac:dyDescent="0.3">
      <c r="A3322" s="1">
        <v>44193</v>
      </c>
      <c r="B3322">
        <v>202101</v>
      </c>
      <c r="C3322">
        <v>2021</v>
      </c>
      <c r="D3322" t="s">
        <v>8</v>
      </c>
      <c r="E3322" t="s">
        <v>23</v>
      </c>
      <c r="F3322">
        <v>1.2470499999999999E-2</v>
      </c>
      <c r="H3322">
        <v>108</v>
      </c>
      <c r="I3322">
        <v>3.9207860999999973</v>
      </c>
      <c r="M3322">
        <v>1.7862622170781892</v>
      </c>
      <c r="N3322">
        <v>0.97393916580827877</v>
      </c>
      <c r="O3322">
        <v>0</v>
      </c>
      <c r="P3322">
        <v>650.17674536760774</v>
      </c>
      <c r="R3322">
        <v>0.96039999999999992</v>
      </c>
      <c r="T3322" s="6">
        <v>105.18542990729411</v>
      </c>
      <c r="U3322" s="6">
        <v>103.72319999999999</v>
      </c>
      <c r="W3322" s="6">
        <v>192.91631944444444</v>
      </c>
    </row>
    <row r="3323" spans="1:23" x14ac:dyDescent="0.3">
      <c r="A3323" s="1">
        <v>44194</v>
      </c>
      <c r="B3323">
        <v>202101</v>
      </c>
      <c r="C3323">
        <v>2021</v>
      </c>
      <c r="D3323" t="s">
        <v>0</v>
      </c>
      <c r="E3323" t="s">
        <v>22</v>
      </c>
      <c r="F3323">
        <v>203.16155999999995</v>
      </c>
      <c r="G3323">
        <v>44</v>
      </c>
      <c r="I3323">
        <v>197.23537865807066</v>
      </c>
      <c r="J3323">
        <v>203.71282953124995</v>
      </c>
      <c r="K3323">
        <v>261.24244928750096</v>
      </c>
      <c r="L3323">
        <v>5.9720980000000008</v>
      </c>
      <c r="N3323">
        <v>1</v>
      </c>
      <c r="O3323">
        <v>14862.008515699357</v>
      </c>
      <c r="P3323">
        <v>139.2805751231335</v>
      </c>
      <c r="Q3323">
        <v>0.75059422036089807</v>
      </c>
      <c r="S3323" s="6">
        <v>33.026145695879514</v>
      </c>
      <c r="V3323" s="6">
        <v>262.77231200000006</v>
      </c>
    </row>
    <row r="3324" spans="1:23" x14ac:dyDescent="0.3">
      <c r="A3324" s="1">
        <v>44194</v>
      </c>
      <c r="B3324">
        <v>202101</v>
      </c>
      <c r="C3324">
        <v>2021</v>
      </c>
      <c r="D3324" t="s">
        <v>1</v>
      </c>
      <c r="E3324" t="s">
        <v>22</v>
      </c>
      <c r="F3324">
        <v>214.07315949999997</v>
      </c>
      <c r="G3324">
        <v>46</v>
      </c>
      <c r="I3324">
        <v>201.50893969565962</v>
      </c>
      <c r="J3324">
        <v>214.14872102343747</v>
      </c>
      <c r="K3324">
        <v>279.37056713381401</v>
      </c>
      <c r="L3324">
        <v>5.7913503597122311</v>
      </c>
      <c r="N3324">
        <v>1</v>
      </c>
      <c r="O3324">
        <v>14619.427309158749</v>
      </c>
      <c r="P3324">
        <v>147.45070801301145</v>
      </c>
      <c r="Q3324">
        <v>0.75640892913209257</v>
      </c>
      <c r="S3324" s="6">
        <v>34.794810740076258</v>
      </c>
      <c r="V3324" s="6">
        <v>266.40211654676261</v>
      </c>
    </row>
    <row r="3325" spans="1:23" x14ac:dyDescent="0.3">
      <c r="A3325" s="1">
        <v>44194</v>
      </c>
      <c r="B3325">
        <v>202101</v>
      </c>
      <c r="C3325">
        <v>2021</v>
      </c>
      <c r="D3325" t="s">
        <v>4</v>
      </c>
      <c r="E3325" t="s">
        <v>22</v>
      </c>
      <c r="F3325">
        <v>151.92127999999997</v>
      </c>
      <c r="G3325">
        <v>36</v>
      </c>
      <c r="I3325">
        <v>163.50960480599872</v>
      </c>
      <c r="J3325">
        <v>152.22844017777774</v>
      </c>
      <c r="K3325">
        <v>213.54119340351764</v>
      </c>
      <c r="L3325">
        <v>5.9814341853035149</v>
      </c>
      <c r="N3325">
        <v>1</v>
      </c>
      <c r="O3325">
        <v>10324.648578877937</v>
      </c>
      <c r="P3325">
        <v>113.13911969560522</v>
      </c>
      <c r="Q3325">
        <v>0.75933853422527076</v>
      </c>
      <c r="S3325" s="6">
        <v>27.336187232109747</v>
      </c>
      <c r="V3325" s="6">
        <v>215.33163067092653</v>
      </c>
    </row>
    <row r="3326" spans="1:23" x14ac:dyDescent="0.3">
      <c r="A3326" s="1">
        <v>44194</v>
      </c>
      <c r="B3326">
        <v>202101</v>
      </c>
      <c r="C3326">
        <v>2021</v>
      </c>
      <c r="D3326" t="s">
        <v>2</v>
      </c>
      <c r="E3326" t="s">
        <v>22</v>
      </c>
      <c r="F3326">
        <v>170.88063550000001</v>
      </c>
      <c r="G3326">
        <v>64</v>
      </c>
      <c r="I3326">
        <v>167.49951084833953</v>
      </c>
      <c r="J3326">
        <v>171.1634755</v>
      </c>
      <c r="K3326">
        <v>220.33485069550065</v>
      </c>
      <c r="L3326">
        <v>3.4457772962962965</v>
      </c>
      <c r="N3326">
        <v>1</v>
      </c>
      <c r="O3326">
        <v>13703.503995670377</v>
      </c>
      <c r="P3326">
        <v>174.44368324089774</v>
      </c>
      <c r="Q3326">
        <v>0.75953250368745195</v>
      </c>
      <c r="S3326" s="6">
        <v>48.610080235996925</v>
      </c>
      <c r="V3326" s="6">
        <v>220.52974696296297</v>
      </c>
    </row>
    <row r="3327" spans="1:23" x14ac:dyDescent="0.3">
      <c r="A3327" s="1">
        <v>44194</v>
      </c>
      <c r="B3327">
        <v>202101</v>
      </c>
      <c r="C3327">
        <v>2021</v>
      </c>
      <c r="D3327" t="s">
        <v>3</v>
      </c>
      <c r="E3327" t="s">
        <v>22</v>
      </c>
      <c r="F3327">
        <v>426.88800299999997</v>
      </c>
      <c r="G3327">
        <v>96</v>
      </c>
      <c r="I3327">
        <v>427.55942733861878</v>
      </c>
      <c r="J3327">
        <v>427.53048299999995</v>
      </c>
      <c r="K3327">
        <v>559.97728980527165</v>
      </c>
      <c r="L3327">
        <v>5.8576750000000004</v>
      </c>
      <c r="N3327">
        <v>1</v>
      </c>
      <c r="O3327">
        <v>31818.829015090043</v>
      </c>
      <c r="P3327">
        <v>273.48784796921314</v>
      </c>
      <c r="Q3327">
        <v>0.76032624458975262</v>
      </c>
      <c r="S3327" s="6">
        <v>72.991319480616255</v>
      </c>
      <c r="V3327" s="6">
        <v>562.33680000000004</v>
      </c>
    </row>
    <row r="3328" spans="1:23" x14ac:dyDescent="0.3">
      <c r="A3328" s="1">
        <v>44194</v>
      </c>
      <c r="B3328">
        <v>202101</v>
      </c>
      <c r="C3328">
        <v>2021</v>
      </c>
      <c r="D3328" t="s">
        <v>5</v>
      </c>
      <c r="E3328" t="s">
        <v>23</v>
      </c>
      <c r="F3328">
        <v>519.77086750000012</v>
      </c>
      <c r="H3328">
        <v>162</v>
      </c>
      <c r="I3328">
        <v>632.40188400000011</v>
      </c>
      <c r="M3328">
        <v>4.9107500000000011</v>
      </c>
      <c r="N3328">
        <v>0.97667298012526438</v>
      </c>
      <c r="O3328">
        <v>0</v>
      </c>
      <c r="P3328">
        <v>1945.2192963686111</v>
      </c>
      <c r="R3328">
        <v>0.94079999999999997</v>
      </c>
      <c r="T3328" s="6">
        <v>158.22102278029283</v>
      </c>
      <c r="U3328" s="6">
        <v>152.40959999999998</v>
      </c>
      <c r="W3328" s="6">
        <v>795.54150000000016</v>
      </c>
    </row>
    <row r="3329" spans="1:23" x14ac:dyDescent="0.3">
      <c r="A3329" s="1">
        <v>44194</v>
      </c>
      <c r="B3329">
        <v>202101</v>
      </c>
      <c r="C3329">
        <v>2021</v>
      </c>
      <c r="D3329" t="s">
        <v>6</v>
      </c>
      <c r="E3329" t="s">
        <v>23</v>
      </c>
      <c r="F3329">
        <v>264.75904099999997</v>
      </c>
      <c r="H3329">
        <v>66</v>
      </c>
      <c r="I3329">
        <v>374.32303333333329</v>
      </c>
      <c r="M3329">
        <v>5.0364236111111103</v>
      </c>
      <c r="N3329">
        <v>0.92199837962938924</v>
      </c>
      <c r="O3329">
        <v>0</v>
      </c>
      <c r="P3329">
        <v>669.83912571490691</v>
      </c>
      <c r="R3329">
        <v>0.94079999999999997</v>
      </c>
      <c r="T3329" s="6">
        <v>60.851893055539691</v>
      </c>
      <c r="U3329" s="6">
        <v>62.092799999999997</v>
      </c>
      <c r="W3329" s="6">
        <v>332.40395833333326</v>
      </c>
    </row>
    <row r="3330" spans="1:23" x14ac:dyDescent="0.3">
      <c r="A3330" s="1">
        <v>44194</v>
      </c>
      <c r="B3330">
        <v>202101</v>
      </c>
      <c r="C3330">
        <v>2021</v>
      </c>
      <c r="D3330" t="s">
        <v>7</v>
      </c>
      <c r="E3330" t="s">
        <v>23</v>
      </c>
      <c r="F3330">
        <v>180.03439950000001</v>
      </c>
      <c r="H3330">
        <v>36</v>
      </c>
      <c r="I3330">
        <v>233.0282557622713</v>
      </c>
      <c r="M3330">
        <v>5.4221979447653936</v>
      </c>
      <c r="N3330">
        <v>0.94525462962962914</v>
      </c>
      <c r="O3330">
        <v>0</v>
      </c>
      <c r="P3330">
        <v>382.53650106415841</v>
      </c>
      <c r="R3330">
        <v>0.95550000000000002</v>
      </c>
      <c r="T3330" s="6">
        <v>34.029166666666647</v>
      </c>
      <c r="U3330" s="6">
        <v>34.398000000000003</v>
      </c>
      <c r="W3330" s="6">
        <v>195.19912601155417</v>
      </c>
    </row>
    <row r="3331" spans="1:23" x14ac:dyDescent="0.3">
      <c r="A3331" s="1">
        <v>44194</v>
      </c>
      <c r="B3331">
        <v>202101</v>
      </c>
      <c r="C3331">
        <v>2021</v>
      </c>
      <c r="D3331" t="s">
        <v>8</v>
      </c>
      <c r="E3331" t="s">
        <v>23</v>
      </c>
      <c r="F3331">
        <v>50.134119500000004</v>
      </c>
      <c r="H3331">
        <v>108</v>
      </c>
      <c r="I3331">
        <v>72.218391699999955</v>
      </c>
      <c r="M3331">
        <v>3.1850617283950613</v>
      </c>
      <c r="N3331">
        <v>0.98685128679694267</v>
      </c>
      <c r="O3331">
        <v>0</v>
      </c>
      <c r="P3331">
        <v>650.17674536760774</v>
      </c>
      <c r="R3331">
        <v>0.96039999999999992</v>
      </c>
      <c r="T3331" s="6">
        <v>106.5799389740698</v>
      </c>
      <c r="U3331" s="6">
        <v>103.72319999999999</v>
      </c>
      <c r="W3331" s="6">
        <v>343.98666666666662</v>
      </c>
    </row>
    <row r="3332" spans="1:23" x14ac:dyDescent="0.3">
      <c r="A3332" s="1">
        <v>44195</v>
      </c>
      <c r="B3332">
        <v>202101</v>
      </c>
      <c r="C3332">
        <v>2021</v>
      </c>
      <c r="D3332" t="s">
        <v>0</v>
      </c>
      <c r="E3332" t="s">
        <v>22</v>
      </c>
      <c r="F3332">
        <v>198.15907999999996</v>
      </c>
      <c r="G3332">
        <v>44</v>
      </c>
      <c r="I3332">
        <v>192.20318483838946</v>
      </c>
      <c r="J3332">
        <v>198.72377999999998</v>
      </c>
      <c r="K3332">
        <v>253.46212708102186</v>
      </c>
      <c r="L3332">
        <v>5.8197279999999996</v>
      </c>
      <c r="N3332">
        <v>1</v>
      </c>
      <c r="O3332">
        <v>7254.0337779553547</v>
      </c>
      <c r="P3332">
        <v>139.2805751231335</v>
      </c>
      <c r="Q3332">
        <v>0.75059422036089807</v>
      </c>
      <c r="S3332" s="6">
        <v>33.026145695879514</v>
      </c>
      <c r="V3332" s="6">
        <v>256.06803199999996</v>
      </c>
    </row>
    <row r="3333" spans="1:23" x14ac:dyDescent="0.3">
      <c r="A3333" s="1">
        <v>44195</v>
      </c>
      <c r="B3333">
        <v>202101</v>
      </c>
      <c r="C3333">
        <v>2021</v>
      </c>
      <c r="D3333" t="s">
        <v>1</v>
      </c>
      <c r="E3333" t="s">
        <v>22</v>
      </c>
      <c r="F3333">
        <v>202.01019999999997</v>
      </c>
      <c r="G3333">
        <v>46</v>
      </c>
      <c r="I3333">
        <v>197.34607602259791</v>
      </c>
      <c r="J3333">
        <v>202.10517999999999</v>
      </c>
      <c r="K3333">
        <v>259.62002478344897</v>
      </c>
      <c r="L3333">
        <v>5.67171</v>
      </c>
      <c r="N3333">
        <v>0.99941605839416059</v>
      </c>
      <c r="O3333">
        <v>7464.072217841549</v>
      </c>
      <c r="P3333">
        <v>147.45070801301145</v>
      </c>
      <c r="Q3333">
        <v>0.75640892913209257</v>
      </c>
      <c r="S3333" s="6">
        <v>34.794810740076258</v>
      </c>
      <c r="V3333" s="6">
        <v>260.89866000000001</v>
      </c>
    </row>
    <row r="3334" spans="1:23" x14ac:dyDescent="0.3">
      <c r="A3334" s="1">
        <v>44195</v>
      </c>
      <c r="B3334">
        <v>202101</v>
      </c>
      <c r="C3334">
        <v>2021</v>
      </c>
      <c r="D3334" t="s">
        <v>4</v>
      </c>
      <c r="E3334" t="s">
        <v>22</v>
      </c>
      <c r="F3334">
        <v>122.83991999999999</v>
      </c>
      <c r="G3334">
        <v>36</v>
      </c>
      <c r="I3334">
        <v>126.73903139477216</v>
      </c>
      <c r="J3334">
        <v>123.12380657777778</v>
      </c>
      <c r="K3334">
        <v>165.8677847040434</v>
      </c>
      <c r="L3334">
        <v>4.6363097500993637</v>
      </c>
      <c r="N3334">
        <v>1</v>
      </c>
      <c r="O3334">
        <v>4373.4072648139354</v>
      </c>
      <c r="P3334">
        <v>113.13911969560522</v>
      </c>
      <c r="Q3334">
        <v>0.75933853422527076</v>
      </c>
      <c r="S3334" s="6">
        <v>27.336187232109747</v>
      </c>
      <c r="V3334" s="6">
        <v>166.9071510035771</v>
      </c>
    </row>
    <row r="3335" spans="1:23" x14ac:dyDescent="0.3">
      <c r="A3335" s="1">
        <v>44195</v>
      </c>
      <c r="B3335">
        <v>202101</v>
      </c>
      <c r="C3335">
        <v>2021</v>
      </c>
      <c r="D3335" t="s">
        <v>2</v>
      </c>
      <c r="E3335" t="s">
        <v>22</v>
      </c>
      <c r="F3335">
        <v>225.385648</v>
      </c>
      <c r="G3335">
        <v>64</v>
      </c>
      <c r="I3335">
        <v>219.44473678849445</v>
      </c>
      <c r="J3335">
        <v>225.65822800000001</v>
      </c>
      <c r="K3335">
        <v>286.70020076648552</v>
      </c>
      <c r="L3335">
        <v>4.5143874629112499</v>
      </c>
      <c r="N3335">
        <v>1</v>
      </c>
      <c r="O3335">
        <v>8362.8454924004727</v>
      </c>
      <c r="P3335">
        <v>174.44368324089774</v>
      </c>
      <c r="Q3335">
        <v>0.75953250368745195</v>
      </c>
      <c r="S3335" s="6">
        <v>48.610080235996925</v>
      </c>
      <c r="V3335" s="6">
        <v>288.92079762632</v>
      </c>
    </row>
    <row r="3336" spans="1:23" x14ac:dyDescent="0.3">
      <c r="A3336" s="1">
        <v>44195</v>
      </c>
      <c r="B3336">
        <v>202101</v>
      </c>
      <c r="C3336">
        <v>2021</v>
      </c>
      <c r="D3336" t="s">
        <v>3</v>
      </c>
      <c r="E3336" t="s">
        <v>22</v>
      </c>
      <c r="F3336">
        <v>347.2935195</v>
      </c>
      <c r="G3336">
        <v>96</v>
      </c>
      <c r="I3336">
        <v>338.71464873643083</v>
      </c>
      <c r="J3336">
        <v>347.9193995</v>
      </c>
      <c r="K3336">
        <v>444.27144705932648</v>
      </c>
      <c r="L3336">
        <v>4.6404784999999995</v>
      </c>
      <c r="N3336">
        <v>1</v>
      </c>
      <c r="O3336">
        <v>13443.389146913747</v>
      </c>
      <c r="P3336">
        <v>273.48784796921314</v>
      </c>
      <c r="Q3336">
        <v>0.76032624458975262</v>
      </c>
      <c r="S3336" s="6">
        <v>72.991319480616255</v>
      </c>
      <c r="V3336" s="6">
        <v>445.48593599999992</v>
      </c>
    </row>
    <row r="3337" spans="1:23" x14ac:dyDescent="0.3">
      <c r="A3337" s="1">
        <v>44195</v>
      </c>
      <c r="B3337">
        <v>202101</v>
      </c>
      <c r="C3337">
        <v>2021</v>
      </c>
      <c r="D3337" t="s">
        <v>5</v>
      </c>
      <c r="E3337" t="s">
        <v>23</v>
      </c>
      <c r="F3337">
        <v>3116.4863310000001</v>
      </c>
      <c r="H3337">
        <v>162</v>
      </c>
      <c r="I3337">
        <v>3471.097428</v>
      </c>
      <c r="M3337">
        <v>12.860791666666666</v>
      </c>
      <c r="N3337">
        <v>0.9868440564962897</v>
      </c>
      <c r="O3337">
        <v>0</v>
      </c>
      <c r="P3337">
        <v>1945.2192963686111</v>
      </c>
      <c r="R3337">
        <v>0.94079999999999997</v>
      </c>
      <c r="T3337" s="6">
        <v>159.86873715239892</v>
      </c>
      <c r="U3337" s="6">
        <v>152.40959999999998</v>
      </c>
      <c r="W3337" s="6">
        <v>2083.4482499999999</v>
      </c>
    </row>
    <row r="3338" spans="1:23" x14ac:dyDescent="0.3">
      <c r="A3338" s="1">
        <v>44195</v>
      </c>
      <c r="B3338">
        <v>202101</v>
      </c>
      <c r="C3338">
        <v>2021</v>
      </c>
      <c r="D3338" t="s">
        <v>6</v>
      </c>
      <c r="E3338" t="s">
        <v>23</v>
      </c>
      <c r="F3338">
        <v>795.40048450000018</v>
      </c>
      <c r="H3338">
        <v>66</v>
      </c>
      <c r="I3338">
        <v>1528.2074333333333</v>
      </c>
      <c r="M3338">
        <v>13.582534722222219</v>
      </c>
      <c r="N3338">
        <v>0.80542939814910641</v>
      </c>
      <c r="O3338">
        <v>0</v>
      </c>
      <c r="P3338">
        <v>669.83912571490691</v>
      </c>
      <c r="R3338">
        <v>0.94079999999999997</v>
      </c>
      <c r="T3338" s="6">
        <v>53.15834027784102</v>
      </c>
      <c r="U3338" s="6">
        <v>62.092799999999997</v>
      </c>
      <c r="W3338" s="6">
        <v>896.44729166666639</v>
      </c>
    </row>
    <row r="3339" spans="1:23" x14ac:dyDescent="0.3">
      <c r="A3339" s="1">
        <v>44195</v>
      </c>
      <c r="B3339">
        <v>202101</v>
      </c>
      <c r="C3339">
        <v>2021</v>
      </c>
      <c r="D3339" t="s">
        <v>7</v>
      </c>
      <c r="E3339" t="s">
        <v>23</v>
      </c>
      <c r="F3339">
        <v>668.71839200000011</v>
      </c>
      <c r="H3339">
        <v>36</v>
      </c>
      <c r="I3339">
        <v>849.39851344294823</v>
      </c>
      <c r="M3339">
        <v>14.958973512259197</v>
      </c>
      <c r="N3339">
        <v>0.8128027758466484</v>
      </c>
      <c r="O3339">
        <v>0</v>
      </c>
      <c r="P3339">
        <v>382.53650106415841</v>
      </c>
      <c r="R3339">
        <v>0.95550000000000002</v>
      </c>
      <c r="T3339" s="6">
        <v>29.260899930479344</v>
      </c>
      <c r="U3339" s="6">
        <v>34.398000000000003</v>
      </c>
      <c r="W3339" s="6">
        <v>538.52304644133108</v>
      </c>
    </row>
    <row r="3340" spans="1:23" x14ac:dyDescent="0.3">
      <c r="A3340" s="1">
        <v>44195</v>
      </c>
      <c r="B3340">
        <v>202101</v>
      </c>
      <c r="C3340">
        <v>2021</v>
      </c>
      <c r="D3340" t="s">
        <v>8</v>
      </c>
      <c r="E3340" t="s">
        <v>23</v>
      </c>
      <c r="F3340">
        <v>533.98464350000006</v>
      </c>
      <c r="H3340">
        <v>108</v>
      </c>
      <c r="I3340">
        <v>619.04484866666667</v>
      </c>
      <c r="M3340">
        <v>6.2814412294238657</v>
      </c>
      <c r="N3340">
        <v>0.99775714197461884</v>
      </c>
      <c r="O3340">
        <v>0</v>
      </c>
      <c r="P3340">
        <v>650.17674536760774</v>
      </c>
      <c r="R3340">
        <v>0.96039999999999992</v>
      </c>
      <c r="T3340" s="6">
        <v>107.75777133325883</v>
      </c>
      <c r="U3340" s="6">
        <v>103.72319999999999</v>
      </c>
      <c r="W3340" s="6">
        <v>678.39565277777751</v>
      </c>
    </row>
    <row r="3341" spans="1:23" x14ac:dyDescent="0.3">
      <c r="A3341" s="1">
        <v>44196</v>
      </c>
      <c r="B3341">
        <v>202101</v>
      </c>
      <c r="C3341">
        <v>2021</v>
      </c>
      <c r="D3341" t="s">
        <v>0</v>
      </c>
      <c r="E3341" t="s">
        <v>22</v>
      </c>
      <c r="F3341">
        <v>154.00083999999998</v>
      </c>
      <c r="G3341">
        <v>44</v>
      </c>
      <c r="I3341">
        <v>113.96997174911336</v>
      </c>
      <c r="J3341">
        <v>154.49254000000002</v>
      </c>
      <c r="K3341">
        <v>190.16374846786289</v>
      </c>
      <c r="L3341">
        <v>3.4509013797311732</v>
      </c>
      <c r="N3341">
        <v>1</v>
      </c>
      <c r="O3341">
        <v>2910.3802544673554</v>
      </c>
      <c r="P3341">
        <v>139.2805751231335</v>
      </c>
      <c r="Q3341">
        <v>0.75059422036089807</v>
      </c>
      <c r="S3341" s="6">
        <v>33.026145695879514</v>
      </c>
      <c r="V3341" s="6">
        <v>151.83966070817161</v>
      </c>
    </row>
    <row r="3342" spans="1:23" x14ac:dyDescent="0.3">
      <c r="A3342" s="1">
        <v>44196</v>
      </c>
      <c r="B3342">
        <v>202101</v>
      </c>
      <c r="C3342">
        <v>2021</v>
      </c>
      <c r="D3342" t="s">
        <v>1</v>
      </c>
      <c r="E3342" t="s">
        <v>22</v>
      </c>
      <c r="F3342">
        <v>158.95992000000001</v>
      </c>
      <c r="G3342">
        <v>46</v>
      </c>
      <c r="I3342">
        <v>145.95046332375153</v>
      </c>
      <c r="J3342">
        <v>159.05282</v>
      </c>
      <c r="K3342">
        <v>198.64068936339334</v>
      </c>
      <c r="L3342">
        <v>4.194604316546763</v>
      </c>
      <c r="N3342">
        <v>0.99980864682762494</v>
      </c>
      <c r="O3342">
        <v>2886.2072326175489</v>
      </c>
      <c r="P3342">
        <v>147.45070801301145</v>
      </c>
      <c r="Q3342">
        <v>0.75640892913209257</v>
      </c>
      <c r="S3342" s="6">
        <v>34.794810740076258</v>
      </c>
      <c r="V3342" s="6">
        <v>192.95179856115109</v>
      </c>
    </row>
    <row r="3343" spans="1:23" x14ac:dyDescent="0.3">
      <c r="A3343" s="1">
        <v>44196</v>
      </c>
      <c r="B3343">
        <v>202101</v>
      </c>
      <c r="C3343">
        <v>2021</v>
      </c>
      <c r="D3343" t="s">
        <v>4</v>
      </c>
      <c r="E3343" t="s">
        <v>22</v>
      </c>
      <c r="F3343">
        <v>92.700439999999986</v>
      </c>
      <c r="G3343">
        <v>36</v>
      </c>
      <c r="I3343">
        <v>92.07859087427056</v>
      </c>
      <c r="J3343">
        <v>92.960224177777761</v>
      </c>
      <c r="K3343">
        <v>120.49920096536771</v>
      </c>
      <c r="L3343">
        <v>3.3683772390215712</v>
      </c>
      <c r="N3343">
        <v>0.99870382872022379</v>
      </c>
      <c r="O3343">
        <v>2008.8655725099352</v>
      </c>
      <c r="P3343">
        <v>113.13911969560522</v>
      </c>
      <c r="Q3343">
        <v>0.75933853422527076</v>
      </c>
      <c r="S3343" s="6">
        <v>27.336187232109747</v>
      </c>
      <c r="V3343" s="6">
        <v>121.26158060477655</v>
      </c>
    </row>
    <row r="3344" spans="1:23" x14ac:dyDescent="0.3">
      <c r="A3344" s="1">
        <v>44196</v>
      </c>
      <c r="B3344">
        <v>202101</v>
      </c>
      <c r="C3344">
        <v>2021</v>
      </c>
      <c r="D3344" t="s">
        <v>2</v>
      </c>
      <c r="E3344" t="s">
        <v>22</v>
      </c>
      <c r="F3344">
        <v>192.95333699999998</v>
      </c>
      <c r="G3344">
        <v>64</v>
      </c>
      <c r="I3344">
        <v>184.72832004891646</v>
      </c>
      <c r="J3344">
        <v>193.20907699999998</v>
      </c>
      <c r="K3344">
        <v>241.74330861348642</v>
      </c>
      <c r="L3344">
        <v>3.800206030355834</v>
      </c>
      <c r="N3344">
        <v>1</v>
      </c>
      <c r="O3344">
        <v>4240.1961809033728</v>
      </c>
      <c r="P3344">
        <v>174.44368324089774</v>
      </c>
      <c r="Q3344">
        <v>0.75953250368745195</v>
      </c>
      <c r="S3344" s="6">
        <v>48.610080235996925</v>
      </c>
      <c r="V3344" s="6">
        <v>243.21318594277338</v>
      </c>
    </row>
    <row r="3345" spans="1:23" x14ac:dyDescent="0.3">
      <c r="A3345" s="1">
        <v>44196</v>
      </c>
      <c r="B3345">
        <v>202101</v>
      </c>
      <c r="C3345">
        <v>2021</v>
      </c>
      <c r="D3345" t="s">
        <v>3</v>
      </c>
      <c r="E3345" t="s">
        <v>22</v>
      </c>
      <c r="F3345">
        <v>246.09255850000005</v>
      </c>
      <c r="G3345">
        <v>96</v>
      </c>
      <c r="I3345">
        <v>236.55493961722789</v>
      </c>
      <c r="J3345">
        <v>246.72249850000006</v>
      </c>
      <c r="K3345">
        <v>310.19637053487355</v>
      </c>
      <c r="L3345">
        <v>3.2408639999999997</v>
      </c>
      <c r="N3345">
        <v>0.99945913031019418</v>
      </c>
      <c r="O3345">
        <v>5391.6729471255439</v>
      </c>
      <c r="P3345">
        <v>273.48784796921314</v>
      </c>
      <c r="Q3345">
        <v>0.76032624458975262</v>
      </c>
      <c r="S3345" s="6">
        <v>72.991319480616255</v>
      </c>
      <c r="V3345" s="6">
        <v>311.12294399999996</v>
      </c>
    </row>
    <row r="3346" spans="1:23" x14ac:dyDescent="0.3">
      <c r="A3346" s="1">
        <v>44196</v>
      </c>
      <c r="B3346">
        <v>202101</v>
      </c>
      <c r="C3346">
        <v>2021</v>
      </c>
      <c r="D3346" t="s">
        <v>5</v>
      </c>
      <c r="E3346" t="s">
        <v>23</v>
      </c>
      <c r="F3346">
        <v>3748.6309655</v>
      </c>
      <c r="H3346">
        <v>162</v>
      </c>
      <c r="I3346">
        <v>3888</v>
      </c>
      <c r="M3346">
        <v>17.177750000000003</v>
      </c>
      <c r="N3346">
        <v>0.9841743827160494</v>
      </c>
      <c r="O3346">
        <v>0</v>
      </c>
      <c r="P3346">
        <v>1945.2192963686111</v>
      </c>
      <c r="R3346">
        <v>0.94079999999999997</v>
      </c>
      <c r="T3346" s="6">
        <v>159.43625</v>
      </c>
      <c r="U3346" s="6">
        <v>152.40959999999998</v>
      </c>
      <c r="W3346" s="6">
        <v>2782.7955000000006</v>
      </c>
    </row>
    <row r="3347" spans="1:23" x14ac:dyDescent="0.3">
      <c r="A3347" s="1">
        <v>44196</v>
      </c>
      <c r="B3347">
        <v>202101</v>
      </c>
      <c r="C3347">
        <v>2021</v>
      </c>
      <c r="D3347" t="s">
        <v>6</v>
      </c>
      <c r="E3347" t="s">
        <v>23</v>
      </c>
      <c r="F3347">
        <v>327.87328049999996</v>
      </c>
      <c r="H3347">
        <v>66</v>
      </c>
      <c r="I3347">
        <v>661.61503333333326</v>
      </c>
      <c r="M3347">
        <v>6.942465277777778</v>
      </c>
      <c r="N3347">
        <v>0.4107555555555556</v>
      </c>
      <c r="O3347">
        <v>0</v>
      </c>
      <c r="P3347">
        <v>669.83912571490691</v>
      </c>
      <c r="R3347">
        <v>0.94079999999999997</v>
      </c>
      <c r="T3347" s="6">
        <v>27.109866666666669</v>
      </c>
      <c r="U3347" s="6">
        <v>62.092799999999997</v>
      </c>
      <c r="W3347" s="6">
        <v>458.20270833333336</v>
      </c>
    </row>
    <row r="3348" spans="1:23" x14ac:dyDescent="0.3">
      <c r="A3348" s="1">
        <v>44196</v>
      </c>
      <c r="B3348">
        <v>202101</v>
      </c>
      <c r="C3348">
        <v>2021</v>
      </c>
      <c r="D3348" t="s">
        <v>7</v>
      </c>
      <c r="E3348" t="s">
        <v>23</v>
      </c>
      <c r="F3348">
        <v>38.047099000000003</v>
      </c>
      <c r="H3348">
        <v>36</v>
      </c>
      <c r="I3348">
        <v>361.89985038666669</v>
      </c>
      <c r="M3348">
        <v>7.1788743819113767</v>
      </c>
      <c r="N3348">
        <v>4.3283182872983147E-2</v>
      </c>
      <c r="O3348">
        <v>0</v>
      </c>
      <c r="P3348">
        <v>382.53650106415841</v>
      </c>
      <c r="R3348">
        <v>0.95550000000000002</v>
      </c>
      <c r="T3348" s="6">
        <v>1.5581945834273934</v>
      </c>
      <c r="U3348" s="6">
        <v>34.398000000000003</v>
      </c>
      <c r="W3348" s="6">
        <v>258.43947774880957</v>
      </c>
    </row>
    <row r="3349" spans="1:23" x14ac:dyDescent="0.3">
      <c r="A3349" s="1">
        <v>44196</v>
      </c>
      <c r="B3349">
        <v>202101</v>
      </c>
      <c r="C3349">
        <v>2021</v>
      </c>
      <c r="D3349" t="s">
        <v>8</v>
      </c>
      <c r="E3349" t="s">
        <v>23</v>
      </c>
      <c r="F3349">
        <v>734.5327585</v>
      </c>
      <c r="H3349">
        <v>108</v>
      </c>
      <c r="I3349">
        <v>847.76399666666669</v>
      </c>
      <c r="M3349">
        <v>6.9391266975308641</v>
      </c>
      <c r="N3349">
        <v>0.99760281383531213</v>
      </c>
      <c r="O3349">
        <v>0</v>
      </c>
      <c r="P3349">
        <v>650.17674536760774</v>
      </c>
      <c r="R3349">
        <v>0.96039999999999992</v>
      </c>
      <c r="T3349" s="6">
        <v>107.74110389421371</v>
      </c>
      <c r="U3349" s="6">
        <v>103.72319999999999</v>
      </c>
      <c r="W3349" s="6">
        <v>749.42568333333327</v>
      </c>
    </row>
    <row r="3350" spans="1:23" x14ac:dyDescent="0.3">
      <c r="A3350" s="1">
        <v>44197</v>
      </c>
      <c r="B3350">
        <v>202101</v>
      </c>
      <c r="C3350">
        <v>2021</v>
      </c>
      <c r="D3350" t="s">
        <v>0</v>
      </c>
      <c r="E3350" t="s">
        <v>22</v>
      </c>
      <c r="F3350">
        <v>193.63876000000002</v>
      </c>
      <c r="G3350">
        <v>44</v>
      </c>
      <c r="I3350">
        <v>145.86032383190479</v>
      </c>
      <c r="J3350">
        <v>194.17880000000002</v>
      </c>
      <c r="K3350">
        <v>240.26223445966104</v>
      </c>
      <c r="L3350">
        <v>4.4165106390269138</v>
      </c>
      <c r="N3350">
        <v>1</v>
      </c>
      <c r="O3350">
        <v>558.89368026735497</v>
      </c>
      <c r="P3350">
        <v>139.2805751231335</v>
      </c>
      <c r="Q3350">
        <v>0.75059422036089807</v>
      </c>
      <c r="S3350" s="6">
        <v>33.026145695879514</v>
      </c>
      <c r="V3350" s="6">
        <v>194.32646811718422</v>
      </c>
    </row>
    <row r="3351" spans="1:23" x14ac:dyDescent="0.3">
      <c r="A3351" s="1">
        <v>44197</v>
      </c>
      <c r="B3351">
        <v>202101</v>
      </c>
      <c r="C3351">
        <v>2021</v>
      </c>
      <c r="D3351" t="s">
        <v>1</v>
      </c>
      <c r="E3351" t="s">
        <v>22</v>
      </c>
      <c r="F3351">
        <v>195.18912000000003</v>
      </c>
      <c r="G3351">
        <v>46</v>
      </c>
      <c r="I3351">
        <v>174.49933107537524</v>
      </c>
      <c r="J3351">
        <v>195.28372000000002</v>
      </c>
      <c r="K3351">
        <v>243.34992888023899</v>
      </c>
      <c r="L3351">
        <v>5.0150964285714288</v>
      </c>
      <c r="N3351">
        <v>1</v>
      </c>
      <c r="O3351">
        <v>504.78088672954846</v>
      </c>
      <c r="P3351">
        <v>147.45070801301145</v>
      </c>
      <c r="Q3351">
        <v>0.75640892913209257</v>
      </c>
      <c r="S3351" s="6">
        <v>34.794810740076258</v>
      </c>
      <c r="V3351" s="6">
        <v>230.69443571428573</v>
      </c>
    </row>
    <row r="3352" spans="1:23" x14ac:dyDescent="0.3">
      <c r="A3352" s="1">
        <v>44197</v>
      </c>
      <c r="B3352">
        <v>202101</v>
      </c>
      <c r="C3352">
        <v>2021</v>
      </c>
      <c r="D3352" t="s">
        <v>4</v>
      </c>
      <c r="E3352" t="s">
        <v>22</v>
      </c>
      <c r="F3352">
        <v>165.78212000000002</v>
      </c>
      <c r="G3352">
        <v>36</v>
      </c>
      <c r="I3352">
        <v>177.98083380653071</v>
      </c>
      <c r="J3352">
        <v>166.10034577777782</v>
      </c>
      <c r="K3352">
        <v>231.7885748841372</v>
      </c>
      <c r="L3352">
        <v>6.5108141195883418</v>
      </c>
      <c r="N3352">
        <v>1</v>
      </c>
      <c r="O3352">
        <v>326.77398422193545</v>
      </c>
      <c r="P3352">
        <v>113.13911969560522</v>
      </c>
      <c r="Q3352">
        <v>0.75933853422527076</v>
      </c>
      <c r="S3352" s="6">
        <v>27.336187232109747</v>
      </c>
      <c r="V3352" s="6">
        <v>234.38930830518029</v>
      </c>
    </row>
    <row r="3353" spans="1:23" x14ac:dyDescent="0.3">
      <c r="A3353" s="1">
        <v>44197</v>
      </c>
      <c r="B3353">
        <v>202101</v>
      </c>
      <c r="C3353">
        <v>2021</v>
      </c>
      <c r="D3353" t="s">
        <v>2</v>
      </c>
      <c r="E3353" t="s">
        <v>22</v>
      </c>
      <c r="F3353">
        <v>270.367279</v>
      </c>
      <c r="G3353">
        <v>64</v>
      </c>
      <c r="I3353">
        <v>265.46307417794668</v>
      </c>
      <c r="J3353">
        <v>270.64619899999997</v>
      </c>
      <c r="K3353">
        <v>345.46122918008746</v>
      </c>
      <c r="L3353">
        <v>5.4610704793974998</v>
      </c>
      <c r="N3353">
        <v>1</v>
      </c>
      <c r="O3353">
        <v>681.20436922717408</v>
      </c>
      <c r="P3353">
        <v>174.44368324089774</v>
      </c>
      <c r="Q3353">
        <v>0.75953250368745195</v>
      </c>
      <c r="S3353" s="6">
        <v>48.610080235996925</v>
      </c>
      <c r="V3353" s="6">
        <v>349.50851068143999</v>
      </c>
    </row>
    <row r="3354" spans="1:23" x14ac:dyDescent="0.3">
      <c r="A3354" s="1">
        <v>44197</v>
      </c>
      <c r="B3354">
        <v>202101</v>
      </c>
      <c r="C3354">
        <v>2021</v>
      </c>
      <c r="D3354" t="s">
        <v>3</v>
      </c>
      <c r="E3354" t="s">
        <v>22</v>
      </c>
      <c r="F3354">
        <v>346.36616250000009</v>
      </c>
      <c r="G3354">
        <v>96</v>
      </c>
      <c r="I3354">
        <v>312.72096531603512</v>
      </c>
      <c r="J3354">
        <v>347.12758250000007</v>
      </c>
      <c r="K3354">
        <v>445.19040996427594</v>
      </c>
      <c r="L3354">
        <v>4.2843582982368478</v>
      </c>
      <c r="N3354">
        <v>0.99975250016779649</v>
      </c>
      <c r="O3354">
        <v>1018.7879423384453</v>
      </c>
      <c r="P3354">
        <v>273.48784796921314</v>
      </c>
      <c r="Q3354">
        <v>0.76032624458975262</v>
      </c>
      <c r="S3354" s="6">
        <v>72.991319480616255</v>
      </c>
      <c r="V3354" s="6">
        <v>411.29839663073739</v>
      </c>
    </row>
    <row r="3355" spans="1:23" x14ac:dyDescent="0.3">
      <c r="A3355" s="1">
        <v>44197</v>
      </c>
      <c r="B3355">
        <v>202101</v>
      </c>
      <c r="C3355">
        <v>2021</v>
      </c>
      <c r="D3355" t="s">
        <v>5</v>
      </c>
      <c r="E3355" t="s">
        <v>23</v>
      </c>
      <c r="F3355">
        <v>3695.1589609999996</v>
      </c>
      <c r="H3355">
        <v>162</v>
      </c>
      <c r="I3355">
        <v>3887.9481599999999</v>
      </c>
      <c r="M3355">
        <v>14.573708333333334</v>
      </c>
      <c r="N3355">
        <v>0.99080246913580239</v>
      </c>
      <c r="O3355">
        <v>0</v>
      </c>
      <c r="P3355">
        <v>1945.2192963686111</v>
      </c>
      <c r="R3355">
        <v>0.94079999999999997</v>
      </c>
      <c r="T3355" s="6">
        <v>160.51</v>
      </c>
      <c r="U3355" s="6">
        <v>152.40959999999998</v>
      </c>
      <c r="W3355" s="6">
        <v>2360.9407500000002</v>
      </c>
    </row>
    <row r="3356" spans="1:23" x14ac:dyDescent="0.3">
      <c r="A3356" s="1">
        <v>44197</v>
      </c>
      <c r="B3356">
        <v>202101</v>
      </c>
      <c r="C3356">
        <v>2021</v>
      </c>
      <c r="D3356" t="s">
        <v>6</v>
      </c>
      <c r="E3356" t="s">
        <v>23</v>
      </c>
      <c r="F3356">
        <v>831.05568349999999</v>
      </c>
      <c r="H3356">
        <v>66</v>
      </c>
      <c r="I3356">
        <v>1583.9141999999999</v>
      </c>
      <c r="M3356">
        <v>15.659687499999997</v>
      </c>
      <c r="N3356">
        <v>0.76979317129586189</v>
      </c>
      <c r="O3356">
        <v>0</v>
      </c>
      <c r="P3356">
        <v>669.83912571490691</v>
      </c>
      <c r="R3356">
        <v>0.94079999999999997</v>
      </c>
      <c r="T3356" s="6">
        <v>50.806349305526886</v>
      </c>
      <c r="U3356" s="6">
        <v>62.092799999999997</v>
      </c>
      <c r="W3356" s="6">
        <v>1033.5393749999998</v>
      </c>
    </row>
    <row r="3357" spans="1:23" x14ac:dyDescent="0.3">
      <c r="A3357" s="1">
        <v>44197</v>
      </c>
      <c r="B3357">
        <v>202101</v>
      </c>
      <c r="C3357">
        <v>2021</v>
      </c>
      <c r="D3357" t="s">
        <v>7</v>
      </c>
      <c r="E3357" t="s">
        <v>23</v>
      </c>
      <c r="F3357">
        <v>0</v>
      </c>
      <c r="H3357">
        <v>36</v>
      </c>
      <c r="I3357">
        <v>863.84193000000005</v>
      </c>
      <c r="M3357">
        <v>15.659687499999997</v>
      </c>
      <c r="N3357">
        <v>0</v>
      </c>
      <c r="O3357">
        <v>0</v>
      </c>
      <c r="P3357">
        <v>382.53650106415841</v>
      </c>
      <c r="R3357">
        <v>0.95550000000000002</v>
      </c>
      <c r="T3357" s="6">
        <v>0</v>
      </c>
      <c r="U3357" s="6">
        <v>34.398000000000003</v>
      </c>
      <c r="W3357" s="6">
        <v>563.74874999999986</v>
      </c>
    </row>
    <row r="3358" spans="1:23" x14ac:dyDescent="0.3">
      <c r="A3358" s="1">
        <v>44197</v>
      </c>
      <c r="B3358">
        <v>202101</v>
      </c>
      <c r="C3358">
        <v>2021</v>
      </c>
      <c r="D3358" t="s">
        <v>8</v>
      </c>
      <c r="E3358" t="s">
        <v>23</v>
      </c>
      <c r="F3358">
        <v>922.19607999999994</v>
      </c>
      <c r="H3358">
        <v>108</v>
      </c>
      <c r="I3358">
        <v>1094.9051648666666</v>
      </c>
      <c r="M3358">
        <v>7.4824547582304533</v>
      </c>
      <c r="N3358">
        <v>0.9738819648793845</v>
      </c>
      <c r="O3358">
        <v>0</v>
      </c>
      <c r="P3358">
        <v>650.17674536760774</v>
      </c>
      <c r="R3358">
        <v>0.96039999999999992</v>
      </c>
      <c r="T3358" s="6">
        <v>105.17925220697353</v>
      </c>
      <c r="U3358" s="6">
        <v>103.72319999999999</v>
      </c>
      <c r="W3358" s="6">
        <v>808.10511388888892</v>
      </c>
    </row>
    <row r="3359" spans="1:23" x14ac:dyDescent="0.3">
      <c r="A3359" s="1">
        <v>44198</v>
      </c>
      <c r="B3359">
        <v>202101</v>
      </c>
      <c r="C3359">
        <v>2021</v>
      </c>
      <c r="D3359" t="s">
        <v>0</v>
      </c>
      <c r="E3359" t="s">
        <v>22</v>
      </c>
      <c r="F3359">
        <v>133.63896</v>
      </c>
      <c r="G3359">
        <v>44</v>
      </c>
      <c r="I3359">
        <v>119.37919602007449</v>
      </c>
      <c r="J3359">
        <v>134.09135999999998</v>
      </c>
      <c r="K3359">
        <v>158.38771447101848</v>
      </c>
      <c r="L3359">
        <v>3.6146875000000001</v>
      </c>
      <c r="N3359">
        <v>1</v>
      </c>
      <c r="O3359">
        <v>3431.1577213953547</v>
      </c>
      <c r="P3359">
        <v>139.2805751231335</v>
      </c>
      <c r="Q3359">
        <v>0.75059422036089807</v>
      </c>
      <c r="S3359" s="6">
        <v>33.026145695879514</v>
      </c>
      <c r="V3359" s="6">
        <v>159.04625000000001</v>
      </c>
    </row>
    <row r="3360" spans="1:23" x14ac:dyDescent="0.3">
      <c r="A3360" s="1">
        <v>44198</v>
      </c>
      <c r="B3360">
        <v>202101</v>
      </c>
      <c r="C3360">
        <v>2021</v>
      </c>
      <c r="D3360" t="s">
        <v>1</v>
      </c>
      <c r="E3360" t="s">
        <v>22</v>
      </c>
      <c r="F3360">
        <v>140.20131999999998</v>
      </c>
      <c r="G3360">
        <v>46</v>
      </c>
      <c r="I3360">
        <v>125.93442427804131</v>
      </c>
      <c r="J3360">
        <v>140.30251999999999</v>
      </c>
      <c r="K3360">
        <v>166.28944236768518</v>
      </c>
      <c r="L3360">
        <v>3.619345</v>
      </c>
      <c r="N3360">
        <v>1</v>
      </c>
      <c r="O3360">
        <v>3606.5548041935485</v>
      </c>
      <c r="P3360">
        <v>147.45070801301145</v>
      </c>
      <c r="Q3360">
        <v>0.75640892913209257</v>
      </c>
      <c r="S3360" s="6">
        <v>34.794810740076258</v>
      </c>
      <c r="V3360" s="6">
        <v>166.48987</v>
      </c>
    </row>
    <row r="3361" spans="1:23" x14ac:dyDescent="0.3">
      <c r="A3361" s="1">
        <v>44198</v>
      </c>
      <c r="B3361">
        <v>202101</v>
      </c>
      <c r="C3361">
        <v>2021</v>
      </c>
      <c r="D3361" t="s">
        <v>4</v>
      </c>
      <c r="E3361" t="s">
        <v>22</v>
      </c>
      <c r="F3361">
        <v>104.43524000000001</v>
      </c>
      <c r="G3361">
        <v>36</v>
      </c>
      <c r="I3361">
        <v>104.39125510750864</v>
      </c>
      <c r="J3361">
        <v>104.70440977777778</v>
      </c>
      <c r="K3361">
        <v>136.48870866587689</v>
      </c>
      <c r="L3361">
        <v>3.8187935362429823</v>
      </c>
      <c r="N3361">
        <v>1</v>
      </c>
      <c r="O3361">
        <v>2481.8741913499352</v>
      </c>
      <c r="P3361">
        <v>113.13911969560522</v>
      </c>
      <c r="Q3361">
        <v>0.75933853422527076</v>
      </c>
      <c r="S3361" s="6">
        <v>27.336187232109747</v>
      </c>
      <c r="V3361" s="6">
        <v>137.47656730474736</v>
      </c>
    </row>
    <row r="3362" spans="1:23" x14ac:dyDescent="0.3">
      <c r="A3362" s="1">
        <v>44198</v>
      </c>
      <c r="B3362">
        <v>202101</v>
      </c>
      <c r="C3362">
        <v>2021</v>
      </c>
      <c r="D3362" t="s">
        <v>2</v>
      </c>
      <c r="E3362" t="s">
        <v>22</v>
      </c>
      <c r="F3362">
        <v>252.904482</v>
      </c>
      <c r="G3362">
        <v>64</v>
      </c>
      <c r="I3362">
        <v>237.52145941566167</v>
      </c>
      <c r="J3362">
        <v>253.17084200000002</v>
      </c>
      <c r="K3362">
        <v>310.53724729656255</v>
      </c>
      <c r="L3362">
        <v>4.8862593573703128</v>
      </c>
      <c r="N3362">
        <v>1</v>
      </c>
      <c r="O3362">
        <v>6604.2232850147757</v>
      </c>
      <c r="P3362">
        <v>174.44368324089774</v>
      </c>
      <c r="Q3362">
        <v>0.75953250368745195</v>
      </c>
      <c r="S3362" s="6">
        <v>48.610080235996925</v>
      </c>
      <c r="V3362" s="6">
        <v>312.72059887170002</v>
      </c>
    </row>
    <row r="3363" spans="1:23" x14ac:dyDescent="0.3">
      <c r="A3363" s="1">
        <v>44198</v>
      </c>
      <c r="B3363">
        <v>202101</v>
      </c>
      <c r="C3363">
        <v>2021</v>
      </c>
      <c r="D3363" t="s">
        <v>3</v>
      </c>
      <c r="E3363" t="s">
        <v>22</v>
      </c>
      <c r="F3363">
        <v>300.09504149999998</v>
      </c>
      <c r="G3363">
        <v>96</v>
      </c>
      <c r="I3363">
        <v>279.71954858364188</v>
      </c>
      <c r="J3363">
        <v>300.68830150000002</v>
      </c>
      <c r="K3363">
        <v>366.33501600039949</v>
      </c>
      <c r="L3363">
        <v>3.8322303333333334</v>
      </c>
      <c r="N3363">
        <v>1</v>
      </c>
      <c r="O3363">
        <v>7655.3103699201438</v>
      </c>
      <c r="P3363">
        <v>273.48784796921314</v>
      </c>
      <c r="Q3363">
        <v>0.76032624458975262</v>
      </c>
      <c r="S3363" s="6">
        <v>72.991319480616255</v>
      </c>
      <c r="V3363" s="6">
        <v>367.89411200000001</v>
      </c>
    </row>
    <row r="3364" spans="1:23" x14ac:dyDescent="0.3">
      <c r="A3364" s="1">
        <v>44198</v>
      </c>
      <c r="B3364">
        <v>202101</v>
      </c>
      <c r="C3364">
        <v>2021</v>
      </c>
      <c r="D3364" t="s">
        <v>5</v>
      </c>
      <c r="E3364" t="s">
        <v>23</v>
      </c>
      <c r="F3364">
        <v>3565.7797604999996</v>
      </c>
      <c r="H3364">
        <v>162</v>
      </c>
      <c r="I3364">
        <v>3886.3134179999997</v>
      </c>
      <c r="M3364">
        <v>14.024875</v>
      </c>
      <c r="N3364">
        <v>0.97048361836671959</v>
      </c>
      <c r="O3364">
        <v>0</v>
      </c>
      <c r="P3364">
        <v>1945.2192963686111</v>
      </c>
      <c r="R3364">
        <v>0.94079999999999997</v>
      </c>
      <c r="T3364" s="6">
        <v>157.21834617540858</v>
      </c>
      <c r="U3364" s="6">
        <v>152.40959999999998</v>
      </c>
      <c r="W3364" s="6">
        <v>2272.0297500000001</v>
      </c>
    </row>
    <row r="3365" spans="1:23" x14ac:dyDescent="0.3">
      <c r="A3365" s="1">
        <v>44198</v>
      </c>
      <c r="B3365">
        <v>202101</v>
      </c>
      <c r="C3365">
        <v>2021</v>
      </c>
      <c r="D3365" t="s">
        <v>6</v>
      </c>
      <c r="E3365" t="s">
        <v>23</v>
      </c>
      <c r="F3365">
        <v>1159.4419234999998</v>
      </c>
      <c r="H3365">
        <v>66</v>
      </c>
      <c r="I3365">
        <v>1577.1643999999999</v>
      </c>
      <c r="M3365">
        <v>14.736770833333331</v>
      </c>
      <c r="N3365">
        <v>0.92916006944436358</v>
      </c>
      <c r="O3365">
        <v>0</v>
      </c>
      <c r="P3365">
        <v>669.83912571490691</v>
      </c>
      <c r="R3365">
        <v>0.94079999999999997</v>
      </c>
      <c r="T3365" s="6">
        <v>61.324564583327998</v>
      </c>
      <c r="U3365" s="6">
        <v>62.092799999999997</v>
      </c>
      <c r="W3365" s="6">
        <v>972.62687499999981</v>
      </c>
    </row>
    <row r="3366" spans="1:23" x14ac:dyDescent="0.3">
      <c r="A3366" s="1">
        <v>44198</v>
      </c>
      <c r="B3366">
        <v>202101</v>
      </c>
      <c r="C3366">
        <v>2021</v>
      </c>
      <c r="D3366" t="s">
        <v>7</v>
      </c>
      <c r="E3366" t="s">
        <v>23</v>
      </c>
      <c r="F3366">
        <v>0</v>
      </c>
      <c r="H3366">
        <v>36</v>
      </c>
      <c r="I3366">
        <v>860.06095999999991</v>
      </c>
      <c r="M3366">
        <v>14.736770833333331</v>
      </c>
      <c r="N3366">
        <v>0</v>
      </c>
      <c r="O3366">
        <v>0</v>
      </c>
      <c r="P3366">
        <v>382.53650106415841</v>
      </c>
      <c r="R3366">
        <v>0.95550000000000002</v>
      </c>
      <c r="T3366" s="6">
        <v>0</v>
      </c>
      <c r="U3366" s="6">
        <v>34.398000000000003</v>
      </c>
      <c r="W3366" s="6">
        <v>530.52374999999995</v>
      </c>
    </row>
    <row r="3367" spans="1:23" x14ac:dyDescent="0.3">
      <c r="A3367" s="1">
        <v>44198</v>
      </c>
      <c r="B3367">
        <v>202101</v>
      </c>
      <c r="C3367">
        <v>2021</v>
      </c>
      <c r="D3367" t="s">
        <v>8</v>
      </c>
      <c r="E3367" t="s">
        <v>23</v>
      </c>
      <c r="F3367">
        <v>928.73075549999987</v>
      </c>
      <c r="H3367">
        <v>108</v>
      </c>
      <c r="I3367">
        <v>1049.0131857666663</v>
      </c>
      <c r="M3367">
        <v>7.4213547067901251</v>
      </c>
      <c r="N3367">
        <v>0.96653141512155516</v>
      </c>
      <c r="O3367">
        <v>0</v>
      </c>
      <c r="P3367">
        <v>650.17674536760774</v>
      </c>
      <c r="R3367">
        <v>0.96039999999999992</v>
      </c>
      <c r="T3367" s="6">
        <v>104.38539283312795</v>
      </c>
      <c r="U3367" s="6">
        <v>103.72319999999999</v>
      </c>
      <c r="W3367" s="6">
        <v>801.50630833333355</v>
      </c>
    </row>
    <row r="3368" spans="1:23" x14ac:dyDescent="0.3">
      <c r="A3368" s="1">
        <v>44199</v>
      </c>
      <c r="B3368">
        <v>202101</v>
      </c>
      <c r="C3368">
        <v>2021</v>
      </c>
      <c r="D3368" t="s">
        <v>0</v>
      </c>
      <c r="E3368" t="s">
        <v>22</v>
      </c>
      <c r="F3368">
        <v>118.65644000000002</v>
      </c>
      <c r="G3368">
        <v>44</v>
      </c>
      <c r="I3368">
        <v>106.03060588734965</v>
      </c>
      <c r="J3368">
        <v>119.07636187500002</v>
      </c>
      <c r="K3368">
        <v>140.70777227201444</v>
      </c>
      <c r="L3368">
        <v>3.2105049999999999</v>
      </c>
      <c r="N3368">
        <v>1</v>
      </c>
      <c r="O3368">
        <v>2874.5556871793551</v>
      </c>
      <c r="P3368">
        <v>139.2805751231335</v>
      </c>
      <c r="Q3368">
        <v>0.75059422036089807</v>
      </c>
      <c r="S3368" s="6">
        <v>33.026145695879514</v>
      </c>
      <c r="V3368" s="6">
        <v>141.26221999999999</v>
      </c>
    </row>
    <row r="3369" spans="1:23" x14ac:dyDescent="0.3">
      <c r="A3369" s="1">
        <v>44199</v>
      </c>
      <c r="B3369">
        <v>202101</v>
      </c>
      <c r="C3369">
        <v>2021</v>
      </c>
      <c r="D3369" t="s">
        <v>1</v>
      </c>
      <c r="E3369" t="s">
        <v>22</v>
      </c>
      <c r="F3369">
        <v>124.42723999999997</v>
      </c>
      <c r="G3369">
        <v>46</v>
      </c>
      <c r="I3369">
        <v>113.59867801771333</v>
      </c>
      <c r="J3369">
        <v>124.52196656249997</v>
      </c>
      <c r="K3369">
        <v>150.02014009007448</v>
      </c>
      <c r="L3369">
        <v>3.2648166666666669</v>
      </c>
      <c r="N3369">
        <v>1</v>
      </c>
      <c r="O3369">
        <v>2965.8506917855489</v>
      </c>
      <c r="P3369">
        <v>147.45070801301145</v>
      </c>
      <c r="Q3369">
        <v>0.75640892913209257</v>
      </c>
      <c r="S3369" s="6">
        <v>34.794810740076258</v>
      </c>
      <c r="V3369" s="6">
        <v>150.18156666666667</v>
      </c>
    </row>
    <row r="3370" spans="1:23" x14ac:dyDescent="0.3">
      <c r="A3370" s="1">
        <v>44199</v>
      </c>
      <c r="B3370">
        <v>202101</v>
      </c>
      <c r="C3370">
        <v>2021</v>
      </c>
      <c r="D3370" t="s">
        <v>4</v>
      </c>
      <c r="E3370" t="s">
        <v>22</v>
      </c>
      <c r="F3370">
        <v>108.47620000000002</v>
      </c>
      <c r="G3370">
        <v>36</v>
      </c>
      <c r="I3370">
        <v>105.93658828759028</v>
      </c>
      <c r="J3370">
        <v>108.7485953777778</v>
      </c>
      <c r="K3370">
        <v>138.28119171088065</v>
      </c>
      <c r="L3370">
        <v>3.8753242135814245</v>
      </c>
      <c r="N3370">
        <v>1</v>
      </c>
      <c r="O3370">
        <v>2744.3147230939353</v>
      </c>
      <c r="P3370">
        <v>113.13911969560522</v>
      </c>
      <c r="Q3370">
        <v>0.75933853422527076</v>
      </c>
      <c r="S3370" s="6">
        <v>27.336187232109747</v>
      </c>
      <c r="V3370" s="6">
        <v>139.51167168893127</v>
      </c>
    </row>
    <row r="3371" spans="1:23" x14ac:dyDescent="0.3">
      <c r="A3371" s="1">
        <v>44199</v>
      </c>
      <c r="B3371">
        <v>202101</v>
      </c>
      <c r="C3371">
        <v>2021</v>
      </c>
      <c r="D3371" t="s">
        <v>2</v>
      </c>
      <c r="E3371" t="s">
        <v>22</v>
      </c>
      <c r="F3371">
        <v>128.864732</v>
      </c>
      <c r="G3371">
        <v>64</v>
      </c>
      <c r="I3371">
        <v>117.57953297793134</v>
      </c>
      <c r="J3371">
        <v>129.07995199999999</v>
      </c>
      <c r="K3371">
        <v>153.8548773101904</v>
      </c>
      <c r="L3371">
        <v>2.4188302592197921</v>
      </c>
      <c r="N3371">
        <v>1</v>
      </c>
      <c r="O3371">
        <v>3525.3750748999751</v>
      </c>
      <c r="P3371">
        <v>174.44368324089774</v>
      </c>
      <c r="Q3371">
        <v>0.75953250368745195</v>
      </c>
      <c r="S3371" s="6">
        <v>48.610080235996925</v>
      </c>
      <c r="V3371" s="6">
        <v>154.8051365900667</v>
      </c>
    </row>
    <row r="3372" spans="1:23" x14ac:dyDescent="0.3">
      <c r="A3372" s="1">
        <v>44199</v>
      </c>
      <c r="B3372">
        <v>202101</v>
      </c>
      <c r="C3372">
        <v>2021</v>
      </c>
      <c r="D3372" t="s">
        <v>3</v>
      </c>
      <c r="E3372" t="s">
        <v>22</v>
      </c>
      <c r="F3372">
        <v>224.15512100000001</v>
      </c>
      <c r="G3372">
        <v>96</v>
      </c>
      <c r="I3372">
        <v>201.3035507348859</v>
      </c>
      <c r="J3372">
        <v>224.768021</v>
      </c>
      <c r="K3372">
        <v>264.00429706853424</v>
      </c>
      <c r="L3372">
        <v>2.7579108333333329</v>
      </c>
      <c r="N3372">
        <v>1</v>
      </c>
      <c r="O3372">
        <v>5766.4252353360462</v>
      </c>
      <c r="P3372">
        <v>273.48784796921314</v>
      </c>
      <c r="Q3372">
        <v>0.76032624458975262</v>
      </c>
      <c r="S3372" s="6">
        <v>72.991319480616255</v>
      </c>
      <c r="V3372" s="6">
        <v>264.75943999999993</v>
      </c>
    </row>
    <row r="3373" spans="1:23" x14ac:dyDescent="0.3">
      <c r="A3373" s="1">
        <v>44199</v>
      </c>
      <c r="B3373">
        <v>202101</v>
      </c>
      <c r="C3373">
        <v>2021</v>
      </c>
      <c r="D3373" t="s">
        <v>5</v>
      </c>
      <c r="E3373" t="s">
        <v>23</v>
      </c>
      <c r="F3373">
        <v>3463.6299999999997</v>
      </c>
      <c r="H3373">
        <v>162</v>
      </c>
      <c r="I3373">
        <v>3884.424336</v>
      </c>
      <c r="M3373">
        <v>13.622583333333337</v>
      </c>
      <c r="N3373">
        <v>0.95844778134776865</v>
      </c>
      <c r="O3373">
        <v>0</v>
      </c>
      <c r="P3373">
        <v>1945.2192963686111</v>
      </c>
      <c r="R3373">
        <v>0.94079999999999997</v>
      </c>
      <c r="T3373" s="6">
        <v>155.26854057833853</v>
      </c>
      <c r="U3373" s="6">
        <v>152.40959999999998</v>
      </c>
      <c r="W3373" s="6">
        <v>2206.8585000000007</v>
      </c>
    </row>
    <row r="3374" spans="1:23" x14ac:dyDescent="0.3">
      <c r="A3374" s="1">
        <v>44199</v>
      </c>
      <c r="B3374">
        <v>202101</v>
      </c>
      <c r="C3374">
        <v>2021</v>
      </c>
      <c r="D3374" t="s">
        <v>6</v>
      </c>
      <c r="E3374" t="s">
        <v>23</v>
      </c>
      <c r="F3374">
        <v>1194.0678415</v>
      </c>
      <c r="H3374">
        <v>66</v>
      </c>
      <c r="I3374">
        <v>1577.1253666666667</v>
      </c>
      <c r="M3374">
        <v>15.062291666666667</v>
      </c>
      <c r="N3374">
        <v>0.95871331018522954</v>
      </c>
      <c r="O3374">
        <v>0</v>
      </c>
      <c r="P3374">
        <v>669.83912571490691</v>
      </c>
      <c r="R3374">
        <v>0.94079999999999997</v>
      </c>
      <c r="T3374" s="6">
        <v>63.275078472225147</v>
      </c>
      <c r="U3374" s="6">
        <v>62.092799999999997</v>
      </c>
      <c r="W3374" s="6">
        <v>994.11125000000004</v>
      </c>
    </row>
    <row r="3375" spans="1:23" x14ac:dyDescent="0.3">
      <c r="A3375" s="1">
        <v>44199</v>
      </c>
      <c r="B3375">
        <v>202101</v>
      </c>
      <c r="C3375">
        <v>2021</v>
      </c>
      <c r="D3375" t="s">
        <v>7</v>
      </c>
      <c r="E3375" t="s">
        <v>23</v>
      </c>
      <c r="F3375">
        <v>0</v>
      </c>
      <c r="H3375">
        <v>36</v>
      </c>
      <c r="I3375">
        <v>860.10227999999995</v>
      </c>
      <c r="M3375">
        <v>15.062291666666667</v>
      </c>
      <c r="N3375">
        <v>0</v>
      </c>
      <c r="O3375">
        <v>0</v>
      </c>
      <c r="P3375">
        <v>382.53650106415841</v>
      </c>
      <c r="R3375">
        <v>0.95550000000000002</v>
      </c>
      <c r="T3375" s="6">
        <v>0</v>
      </c>
      <c r="U3375" s="6">
        <v>34.398000000000003</v>
      </c>
      <c r="W3375" s="6">
        <v>542.24250000000006</v>
      </c>
    </row>
    <row r="3376" spans="1:23" x14ac:dyDescent="0.3">
      <c r="A3376" s="1">
        <v>44199</v>
      </c>
      <c r="B3376">
        <v>202101</v>
      </c>
      <c r="C3376">
        <v>2021</v>
      </c>
      <c r="D3376" t="s">
        <v>8</v>
      </c>
      <c r="E3376" t="s">
        <v>23</v>
      </c>
      <c r="F3376">
        <v>811.18635949999998</v>
      </c>
      <c r="H3376">
        <v>108</v>
      </c>
      <c r="I3376">
        <v>852.8654997666664</v>
      </c>
      <c r="M3376">
        <v>7.0322407407407406</v>
      </c>
      <c r="N3376">
        <v>0.9537736222721982</v>
      </c>
      <c r="O3376">
        <v>0</v>
      </c>
      <c r="P3376">
        <v>650.17674536760774</v>
      </c>
      <c r="R3376">
        <v>0.96039999999999992</v>
      </c>
      <c r="T3376" s="6">
        <v>103.00755120539741</v>
      </c>
      <c r="U3376" s="6">
        <v>103.72319999999999</v>
      </c>
      <c r="W3376" s="6">
        <v>759.48199999999997</v>
      </c>
    </row>
    <row r="3377" spans="1:23" x14ac:dyDescent="0.3">
      <c r="A3377" s="1">
        <v>44200</v>
      </c>
      <c r="B3377">
        <v>202101</v>
      </c>
      <c r="C3377">
        <v>2021</v>
      </c>
      <c r="D3377" t="s">
        <v>0</v>
      </c>
      <c r="E3377" t="s">
        <v>22</v>
      </c>
      <c r="F3377">
        <v>145.07975999999991</v>
      </c>
      <c r="G3377">
        <v>44</v>
      </c>
      <c r="I3377">
        <v>133.91144321453967</v>
      </c>
      <c r="J3377">
        <v>145.57193999999993</v>
      </c>
      <c r="K3377">
        <v>177.58392766664804</v>
      </c>
      <c r="L3377">
        <v>4.0547100000000009</v>
      </c>
      <c r="N3377">
        <v>1</v>
      </c>
      <c r="O3377">
        <v>6811.4424949873555</v>
      </c>
      <c r="P3377">
        <v>139.2805751231335</v>
      </c>
      <c r="Q3377">
        <v>0.75059422036089807</v>
      </c>
      <c r="S3377" s="6">
        <v>33.026145695879514</v>
      </c>
      <c r="V3377" s="6">
        <v>178.40724000000003</v>
      </c>
    </row>
    <row r="3378" spans="1:23" x14ac:dyDescent="0.3">
      <c r="A3378" s="1">
        <v>44200</v>
      </c>
      <c r="B3378">
        <v>202101</v>
      </c>
      <c r="C3378">
        <v>2021</v>
      </c>
      <c r="D3378" t="s">
        <v>1</v>
      </c>
      <c r="E3378" t="s">
        <v>22</v>
      </c>
      <c r="F3378">
        <v>150.43364000000005</v>
      </c>
      <c r="G3378">
        <v>46</v>
      </c>
      <c r="I3378">
        <v>139.6927795720178</v>
      </c>
      <c r="J3378">
        <v>150.53472000000002</v>
      </c>
      <c r="K3378">
        <v>184.21841530440528</v>
      </c>
      <c r="L3378">
        <v>4.0147589999999997</v>
      </c>
      <c r="N3378">
        <v>1</v>
      </c>
      <c r="O3378">
        <v>7071.0931365535489</v>
      </c>
      <c r="P3378">
        <v>147.45070801301145</v>
      </c>
      <c r="Q3378">
        <v>0.75640892913209257</v>
      </c>
      <c r="S3378" s="6">
        <v>34.794810740076258</v>
      </c>
      <c r="V3378" s="6">
        <v>184.67891399999999</v>
      </c>
    </row>
    <row r="3379" spans="1:23" x14ac:dyDescent="0.3">
      <c r="A3379" s="1">
        <v>44200</v>
      </c>
      <c r="B3379">
        <v>202101</v>
      </c>
      <c r="C3379">
        <v>2021</v>
      </c>
      <c r="D3379" t="s">
        <v>4</v>
      </c>
      <c r="E3379" t="s">
        <v>22</v>
      </c>
      <c r="F3379">
        <v>74.117120000000014</v>
      </c>
      <c r="G3379">
        <v>36</v>
      </c>
      <c r="I3379">
        <v>70.55823886245571</v>
      </c>
      <c r="J3379">
        <v>74.362030577777787</v>
      </c>
      <c r="K3379">
        <v>92.539920116127107</v>
      </c>
      <c r="L3379">
        <v>2.5811294846406487</v>
      </c>
      <c r="N3379">
        <v>0.99929532898367257</v>
      </c>
      <c r="O3379">
        <v>3386.4703972299349</v>
      </c>
      <c r="P3379">
        <v>113.13911969560522</v>
      </c>
      <c r="Q3379">
        <v>0.75933853422527076</v>
      </c>
      <c r="S3379" s="6">
        <v>27.336187232109747</v>
      </c>
      <c r="V3379" s="6">
        <v>92.920661447063353</v>
      </c>
    </row>
    <row r="3380" spans="1:23" x14ac:dyDescent="0.3">
      <c r="A3380" s="1">
        <v>44200</v>
      </c>
      <c r="B3380">
        <v>202101</v>
      </c>
      <c r="C3380">
        <v>2021</v>
      </c>
      <c r="D3380" t="s">
        <v>2</v>
      </c>
      <c r="E3380" t="s">
        <v>22</v>
      </c>
      <c r="F3380">
        <v>210.02574549999997</v>
      </c>
      <c r="G3380">
        <v>64</v>
      </c>
      <c r="I3380">
        <v>202.79926358265001</v>
      </c>
      <c r="J3380">
        <v>210.33824549999997</v>
      </c>
      <c r="K3380">
        <v>265.52930237242072</v>
      </c>
      <c r="L3380">
        <v>4.1719590380859382</v>
      </c>
      <c r="N3380">
        <v>1</v>
      </c>
      <c r="O3380">
        <v>9949.3138786296749</v>
      </c>
      <c r="P3380">
        <v>174.44368324089774</v>
      </c>
      <c r="Q3380">
        <v>0.75953250368745195</v>
      </c>
      <c r="S3380" s="6">
        <v>48.610080235996925</v>
      </c>
      <c r="V3380" s="6">
        <v>267.00537843750004</v>
      </c>
    </row>
    <row r="3381" spans="1:23" x14ac:dyDescent="0.3">
      <c r="A3381" s="1">
        <v>44200</v>
      </c>
      <c r="B3381">
        <v>202101</v>
      </c>
      <c r="C3381">
        <v>2021</v>
      </c>
      <c r="D3381" t="s">
        <v>3</v>
      </c>
      <c r="E3381" t="s">
        <v>22</v>
      </c>
      <c r="F3381">
        <v>345.4018410000001</v>
      </c>
      <c r="G3381">
        <v>96</v>
      </c>
      <c r="I3381">
        <v>326.45130415917305</v>
      </c>
      <c r="J3381">
        <v>346.14419343897981</v>
      </c>
      <c r="K3381">
        <v>427.42913619099437</v>
      </c>
      <c r="L3381">
        <v>4.4724674999999996</v>
      </c>
      <c r="N3381">
        <v>1</v>
      </c>
      <c r="O3381">
        <v>16296.030958748948</v>
      </c>
      <c r="P3381">
        <v>273.48784796921314</v>
      </c>
      <c r="Q3381">
        <v>0.76032624458975262</v>
      </c>
      <c r="S3381" s="6">
        <v>72.991319480616255</v>
      </c>
      <c r="V3381" s="6">
        <v>429.35687999999993</v>
      </c>
    </row>
    <row r="3382" spans="1:23" x14ac:dyDescent="0.3">
      <c r="A3382" s="1">
        <v>44200</v>
      </c>
      <c r="B3382">
        <v>202101</v>
      </c>
      <c r="C3382">
        <v>2021</v>
      </c>
      <c r="D3382" t="s">
        <v>5</v>
      </c>
      <c r="E3382" t="s">
        <v>23</v>
      </c>
      <c r="F3382">
        <v>3314.5880860000007</v>
      </c>
      <c r="H3382">
        <v>162</v>
      </c>
      <c r="I3382">
        <v>3840.3695159999993</v>
      </c>
      <c r="M3382">
        <v>12.5265</v>
      </c>
      <c r="N3382">
        <v>0.97998456790123456</v>
      </c>
      <c r="O3382">
        <v>0</v>
      </c>
      <c r="P3382">
        <v>1945.2192963686111</v>
      </c>
      <c r="R3382">
        <v>0.94079999999999997</v>
      </c>
      <c r="T3382" s="6">
        <v>158.75749999999999</v>
      </c>
      <c r="U3382" s="6">
        <v>152.40959999999998</v>
      </c>
      <c r="W3382" s="6">
        <v>2029.2930000000001</v>
      </c>
    </row>
    <row r="3383" spans="1:23" x14ac:dyDescent="0.3">
      <c r="A3383" s="1">
        <v>44200</v>
      </c>
      <c r="B3383">
        <v>202101</v>
      </c>
      <c r="C3383">
        <v>2021</v>
      </c>
      <c r="D3383" t="s">
        <v>6</v>
      </c>
      <c r="E3383" t="s">
        <v>23</v>
      </c>
      <c r="F3383">
        <v>1319.6579214999997</v>
      </c>
      <c r="H3383">
        <v>66</v>
      </c>
      <c r="I3383">
        <v>1584</v>
      </c>
      <c r="M3383">
        <v>15.508645833333333</v>
      </c>
      <c r="N3383">
        <v>0.9527454861111111</v>
      </c>
      <c r="O3383">
        <v>0</v>
      </c>
      <c r="P3383">
        <v>669.83912571490691</v>
      </c>
      <c r="R3383">
        <v>0.94079999999999997</v>
      </c>
      <c r="T3383" s="6">
        <v>62.881202083333335</v>
      </c>
      <c r="U3383" s="6">
        <v>62.092799999999997</v>
      </c>
      <c r="W3383" s="6">
        <v>1023.5706249999999</v>
      </c>
    </row>
    <row r="3384" spans="1:23" x14ac:dyDescent="0.3">
      <c r="A3384" s="1">
        <v>44200</v>
      </c>
      <c r="B3384">
        <v>202101</v>
      </c>
      <c r="C3384">
        <v>2021</v>
      </c>
      <c r="D3384" t="s">
        <v>7</v>
      </c>
      <c r="E3384" t="s">
        <v>23</v>
      </c>
      <c r="F3384">
        <v>0</v>
      </c>
      <c r="H3384">
        <v>36</v>
      </c>
      <c r="I3384">
        <v>863.9932</v>
      </c>
      <c r="M3384">
        <v>15.508645833333333</v>
      </c>
      <c r="N3384">
        <v>0</v>
      </c>
      <c r="O3384">
        <v>0</v>
      </c>
      <c r="P3384">
        <v>382.53650106415841</v>
      </c>
      <c r="R3384">
        <v>0.95550000000000002</v>
      </c>
      <c r="T3384" s="6">
        <v>0</v>
      </c>
      <c r="U3384" s="6">
        <v>34.398000000000003</v>
      </c>
      <c r="W3384" s="6">
        <v>558.31124999999997</v>
      </c>
    </row>
    <row r="3385" spans="1:23" x14ac:dyDescent="0.3">
      <c r="A3385" s="1">
        <v>44200</v>
      </c>
      <c r="B3385">
        <v>202101</v>
      </c>
      <c r="C3385">
        <v>2021</v>
      </c>
      <c r="D3385" t="s">
        <v>8</v>
      </c>
      <c r="E3385" t="s">
        <v>23</v>
      </c>
      <c r="F3385">
        <v>892.29618500000004</v>
      </c>
      <c r="H3385">
        <v>108</v>
      </c>
      <c r="I3385">
        <v>995.30635130000041</v>
      </c>
      <c r="M3385">
        <v>7.3260417952674892</v>
      </c>
      <c r="N3385">
        <v>0.96362490183127836</v>
      </c>
      <c r="O3385">
        <v>0</v>
      </c>
      <c r="P3385">
        <v>650.17674536760774</v>
      </c>
      <c r="R3385">
        <v>0.96039999999999992</v>
      </c>
      <c r="T3385" s="6">
        <v>104.07148939777807</v>
      </c>
      <c r="U3385" s="6">
        <v>103.72319999999999</v>
      </c>
      <c r="W3385" s="6">
        <v>791.21251388888879</v>
      </c>
    </row>
    <row r="3386" spans="1:23" x14ac:dyDescent="0.3">
      <c r="A3386" s="1">
        <v>44201</v>
      </c>
      <c r="B3386">
        <v>202101</v>
      </c>
      <c r="C3386">
        <v>2021</v>
      </c>
      <c r="D3386" t="s">
        <v>0</v>
      </c>
      <c r="E3386" t="s">
        <v>22</v>
      </c>
      <c r="F3386">
        <v>166.79796000000002</v>
      </c>
      <c r="G3386">
        <v>44</v>
      </c>
      <c r="I3386">
        <v>211.57869978608255</v>
      </c>
      <c r="J3386">
        <v>167.30358000000001</v>
      </c>
      <c r="K3386">
        <v>211.79212604364594</v>
      </c>
      <c r="L3386">
        <v>6.4064000000000005</v>
      </c>
      <c r="N3386">
        <v>1</v>
      </c>
      <c r="O3386">
        <v>3677.3872178433544</v>
      </c>
      <c r="P3386">
        <v>139.2805751231335</v>
      </c>
      <c r="Q3386">
        <v>0.75059422036089807</v>
      </c>
      <c r="S3386" s="6">
        <v>33.026145695879514</v>
      </c>
      <c r="V3386" s="6">
        <v>281.88160000000005</v>
      </c>
    </row>
    <row r="3387" spans="1:23" x14ac:dyDescent="0.3">
      <c r="A3387" s="1">
        <v>44201</v>
      </c>
      <c r="B3387">
        <v>202101</v>
      </c>
      <c r="C3387">
        <v>2021</v>
      </c>
      <c r="D3387" t="s">
        <v>1</v>
      </c>
      <c r="E3387" t="s">
        <v>22</v>
      </c>
      <c r="F3387">
        <v>171.80828</v>
      </c>
      <c r="G3387">
        <v>46</v>
      </c>
      <c r="I3387">
        <v>225.76979454038278</v>
      </c>
      <c r="J3387">
        <v>171.91105999999999</v>
      </c>
      <c r="K3387">
        <v>215.68533314143428</v>
      </c>
      <c r="L3387">
        <v>6.488605333333334</v>
      </c>
      <c r="N3387">
        <v>1</v>
      </c>
      <c r="O3387">
        <v>3745.4642884255486</v>
      </c>
      <c r="P3387">
        <v>147.45070801301145</v>
      </c>
      <c r="Q3387">
        <v>0.75640892913209257</v>
      </c>
      <c r="S3387" s="6">
        <v>34.794810740076258</v>
      </c>
      <c r="V3387" s="6">
        <v>298.47584533333338</v>
      </c>
    </row>
    <row r="3388" spans="1:23" x14ac:dyDescent="0.3">
      <c r="A3388" s="1">
        <v>44201</v>
      </c>
      <c r="B3388">
        <v>202101</v>
      </c>
      <c r="C3388">
        <v>2021</v>
      </c>
      <c r="D3388" t="s">
        <v>4</v>
      </c>
      <c r="E3388" t="s">
        <v>22</v>
      </c>
      <c r="F3388">
        <v>116.04487999999999</v>
      </c>
      <c r="G3388">
        <v>36</v>
      </c>
      <c r="I3388">
        <v>126.60231773132512</v>
      </c>
      <c r="J3388">
        <v>116.32334577777776</v>
      </c>
      <c r="K3388">
        <v>161.53040851727272</v>
      </c>
      <c r="L3388">
        <v>4.6313085528846161</v>
      </c>
      <c r="N3388">
        <v>1</v>
      </c>
      <c r="O3388">
        <v>2013.2292754059354</v>
      </c>
      <c r="P3388">
        <v>113.13911969560522</v>
      </c>
      <c r="Q3388">
        <v>0.75933853422527076</v>
      </c>
      <c r="S3388" s="6">
        <v>27.336187232109747</v>
      </c>
      <c r="V3388" s="6">
        <v>166.72710790384619</v>
      </c>
    </row>
    <row r="3389" spans="1:23" x14ac:dyDescent="0.3">
      <c r="A3389" s="1">
        <v>44201</v>
      </c>
      <c r="B3389">
        <v>202101</v>
      </c>
      <c r="C3389">
        <v>2021</v>
      </c>
      <c r="D3389" t="s">
        <v>2</v>
      </c>
      <c r="E3389" t="s">
        <v>22</v>
      </c>
      <c r="F3389">
        <v>251.89182050000005</v>
      </c>
      <c r="G3389">
        <v>64</v>
      </c>
      <c r="I3389">
        <v>302.89134093529873</v>
      </c>
      <c r="J3389">
        <v>252.20126050000007</v>
      </c>
      <c r="K3389">
        <v>314.64187711609759</v>
      </c>
      <c r="L3389">
        <v>6.2310397239583333</v>
      </c>
      <c r="N3389">
        <v>1</v>
      </c>
      <c r="O3389">
        <v>5570.0887285555737</v>
      </c>
      <c r="P3389">
        <v>174.44368324089774</v>
      </c>
      <c r="Q3389">
        <v>0.75953250368745195</v>
      </c>
      <c r="S3389" s="6">
        <v>48.610080235996925</v>
      </c>
      <c r="V3389" s="6">
        <v>398.78654233333333</v>
      </c>
    </row>
    <row r="3390" spans="1:23" x14ac:dyDescent="0.3">
      <c r="A3390" s="1">
        <v>44201</v>
      </c>
      <c r="B3390">
        <v>202101</v>
      </c>
      <c r="C3390">
        <v>2021</v>
      </c>
      <c r="D3390" t="s">
        <v>3</v>
      </c>
      <c r="E3390" t="s">
        <v>22</v>
      </c>
      <c r="F3390">
        <v>273.55160199999995</v>
      </c>
      <c r="G3390">
        <v>96</v>
      </c>
      <c r="I3390">
        <v>431.8376675473362</v>
      </c>
      <c r="J3390">
        <v>274.26224199999996</v>
      </c>
      <c r="K3390">
        <v>345.85205134780011</v>
      </c>
      <c r="L3390">
        <v>5.9162880000000007</v>
      </c>
      <c r="N3390">
        <v>1</v>
      </c>
      <c r="O3390">
        <v>6976.6171970018449</v>
      </c>
      <c r="P3390">
        <v>273.48784796921314</v>
      </c>
      <c r="Q3390">
        <v>0.76032624458975262</v>
      </c>
      <c r="S3390" s="6">
        <v>72.991319480616255</v>
      </c>
      <c r="V3390" s="6">
        <v>567.96364800000003</v>
      </c>
    </row>
    <row r="3391" spans="1:23" x14ac:dyDescent="0.3">
      <c r="A3391" s="1">
        <v>44201</v>
      </c>
      <c r="B3391">
        <v>202101</v>
      </c>
      <c r="C3391">
        <v>2021</v>
      </c>
      <c r="D3391" t="s">
        <v>5</v>
      </c>
      <c r="E3391" t="s">
        <v>23</v>
      </c>
      <c r="F3391">
        <v>2157.1621894999998</v>
      </c>
      <c r="H3391">
        <v>162</v>
      </c>
      <c r="I3391">
        <v>2615.6885039999997</v>
      </c>
      <c r="M3391">
        <v>9.5918749999999982</v>
      </c>
      <c r="N3391">
        <v>0.97544753086419755</v>
      </c>
      <c r="O3391">
        <v>0</v>
      </c>
      <c r="P3391">
        <v>1945.2192963686111</v>
      </c>
      <c r="R3391">
        <v>0.94079999999999997</v>
      </c>
      <c r="T3391" s="6">
        <v>158.02250000000001</v>
      </c>
      <c r="U3391" s="6">
        <v>152.40959999999998</v>
      </c>
      <c r="W3391" s="6">
        <v>1553.8837499999997</v>
      </c>
    </row>
    <row r="3392" spans="1:23" x14ac:dyDescent="0.3">
      <c r="A3392" s="1">
        <v>44201</v>
      </c>
      <c r="B3392">
        <v>202101</v>
      </c>
      <c r="C3392">
        <v>2021</v>
      </c>
      <c r="D3392" t="s">
        <v>6</v>
      </c>
      <c r="E3392" t="s">
        <v>23</v>
      </c>
      <c r="F3392">
        <v>1285.749924</v>
      </c>
      <c r="H3392">
        <v>66</v>
      </c>
      <c r="I3392">
        <v>1569.2171999999998</v>
      </c>
      <c r="M3392">
        <v>12.635520833333333</v>
      </c>
      <c r="N3392">
        <v>0.93887094907404389</v>
      </c>
      <c r="O3392">
        <v>0</v>
      </c>
      <c r="P3392">
        <v>669.83912571490691</v>
      </c>
      <c r="R3392">
        <v>0.94079999999999997</v>
      </c>
      <c r="T3392" s="6">
        <v>61.965482638886897</v>
      </c>
      <c r="U3392" s="6">
        <v>62.092799999999997</v>
      </c>
      <c r="W3392" s="6">
        <v>833.94437499999992</v>
      </c>
    </row>
    <row r="3393" spans="1:23" x14ac:dyDescent="0.3">
      <c r="A3393" s="1">
        <v>44201</v>
      </c>
      <c r="B3393">
        <v>202101</v>
      </c>
      <c r="C3393">
        <v>2021</v>
      </c>
      <c r="D3393" t="s">
        <v>7</v>
      </c>
      <c r="E3393" t="s">
        <v>23</v>
      </c>
      <c r="F3393">
        <v>0</v>
      </c>
      <c r="H3393">
        <v>36</v>
      </c>
      <c r="I3393">
        <v>853.42475999999988</v>
      </c>
      <c r="M3393">
        <v>12.635520833333333</v>
      </c>
      <c r="N3393">
        <v>0</v>
      </c>
      <c r="O3393">
        <v>0</v>
      </c>
      <c r="P3393">
        <v>382.53650106415841</v>
      </c>
      <c r="R3393">
        <v>0.95550000000000002</v>
      </c>
      <c r="T3393" s="6">
        <v>0</v>
      </c>
      <c r="U3393" s="6">
        <v>34.398000000000003</v>
      </c>
      <c r="W3393" s="6">
        <v>454.87874999999997</v>
      </c>
    </row>
    <row r="3394" spans="1:23" x14ac:dyDescent="0.3">
      <c r="A3394" s="1">
        <v>44201</v>
      </c>
      <c r="B3394">
        <v>202101</v>
      </c>
      <c r="C3394">
        <v>2021</v>
      </c>
      <c r="D3394" t="s">
        <v>8</v>
      </c>
      <c r="E3394" t="s">
        <v>23</v>
      </c>
      <c r="F3394">
        <v>1029.2076715000001</v>
      </c>
      <c r="H3394">
        <v>108</v>
      </c>
      <c r="I3394">
        <v>1245.1955110000001</v>
      </c>
      <c r="M3394">
        <v>7.8613097222222237</v>
      </c>
      <c r="N3394">
        <v>0.98026661951985494</v>
      </c>
      <c r="O3394">
        <v>0</v>
      </c>
      <c r="P3394">
        <v>650.17674536760774</v>
      </c>
      <c r="R3394">
        <v>0.96039999999999992</v>
      </c>
      <c r="T3394" s="6">
        <v>105.86879490814434</v>
      </c>
      <c r="U3394" s="6">
        <v>103.72319999999999</v>
      </c>
      <c r="W3394" s="6">
        <v>849.02145000000019</v>
      </c>
    </row>
    <row r="3395" spans="1:23" x14ac:dyDescent="0.3">
      <c r="A3395" s="1">
        <v>44202</v>
      </c>
      <c r="B3395">
        <v>202101</v>
      </c>
      <c r="C3395">
        <v>2021</v>
      </c>
      <c r="D3395" t="s">
        <v>0</v>
      </c>
      <c r="E3395" t="s">
        <v>22</v>
      </c>
      <c r="F3395">
        <v>182.90132</v>
      </c>
      <c r="G3395">
        <v>44</v>
      </c>
      <c r="I3395">
        <v>173.48909551926306</v>
      </c>
      <c r="J3395">
        <v>183.43746000000002</v>
      </c>
      <c r="K3395">
        <v>230.0989197624898</v>
      </c>
      <c r="L3395">
        <v>5.2530833333333327</v>
      </c>
      <c r="N3395">
        <v>1</v>
      </c>
      <c r="O3395">
        <v>9144.152676419355</v>
      </c>
      <c r="P3395">
        <v>139.2805751231335</v>
      </c>
      <c r="Q3395">
        <v>0.75059422036089807</v>
      </c>
      <c r="S3395" s="6">
        <v>33.026145695879514</v>
      </c>
      <c r="V3395" s="6">
        <v>231.13566666666662</v>
      </c>
    </row>
    <row r="3396" spans="1:23" x14ac:dyDescent="0.3">
      <c r="A3396" s="1">
        <v>44202</v>
      </c>
      <c r="B3396">
        <v>202101</v>
      </c>
      <c r="C3396">
        <v>2021</v>
      </c>
      <c r="D3396" t="s">
        <v>1</v>
      </c>
      <c r="E3396" t="s">
        <v>22</v>
      </c>
      <c r="F3396">
        <v>191.88007949999999</v>
      </c>
      <c r="G3396">
        <v>46</v>
      </c>
      <c r="I3396">
        <v>184.49387038645497</v>
      </c>
      <c r="J3396">
        <v>191.98249950000002</v>
      </c>
      <c r="K3396">
        <v>242.87997994849721</v>
      </c>
      <c r="L3396">
        <v>5.3023386666666665</v>
      </c>
      <c r="N3396">
        <v>0.9995664945700552</v>
      </c>
      <c r="O3396">
        <v>9546.2337619539521</v>
      </c>
      <c r="P3396">
        <v>147.45070801301145</v>
      </c>
      <c r="Q3396">
        <v>0.75640892913209257</v>
      </c>
      <c r="S3396" s="6">
        <v>34.794810740076258</v>
      </c>
      <c r="V3396" s="6">
        <v>243.90757866666667</v>
      </c>
    </row>
    <row r="3397" spans="1:23" x14ac:dyDescent="0.3">
      <c r="A3397" s="1">
        <v>44202</v>
      </c>
      <c r="B3397">
        <v>202101</v>
      </c>
      <c r="C3397">
        <v>2021</v>
      </c>
      <c r="D3397" t="s">
        <v>4</v>
      </c>
      <c r="E3397" t="s">
        <v>22</v>
      </c>
      <c r="F3397">
        <v>129.46723950000001</v>
      </c>
      <c r="G3397">
        <v>36</v>
      </c>
      <c r="I3397">
        <v>131.7861664438571</v>
      </c>
      <c r="J3397">
        <v>129.75643487777779</v>
      </c>
      <c r="K3397">
        <v>172.30851132999305</v>
      </c>
      <c r="L3397">
        <v>4.8209417547834867</v>
      </c>
      <c r="N3397">
        <v>1</v>
      </c>
      <c r="O3397">
        <v>6509.1684178204368</v>
      </c>
      <c r="P3397">
        <v>113.13911969560522</v>
      </c>
      <c r="Q3397">
        <v>0.75933853422527076</v>
      </c>
      <c r="S3397" s="6">
        <v>27.336187232109747</v>
      </c>
      <c r="V3397" s="6">
        <v>173.55390317220554</v>
      </c>
    </row>
    <row r="3398" spans="1:23" x14ac:dyDescent="0.3">
      <c r="A3398" s="1">
        <v>44202</v>
      </c>
      <c r="B3398">
        <v>202101</v>
      </c>
      <c r="C3398">
        <v>2021</v>
      </c>
      <c r="D3398" t="s">
        <v>2</v>
      </c>
      <c r="E3398" t="s">
        <v>22</v>
      </c>
      <c r="F3398">
        <v>183.59714700000001</v>
      </c>
      <c r="G3398">
        <v>64</v>
      </c>
      <c r="I3398">
        <v>173.99566197827241</v>
      </c>
      <c r="J3398">
        <v>183.91440774218751</v>
      </c>
      <c r="K3398">
        <v>227.14964757694551</v>
      </c>
      <c r="L3398">
        <v>3.5794152392578127</v>
      </c>
      <c r="N3398">
        <v>1</v>
      </c>
      <c r="O3398">
        <v>9643.1569401753732</v>
      </c>
      <c r="P3398">
        <v>174.44368324089774</v>
      </c>
      <c r="Q3398">
        <v>0.75953250368745195</v>
      </c>
      <c r="S3398" s="6">
        <v>48.610080235996925</v>
      </c>
      <c r="V3398" s="6">
        <v>229.08257531250001</v>
      </c>
    </row>
    <row r="3399" spans="1:23" x14ac:dyDescent="0.3">
      <c r="A3399" s="1">
        <v>44202</v>
      </c>
      <c r="B3399">
        <v>202101</v>
      </c>
      <c r="C3399">
        <v>2021</v>
      </c>
      <c r="D3399" t="s">
        <v>3</v>
      </c>
      <c r="E3399" t="s">
        <v>22</v>
      </c>
      <c r="F3399">
        <v>325.2608810000001</v>
      </c>
      <c r="G3399">
        <v>96</v>
      </c>
      <c r="I3399">
        <v>314.29453907357686</v>
      </c>
      <c r="J3399">
        <v>325.9288810000001</v>
      </c>
      <c r="K3399">
        <v>409.77626360873575</v>
      </c>
      <c r="L3399">
        <v>4.3059166666666666</v>
      </c>
      <c r="N3399">
        <v>1</v>
      </c>
      <c r="O3399">
        <v>16290.176237957046</v>
      </c>
      <c r="P3399">
        <v>273.48784796921314</v>
      </c>
      <c r="Q3399">
        <v>0.76032624458975262</v>
      </c>
      <c r="S3399" s="6">
        <v>72.991319480616255</v>
      </c>
      <c r="V3399" s="6">
        <v>413.36799999999999</v>
      </c>
    </row>
    <row r="3400" spans="1:23" x14ac:dyDescent="0.3">
      <c r="A3400" s="1">
        <v>44202</v>
      </c>
      <c r="B3400">
        <v>202101</v>
      </c>
      <c r="C3400">
        <v>2021</v>
      </c>
      <c r="D3400" t="s">
        <v>5</v>
      </c>
      <c r="E3400" t="s">
        <v>23</v>
      </c>
      <c r="F3400">
        <v>2908.5368954999999</v>
      </c>
      <c r="H3400">
        <v>162</v>
      </c>
      <c r="I3400">
        <v>3512.6971919999992</v>
      </c>
      <c r="M3400">
        <v>10.95683333333333</v>
      </c>
      <c r="N3400">
        <v>1</v>
      </c>
      <c r="O3400">
        <v>0</v>
      </c>
      <c r="P3400">
        <v>1945.2192963686111</v>
      </c>
      <c r="R3400">
        <v>0.94079999999999997</v>
      </c>
      <c r="T3400" s="6">
        <v>162</v>
      </c>
      <c r="U3400" s="6">
        <v>152.40959999999998</v>
      </c>
      <c r="W3400" s="6">
        <v>1775.0069999999996</v>
      </c>
    </row>
    <row r="3401" spans="1:23" x14ac:dyDescent="0.3">
      <c r="A3401" s="1">
        <v>44202</v>
      </c>
      <c r="B3401">
        <v>202101</v>
      </c>
      <c r="C3401">
        <v>2021</v>
      </c>
      <c r="D3401" t="s">
        <v>6</v>
      </c>
      <c r="E3401" t="s">
        <v>23</v>
      </c>
      <c r="F3401">
        <v>1291.3891245</v>
      </c>
      <c r="H3401">
        <v>66</v>
      </c>
      <c r="I3401">
        <v>1578.6676</v>
      </c>
      <c r="M3401">
        <v>14.151770833333332</v>
      </c>
      <c r="N3401">
        <v>0.89936574074017694</v>
      </c>
      <c r="O3401">
        <v>0</v>
      </c>
      <c r="P3401">
        <v>669.83912571490691</v>
      </c>
      <c r="R3401">
        <v>0.94079999999999997</v>
      </c>
      <c r="T3401" s="6">
        <v>59.358138888851677</v>
      </c>
      <c r="U3401" s="6">
        <v>62.092799999999997</v>
      </c>
      <c r="W3401" s="6">
        <v>934.01687499999991</v>
      </c>
    </row>
    <row r="3402" spans="1:23" x14ac:dyDescent="0.3">
      <c r="A3402" s="1">
        <v>44202</v>
      </c>
      <c r="B3402">
        <v>202101</v>
      </c>
      <c r="C3402">
        <v>2021</v>
      </c>
      <c r="D3402" t="s">
        <v>7</v>
      </c>
      <c r="E3402" t="s">
        <v>23</v>
      </c>
      <c r="F3402">
        <v>0</v>
      </c>
      <c r="H3402">
        <v>36</v>
      </c>
      <c r="I3402">
        <v>860.93046999999979</v>
      </c>
      <c r="M3402">
        <v>14.151770833333332</v>
      </c>
      <c r="N3402">
        <v>0</v>
      </c>
      <c r="O3402">
        <v>0</v>
      </c>
      <c r="P3402">
        <v>382.53650106415841</v>
      </c>
      <c r="R3402">
        <v>0.95550000000000002</v>
      </c>
      <c r="T3402" s="6">
        <v>0</v>
      </c>
      <c r="U3402" s="6">
        <v>34.398000000000003</v>
      </c>
      <c r="W3402" s="6">
        <v>509.46374999999995</v>
      </c>
    </row>
    <row r="3403" spans="1:23" x14ac:dyDescent="0.3">
      <c r="A3403" s="1">
        <v>44202</v>
      </c>
      <c r="B3403">
        <v>202101</v>
      </c>
      <c r="C3403">
        <v>2021</v>
      </c>
      <c r="D3403" t="s">
        <v>8</v>
      </c>
      <c r="E3403" t="s">
        <v>23</v>
      </c>
      <c r="F3403">
        <v>832.95698200000004</v>
      </c>
      <c r="H3403">
        <v>108</v>
      </c>
      <c r="I3403">
        <v>978.81691870000009</v>
      </c>
      <c r="M3403">
        <v>7.2451478137860095</v>
      </c>
      <c r="N3403">
        <v>0.96240492998333393</v>
      </c>
      <c r="O3403">
        <v>0</v>
      </c>
      <c r="P3403">
        <v>650.17674536760774</v>
      </c>
      <c r="R3403">
        <v>0.96039999999999992</v>
      </c>
      <c r="T3403" s="6">
        <v>103.93973243820007</v>
      </c>
      <c r="U3403" s="6">
        <v>103.72319999999999</v>
      </c>
      <c r="W3403" s="6">
        <v>782.47596388888905</v>
      </c>
    </row>
    <row r="3404" spans="1:23" x14ac:dyDescent="0.3">
      <c r="A3404" s="1">
        <v>44203</v>
      </c>
      <c r="B3404">
        <v>202101</v>
      </c>
      <c r="C3404">
        <v>2021</v>
      </c>
      <c r="D3404" t="s">
        <v>0</v>
      </c>
      <c r="E3404" t="s">
        <v>22</v>
      </c>
      <c r="F3404">
        <v>102.24507999999999</v>
      </c>
      <c r="G3404">
        <v>44</v>
      </c>
      <c r="I3404">
        <v>88.12226094912323</v>
      </c>
      <c r="J3404">
        <v>102.67989445312499</v>
      </c>
      <c r="K3404">
        <v>117.24117531685744</v>
      </c>
      <c r="L3404">
        <v>2.6682574999999997</v>
      </c>
      <c r="N3404">
        <v>1</v>
      </c>
      <c r="O3404">
        <v>7498.5025478113557</v>
      </c>
      <c r="P3404">
        <v>139.2805751231335</v>
      </c>
      <c r="Q3404">
        <v>0.75059422036089807</v>
      </c>
      <c r="S3404" s="6">
        <v>33.026145695879514</v>
      </c>
      <c r="V3404" s="6">
        <v>117.40332999999998</v>
      </c>
    </row>
    <row r="3405" spans="1:23" x14ac:dyDescent="0.3">
      <c r="A3405" s="1">
        <v>44203</v>
      </c>
      <c r="B3405">
        <v>202101</v>
      </c>
      <c r="C3405">
        <v>2021</v>
      </c>
      <c r="D3405" t="s">
        <v>1</v>
      </c>
      <c r="E3405" t="s">
        <v>22</v>
      </c>
      <c r="F3405">
        <v>107.22235999999999</v>
      </c>
      <c r="G3405">
        <v>46</v>
      </c>
      <c r="I3405">
        <v>94.310731400923871</v>
      </c>
      <c r="J3405">
        <v>107.32062660156249</v>
      </c>
      <c r="K3405">
        <v>124.70362332668907</v>
      </c>
      <c r="L3405">
        <v>2.7104826666666666</v>
      </c>
      <c r="N3405">
        <v>1</v>
      </c>
      <c r="O3405">
        <v>7739.404877177547</v>
      </c>
      <c r="P3405">
        <v>147.45070801301145</v>
      </c>
      <c r="Q3405">
        <v>0.75640892913209257</v>
      </c>
      <c r="S3405" s="6">
        <v>34.794810740076258</v>
      </c>
      <c r="V3405" s="6">
        <v>124.68220266666667</v>
      </c>
    </row>
    <row r="3406" spans="1:23" x14ac:dyDescent="0.3">
      <c r="A3406" s="1">
        <v>44203</v>
      </c>
      <c r="B3406">
        <v>202101</v>
      </c>
      <c r="C3406">
        <v>2021</v>
      </c>
      <c r="D3406" t="s">
        <v>4</v>
      </c>
      <c r="E3406" t="s">
        <v>22</v>
      </c>
      <c r="F3406">
        <v>111.75836000000002</v>
      </c>
      <c r="G3406">
        <v>36</v>
      </c>
      <c r="I3406">
        <v>113.75025684960571</v>
      </c>
      <c r="J3406">
        <v>112.03337617777781</v>
      </c>
      <c r="K3406">
        <v>148.69346505406384</v>
      </c>
      <c r="L3406">
        <v>4.1611602921709538</v>
      </c>
      <c r="N3406">
        <v>1</v>
      </c>
      <c r="O3406">
        <v>7642.3266379659353</v>
      </c>
      <c r="P3406">
        <v>113.13911969560522</v>
      </c>
      <c r="Q3406">
        <v>0.75933853422527076</v>
      </c>
      <c r="S3406" s="6">
        <v>27.336187232109747</v>
      </c>
      <c r="V3406" s="6">
        <v>149.80177051815434</v>
      </c>
    </row>
    <row r="3407" spans="1:23" x14ac:dyDescent="0.3">
      <c r="A3407" s="1">
        <v>44203</v>
      </c>
      <c r="B3407">
        <v>202101</v>
      </c>
      <c r="C3407">
        <v>2021</v>
      </c>
      <c r="D3407" t="s">
        <v>2</v>
      </c>
      <c r="E3407" t="s">
        <v>22</v>
      </c>
      <c r="F3407">
        <v>143.79615949999999</v>
      </c>
      <c r="G3407">
        <v>64</v>
      </c>
      <c r="I3407">
        <v>130.23786333127106</v>
      </c>
      <c r="J3407">
        <v>144.15529035937499</v>
      </c>
      <c r="K3407">
        <v>170.45087518569386</v>
      </c>
      <c r="L3407">
        <v>2.6792357202246873</v>
      </c>
      <c r="N3407">
        <v>1</v>
      </c>
      <c r="O3407">
        <v>10780.106712264575</v>
      </c>
      <c r="P3407">
        <v>174.44368324089774</v>
      </c>
      <c r="Q3407">
        <v>0.75953250368745195</v>
      </c>
      <c r="S3407" s="6">
        <v>48.610080235996925</v>
      </c>
      <c r="V3407" s="6">
        <v>171.47108609437998</v>
      </c>
    </row>
    <row r="3408" spans="1:23" x14ac:dyDescent="0.3">
      <c r="A3408" s="1">
        <v>44203</v>
      </c>
      <c r="B3408">
        <v>202101</v>
      </c>
      <c r="C3408">
        <v>2021</v>
      </c>
      <c r="D3408" t="s">
        <v>3</v>
      </c>
      <c r="E3408" t="s">
        <v>22</v>
      </c>
      <c r="F3408">
        <v>294.04816050000011</v>
      </c>
      <c r="G3408">
        <v>96</v>
      </c>
      <c r="I3408">
        <v>276.06825514838329</v>
      </c>
      <c r="J3408">
        <v>294.72216050000009</v>
      </c>
      <c r="K3408">
        <v>360.30287047778592</v>
      </c>
      <c r="L3408">
        <v>3.7822066666666663</v>
      </c>
      <c r="N3408">
        <v>1</v>
      </c>
      <c r="O3408">
        <v>21194.540459009746</v>
      </c>
      <c r="P3408">
        <v>273.48784796921314</v>
      </c>
      <c r="Q3408">
        <v>0.76032624458975262</v>
      </c>
      <c r="S3408" s="6">
        <v>72.991319480616255</v>
      </c>
      <c r="V3408" s="6">
        <v>363.09183999999993</v>
      </c>
    </row>
    <row r="3409" spans="1:23" x14ac:dyDescent="0.3">
      <c r="A3409" s="1">
        <v>44203</v>
      </c>
      <c r="B3409">
        <v>202101</v>
      </c>
      <c r="C3409">
        <v>2021</v>
      </c>
      <c r="D3409" t="s">
        <v>5</v>
      </c>
      <c r="E3409" t="s">
        <v>23</v>
      </c>
      <c r="F3409">
        <v>2449.6645895000001</v>
      </c>
      <c r="H3409">
        <v>162</v>
      </c>
      <c r="I3409">
        <v>2777.6504879999998</v>
      </c>
      <c r="M3409">
        <v>10.256625</v>
      </c>
      <c r="N3409">
        <v>0.99666664657292414</v>
      </c>
      <c r="O3409">
        <v>0</v>
      </c>
      <c r="P3409">
        <v>1945.2192963686111</v>
      </c>
      <c r="R3409">
        <v>0.94079999999999997</v>
      </c>
      <c r="T3409" s="6">
        <v>161.45999674481371</v>
      </c>
      <c r="U3409" s="6">
        <v>152.40959999999998</v>
      </c>
      <c r="W3409" s="6">
        <v>1661.5732499999999</v>
      </c>
    </row>
    <row r="3410" spans="1:23" x14ac:dyDescent="0.3">
      <c r="A3410" s="1">
        <v>44203</v>
      </c>
      <c r="B3410">
        <v>202101</v>
      </c>
      <c r="C3410">
        <v>2021</v>
      </c>
      <c r="D3410" t="s">
        <v>6</v>
      </c>
      <c r="E3410" t="s">
        <v>23</v>
      </c>
      <c r="F3410">
        <v>1221.5840024999998</v>
      </c>
      <c r="H3410">
        <v>66</v>
      </c>
      <c r="I3410">
        <v>1548.5343333333335</v>
      </c>
      <c r="M3410">
        <v>13.09263888888889</v>
      </c>
      <c r="N3410">
        <v>0.88518055555535347</v>
      </c>
      <c r="O3410">
        <v>0</v>
      </c>
      <c r="P3410">
        <v>669.83912571490691</v>
      </c>
      <c r="R3410">
        <v>0.94079999999999997</v>
      </c>
      <c r="T3410" s="6">
        <v>58.421916666653331</v>
      </c>
      <c r="U3410" s="6">
        <v>62.092799999999997</v>
      </c>
      <c r="W3410" s="6">
        <v>864.11416666666673</v>
      </c>
    </row>
    <row r="3411" spans="1:23" x14ac:dyDescent="0.3">
      <c r="A3411" s="1">
        <v>44203</v>
      </c>
      <c r="B3411">
        <v>202101</v>
      </c>
      <c r="C3411">
        <v>2021</v>
      </c>
      <c r="D3411" t="s">
        <v>7</v>
      </c>
      <c r="E3411" t="s">
        <v>23</v>
      </c>
      <c r="F3411">
        <v>0</v>
      </c>
      <c r="H3411">
        <v>36</v>
      </c>
      <c r="I3411">
        <v>844.66380000000026</v>
      </c>
      <c r="M3411">
        <v>13.09263888888889</v>
      </c>
      <c r="N3411">
        <v>0</v>
      </c>
      <c r="O3411">
        <v>0</v>
      </c>
      <c r="P3411">
        <v>382.53650106415841</v>
      </c>
      <c r="R3411">
        <v>0.95550000000000002</v>
      </c>
      <c r="T3411" s="6">
        <v>0</v>
      </c>
      <c r="U3411" s="6">
        <v>34.398000000000003</v>
      </c>
      <c r="W3411" s="6">
        <v>471.33500000000004</v>
      </c>
    </row>
    <row r="3412" spans="1:23" x14ac:dyDescent="0.3">
      <c r="A3412" s="1">
        <v>44203</v>
      </c>
      <c r="B3412">
        <v>202101</v>
      </c>
      <c r="C3412">
        <v>2021</v>
      </c>
      <c r="D3412" t="s">
        <v>8</v>
      </c>
      <c r="E3412" t="s">
        <v>23</v>
      </c>
      <c r="F3412">
        <v>923.71086199999991</v>
      </c>
      <c r="H3412">
        <v>108</v>
      </c>
      <c r="I3412">
        <v>1085.3659158999999</v>
      </c>
      <c r="M3412">
        <v>7.5875912037037034</v>
      </c>
      <c r="N3412">
        <v>0.97104420101724542</v>
      </c>
      <c r="O3412">
        <v>0</v>
      </c>
      <c r="P3412">
        <v>650.17674536760774</v>
      </c>
      <c r="R3412">
        <v>0.96039999999999992</v>
      </c>
      <c r="T3412" s="6">
        <v>104.8727737098625</v>
      </c>
      <c r="U3412" s="6">
        <v>103.72319999999999</v>
      </c>
      <c r="W3412" s="6">
        <v>819.45984999999996</v>
      </c>
    </row>
    <row r="3413" spans="1:23" x14ac:dyDescent="0.3">
      <c r="A3413" s="1">
        <v>44204</v>
      </c>
      <c r="B3413">
        <v>202101</v>
      </c>
      <c r="C3413">
        <v>2021</v>
      </c>
      <c r="D3413" t="s">
        <v>0</v>
      </c>
      <c r="E3413" t="s">
        <v>22</v>
      </c>
      <c r="F3413">
        <v>99.601040000000054</v>
      </c>
      <c r="G3413">
        <v>44</v>
      </c>
      <c r="I3413">
        <v>93.319915758740734</v>
      </c>
      <c r="J3413">
        <v>100.00680000000004</v>
      </c>
      <c r="K3413">
        <v>120.39451319322465</v>
      </c>
      <c r="L3413">
        <v>2.8256374999999996</v>
      </c>
      <c r="N3413">
        <v>0.97011980267794218</v>
      </c>
      <c r="O3413">
        <v>4943.0422699553546</v>
      </c>
      <c r="P3413">
        <v>139.2805751231335</v>
      </c>
      <c r="Q3413">
        <v>0.75059422036089807</v>
      </c>
      <c r="S3413" s="6">
        <v>33.026145695879514</v>
      </c>
      <c r="V3413" s="6">
        <v>124.32804999999998</v>
      </c>
    </row>
    <row r="3414" spans="1:23" x14ac:dyDescent="0.3">
      <c r="A3414" s="1">
        <v>44204</v>
      </c>
      <c r="B3414">
        <v>202101</v>
      </c>
      <c r="C3414">
        <v>2021</v>
      </c>
      <c r="D3414" t="s">
        <v>1</v>
      </c>
      <c r="E3414" t="s">
        <v>22</v>
      </c>
      <c r="F3414">
        <v>115.65063999999998</v>
      </c>
      <c r="G3414">
        <v>46</v>
      </c>
      <c r="I3414">
        <v>102.73108719829257</v>
      </c>
      <c r="J3414">
        <v>115.74829999999999</v>
      </c>
      <c r="K3414">
        <v>135.92512872540493</v>
      </c>
      <c r="L3414">
        <v>2.952483</v>
      </c>
      <c r="N3414">
        <v>1</v>
      </c>
      <c r="O3414">
        <v>5654.5481518415481</v>
      </c>
      <c r="P3414">
        <v>147.45070801301145</v>
      </c>
      <c r="Q3414">
        <v>0.75640892913209257</v>
      </c>
      <c r="S3414" s="6">
        <v>34.794810740076258</v>
      </c>
      <c r="V3414" s="6">
        <v>135.81421800000001</v>
      </c>
    </row>
    <row r="3415" spans="1:23" x14ac:dyDescent="0.3">
      <c r="A3415" s="1">
        <v>44204</v>
      </c>
      <c r="B3415">
        <v>202101</v>
      </c>
      <c r="C3415">
        <v>2021</v>
      </c>
      <c r="D3415" t="s">
        <v>4</v>
      </c>
      <c r="E3415" t="s">
        <v>22</v>
      </c>
      <c r="F3415">
        <v>96.55856</v>
      </c>
      <c r="G3415">
        <v>36</v>
      </c>
      <c r="I3415">
        <v>97.678071592434804</v>
      </c>
      <c r="J3415">
        <v>96.821435377777775</v>
      </c>
      <c r="K3415">
        <v>128.23516844495126</v>
      </c>
      <c r="L3415">
        <v>3.5732149023950117</v>
      </c>
      <c r="N3415">
        <v>1</v>
      </c>
      <c r="O3415">
        <v>4701.270006101935</v>
      </c>
      <c r="P3415">
        <v>113.13911969560522</v>
      </c>
      <c r="Q3415">
        <v>0.75933853422527076</v>
      </c>
      <c r="S3415" s="6">
        <v>27.336187232109747</v>
      </c>
      <c r="V3415" s="6">
        <v>128.63573648622042</v>
      </c>
    </row>
    <row r="3416" spans="1:23" x14ac:dyDescent="0.3">
      <c r="A3416" s="1">
        <v>44204</v>
      </c>
      <c r="B3416">
        <v>202101</v>
      </c>
      <c r="C3416">
        <v>2021</v>
      </c>
      <c r="D3416" t="s">
        <v>2</v>
      </c>
      <c r="E3416" t="s">
        <v>22</v>
      </c>
      <c r="F3416">
        <v>137.97504100000003</v>
      </c>
      <c r="G3416">
        <v>64</v>
      </c>
      <c r="I3416">
        <v>124.38189822500006</v>
      </c>
      <c r="J3416">
        <v>138.30658100000005</v>
      </c>
      <c r="K3416">
        <v>163.20916518577636</v>
      </c>
      <c r="L3416">
        <v>2.5587675976081252</v>
      </c>
      <c r="N3416">
        <v>1</v>
      </c>
      <c r="O3416">
        <v>7131.6484518880743</v>
      </c>
      <c r="P3416">
        <v>174.44368324089774</v>
      </c>
      <c r="Q3416">
        <v>0.75953250368745195</v>
      </c>
      <c r="S3416" s="6">
        <v>48.610080235996925</v>
      </c>
      <c r="V3416" s="6">
        <v>163.76112624692001</v>
      </c>
    </row>
    <row r="3417" spans="1:23" x14ac:dyDescent="0.3">
      <c r="A3417" s="1">
        <v>44204</v>
      </c>
      <c r="B3417">
        <v>202101</v>
      </c>
      <c r="C3417">
        <v>2021</v>
      </c>
      <c r="D3417" t="s">
        <v>3</v>
      </c>
      <c r="E3417" t="s">
        <v>22</v>
      </c>
      <c r="F3417">
        <v>154.19991999999999</v>
      </c>
      <c r="G3417">
        <v>96</v>
      </c>
      <c r="I3417">
        <v>136.20569502120225</v>
      </c>
      <c r="J3417">
        <v>154.92236</v>
      </c>
      <c r="K3417">
        <v>178.80319025630448</v>
      </c>
      <c r="L3417">
        <v>1.8660533333333336</v>
      </c>
      <c r="N3417">
        <v>0.99945891415994126</v>
      </c>
      <c r="O3417">
        <v>7710.0229344206464</v>
      </c>
      <c r="P3417">
        <v>273.48784796921314</v>
      </c>
      <c r="Q3417">
        <v>0.76032624458975262</v>
      </c>
      <c r="S3417" s="6">
        <v>72.991319480616255</v>
      </c>
      <c r="V3417" s="6">
        <v>179.14112000000003</v>
      </c>
    </row>
    <row r="3418" spans="1:23" x14ac:dyDescent="0.3">
      <c r="A3418" s="1">
        <v>44204</v>
      </c>
      <c r="B3418">
        <v>202101</v>
      </c>
      <c r="C3418">
        <v>2021</v>
      </c>
      <c r="D3418" t="s">
        <v>5</v>
      </c>
      <c r="E3418" t="s">
        <v>23</v>
      </c>
      <c r="F3418">
        <v>3518.3250354999996</v>
      </c>
      <c r="H3418">
        <v>162</v>
      </c>
      <c r="I3418">
        <v>3869.4800520000008</v>
      </c>
      <c r="M3418">
        <v>13.197916666666666</v>
      </c>
      <c r="N3418">
        <v>0.99444444444444446</v>
      </c>
      <c r="O3418">
        <v>0</v>
      </c>
      <c r="P3418">
        <v>1945.2192963686111</v>
      </c>
      <c r="R3418">
        <v>0.94079999999999997</v>
      </c>
      <c r="T3418" s="6">
        <v>161.1</v>
      </c>
      <c r="U3418" s="6">
        <v>152.40959999999998</v>
      </c>
      <c r="W3418" s="6">
        <v>2138.0625</v>
      </c>
    </row>
    <row r="3419" spans="1:23" x14ac:dyDescent="0.3">
      <c r="A3419" s="1">
        <v>44204</v>
      </c>
      <c r="B3419">
        <v>202101</v>
      </c>
      <c r="C3419">
        <v>2021</v>
      </c>
      <c r="D3419" t="s">
        <v>6</v>
      </c>
      <c r="E3419" t="s">
        <v>23</v>
      </c>
      <c r="F3419">
        <v>1273.4355234999998</v>
      </c>
      <c r="H3419">
        <v>66</v>
      </c>
      <c r="I3419">
        <v>1584</v>
      </c>
      <c r="M3419">
        <v>15.413611111111111</v>
      </c>
      <c r="N3419">
        <v>0.9105754629628422</v>
      </c>
      <c r="O3419">
        <v>0</v>
      </c>
      <c r="P3419">
        <v>669.83912571490691</v>
      </c>
      <c r="R3419">
        <v>0.94079999999999997</v>
      </c>
      <c r="T3419" s="6">
        <v>60.097980555547586</v>
      </c>
      <c r="U3419" s="6">
        <v>62.092799999999997</v>
      </c>
      <c r="W3419" s="6">
        <v>1017.2983333333333</v>
      </c>
    </row>
    <row r="3420" spans="1:23" x14ac:dyDescent="0.3">
      <c r="A3420" s="1">
        <v>44204</v>
      </c>
      <c r="B3420">
        <v>202101</v>
      </c>
      <c r="C3420">
        <v>2021</v>
      </c>
      <c r="D3420" t="s">
        <v>7</v>
      </c>
      <c r="E3420" t="s">
        <v>23</v>
      </c>
      <c r="F3420">
        <v>0</v>
      </c>
      <c r="H3420">
        <v>36</v>
      </c>
      <c r="I3420">
        <v>864</v>
      </c>
      <c r="M3420">
        <v>15.413611111111111</v>
      </c>
      <c r="N3420">
        <v>0</v>
      </c>
      <c r="O3420">
        <v>0</v>
      </c>
      <c r="P3420">
        <v>382.53650106415841</v>
      </c>
      <c r="R3420">
        <v>0.95550000000000002</v>
      </c>
      <c r="T3420" s="6">
        <v>0</v>
      </c>
      <c r="U3420" s="6">
        <v>34.398000000000003</v>
      </c>
      <c r="W3420" s="6">
        <v>554.89</v>
      </c>
    </row>
    <row r="3421" spans="1:23" x14ac:dyDescent="0.3">
      <c r="A3421" s="1">
        <v>44204</v>
      </c>
      <c r="B3421">
        <v>202101</v>
      </c>
      <c r="C3421">
        <v>2021</v>
      </c>
      <c r="D3421" t="s">
        <v>8</v>
      </c>
      <c r="E3421" t="s">
        <v>23</v>
      </c>
      <c r="F3421">
        <v>554.29202899999996</v>
      </c>
      <c r="H3421">
        <v>108</v>
      </c>
      <c r="I3421">
        <v>618.43849336666642</v>
      </c>
      <c r="M3421">
        <v>6.3343843621399172</v>
      </c>
      <c r="N3421">
        <v>0.9941531205645896</v>
      </c>
      <c r="O3421">
        <v>0</v>
      </c>
      <c r="P3421">
        <v>650.17674536760774</v>
      </c>
      <c r="R3421">
        <v>0.96039999999999992</v>
      </c>
      <c r="T3421" s="6">
        <v>107.36853702097568</v>
      </c>
      <c r="U3421" s="6">
        <v>103.72319999999999</v>
      </c>
      <c r="W3421" s="6">
        <v>684.11351111111105</v>
      </c>
    </row>
    <row r="3422" spans="1:23" x14ac:dyDescent="0.3">
      <c r="A3422" s="1">
        <v>44205</v>
      </c>
      <c r="B3422">
        <v>202101</v>
      </c>
      <c r="C3422">
        <v>2021</v>
      </c>
      <c r="D3422" t="s">
        <v>0</v>
      </c>
      <c r="E3422" t="s">
        <v>22</v>
      </c>
      <c r="F3422">
        <v>105.89739999999999</v>
      </c>
      <c r="G3422">
        <v>44</v>
      </c>
      <c r="I3422">
        <v>134.30399198228088</v>
      </c>
      <c r="J3422">
        <v>106.30731999999999</v>
      </c>
      <c r="K3422">
        <v>137.91925376385564</v>
      </c>
      <c r="L3422">
        <v>4.0665960000000005</v>
      </c>
      <c r="N3422">
        <v>0.77149877149877144</v>
      </c>
      <c r="O3422">
        <v>4370.1928167873548</v>
      </c>
      <c r="P3422">
        <v>139.2805751231335</v>
      </c>
      <c r="Q3422">
        <v>0.75059422036089807</v>
      </c>
      <c r="S3422" s="6">
        <v>33.026145695879514</v>
      </c>
      <c r="V3422" s="6">
        <v>178.93022400000001</v>
      </c>
    </row>
    <row r="3423" spans="1:23" x14ac:dyDescent="0.3">
      <c r="A3423" s="1">
        <v>44205</v>
      </c>
      <c r="B3423">
        <v>202101</v>
      </c>
      <c r="C3423">
        <v>2021</v>
      </c>
      <c r="D3423" t="s">
        <v>1</v>
      </c>
      <c r="E3423" t="s">
        <v>22</v>
      </c>
      <c r="F3423">
        <v>140.00532000000001</v>
      </c>
      <c r="G3423">
        <v>46</v>
      </c>
      <c r="I3423">
        <v>129.04368856577449</v>
      </c>
      <c r="J3423">
        <v>140.10578000000001</v>
      </c>
      <c r="K3423">
        <v>170.57106810466183</v>
      </c>
      <c r="L3423">
        <v>3.7087049999999997</v>
      </c>
      <c r="N3423">
        <v>1</v>
      </c>
      <c r="O3423">
        <v>5810.4663582815483</v>
      </c>
      <c r="P3423">
        <v>147.45070801301145</v>
      </c>
      <c r="Q3423">
        <v>0.75640892913209257</v>
      </c>
      <c r="S3423" s="6">
        <v>34.794810740076258</v>
      </c>
      <c r="V3423" s="6">
        <v>170.60042999999999</v>
      </c>
    </row>
    <row r="3424" spans="1:23" x14ac:dyDescent="0.3">
      <c r="A3424" s="1">
        <v>44205</v>
      </c>
      <c r="B3424">
        <v>202101</v>
      </c>
      <c r="C3424">
        <v>2021</v>
      </c>
      <c r="D3424" t="s">
        <v>4</v>
      </c>
      <c r="E3424" t="s">
        <v>22</v>
      </c>
      <c r="F3424">
        <v>142.55135999999999</v>
      </c>
      <c r="G3424">
        <v>36</v>
      </c>
      <c r="I3424">
        <v>154.33115597251046</v>
      </c>
      <c r="J3424">
        <v>142.85101617777775</v>
      </c>
      <c r="K3424">
        <v>202.09593733515624</v>
      </c>
      <c r="L3424">
        <v>5.6456723339687018</v>
      </c>
      <c r="N3424">
        <v>1</v>
      </c>
      <c r="O3424">
        <v>6198.197376029937</v>
      </c>
      <c r="P3424">
        <v>113.13911969560522</v>
      </c>
      <c r="Q3424">
        <v>0.75933853422527076</v>
      </c>
      <c r="S3424" s="6">
        <v>27.336187232109747</v>
      </c>
      <c r="V3424" s="6">
        <v>203.24420402287328</v>
      </c>
    </row>
    <row r="3425" spans="1:23" x14ac:dyDescent="0.3">
      <c r="A3425" s="1">
        <v>44205</v>
      </c>
      <c r="B3425">
        <v>202101</v>
      </c>
      <c r="C3425">
        <v>2021</v>
      </c>
      <c r="D3425" t="s">
        <v>2</v>
      </c>
      <c r="E3425" t="s">
        <v>22</v>
      </c>
      <c r="F3425">
        <v>178.18517849999998</v>
      </c>
      <c r="G3425">
        <v>64</v>
      </c>
      <c r="I3425">
        <v>166.94380351354684</v>
      </c>
      <c r="J3425">
        <v>178.5640985</v>
      </c>
      <c r="K3425">
        <v>218.97461593218782</v>
      </c>
      <c r="L3425">
        <v>3.4343453601197922</v>
      </c>
      <c r="N3425">
        <v>1</v>
      </c>
      <c r="O3425">
        <v>7882.6106275153761</v>
      </c>
      <c r="P3425">
        <v>174.44368324089774</v>
      </c>
      <c r="Q3425">
        <v>0.75953250368745195</v>
      </c>
      <c r="S3425" s="6">
        <v>48.610080235996925</v>
      </c>
      <c r="V3425" s="6">
        <v>219.7981030476667</v>
      </c>
    </row>
    <row r="3426" spans="1:23" x14ac:dyDescent="0.3">
      <c r="A3426" s="1">
        <v>44205</v>
      </c>
      <c r="B3426">
        <v>202101</v>
      </c>
      <c r="C3426">
        <v>2021</v>
      </c>
      <c r="D3426" t="s">
        <v>3</v>
      </c>
      <c r="E3426" t="s">
        <v>22</v>
      </c>
      <c r="F3426">
        <v>91.485520000000037</v>
      </c>
      <c r="G3426">
        <v>96</v>
      </c>
      <c r="I3426">
        <v>80.220623066374756</v>
      </c>
      <c r="J3426">
        <v>92.369720000000029</v>
      </c>
      <c r="K3426">
        <v>105.87179266981359</v>
      </c>
      <c r="L3426">
        <v>1.0990433333333334</v>
      </c>
      <c r="N3426">
        <v>0.99946808510638296</v>
      </c>
      <c r="O3426">
        <v>4072.3917855566442</v>
      </c>
      <c r="P3426">
        <v>273.48784796921314</v>
      </c>
      <c r="Q3426">
        <v>0.76032624458975262</v>
      </c>
      <c r="S3426" s="6">
        <v>72.991319480616255</v>
      </c>
      <c r="V3426" s="6">
        <v>105.50816</v>
      </c>
    </row>
    <row r="3427" spans="1:23" x14ac:dyDescent="0.3">
      <c r="A3427" s="1">
        <v>44205</v>
      </c>
      <c r="B3427">
        <v>202101</v>
      </c>
      <c r="C3427">
        <v>2021</v>
      </c>
      <c r="D3427" t="s">
        <v>5</v>
      </c>
      <c r="E3427" t="s">
        <v>23</v>
      </c>
      <c r="F3427">
        <v>3420.7333559999997</v>
      </c>
      <c r="H3427">
        <v>162</v>
      </c>
      <c r="I3427">
        <v>3865.7300220000006</v>
      </c>
      <c r="M3427">
        <v>12.655875</v>
      </c>
      <c r="N3427">
        <v>0.98310185185185173</v>
      </c>
      <c r="O3427">
        <v>0</v>
      </c>
      <c r="P3427">
        <v>1945.2192963686111</v>
      </c>
      <c r="R3427">
        <v>0.94079999999999997</v>
      </c>
      <c r="T3427" s="6">
        <v>159.26249999999999</v>
      </c>
      <c r="U3427" s="6">
        <v>152.40959999999998</v>
      </c>
      <c r="W3427" s="6">
        <v>2050.2517499999999</v>
      </c>
    </row>
    <row r="3428" spans="1:23" x14ac:dyDescent="0.3">
      <c r="A3428" s="1">
        <v>44205</v>
      </c>
      <c r="B3428">
        <v>202101</v>
      </c>
      <c r="C3428">
        <v>2021</v>
      </c>
      <c r="D3428" t="s">
        <v>6</v>
      </c>
      <c r="E3428" t="s">
        <v>23</v>
      </c>
      <c r="F3428">
        <v>1394.4112060000002</v>
      </c>
      <c r="H3428">
        <v>66</v>
      </c>
      <c r="I3428">
        <v>1584</v>
      </c>
      <c r="M3428">
        <v>15.25395833333333</v>
      </c>
      <c r="N3428">
        <v>0.93640150462954608</v>
      </c>
      <c r="O3428">
        <v>0</v>
      </c>
      <c r="P3428">
        <v>669.83912571490691</v>
      </c>
      <c r="R3428">
        <v>0.94079999999999997</v>
      </c>
      <c r="T3428" s="6">
        <v>61.802499305550043</v>
      </c>
      <c r="U3428" s="6">
        <v>62.092799999999997</v>
      </c>
      <c r="W3428" s="6">
        <v>1006.7612499999998</v>
      </c>
    </row>
    <row r="3429" spans="1:23" x14ac:dyDescent="0.3">
      <c r="A3429" s="1">
        <v>44205</v>
      </c>
      <c r="B3429">
        <v>202101</v>
      </c>
      <c r="C3429">
        <v>2021</v>
      </c>
      <c r="D3429" t="s">
        <v>7</v>
      </c>
      <c r="E3429" t="s">
        <v>23</v>
      </c>
      <c r="F3429">
        <v>0</v>
      </c>
      <c r="H3429">
        <v>36</v>
      </c>
      <c r="I3429">
        <v>864</v>
      </c>
      <c r="M3429">
        <v>15.25395833333333</v>
      </c>
      <c r="N3429">
        <v>0</v>
      </c>
      <c r="O3429">
        <v>0</v>
      </c>
      <c r="P3429">
        <v>382.53650106415841</v>
      </c>
      <c r="R3429">
        <v>0.95550000000000002</v>
      </c>
      <c r="T3429" s="6">
        <v>0</v>
      </c>
      <c r="U3429" s="6">
        <v>34.398000000000003</v>
      </c>
      <c r="W3429" s="6">
        <v>549.14249999999993</v>
      </c>
    </row>
    <row r="3430" spans="1:23" x14ac:dyDescent="0.3">
      <c r="A3430" s="1">
        <v>44205</v>
      </c>
      <c r="B3430">
        <v>202101</v>
      </c>
      <c r="C3430">
        <v>2021</v>
      </c>
      <c r="D3430" t="s">
        <v>8</v>
      </c>
      <c r="E3430" t="s">
        <v>23</v>
      </c>
      <c r="F3430">
        <v>616.37064299999997</v>
      </c>
      <c r="H3430">
        <v>108</v>
      </c>
      <c r="I3430">
        <v>691.30853716666638</v>
      </c>
      <c r="M3430">
        <v>6.435292618312757</v>
      </c>
      <c r="N3430">
        <v>0.99417643831735503</v>
      </c>
      <c r="O3430">
        <v>0</v>
      </c>
      <c r="P3430">
        <v>650.17674536760774</v>
      </c>
      <c r="R3430">
        <v>0.96039999999999992</v>
      </c>
      <c r="T3430" s="6">
        <v>107.37105533827435</v>
      </c>
      <c r="U3430" s="6">
        <v>103.72319999999999</v>
      </c>
      <c r="W3430" s="6">
        <v>695.01160277777774</v>
      </c>
    </row>
    <row r="3431" spans="1:23" x14ac:dyDescent="0.3">
      <c r="A3431" s="1">
        <v>44206</v>
      </c>
      <c r="B3431">
        <v>202101</v>
      </c>
      <c r="C3431">
        <v>2021</v>
      </c>
      <c r="D3431" t="s">
        <v>0</v>
      </c>
      <c r="E3431" t="s">
        <v>22</v>
      </c>
      <c r="F3431">
        <v>127.08892000000002</v>
      </c>
      <c r="G3431">
        <v>44</v>
      </c>
      <c r="I3431">
        <v>114.95627895565934</v>
      </c>
      <c r="J3431">
        <v>127.48882234375002</v>
      </c>
      <c r="K3431">
        <v>151.69736471703479</v>
      </c>
      <c r="L3431">
        <v>3.4807658154915058</v>
      </c>
      <c r="N3431">
        <v>0.98968180218348845</v>
      </c>
      <c r="O3431">
        <v>3783.3709689713551</v>
      </c>
      <c r="P3431">
        <v>139.2805751231335</v>
      </c>
      <c r="Q3431">
        <v>0.75059422036089807</v>
      </c>
      <c r="S3431" s="6">
        <v>33.026145695879514</v>
      </c>
      <c r="V3431" s="6">
        <v>153.15369588162625</v>
      </c>
    </row>
    <row r="3432" spans="1:23" x14ac:dyDescent="0.3">
      <c r="A3432" s="1">
        <v>44206</v>
      </c>
      <c r="B3432">
        <v>202101</v>
      </c>
      <c r="C3432">
        <v>2021</v>
      </c>
      <c r="D3432" t="s">
        <v>1</v>
      </c>
      <c r="E3432" t="s">
        <v>22</v>
      </c>
      <c r="F3432">
        <v>129.77831999999998</v>
      </c>
      <c r="G3432">
        <v>46</v>
      </c>
      <c r="I3432">
        <v>121.39924997319663</v>
      </c>
      <c r="J3432">
        <v>129.86987273437498</v>
      </c>
      <c r="K3432">
        <v>160.83025883024342</v>
      </c>
      <c r="L3432">
        <v>3.4890044633400001</v>
      </c>
      <c r="N3432">
        <v>0.95940162930645201</v>
      </c>
      <c r="O3432">
        <v>3605.1676425135483</v>
      </c>
      <c r="P3432">
        <v>147.45070801301145</v>
      </c>
      <c r="Q3432">
        <v>0.75640892913209257</v>
      </c>
      <c r="S3432" s="6">
        <v>34.794810740076258</v>
      </c>
      <c r="V3432" s="6">
        <v>160.49420531364001</v>
      </c>
    </row>
    <row r="3433" spans="1:23" x14ac:dyDescent="0.3">
      <c r="A3433" s="1">
        <v>44206</v>
      </c>
      <c r="B3433">
        <v>202101</v>
      </c>
      <c r="C3433">
        <v>2021</v>
      </c>
      <c r="D3433" t="s">
        <v>4</v>
      </c>
      <c r="E3433" t="s">
        <v>22</v>
      </c>
      <c r="F3433">
        <v>83.48899999999999</v>
      </c>
      <c r="G3433">
        <v>36</v>
      </c>
      <c r="I3433">
        <v>78.65943210140702</v>
      </c>
      <c r="J3433">
        <v>83.741414577777761</v>
      </c>
      <c r="K3433">
        <v>103.63204204347028</v>
      </c>
      <c r="L3433">
        <v>2.8774836605235037</v>
      </c>
      <c r="N3433">
        <v>1</v>
      </c>
      <c r="O3433">
        <v>3067.1312598939362</v>
      </c>
      <c r="P3433">
        <v>113.13911969560522</v>
      </c>
      <c r="Q3433">
        <v>0.75933853422527076</v>
      </c>
      <c r="S3433" s="6">
        <v>27.336187232109747</v>
      </c>
      <c r="V3433" s="6">
        <v>103.58941177884613</v>
      </c>
    </row>
    <row r="3434" spans="1:23" x14ac:dyDescent="0.3">
      <c r="A3434" s="1">
        <v>44206</v>
      </c>
      <c r="B3434">
        <v>202101</v>
      </c>
      <c r="C3434">
        <v>2021</v>
      </c>
      <c r="D3434" t="s">
        <v>2</v>
      </c>
      <c r="E3434" t="s">
        <v>22</v>
      </c>
      <c r="F3434">
        <v>142.10241449999995</v>
      </c>
      <c r="G3434">
        <v>64</v>
      </c>
      <c r="I3434">
        <v>110.59730881769411</v>
      </c>
      <c r="J3434">
        <v>142.38512934374995</v>
      </c>
      <c r="K3434">
        <v>165.86736212102954</v>
      </c>
      <c r="L3434">
        <v>2.2751928875812504</v>
      </c>
      <c r="N3434">
        <v>1</v>
      </c>
      <c r="O3434">
        <v>4137.6221293681747</v>
      </c>
      <c r="P3434">
        <v>174.44368324089774</v>
      </c>
      <c r="Q3434">
        <v>0.75953250368745195</v>
      </c>
      <c r="S3434" s="6">
        <v>48.610080235996925</v>
      </c>
      <c r="V3434" s="6">
        <v>145.61234480520002</v>
      </c>
    </row>
    <row r="3435" spans="1:23" x14ac:dyDescent="0.3">
      <c r="A3435" s="1">
        <v>44206</v>
      </c>
      <c r="B3435">
        <v>202101</v>
      </c>
      <c r="C3435">
        <v>2021</v>
      </c>
      <c r="D3435" t="s">
        <v>3</v>
      </c>
      <c r="E3435" t="s">
        <v>22</v>
      </c>
      <c r="F3435">
        <v>139.04632000000001</v>
      </c>
      <c r="G3435">
        <v>96</v>
      </c>
      <c r="I3435">
        <v>100.74351831557493</v>
      </c>
      <c r="J3435">
        <v>139.81368000000001</v>
      </c>
      <c r="K3435">
        <v>158.30480169285252</v>
      </c>
      <c r="L3435">
        <v>1.3802123188405797</v>
      </c>
      <c r="N3435">
        <v>0.99960715962865299</v>
      </c>
      <c r="O3435">
        <v>4293.3446477966463</v>
      </c>
      <c r="P3435">
        <v>273.48784796921314</v>
      </c>
      <c r="Q3435">
        <v>0.76032624458975262</v>
      </c>
      <c r="S3435" s="6">
        <v>72.991319480616255</v>
      </c>
      <c r="V3435" s="6">
        <v>132.50038260869565</v>
      </c>
    </row>
    <row r="3436" spans="1:23" x14ac:dyDescent="0.3">
      <c r="A3436" s="1">
        <v>44206</v>
      </c>
      <c r="B3436">
        <v>202101</v>
      </c>
      <c r="C3436">
        <v>2021</v>
      </c>
      <c r="D3436" t="s">
        <v>5</v>
      </c>
      <c r="E3436" t="s">
        <v>23</v>
      </c>
      <c r="F3436">
        <v>3585.1237580000006</v>
      </c>
      <c r="H3436">
        <v>162</v>
      </c>
      <c r="I3436">
        <v>3882.8972160000003</v>
      </c>
      <c r="M3436">
        <v>13.300125</v>
      </c>
      <c r="N3436">
        <v>0.9964660493827161</v>
      </c>
      <c r="O3436">
        <v>0</v>
      </c>
      <c r="P3436">
        <v>1945.2192963686111</v>
      </c>
      <c r="R3436">
        <v>0.94079999999999997</v>
      </c>
      <c r="T3436" s="6">
        <v>161.42750000000001</v>
      </c>
      <c r="U3436" s="6">
        <v>152.40959999999998</v>
      </c>
      <c r="W3436" s="6">
        <v>2154.6202499999999</v>
      </c>
    </row>
    <row r="3437" spans="1:23" x14ac:dyDescent="0.3">
      <c r="A3437" s="1">
        <v>44206</v>
      </c>
      <c r="B3437">
        <v>202101</v>
      </c>
      <c r="C3437">
        <v>2021</v>
      </c>
      <c r="D3437" t="s">
        <v>6</v>
      </c>
      <c r="E3437" t="s">
        <v>23</v>
      </c>
      <c r="F3437">
        <v>1366.1233689999999</v>
      </c>
      <c r="H3437">
        <v>66</v>
      </c>
      <c r="I3437">
        <v>1583.9904666666666</v>
      </c>
      <c r="M3437">
        <v>15.155555555555557</v>
      </c>
      <c r="N3437">
        <v>0.93849965277773739</v>
      </c>
      <c r="O3437">
        <v>0</v>
      </c>
      <c r="P3437">
        <v>669.83912571490691</v>
      </c>
      <c r="R3437">
        <v>0.94079999999999997</v>
      </c>
      <c r="T3437" s="6">
        <v>61.940977083330665</v>
      </c>
      <c r="U3437" s="6">
        <v>62.092799999999997</v>
      </c>
      <c r="W3437" s="6">
        <v>1000.2666666666668</v>
      </c>
    </row>
    <row r="3438" spans="1:23" x14ac:dyDescent="0.3">
      <c r="A3438" s="1">
        <v>44206</v>
      </c>
      <c r="B3438">
        <v>202101</v>
      </c>
      <c r="C3438">
        <v>2021</v>
      </c>
      <c r="D3438" t="s">
        <v>7</v>
      </c>
      <c r="E3438" t="s">
        <v>23</v>
      </c>
      <c r="F3438">
        <v>0</v>
      </c>
      <c r="H3438">
        <v>36</v>
      </c>
      <c r="I3438">
        <v>863.92087000000004</v>
      </c>
      <c r="M3438">
        <v>15.155555555555557</v>
      </c>
      <c r="N3438">
        <v>0</v>
      </c>
      <c r="O3438">
        <v>0</v>
      </c>
      <c r="P3438">
        <v>382.53650106415841</v>
      </c>
      <c r="R3438">
        <v>0.95550000000000002</v>
      </c>
      <c r="T3438" s="6">
        <v>0</v>
      </c>
      <c r="U3438" s="6">
        <v>34.398000000000003</v>
      </c>
      <c r="W3438" s="6">
        <v>545.6</v>
      </c>
    </row>
    <row r="3439" spans="1:23" x14ac:dyDescent="0.3">
      <c r="A3439" s="1">
        <v>44206</v>
      </c>
      <c r="B3439">
        <v>202101</v>
      </c>
      <c r="C3439">
        <v>2021</v>
      </c>
      <c r="D3439" t="s">
        <v>8</v>
      </c>
      <c r="E3439" t="s">
        <v>23</v>
      </c>
      <c r="F3439">
        <v>1549.2874180000001</v>
      </c>
      <c r="H3439">
        <v>108</v>
      </c>
      <c r="I3439">
        <v>2019.6311259333331</v>
      </c>
      <c r="M3439">
        <v>10.430895216049381</v>
      </c>
      <c r="N3439">
        <v>0.9407756039994174</v>
      </c>
      <c r="O3439">
        <v>0</v>
      </c>
      <c r="P3439">
        <v>650.17674536760774</v>
      </c>
      <c r="R3439">
        <v>0.96039999999999992</v>
      </c>
      <c r="T3439" s="6">
        <v>101.60376523193707</v>
      </c>
      <c r="U3439" s="6">
        <v>103.72319999999999</v>
      </c>
      <c r="W3439" s="6">
        <v>1126.536683333333</v>
      </c>
    </row>
    <row r="3440" spans="1:23" x14ac:dyDescent="0.3">
      <c r="A3440" s="1">
        <v>44207</v>
      </c>
      <c r="B3440">
        <v>202101</v>
      </c>
      <c r="C3440">
        <v>2021</v>
      </c>
      <c r="D3440" t="s">
        <v>0</v>
      </c>
      <c r="E3440" t="s">
        <v>22</v>
      </c>
      <c r="F3440">
        <v>94.105760000000018</v>
      </c>
      <c r="G3440">
        <v>44</v>
      </c>
      <c r="I3440">
        <v>79.660824812898511</v>
      </c>
      <c r="J3440">
        <v>94.472947500000018</v>
      </c>
      <c r="K3440">
        <v>106.77537486418771</v>
      </c>
      <c r="L3440">
        <v>2.4120533333333336</v>
      </c>
      <c r="N3440">
        <v>1</v>
      </c>
      <c r="O3440">
        <v>4609.826827347355</v>
      </c>
      <c r="P3440">
        <v>139.2805751231335</v>
      </c>
      <c r="Q3440">
        <v>0.75059422036089807</v>
      </c>
      <c r="S3440" s="6">
        <v>33.026145695879514</v>
      </c>
      <c r="V3440" s="6">
        <v>106.13034666666668</v>
      </c>
    </row>
    <row r="3441" spans="1:23" x14ac:dyDescent="0.3">
      <c r="A3441" s="1">
        <v>44207</v>
      </c>
      <c r="B3441">
        <v>202101</v>
      </c>
      <c r="C3441">
        <v>2021</v>
      </c>
      <c r="D3441" t="s">
        <v>1</v>
      </c>
      <c r="E3441" t="s">
        <v>22</v>
      </c>
      <c r="F3441">
        <v>102.60880000000002</v>
      </c>
      <c r="G3441">
        <v>46</v>
      </c>
      <c r="I3441">
        <v>88.24900564005759</v>
      </c>
      <c r="J3441">
        <v>102.70071894531252</v>
      </c>
      <c r="K3441">
        <v>117.87207071059493</v>
      </c>
      <c r="L3441">
        <v>2.5362691666666666</v>
      </c>
      <c r="N3441">
        <v>0.99946687468657713</v>
      </c>
      <c r="O3441">
        <v>4954.5498573055493</v>
      </c>
      <c r="P3441">
        <v>147.45070801301145</v>
      </c>
      <c r="Q3441">
        <v>0.75640892913209257</v>
      </c>
      <c r="S3441" s="6">
        <v>34.794810740076258</v>
      </c>
      <c r="V3441" s="6">
        <v>116.66838166666666</v>
      </c>
    </row>
    <row r="3442" spans="1:23" x14ac:dyDescent="0.3">
      <c r="A3442" s="1">
        <v>44207</v>
      </c>
      <c r="B3442">
        <v>202101</v>
      </c>
      <c r="C3442">
        <v>2021</v>
      </c>
      <c r="D3442" t="s">
        <v>4</v>
      </c>
      <c r="E3442" t="s">
        <v>22</v>
      </c>
      <c r="F3442">
        <v>67.050759999999997</v>
      </c>
      <c r="G3442">
        <v>36</v>
      </c>
      <c r="I3442">
        <v>61.490493122703313</v>
      </c>
      <c r="J3442">
        <v>67.290003377777765</v>
      </c>
      <c r="K3442">
        <v>81.436203036512737</v>
      </c>
      <c r="L3442">
        <v>2.2494173236593542</v>
      </c>
      <c r="N3442">
        <v>0.99859236887608072</v>
      </c>
      <c r="O3442">
        <v>3403.8034808699363</v>
      </c>
      <c r="P3442">
        <v>113.13911969560522</v>
      </c>
      <c r="Q3442">
        <v>0.75933853422527076</v>
      </c>
      <c r="S3442" s="6">
        <v>27.336187232109747</v>
      </c>
      <c r="V3442" s="6">
        <v>80.979023651736753</v>
      </c>
    </row>
    <row r="3443" spans="1:23" x14ac:dyDescent="0.3">
      <c r="A3443" s="1">
        <v>44207</v>
      </c>
      <c r="B3443">
        <v>202101</v>
      </c>
      <c r="C3443">
        <v>2021</v>
      </c>
      <c r="D3443" t="s">
        <v>2</v>
      </c>
      <c r="E3443" t="s">
        <v>22</v>
      </c>
      <c r="F3443">
        <v>138.91012599999991</v>
      </c>
      <c r="G3443">
        <v>64</v>
      </c>
      <c r="I3443">
        <v>120.53636094654448</v>
      </c>
      <c r="J3443">
        <v>139.20297267968741</v>
      </c>
      <c r="K3443">
        <v>159.50315346383567</v>
      </c>
      <c r="L3443">
        <v>2.4796577245162501</v>
      </c>
      <c r="N3443">
        <v>1</v>
      </c>
      <c r="O3443">
        <v>6930.016562531674</v>
      </c>
      <c r="P3443">
        <v>174.44368324089774</v>
      </c>
      <c r="Q3443">
        <v>0.75953250368745195</v>
      </c>
      <c r="S3443" s="6">
        <v>48.610080235996925</v>
      </c>
      <c r="V3443" s="6">
        <v>158.69809436904001</v>
      </c>
    </row>
    <row r="3444" spans="1:23" x14ac:dyDescent="0.3">
      <c r="A3444" s="1">
        <v>44207</v>
      </c>
      <c r="B3444">
        <v>202101</v>
      </c>
      <c r="C3444">
        <v>2021</v>
      </c>
      <c r="D3444" t="s">
        <v>3</v>
      </c>
      <c r="E3444" t="s">
        <v>22</v>
      </c>
      <c r="F3444">
        <v>106.50304000000001</v>
      </c>
      <c r="G3444">
        <v>96</v>
      </c>
      <c r="I3444">
        <v>90.657408534509798</v>
      </c>
      <c r="J3444">
        <v>107.16064000000001</v>
      </c>
      <c r="K3444">
        <v>120.68223146523809</v>
      </c>
      <c r="L3444">
        <v>1.24203</v>
      </c>
      <c r="N3444">
        <v>1</v>
      </c>
      <c r="O3444">
        <v>5253.9156418606453</v>
      </c>
      <c r="P3444">
        <v>273.48784796921314</v>
      </c>
      <c r="Q3444">
        <v>0.76032624458975262</v>
      </c>
      <c r="S3444" s="6">
        <v>72.991319480616255</v>
      </c>
      <c r="V3444" s="6">
        <v>119.23488</v>
      </c>
    </row>
    <row r="3445" spans="1:23" x14ac:dyDescent="0.3">
      <c r="A3445" s="1">
        <v>44207</v>
      </c>
      <c r="B3445">
        <v>202101</v>
      </c>
      <c r="C3445">
        <v>2021</v>
      </c>
      <c r="D3445" t="s">
        <v>5</v>
      </c>
      <c r="E3445" t="s">
        <v>23</v>
      </c>
      <c r="F3445">
        <v>2884.2623325</v>
      </c>
      <c r="H3445">
        <v>162</v>
      </c>
      <c r="I3445">
        <v>3354.8801940000008</v>
      </c>
      <c r="M3445">
        <v>11.563916666666666</v>
      </c>
      <c r="N3445">
        <v>0.96824093218959661</v>
      </c>
      <c r="O3445">
        <v>0</v>
      </c>
      <c r="P3445">
        <v>1945.2192963686111</v>
      </c>
      <c r="R3445">
        <v>0.94079999999999997</v>
      </c>
      <c r="T3445" s="6">
        <v>156.85503101471465</v>
      </c>
      <c r="U3445" s="6">
        <v>152.40959999999998</v>
      </c>
      <c r="W3445" s="6">
        <v>1873.3544999999999</v>
      </c>
    </row>
    <row r="3446" spans="1:23" x14ac:dyDescent="0.3">
      <c r="A3446" s="1">
        <v>44207</v>
      </c>
      <c r="B3446">
        <v>202101</v>
      </c>
      <c r="C3446">
        <v>2021</v>
      </c>
      <c r="D3446" t="s">
        <v>6</v>
      </c>
      <c r="E3446" t="s">
        <v>23</v>
      </c>
      <c r="F3446">
        <v>1222.8137644999997</v>
      </c>
      <c r="H3446">
        <v>66</v>
      </c>
      <c r="I3446">
        <v>1510.4510666666663</v>
      </c>
      <c r="M3446">
        <v>12.801076388888889</v>
      </c>
      <c r="N3446">
        <v>0.92286111111107083</v>
      </c>
      <c r="O3446">
        <v>0</v>
      </c>
      <c r="P3446">
        <v>669.83912571490691</v>
      </c>
      <c r="R3446">
        <v>0.94079999999999997</v>
      </c>
      <c r="T3446" s="6">
        <v>60.908833333330676</v>
      </c>
      <c r="U3446" s="6">
        <v>62.092799999999997</v>
      </c>
      <c r="W3446" s="6">
        <v>844.87104166666666</v>
      </c>
    </row>
    <row r="3447" spans="1:23" x14ac:dyDescent="0.3">
      <c r="A3447" s="1">
        <v>44207</v>
      </c>
      <c r="B3447">
        <v>202101</v>
      </c>
      <c r="C3447">
        <v>2021</v>
      </c>
      <c r="D3447" t="s">
        <v>7</v>
      </c>
      <c r="E3447" t="s">
        <v>23</v>
      </c>
      <c r="F3447">
        <v>0</v>
      </c>
      <c r="H3447">
        <v>36</v>
      </c>
      <c r="I3447">
        <v>823.21054000000004</v>
      </c>
      <c r="M3447">
        <v>12.801076388888889</v>
      </c>
      <c r="N3447">
        <v>0</v>
      </c>
      <c r="O3447">
        <v>0</v>
      </c>
      <c r="P3447">
        <v>382.53650106415841</v>
      </c>
      <c r="R3447">
        <v>0.95550000000000002</v>
      </c>
      <c r="T3447" s="6">
        <v>0</v>
      </c>
      <c r="U3447" s="6">
        <v>34.398000000000003</v>
      </c>
      <c r="W3447" s="6">
        <v>460.83875</v>
      </c>
    </row>
    <row r="3448" spans="1:23" x14ac:dyDescent="0.3">
      <c r="A3448" s="1">
        <v>44207</v>
      </c>
      <c r="B3448">
        <v>202101</v>
      </c>
      <c r="C3448">
        <v>2021</v>
      </c>
      <c r="D3448" t="s">
        <v>8</v>
      </c>
      <c r="E3448" t="s">
        <v>23</v>
      </c>
      <c r="F3448">
        <v>1566.2858889999998</v>
      </c>
      <c r="H3448">
        <v>108</v>
      </c>
      <c r="I3448">
        <v>2033.8336289999995</v>
      </c>
      <c r="M3448">
        <v>10.07476000514403</v>
      </c>
      <c r="N3448">
        <v>0.90215555217769883</v>
      </c>
      <c r="O3448">
        <v>0</v>
      </c>
      <c r="P3448">
        <v>650.17674536760774</v>
      </c>
      <c r="R3448">
        <v>0.96039999999999992</v>
      </c>
      <c r="T3448" s="6">
        <v>97.432799635191472</v>
      </c>
      <c r="U3448" s="6">
        <v>103.72319999999999</v>
      </c>
      <c r="W3448" s="6">
        <v>1088.0740805555554</v>
      </c>
    </row>
    <row r="3449" spans="1:23" x14ac:dyDescent="0.3">
      <c r="A3449" s="1">
        <v>44208</v>
      </c>
      <c r="B3449">
        <v>202101</v>
      </c>
      <c r="C3449">
        <v>2021</v>
      </c>
      <c r="D3449" t="s">
        <v>0</v>
      </c>
      <c r="E3449" t="s">
        <v>22</v>
      </c>
      <c r="F3449">
        <v>73.882480000000029</v>
      </c>
      <c r="G3449">
        <v>44</v>
      </c>
      <c r="I3449">
        <v>61.391971972613476</v>
      </c>
      <c r="J3449">
        <v>74.234040000000022</v>
      </c>
      <c r="K3449">
        <v>82.270629890824651</v>
      </c>
      <c r="L3449">
        <v>1.8588900000000004</v>
      </c>
      <c r="N3449">
        <v>1</v>
      </c>
      <c r="O3449">
        <v>3238.0086882993551</v>
      </c>
      <c r="P3449">
        <v>139.2805751231335</v>
      </c>
      <c r="Q3449">
        <v>0.75059422036089807</v>
      </c>
      <c r="S3449" s="6">
        <v>33.026145695879514</v>
      </c>
      <c r="V3449" s="6">
        <v>81.791160000000019</v>
      </c>
    </row>
    <row r="3450" spans="1:23" x14ac:dyDescent="0.3">
      <c r="A3450" s="1">
        <v>44208</v>
      </c>
      <c r="B3450">
        <v>202101</v>
      </c>
      <c r="C3450">
        <v>2021</v>
      </c>
      <c r="D3450" t="s">
        <v>1</v>
      </c>
      <c r="E3450" t="s">
        <v>22</v>
      </c>
      <c r="F3450">
        <v>80.654840000000007</v>
      </c>
      <c r="G3450">
        <v>46</v>
      </c>
      <c r="I3450">
        <v>68.361364661027821</v>
      </c>
      <c r="J3450">
        <v>80.747240000000005</v>
      </c>
      <c r="K3450">
        <v>91.289201926070604</v>
      </c>
      <c r="L3450">
        <v>1.9646999999999999</v>
      </c>
      <c r="N3450">
        <v>1</v>
      </c>
      <c r="O3450">
        <v>3514.9443600735494</v>
      </c>
      <c r="P3450">
        <v>147.45070801301145</v>
      </c>
      <c r="Q3450">
        <v>0.75640892913209257</v>
      </c>
      <c r="S3450" s="6">
        <v>34.794810740076258</v>
      </c>
      <c r="V3450" s="6">
        <v>90.376199999999997</v>
      </c>
    </row>
    <row r="3451" spans="1:23" x14ac:dyDescent="0.3">
      <c r="A3451" s="1">
        <v>44208</v>
      </c>
      <c r="B3451">
        <v>202101</v>
      </c>
      <c r="C3451">
        <v>2021</v>
      </c>
      <c r="D3451" t="s">
        <v>4</v>
      </c>
      <c r="E3451" t="s">
        <v>22</v>
      </c>
      <c r="F3451">
        <v>69.117999999999981</v>
      </c>
      <c r="G3451">
        <v>36</v>
      </c>
      <c r="I3451">
        <v>65.490501261689786</v>
      </c>
      <c r="J3451">
        <v>69.358923377777757</v>
      </c>
      <c r="K3451">
        <v>86.009561855088663</v>
      </c>
      <c r="L3451">
        <v>2.3957438067574786</v>
      </c>
      <c r="N3451">
        <v>1</v>
      </c>
      <c r="O3451">
        <v>2870.8662293259349</v>
      </c>
      <c r="P3451">
        <v>113.13911969560522</v>
      </c>
      <c r="Q3451">
        <v>0.75933853422527076</v>
      </c>
      <c r="S3451" s="6">
        <v>27.336187232109747</v>
      </c>
      <c r="V3451" s="6">
        <v>86.246777043269233</v>
      </c>
    </row>
    <row r="3452" spans="1:23" x14ac:dyDescent="0.3">
      <c r="A3452" s="1">
        <v>44208</v>
      </c>
      <c r="B3452">
        <v>202101</v>
      </c>
      <c r="C3452">
        <v>2021</v>
      </c>
      <c r="D3452" t="s">
        <v>2</v>
      </c>
      <c r="E3452" t="s">
        <v>22</v>
      </c>
      <c r="F3452">
        <v>170.69748399999997</v>
      </c>
      <c r="G3452">
        <v>64</v>
      </c>
      <c r="I3452">
        <v>151.41492789596774</v>
      </c>
      <c r="J3452">
        <v>170.96470399999998</v>
      </c>
      <c r="K3452">
        <v>199.7095529334099</v>
      </c>
      <c r="L3452">
        <v>3.1148874299499996</v>
      </c>
      <c r="N3452">
        <v>1</v>
      </c>
      <c r="O3452">
        <v>7748.3422539045741</v>
      </c>
      <c r="P3452">
        <v>174.44368324089774</v>
      </c>
      <c r="Q3452">
        <v>0.75953250368745195</v>
      </c>
      <c r="S3452" s="6">
        <v>48.610080235996925</v>
      </c>
      <c r="V3452" s="6">
        <v>199.35279551679997</v>
      </c>
    </row>
    <row r="3453" spans="1:23" x14ac:dyDescent="0.3">
      <c r="A3453" s="1">
        <v>44208</v>
      </c>
      <c r="B3453">
        <v>202101</v>
      </c>
      <c r="C3453">
        <v>2021</v>
      </c>
      <c r="D3453" t="s">
        <v>3</v>
      </c>
      <c r="E3453" t="s">
        <v>22</v>
      </c>
      <c r="F3453">
        <v>79.167199999999994</v>
      </c>
      <c r="G3453">
        <v>96</v>
      </c>
      <c r="I3453">
        <v>68.955081991636874</v>
      </c>
      <c r="J3453">
        <v>80.135999999999996</v>
      </c>
      <c r="K3453">
        <v>91.087788262235534</v>
      </c>
      <c r="L3453">
        <v>0.9447025</v>
      </c>
      <c r="N3453">
        <v>1</v>
      </c>
      <c r="O3453">
        <v>3445.101081556646</v>
      </c>
      <c r="P3453">
        <v>273.48784796921314</v>
      </c>
      <c r="Q3453">
        <v>0.76032624458975262</v>
      </c>
      <c r="S3453" s="6">
        <v>72.991319480616255</v>
      </c>
      <c r="V3453" s="6">
        <v>90.69144</v>
      </c>
    </row>
    <row r="3454" spans="1:23" x14ac:dyDescent="0.3">
      <c r="A3454" s="1">
        <v>44208</v>
      </c>
      <c r="B3454">
        <v>202101</v>
      </c>
      <c r="C3454">
        <v>2021</v>
      </c>
      <c r="D3454" t="s">
        <v>5</v>
      </c>
      <c r="E3454" t="s">
        <v>23</v>
      </c>
      <c r="F3454">
        <v>1644.3340424999999</v>
      </c>
      <c r="H3454">
        <v>162</v>
      </c>
      <c r="I3454">
        <v>1932.3407519999998</v>
      </c>
      <c r="M3454">
        <v>8.432833333333333</v>
      </c>
      <c r="N3454">
        <v>0.99544753086419746</v>
      </c>
      <c r="O3454">
        <v>0</v>
      </c>
      <c r="P3454">
        <v>1945.2192963686111</v>
      </c>
      <c r="R3454">
        <v>0.94079999999999997</v>
      </c>
      <c r="T3454" s="6">
        <v>161.26249999999999</v>
      </c>
      <c r="U3454" s="6">
        <v>152.40959999999998</v>
      </c>
      <c r="W3454" s="6">
        <v>1366.1189999999999</v>
      </c>
    </row>
    <row r="3455" spans="1:23" x14ac:dyDescent="0.3">
      <c r="A3455" s="1">
        <v>44208</v>
      </c>
      <c r="B3455">
        <v>202101</v>
      </c>
      <c r="C3455">
        <v>2021</v>
      </c>
      <c r="D3455" t="s">
        <v>6</v>
      </c>
      <c r="E3455" t="s">
        <v>23</v>
      </c>
      <c r="F3455">
        <v>986.58896100000004</v>
      </c>
      <c r="H3455">
        <v>66</v>
      </c>
      <c r="I3455">
        <v>1323.8895333333332</v>
      </c>
      <c r="M3455">
        <v>10.801423611111112</v>
      </c>
      <c r="N3455">
        <v>0.92825057870359173</v>
      </c>
      <c r="O3455">
        <v>0</v>
      </c>
      <c r="P3455">
        <v>669.83912571490691</v>
      </c>
      <c r="R3455">
        <v>0.94079999999999997</v>
      </c>
      <c r="T3455" s="6">
        <v>61.264538194437051</v>
      </c>
      <c r="U3455" s="6">
        <v>62.092799999999997</v>
      </c>
      <c r="W3455" s="6">
        <v>712.89395833333333</v>
      </c>
    </row>
    <row r="3456" spans="1:23" x14ac:dyDescent="0.3">
      <c r="A3456" s="1">
        <v>44208</v>
      </c>
      <c r="B3456">
        <v>202101</v>
      </c>
      <c r="C3456">
        <v>2021</v>
      </c>
      <c r="D3456" t="s">
        <v>7</v>
      </c>
      <c r="E3456" t="s">
        <v>23</v>
      </c>
      <c r="F3456">
        <v>0</v>
      </c>
      <c r="H3456">
        <v>36</v>
      </c>
      <c r="I3456">
        <v>720.24889000000007</v>
      </c>
      <c r="M3456">
        <v>10.801423611111112</v>
      </c>
      <c r="N3456">
        <v>0</v>
      </c>
      <c r="O3456">
        <v>0</v>
      </c>
      <c r="P3456">
        <v>382.53650106415841</v>
      </c>
      <c r="R3456">
        <v>0.95550000000000002</v>
      </c>
      <c r="T3456" s="6">
        <v>0</v>
      </c>
      <c r="U3456" s="6">
        <v>34.398000000000003</v>
      </c>
      <c r="W3456" s="6">
        <v>388.85125000000005</v>
      </c>
    </row>
    <row r="3457" spans="1:23" x14ac:dyDescent="0.3">
      <c r="A3457" s="1">
        <v>44208</v>
      </c>
      <c r="B3457">
        <v>202101</v>
      </c>
      <c r="C3457">
        <v>2021</v>
      </c>
      <c r="D3457" t="s">
        <v>8</v>
      </c>
      <c r="E3457" t="s">
        <v>23</v>
      </c>
      <c r="F3457">
        <v>1244.8553785000004</v>
      </c>
      <c r="H3457">
        <v>108</v>
      </c>
      <c r="I3457">
        <v>1477.3615210000005</v>
      </c>
      <c r="M3457">
        <v>8.6247474794238688</v>
      </c>
      <c r="N3457">
        <v>0.96735449853119115</v>
      </c>
      <c r="O3457">
        <v>0</v>
      </c>
      <c r="P3457">
        <v>650.17674536760774</v>
      </c>
      <c r="R3457">
        <v>0.96039999999999992</v>
      </c>
      <c r="T3457" s="6">
        <v>104.47428584136864</v>
      </c>
      <c r="U3457" s="6">
        <v>103.72319999999999</v>
      </c>
      <c r="W3457" s="6">
        <v>931.47272777777778</v>
      </c>
    </row>
    <row r="3458" spans="1:23" x14ac:dyDescent="0.3">
      <c r="A3458" s="1">
        <v>44209</v>
      </c>
      <c r="B3458">
        <v>202101</v>
      </c>
      <c r="C3458">
        <v>2021</v>
      </c>
      <c r="D3458" t="s">
        <v>0</v>
      </c>
      <c r="E3458" t="s">
        <v>22</v>
      </c>
      <c r="F3458">
        <v>139.15664000000004</v>
      </c>
      <c r="G3458">
        <v>44</v>
      </c>
      <c r="I3458">
        <v>124.57858470234106</v>
      </c>
      <c r="J3458">
        <v>139.57094664062504</v>
      </c>
      <c r="K3458">
        <v>166.00881062517351</v>
      </c>
      <c r="L3458">
        <v>3.7721200000000006</v>
      </c>
      <c r="N3458">
        <v>1</v>
      </c>
      <c r="O3458">
        <v>5280.1718566513555</v>
      </c>
      <c r="P3458">
        <v>139.2805751231335</v>
      </c>
      <c r="Q3458">
        <v>0.75059422036089807</v>
      </c>
      <c r="S3458" s="6">
        <v>33.026145695879514</v>
      </c>
      <c r="V3458" s="6">
        <v>165.97328000000002</v>
      </c>
    </row>
    <row r="3459" spans="1:23" x14ac:dyDescent="0.3">
      <c r="A3459" s="1">
        <v>44209</v>
      </c>
      <c r="B3459">
        <v>202101</v>
      </c>
      <c r="C3459">
        <v>2021</v>
      </c>
      <c r="D3459" t="s">
        <v>1</v>
      </c>
      <c r="E3459" t="s">
        <v>22</v>
      </c>
      <c r="F3459">
        <v>154.32059999999998</v>
      </c>
      <c r="G3459">
        <v>46</v>
      </c>
      <c r="I3459">
        <v>139.44089993707038</v>
      </c>
      <c r="J3459">
        <v>154.41520449218748</v>
      </c>
      <c r="K3459">
        <v>185.09875042500403</v>
      </c>
      <c r="L3459">
        <v>4.0075199999999995</v>
      </c>
      <c r="N3459">
        <v>0.99995930103959296</v>
      </c>
      <c r="O3459">
        <v>5764.1198433375475</v>
      </c>
      <c r="P3459">
        <v>147.45070801301145</v>
      </c>
      <c r="Q3459">
        <v>0.75640892913209257</v>
      </c>
      <c r="S3459" s="6">
        <v>34.794810740076258</v>
      </c>
      <c r="V3459" s="6">
        <v>184.34591999999998</v>
      </c>
    </row>
    <row r="3460" spans="1:23" x14ac:dyDescent="0.3">
      <c r="A3460" s="1">
        <v>44209</v>
      </c>
      <c r="B3460">
        <v>202101</v>
      </c>
      <c r="C3460">
        <v>2021</v>
      </c>
      <c r="D3460" t="s">
        <v>4</v>
      </c>
      <c r="E3460" t="s">
        <v>22</v>
      </c>
      <c r="F3460">
        <v>62.889119999999998</v>
      </c>
      <c r="G3460">
        <v>36</v>
      </c>
      <c r="I3460">
        <v>58.779970130880358</v>
      </c>
      <c r="J3460">
        <v>63.125048177777778</v>
      </c>
      <c r="K3460">
        <v>77.199794603748828</v>
      </c>
      <c r="L3460">
        <v>2.1502622012273891</v>
      </c>
      <c r="N3460">
        <v>0.99943604351355741</v>
      </c>
      <c r="O3460">
        <v>2664.8125940619352</v>
      </c>
      <c r="P3460">
        <v>113.13911969560522</v>
      </c>
      <c r="Q3460">
        <v>0.75933853422527076</v>
      </c>
      <c r="S3460" s="6">
        <v>27.336187232109747</v>
      </c>
      <c r="V3460" s="6">
        <v>77.409439244186004</v>
      </c>
    </row>
    <row r="3461" spans="1:23" x14ac:dyDescent="0.3">
      <c r="A3461" s="1">
        <v>44209</v>
      </c>
      <c r="B3461">
        <v>202101</v>
      </c>
      <c r="C3461">
        <v>2021</v>
      </c>
      <c r="D3461" t="s">
        <v>2</v>
      </c>
      <c r="E3461" t="s">
        <v>22</v>
      </c>
      <c r="F3461">
        <v>235.99394400000006</v>
      </c>
      <c r="G3461">
        <v>64</v>
      </c>
      <c r="I3461">
        <v>219.90336574514541</v>
      </c>
      <c r="J3461">
        <v>236.30680400000006</v>
      </c>
      <c r="K3461">
        <v>289.06475511528868</v>
      </c>
      <c r="L3461">
        <v>4.5238223158146882</v>
      </c>
      <c r="N3461">
        <v>1</v>
      </c>
      <c r="O3461">
        <v>9090.2207748834735</v>
      </c>
      <c r="P3461">
        <v>174.44368324089774</v>
      </c>
      <c r="Q3461">
        <v>0.75953250368745195</v>
      </c>
      <c r="S3461" s="6">
        <v>48.610080235996925</v>
      </c>
      <c r="V3461" s="6">
        <v>289.52462821214004</v>
      </c>
    </row>
    <row r="3462" spans="1:23" x14ac:dyDescent="0.3">
      <c r="A3462" s="1">
        <v>44209</v>
      </c>
      <c r="B3462">
        <v>202101</v>
      </c>
      <c r="C3462">
        <v>2021</v>
      </c>
      <c r="D3462" t="s">
        <v>3</v>
      </c>
      <c r="E3462" t="s">
        <v>22</v>
      </c>
      <c r="F3462">
        <v>141.54616000000001</v>
      </c>
      <c r="G3462">
        <v>96</v>
      </c>
      <c r="I3462">
        <v>125.78831307882911</v>
      </c>
      <c r="J3462">
        <v>142.30967999999999</v>
      </c>
      <c r="K3462">
        <v>165.80169638241105</v>
      </c>
      <c r="L3462">
        <v>1.7233324999999999</v>
      </c>
      <c r="N3462">
        <v>1</v>
      </c>
      <c r="O3462">
        <v>4923.5585763406452</v>
      </c>
      <c r="P3462">
        <v>273.48784796921314</v>
      </c>
      <c r="Q3462">
        <v>0.76032624458975262</v>
      </c>
      <c r="S3462" s="6">
        <v>72.991319480616255</v>
      </c>
      <c r="V3462" s="6">
        <v>165.43992</v>
      </c>
    </row>
    <row r="3463" spans="1:23" x14ac:dyDescent="0.3">
      <c r="A3463" s="1">
        <v>44209</v>
      </c>
      <c r="B3463">
        <v>202101</v>
      </c>
      <c r="C3463">
        <v>2021</v>
      </c>
      <c r="D3463" t="s">
        <v>5</v>
      </c>
      <c r="E3463" t="s">
        <v>23</v>
      </c>
      <c r="F3463">
        <v>2987.6120905000002</v>
      </c>
      <c r="H3463">
        <v>162</v>
      </c>
      <c r="I3463">
        <v>3508.4153699999997</v>
      </c>
      <c r="M3463">
        <v>11.228624999999999</v>
      </c>
      <c r="N3463">
        <v>0.99594138249070163</v>
      </c>
      <c r="O3463">
        <v>0</v>
      </c>
      <c r="P3463">
        <v>1945.2192963686111</v>
      </c>
      <c r="R3463">
        <v>0.94079999999999997</v>
      </c>
      <c r="T3463" s="6">
        <v>161.34250396349367</v>
      </c>
      <c r="U3463" s="6">
        <v>152.40959999999998</v>
      </c>
      <c r="W3463" s="6">
        <v>1819.0372499999999</v>
      </c>
    </row>
    <row r="3464" spans="1:23" x14ac:dyDescent="0.3">
      <c r="A3464" s="1">
        <v>44209</v>
      </c>
      <c r="B3464">
        <v>202101</v>
      </c>
      <c r="C3464">
        <v>2021</v>
      </c>
      <c r="D3464" t="s">
        <v>6</v>
      </c>
      <c r="E3464" t="s">
        <v>23</v>
      </c>
      <c r="F3464">
        <v>1254.8390475000006</v>
      </c>
      <c r="H3464">
        <v>66</v>
      </c>
      <c r="I3464">
        <v>1495.3535499999998</v>
      </c>
      <c r="M3464">
        <v>12.984513888888889</v>
      </c>
      <c r="N3464">
        <v>0.93530381944401608</v>
      </c>
      <c r="O3464">
        <v>0</v>
      </c>
      <c r="P3464">
        <v>669.83912571490691</v>
      </c>
      <c r="R3464">
        <v>0.94079999999999997</v>
      </c>
      <c r="T3464" s="6">
        <v>61.730052083305061</v>
      </c>
      <c r="U3464" s="6">
        <v>62.092799999999997</v>
      </c>
      <c r="W3464" s="6">
        <v>856.97791666666672</v>
      </c>
    </row>
    <row r="3465" spans="1:23" x14ac:dyDescent="0.3">
      <c r="A3465" s="1">
        <v>44209</v>
      </c>
      <c r="B3465">
        <v>202101</v>
      </c>
      <c r="C3465">
        <v>2021</v>
      </c>
      <c r="D3465" t="s">
        <v>7</v>
      </c>
      <c r="E3465" t="s">
        <v>23</v>
      </c>
      <c r="F3465">
        <v>0</v>
      </c>
      <c r="H3465">
        <v>36</v>
      </c>
      <c r="I3465">
        <v>813.49344500000007</v>
      </c>
      <c r="M3465">
        <v>12.984513888888889</v>
      </c>
      <c r="N3465">
        <v>0</v>
      </c>
      <c r="O3465">
        <v>0</v>
      </c>
      <c r="P3465">
        <v>382.53650106415841</v>
      </c>
      <c r="R3465">
        <v>0.95550000000000002</v>
      </c>
      <c r="T3465" s="6">
        <v>0</v>
      </c>
      <c r="U3465" s="6">
        <v>34.398000000000003</v>
      </c>
      <c r="W3465" s="6">
        <v>467.4425</v>
      </c>
    </row>
    <row r="3466" spans="1:23" x14ac:dyDescent="0.3">
      <c r="A3466" s="1">
        <v>44209</v>
      </c>
      <c r="B3466">
        <v>202101</v>
      </c>
      <c r="C3466">
        <v>2021</v>
      </c>
      <c r="D3466" t="s">
        <v>8</v>
      </c>
      <c r="E3466" t="s">
        <v>23</v>
      </c>
      <c r="F3466">
        <v>1113.8417294999999</v>
      </c>
      <c r="H3466">
        <v>108</v>
      </c>
      <c r="I3466">
        <v>1296.5261486666661</v>
      </c>
      <c r="M3466">
        <v>8.1632681841563759</v>
      </c>
      <c r="N3466">
        <v>0.96133570109822852</v>
      </c>
      <c r="O3466">
        <v>0</v>
      </c>
      <c r="P3466">
        <v>650.17674536760774</v>
      </c>
      <c r="R3466">
        <v>0.96039999999999992</v>
      </c>
      <c r="T3466" s="6">
        <v>103.82425571860868</v>
      </c>
      <c r="U3466" s="6">
        <v>103.72319999999999</v>
      </c>
      <c r="W3466" s="6">
        <v>881.63296388888864</v>
      </c>
    </row>
    <row r="3467" spans="1:23" x14ac:dyDescent="0.3">
      <c r="A3467" s="1">
        <v>44210</v>
      </c>
      <c r="B3467">
        <v>202101</v>
      </c>
      <c r="C3467">
        <v>2021</v>
      </c>
      <c r="D3467" t="s">
        <v>0</v>
      </c>
      <c r="E3467" t="s">
        <v>22</v>
      </c>
      <c r="F3467">
        <v>140.63532000000001</v>
      </c>
      <c r="G3467">
        <v>44</v>
      </c>
      <c r="I3467">
        <v>130.48811808243323</v>
      </c>
      <c r="J3467">
        <v>141.10089617187501</v>
      </c>
      <c r="K3467">
        <v>172.88675218562545</v>
      </c>
      <c r="L3467">
        <v>3.9510549999999998</v>
      </c>
      <c r="N3467">
        <v>0.99981537771740925</v>
      </c>
      <c r="O3467">
        <v>16312.992422371355</v>
      </c>
      <c r="P3467">
        <v>139.2805751231335</v>
      </c>
      <c r="Q3467">
        <v>0.75059422036089807</v>
      </c>
      <c r="S3467" s="6">
        <v>33.026145695879514</v>
      </c>
      <c r="V3467" s="6">
        <v>173.84641999999999</v>
      </c>
    </row>
    <row r="3468" spans="1:23" x14ac:dyDescent="0.3">
      <c r="A3468" s="1">
        <v>44210</v>
      </c>
      <c r="B3468">
        <v>202101</v>
      </c>
      <c r="C3468">
        <v>2021</v>
      </c>
      <c r="D3468" t="s">
        <v>1</v>
      </c>
      <c r="E3468" t="s">
        <v>22</v>
      </c>
      <c r="F3468">
        <v>147.17976000000004</v>
      </c>
      <c r="G3468">
        <v>46</v>
      </c>
      <c r="I3468">
        <v>138.36643618141684</v>
      </c>
      <c r="J3468">
        <v>147.27302171875004</v>
      </c>
      <c r="K3468">
        <v>182.48504113686067</v>
      </c>
      <c r="L3468">
        <v>3.9766400000000002</v>
      </c>
      <c r="N3468">
        <v>0.99888372093023259</v>
      </c>
      <c r="O3468">
        <v>17487.208878729551</v>
      </c>
      <c r="P3468">
        <v>147.45070801301145</v>
      </c>
      <c r="Q3468">
        <v>0.75640892913209257</v>
      </c>
      <c r="S3468" s="6">
        <v>34.794810740076258</v>
      </c>
      <c r="V3468" s="6">
        <v>182.92544000000001</v>
      </c>
    </row>
    <row r="3469" spans="1:23" x14ac:dyDescent="0.3">
      <c r="A3469" s="1">
        <v>44210</v>
      </c>
      <c r="B3469">
        <v>202101</v>
      </c>
      <c r="C3469">
        <v>2021</v>
      </c>
      <c r="D3469" t="s">
        <v>4</v>
      </c>
      <c r="E3469" t="s">
        <v>22</v>
      </c>
      <c r="F3469">
        <v>77.062999999999988</v>
      </c>
      <c r="G3469">
        <v>36</v>
      </c>
      <c r="I3469">
        <v>75.300648968161937</v>
      </c>
      <c r="J3469">
        <v>77.310262577777763</v>
      </c>
      <c r="K3469">
        <v>98.489023961268558</v>
      </c>
      <c r="L3469">
        <v>2.754614179687501</v>
      </c>
      <c r="N3469">
        <v>1</v>
      </c>
      <c r="O3469">
        <v>11087.261196213934</v>
      </c>
      <c r="P3469">
        <v>113.13911969560522</v>
      </c>
      <c r="Q3469">
        <v>0.75933853422527076</v>
      </c>
      <c r="S3469" s="6">
        <v>27.336187232109747</v>
      </c>
      <c r="V3469" s="6">
        <v>99.166110468750034</v>
      </c>
    </row>
    <row r="3470" spans="1:23" x14ac:dyDescent="0.3">
      <c r="A3470" s="1">
        <v>44210</v>
      </c>
      <c r="B3470">
        <v>202101</v>
      </c>
      <c r="C3470">
        <v>2021</v>
      </c>
      <c r="D3470" t="s">
        <v>2</v>
      </c>
      <c r="E3470" t="s">
        <v>22</v>
      </c>
      <c r="F3470">
        <v>91.557591000000002</v>
      </c>
      <c r="G3470">
        <v>64</v>
      </c>
      <c r="I3470">
        <v>84.315070957501021</v>
      </c>
      <c r="J3470">
        <v>91.854588070312502</v>
      </c>
      <c r="K3470">
        <v>110.58820069519803</v>
      </c>
      <c r="L3470">
        <v>1.7345182428862502</v>
      </c>
      <c r="N3470">
        <v>1</v>
      </c>
      <c r="O3470">
        <v>14207.276641338975</v>
      </c>
      <c r="P3470">
        <v>174.44368324089774</v>
      </c>
      <c r="Q3470">
        <v>0.75953250368745195</v>
      </c>
      <c r="S3470" s="6">
        <v>48.610080235996925</v>
      </c>
      <c r="V3470" s="6">
        <v>111.00916754472001</v>
      </c>
    </row>
    <row r="3471" spans="1:23" x14ac:dyDescent="0.3">
      <c r="A3471" s="1">
        <v>44210</v>
      </c>
      <c r="B3471">
        <v>202101</v>
      </c>
      <c r="C3471">
        <v>2021</v>
      </c>
      <c r="D3471" t="s">
        <v>3</v>
      </c>
      <c r="E3471" t="s">
        <v>22</v>
      </c>
      <c r="F3471">
        <v>305.86416099999997</v>
      </c>
      <c r="G3471">
        <v>96</v>
      </c>
      <c r="I3471">
        <v>283.46952628283816</v>
      </c>
      <c r="J3471">
        <v>306.45446099999992</v>
      </c>
      <c r="K3471">
        <v>372.42033365370645</v>
      </c>
      <c r="L3471">
        <v>3.8836059999999999</v>
      </c>
      <c r="N3471">
        <v>1</v>
      </c>
      <c r="O3471">
        <v>45615.50627247864</v>
      </c>
      <c r="P3471">
        <v>273.48784796921314</v>
      </c>
      <c r="Q3471">
        <v>0.76032624458975262</v>
      </c>
      <c r="S3471" s="6">
        <v>72.991319480616255</v>
      </c>
      <c r="V3471" s="6">
        <v>372.82617599999998</v>
      </c>
    </row>
    <row r="3472" spans="1:23" x14ac:dyDescent="0.3">
      <c r="A3472" s="1">
        <v>44210</v>
      </c>
      <c r="B3472">
        <v>202101</v>
      </c>
      <c r="C3472">
        <v>2021</v>
      </c>
      <c r="D3472" t="s">
        <v>5</v>
      </c>
      <c r="E3472" t="s">
        <v>23</v>
      </c>
      <c r="F3472">
        <v>2677.9372240000002</v>
      </c>
      <c r="H3472">
        <v>162</v>
      </c>
      <c r="I3472">
        <v>3061.4327999999996</v>
      </c>
      <c r="M3472">
        <v>10.641500000000001</v>
      </c>
      <c r="N3472">
        <v>0.99962962516426945</v>
      </c>
      <c r="O3472">
        <v>0</v>
      </c>
      <c r="P3472">
        <v>1945.2192963686111</v>
      </c>
      <c r="R3472">
        <v>0.94079999999999997</v>
      </c>
      <c r="T3472" s="6">
        <v>161.93999927661164</v>
      </c>
      <c r="U3472" s="6">
        <v>152.40959999999998</v>
      </c>
      <c r="W3472" s="6">
        <v>1723.923</v>
      </c>
    </row>
    <row r="3473" spans="1:23" x14ac:dyDescent="0.3">
      <c r="A3473" s="1">
        <v>44210</v>
      </c>
      <c r="B3473">
        <v>202101</v>
      </c>
      <c r="C3473">
        <v>2021</v>
      </c>
      <c r="D3473" t="s">
        <v>6</v>
      </c>
      <c r="E3473" t="s">
        <v>23</v>
      </c>
      <c r="F3473">
        <v>1281.9340839999998</v>
      </c>
      <c r="H3473">
        <v>66</v>
      </c>
      <c r="I3473">
        <v>1546.1893666666665</v>
      </c>
      <c r="M3473">
        <v>13.097152777777779</v>
      </c>
      <c r="N3473">
        <v>0.92757858796278236</v>
      </c>
      <c r="O3473">
        <v>0</v>
      </c>
      <c r="P3473">
        <v>669.83912571490691</v>
      </c>
      <c r="R3473">
        <v>0.94079999999999997</v>
      </c>
      <c r="T3473" s="6">
        <v>61.220186805543634</v>
      </c>
      <c r="U3473" s="6">
        <v>62.092799999999997</v>
      </c>
      <c r="W3473" s="6">
        <v>864.41208333333338</v>
      </c>
    </row>
    <row r="3474" spans="1:23" x14ac:dyDescent="0.3">
      <c r="A3474" s="1">
        <v>44210</v>
      </c>
      <c r="B3474">
        <v>202101</v>
      </c>
      <c r="C3474">
        <v>2021</v>
      </c>
      <c r="D3474" t="s">
        <v>7</v>
      </c>
      <c r="E3474" t="s">
        <v>23</v>
      </c>
      <c r="F3474">
        <v>0</v>
      </c>
      <c r="H3474">
        <v>36</v>
      </c>
      <c r="I3474">
        <v>842.22576000000015</v>
      </c>
      <c r="M3474">
        <v>13.097152777777779</v>
      </c>
      <c r="N3474">
        <v>0</v>
      </c>
      <c r="O3474">
        <v>0</v>
      </c>
      <c r="P3474">
        <v>382.53650106415841</v>
      </c>
      <c r="R3474">
        <v>0.95550000000000002</v>
      </c>
      <c r="T3474" s="6">
        <v>0</v>
      </c>
      <c r="U3474" s="6">
        <v>34.398000000000003</v>
      </c>
      <c r="W3474" s="6">
        <v>471.49750000000006</v>
      </c>
    </row>
    <row r="3475" spans="1:23" x14ac:dyDescent="0.3">
      <c r="A3475" s="1">
        <v>44210</v>
      </c>
      <c r="B3475">
        <v>202101</v>
      </c>
      <c r="C3475">
        <v>2021</v>
      </c>
      <c r="D3475" t="s">
        <v>8</v>
      </c>
      <c r="E3475" t="s">
        <v>23</v>
      </c>
      <c r="F3475">
        <v>404.20144249999998</v>
      </c>
      <c r="H3475">
        <v>108</v>
      </c>
      <c r="I3475">
        <v>469.7034629000002</v>
      </c>
      <c r="M3475">
        <v>5.8612747942386845</v>
      </c>
      <c r="N3475">
        <v>0.99428475884021716</v>
      </c>
      <c r="O3475">
        <v>0</v>
      </c>
      <c r="P3475">
        <v>650.17674536760774</v>
      </c>
      <c r="R3475">
        <v>0.96039999999999992</v>
      </c>
      <c r="T3475" s="6">
        <v>107.38275395474345</v>
      </c>
      <c r="U3475" s="6">
        <v>103.72319999999999</v>
      </c>
      <c r="W3475" s="6">
        <v>633.01767777777798</v>
      </c>
    </row>
    <row r="3476" spans="1:23" x14ac:dyDescent="0.3">
      <c r="A3476" s="1">
        <v>44211</v>
      </c>
      <c r="B3476">
        <v>202101</v>
      </c>
      <c r="C3476">
        <v>2021</v>
      </c>
      <c r="D3476" t="s">
        <v>0</v>
      </c>
      <c r="E3476" t="s">
        <v>22</v>
      </c>
      <c r="F3476">
        <v>208.79488100000003</v>
      </c>
      <c r="G3476">
        <v>44</v>
      </c>
      <c r="I3476">
        <v>201.87093947665954</v>
      </c>
      <c r="J3476">
        <v>209.36739076562503</v>
      </c>
      <c r="K3476">
        <v>267.82298345300802</v>
      </c>
      <c r="L3476">
        <v>6.1124583333333335</v>
      </c>
      <c r="N3476">
        <v>0.99970325587146203</v>
      </c>
      <c r="O3476">
        <v>13706.720180426257</v>
      </c>
      <c r="P3476">
        <v>139.2805751231335</v>
      </c>
      <c r="Q3476">
        <v>0.75059422036089807</v>
      </c>
      <c r="S3476" s="6">
        <v>33.026145695879514</v>
      </c>
      <c r="V3476" s="6">
        <v>268.94816666666668</v>
      </c>
    </row>
    <row r="3477" spans="1:23" x14ac:dyDescent="0.3">
      <c r="A3477" s="1">
        <v>44211</v>
      </c>
      <c r="B3477">
        <v>202101</v>
      </c>
      <c r="C3477">
        <v>2021</v>
      </c>
      <c r="D3477" t="s">
        <v>1</v>
      </c>
      <c r="E3477" t="s">
        <v>22</v>
      </c>
      <c r="F3477">
        <v>217.47627999999995</v>
      </c>
      <c r="G3477">
        <v>46</v>
      </c>
      <c r="I3477">
        <v>211.99364749984778</v>
      </c>
      <c r="J3477">
        <v>217.57283761718745</v>
      </c>
      <c r="K3477">
        <v>279.75721211599563</v>
      </c>
      <c r="L3477">
        <v>6.0926799999999997</v>
      </c>
      <c r="N3477">
        <v>1</v>
      </c>
      <c r="O3477">
        <v>14124.792522041549</v>
      </c>
      <c r="P3477">
        <v>147.45070801301145</v>
      </c>
      <c r="Q3477">
        <v>0.75640892913209257</v>
      </c>
      <c r="S3477" s="6">
        <v>34.794810740076258</v>
      </c>
      <c r="V3477" s="6">
        <v>280.26328000000001</v>
      </c>
    </row>
    <row r="3478" spans="1:23" x14ac:dyDescent="0.3">
      <c r="A3478" s="1">
        <v>44211</v>
      </c>
      <c r="B3478">
        <v>202101</v>
      </c>
      <c r="C3478">
        <v>2021</v>
      </c>
      <c r="D3478" t="s">
        <v>4</v>
      </c>
      <c r="E3478" t="s">
        <v>22</v>
      </c>
      <c r="F3478">
        <v>171.96563999999998</v>
      </c>
      <c r="G3478">
        <v>36</v>
      </c>
      <c r="I3478">
        <v>180.99590813479492</v>
      </c>
      <c r="J3478">
        <v>172.28883857777777</v>
      </c>
      <c r="K3478">
        <v>236.47279857269649</v>
      </c>
      <c r="L3478">
        <v>6.6211102008473501</v>
      </c>
      <c r="N3478">
        <v>1</v>
      </c>
      <c r="O3478">
        <v>10462.132696157936</v>
      </c>
      <c r="P3478">
        <v>113.13911969560522</v>
      </c>
      <c r="Q3478">
        <v>0.75933853422527076</v>
      </c>
      <c r="S3478" s="6">
        <v>27.336187232109747</v>
      </c>
      <c r="V3478" s="6">
        <v>238.35996723050459</v>
      </c>
    </row>
    <row r="3479" spans="1:23" x14ac:dyDescent="0.3">
      <c r="A3479" s="1">
        <v>44211</v>
      </c>
      <c r="B3479">
        <v>202101</v>
      </c>
      <c r="C3479">
        <v>2021</v>
      </c>
      <c r="D3479" t="s">
        <v>2</v>
      </c>
      <c r="E3479" t="s">
        <v>22</v>
      </c>
      <c r="F3479">
        <v>256.35469849999993</v>
      </c>
      <c r="G3479">
        <v>64</v>
      </c>
      <c r="I3479">
        <v>247.17898492130848</v>
      </c>
      <c r="J3479">
        <v>256.73103849999995</v>
      </c>
      <c r="K3479">
        <v>322.20171001945243</v>
      </c>
      <c r="L3479">
        <v>5.084932666666667</v>
      </c>
      <c r="N3479">
        <v>1</v>
      </c>
      <c r="O3479">
        <v>16613.698179190873</v>
      </c>
      <c r="P3479">
        <v>174.44368324089774</v>
      </c>
      <c r="Q3479">
        <v>0.75953250368745195</v>
      </c>
      <c r="S3479" s="6">
        <v>48.610080235996925</v>
      </c>
      <c r="V3479" s="6">
        <v>325.43569066666669</v>
      </c>
    </row>
    <row r="3480" spans="1:23" x14ac:dyDescent="0.3">
      <c r="A3480" s="1">
        <v>44211</v>
      </c>
      <c r="B3480">
        <v>202101</v>
      </c>
      <c r="C3480">
        <v>2021</v>
      </c>
      <c r="D3480" t="s">
        <v>3</v>
      </c>
      <c r="E3480" t="s">
        <v>22</v>
      </c>
      <c r="F3480">
        <v>422.51608150000004</v>
      </c>
      <c r="G3480">
        <v>96</v>
      </c>
      <c r="I3480">
        <v>418.24395885078479</v>
      </c>
      <c r="J3480">
        <v>423.11568149999999</v>
      </c>
      <c r="K3480">
        <v>546.78351761148554</v>
      </c>
      <c r="L3480">
        <v>5.7300506666666662</v>
      </c>
      <c r="N3480">
        <v>1</v>
      </c>
      <c r="O3480">
        <v>27793.012071240948</v>
      </c>
      <c r="P3480">
        <v>273.48784796921314</v>
      </c>
      <c r="Q3480">
        <v>0.76032624458975262</v>
      </c>
      <c r="S3480" s="6">
        <v>72.991319480616255</v>
      </c>
      <c r="V3480" s="6">
        <v>550.08486399999992</v>
      </c>
    </row>
    <row r="3481" spans="1:23" x14ac:dyDescent="0.3">
      <c r="A3481" s="1">
        <v>44211</v>
      </c>
      <c r="B3481">
        <v>202101</v>
      </c>
      <c r="C3481">
        <v>2021</v>
      </c>
      <c r="D3481" t="s">
        <v>5</v>
      </c>
      <c r="E3481" t="s">
        <v>23</v>
      </c>
      <c r="F3481">
        <v>2773.1788219999999</v>
      </c>
      <c r="H3481">
        <v>162</v>
      </c>
      <c r="I3481">
        <v>3317.6892600000001</v>
      </c>
      <c r="M3481">
        <v>10.692916666666667</v>
      </c>
      <c r="N3481">
        <v>1</v>
      </c>
      <c r="O3481">
        <v>0</v>
      </c>
      <c r="P3481">
        <v>1945.2192963686111</v>
      </c>
      <c r="R3481">
        <v>0.94079999999999997</v>
      </c>
      <c r="T3481" s="6">
        <v>162</v>
      </c>
      <c r="U3481" s="6">
        <v>152.40959999999998</v>
      </c>
      <c r="W3481" s="6">
        <v>1732.2525000000001</v>
      </c>
    </row>
    <row r="3482" spans="1:23" x14ac:dyDescent="0.3">
      <c r="A3482" s="1">
        <v>44211</v>
      </c>
      <c r="B3482">
        <v>202101</v>
      </c>
      <c r="C3482">
        <v>2021</v>
      </c>
      <c r="D3482" t="s">
        <v>6</v>
      </c>
      <c r="E3482" t="s">
        <v>23</v>
      </c>
      <c r="F3482">
        <v>1334.8283205</v>
      </c>
      <c r="H3482">
        <v>66</v>
      </c>
      <c r="I3482">
        <v>1570.5111333333334</v>
      </c>
      <c r="M3482">
        <v>13.805208333333333</v>
      </c>
      <c r="N3482">
        <v>0.94965277777810131</v>
      </c>
      <c r="O3482">
        <v>0</v>
      </c>
      <c r="P3482">
        <v>669.83912571490691</v>
      </c>
      <c r="R3482">
        <v>0.94079999999999997</v>
      </c>
      <c r="T3482" s="6">
        <v>62.677083333354688</v>
      </c>
      <c r="U3482" s="6">
        <v>62.092799999999997</v>
      </c>
      <c r="W3482" s="6">
        <v>911.14374999999995</v>
      </c>
    </row>
    <row r="3483" spans="1:23" x14ac:dyDescent="0.3">
      <c r="A3483" s="1">
        <v>44211</v>
      </c>
      <c r="B3483">
        <v>202101</v>
      </c>
      <c r="C3483">
        <v>2021</v>
      </c>
      <c r="D3483" t="s">
        <v>7</v>
      </c>
      <c r="E3483" t="s">
        <v>23</v>
      </c>
      <c r="F3483">
        <v>0</v>
      </c>
      <c r="H3483">
        <v>36</v>
      </c>
      <c r="I3483">
        <v>856.33549000000005</v>
      </c>
      <c r="M3483">
        <v>13.805208333333333</v>
      </c>
      <c r="N3483">
        <v>0</v>
      </c>
      <c r="O3483">
        <v>0</v>
      </c>
      <c r="P3483">
        <v>382.53650106415841</v>
      </c>
      <c r="R3483">
        <v>0.95550000000000002</v>
      </c>
      <c r="T3483" s="6">
        <v>0</v>
      </c>
      <c r="U3483" s="6">
        <v>34.398000000000003</v>
      </c>
      <c r="W3483" s="6">
        <v>496.98749999999995</v>
      </c>
    </row>
    <row r="3484" spans="1:23" x14ac:dyDescent="0.3">
      <c r="A3484" s="1">
        <v>44211</v>
      </c>
      <c r="B3484">
        <v>202101</v>
      </c>
      <c r="C3484">
        <v>2021</v>
      </c>
      <c r="D3484" t="s">
        <v>8</v>
      </c>
      <c r="E3484" t="s">
        <v>23</v>
      </c>
      <c r="F3484">
        <v>495.06090950000004</v>
      </c>
      <c r="H3484">
        <v>108</v>
      </c>
      <c r="I3484">
        <v>553.86266326666657</v>
      </c>
      <c r="M3484">
        <v>6.1350734310699586</v>
      </c>
      <c r="N3484">
        <v>0.9829000430412258</v>
      </c>
      <c r="O3484">
        <v>0</v>
      </c>
      <c r="P3484">
        <v>650.17674536760774</v>
      </c>
      <c r="R3484">
        <v>0.96039999999999992</v>
      </c>
      <c r="T3484" s="6">
        <v>106.15320464845239</v>
      </c>
      <c r="U3484" s="6">
        <v>103.72319999999999</v>
      </c>
      <c r="W3484" s="6">
        <v>662.58793055555554</v>
      </c>
    </row>
    <row r="3485" spans="1:23" x14ac:dyDescent="0.3">
      <c r="A3485" s="1">
        <v>44212</v>
      </c>
      <c r="B3485">
        <v>202101</v>
      </c>
      <c r="C3485">
        <v>2021</v>
      </c>
      <c r="D3485" t="s">
        <v>0</v>
      </c>
      <c r="E3485" t="s">
        <v>22</v>
      </c>
      <c r="F3485">
        <v>141.70912049999998</v>
      </c>
      <c r="G3485">
        <v>44</v>
      </c>
      <c r="I3485">
        <v>127.04327641640597</v>
      </c>
      <c r="J3485">
        <v>142.1361205</v>
      </c>
      <c r="K3485">
        <v>169.56317478862684</v>
      </c>
      <c r="L3485">
        <v>3.8467484999999999</v>
      </c>
      <c r="N3485">
        <v>1</v>
      </c>
      <c r="O3485">
        <v>5122.7658175768556</v>
      </c>
      <c r="P3485">
        <v>139.2805751231335</v>
      </c>
      <c r="Q3485">
        <v>0.75059422036089807</v>
      </c>
      <c r="S3485" s="6">
        <v>33.026145695879514</v>
      </c>
      <c r="V3485" s="6">
        <v>169.256934</v>
      </c>
    </row>
    <row r="3486" spans="1:23" x14ac:dyDescent="0.3">
      <c r="A3486" s="1">
        <v>44212</v>
      </c>
      <c r="B3486">
        <v>202101</v>
      </c>
      <c r="C3486">
        <v>2021</v>
      </c>
      <c r="D3486" t="s">
        <v>1</v>
      </c>
      <c r="E3486" t="s">
        <v>22</v>
      </c>
      <c r="F3486">
        <v>156.33827999999994</v>
      </c>
      <c r="G3486">
        <v>46</v>
      </c>
      <c r="I3486">
        <v>142.50893237407664</v>
      </c>
      <c r="J3486">
        <v>156.42751999999993</v>
      </c>
      <c r="K3486">
        <v>188.7826031842865</v>
      </c>
      <c r="L3486">
        <v>4.0956950000000001</v>
      </c>
      <c r="N3486">
        <v>0.9994777757996558</v>
      </c>
      <c r="O3486">
        <v>5574.2899030415465</v>
      </c>
      <c r="P3486">
        <v>147.45070801301145</v>
      </c>
      <c r="Q3486">
        <v>0.75640892913209257</v>
      </c>
      <c r="S3486" s="6">
        <v>34.794810740076258</v>
      </c>
      <c r="V3486" s="6">
        <v>188.40197000000001</v>
      </c>
    </row>
    <row r="3487" spans="1:23" x14ac:dyDescent="0.3">
      <c r="A3487" s="1">
        <v>44212</v>
      </c>
      <c r="B3487">
        <v>202101</v>
      </c>
      <c r="C3487">
        <v>2021</v>
      </c>
      <c r="D3487" t="s">
        <v>4</v>
      </c>
      <c r="E3487" t="s">
        <v>22</v>
      </c>
      <c r="F3487">
        <v>122.30819999999996</v>
      </c>
      <c r="G3487">
        <v>36</v>
      </c>
      <c r="I3487">
        <v>123.64107590612953</v>
      </c>
      <c r="J3487">
        <v>122.59166097777774</v>
      </c>
      <c r="K3487">
        <v>162.16131956282044</v>
      </c>
      <c r="L3487">
        <v>4.5229817478312313</v>
      </c>
      <c r="N3487">
        <v>1</v>
      </c>
      <c r="O3487">
        <v>4588.2933198939354</v>
      </c>
      <c r="P3487">
        <v>113.13911969560522</v>
      </c>
      <c r="Q3487">
        <v>0.75933853422527076</v>
      </c>
      <c r="S3487" s="6">
        <v>27.336187232109747</v>
      </c>
      <c r="V3487" s="6">
        <v>162.82734292192433</v>
      </c>
    </row>
    <row r="3488" spans="1:23" x14ac:dyDescent="0.3">
      <c r="A3488" s="1">
        <v>44212</v>
      </c>
      <c r="B3488">
        <v>202101</v>
      </c>
      <c r="C3488">
        <v>2021</v>
      </c>
      <c r="D3488" t="s">
        <v>2</v>
      </c>
      <c r="E3488" t="s">
        <v>22</v>
      </c>
      <c r="F3488">
        <v>132.72914149999997</v>
      </c>
      <c r="G3488">
        <v>64</v>
      </c>
      <c r="I3488">
        <v>120.09181172622758</v>
      </c>
      <c r="J3488">
        <v>132.99184149999996</v>
      </c>
      <c r="K3488">
        <v>158.60337010806586</v>
      </c>
      <c r="L3488">
        <v>2.470512518045521</v>
      </c>
      <c r="N3488">
        <v>1</v>
      </c>
      <c r="O3488">
        <v>5134.2843837749742</v>
      </c>
      <c r="P3488">
        <v>174.44368324089774</v>
      </c>
      <c r="Q3488">
        <v>0.75953250368745195</v>
      </c>
      <c r="S3488" s="6">
        <v>48.610080235996925</v>
      </c>
      <c r="V3488" s="6">
        <v>158.11280115491334</v>
      </c>
    </row>
    <row r="3489" spans="1:23" x14ac:dyDescent="0.3">
      <c r="A3489" s="1">
        <v>44212</v>
      </c>
      <c r="B3489">
        <v>202101</v>
      </c>
      <c r="C3489">
        <v>2021</v>
      </c>
      <c r="D3489" t="s">
        <v>3</v>
      </c>
      <c r="E3489" t="s">
        <v>22</v>
      </c>
      <c r="F3489">
        <v>102.1524</v>
      </c>
      <c r="G3489">
        <v>96</v>
      </c>
      <c r="I3489">
        <v>88.815290109117768</v>
      </c>
      <c r="J3489">
        <v>102.58679999999998</v>
      </c>
      <c r="K3489">
        <v>117.34710851280654</v>
      </c>
      <c r="L3489">
        <v>1.2167925000000002</v>
      </c>
      <c r="N3489">
        <v>1</v>
      </c>
      <c r="O3489">
        <v>3833.1302269006451</v>
      </c>
      <c r="P3489">
        <v>273.48784796921314</v>
      </c>
      <c r="Q3489">
        <v>0.76032624458975262</v>
      </c>
      <c r="S3489" s="6">
        <v>72.991319480616255</v>
      </c>
      <c r="V3489" s="6">
        <v>116.81208000000001</v>
      </c>
    </row>
    <row r="3490" spans="1:23" x14ac:dyDescent="0.3">
      <c r="A3490" s="1">
        <v>44212</v>
      </c>
      <c r="B3490">
        <v>202101</v>
      </c>
      <c r="C3490">
        <v>2021</v>
      </c>
      <c r="D3490" t="s">
        <v>5</v>
      </c>
      <c r="E3490" t="s">
        <v>23</v>
      </c>
      <c r="F3490">
        <v>3117.6556095000005</v>
      </c>
      <c r="H3490">
        <v>162</v>
      </c>
      <c r="I3490">
        <v>3714.241230000001</v>
      </c>
      <c r="M3490">
        <v>11.58208333333333</v>
      </c>
      <c r="N3490">
        <v>0.98902777777777773</v>
      </c>
      <c r="O3490">
        <v>0</v>
      </c>
      <c r="P3490">
        <v>1945.2192963686111</v>
      </c>
      <c r="R3490">
        <v>0.94079999999999997</v>
      </c>
      <c r="T3490" s="6">
        <v>160.2225</v>
      </c>
      <c r="U3490" s="6">
        <v>152.40959999999998</v>
      </c>
      <c r="W3490" s="6">
        <v>1876.2974999999994</v>
      </c>
    </row>
    <row r="3491" spans="1:23" x14ac:dyDescent="0.3">
      <c r="A3491" s="1">
        <v>44212</v>
      </c>
      <c r="B3491">
        <v>202101</v>
      </c>
      <c r="C3491">
        <v>2021</v>
      </c>
      <c r="D3491" t="s">
        <v>6</v>
      </c>
      <c r="E3491" t="s">
        <v>23</v>
      </c>
      <c r="F3491">
        <v>1337.3931260000002</v>
      </c>
      <c r="H3491">
        <v>66</v>
      </c>
      <c r="I3491">
        <v>1579.7126000000001</v>
      </c>
      <c r="M3491">
        <v>13.338541666666664</v>
      </c>
      <c r="N3491">
        <v>0.94280381944444458</v>
      </c>
      <c r="O3491">
        <v>0</v>
      </c>
      <c r="P3491">
        <v>669.83912571490691</v>
      </c>
      <c r="R3491">
        <v>0.94079999999999997</v>
      </c>
      <c r="T3491" s="6">
        <v>62.225052083333345</v>
      </c>
      <c r="U3491" s="6">
        <v>62.092799999999997</v>
      </c>
      <c r="W3491" s="6">
        <v>880.34374999999989</v>
      </c>
    </row>
    <row r="3492" spans="1:23" x14ac:dyDescent="0.3">
      <c r="A3492" s="1">
        <v>44212</v>
      </c>
      <c r="B3492">
        <v>202101</v>
      </c>
      <c r="C3492">
        <v>2021</v>
      </c>
      <c r="D3492" t="s">
        <v>7</v>
      </c>
      <c r="E3492" t="s">
        <v>23</v>
      </c>
      <c r="F3492">
        <v>0</v>
      </c>
      <c r="H3492">
        <v>36</v>
      </c>
      <c r="I3492">
        <v>860.52924000000007</v>
      </c>
      <c r="M3492">
        <v>13.338541666666664</v>
      </c>
      <c r="N3492">
        <v>0</v>
      </c>
      <c r="O3492">
        <v>0</v>
      </c>
      <c r="P3492">
        <v>382.53650106415841</v>
      </c>
      <c r="R3492">
        <v>0.95550000000000002</v>
      </c>
      <c r="T3492" s="6">
        <v>0</v>
      </c>
      <c r="U3492" s="6">
        <v>34.398000000000003</v>
      </c>
      <c r="W3492" s="6">
        <v>480.18749999999989</v>
      </c>
    </row>
    <row r="3493" spans="1:23" x14ac:dyDescent="0.3">
      <c r="A3493" s="1">
        <v>44212</v>
      </c>
      <c r="B3493">
        <v>202101</v>
      </c>
      <c r="C3493">
        <v>2021</v>
      </c>
      <c r="D3493" t="s">
        <v>8</v>
      </c>
      <c r="E3493" t="s">
        <v>23</v>
      </c>
      <c r="F3493">
        <v>862.8693414999999</v>
      </c>
      <c r="H3493">
        <v>108</v>
      </c>
      <c r="I3493">
        <v>973.89877046666663</v>
      </c>
      <c r="M3493">
        <v>7.349437860082304</v>
      </c>
      <c r="N3493">
        <v>0.97908343711850343</v>
      </c>
      <c r="O3493">
        <v>0</v>
      </c>
      <c r="P3493">
        <v>650.17674536760774</v>
      </c>
      <c r="R3493">
        <v>0.96039999999999992</v>
      </c>
      <c r="T3493" s="6">
        <v>105.74101120879837</v>
      </c>
      <c r="U3493" s="6">
        <v>103.72319999999999</v>
      </c>
      <c r="W3493" s="6">
        <v>793.73928888888884</v>
      </c>
    </row>
    <row r="3494" spans="1:23" x14ac:dyDescent="0.3">
      <c r="A3494" s="1">
        <v>44213</v>
      </c>
      <c r="B3494">
        <v>202101</v>
      </c>
      <c r="C3494">
        <v>2021</v>
      </c>
      <c r="D3494" t="s">
        <v>0</v>
      </c>
      <c r="E3494" t="s">
        <v>22</v>
      </c>
      <c r="F3494">
        <v>118.17343999999996</v>
      </c>
      <c r="G3494">
        <v>44</v>
      </c>
      <c r="I3494">
        <v>106.79501254255366</v>
      </c>
      <c r="J3494">
        <v>118.58115484374996</v>
      </c>
      <c r="K3494">
        <v>142.55645711079899</v>
      </c>
      <c r="L3494">
        <v>3.2336505000000004</v>
      </c>
      <c r="N3494">
        <v>1</v>
      </c>
      <c r="O3494">
        <v>3650.0100075313549</v>
      </c>
      <c r="P3494">
        <v>139.2805751231335</v>
      </c>
      <c r="Q3494">
        <v>0.75059422036089807</v>
      </c>
      <c r="S3494" s="6">
        <v>33.026145695879514</v>
      </c>
      <c r="V3494" s="6">
        <v>142.28062200000002</v>
      </c>
    </row>
    <row r="3495" spans="1:23" x14ac:dyDescent="0.3">
      <c r="A3495" s="1">
        <v>44213</v>
      </c>
      <c r="B3495">
        <v>202101</v>
      </c>
      <c r="C3495">
        <v>2021</v>
      </c>
      <c r="D3495" t="s">
        <v>1</v>
      </c>
      <c r="E3495" t="s">
        <v>22</v>
      </c>
      <c r="F3495">
        <v>120.49464000000002</v>
      </c>
      <c r="G3495">
        <v>46</v>
      </c>
      <c r="I3495">
        <v>111.84800611100198</v>
      </c>
      <c r="J3495">
        <v>120.59083140625002</v>
      </c>
      <c r="K3495">
        <v>148.13407138412794</v>
      </c>
      <c r="L3495">
        <v>3.2145025</v>
      </c>
      <c r="N3495">
        <v>0.99274296103279547</v>
      </c>
      <c r="O3495">
        <v>3713.8622076575493</v>
      </c>
      <c r="P3495">
        <v>147.45070801301145</v>
      </c>
      <c r="Q3495">
        <v>0.75640892913209257</v>
      </c>
      <c r="S3495" s="6">
        <v>34.794810740076258</v>
      </c>
      <c r="V3495" s="6">
        <v>147.86711500000001</v>
      </c>
    </row>
    <row r="3496" spans="1:23" x14ac:dyDescent="0.3">
      <c r="A3496" s="1">
        <v>44213</v>
      </c>
      <c r="B3496">
        <v>202101</v>
      </c>
      <c r="C3496">
        <v>2021</v>
      </c>
      <c r="D3496" t="s">
        <v>4</v>
      </c>
      <c r="E3496" t="s">
        <v>22</v>
      </c>
      <c r="F3496">
        <v>85.788079999999979</v>
      </c>
      <c r="G3496">
        <v>36</v>
      </c>
      <c r="I3496">
        <v>81.316598642331215</v>
      </c>
      <c r="J3496">
        <v>86.042331377777757</v>
      </c>
      <c r="K3496">
        <v>106.68964425784456</v>
      </c>
      <c r="L3496">
        <v>2.9746869214743588</v>
      </c>
      <c r="N3496">
        <v>1</v>
      </c>
      <c r="O3496">
        <v>2630.7411507659353</v>
      </c>
      <c r="P3496">
        <v>113.13911969560522</v>
      </c>
      <c r="Q3496">
        <v>0.75933853422527076</v>
      </c>
      <c r="S3496" s="6">
        <v>27.336187232109747</v>
      </c>
      <c r="V3496" s="6">
        <v>107.08872917307691</v>
      </c>
    </row>
    <row r="3497" spans="1:23" x14ac:dyDescent="0.3">
      <c r="A3497" s="1">
        <v>44213</v>
      </c>
      <c r="B3497">
        <v>202101</v>
      </c>
      <c r="C3497">
        <v>2021</v>
      </c>
      <c r="D3497" t="s">
        <v>2</v>
      </c>
      <c r="E3497" t="s">
        <v>22</v>
      </c>
      <c r="F3497">
        <v>142.89803800000004</v>
      </c>
      <c r="G3497">
        <v>64</v>
      </c>
      <c r="I3497">
        <v>130.0897496027159</v>
      </c>
      <c r="J3497">
        <v>143.16537198437504</v>
      </c>
      <c r="K3497">
        <v>171.02014602272976</v>
      </c>
      <c r="L3497">
        <v>2.6761887446213537</v>
      </c>
      <c r="N3497">
        <v>1</v>
      </c>
      <c r="O3497">
        <v>4416.7245524896744</v>
      </c>
      <c r="P3497">
        <v>174.44368324089774</v>
      </c>
      <c r="Q3497">
        <v>0.75953250368745195</v>
      </c>
      <c r="S3497" s="6">
        <v>48.610080235996925</v>
      </c>
      <c r="V3497" s="6">
        <v>171.27607965576664</v>
      </c>
    </row>
    <row r="3498" spans="1:23" x14ac:dyDescent="0.3">
      <c r="A3498" s="1">
        <v>44213</v>
      </c>
      <c r="B3498">
        <v>202101</v>
      </c>
      <c r="C3498">
        <v>2021</v>
      </c>
      <c r="D3498" t="s">
        <v>3</v>
      </c>
      <c r="E3498" t="s">
        <v>22</v>
      </c>
      <c r="F3498">
        <v>209.86448050000001</v>
      </c>
      <c r="G3498">
        <v>96</v>
      </c>
      <c r="I3498">
        <v>189.879071061979</v>
      </c>
      <c r="J3498">
        <v>210.60108050000002</v>
      </c>
      <c r="K3498">
        <v>249.80788879829873</v>
      </c>
      <c r="L3498">
        <v>2.6013925000000002</v>
      </c>
      <c r="N3498">
        <v>1</v>
      </c>
      <c r="O3498">
        <v>6715.0630786406437</v>
      </c>
      <c r="P3498">
        <v>273.48784796921314</v>
      </c>
      <c r="Q3498">
        <v>0.76032624458975262</v>
      </c>
      <c r="S3498" s="6">
        <v>72.991319480616255</v>
      </c>
      <c r="V3498" s="6">
        <v>249.73368000000002</v>
      </c>
    </row>
    <row r="3499" spans="1:23" x14ac:dyDescent="0.3">
      <c r="A3499" s="1">
        <v>44213</v>
      </c>
      <c r="B3499">
        <v>202101</v>
      </c>
      <c r="C3499">
        <v>2021</v>
      </c>
      <c r="D3499" t="s">
        <v>5</v>
      </c>
      <c r="E3499" t="s">
        <v>23</v>
      </c>
      <c r="F3499">
        <v>3339.5788050000001</v>
      </c>
      <c r="H3499">
        <v>162</v>
      </c>
      <c r="I3499">
        <v>3624.6181860000002</v>
      </c>
      <c r="M3499">
        <v>14.185458333333337</v>
      </c>
      <c r="N3499">
        <v>0.97246913580246908</v>
      </c>
      <c r="O3499">
        <v>0</v>
      </c>
      <c r="P3499">
        <v>1945.2192963686111</v>
      </c>
      <c r="R3499">
        <v>0.94079999999999997</v>
      </c>
      <c r="T3499" s="6">
        <v>157.54</v>
      </c>
      <c r="U3499" s="6">
        <v>152.40959999999998</v>
      </c>
      <c r="W3499" s="6">
        <v>2298.0442500000004</v>
      </c>
    </row>
    <row r="3500" spans="1:23" x14ac:dyDescent="0.3">
      <c r="A3500" s="1">
        <v>44213</v>
      </c>
      <c r="B3500">
        <v>202101</v>
      </c>
      <c r="C3500">
        <v>2021</v>
      </c>
      <c r="D3500" t="s">
        <v>6</v>
      </c>
      <c r="E3500" t="s">
        <v>23</v>
      </c>
      <c r="F3500">
        <v>768.6649625</v>
      </c>
      <c r="H3500">
        <v>66</v>
      </c>
      <c r="I3500">
        <v>1561.5626666666667</v>
      </c>
      <c r="M3500">
        <v>15.455555555555556</v>
      </c>
      <c r="N3500">
        <v>0.92869155092596267</v>
      </c>
      <c r="O3500">
        <v>0</v>
      </c>
      <c r="P3500">
        <v>669.83912571490691</v>
      </c>
      <c r="R3500">
        <v>0.94079999999999997</v>
      </c>
      <c r="T3500" s="6">
        <v>61.293642361113534</v>
      </c>
      <c r="U3500" s="6">
        <v>62.092799999999997</v>
      </c>
      <c r="W3500" s="6">
        <v>1020.0666666666667</v>
      </c>
    </row>
    <row r="3501" spans="1:23" x14ac:dyDescent="0.3">
      <c r="A3501" s="1">
        <v>44213</v>
      </c>
      <c r="B3501">
        <v>202101</v>
      </c>
      <c r="C3501">
        <v>2021</v>
      </c>
      <c r="D3501" t="s">
        <v>7</v>
      </c>
      <c r="E3501" t="s">
        <v>23</v>
      </c>
      <c r="F3501">
        <v>0</v>
      </c>
      <c r="H3501">
        <v>36</v>
      </c>
      <c r="I3501">
        <v>852.25319999999999</v>
      </c>
      <c r="M3501">
        <v>15.455555555555556</v>
      </c>
      <c r="N3501">
        <v>0</v>
      </c>
      <c r="O3501">
        <v>0</v>
      </c>
      <c r="P3501">
        <v>382.53650106415841</v>
      </c>
      <c r="R3501">
        <v>0.95550000000000002</v>
      </c>
      <c r="T3501" s="6">
        <v>0</v>
      </c>
      <c r="U3501" s="6">
        <v>34.398000000000003</v>
      </c>
      <c r="W3501" s="6">
        <v>556.4</v>
      </c>
    </row>
    <row r="3502" spans="1:23" x14ac:dyDescent="0.3">
      <c r="A3502" s="1">
        <v>44213</v>
      </c>
      <c r="B3502">
        <v>202101</v>
      </c>
      <c r="C3502">
        <v>2021</v>
      </c>
      <c r="D3502" t="s">
        <v>8</v>
      </c>
      <c r="E3502" t="s">
        <v>23</v>
      </c>
      <c r="F3502">
        <v>704.55138650000004</v>
      </c>
      <c r="H3502">
        <v>108</v>
      </c>
      <c r="I3502">
        <v>793.67575386666681</v>
      </c>
      <c r="M3502">
        <v>6.8214101851851838</v>
      </c>
      <c r="N3502">
        <v>0.97723149944682264</v>
      </c>
      <c r="O3502">
        <v>0</v>
      </c>
      <c r="P3502">
        <v>650.17674536760774</v>
      </c>
      <c r="R3502">
        <v>0.96039999999999992</v>
      </c>
      <c r="T3502" s="6">
        <v>105.54100194025685</v>
      </c>
      <c r="U3502" s="6">
        <v>103.72319999999999</v>
      </c>
      <c r="W3502" s="6">
        <v>736.7122999999998</v>
      </c>
    </row>
    <row r="3503" spans="1:23" x14ac:dyDescent="0.3">
      <c r="A3503" s="1">
        <v>44214</v>
      </c>
      <c r="B3503">
        <v>202101</v>
      </c>
      <c r="C3503">
        <v>2021</v>
      </c>
      <c r="D3503" t="s">
        <v>0</v>
      </c>
      <c r="E3503" t="s">
        <v>22</v>
      </c>
      <c r="F3503">
        <v>88.45171999999998</v>
      </c>
      <c r="G3503">
        <v>44</v>
      </c>
      <c r="I3503">
        <v>75.050017090508675</v>
      </c>
      <c r="J3503">
        <v>88.85943484374998</v>
      </c>
      <c r="K3503">
        <v>100.3235739400984</v>
      </c>
      <c r="L3503">
        <v>2.2724424999999999</v>
      </c>
      <c r="N3503">
        <v>0.99979427802797027</v>
      </c>
      <c r="O3503">
        <v>4323.4227394273548</v>
      </c>
      <c r="P3503">
        <v>139.2805751231335</v>
      </c>
      <c r="Q3503">
        <v>0.75059422036089807</v>
      </c>
      <c r="S3503" s="6">
        <v>33.026145695879514</v>
      </c>
      <c r="V3503" s="6">
        <v>99.987470000000002</v>
      </c>
    </row>
    <row r="3504" spans="1:23" x14ac:dyDescent="0.3">
      <c r="A3504" s="1">
        <v>44214</v>
      </c>
      <c r="B3504">
        <v>202101</v>
      </c>
      <c r="C3504">
        <v>2021</v>
      </c>
      <c r="D3504" t="s">
        <v>1</v>
      </c>
      <c r="E3504" t="s">
        <v>22</v>
      </c>
      <c r="F3504">
        <v>92.149959999999993</v>
      </c>
      <c r="G3504">
        <v>46</v>
      </c>
      <c r="I3504">
        <v>80.374794991200247</v>
      </c>
      <c r="J3504">
        <v>92.251766640624993</v>
      </c>
      <c r="K3504">
        <v>106.5552892350096</v>
      </c>
      <c r="L3504">
        <v>2.309965</v>
      </c>
      <c r="N3504">
        <v>0.9995685469855472</v>
      </c>
      <c r="O3504">
        <v>4501.665723857549</v>
      </c>
      <c r="P3504">
        <v>147.45070801301145</v>
      </c>
      <c r="Q3504">
        <v>0.75640892913209257</v>
      </c>
      <c r="S3504" s="6">
        <v>34.794810740076258</v>
      </c>
      <c r="V3504" s="6">
        <v>106.25839000000001</v>
      </c>
    </row>
    <row r="3505" spans="1:23" x14ac:dyDescent="0.3">
      <c r="A3505" s="1">
        <v>44214</v>
      </c>
      <c r="B3505">
        <v>202101</v>
      </c>
      <c r="C3505">
        <v>2021</v>
      </c>
      <c r="D3505" t="s">
        <v>4</v>
      </c>
      <c r="E3505" t="s">
        <v>22</v>
      </c>
      <c r="F3505">
        <v>82.012559999999979</v>
      </c>
      <c r="G3505">
        <v>36</v>
      </c>
      <c r="I3505">
        <v>76.771954136948366</v>
      </c>
      <c r="J3505">
        <v>82.26378737777776</v>
      </c>
      <c r="K3505">
        <v>100.84088483756399</v>
      </c>
      <c r="L3505">
        <v>2.8084367979002636</v>
      </c>
      <c r="N3505">
        <v>1</v>
      </c>
      <c r="O3505">
        <v>3985.7754001259354</v>
      </c>
      <c r="P3505">
        <v>113.13911969560522</v>
      </c>
      <c r="Q3505">
        <v>0.75933853422527076</v>
      </c>
      <c r="S3505" s="6">
        <v>27.336187232109747</v>
      </c>
      <c r="V3505" s="6">
        <v>101.10372472440949</v>
      </c>
    </row>
    <row r="3506" spans="1:23" x14ac:dyDescent="0.3">
      <c r="A3506" s="1">
        <v>44214</v>
      </c>
      <c r="B3506">
        <v>202101</v>
      </c>
      <c r="C3506">
        <v>2021</v>
      </c>
      <c r="D3506" t="s">
        <v>2</v>
      </c>
      <c r="E3506" t="s">
        <v>22</v>
      </c>
      <c r="F3506">
        <v>102.75959</v>
      </c>
      <c r="G3506">
        <v>64</v>
      </c>
      <c r="I3506">
        <v>89.269457534022663</v>
      </c>
      <c r="J3506">
        <v>103.0211866796875</v>
      </c>
      <c r="K3506">
        <v>117.31796222566044</v>
      </c>
      <c r="L3506">
        <v>1.8364392138549999</v>
      </c>
      <c r="N3506">
        <v>1</v>
      </c>
      <c r="O3506">
        <v>5171.2908301977741</v>
      </c>
      <c r="P3506">
        <v>174.44368324089774</v>
      </c>
      <c r="Q3506">
        <v>0.75953250368745195</v>
      </c>
      <c r="S3506" s="6">
        <v>48.610080235996925</v>
      </c>
      <c r="V3506" s="6">
        <v>117.53210968671999</v>
      </c>
    </row>
    <row r="3507" spans="1:23" x14ac:dyDescent="0.3">
      <c r="A3507" s="1">
        <v>44214</v>
      </c>
      <c r="B3507">
        <v>202101</v>
      </c>
      <c r="C3507">
        <v>2021</v>
      </c>
      <c r="D3507" t="s">
        <v>3</v>
      </c>
      <c r="E3507" t="s">
        <v>22</v>
      </c>
      <c r="F3507">
        <v>132.27872049999996</v>
      </c>
      <c r="G3507">
        <v>96</v>
      </c>
      <c r="I3507">
        <v>115.28599357102036</v>
      </c>
      <c r="J3507">
        <v>132.81632049999996</v>
      </c>
      <c r="K3507">
        <v>151.60202729958371</v>
      </c>
      <c r="L3507">
        <v>1.5794479999999997</v>
      </c>
      <c r="N3507">
        <v>1</v>
      </c>
      <c r="O3507">
        <v>6433.4326033599446</v>
      </c>
      <c r="P3507">
        <v>273.48784796921314</v>
      </c>
      <c r="Q3507">
        <v>0.76032624458975262</v>
      </c>
      <c r="S3507" s="6">
        <v>72.991319480616255</v>
      </c>
      <c r="V3507" s="6">
        <v>151.62700799999999</v>
      </c>
    </row>
    <row r="3508" spans="1:23" x14ac:dyDescent="0.3">
      <c r="A3508" s="1">
        <v>44214</v>
      </c>
      <c r="B3508">
        <v>202101</v>
      </c>
      <c r="C3508">
        <v>2021</v>
      </c>
      <c r="D3508" t="s">
        <v>5</v>
      </c>
      <c r="E3508" t="s">
        <v>23</v>
      </c>
      <c r="F3508">
        <v>3700.0376815</v>
      </c>
      <c r="H3508">
        <v>162</v>
      </c>
      <c r="I3508">
        <v>3888</v>
      </c>
      <c r="M3508">
        <v>16.254666666666662</v>
      </c>
      <c r="N3508">
        <v>0.96996877373618018</v>
      </c>
      <c r="O3508">
        <v>0</v>
      </c>
      <c r="P3508">
        <v>1945.2192963686111</v>
      </c>
      <c r="R3508">
        <v>0.94079999999999997</v>
      </c>
      <c r="T3508" s="6">
        <v>157.13494134526118</v>
      </c>
      <c r="U3508" s="6">
        <v>152.40959999999998</v>
      </c>
      <c r="W3508" s="6">
        <v>2633.2559999999994</v>
      </c>
    </row>
    <row r="3509" spans="1:23" x14ac:dyDescent="0.3">
      <c r="A3509" s="1">
        <v>44214</v>
      </c>
      <c r="B3509">
        <v>202101</v>
      </c>
      <c r="C3509">
        <v>2021</v>
      </c>
      <c r="D3509" t="s">
        <v>6</v>
      </c>
      <c r="E3509" t="s">
        <v>23</v>
      </c>
      <c r="F3509">
        <v>690.01296150000007</v>
      </c>
      <c r="H3509">
        <v>66</v>
      </c>
      <c r="I3509">
        <v>1584</v>
      </c>
      <c r="M3509">
        <v>16.451770833333331</v>
      </c>
      <c r="N3509">
        <v>0.90090185416666679</v>
      </c>
      <c r="O3509">
        <v>0</v>
      </c>
      <c r="P3509">
        <v>669.83912571490691</v>
      </c>
      <c r="R3509">
        <v>0.94079999999999997</v>
      </c>
      <c r="T3509" s="6">
        <v>59.459522375000006</v>
      </c>
      <c r="U3509" s="6">
        <v>62.092799999999997</v>
      </c>
      <c r="W3509" s="6">
        <v>1085.8168749999998</v>
      </c>
    </row>
    <row r="3510" spans="1:23" x14ac:dyDescent="0.3">
      <c r="A3510" s="1">
        <v>44214</v>
      </c>
      <c r="B3510">
        <v>202101</v>
      </c>
      <c r="C3510">
        <v>2021</v>
      </c>
      <c r="D3510" t="s">
        <v>7</v>
      </c>
      <c r="E3510" t="s">
        <v>23</v>
      </c>
      <c r="F3510">
        <v>0</v>
      </c>
      <c r="H3510">
        <v>36</v>
      </c>
      <c r="I3510">
        <v>864</v>
      </c>
      <c r="M3510">
        <v>16.451770833333331</v>
      </c>
      <c r="N3510">
        <v>0</v>
      </c>
      <c r="O3510">
        <v>0</v>
      </c>
      <c r="P3510">
        <v>382.53650106415841</v>
      </c>
      <c r="R3510">
        <v>0.95550000000000002</v>
      </c>
      <c r="T3510" s="6">
        <v>0</v>
      </c>
      <c r="U3510" s="6">
        <v>34.398000000000003</v>
      </c>
      <c r="W3510" s="6">
        <v>592.26374999999996</v>
      </c>
    </row>
    <row r="3511" spans="1:23" x14ac:dyDescent="0.3">
      <c r="A3511" s="1">
        <v>44214</v>
      </c>
      <c r="B3511">
        <v>202101</v>
      </c>
      <c r="C3511">
        <v>2021</v>
      </c>
      <c r="D3511" t="s">
        <v>8</v>
      </c>
      <c r="E3511" t="s">
        <v>23</v>
      </c>
      <c r="F3511">
        <v>908.28036999999995</v>
      </c>
      <c r="H3511">
        <v>108</v>
      </c>
      <c r="I3511">
        <v>1032.9078501000004</v>
      </c>
      <c r="M3511">
        <v>7.5217899434156381</v>
      </c>
      <c r="N3511">
        <v>0.98980924280032179</v>
      </c>
      <c r="O3511">
        <v>0</v>
      </c>
      <c r="P3511">
        <v>650.17674536760774</v>
      </c>
      <c r="R3511">
        <v>0.96039999999999992</v>
      </c>
      <c r="T3511" s="6">
        <v>106.89939822243475</v>
      </c>
      <c r="U3511" s="6">
        <v>103.72319999999999</v>
      </c>
      <c r="W3511" s="6">
        <v>812.35331388888892</v>
      </c>
    </row>
    <row r="3512" spans="1:23" x14ac:dyDescent="0.3">
      <c r="A3512" s="1">
        <v>44215</v>
      </c>
      <c r="B3512">
        <v>202101</v>
      </c>
      <c r="C3512">
        <v>2021</v>
      </c>
      <c r="D3512" t="s">
        <v>0</v>
      </c>
      <c r="E3512" t="s">
        <v>22</v>
      </c>
      <c r="F3512">
        <v>166.15424049999996</v>
      </c>
      <c r="G3512">
        <v>44</v>
      </c>
      <c r="I3512">
        <v>118.55340804082458</v>
      </c>
      <c r="J3512">
        <v>166.63837135937496</v>
      </c>
      <c r="K3512">
        <v>205.8678774953365</v>
      </c>
      <c r="L3512">
        <v>3.5896834324090023</v>
      </c>
      <c r="N3512">
        <v>1</v>
      </c>
      <c r="O3512">
        <v>7746.720351944753</v>
      </c>
      <c r="P3512">
        <v>139.2805751231335</v>
      </c>
      <c r="Q3512">
        <v>0.75059422036089807</v>
      </c>
      <c r="S3512" s="6">
        <v>33.026145695879514</v>
      </c>
      <c r="V3512" s="6">
        <v>157.9460710259961</v>
      </c>
    </row>
    <row r="3513" spans="1:23" x14ac:dyDescent="0.3">
      <c r="A3513" s="1">
        <v>44215</v>
      </c>
      <c r="B3513">
        <v>202101</v>
      </c>
      <c r="C3513">
        <v>2021</v>
      </c>
      <c r="D3513" t="s">
        <v>1</v>
      </c>
      <c r="E3513" t="s">
        <v>22</v>
      </c>
      <c r="F3513">
        <v>173.60588050000004</v>
      </c>
      <c r="G3513">
        <v>46</v>
      </c>
      <c r="I3513">
        <v>152.65545956070841</v>
      </c>
      <c r="J3513">
        <v>173.70707678906254</v>
      </c>
      <c r="K3513">
        <v>213.77837976954271</v>
      </c>
      <c r="L3513">
        <v>4.3873053571428571</v>
      </c>
      <c r="N3513">
        <v>1</v>
      </c>
      <c r="O3513">
        <v>8089.2723413545491</v>
      </c>
      <c r="P3513">
        <v>147.45070801301145</v>
      </c>
      <c r="Q3513">
        <v>0.75640892913209257</v>
      </c>
      <c r="S3513" s="6">
        <v>34.794810740076258</v>
      </c>
      <c r="V3513" s="6">
        <v>201.81604642857144</v>
      </c>
    </row>
    <row r="3514" spans="1:23" x14ac:dyDescent="0.3">
      <c r="A3514" s="1">
        <v>44215</v>
      </c>
      <c r="B3514">
        <v>202101</v>
      </c>
      <c r="C3514">
        <v>2021</v>
      </c>
      <c r="D3514" t="s">
        <v>4</v>
      </c>
      <c r="E3514" t="s">
        <v>22</v>
      </c>
      <c r="F3514">
        <v>151.70371999999992</v>
      </c>
      <c r="G3514">
        <v>36</v>
      </c>
      <c r="I3514">
        <v>153.27320502270925</v>
      </c>
      <c r="J3514">
        <v>152.01070097777767</v>
      </c>
      <c r="K3514">
        <v>200.74345104062471</v>
      </c>
      <c r="L3514">
        <v>5.6069708522727284</v>
      </c>
      <c r="N3514">
        <v>1</v>
      </c>
      <c r="O3514">
        <v>7055.784294477935</v>
      </c>
      <c r="P3514">
        <v>113.13911969560522</v>
      </c>
      <c r="Q3514">
        <v>0.75933853422527076</v>
      </c>
      <c r="S3514" s="6">
        <v>27.336187232109747</v>
      </c>
      <c r="V3514" s="6">
        <v>201.85095068181823</v>
      </c>
    </row>
    <row r="3515" spans="1:23" x14ac:dyDescent="0.3">
      <c r="A3515" s="1">
        <v>44215</v>
      </c>
      <c r="B3515">
        <v>202101</v>
      </c>
      <c r="C3515">
        <v>2021</v>
      </c>
      <c r="D3515" t="s">
        <v>2</v>
      </c>
      <c r="E3515" t="s">
        <v>22</v>
      </c>
      <c r="F3515">
        <v>226.62150699999998</v>
      </c>
      <c r="G3515">
        <v>64</v>
      </c>
      <c r="I3515">
        <v>211.07849108478584</v>
      </c>
      <c r="J3515">
        <v>226.92704699999996</v>
      </c>
      <c r="K3515">
        <v>276.77358641155553</v>
      </c>
      <c r="L3515">
        <v>4.3422781871583327</v>
      </c>
      <c r="N3515">
        <v>1</v>
      </c>
      <c r="O3515">
        <v>11038.287626759673</v>
      </c>
      <c r="P3515">
        <v>174.44368324089774</v>
      </c>
      <c r="Q3515">
        <v>0.75953250368745195</v>
      </c>
      <c r="S3515" s="6">
        <v>48.610080235996925</v>
      </c>
      <c r="V3515" s="6">
        <v>277.90580397813329</v>
      </c>
    </row>
    <row r="3516" spans="1:23" x14ac:dyDescent="0.3">
      <c r="A3516" s="1">
        <v>44215</v>
      </c>
      <c r="B3516">
        <v>202101</v>
      </c>
      <c r="C3516">
        <v>2021</v>
      </c>
      <c r="D3516" t="s">
        <v>3</v>
      </c>
      <c r="E3516" t="s">
        <v>22</v>
      </c>
      <c r="F3516">
        <v>209.3162410000001</v>
      </c>
      <c r="G3516">
        <v>96</v>
      </c>
      <c r="I3516">
        <v>184.1576464844909</v>
      </c>
      <c r="J3516">
        <v>209.85144100000011</v>
      </c>
      <c r="K3516">
        <v>242.92144209485639</v>
      </c>
      <c r="L3516">
        <v>2.5230074999999998</v>
      </c>
      <c r="N3516">
        <v>1</v>
      </c>
      <c r="O3516">
        <v>9870.754136495445</v>
      </c>
      <c r="P3516">
        <v>273.48784796921314</v>
      </c>
      <c r="Q3516">
        <v>0.76032624458975262</v>
      </c>
      <c r="S3516" s="6">
        <v>72.991319480616255</v>
      </c>
      <c r="V3516" s="6">
        <v>242.20871999999997</v>
      </c>
    </row>
    <row r="3517" spans="1:23" x14ac:dyDescent="0.3">
      <c r="A3517" s="1">
        <v>44215</v>
      </c>
      <c r="B3517">
        <v>202101</v>
      </c>
      <c r="C3517">
        <v>2021</v>
      </c>
      <c r="D3517" t="s">
        <v>5</v>
      </c>
      <c r="E3517" t="s">
        <v>23</v>
      </c>
      <c r="F3517">
        <v>3627.6479245000005</v>
      </c>
      <c r="H3517">
        <v>162</v>
      </c>
      <c r="I3517">
        <v>3887.8783919999996</v>
      </c>
      <c r="M3517">
        <v>16.220750000000002</v>
      </c>
      <c r="N3517">
        <v>0.96154320987654329</v>
      </c>
      <c r="O3517">
        <v>0</v>
      </c>
      <c r="P3517">
        <v>1945.2192963686111</v>
      </c>
      <c r="R3517">
        <v>0.94079999999999997</v>
      </c>
      <c r="T3517" s="6">
        <v>155.77000000000001</v>
      </c>
      <c r="U3517" s="6">
        <v>152.40959999999998</v>
      </c>
      <c r="W3517" s="6">
        <v>2627.7615000000005</v>
      </c>
    </row>
    <row r="3518" spans="1:23" x14ac:dyDescent="0.3">
      <c r="A3518" s="1">
        <v>44215</v>
      </c>
      <c r="B3518">
        <v>202101</v>
      </c>
      <c r="C3518">
        <v>2021</v>
      </c>
      <c r="D3518" t="s">
        <v>6</v>
      </c>
      <c r="E3518" t="s">
        <v>23</v>
      </c>
      <c r="F3518">
        <v>898.8515185</v>
      </c>
      <c r="H3518">
        <v>66</v>
      </c>
      <c r="I3518">
        <v>1518</v>
      </c>
      <c r="M3518">
        <v>16.293923611111115</v>
      </c>
      <c r="N3518">
        <v>0.91628125000024752</v>
      </c>
      <c r="O3518">
        <v>0</v>
      </c>
      <c r="P3518">
        <v>669.83912571490691</v>
      </c>
      <c r="R3518">
        <v>0.94079999999999997</v>
      </c>
      <c r="T3518" s="6">
        <v>60.474562500016333</v>
      </c>
      <c r="U3518" s="6">
        <v>62.092799999999997</v>
      </c>
      <c r="W3518" s="6">
        <v>1075.3989583333337</v>
      </c>
    </row>
    <row r="3519" spans="1:23" x14ac:dyDescent="0.3">
      <c r="A3519" s="1">
        <v>44215</v>
      </c>
      <c r="B3519">
        <v>202101</v>
      </c>
      <c r="C3519">
        <v>2021</v>
      </c>
      <c r="D3519" t="s">
        <v>7</v>
      </c>
      <c r="E3519" t="s">
        <v>23</v>
      </c>
      <c r="F3519">
        <v>0</v>
      </c>
      <c r="H3519">
        <v>36</v>
      </c>
      <c r="I3519">
        <v>864</v>
      </c>
      <c r="M3519">
        <v>16.293923611111115</v>
      </c>
      <c r="N3519">
        <v>0</v>
      </c>
      <c r="O3519">
        <v>0</v>
      </c>
      <c r="P3519">
        <v>382.53650106415841</v>
      </c>
      <c r="R3519">
        <v>0.95550000000000002</v>
      </c>
      <c r="T3519" s="6">
        <v>0</v>
      </c>
      <c r="U3519" s="6">
        <v>34.398000000000003</v>
      </c>
      <c r="W3519" s="6">
        <v>586.58125000000018</v>
      </c>
    </row>
    <row r="3520" spans="1:23" x14ac:dyDescent="0.3">
      <c r="A3520" s="1">
        <v>44215</v>
      </c>
      <c r="B3520">
        <v>202101</v>
      </c>
      <c r="C3520">
        <v>2021</v>
      </c>
      <c r="D3520" t="s">
        <v>8</v>
      </c>
      <c r="E3520" t="s">
        <v>23</v>
      </c>
      <c r="F3520">
        <v>868.43962250000004</v>
      </c>
      <c r="H3520">
        <v>108</v>
      </c>
      <c r="I3520">
        <v>986.89668746666655</v>
      </c>
      <c r="M3520">
        <v>7.3094558899176976</v>
      </c>
      <c r="N3520">
        <v>0.96206403603697466</v>
      </c>
      <c r="O3520">
        <v>0</v>
      </c>
      <c r="P3520">
        <v>650.17674536760774</v>
      </c>
      <c r="R3520">
        <v>0.96039999999999992</v>
      </c>
      <c r="T3520" s="6">
        <v>103.90291589199326</v>
      </c>
      <c r="U3520" s="6">
        <v>103.72319999999999</v>
      </c>
      <c r="W3520" s="6">
        <v>789.42123611111128</v>
      </c>
    </row>
    <row r="3521" spans="1:23" x14ac:dyDescent="0.3">
      <c r="A3521" s="1">
        <v>44216</v>
      </c>
      <c r="B3521">
        <v>202101</v>
      </c>
      <c r="C3521">
        <v>2021</v>
      </c>
      <c r="D3521" t="s">
        <v>0</v>
      </c>
      <c r="E3521" t="s">
        <v>22</v>
      </c>
      <c r="F3521">
        <v>177.56367999999998</v>
      </c>
      <c r="G3521">
        <v>44</v>
      </c>
      <c r="I3521">
        <v>177.08949583587554</v>
      </c>
      <c r="J3521">
        <v>178.09101999999996</v>
      </c>
      <c r="K3521">
        <v>235.46412502960735</v>
      </c>
      <c r="L3521">
        <v>5.3620999999999999</v>
      </c>
      <c r="N3521">
        <v>1</v>
      </c>
      <c r="O3521">
        <v>7221.0124231313557</v>
      </c>
      <c r="P3521">
        <v>139.2805751231335</v>
      </c>
      <c r="Q3521">
        <v>0.75059422036089807</v>
      </c>
      <c r="S3521" s="6">
        <v>33.026145695879514</v>
      </c>
      <c r="V3521" s="6">
        <v>235.9324</v>
      </c>
    </row>
    <row r="3522" spans="1:23" x14ac:dyDescent="0.3">
      <c r="A3522" s="1">
        <v>44216</v>
      </c>
      <c r="B3522">
        <v>202101</v>
      </c>
      <c r="C3522">
        <v>2021</v>
      </c>
      <c r="D3522" t="s">
        <v>1</v>
      </c>
      <c r="E3522" t="s">
        <v>22</v>
      </c>
      <c r="F3522">
        <v>185.16204000000002</v>
      </c>
      <c r="G3522">
        <v>46</v>
      </c>
      <c r="I3522">
        <v>187.69345620373429</v>
      </c>
      <c r="J3522">
        <v>185.26383999999999</v>
      </c>
      <c r="K3522">
        <v>247.99883581040933</v>
      </c>
      <c r="L3522">
        <v>5.3942945</v>
      </c>
      <c r="N3522">
        <v>1</v>
      </c>
      <c r="O3522">
        <v>7479.1132642735483</v>
      </c>
      <c r="P3522">
        <v>147.45070801301145</v>
      </c>
      <c r="Q3522">
        <v>0.75640892913209257</v>
      </c>
      <c r="S3522" s="6">
        <v>34.794810740076258</v>
      </c>
      <c r="V3522" s="6">
        <v>248.13754700000001</v>
      </c>
    </row>
    <row r="3523" spans="1:23" x14ac:dyDescent="0.3">
      <c r="A3523" s="1">
        <v>44216</v>
      </c>
      <c r="B3523">
        <v>202101</v>
      </c>
      <c r="C3523">
        <v>2021</v>
      </c>
      <c r="D3523" t="s">
        <v>4</v>
      </c>
      <c r="E3523" t="s">
        <v>22</v>
      </c>
      <c r="F3523">
        <v>125.54220000000002</v>
      </c>
      <c r="G3523">
        <v>36</v>
      </c>
      <c r="I3523">
        <v>130.31425828259071</v>
      </c>
      <c r="J3523">
        <v>125.82823697777781</v>
      </c>
      <c r="K3523">
        <v>170.54534281035288</v>
      </c>
      <c r="L3523">
        <v>4.767097078173375</v>
      </c>
      <c r="N3523">
        <v>1</v>
      </c>
      <c r="O3523">
        <v>4895.3211638859348</v>
      </c>
      <c r="P3523">
        <v>113.13911969560522</v>
      </c>
      <c r="Q3523">
        <v>0.75933853422527076</v>
      </c>
      <c r="S3523" s="6">
        <v>27.336187232109747</v>
      </c>
      <c r="V3523" s="6">
        <v>171.61549481424152</v>
      </c>
    </row>
    <row r="3524" spans="1:23" x14ac:dyDescent="0.3">
      <c r="A3524" s="1">
        <v>44216</v>
      </c>
      <c r="B3524">
        <v>202101</v>
      </c>
      <c r="C3524">
        <v>2021</v>
      </c>
      <c r="D3524" t="s">
        <v>2</v>
      </c>
      <c r="E3524" t="s">
        <v>22</v>
      </c>
      <c r="F3524">
        <v>238.709588</v>
      </c>
      <c r="G3524">
        <v>64</v>
      </c>
      <c r="I3524">
        <v>238.17483199367493</v>
      </c>
      <c r="J3524">
        <v>239.03330799999998</v>
      </c>
      <c r="K3524">
        <v>311.46476820725815</v>
      </c>
      <c r="L3524">
        <v>4.8997004497289591</v>
      </c>
      <c r="N3524">
        <v>1</v>
      </c>
      <c r="O3524">
        <v>9627.4747229492732</v>
      </c>
      <c r="P3524">
        <v>174.44368324089774</v>
      </c>
      <c r="Q3524">
        <v>0.75953250368745195</v>
      </c>
      <c r="S3524" s="6">
        <v>48.610080235996925</v>
      </c>
      <c r="V3524" s="6">
        <v>313.58082878265338</v>
      </c>
    </row>
    <row r="3525" spans="1:23" x14ac:dyDescent="0.3">
      <c r="A3525" s="1">
        <v>44216</v>
      </c>
      <c r="B3525">
        <v>202101</v>
      </c>
      <c r="C3525">
        <v>2021</v>
      </c>
      <c r="D3525" t="s">
        <v>3</v>
      </c>
      <c r="E3525" t="s">
        <v>22</v>
      </c>
      <c r="F3525">
        <v>301.11424</v>
      </c>
      <c r="G3525">
        <v>96</v>
      </c>
      <c r="I3525">
        <v>290.46433308954533</v>
      </c>
      <c r="J3525">
        <v>301.93564000000003</v>
      </c>
      <c r="K3525">
        <v>381.28922899760306</v>
      </c>
      <c r="L3525">
        <v>3.979436666666667</v>
      </c>
      <c r="N3525">
        <v>1</v>
      </c>
      <c r="O3525">
        <v>12053.656252802746</v>
      </c>
      <c r="P3525">
        <v>273.48784796921314</v>
      </c>
      <c r="Q3525">
        <v>0.76032624458975262</v>
      </c>
      <c r="S3525" s="6">
        <v>72.991319480616255</v>
      </c>
      <c r="V3525" s="6">
        <v>382.02592000000004</v>
      </c>
    </row>
    <row r="3526" spans="1:23" x14ac:dyDescent="0.3">
      <c r="A3526" s="1">
        <v>44216</v>
      </c>
      <c r="B3526">
        <v>202101</v>
      </c>
      <c r="C3526">
        <v>2021</v>
      </c>
      <c r="D3526" t="s">
        <v>5</v>
      </c>
      <c r="E3526" t="s">
        <v>23</v>
      </c>
      <c r="F3526">
        <v>3717.102629</v>
      </c>
      <c r="H3526">
        <v>162</v>
      </c>
      <c r="I3526">
        <v>3888</v>
      </c>
      <c r="M3526">
        <v>16.815333333333331</v>
      </c>
      <c r="N3526">
        <v>0.96958351668887022</v>
      </c>
      <c r="O3526">
        <v>0</v>
      </c>
      <c r="P3526">
        <v>1945.2192963686111</v>
      </c>
      <c r="R3526">
        <v>0.94079999999999997</v>
      </c>
      <c r="T3526" s="6">
        <v>157.07252970359698</v>
      </c>
      <c r="U3526" s="6">
        <v>152.40959999999998</v>
      </c>
      <c r="W3526" s="6">
        <v>2724.0839999999998</v>
      </c>
    </row>
    <row r="3527" spans="1:23" x14ac:dyDescent="0.3">
      <c r="A3527" s="1">
        <v>44216</v>
      </c>
      <c r="B3527">
        <v>202101</v>
      </c>
      <c r="C3527">
        <v>2021</v>
      </c>
      <c r="D3527" t="s">
        <v>6</v>
      </c>
      <c r="E3527" t="s">
        <v>23</v>
      </c>
      <c r="F3527">
        <v>1225.1769659999998</v>
      </c>
      <c r="H3527">
        <v>66</v>
      </c>
      <c r="I3527">
        <v>1584</v>
      </c>
      <c r="M3527">
        <v>15.140069444444443</v>
      </c>
      <c r="N3527">
        <v>0.89563078703686194</v>
      </c>
      <c r="O3527">
        <v>0</v>
      </c>
      <c r="P3527">
        <v>669.83912571490691</v>
      </c>
      <c r="R3527">
        <v>0.94079999999999997</v>
      </c>
      <c r="T3527" s="6">
        <v>59.111631944432887</v>
      </c>
      <c r="U3527" s="6">
        <v>62.092799999999997</v>
      </c>
      <c r="W3527" s="6">
        <v>999.24458333333325</v>
      </c>
    </row>
    <row r="3528" spans="1:23" x14ac:dyDescent="0.3">
      <c r="A3528" s="1">
        <v>44216</v>
      </c>
      <c r="B3528">
        <v>202101</v>
      </c>
      <c r="C3528">
        <v>2021</v>
      </c>
      <c r="D3528" t="s">
        <v>7</v>
      </c>
      <c r="E3528" t="s">
        <v>23</v>
      </c>
      <c r="F3528">
        <v>0</v>
      </c>
      <c r="H3528">
        <v>36</v>
      </c>
      <c r="I3528">
        <v>863.94662500000004</v>
      </c>
      <c r="M3528">
        <v>15.140069444444443</v>
      </c>
      <c r="N3528">
        <v>0</v>
      </c>
      <c r="O3528">
        <v>0</v>
      </c>
      <c r="P3528">
        <v>382.53650106415841</v>
      </c>
      <c r="R3528">
        <v>0.95550000000000002</v>
      </c>
      <c r="T3528" s="6">
        <v>0</v>
      </c>
      <c r="U3528" s="6">
        <v>34.398000000000003</v>
      </c>
      <c r="W3528" s="6">
        <v>545.0424999999999</v>
      </c>
    </row>
    <row r="3529" spans="1:23" x14ac:dyDescent="0.3">
      <c r="A3529" s="1">
        <v>44216</v>
      </c>
      <c r="B3529">
        <v>202101</v>
      </c>
      <c r="C3529">
        <v>2021</v>
      </c>
      <c r="D3529" t="s">
        <v>8</v>
      </c>
      <c r="E3529" t="s">
        <v>23</v>
      </c>
      <c r="F3529">
        <v>27.263576999999998</v>
      </c>
      <c r="H3529">
        <v>108</v>
      </c>
      <c r="I3529">
        <v>39.513394600000005</v>
      </c>
      <c r="M3529">
        <v>2.4416793981481488</v>
      </c>
      <c r="N3529">
        <v>0.95533572523516952</v>
      </c>
      <c r="O3529">
        <v>0</v>
      </c>
      <c r="P3529">
        <v>650.17674536760774</v>
      </c>
      <c r="R3529">
        <v>0.96039999999999992</v>
      </c>
      <c r="T3529" s="6">
        <v>103.17625832539831</v>
      </c>
      <c r="U3529" s="6">
        <v>103.72319999999999</v>
      </c>
      <c r="W3529" s="6">
        <v>263.7013750000001</v>
      </c>
    </row>
    <row r="3530" spans="1:23" x14ac:dyDescent="0.3">
      <c r="A3530" s="1">
        <v>44217</v>
      </c>
      <c r="B3530">
        <v>202101</v>
      </c>
      <c r="C3530">
        <v>2021</v>
      </c>
      <c r="D3530" t="s">
        <v>0</v>
      </c>
      <c r="E3530" t="s">
        <v>22</v>
      </c>
      <c r="F3530">
        <v>186.16079999999999</v>
      </c>
      <c r="G3530">
        <v>44</v>
      </c>
      <c r="I3530">
        <v>187.41236810888432</v>
      </c>
      <c r="J3530">
        <v>186.70865156249999</v>
      </c>
      <c r="K3530">
        <v>247.98406460386855</v>
      </c>
      <c r="L3530">
        <v>5.6746666666666679</v>
      </c>
      <c r="N3530">
        <v>1</v>
      </c>
      <c r="O3530">
        <v>12512.898721651356</v>
      </c>
      <c r="P3530">
        <v>139.2805751231335</v>
      </c>
      <c r="Q3530">
        <v>0.75059422036089807</v>
      </c>
      <c r="S3530" s="6">
        <v>33.026145695879514</v>
      </c>
      <c r="V3530" s="6">
        <v>249.68533333333338</v>
      </c>
    </row>
    <row r="3531" spans="1:23" x14ac:dyDescent="0.3">
      <c r="A3531" s="1">
        <v>44217</v>
      </c>
      <c r="B3531">
        <v>202101</v>
      </c>
      <c r="C3531">
        <v>2021</v>
      </c>
      <c r="D3531" t="s">
        <v>1</v>
      </c>
      <c r="E3531" t="s">
        <v>22</v>
      </c>
      <c r="F3531">
        <v>203.61684049999997</v>
      </c>
      <c r="G3531">
        <v>46</v>
      </c>
      <c r="I3531">
        <v>201.03526646739641</v>
      </c>
      <c r="J3531">
        <v>203.71815885937497</v>
      </c>
      <c r="K3531">
        <v>264.25628246903909</v>
      </c>
      <c r="L3531">
        <v>5.7777370300751869</v>
      </c>
      <c r="N3531">
        <v>0.99965054037231937</v>
      </c>
      <c r="O3531">
        <v>13425.428780855851</v>
      </c>
      <c r="P3531">
        <v>147.45070801301145</v>
      </c>
      <c r="Q3531">
        <v>0.75640892913209257</v>
      </c>
      <c r="S3531" s="6">
        <v>34.794810740076258</v>
      </c>
      <c r="V3531" s="6">
        <v>265.77590338345863</v>
      </c>
    </row>
    <row r="3532" spans="1:23" x14ac:dyDescent="0.3">
      <c r="A3532" s="1">
        <v>44217</v>
      </c>
      <c r="B3532">
        <v>202101</v>
      </c>
      <c r="C3532">
        <v>2021</v>
      </c>
      <c r="D3532" t="s">
        <v>4</v>
      </c>
      <c r="E3532" t="s">
        <v>22</v>
      </c>
      <c r="F3532">
        <v>106.22107999999999</v>
      </c>
      <c r="G3532">
        <v>36</v>
      </c>
      <c r="I3532">
        <v>106.81207612583833</v>
      </c>
      <c r="J3532">
        <v>106.49168337777776</v>
      </c>
      <c r="K3532">
        <v>139.79509744848718</v>
      </c>
      <c r="L3532">
        <v>3.9073509125067107</v>
      </c>
      <c r="N3532">
        <v>0.9997026072238584</v>
      </c>
      <c r="O3532">
        <v>6973.2660610139355</v>
      </c>
      <c r="P3532">
        <v>113.13911969560522</v>
      </c>
      <c r="Q3532">
        <v>0.75933853422527076</v>
      </c>
      <c r="S3532" s="6">
        <v>27.336187232109747</v>
      </c>
      <c r="V3532" s="6">
        <v>140.66463285024159</v>
      </c>
    </row>
    <row r="3533" spans="1:23" x14ac:dyDescent="0.3">
      <c r="A3533" s="1">
        <v>44217</v>
      </c>
      <c r="B3533">
        <v>202101</v>
      </c>
      <c r="C3533">
        <v>2021</v>
      </c>
      <c r="D3533" t="s">
        <v>2</v>
      </c>
      <c r="E3533" t="s">
        <v>22</v>
      </c>
      <c r="F3533">
        <v>176.40238249999996</v>
      </c>
      <c r="G3533">
        <v>64</v>
      </c>
      <c r="I3533">
        <v>170.44414300966559</v>
      </c>
      <c r="J3533">
        <v>176.70634249999995</v>
      </c>
      <c r="K3533">
        <v>223.23982126167687</v>
      </c>
      <c r="L3533">
        <v>3.5063538710937499</v>
      </c>
      <c r="N3533">
        <v>0.99847620920173019</v>
      </c>
      <c r="O3533">
        <v>11208.710395604076</v>
      </c>
      <c r="P3533">
        <v>174.44368324089774</v>
      </c>
      <c r="Q3533">
        <v>0.75953250368745195</v>
      </c>
      <c r="S3533" s="6">
        <v>48.610080235996925</v>
      </c>
      <c r="V3533" s="6">
        <v>224.40664774999999</v>
      </c>
    </row>
    <row r="3534" spans="1:23" x14ac:dyDescent="0.3">
      <c r="A3534" s="1">
        <v>44217</v>
      </c>
      <c r="B3534">
        <v>202101</v>
      </c>
      <c r="C3534">
        <v>2021</v>
      </c>
      <c r="D3534" t="s">
        <v>3</v>
      </c>
      <c r="E3534" t="s">
        <v>22</v>
      </c>
      <c r="F3534">
        <v>243.04112099999998</v>
      </c>
      <c r="G3534">
        <v>96</v>
      </c>
      <c r="I3534">
        <v>231.17847201560522</v>
      </c>
      <c r="J3534">
        <v>243.55612099999999</v>
      </c>
      <c r="K3534">
        <v>303.55472530863148</v>
      </c>
      <c r="L3534">
        <v>3.167205</v>
      </c>
      <c r="N3534">
        <v>1</v>
      </c>
      <c r="O3534">
        <v>15663.934097004545</v>
      </c>
      <c r="P3534">
        <v>273.48784796921314</v>
      </c>
      <c r="Q3534">
        <v>0.76032624458975262</v>
      </c>
      <c r="S3534" s="6">
        <v>72.991319480616255</v>
      </c>
      <c r="V3534" s="6">
        <v>304.05168000000003</v>
      </c>
    </row>
    <row r="3535" spans="1:23" x14ac:dyDescent="0.3">
      <c r="A3535" s="1">
        <v>44217</v>
      </c>
      <c r="B3535">
        <v>202101</v>
      </c>
      <c r="C3535">
        <v>2021</v>
      </c>
      <c r="D3535" t="s">
        <v>5</v>
      </c>
      <c r="E3535" t="s">
        <v>23</v>
      </c>
      <c r="F3535">
        <v>2394.026828999999</v>
      </c>
      <c r="H3535">
        <v>162</v>
      </c>
      <c r="I3535">
        <v>2790.3327120000004</v>
      </c>
      <c r="M3535">
        <v>10.210416666666667</v>
      </c>
      <c r="N3535">
        <v>0.98748456790123451</v>
      </c>
      <c r="O3535">
        <v>0</v>
      </c>
      <c r="P3535">
        <v>1945.2192963686111</v>
      </c>
      <c r="R3535">
        <v>0.94079999999999997</v>
      </c>
      <c r="T3535" s="6">
        <v>159.9725</v>
      </c>
      <c r="U3535" s="6">
        <v>152.40959999999998</v>
      </c>
      <c r="W3535" s="6">
        <v>1654.0875000000001</v>
      </c>
    </row>
    <row r="3536" spans="1:23" x14ac:dyDescent="0.3">
      <c r="A3536" s="1">
        <v>44217</v>
      </c>
      <c r="B3536">
        <v>202101</v>
      </c>
      <c r="C3536">
        <v>2021</v>
      </c>
      <c r="D3536" t="s">
        <v>6</v>
      </c>
      <c r="E3536" t="s">
        <v>23</v>
      </c>
      <c r="F3536">
        <v>724.04080350000015</v>
      </c>
      <c r="H3536">
        <v>66</v>
      </c>
      <c r="I3536">
        <v>932.48753333333354</v>
      </c>
      <c r="M3536">
        <v>9.4439930555555573</v>
      </c>
      <c r="N3536">
        <v>0.91636689814852923</v>
      </c>
      <c r="O3536">
        <v>0</v>
      </c>
      <c r="P3536">
        <v>669.83912571490691</v>
      </c>
      <c r="R3536">
        <v>0.94079999999999997</v>
      </c>
      <c r="T3536" s="6">
        <v>60.480215277802927</v>
      </c>
      <c r="U3536" s="6">
        <v>62.092799999999997</v>
      </c>
      <c r="W3536" s="6">
        <v>623.30354166666677</v>
      </c>
    </row>
    <row r="3537" spans="1:23" x14ac:dyDescent="0.3">
      <c r="A3537" s="1">
        <v>44217</v>
      </c>
      <c r="B3537">
        <v>202101</v>
      </c>
      <c r="C3537">
        <v>2021</v>
      </c>
      <c r="D3537" t="s">
        <v>7</v>
      </c>
      <c r="E3537" t="s">
        <v>23</v>
      </c>
      <c r="F3537">
        <v>0</v>
      </c>
      <c r="H3537">
        <v>36</v>
      </c>
      <c r="I3537">
        <v>506.64746999999994</v>
      </c>
      <c r="M3537">
        <v>9.4439930555555573</v>
      </c>
      <c r="N3537">
        <v>0</v>
      </c>
      <c r="O3537">
        <v>0</v>
      </c>
      <c r="P3537">
        <v>382.53650106415841</v>
      </c>
      <c r="R3537">
        <v>0.95550000000000002</v>
      </c>
      <c r="T3537" s="6">
        <v>0</v>
      </c>
      <c r="U3537" s="6">
        <v>34.398000000000003</v>
      </c>
      <c r="W3537" s="6">
        <v>339.98375000000004</v>
      </c>
    </row>
    <row r="3538" spans="1:23" x14ac:dyDescent="0.3">
      <c r="A3538" s="1">
        <v>44217</v>
      </c>
      <c r="B3538">
        <v>202101</v>
      </c>
      <c r="C3538">
        <v>2021</v>
      </c>
      <c r="D3538" t="s">
        <v>8</v>
      </c>
      <c r="E3538" t="s">
        <v>23</v>
      </c>
      <c r="F3538">
        <v>14.442805000000002</v>
      </c>
      <c r="H3538">
        <v>108</v>
      </c>
      <c r="I3538">
        <v>17.150899033333314</v>
      </c>
      <c r="M3538">
        <v>2.0001270061728396</v>
      </c>
      <c r="N3538">
        <v>0.94781606575449473</v>
      </c>
      <c r="O3538">
        <v>0</v>
      </c>
      <c r="P3538">
        <v>650.17674536760774</v>
      </c>
      <c r="R3538">
        <v>0.96039999999999992</v>
      </c>
      <c r="T3538" s="6">
        <v>102.36413510148543</v>
      </c>
      <c r="U3538" s="6">
        <v>103.72319999999999</v>
      </c>
      <c r="W3538" s="6">
        <v>216.01371666666668</v>
      </c>
    </row>
    <row r="3539" spans="1:23" x14ac:dyDescent="0.3">
      <c r="A3539" s="1">
        <v>44218</v>
      </c>
      <c r="B3539">
        <v>202101</v>
      </c>
      <c r="C3539">
        <v>2021</v>
      </c>
      <c r="D3539" t="s">
        <v>0</v>
      </c>
      <c r="E3539" t="s">
        <v>22</v>
      </c>
      <c r="F3539">
        <v>150.74191999999996</v>
      </c>
      <c r="G3539">
        <v>44</v>
      </c>
      <c r="I3539">
        <v>147.43409764815459</v>
      </c>
      <c r="J3539">
        <v>151.26071999999994</v>
      </c>
      <c r="K3539">
        <v>195.20337571136196</v>
      </c>
      <c r="L3539">
        <v>4.4641630000000001</v>
      </c>
      <c r="N3539">
        <v>1</v>
      </c>
      <c r="O3539">
        <v>16824.843133667357</v>
      </c>
      <c r="P3539">
        <v>139.2805751231335</v>
      </c>
      <c r="Q3539">
        <v>0.75059422036089807</v>
      </c>
      <c r="S3539" s="6">
        <v>33.026145695879514</v>
      </c>
      <c r="V3539" s="6">
        <v>196.42317199999999</v>
      </c>
    </row>
    <row r="3540" spans="1:23" x14ac:dyDescent="0.3">
      <c r="A3540" s="1">
        <v>44218</v>
      </c>
      <c r="B3540">
        <v>202101</v>
      </c>
      <c r="C3540">
        <v>2021</v>
      </c>
      <c r="D3540" t="s">
        <v>1</v>
      </c>
      <c r="E3540" t="s">
        <v>22</v>
      </c>
      <c r="F3540">
        <v>164.36280000000002</v>
      </c>
      <c r="G3540">
        <v>46</v>
      </c>
      <c r="I3540">
        <v>162.74248016494374</v>
      </c>
      <c r="J3540">
        <v>164.46680000000001</v>
      </c>
      <c r="K3540">
        <v>214.67971460101043</v>
      </c>
      <c r="L3540">
        <v>4.6772055000000003</v>
      </c>
      <c r="N3540">
        <v>1</v>
      </c>
      <c r="O3540">
        <v>17646.789418953547</v>
      </c>
      <c r="P3540">
        <v>147.45070801301145</v>
      </c>
      <c r="Q3540">
        <v>0.75640892913209257</v>
      </c>
      <c r="S3540" s="6">
        <v>34.794810740076258</v>
      </c>
      <c r="V3540" s="6">
        <v>215.151453</v>
      </c>
    </row>
    <row r="3541" spans="1:23" x14ac:dyDescent="0.3">
      <c r="A3541" s="1">
        <v>44218</v>
      </c>
      <c r="B3541">
        <v>202101</v>
      </c>
      <c r="C3541">
        <v>2021</v>
      </c>
      <c r="D3541" t="s">
        <v>4</v>
      </c>
      <c r="E3541" t="s">
        <v>22</v>
      </c>
      <c r="F3541">
        <v>96.608399999999961</v>
      </c>
      <c r="G3541">
        <v>36</v>
      </c>
      <c r="I3541">
        <v>95.704490991110731</v>
      </c>
      <c r="J3541">
        <v>96.871297777777741</v>
      </c>
      <c r="K3541">
        <v>125.24957510840295</v>
      </c>
      <c r="L3541">
        <v>3.5010182721712533</v>
      </c>
      <c r="N3541">
        <v>1</v>
      </c>
      <c r="O3541">
        <v>12205.076304797934</v>
      </c>
      <c r="P3541">
        <v>113.13911969560522</v>
      </c>
      <c r="Q3541">
        <v>0.75933853422527076</v>
      </c>
      <c r="S3541" s="6">
        <v>27.336187232109747</v>
      </c>
      <c r="V3541" s="6">
        <v>126.03665779816512</v>
      </c>
    </row>
    <row r="3542" spans="1:23" x14ac:dyDescent="0.3">
      <c r="A3542" s="1">
        <v>44218</v>
      </c>
      <c r="B3542">
        <v>202101</v>
      </c>
      <c r="C3542">
        <v>2021</v>
      </c>
      <c r="D3542" t="s">
        <v>2</v>
      </c>
      <c r="E3542" t="s">
        <v>22</v>
      </c>
      <c r="F3542">
        <v>195.20185800000002</v>
      </c>
      <c r="G3542">
        <v>64</v>
      </c>
      <c r="I3542">
        <v>170.83383501245618</v>
      </c>
      <c r="J3542">
        <v>195.52547800000002</v>
      </c>
      <c r="K3542">
        <v>235.07219455135123</v>
      </c>
      <c r="L3542">
        <v>3.5143705623005665</v>
      </c>
      <c r="N3542">
        <v>1</v>
      </c>
      <c r="O3542">
        <v>23474.77017303458</v>
      </c>
      <c r="P3542">
        <v>174.44368324089774</v>
      </c>
      <c r="Q3542">
        <v>0.75953250368745195</v>
      </c>
      <c r="S3542" s="6">
        <v>48.610080235996925</v>
      </c>
      <c r="V3542" s="6">
        <v>224.91971598723626</v>
      </c>
    </row>
    <row r="3543" spans="1:23" x14ac:dyDescent="0.3">
      <c r="A3543" s="1">
        <v>44218</v>
      </c>
      <c r="B3543">
        <v>202101</v>
      </c>
      <c r="C3543">
        <v>2021</v>
      </c>
      <c r="D3543" t="s">
        <v>3</v>
      </c>
      <c r="E3543" t="s">
        <v>22</v>
      </c>
      <c r="F3543">
        <v>286.40248050000008</v>
      </c>
      <c r="G3543">
        <v>96</v>
      </c>
      <c r="I3543">
        <v>281.70255242085142</v>
      </c>
      <c r="J3543">
        <v>286.95988050000011</v>
      </c>
      <c r="K3543">
        <v>369.24321550280439</v>
      </c>
      <c r="L3543">
        <v>3.8593980000000001</v>
      </c>
      <c r="N3543">
        <v>1</v>
      </c>
      <c r="O3543">
        <v>32251.549636055846</v>
      </c>
      <c r="P3543">
        <v>273.48784796921314</v>
      </c>
      <c r="Q3543">
        <v>0.76032624458975262</v>
      </c>
      <c r="S3543" s="6">
        <v>72.991319480616255</v>
      </c>
      <c r="V3543" s="6">
        <v>370.502208</v>
      </c>
    </row>
    <row r="3544" spans="1:23" x14ac:dyDescent="0.3">
      <c r="A3544" s="1">
        <v>44218</v>
      </c>
      <c r="B3544">
        <v>202101</v>
      </c>
      <c r="C3544">
        <v>2021</v>
      </c>
      <c r="D3544" t="s">
        <v>5</v>
      </c>
      <c r="E3544" t="s">
        <v>23</v>
      </c>
      <c r="F3544">
        <v>207.131518</v>
      </c>
      <c r="H3544">
        <v>162</v>
      </c>
      <c r="I3544">
        <v>259.05031199999996</v>
      </c>
      <c r="M3544">
        <v>3.5777083333333333</v>
      </c>
      <c r="N3544">
        <v>0.97092592592592586</v>
      </c>
      <c r="O3544">
        <v>0</v>
      </c>
      <c r="P3544">
        <v>1945.2192963686111</v>
      </c>
      <c r="R3544">
        <v>0.94079999999999997</v>
      </c>
      <c r="T3544" s="6">
        <v>157.29</v>
      </c>
      <c r="U3544" s="6">
        <v>152.40959999999998</v>
      </c>
      <c r="W3544" s="6">
        <v>579.58875</v>
      </c>
    </row>
    <row r="3545" spans="1:23" x14ac:dyDescent="0.3">
      <c r="A3545" s="1">
        <v>44218</v>
      </c>
      <c r="B3545">
        <v>202101</v>
      </c>
      <c r="C3545">
        <v>2021</v>
      </c>
      <c r="D3545" t="s">
        <v>6</v>
      </c>
      <c r="E3545" t="s">
        <v>23</v>
      </c>
      <c r="F3545">
        <v>38.831519999999998</v>
      </c>
      <c r="H3545">
        <v>66</v>
      </c>
      <c r="I3545">
        <v>71.770233333333337</v>
      </c>
      <c r="M3545">
        <v>2.5630902777777775</v>
      </c>
      <c r="N3545">
        <v>0.76113310185218241</v>
      </c>
      <c r="O3545">
        <v>0</v>
      </c>
      <c r="P3545">
        <v>669.83912571490691</v>
      </c>
      <c r="R3545">
        <v>0.94079999999999997</v>
      </c>
      <c r="T3545" s="6">
        <v>50.234784722244036</v>
      </c>
      <c r="U3545" s="6">
        <v>62.092799999999997</v>
      </c>
      <c r="W3545" s="6">
        <v>169.16395833333331</v>
      </c>
    </row>
    <row r="3546" spans="1:23" x14ac:dyDescent="0.3">
      <c r="A3546" s="1">
        <v>44218</v>
      </c>
      <c r="B3546">
        <v>202101</v>
      </c>
      <c r="C3546">
        <v>2021</v>
      </c>
      <c r="D3546" t="s">
        <v>7</v>
      </c>
      <c r="E3546" t="s">
        <v>23</v>
      </c>
      <c r="F3546">
        <v>0</v>
      </c>
      <c r="H3546">
        <v>36</v>
      </c>
      <c r="I3546">
        <v>38.181159999999998</v>
      </c>
      <c r="M3546">
        <v>2.5630902777777775</v>
      </c>
      <c r="N3546">
        <v>0</v>
      </c>
      <c r="O3546">
        <v>0</v>
      </c>
      <c r="P3546">
        <v>382.53650106415841</v>
      </c>
      <c r="R3546">
        <v>0.95550000000000002</v>
      </c>
      <c r="T3546" s="6">
        <v>0</v>
      </c>
      <c r="U3546" s="6">
        <v>34.398000000000003</v>
      </c>
      <c r="W3546" s="6">
        <v>92.271249999999995</v>
      </c>
    </row>
    <row r="3547" spans="1:23" x14ac:dyDescent="0.3">
      <c r="A3547" s="1">
        <v>44218</v>
      </c>
      <c r="B3547">
        <v>202101</v>
      </c>
      <c r="C3547">
        <v>2021</v>
      </c>
      <c r="D3547" t="s">
        <v>8</v>
      </c>
      <c r="E3547" t="s">
        <v>23</v>
      </c>
      <c r="F3547">
        <v>68.422072499999999</v>
      </c>
      <c r="H3547">
        <v>108</v>
      </c>
      <c r="I3547">
        <v>78.69213506666668</v>
      </c>
      <c r="M3547">
        <v>2.8199853652263371</v>
      </c>
      <c r="N3547">
        <v>0.9769630054438625</v>
      </c>
      <c r="O3547">
        <v>0</v>
      </c>
      <c r="P3547">
        <v>650.17674536760774</v>
      </c>
      <c r="R3547">
        <v>0.96039999999999992</v>
      </c>
      <c r="T3547" s="6">
        <v>105.51200458793716</v>
      </c>
      <c r="U3547" s="6">
        <v>103.72319999999999</v>
      </c>
      <c r="W3547" s="6">
        <v>304.55841944444444</v>
      </c>
    </row>
    <row r="3548" spans="1:23" x14ac:dyDescent="0.3">
      <c r="A3548" s="1">
        <v>44219</v>
      </c>
      <c r="B3548">
        <v>202101</v>
      </c>
      <c r="C3548">
        <v>2021</v>
      </c>
      <c r="D3548" t="s">
        <v>0</v>
      </c>
      <c r="E3548" t="s">
        <v>22</v>
      </c>
      <c r="F3548">
        <v>198.80251949999996</v>
      </c>
      <c r="G3548">
        <v>44</v>
      </c>
      <c r="I3548">
        <v>195.95573660822291</v>
      </c>
      <c r="J3548">
        <v>199.35549949999998</v>
      </c>
      <c r="K3548">
        <v>259.43497727931037</v>
      </c>
      <c r="L3548">
        <v>5.9333516666666677</v>
      </c>
      <c r="N3548">
        <v>1</v>
      </c>
      <c r="O3548">
        <v>9472.493030587957</v>
      </c>
      <c r="P3548">
        <v>139.2805751231335</v>
      </c>
      <c r="Q3548">
        <v>0.75059422036089807</v>
      </c>
      <c r="S3548" s="6">
        <v>33.026145695879514</v>
      </c>
      <c r="V3548" s="6">
        <v>261.0674733333334</v>
      </c>
    </row>
    <row r="3549" spans="1:23" x14ac:dyDescent="0.3">
      <c r="A3549" s="1">
        <v>44219</v>
      </c>
      <c r="B3549">
        <v>202101</v>
      </c>
      <c r="C3549">
        <v>2021</v>
      </c>
      <c r="D3549" t="s">
        <v>1</v>
      </c>
      <c r="E3549" t="s">
        <v>22</v>
      </c>
      <c r="F3549">
        <v>210.52948000000006</v>
      </c>
      <c r="G3549">
        <v>46</v>
      </c>
      <c r="I3549">
        <v>210.09862352164618</v>
      </c>
      <c r="J3549">
        <v>210.63592000000008</v>
      </c>
      <c r="K3549">
        <v>276.62359846723791</v>
      </c>
      <c r="L3549">
        <v>6.0382171666666666</v>
      </c>
      <c r="N3549">
        <v>1</v>
      </c>
      <c r="O3549">
        <v>10005.401190993549</v>
      </c>
      <c r="P3549">
        <v>147.45070801301145</v>
      </c>
      <c r="Q3549">
        <v>0.75640892913209257</v>
      </c>
      <c r="S3549" s="6">
        <v>34.794810740076258</v>
      </c>
      <c r="V3549" s="6">
        <v>277.75798966666667</v>
      </c>
    </row>
    <row r="3550" spans="1:23" x14ac:dyDescent="0.3">
      <c r="A3550" s="1">
        <v>44219</v>
      </c>
      <c r="B3550">
        <v>202101</v>
      </c>
      <c r="C3550">
        <v>2021</v>
      </c>
      <c r="D3550" t="s">
        <v>4</v>
      </c>
      <c r="E3550" t="s">
        <v>22</v>
      </c>
      <c r="F3550">
        <v>176.86003999999994</v>
      </c>
      <c r="G3550">
        <v>36</v>
      </c>
      <c r="I3550">
        <v>185.85625555108402</v>
      </c>
      <c r="J3550">
        <v>177.18715857777772</v>
      </c>
      <c r="K3550">
        <v>242.70172154546415</v>
      </c>
      <c r="L3550">
        <v>6.7989092250865468</v>
      </c>
      <c r="N3550">
        <v>1</v>
      </c>
      <c r="O3550">
        <v>8278.0810187899351</v>
      </c>
      <c r="P3550">
        <v>113.13911969560522</v>
      </c>
      <c r="Q3550">
        <v>0.75933853422527076</v>
      </c>
      <c r="S3550" s="6">
        <v>27.336187232109747</v>
      </c>
      <c r="V3550" s="6">
        <v>244.76073210311569</v>
      </c>
    </row>
    <row r="3551" spans="1:23" x14ac:dyDescent="0.3">
      <c r="A3551" s="1">
        <v>44219</v>
      </c>
      <c r="B3551">
        <v>202101</v>
      </c>
      <c r="C3551">
        <v>2021</v>
      </c>
      <c r="D3551" t="s">
        <v>2</v>
      </c>
      <c r="E3551" t="s">
        <v>22</v>
      </c>
      <c r="F3551">
        <v>188.32130899999999</v>
      </c>
      <c r="G3551">
        <v>64</v>
      </c>
      <c r="I3551">
        <v>180.68336188318312</v>
      </c>
      <c r="J3551">
        <v>188.639669</v>
      </c>
      <c r="K3551">
        <v>236.62832727837457</v>
      </c>
      <c r="L3551">
        <v>3.7169936977265627</v>
      </c>
      <c r="N3551">
        <v>1</v>
      </c>
      <c r="O3551">
        <v>9647.2739245317753</v>
      </c>
      <c r="P3551">
        <v>174.44368324089774</v>
      </c>
      <c r="Q3551">
        <v>0.75953250368745195</v>
      </c>
      <c r="S3551" s="6">
        <v>48.610080235996925</v>
      </c>
      <c r="V3551" s="6">
        <v>237.88759665450002</v>
      </c>
    </row>
    <row r="3552" spans="1:23" x14ac:dyDescent="0.3">
      <c r="A3552" s="1">
        <v>44219</v>
      </c>
      <c r="B3552">
        <v>202101</v>
      </c>
      <c r="C3552">
        <v>2021</v>
      </c>
      <c r="D3552" t="s">
        <v>3</v>
      </c>
      <c r="E3552" t="s">
        <v>22</v>
      </c>
      <c r="F3552">
        <v>337.89056149999988</v>
      </c>
      <c r="G3552">
        <v>96</v>
      </c>
      <c r="I3552">
        <v>330.48367310821999</v>
      </c>
      <c r="J3552">
        <v>338.55136149999987</v>
      </c>
      <c r="K3552">
        <v>432.7818040148984</v>
      </c>
      <c r="L3552">
        <v>4.5277120000000002</v>
      </c>
      <c r="N3552">
        <v>1</v>
      </c>
      <c r="O3552">
        <v>15607.029033394747</v>
      </c>
      <c r="P3552">
        <v>273.48784796921314</v>
      </c>
      <c r="Q3552">
        <v>0.76032624458975262</v>
      </c>
      <c r="S3552" s="6">
        <v>72.991319480616255</v>
      </c>
      <c r="V3552" s="6">
        <v>434.66035199999999</v>
      </c>
    </row>
    <row r="3553" spans="1:23" x14ac:dyDescent="0.3">
      <c r="A3553" s="1">
        <v>44219</v>
      </c>
      <c r="B3553">
        <v>202101</v>
      </c>
      <c r="C3553">
        <v>2021</v>
      </c>
      <c r="D3553" t="s">
        <v>5</v>
      </c>
      <c r="E3553" t="s">
        <v>23</v>
      </c>
      <c r="F3553">
        <v>354.21887550000002</v>
      </c>
      <c r="H3553">
        <v>162</v>
      </c>
      <c r="I3553">
        <v>458.99692199999998</v>
      </c>
      <c r="M3553">
        <v>4.8125416666666672</v>
      </c>
      <c r="N3553">
        <v>0.98444453821531264</v>
      </c>
      <c r="O3553">
        <v>0</v>
      </c>
      <c r="P3553">
        <v>1945.2192963686111</v>
      </c>
      <c r="R3553">
        <v>0.94079999999999997</v>
      </c>
      <c r="T3553" s="6">
        <v>159.48001519088064</v>
      </c>
      <c r="U3553" s="6">
        <v>152.40959999999998</v>
      </c>
      <c r="W3553" s="6">
        <v>779.63175000000012</v>
      </c>
    </row>
    <row r="3554" spans="1:23" x14ac:dyDescent="0.3">
      <c r="A3554" s="1">
        <v>44219</v>
      </c>
      <c r="B3554">
        <v>202101</v>
      </c>
      <c r="C3554">
        <v>2021</v>
      </c>
      <c r="D3554" t="s">
        <v>6</v>
      </c>
      <c r="E3554" t="s">
        <v>23</v>
      </c>
      <c r="F3554">
        <v>228.03984</v>
      </c>
      <c r="H3554">
        <v>66</v>
      </c>
      <c r="I3554">
        <v>346.84263333333325</v>
      </c>
      <c r="M3554">
        <v>5.2445138888888883</v>
      </c>
      <c r="N3554">
        <v>0.94686053240729973</v>
      </c>
      <c r="O3554">
        <v>0</v>
      </c>
      <c r="P3554">
        <v>669.83912571490691</v>
      </c>
      <c r="R3554">
        <v>0.94079999999999997</v>
      </c>
      <c r="T3554" s="6">
        <v>62.492795138881782</v>
      </c>
      <c r="U3554" s="6">
        <v>62.092799999999997</v>
      </c>
      <c r="W3554" s="6">
        <v>346.13791666666663</v>
      </c>
    </row>
    <row r="3555" spans="1:23" x14ac:dyDescent="0.3">
      <c r="A3555" s="1">
        <v>44219</v>
      </c>
      <c r="B3555">
        <v>202101</v>
      </c>
      <c r="C3555">
        <v>2021</v>
      </c>
      <c r="D3555" t="s">
        <v>7</v>
      </c>
      <c r="E3555" t="s">
        <v>23</v>
      </c>
      <c r="F3555">
        <v>0</v>
      </c>
      <c r="H3555">
        <v>36</v>
      </c>
      <c r="I3555">
        <v>183.30618999999996</v>
      </c>
      <c r="M3555">
        <v>5.2445138888888883</v>
      </c>
      <c r="N3555">
        <v>0</v>
      </c>
      <c r="O3555">
        <v>0</v>
      </c>
      <c r="P3555">
        <v>382.53650106415841</v>
      </c>
      <c r="R3555">
        <v>0.95550000000000002</v>
      </c>
      <c r="T3555" s="6">
        <v>0</v>
      </c>
      <c r="U3555" s="6">
        <v>34.398000000000003</v>
      </c>
      <c r="W3555" s="6">
        <v>188.80249999999998</v>
      </c>
    </row>
    <row r="3556" spans="1:23" x14ac:dyDescent="0.3">
      <c r="A3556" s="1">
        <v>44219</v>
      </c>
      <c r="B3556">
        <v>202101</v>
      </c>
      <c r="C3556">
        <v>2021</v>
      </c>
      <c r="D3556" t="s">
        <v>8</v>
      </c>
      <c r="E3556" t="s">
        <v>23</v>
      </c>
      <c r="F3556">
        <v>8.2747644999999999</v>
      </c>
      <c r="H3556">
        <v>108</v>
      </c>
      <c r="I3556">
        <v>10.149449100000002</v>
      </c>
      <c r="M3556">
        <v>1.8197472479423868</v>
      </c>
      <c r="N3556">
        <v>0.99865738945390814</v>
      </c>
      <c r="O3556">
        <v>0</v>
      </c>
      <c r="P3556">
        <v>650.17674536760774</v>
      </c>
      <c r="R3556">
        <v>0.96039999999999992</v>
      </c>
      <c r="T3556" s="6">
        <v>107.85499806102207</v>
      </c>
      <c r="U3556" s="6">
        <v>103.72319999999999</v>
      </c>
      <c r="W3556" s="6">
        <v>196.53270277777779</v>
      </c>
    </row>
    <row r="3557" spans="1:23" x14ac:dyDescent="0.3">
      <c r="A3557" s="1">
        <v>44220</v>
      </c>
      <c r="B3557">
        <v>202101</v>
      </c>
      <c r="C3557">
        <v>2021</v>
      </c>
      <c r="D3557" t="s">
        <v>0</v>
      </c>
      <c r="E3557" t="s">
        <v>22</v>
      </c>
      <c r="F3557">
        <v>228.81375999999997</v>
      </c>
      <c r="G3557">
        <v>44</v>
      </c>
      <c r="I3557">
        <v>224.3658784681231</v>
      </c>
      <c r="J3557">
        <v>229.43338890624997</v>
      </c>
      <c r="K3557">
        <v>297.06138247573159</v>
      </c>
      <c r="L3557">
        <v>6.7935835000000004</v>
      </c>
      <c r="N3557">
        <v>1</v>
      </c>
      <c r="O3557">
        <v>8340.8743028193567</v>
      </c>
      <c r="P3557">
        <v>139.2805751231335</v>
      </c>
      <c r="Q3557">
        <v>0.75059422036089807</v>
      </c>
      <c r="S3557" s="6">
        <v>33.026145695879514</v>
      </c>
      <c r="V3557" s="6">
        <v>298.91767400000003</v>
      </c>
    </row>
    <row r="3558" spans="1:23" x14ac:dyDescent="0.3">
      <c r="A3558" s="1">
        <v>44220</v>
      </c>
      <c r="B3558">
        <v>202101</v>
      </c>
      <c r="C3558">
        <v>2021</v>
      </c>
      <c r="D3558" t="s">
        <v>1</v>
      </c>
      <c r="E3558" t="s">
        <v>22</v>
      </c>
      <c r="F3558">
        <v>225.20848049999998</v>
      </c>
      <c r="G3558">
        <v>46</v>
      </c>
      <c r="I3558">
        <v>221.50698369131891</v>
      </c>
      <c r="J3558">
        <v>225.31651272656248</v>
      </c>
      <c r="K3558">
        <v>291.7575662618205</v>
      </c>
      <c r="L3558">
        <v>6.3660924999999997</v>
      </c>
      <c r="N3558">
        <v>0.99687457534991164</v>
      </c>
      <c r="O3558">
        <v>8026.707188850949</v>
      </c>
      <c r="P3558">
        <v>147.45070801301145</v>
      </c>
      <c r="Q3558">
        <v>0.75640892913209257</v>
      </c>
      <c r="S3558" s="6">
        <v>34.794810740076258</v>
      </c>
      <c r="V3558" s="6">
        <v>292.84025500000001</v>
      </c>
    </row>
    <row r="3559" spans="1:23" x14ac:dyDescent="0.3">
      <c r="A3559" s="1">
        <v>44220</v>
      </c>
      <c r="B3559">
        <v>202101</v>
      </c>
      <c r="C3559">
        <v>2021</v>
      </c>
      <c r="D3559" t="s">
        <v>4</v>
      </c>
      <c r="E3559" t="s">
        <v>22</v>
      </c>
      <c r="F3559">
        <v>170.10867999999991</v>
      </c>
      <c r="G3559">
        <v>36</v>
      </c>
      <c r="I3559">
        <v>181.0709935031966</v>
      </c>
      <c r="J3559">
        <v>170.43037777777766</v>
      </c>
      <c r="K3559">
        <v>235.88161483927368</v>
      </c>
      <c r="L3559">
        <v>6.6238569397310183</v>
      </c>
      <c r="N3559">
        <v>1</v>
      </c>
      <c r="O3559">
        <v>6471.2066369739368</v>
      </c>
      <c r="P3559">
        <v>113.13911969560522</v>
      </c>
      <c r="Q3559">
        <v>0.75933853422527076</v>
      </c>
      <c r="S3559" s="6">
        <v>27.336187232109747</v>
      </c>
      <c r="V3559" s="6">
        <v>238.45884983031667</v>
      </c>
    </row>
    <row r="3560" spans="1:23" x14ac:dyDescent="0.3">
      <c r="A3560" s="1">
        <v>44220</v>
      </c>
      <c r="B3560">
        <v>202101</v>
      </c>
      <c r="C3560">
        <v>2021</v>
      </c>
      <c r="D3560" t="s">
        <v>2</v>
      </c>
      <c r="E3560" t="s">
        <v>22</v>
      </c>
      <c r="F3560">
        <v>270.52551100000005</v>
      </c>
      <c r="G3560">
        <v>64</v>
      </c>
      <c r="I3560">
        <v>262.19507513976208</v>
      </c>
      <c r="J3560">
        <v>270.86828443750005</v>
      </c>
      <c r="K3560">
        <v>342.4230327802602</v>
      </c>
      <c r="L3560">
        <v>5.3938416449187496</v>
      </c>
      <c r="N3560">
        <v>1</v>
      </c>
      <c r="O3560">
        <v>10102.657510101273</v>
      </c>
      <c r="P3560">
        <v>174.44368324089774</v>
      </c>
      <c r="Q3560">
        <v>0.75953250368745195</v>
      </c>
      <c r="S3560" s="6">
        <v>48.610080235996925</v>
      </c>
      <c r="V3560" s="6">
        <v>345.20586527479998</v>
      </c>
    </row>
    <row r="3561" spans="1:23" x14ac:dyDescent="0.3">
      <c r="A3561" s="1">
        <v>44220</v>
      </c>
      <c r="B3561">
        <v>202101</v>
      </c>
      <c r="C3561">
        <v>2021</v>
      </c>
      <c r="D3561" t="s">
        <v>3</v>
      </c>
      <c r="E3561" t="s">
        <v>22</v>
      </c>
      <c r="F3561">
        <v>481.24664200000018</v>
      </c>
      <c r="G3561">
        <v>96</v>
      </c>
      <c r="I3561">
        <v>486.55400438695165</v>
      </c>
      <c r="J3561">
        <v>481.94984199999988</v>
      </c>
      <c r="K3561">
        <v>637.05476178456945</v>
      </c>
      <c r="L3561">
        <v>6.6659160000000011</v>
      </c>
      <c r="N3561">
        <v>1</v>
      </c>
      <c r="O3561">
        <v>17633.007060675645</v>
      </c>
      <c r="P3561">
        <v>273.48784796921314</v>
      </c>
      <c r="Q3561">
        <v>0.76032624458975262</v>
      </c>
      <c r="S3561" s="6">
        <v>72.991319480616255</v>
      </c>
      <c r="V3561" s="6">
        <v>639.92793600000005</v>
      </c>
    </row>
    <row r="3562" spans="1:23" x14ac:dyDescent="0.3">
      <c r="A3562" s="1">
        <v>44220</v>
      </c>
      <c r="B3562">
        <v>202101</v>
      </c>
      <c r="C3562">
        <v>2021</v>
      </c>
      <c r="D3562" t="s">
        <v>5</v>
      </c>
      <c r="E3562" t="s">
        <v>23</v>
      </c>
      <c r="F3562">
        <v>2711.262663</v>
      </c>
      <c r="H3562">
        <v>162</v>
      </c>
      <c r="I3562">
        <v>3018.4005780000007</v>
      </c>
      <c r="M3562">
        <v>11.286500000000002</v>
      </c>
      <c r="N3562">
        <v>0.98804152826924352</v>
      </c>
      <c r="O3562">
        <v>0</v>
      </c>
      <c r="P3562">
        <v>1945.2192963686111</v>
      </c>
      <c r="R3562">
        <v>0.94079999999999997</v>
      </c>
      <c r="T3562" s="6">
        <v>160.06272757961744</v>
      </c>
      <c r="U3562" s="6">
        <v>152.40959999999998</v>
      </c>
      <c r="W3562" s="6">
        <v>1828.4130000000002</v>
      </c>
    </row>
    <row r="3563" spans="1:23" x14ac:dyDescent="0.3">
      <c r="A3563" s="1">
        <v>44220</v>
      </c>
      <c r="B3563">
        <v>202101</v>
      </c>
      <c r="C3563">
        <v>2021</v>
      </c>
      <c r="D3563" t="s">
        <v>6</v>
      </c>
      <c r="E3563" t="s">
        <v>23</v>
      </c>
      <c r="F3563">
        <v>1046.6355265</v>
      </c>
      <c r="H3563">
        <v>66</v>
      </c>
      <c r="I3563">
        <v>1403.0327333333335</v>
      </c>
      <c r="M3563">
        <v>11.708472222222222</v>
      </c>
      <c r="N3563">
        <v>0.93522513888883885</v>
      </c>
      <c r="O3563">
        <v>0</v>
      </c>
      <c r="P3563">
        <v>669.83912571490691</v>
      </c>
      <c r="R3563">
        <v>0.94079999999999997</v>
      </c>
      <c r="T3563" s="6">
        <v>61.724859166663364</v>
      </c>
      <c r="U3563" s="6">
        <v>62.092799999999997</v>
      </c>
      <c r="W3563" s="6">
        <v>772.7591666666666</v>
      </c>
    </row>
    <row r="3564" spans="1:23" x14ac:dyDescent="0.3">
      <c r="A3564" s="1">
        <v>44220</v>
      </c>
      <c r="B3564">
        <v>202101</v>
      </c>
      <c r="C3564">
        <v>2021</v>
      </c>
      <c r="D3564" t="s">
        <v>7</v>
      </c>
      <c r="E3564" t="s">
        <v>23</v>
      </c>
      <c r="F3564">
        <v>0</v>
      </c>
      <c r="H3564">
        <v>36</v>
      </c>
      <c r="I3564">
        <v>762.73514999999998</v>
      </c>
      <c r="M3564">
        <v>11.708472222222222</v>
      </c>
      <c r="N3564">
        <v>0</v>
      </c>
      <c r="O3564">
        <v>0</v>
      </c>
      <c r="P3564">
        <v>382.53650106415841</v>
      </c>
      <c r="R3564">
        <v>0.95550000000000002</v>
      </c>
      <c r="T3564" s="6">
        <v>0</v>
      </c>
      <c r="U3564" s="6">
        <v>34.398000000000003</v>
      </c>
      <c r="W3564" s="6">
        <v>421.505</v>
      </c>
    </row>
    <row r="3565" spans="1:23" x14ac:dyDescent="0.3">
      <c r="A3565" s="1">
        <v>44220</v>
      </c>
      <c r="B3565">
        <v>202101</v>
      </c>
      <c r="C3565">
        <v>2021</v>
      </c>
      <c r="D3565" t="s">
        <v>8</v>
      </c>
      <c r="E3565" t="s">
        <v>23</v>
      </c>
      <c r="F3565">
        <v>285.72756149999998</v>
      </c>
      <c r="H3565">
        <v>108</v>
      </c>
      <c r="I3565">
        <v>321.44202096666663</v>
      </c>
      <c r="M3565">
        <v>4.1575124485596708</v>
      </c>
      <c r="N3565">
        <v>0.99590520430293783</v>
      </c>
      <c r="O3565">
        <v>0</v>
      </c>
      <c r="P3565">
        <v>650.17674536760774</v>
      </c>
      <c r="R3565">
        <v>0.96039999999999992</v>
      </c>
      <c r="T3565" s="6">
        <v>107.55776206471728</v>
      </c>
      <c r="U3565" s="6">
        <v>103.72319999999999</v>
      </c>
      <c r="W3565" s="6">
        <v>449.01134444444443</v>
      </c>
    </row>
    <row r="3566" spans="1:23" x14ac:dyDescent="0.3">
      <c r="A3566" s="1">
        <v>44221</v>
      </c>
      <c r="B3566">
        <v>202101</v>
      </c>
      <c r="C3566">
        <v>2021</v>
      </c>
      <c r="D3566" t="s">
        <v>0</v>
      </c>
      <c r="E3566" t="s">
        <v>22</v>
      </c>
      <c r="F3566">
        <v>202.80427999999998</v>
      </c>
      <c r="G3566">
        <v>44</v>
      </c>
      <c r="I3566">
        <v>193.2421048166176</v>
      </c>
      <c r="J3566">
        <v>203.43172140624998</v>
      </c>
      <c r="K3566">
        <v>255.26507206894837</v>
      </c>
      <c r="L3566">
        <v>5.8511854999999997</v>
      </c>
      <c r="N3566">
        <v>1</v>
      </c>
      <c r="O3566">
        <v>28737.841990443358</v>
      </c>
      <c r="P3566">
        <v>139.2805751231335</v>
      </c>
      <c r="Q3566">
        <v>0.75059422036089807</v>
      </c>
      <c r="S3566" s="6">
        <v>33.026145695879514</v>
      </c>
      <c r="V3566" s="6">
        <v>257.45216199999999</v>
      </c>
    </row>
    <row r="3567" spans="1:23" x14ac:dyDescent="0.3">
      <c r="A3567" s="1">
        <v>44221</v>
      </c>
      <c r="B3567">
        <v>202101</v>
      </c>
      <c r="C3567">
        <v>2021</v>
      </c>
      <c r="D3567" t="s">
        <v>1</v>
      </c>
      <c r="E3567" t="s">
        <v>22</v>
      </c>
      <c r="F3567">
        <v>207.65556100000006</v>
      </c>
      <c r="G3567">
        <v>46</v>
      </c>
      <c r="I3567">
        <v>200.56880038901943</v>
      </c>
      <c r="J3567">
        <v>207.76212838281256</v>
      </c>
      <c r="K3567">
        <v>263.84830369214552</v>
      </c>
      <c r="L3567">
        <v>5.7643308333333341</v>
      </c>
      <c r="N3567">
        <v>1</v>
      </c>
      <c r="O3567">
        <v>29278.976071018547</v>
      </c>
      <c r="P3567">
        <v>147.45070801301145</v>
      </c>
      <c r="Q3567">
        <v>0.75640892913209257</v>
      </c>
      <c r="S3567" s="6">
        <v>34.794810740076258</v>
      </c>
      <c r="V3567" s="6">
        <v>265.15921833333334</v>
      </c>
    </row>
    <row r="3568" spans="1:23" x14ac:dyDescent="0.3">
      <c r="A3568" s="1">
        <v>44221</v>
      </c>
      <c r="B3568">
        <v>202101</v>
      </c>
      <c r="C3568">
        <v>2021</v>
      </c>
      <c r="D3568" t="s">
        <v>4</v>
      </c>
      <c r="E3568" t="s">
        <v>22</v>
      </c>
      <c r="F3568">
        <v>171.62516049999996</v>
      </c>
      <c r="G3568">
        <v>36</v>
      </c>
      <c r="I3568">
        <v>181.27250597274497</v>
      </c>
      <c r="J3568">
        <v>171.94806787777773</v>
      </c>
      <c r="K3568">
        <v>236.34847797385694</v>
      </c>
      <c r="L3568">
        <v>6.6312285774739603</v>
      </c>
      <c r="N3568">
        <v>1</v>
      </c>
      <c r="O3568">
        <v>26390.948913960536</v>
      </c>
      <c r="P3568">
        <v>113.13911969560522</v>
      </c>
      <c r="Q3568">
        <v>0.75933853422527076</v>
      </c>
      <c r="S3568" s="6">
        <v>27.336187232109747</v>
      </c>
      <c r="V3568" s="6">
        <v>238.72422878906258</v>
      </c>
    </row>
    <row r="3569" spans="1:23" x14ac:dyDescent="0.3">
      <c r="A3569" s="1">
        <v>44221</v>
      </c>
      <c r="B3569">
        <v>202101</v>
      </c>
      <c r="C3569">
        <v>2021</v>
      </c>
      <c r="D3569" t="s">
        <v>2</v>
      </c>
      <c r="E3569" t="s">
        <v>22</v>
      </c>
      <c r="F3569">
        <v>300.67121000000003</v>
      </c>
      <c r="G3569">
        <v>64</v>
      </c>
      <c r="I3569">
        <v>295.22334201215574</v>
      </c>
      <c r="J3569">
        <v>301.04413480468753</v>
      </c>
      <c r="K3569">
        <v>385.44810740732692</v>
      </c>
      <c r="L3569">
        <v>6.0732946865933339</v>
      </c>
      <c r="N3569">
        <v>1</v>
      </c>
      <c r="O3569">
        <v>43434.11235547268</v>
      </c>
      <c r="P3569">
        <v>174.44368324089774</v>
      </c>
      <c r="Q3569">
        <v>0.75953250368745195</v>
      </c>
      <c r="S3569" s="6">
        <v>48.610080235996925</v>
      </c>
      <c r="V3569" s="6">
        <v>388.69085994197337</v>
      </c>
    </row>
    <row r="3570" spans="1:23" x14ac:dyDescent="0.3">
      <c r="A3570" s="1">
        <v>44221</v>
      </c>
      <c r="B3570">
        <v>202101</v>
      </c>
      <c r="C3570">
        <v>2021</v>
      </c>
      <c r="D3570" t="s">
        <v>3</v>
      </c>
      <c r="E3570" t="s">
        <v>22</v>
      </c>
      <c r="F3570">
        <v>467.72431999999981</v>
      </c>
      <c r="G3570">
        <v>96</v>
      </c>
      <c r="I3570">
        <v>464.27552086375829</v>
      </c>
      <c r="J3570">
        <v>468.43751999999984</v>
      </c>
      <c r="K3570">
        <v>606.83382571813752</v>
      </c>
      <c r="L3570">
        <v>6.3606949999999989</v>
      </c>
      <c r="N3570">
        <v>1</v>
      </c>
      <c r="O3570">
        <v>67019.540168962543</v>
      </c>
      <c r="P3570">
        <v>273.48784796921314</v>
      </c>
      <c r="Q3570">
        <v>0.76032624458975262</v>
      </c>
      <c r="S3570" s="6">
        <v>72.991319480616255</v>
      </c>
      <c r="V3570" s="6">
        <v>610.62671999999986</v>
      </c>
    </row>
    <row r="3571" spans="1:23" x14ac:dyDescent="0.3">
      <c r="A3571" s="1">
        <v>44221</v>
      </c>
      <c r="B3571">
        <v>202101</v>
      </c>
      <c r="C3571">
        <v>2021</v>
      </c>
      <c r="D3571" t="s">
        <v>5</v>
      </c>
      <c r="E3571" t="s">
        <v>23</v>
      </c>
      <c r="F3571">
        <v>3202.4312955</v>
      </c>
      <c r="H3571">
        <v>162</v>
      </c>
      <c r="I3571">
        <v>3795.3683459999997</v>
      </c>
      <c r="M3571">
        <v>12.018916666666668</v>
      </c>
      <c r="N3571">
        <v>0.98536949851404865</v>
      </c>
      <c r="O3571">
        <v>0</v>
      </c>
      <c r="P3571">
        <v>1945.2192963686111</v>
      </c>
      <c r="R3571">
        <v>0.94079999999999997</v>
      </c>
      <c r="T3571" s="6">
        <v>159.62985875927589</v>
      </c>
      <c r="U3571" s="6">
        <v>152.40959999999998</v>
      </c>
      <c r="W3571" s="6">
        <v>1947.0645000000002</v>
      </c>
    </row>
    <row r="3572" spans="1:23" x14ac:dyDescent="0.3">
      <c r="A3572" s="1">
        <v>44221</v>
      </c>
      <c r="B3572">
        <v>202101</v>
      </c>
      <c r="C3572">
        <v>2021</v>
      </c>
      <c r="D3572" t="s">
        <v>6</v>
      </c>
      <c r="E3572" t="s">
        <v>23</v>
      </c>
      <c r="F3572">
        <v>1066.440482</v>
      </c>
      <c r="H3572">
        <v>66</v>
      </c>
      <c r="I3572">
        <v>1370.6219666666666</v>
      </c>
      <c r="M3572">
        <v>13.079791666666667</v>
      </c>
      <c r="N3572">
        <v>0.92986111111130842</v>
      </c>
      <c r="O3572">
        <v>0</v>
      </c>
      <c r="P3572">
        <v>669.83912571490691</v>
      </c>
      <c r="R3572">
        <v>0.94079999999999997</v>
      </c>
      <c r="T3572" s="6">
        <v>61.370833333346354</v>
      </c>
      <c r="U3572" s="6">
        <v>62.092799999999997</v>
      </c>
      <c r="W3572" s="6">
        <v>863.26625000000001</v>
      </c>
    </row>
    <row r="3573" spans="1:23" x14ac:dyDescent="0.3">
      <c r="A3573" s="1">
        <v>44221</v>
      </c>
      <c r="B3573">
        <v>202101</v>
      </c>
      <c r="C3573">
        <v>2021</v>
      </c>
      <c r="D3573" t="s">
        <v>7</v>
      </c>
      <c r="E3573" t="s">
        <v>23</v>
      </c>
      <c r="F3573">
        <v>0</v>
      </c>
      <c r="H3573">
        <v>36</v>
      </c>
      <c r="I3573">
        <v>743.12837999999999</v>
      </c>
      <c r="M3573">
        <v>13.079791666666667</v>
      </c>
      <c r="N3573">
        <v>0</v>
      </c>
      <c r="O3573">
        <v>0</v>
      </c>
      <c r="P3573">
        <v>382.53650106415841</v>
      </c>
      <c r="R3573">
        <v>0.95550000000000002</v>
      </c>
      <c r="T3573" s="6">
        <v>0</v>
      </c>
      <c r="U3573" s="6">
        <v>34.398000000000003</v>
      </c>
      <c r="W3573" s="6">
        <v>470.8725</v>
      </c>
    </row>
    <row r="3574" spans="1:23" x14ac:dyDescent="0.3">
      <c r="A3574" s="1">
        <v>44221</v>
      </c>
      <c r="B3574">
        <v>202101</v>
      </c>
      <c r="C3574">
        <v>2021</v>
      </c>
      <c r="D3574" t="s">
        <v>8</v>
      </c>
      <c r="E3574" t="s">
        <v>23</v>
      </c>
      <c r="F3574">
        <v>837.26687749999996</v>
      </c>
      <c r="H3574">
        <v>108</v>
      </c>
      <c r="I3574">
        <v>983.69481389999987</v>
      </c>
      <c r="M3574">
        <v>7.2529601080246922</v>
      </c>
      <c r="N3574">
        <v>0.97560974927281108</v>
      </c>
      <c r="O3574">
        <v>0</v>
      </c>
      <c r="P3574">
        <v>650.17674536760774</v>
      </c>
      <c r="R3574">
        <v>0.96039999999999992</v>
      </c>
      <c r="T3574" s="6">
        <v>105.3658529214636</v>
      </c>
      <c r="U3574" s="6">
        <v>103.72319999999999</v>
      </c>
      <c r="W3574" s="6">
        <v>783.3196916666667</v>
      </c>
    </row>
    <row r="3575" spans="1:23" x14ac:dyDescent="0.3">
      <c r="A3575" s="1">
        <v>44222</v>
      </c>
      <c r="B3575">
        <v>202102</v>
      </c>
      <c r="C3575">
        <v>2021</v>
      </c>
      <c r="D3575" t="s">
        <v>0</v>
      </c>
      <c r="E3575" t="s">
        <v>22</v>
      </c>
      <c r="F3575">
        <v>233.58412049999998</v>
      </c>
      <c r="G3575">
        <v>44</v>
      </c>
      <c r="I3575">
        <v>226.04874223512948</v>
      </c>
      <c r="J3575">
        <v>234.2657605</v>
      </c>
      <c r="K3575">
        <v>299.32845469397841</v>
      </c>
      <c r="L3575">
        <v>6.8445390000000002</v>
      </c>
      <c r="N3575">
        <v>1</v>
      </c>
      <c r="O3575">
        <v>33341.107531427522</v>
      </c>
      <c r="P3575">
        <v>139.8613141437998</v>
      </c>
      <c r="Q3575">
        <v>0.75059422036089807</v>
      </c>
      <c r="S3575" s="6">
        <v>33.026145695879514</v>
      </c>
      <c r="V3575" s="6">
        <v>301.159716</v>
      </c>
    </row>
    <row r="3576" spans="1:23" x14ac:dyDescent="0.3">
      <c r="A3576" s="1">
        <v>44222</v>
      </c>
      <c r="B3576">
        <v>202102</v>
      </c>
      <c r="C3576">
        <v>2021</v>
      </c>
      <c r="D3576" t="s">
        <v>1</v>
      </c>
      <c r="E3576" t="s">
        <v>22</v>
      </c>
      <c r="F3576">
        <v>243.29956000000001</v>
      </c>
      <c r="G3576">
        <v>46</v>
      </c>
      <c r="I3576">
        <v>239.75799275583799</v>
      </c>
      <c r="J3576">
        <v>243.40442000000002</v>
      </c>
      <c r="K3576">
        <v>316.41002964852754</v>
      </c>
      <c r="L3576">
        <v>6.8906250000000009</v>
      </c>
      <c r="N3576">
        <v>0.99457239057239055</v>
      </c>
      <c r="O3576">
        <v>33449.244566776251</v>
      </c>
      <c r="P3576">
        <v>148.06551291091148</v>
      </c>
      <c r="Q3576">
        <v>0.75640892913209257</v>
      </c>
      <c r="S3576" s="6">
        <v>34.794810740076258</v>
      </c>
      <c r="V3576" s="6">
        <v>316.96875000000006</v>
      </c>
    </row>
    <row r="3577" spans="1:23" x14ac:dyDescent="0.3">
      <c r="A3577" s="1">
        <v>44222</v>
      </c>
      <c r="B3577">
        <v>202102</v>
      </c>
      <c r="C3577">
        <v>2021</v>
      </c>
      <c r="D3577" t="s">
        <v>4</v>
      </c>
      <c r="E3577" t="s">
        <v>22</v>
      </c>
      <c r="F3577">
        <v>142.41920000000005</v>
      </c>
      <c r="G3577">
        <v>36</v>
      </c>
      <c r="I3577">
        <v>149.60085190900028</v>
      </c>
      <c r="J3577">
        <v>142.71876657777784</v>
      </c>
      <c r="K3577">
        <v>195.97591651037473</v>
      </c>
      <c r="L3577">
        <v>5.4726304966654427</v>
      </c>
      <c r="N3577">
        <v>0.99350106768173796</v>
      </c>
      <c r="O3577">
        <v>22551.585258884901</v>
      </c>
      <c r="P3577">
        <v>113.61086029197324</v>
      </c>
      <c r="Q3577">
        <v>0.75933853422527076</v>
      </c>
      <c r="S3577" s="6">
        <v>27.336187232109747</v>
      </c>
      <c r="V3577" s="6">
        <v>197.01469787995595</v>
      </c>
    </row>
    <row r="3578" spans="1:23" x14ac:dyDescent="0.3">
      <c r="A3578" s="1">
        <v>44222</v>
      </c>
      <c r="B3578">
        <v>202102</v>
      </c>
      <c r="C3578">
        <v>2021</v>
      </c>
      <c r="D3578" t="s">
        <v>2</v>
      </c>
      <c r="E3578" t="s">
        <v>22</v>
      </c>
      <c r="F3578">
        <v>317.42436349999991</v>
      </c>
      <c r="G3578">
        <v>64</v>
      </c>
      <c r="I3578">
        <v>312.54810831688854</v>
      </c>
      <c r="J3578">
        <v>317.79094064843741</v>
      </c>
      <c r="K3578">
        <v>410.84719186560392</v>
      </c>
      <c r="L3578">
        <v>6.4296974372290627</v>
      </c>
      <c r="N3578">
        <v>1</v>
      </c>
      <c r="O3578">
        <v>46125.729118708194</v>
      </c>
      <c r="P3578">
        <v>175.17103702786463</v>
      </c>
      <c r="Q3578">
        <v>0.75953250368745195</v>
      </c>
      <c r="S3578" s="6">
        <v>48.610080235996925</v>
      </c>
      <c r="V3578" s="6">
        <v>411.50063598266001</v>
      </c>
    </row>
    <row r="3579" spans="1:23" x14ac:dyDescent="0.3">
      <c r="A3579" s="1">
        <v>44222</v>
      </c>
      <c r="B3579">
        <v>202102</v>
      </c>
      <c r="C3579">
        <v>2021</v>
      </c>
      <c r="D3579" t="s">
        <v>3</v>
      </c>
      <c r="E3579" t="s">
        <v>22</v>
      </c>
      <c r="F3579">
        <v>450.13920000000007</v>
      </c>
      <c r="G3579">
        <v>96</v>
      </c>
      <c r="I3579">
        <v>453.27548571363133</v>
      </c>
      <c r="J3579">
        <v>450.76566000000008</v>
      </c>
      <c r="K3579">
        <v>594.35870994828656</v>
      </c>
      <c r="L3579">
        <v>6.2099916666666672</v>
      </c>
      <c r="N3579">
        <v>1</v>
      </c>
      <c r="O3579">
        <v>68992.785721699256</v>
      </c>
      <c r="P3579">
        <v>274.62817256116261</v>
      </c>
      <c r="Q3579">
        <v>0.76032624458975262</v>
      </c>
      <c r="S3579" s="6">
        <v>72.991319480616255</v>
      </c>
      <c r="V3579" s="6">
        <v>596.15920000000006</v>
      </c>
    </row>
    <row r="3580" spans="1:23" x14ac:dyDescent="0.3">
      <c r="A3580" s="1">
        <v>44222</v>
      </c>
      <c r="B3580">
        <v>202102</v>
      </c>
      <c r="C3580">
        <v>2021</v>
      </c>
      <c r="D3580" t="s">
        <v>5</v>
      </c>
      <c r="E3580" t="s">
        <v>23</v>
      </c>
      <c r="F3580">
        <v>3059.6504930000001</v>
      </c>
      <c r="H3580">
        <v>162</v>
      </c>
      <c r="I3580">
        <v>3715.6199040000001</v>
      </c>
      <c r="M3580">
        <v>11.653375000000002</v>
      </c>
      <c r="N3580">
        <v>0.97446807484567899</v>
      </c>
      <c r="O3580">
        <v>0</v>
      </c>
      <c r="P3580">
        <v>1299.690920264321</v>
      </c>
      <c r="R3580">
        <v>0.94079999999999997</v>
      </c>
      <c r="T3580" s="6">
        <v>157.863828125</v>
      </c>
      <c r="U3580" s="6">
        <v>152.40959999999998</v>
      </c>
      <c r="W3580" s="6">
        <v>1887.8467500000004</v>
      </c>
    </row>
    <row r="3581" spans="1:23" x14ac:dyDescent="0.3">
      <c r="A3581" s="1">
        <v>44222</v>
      </c>
      <c r="B3581">
        <v>202102</v>
      </c>
      <c r="C3581">
        <v>2021</v>
      </c>
      <c r="D3581" t="s">
        <v>6</v>
      </c>
      <c r="E3581" t="s">
        <v>23</v>
      </c>
      <c r="F3581">
        <v>1210.6729645</v>
      </c>
      <c r="H3581">
        <v>66</v>
      </c>
      <c r="I3581">
        <v>1503.1431333333333</v>
      </c>
      <c r="M3581">
        <v>14.102934027777778</v>
      </c>
      <c r="N3581">
        <v>0.89823448161698982</v>
      </c>
      <c r="O3581">
        <v>0</v>
      </c>
      <c r="P3581">
        <v>485.51778628309</v>
      </c>
      <c r="R3581">
        <v>0.94079999999999997</v>
      </c>
      <c r="T3581" s="6">
        <v>59.283475786721326</v>
      </c>
      <c r="U3581" s="6">
        <v>62.092799999999997</v>
      </c>
      <c r="W3581" s="6">
        <v>930.79364583333336</v>
      </c>
    </row>
    <row r="3582" spans="1:23" x14ac:dyDescent="0.3">
      <c r="A3582" s="1">
        <v>44222</v>
      </c>
      <c r="B3582">
        <v>202102</v>
      </c>
      <c r="C3582">
        <v>2021</v>
      </c>
      <c r="D3582" t="s">
        <v>7</v>
      </c>
      <c r="E3582" t="s">
        <v>23</v>
      </c>
      <c r="F3582">
        <v>0</v>
      </c>
      <c r="H3582">
        <v>36</v>
      </c>
      <c r="I3582">
        <v>818.96524499999998</v>
      </c>
      <c r="M3582">
        <v>14.102934027777778</v>
      </c>
      <c r="N3582">
        <v>0</v>
      </c>
      <c r="O3582">
        <v>0</v>
      </c>
      <c r="P3582">
        <v>310.12899034823226</v>
      </c>
      <c r="R3582">
        <v>0.95550000000000002</v>
      </c>
      <c r="T3582" s="6">
        <v>0</v>
      </c>
      <c r="U3582" s="6">
        <v>34.398000000000003</v>
      </c>
      <c r="W3582" s="6">
        <v>507.705625</v>
      </c>
    </row>
    <row r="3583" spans="1:23" x14ac:dyDescent="0.3">
      <c r="A3583" s="1">
        <v>44222</v>
      </c>
      <c r="B3583">
        <v>202102</v>
      </c>
      <c r="C3583">
        <v>2021</v>
      </c>
      <c r="D3583" t="s">
        <v>8</v>
      </c>
      <c r="E3583" t="s">
        <v>23</v>
      </c>
      <c r="F3583">
        <v>925.52909199999999</v>
      </c>
      <c r="H3583">
        <v>108</v>
      </c>
      <c r="I3583">
        <v>1058.1557295666667</v>
      </c>
      <c r="M3583">
        <v>7.5432813271604955</v>
      </c>
      <c r="N3583">
        <v>0.97893471068375115</v>
      </c>
      <c r="O3583">
        <v>0</v>
      </c>
      <c r="P3583">
        <v>679.03128679987935</v>
      </c>
      <c r="R3583">
        <v>0.96039999999999992</v>
      </c>
      <c r="T3583" s="6">
        <v>105.72494875384513</v>
      </c>
      <c r="U3583" s="6">
        <v>103.72319999999999</v>
      </c>
      <c r="W3583" s="6">
        <v>814.67438333333348</v>
      </c>
    </row>
    <row r="3584" spans="1:23" x14ac:dyDescent="0.3">
      <c r="A3584" s="1">
        <v>44223</v>
      </c>
      <c r="B3584">
        <v>202102</v>
      </c>
      <c r="C3584">
        <v>2021</v>
      </c>
      <c r="D3584" t="s">
        <v>0</v>
      </c>
      <c r="E3584" t="s">
        <v>22</v>
      </c>
      <c r="F3584">
        <v>170.51943949999998</v>
      </c>
      <c r="G3584">
        <v>44</v>
      </c>
      <c r="I3584">
        <v>160.18440263852568</v>
      </c>
      <c r="J3584">
        <v>171.03651949999997</v>
      </c>
      <c r="K3584">
        <v>211.73519027538407</v>
      </c>
      <c r="L3584">
        <v>4.8502299999999998</v>
      </c>
      <c r="N3584">
        <v>1</v>
      </c>
      <c r="O3584">
        <v>15655.350152556119</v>
      </c>
      <c r="P3584">
        <v>139.8613141437998</v>
      </c>
      <c r="Q3584">
        <v>0.75059422036089807</v>
      </c>
      <c r="S3584" s="6">
        <v>33.026145695879514</v>
      </c>
      <c r="V3584" s="6">
        <v>213.41012000000001</v>
      </c>
    </row>
    <row r="3585" spans="1:23" x14ac:dyDescent="0.3">
      <c r="A3585" s="1">
        <v>44223</v>
      </c>
      <c r="B3585">
        <v>202102</v>
      </c>
      <c r="C3585">
        <v>2021</v>
      </c>
      <c r="D3585" t="s">
        <v>1</v>
      </c>
      <c r="E3585" t="s">
        <v>22</v>
      </c>
      <c r="F3585">
        <v>170.84760050000003</v>
      </c>
      <c r="G3585">
        <v>46</v>
      </c>
      <c r="I3585">
        <v>160.86978225766427</v>
      </c>
      <c r="J3585">
        <v>170.94624050000004</v>
      </c>
      <c r="K3585">
        <v>225.33286408811338</v>
      </c>
      <c r="L3585">
        <v>4.6233843161094228</v>
      </c>
      <c r="N3585">
        <v>0.95454545454545459</v>
      </c>
      <c r="O3585">
        <v>15562.755550903561</v>
      </c>
      <c r="P3585">
        <v>148.06551291091148</v>
      </c>
      <c r="Q3585">
        <v>0.75640892913209257</v>
      </c>
      <c r="S3585" s="6">
        <v>34.794810740076258</v>
      </c>
      <c r="V3585" s="6">
        <v>212.67567854103345</v>
      </c>
    </row>
    <row r="3586" spans="1:23" x14ac:dyDescent="0.3">
      <c r="A3586" s="1">
        <v>44223</v>
      </c>
      <c r="B3586">
        <v>202102</v>
      </c>
      <c r="C3586">
        <v>2021</v>
      </c>
      <c r="D3586" t="s">
        <v>4</v>
      </c>
      <c r="E3586" t="s">
        <v>22</v>
      </c>
      <c r="F3586">
        <v>93.514680000000027</v>
      </c>
      <c r="G3586">
        <v>36</v>
      </c>
      <c r="I3586">
        <v>96.734206258929532</v>
      </c>
      <c r="J3586">
        <v>93.775113777777804</v>
      </c>
      <c r="K3586">
        <v>126.7495085936132</v>
      </c>
      <c r="L3586">
        <v>3.5386868489583354</v>
      </c>
      <c r="N3586">
        <v>0.95062220009955201</v>
      </c>
      <c r="O3586">
        <v>9339.5931954609005</v>
      </c>
      <c r="P3586">
        <v>113.61086029197324</v>
      </c>
      <c r="Q3586">
        <v>0.75933853422527076</v>
      </c>
      <c r="S3586" s="6">
        <v>27.336187232109747</v>
      </c>
      <c r="V3586" s="6">
        <v>127.39272656250007</v>
      </c>
    </row>
    <row r="3587" spans="1:23" x14ac:dyDescent="0.3">
      <c r="A3587" s="1">
        <v>44223</v>
      </c>
      <c r="B3587">
        <v>202102</v>
      </c>
      <c r="C3587">
        <v>2021</v>
      </c>
      <c r="D3587" t="s">
        <v>2</v>
      </c>
      <c r="E3587" t="s">
        <v>22</v>
      </c>
      <c r="F3587">
        <v>152.55192149999999</v>
      </c>
      <c r="G3587">
        <v>64</v>
      </c>
      <c r="I3587">
        <v>144.87872586279107</v>
      </c>
      <c r="J3587">
        <v>152.89030149999999</v>
      </c>
      <c r="K3587">
        <v>189.22749695555933</v>
      </c>
      <c r="L3587">
        <v>2.9804255652206253</v>
      </c>
      <c r="N3587">
        <v>1</v>
      </c>
      <c r="O3587">
        <v>14067.327471841785</v>
      </c>
      <c r="P3587">
        <v>175.17103702786463</v>
      </c>
      <c r="Q3587">
        <v>0.75953250368745195</v>
      </c>
      <c r="S3587" s="6">
        <v>48.610080235996925</v>
      </c>
      <c r="V3587" s="6">
        <v>190.74723617412002</v>
      </c>
    </row>
    <row r="3588" spans="1:23" x14ac:dyDescent="0.3">
      <c r="A3588" s="1">
        <v>44223</v>
      </c>
      <c r="B3588">
        <v>202102</v>
      </c>
      <c r="C3588">
        <v>2021</v>
      </c>
      <c r="D3588" t="s">
        <v>3</v>
      </c>
      <c r="E3588" t="s">
        <v>22</v>
      </c>
      <c r="F3588">
        <v>349.77824050000009</v>
      </c>
      <c r="G3588">
        <v>96</v>
      </c>
      <c r="I3588">
        <v>339.98626700876241</v>
      </c>
      <c r="J3588">
        <v>351.81998050000004</v>
      </c>
      <c r="K3588">
        <v>443.83636127827032</v>
      </c>
      <c r="L3588">
        <v>4.6578999999999997</v>
      </c>
      <c r="N3588">
        <v>1</v>
      </c>
      <c r="O3588">
        <v>29875.44290402285</v>
      </c>
      <c r="P3588">
        <v>274.62817256116261</v>
      </c>
      <c r="Q3588">
        <v>0.76032624458975262</v>
      </c>
      <c r="S3588" s="6">
        <v>72.991319480616255</v>
      </c>
      <c r="V3588" s="6">
        <v>447.15839999999997</v>
      </c>
    </row>
    <row r="3589" spans="1:23" x14ac:dyDescent="0.3">
      <c r="A3589" s="1">
        <v>44223</v>
      </c>
      <c r="B3589">
        <v>202102</v>
      </c>
      <c r="C3589">
        <v>2021</v>
      </c>
      <c r="D3589" t="s">
        <v>5</v>
      </c>
      <c r="E3589" t="s">
        <v>23</v>
      </c>
      <c r="F3589">
        <v>3499.3247265</v>
      </c>
      <c r="H3589">
        <v>162</v>
      </c>
      <c r="I3589">
        <v>3885.007482</v>
      </c>
      <c r="M3589">
        <v>13.392291666666665</v>
      </c>
      <c r="N3589">
        <v>0.98765432098765427</v>
      </c>
      <c r="O3589">
        <v>0</v>
      </c>
      <c r="P3589">
        <v>1299.690920264321</v>
      </c>
      <c r="R3589">
        <v>0.94079999999999997</v>
      </c>
      <c r="T3589" s="6">
        <v>160</v>
      </c>
      <c r="U3589" s="6">
        <v>152.40959999999998</v>
      </c>
      <c r="W3589" s="6">
        <v>2169.5512499999995</v>
      </c>
    </row>
    <row r="3590" spans="1:23" x14ac:dyDescent="0.3">
      <c r="A3590" s="1">
        <v>44223</v>
      </c>
      <c r="B3590">
        <v>202102</v>
      </c>
      <c r="C3590">
        <v>2021</v>
      </c>
      <c r="D3590" t="s">
        <v>6</v>
      </c>
      <c r="E3590" t="s">
        <v>23</v>
      </c>
      <c r="F3590">
        <v>929.69408299999998</v>
      </c>
      <c r="H3590">
        <v>66</v>
      </c>
      <c r="I3590">
        <v>1180.5793999999999</v>
      </c>
      <c r="M3590">
        <v>11.109913194444445</v>
      </c>
      <c r="N3590">
        <v>0.90817433909281819</v>
      </c>
      <c r="O3590">
        <v>0</v>
      </c>
      <c r="P3590">
        <v>485.51778628309</v>
      </c>
      <c r="R3590">
        <v>0.94079999999999997</v>
      </c>
      <c r="T3590" s="6">
        <v>59.939506380125998</v>
      </c>
      <c r="U3590" s="6">
        <v>62.092799999999997</v>
      </c>
      <c r="W3590" s="6">
        <v>733.25427083333341</v>
      </c>
    </row>
    <row r="3591" spans="1:23" x14ac:dyDescent="0.3">
      <c r="A3591" s="1">
        <v>44223</v>
      </c>
      <c r="B3591">
        <v>202102</v>
      </c>
      <c r="C3591">
        <v>2021</v>
      </c>
      <c r="D3591" t="s">
        <v>7</v>
      </c>
      <c r="E3591" t="s">
        <v>23</v>
      </c>
      <c r="F3591">
        <v>0</v>
      </c>
      <c r="H3591">
        <v>36</v>
      </c>
      <c r="I3591">
        <v>643.18858499999988</v>
      </c>
      <c r="M3591">
        <v>11.109913194444445</v>
      </c>
      <c r="N3591">
        <v>0</v>
      </c>
      <c r="O3591">
        <v>0</v>
      </c>
      <c r="P3591">
        <v>310.12899034823226</v>
      </c>
      <c r="R3591">
        <v>0.95550000000000002</v>
      </c>
      <c r="T3591" s="6">
        <v>0</v>
      </c>
      <c r="U3591" s="6">
        <v>34.398000000000003</v>
      </c>
      <c r="W3591" s="6">
        <v>399.95687500000003</v>
      </c>
    </row>
    <row r="3592" spans="1:23" x14ac:dyDescent="0.3">
      <c r="A3592" s="1">
        <v>44223</v>
      </c>
      <c r="B3592">
        <v>202102</v>
      </c>
      <c r="C3592">
        <v>2021</v>
      </c>
      <c r="D3592" t="s">
        <v>8</v>
      </c>
      <c r="E3592" t="s">
        <v>23</v>
      </c>
      <c r="F3592">
        <v>848.39578150000011</v>
      </c>
      <c r="H3592">
        <v>108</v>
      </c>
      <c r="I3592">
        <v>936.31423906666691</v>
      </c>
      <c r="M3592">
        <v>7.2465539094650211</v>
      </c>
      <c r="N3592">
        <v>0.9949305389145634</v>
      </c>
      <c r="O3592">
        <v>0</v>
      </c>
      <c r="P3592">
        <v>679.03128679987935</v>
      </c>
      <c r="R3592">
        <v>0.96039999999999992</v>
      </c>
      <c r="T3592" s="6">
        <v>107.45249820277284</v>
      </c>
      <c r="U3592" s="6">
        <v>103.72319999999999</v>
      </c>
      <c r="W3592" s="6">
        <v>782.62782222222222</v>
      </c>
    </row>
    <row r="3593" spans="1:23" x14ac:dyDescent="0.3">
      <c r="A3593" s="1">
        <v>44224</v>
      </c>
      <c r="B3593">
        <v>202102</v>
      </c>
      <c r="C3593">
        <v>2021</v>
      </c>
      <c r="D3593" t="s">
        <v>0</v>
      </c>
      <c r="E3593" t="s">
        <v>22</v>
      </c>
      <c r="F3593">
        <v>166.32952</v>
      </c>
      <c r="G3593">
        <v>44</v>
      </c>
      <c r="I3593">
        <v>152.51697559276369</v>
      </c>
      <c r="J3593">
        <v>166.842459453125</v>
      </c>
      <c r="K3593">
        <v>203.08954381058075</v>
      </c>
      <c r="L3593">
        <v>4.6180676666666667</v>
      </c>
      <c r="N3593">
        <v>1</v>
      </c>
      <c r="O3593">
        <v>12910.644363968517</v>
      </c>
      <c r="P3593">
        <v>139.8613141437998</v>
      </c>
      <c r="Q3593">
        <v>0.75059422036089807</v>
      </c>
      <c r="S3593" s="6">
        <v>33.026145695879514</v>
      </c>
      <c r="V3593" s="6">
        <v>203.19497733333333</v>
      </c>
    </row>
    <row r="3594" spans="1:23" x14ac:dyDescent="0.3">
      <c r="A3594" s="1">
        <v>44224</v>
      </c>
      <c r="B3594">
        <v>202102</v>
      </c>
      <c r="C3594">
        <v>2021</v>
      </c>
      <c r="D3594" t="s">
        <v>1</v>
      </c>
      <c r="E3594" t="s">
        <v>22</v>
      </c>
      <c r="F3594">
        <v>167.22944000000001</v>
      </c>
      <c r="G3594">
        <v>46</v>
      </c>
      <c r="I3594">
        <v>164.46000421529001</v>
      </c>
      <c r="J3594">
        <v>167.33625152343751</v>
      </c>
      <c r="K3594">
        <v>217.46878229953296</v>
      </c>
      <c r="L3594">
        <v>4.7265670000000002</v>
      </c>
      <c r="N3594">
        <v>0.95454545454545459</v>
      </c>
      <c r="O3594">
        <v>12379.113079328257</v>
      </c>
      <c r="P3594">
        <v>148.06551291091148</v>
      </c>
      <c r="Q3594">
        <v>0.75640892913209257</v>
      </c>
      <c r="S3594" s="6">
        <v>34.794810740076258</v>
      </c>
      <c r="V3594" s="6">
        <v>217.42208200000002</v>
      </c>
    </row>
    <row r="3595" spans="1:23" x14ac:dyDescent="0.3">
      <c r="A3595" s="1">
        <v>44224</v>
      </c>
      <c r="B3595">
        <v>202102</v>
      </c>
      <c r="C3595">
        <v>2021</v>
      </c>
      <c r="D3595" t="s">
        <v>4</v>
      </c>
      <c r="E3595" t="s">
        <v>22</v>
      </c>
      <c r="F3595">
        <v>141.88804000000002</v>
      </c>
      <c r="G3595">
        <v>36</v>
      </c>
      <c r="I3595">
        <v>146.18325286256467</v>
      </c>
      <c r="J3595">
        <v>142.18715857777781</v>
      </c>
      <c r="K3595">
        <v>191.58897956073116</v>
      </c>
      <c r="L3595">
        <v>5.3476094387755104</v>
      </c>
      <c r="N3595">
        <v>1</v>
      </c>
      <c r="O3595">
        <v>11837.106312540902</v>
      </c>
      <c r="P3595">
        <v>113.61086029197324</v>
      </c>
      <c r="Q3595">
        <v>0.75933853422527076</v>
      </c>
      <c r="S3595" s="6">
        <v>27.336187232109747</v>
      </c>
      <c r="V3595" s="6">
        <v>192.51393979591836</v>
      </c>
    </row>
    <row r="3596" spans="1:23" x14ac:dyDescent="0.3">
      <c r="A3596" s="1">
        <v>44224</v>
      </c>
      <c r="B3596">
        <v>202102</v>
      </c>
      <c r="C3596">
        <v>2021</v>
      </c>
      <c r="D3596" t="s">
        <v>2</v>
      </c>
      <c r="E3596" t="s">
        <v>22</v>
      </c>
      <c r="F3596">
        <v>188.21236950000005</v>
      </c>
      <c r="G3596">
        <v>64</v>
      </c>
      <c r="I3596">
        <v>176.92023557087666</v>
      </c>
      <c r="J3596">
        <v>188.54196950000005</v>
      </c>
      <c r="K3596">
        <v>233.12058356314628</v>
      </c>
      <c r="L3596">
        <v>3.6395791718908335</v>
      </c>
      <c r="N3596">
        <v>1</v>
      </c>
      <c r="O3596">
        <v>17260.821640759186</v>
      </c>
      <c r="P3596">
        <v>175.17103702786463</v>
      </c>
      <c r="Q3596">
        <v>0.75953250368745195</v>
      </c>
      <c r="S3596" s="6">
        <v>48.610080235996925</v>
      </c>
      <c r="V3596" s="6">
        <v>232.93306700101334</v>
      </c>
    </row>
    <row r="3597" spans="1:23" x14ac:dyDescent="0.3">
      <c r="A3597" s="1">
        <v>44224</v>
      </c>
      <c r="B3597">
        <v>202102</v>
      </c>
      <c r="C3597">
        <v>2021</v>
      </c>
      <c r="D3597" t="s">
        <v>3</v>
      </c>
      <c r="E3597" t="s">
        <v>22</v>
      </c>
      <c r="F3597">
        <v>232.09984</v>
      </c>
      <c r="G3597">
        <v>96</v>
      </c>
      <c r="I3597">
        <v>209.54768913104314</v>
      </c>
      <c r="J3597">
        <v>232.74504000000002</v>
      </c>
      <c r="K3597">
        <v>275.38333732246474</v>
      </c>
      <c r="L3597">
        <v>2.8708576666666663</v>
      </c>
      <c r="N3597">
        <v>1</v>
      </c>
      <c r="O3597">
        <v>24573.78850915355</v>
      </c>
      <c r="P3597">
        <v>274.62817256116261</v>
      </c>
      <c r="Q3597">
        <v>0.76032624458975262</v>
      </c>
      <c r="S3597" s="6">
        <v>72.991319480616255</v>
      </c>
      <c r="V3597" s="6">
        <v>275.60233599999998</v>
      </c>
    </row>
    <row r="3598" spans="1:23" x14ac:dyDescent="0.3">
      <c r="A3598" s="1">
        <v>44224</v>
      </c>
      <c r="B3598">
        <v>202102</v>
      </c>
      <c r="C3598">
        <v>2021</v>
      </c>
      <c r="D3598" t="s">
        <v>5</v>
      </c>
      <c r="E3598" t="s">
        <v>23</v>
      </c>
      <c r="F3598">
        <v>2555.587149</v>
      </c>
      <c r="H3598">
        <v>162</v>
      </c>
      <c r="I3598">
        <v>3147.4420560000003</v>
      </c>
      <c r="M3598">
        <v>10.2735</v>
      </c>
      <c r="N3598">
        <v>0.9908641975308643</v>
      </c>
      <c r="O3598">
        <v>0</v>
      </c>
      <c r="P3598">
        <v>1299.690920264321</v>
      </c>
      <c r="R3598">
        <v>0.94079999999999997</v>
      </c>
      <c r="T3598" s="6">
        <v>160.52000000000001</v>
      </c>
      <c r="U3598" s="6">
        <v>152.40959999999998</v>
      </c>
      <c r="W3598" s="6">
        <v>1664.307</v>
      </c>
    </row>
    <row r="3599" spans="1:23" x14ac:dyDescent="0.3">
      <c r="A3599" s="1">
        <v>44224</v>
      </c>
      <c r="B3599">
        <v>202102</v>
      </c>
      <c r="C3599">
        <v>2021</v>
      </c>
      <c r="D3599" t="s">
        <v>6</v>
      </c>
      <c r="E3599" t="s">
        <v>23</v>
      </c>
      <c r="F3599">
        <v>594.40752150000003</v>
      </c>
      <c r="H3599">
        <v>66</v>
      </c>
      <c r="I3599">
        <v>781.35683333333316</v>
      </c>
      <c r="M3599">
        <v>7.465208333333333</v>
      </c>
      <c r="N3599">
        <v>0.90618182783875778</v>
      </c>
      <c r="O3599">
        <v>0</v>
      </c>
      <c r="P3599">
        <v>485.51778628309</v>
      </c>
      <c r="R3599">
        <v>0.94079999999999997</v>
      </c>
      <c r="T3599" s="6">
        <v>59.808000637358013</v>
      </c>
      <c r="U3599" s="6">
        <v>62.092799999999997</v>
      </c>
      <c r="W3599" s="6">
        <v>492.70374999999996</v>
      </c>
    </row>
    <row r="3600" spans="1:23" x14ac:dyDescent="0.3">
      <c r="A3600" s="1">
        <v>44224</v>
      </c>
      <c r="B3600">
        <v>202102</v>
      </c>
      <c r="C3600">
        <v>2021</v>
      </c>
      <c r="D3600" t="s">
        <v>7</v>
      </c>
      <c r="E3600" t="s">
        <v>23</v>
      </c>
      <c r="F3600">
        <v>0</v>
      </c>
      <c r="H3600">
        <v>36</v>
      </c>
      <c r="I3600">
        <v>424.06043000000005</v>
      </c>
      <c r="M3600">
        <v>7.465208333333333</v>
      </c>
      <c r="N3600">
        <v>0</v>
      </c>
      <c r="O3600">
        <v>0</v>
      </c>
      <c r="P3600">
        <v>310.12899034823226</v>
      </c>
      <c r="R3600">
        <v>0.95550000000000002</v>
      </c>
      <c r="T3600" s="6">
        <v>0</v>
      </c>
      <c r="U3600" s="6">
        <v>34.398000000000003</v>
      </c>
      <c r="W3600" s="6">
        <v>268.7475</v>
      </c>
    </row>
    <row r="3601" spans="1:23" x14ac:dyDescent="0.3">
      <c r="A3601" s="1">
        <v>44224</v>
      </c>
      <c r="B3601">
        <v>202102</v>
      </c>
      <c r="C3601">
        <v>2021</v>
      </c>
      <c r="D3601" t="s">
        <v>8</v>
      </c>
      <c r="E3601" t="s">
        <v>23</v>
      </c>
      <c r="F3601">
        <v>817.52566100000001</v>
      </c>
      <c r="H3601">
        <v>108</v>
      </c>
      <c r="I3601">
        <v>959.97329096666692</v>
      </c>
      <c r="M3601">
        <v>6.9062378343621411</v>
      </c>
      <c r="N3601">
        <v>0.97559528278553365</v>
      </c>
      <c r="O3601">
        <v>0</v>
      </c>
      <c r="P3601">
        <v>679.03128679987935</v>
      </c>
      <c r="R3601">
        <v>0.96039999999999992</v>
      </c>
      <c r="T3601" s="6">
        <v>105.36429054083763</v>
      </c>
      <c r="U3601" s="6">
        <v>103.72319999999999</v>
      </c>
      <c r="W3601" s="6">
        <v>745.87368611111128</v>
      </c>
    </row>
    <row r="3602" spans="1:23" x14ac:dyDescent="0.3">
      <c r="A3602" s="1">
        <v>44225</v>
      </c>
      <c r="B3602">
        <v>202102</v>
      </c>
      <c r="C3602">
        <v>2021</v>
      </c>
      <c r="D3602" t="s">
        <v>0</v>
      </c>
      <c r="E3602" t="s">
        <v>22</v>
      </c>
      <c r="F3602">
        <v>220.04444050000001</v>
      </c>
      <c r="G3602">
        <v>44</v>
      </c>
      <c r="I3602">
        <v>207.2037592918951</v>
      </c>
      <c r="J3602">
        <v>220.6250005</v>
      </c>
      <c r="K3602">
        <v>277.50459273530021</v>
      </c>
      <c r="L3602">
        <v>6.273931000000001</v>
      </c>
      <c r="N3602">
        <v>1</v>
      </c>
      <c r="O3602">
        <v>6234.0103009249178</v>
      </c>
      <c r="P3602">
        <v>139.8613141437998</v>
      </c>
      <c r="Q3602">
        <v>0.75059422036089807</v>
      </c>
      <c r="S3602" s="6">
        <v>33.026145695879514</v>
      </c>
      <c r="V3602" s="6">
        <v>276.05296400000003</v>
      </c>
    </row>
    <row r="3603" spans="1:23" x14ac:dyDescent="0.3">
      <c r="A3603" s="1">
        <v>44225</v>
      </c>
      <c r="B3603">
        <v>202102</v>
      </c>
      <c r="C3603">
        <v>2021</v>
      </c>
      <c r="D3603" t="s">
        <v>1</v>
      </c>
      <c r="E3603" t="s">
        <v>22</v>
      </c>
      <c r="F3603">
        <v>219.63116049999994</v>
      </c>
      <c r="G3603">
        <v>46</v>
      </c>
      <c r="I3603">
        <v>220.44802102385003</v>
      </c>
      <c r="J3603">
        <v>219.75116049999994</v>
      </c>
      <c r="K3603">
        <v>292.07918680839219</v>
      </c>
      <c r="L3603">
        <v>6.3356579999999996</v>
      </c>
      <c r="N3603">
        <v>0.95454545454545459</v>
      </c>
      <c r="O3603">
        <v>6265.0959594782571</v>
      </c>
      <c r="P3603">
        <v>148.06551291091148</v>
      </c>
      <c r="Q3603">
        <v>0.75640892913209257</v>
      </c>
      <c r="S3603" s="6">
        <v>34.794810740076258</v>
      </c>
      <c r="V3603" s="6">
        <v>291.440268</v>
      </c>
    </row>
    <row r="3604" spans="1:23" x14ac:dyDescent="0.3">
      <c r="A3604" s="1">
        <v>44225</v>
      </c>
      <c r="B3604">
        <v>202102</v>
      </c>
      <c r="C3604">
        <v>2021</v>
      </c>
      <c r="D3604" t="s">
        <v>4</v>
      </c>
      <c r="E3604" t="s">
        <v>22</v>
      </c>
      <c r="F3604">
        <v>184.47240000000002</v>
      </c>
      <c r="G3604">
        <v>36</v>
      </c>
      <c r="I3604">
        <v>182.48809921508129</v>
      </c>
      <c r="J3604">
        <v>184.8055889777778</v>
      </c>
      <c r="K3604">
        <v>240.07935492614951</v>
      </c>
      <c r="L3604">
        <v>6.6756968579995073</v>
      </c>
      <c r="N3604">
        <v>1</v>
      </c>
      <c r="O3604">
        <v>5399.6180714849024</v>
      </c>
      <c r="P3604">
        <v>113.61086029197324</v>
      </c>
      <c r="Q3604">
        <v>0.75933853422527076</v>
      </c>
      <c r="S3604" s="6">
        <v>27.336187232109747</v>
      </c>
      <c r="V3604" s="6">
        <v>240.32508688798225</v>
      </c>
    </row>
    <row r="3605" spans="1:23" x14ac:dyDescent="0.3">
      <c r="A3605" s="1">
        <v>44225</v>
      </c>
      <c r="B3605">
        <v>202102</v>
      </c>
      <c r="C3605">
        <v>2021</v>
      </c>
      <c r="D3605" t="s">
        <v>2</v>
      </c>
      <c r="E3605" t="s">
        <v>22</v>
      </c>
      <c r="F3605">
        <v>339.48754500000001</v>
      </c>
      <c r="G3605">
        <v>64</v>
      </c>
      <c r="I3605">
        <v>326.46226555848341</v>
      </c>
      <c r="J3605">
        <v>339.84520499999996</v>
      </c>
      <c r="K3605">
        <v>427.74619711164632</v>
      </c>
      <c r="L3605">
        <v>6.7159375992292709</v>
      </c>
      <c r="N3605">
        <v>1</v>
      </c>
      <c r="O3605">
        <v>9661.7524592399895</v>
      </c>
      <c r="P3605">
        <v>175.17103702786463</v>
      </c>
      <c r="Q3605">
        <v>0.75953250368745195</v>
      </c>
      <c r="S3605" s="6">
        <v>48.610080235996925</v>
      </c>
      <c r="V3605" s="6">
        <v>429.82000635067334</v>
      </c>
    </row>
    <row r="3606" spans="1:23" x14ac:dyDescent="0.3">
      <c r="A3606" s="1">
        <v>44225</v>
      </c>
      <c r="B3606">
        <v>202102</v>
      </c>
      <c r="C3606">
        <v>2021</v>
      </c>
      <c r="D3606" t="s">
        <v>3</v>
      </c>
      <c r="E3606" t="s">
        <v>22</v>
      </c>
      <c r="F3606">
        <v>279.621441</v>
      </c>
      <c r="G3606">
        <v>96</v>
      </c>
      <c r="I3606">
        <v>254.7055937107134</v>
      </c>
      <c r="J3606">
        <v>280.24344100000002</v>
      </c>
      <c r="K3606">
        <v>335.39008389586064</v>
      </c>
      <c r="L3606">
        <v>3.4895326666666664</v>
      </c>
      <c r="N3606">
        <v>0.99550611367323849</v>
      </c>
      <c r="O3606">
        <v>7715.9513108234496</v>
      </c>
      <c r="P3606">
        <v>274.62817256116261</v>
      </c>
      <c r="Q3606">
        <v>0.76032624458975262</v>
      </c>
      <c r="S3606" s="6">
        <v>72.991319480616255</v>
      </c>
      <c r="V3606" s="6">
        <v>334.995136</v>
      </c>
    </row>
    <row r="3607" spans="1:23" x14ac:dyDescent="0.3">
      <c r="A3607" s="1">
        <v>44225</v>
      </c>
      <c r="B3607">
        <v>202102</v>
      </c>
      <c r="C3607">
        <v>2021</v>
      </c>
      <c r="D3607" t="s">
        <v>5</v>
      </c>
      <c r="E3607" t="s">
        <v>23</v>
      </c>
      <c r="F3607">
        <v>3510.3666415000007</v>
      </c>
      <c r="H3607">
        <v>162</v>
      </c>
      <c r="I3607">
        <v>3803.7173399999997</v>
      </c>
      <c r="M3607">
        <v>15.046958333333334</v>
      </c>
      <c r="N3607">
        <v>0.98685445903260027</v>
      </c>
      <c r="O3607">
        <v>0</v>
      </c>
      <c r="P3607">
        <v>1299.690920264321</v>
      </c>
      <c r="R3607">
        <v>0.94079999999999997</v>
      </c>
      <c r="T3607" s="6">
        <v>159.87042236328125</v>
      </c>
      <c r="U3607" s="6">
        <v>152.40959999999998</v>
      </c>
      <c r="W3607" s="6">
        <v>2437.60725</v>
      </c>
    </row>
    <row r="3608" spans="1:23" x14ac:dyDescent="0.3">
      <c r="A3608" s="1">
        <v>44225</v>
      </c>
      <c r="B3608">
        <v>202102</v>
      </c>
      <c r="C3608">
        <v>2021</v>
      </c>
      <c r="D3608" t="s">
        <v>6</v>
      </c>
      <c r="E3608" t="s">
        <v>23</v>
      </c>
      <c r="F3608">
        <v>743.47616200000016</v>
      </c>
      <c r="H3608">
        <v>66</v>
      </c>
      <c r="I3608">
        <v>1325.7577000000001</v>
      </c>
      <c r="M3608">
        <v>13.562034722222222</v>
      </c>
      <c r="N3608">
        <v>0.83618594276614966</v>
      </c>
      <c r="O3608">
        <v>0</v>
      </c>
      <c r="P3608">
        <v>485.51778628309</v>
      </c>
      <c r="R3608">
        <v>0.94079999999999997</v>
      </c>
      <c r="T3608" s="6">
        <v>55.188272222565878</v>
      </c>
      <c r="U3608" s="6">
        <v>62.092799999999997</v>
      </c>
      <c r="W3608" s="6">
        <v>895.09429166666666</v>
      </c>
    </row>
    <row r="3609" spans="1:23" x14ac:dyDescent="0.3">
      <c r="A3609" s="1">
        <v>44225</v>
      </c>
      <c r="B3609">
        <v>202102</v>
      </c>
      <c r="C3609">
        <v>2021</v>
      </c>
      <c r="D3609" t="s">
        <v>7</v>
      </c>
      <c r="E3609" t="s">
        <v>23</v>
      </c>
      <c r="F3609">
        <v>0</v>
      </c>
      <c r="H3609">
        <v>36</v>
      </c>
      <c r="I3609">
        <v>722.89707999999996</v>
      </c>
      <c r="M3609">
        <v>13.562034722222222</v>
      </c>
      <c r="N3609">
        <v>0</v>
      </c>
      <c r="O3609">
        <v>0</v>
      </c>
      <c r="P3609">
        <v>310.12899034823226</v>
      </c>
      <c r="R3609">
        <v>0.95550000000000002</v>
      </c>
      <c r="T3609" s="6">
        <v>0</v>
      </c>
      <c r="U3609" s="6">
        <v>34.398000000000003</v>
      </c>
      <c r="W3609" s="6">
        <v>488.23325</v>
      </c>
    </row>
    <row r="3610" spans="1:23" x14ac:dyDescent="0.3">
      <c r="A3610" s="1">
        <v>44225</v>
      </c>
      <c r="B3610">
        <v>202102</v>
      </c>
      <c r="C3610">
        <v>2021</v>
      </c>
      <c r="D3610" t="s">
        <v>8</v>
      </c>
      <c r="E3610" t="s">
        <v>23</v>
      </c>
      <c r="F3610">
        <v>1652.3690540000002</v>
      </c>
      <c r="H3610">
        <v>108</v>
      </c>
      <c r="I3610">
        <v>2033.6314128333336</v>
      </c>
      <c r="M3610">
        <v>10.39288191872428</v>
      </c>
      <c r="N3610">
        <v>0.94357043063566781</v>
      </c>
      <c r="O3610">
        <v>0</v>
      </c>
      <c r="P3610">
        <v>679.03128679987935</v>
      </c>
      <c r="R3610">
        <v>0.96039999999999992</v>
      </c>
      <c r="T3610" s="6">
        <v>101.90560650865213</v>
      </c>
      <c r="U3610" s="6">
        <v>103.72319999999999</v>
      </c>
      <c r="W3610" s="6">
        <v>1122.4312472222223</v>
      </c>
    </row>
    <row r="3611" spans="1:23" x14ac:dyDescent="0.3">
      <c r="A3611" s="1">
        <v>44226</v>
      </c>
      <c r="B3611">
        <v>202102</v>
      </c>
      <c r="C3611">
        <v>2021</v>
      </c>
      <c r="D3611" t="s">
        <v>0</v>
      </c>
      <c r="E3611" t="s">
        <v>22</v>
      </c>
      <c r="F3611">
        <v>80.741080000000025</v>
      </c>
      <c r="G3611">
        <v>44</v>
      </c>
      <c r="I3611">
        <v>67.995549804504577</v>
      </c>
      <c r="J3611">
        <v>81.073840000000033</v>
      </c>
      <c r="K3611">
        <v>91.701957767685798</v>
      </c>
      <c r="L3611">
        <v>2.05884</v>
      </c>
      <c r="N3611">
        <v>1</v>
      </c>
      <c r="O3611">
        <v>2566.5455039685162</v>
      </c>
      <c r="P3611">
        <v>139.8613141437998</v>
      </c>
      <c r="Q3611">
        <v>0.75059422036089807</v>
      </c>
      <c r="S3611" s="6">
        <v>33.026145695879514</v>
      </c>
      <c r="V3611" s="6">
        <v>90.58896</v>
      </c>
    </row>
    <row r="3612" spans="1:23" x14ac:dyDescent="0.3">
      <c r="A3612" s="1">
        <v>44226</v>
      </c>
      <c r="B3612">
        <v>202102</v>
      </c>
      <c r="C3612">
        <v>2021</v>
      </c>
      <c r="D3612" t="s">
        <v>1</v>
      </c>
      <c r="E3612" t="s">
        <v>22</v>
      </c>
      <c r="F3612">
        <v>82.819239999999994</v>
      </c>
      <c r="G3612">
        <v>46</v>
      </c>
      <c r="I3612">
        <v>74.606615651142633</v>
      </c>
      <c r="J3612">
        <v>82.923239999999993</v>
      </c>
      <c r="K3612">
        <v>99.544256347541193</v>
      </c>
      <c r="L3612">
        <v>2.1441879999999998</v>
      </c>
      <c r="N3612">
        <v>0.95454545454545459</v>
      </c>
      <c r="O3612">
        <v>2574.0939272962587</v>
      </c>
      <c r="P3612">
        <v>148.06551291091148</v>
      </c>
      <c r="Q3612">
        <v>0.75640892913209257</v>
      </c>
      <c r="S3612" s="6">
        <v>34.794810740076258</v>
      </c>
      <c r="V3612" s="6">
        <v>98.632647999999989</v>
      </c>
    </row>
    <row r="3613" spans="1:23" x14ac:dyDescent="0.3">
      <c r="A3613" s="1">
        <v>44226</v>
      </c>
      <c r="B3613">
        <v>202102</v>
      </c>
      <c r="C3613">
        <v>2021</v>
      </c>
      <c r="D3613" t="s">
        <v>4</v>
      </c>
      <c r="E3613" t="s">
        <v>22</v>
      </c>
      <c r="F3613">
        <v>62.209840000000014</v>
      </c>
      <c r="G3613">
        <v>36</v>
      </c>
      <c r="I3613">
        <v>55.412302525119536</v>
      </c>
      <c r="J3613">
        <v>62.445230577777785</v>
      </c>
      <c r="K3613">
        <v>73.723993528883085</v>
      </c>
      <c r="L3613">
        <v>2.0270677126483427</v>
      </c>
      <c r="N3613">
        <v>1</v>
      </c>
      <c r="O3613">
        <v>2013.281674516903</v>
      </c>
      <c r="P3613">
        <v>113.61086029197324</v>
      </c>
      <c r="Q3613">
        <v>0.75933853422527076</v>
      </c>
      <c r="S3613" s="6">
        <v>27.336187232109747</v>
      </c>
      <c r="V3613" s="6">
        <v>72.974437655340338</v>
      </c>
    </row>
    <row r="3614" spans="1:23" x14ac:dyDescent="0.3">
      <c r="A3614" s="1">
        <v>44226</v>
      </c>
      <c r="B3614">
        <v>202102</v>
      </c>
      <c r="C3614">
        <v>2021</v>
      </c>
      <c r="D3614" t="s">
        <v>2</v>
      </c>
      <c r="E3614" t="s">
        <v>22</v>
      </c>
      <c r="F3614">
        <v>147.57655299999993</v>
      </c>
      <c r="G3614">
        <v>64</v>
      </c>
      <c r="I3614">
        <v>132.10643643621805</v>
      </c>
      <c r="J3614">
        <v>147.83473299999994</v>
      </c>
      <c r="K3614">
        <v>174.20988165395369</v>
      </c>
      <c r="L3614">
        <v>2.7176757535649996</v>
      </c>
      <c r="N3614">
        <v>1</v>
      </c>
      <c r="O3614">
        <v>4650.4577217931874</v>
      </c>
      <c r="P3614">
        <v>175.17103702786463</v>
      </c>
      <c r="Q3614">
        <v>0.75953250368745195</v>
      </c>
      <c r="S3614" s="6">
        <v>48.610080235996925</v>
      </c>
      <c r="V3614" s="6">
        <v>173.93124822815997</v>
      </c>
    </row>
    <row r="3615" spans="1:23" x14ac:dyDescent="0.3">
      <c r="A3615" s="1">
        <v>44226</v>
      </c>
      <c r="B3615">
        <v>202102</v>
      </c>
      <c r="C3615">
        <v>2021</v>
      </c>
      <c r="D3615" t="s">
        <v>3</v>
      </c>
      <c r="E3615" t="s">
        <v>22</v>
      </c>
      <c r="F3615">
        <v>136.58960000000002</v>
      </c>
      <c r="G3615">
        <v>96</v>
      </c>
      <c r="I3615">
        <v>118.76308105711848</v>
      </c>
      <c r="J3615">
        <v>137.0522</v>
      </c>
      <c r="K3615">
        <v>157.20419288686202</v>
      </c>
      <c r="L3615">
        <v>1.6270849999999999</v>
      </c>
      <c r="N3615">
        <v>0.99963241653693136</v>
      </c>
      <c r="O3615">
        <v>3976.8325868975489</v>
      </c>
      <c r="P3615">
        <v>274.62817256116261</v>
      </c>
      <c r="Q3615">
        <v>0.76032624458975262</v>
      </c>
      <c r="S3615" s="6">
        <v>72.991319480616255</v>
      </c>
      <c r="V3615" s="6">
        <v>156.20015999999998</v>
      </c>
    </row>
    <row r="3616" spans="1:23" x14ac:dyDescent="0.3">
      <c r="A3616" s="1">
        <v>44226</v>
      </c>
      <c r="B3616">
        <v>202102</v>
      </c>
      <c r="C3616">
        <v>2021</v>
      </c>
      <c r="D3616" t="s">
        <v>5</v>
      </c>
      <c r="E3616" t="s">
        <v>23</v>
      </c>
      <c r="F3616">
        <v>3503.8655264999993</v>
      </c>
      <c r="H3616">
        <v>162</v>
      </c>
      <c r="I3616">
        <v>3850.8141959999994</v>
      </c>
      <c r="M3616">
        <v>13.033916666666665</v>
      </c>
      <c r="N3616">
        <v>0.99618827160493828</v>
      </c>
      <c r="O3616">
        <v>0</v>
      </c>
      <c r="P3616">
        <v>1299.690920264321</v>
      </c>
      <c r="R3616">
        <v>0.94079999999999997</v>
      </c>
      <c r="T3616" s="6">
        <v>161.38249999999999</v>
      </c>
      <c r="U3616" s="6">
        <v>152.40959999999998</v>
      </c>
      <c r="W3616" s="6">
        <v>2111.4944999999998</v>
      </c>
    </row>
    <row r="3617" spans="1:23" x14ac:dyDescent="0.3">
      <c r="A3617" s="1">
        <v>44226</v>
      </c>
      <c r="B3617">
        <v>202102</v>
      </c>
      <c r="C3617">
        <v>2021</v>
      </c>
      <c r="D3617" t="s">
        <v>6</v>
      </c>
      <c r="E3617" t="s">
        <v>23</v>
      </c>
      <c r="F3617">
        <v>1141.3192055</v>
      </c>
      <c r="H3617">
        <v>66</v>
      </c>
      <c r="I3617">
        <v>1583.5127166666666</v>
      </c>
      <c r="M3617">
        <v>14.961371527777777</v>
      </c>
      <c r="N3617">
        <v>0.87191716708944889</v>
      </c>
      <c r="O3617">
        <v>0</v>
      </c>
      <c r="P3617">
        <v>485.51778628309</v>
      </c>
      <c r="R3617">
        <v>0.94079999999999997</v>
      </c>
      <c r="T3617" s="6">
        <v>57.546533027903628</v>
      </c>
      <c r="U3617" s="6">
        <v>62.092799999999997</v>
      </c>
      <c r="W3617" s="6">
        <v>987.45052083333326</v>
      </c>
    </row>
    <row r="3618" spans="1:23" x14ac:dyDescent="0.3">
      <c r="A3618" s="1">
        <v>44226</v>
      </c>
      <c r="B3618">
        <v>202102</v>
      </c>
      <c r="C3618">
        <v>2021</v>
      </c>
      <c r="D3618" t="s">
        <v>7</v>
      </c>
      <c r="E3618" t="s">
        <v>23</v>
      </c>
      <c r="F3618">
        <v>0</v>
      </c>
      <c r="H3618">
        <v>36</v>
      </c>
      <c r="I3618">
        <v>863.41244500000005</v>
      </c>
      <c r="M3618">
        <v>14.961371527777777</v>
      </c>
      <c r="N3618">
        <v>0</v>
      </c>
      <c r="O3618">
        <v>0</v>
      </c>
      <c r="P3618">
        <v>310.12899034823226</v>
      </c>
      <c r="R3618">
        <v>0.95550000000000002</v>
      </c>
      <c r="T3618" s="6">
        <v>0</v>
      </c>
      <c r="U3618" s="6">
        <v>34.398000000000003</v>
      </c>
      <c r="W3618" s="6">
        <v>538.609375</v>
      </c>
    </row>
    <row r="3619" spans="1:23" x14ac:dyDescent="0.3">
      <c r="A3619" s="1">
        <v>44226</v>
      </c>
      <c r="B3619">
        <v>202102</v>
      </c>
      <c r="C3619">
        <v>2021</v>
      </c>
      <c r="D3619" t="s">
        <v>8</v>
      </c>
      <c r="E3619" t="s">
        <v>23</v>
      </c>
      <c r="F3619">
        <v>1489.0286995000006</v>
      </c>
      <c r="H3619">
        <v>108</v>
      </c>
      <c r="I3619">
        <v>1877.6894583666663</v>
      </c>
      <c r="M3619">
        <v>10.010856841563786</v>
      </c>
      <c r="N3619">
        <v>0.82794591147171348</v>
      </c>
      <c r="O3619">
        <v>0</v>
      </c>
      <c r="P3619">
        <v>679.03128679987935</v>
      </c>
      <c r="R3619">
        <v>0.96039999999999992</v>
      </c>
      <c r="T3619" s="6">
        <v>89.418158438945056</v>
      </c>
      <c r="U3619" s="6">
        <v>103.72319999999999</v>
      </c>
      <c r="W3619" s="6">
        <v>1081.172538888889</v>
      </c>
    </row>
    <row r="3620" spans="1:23" x14ac:dyDescent="0.3">
      <c r="A3620" s="1">
        <v>44227</v>
      </c>
      <c r="B3620">
        <v>202102</v>
      </c>
      <c r="C3620">
        <v>2021</v>
      </c>
      <c r="D3620" t="s">
        <v>0</v>
      </c>
      <c r="E3620" t="s">
        <v>22</v>
      </c>
      <c r="F3620">
        <v>166.71731999999994</v>
      </c>
      <c r="G3620">
        <v>44</v>
      </c>
      <c r="I3620">
        <v>137.56082392482344</v>
      </c>
      <c r="J3620">
        <v>167.05594304687494</v>
      </c>
      <c r="K3620">
        <v>205.32834962025458</v>
      </c>
      <c r="L3620">
        <v>4.1652097459857726</v>
      </c>
      <c r="N3620">
        <v>1</v>
      </c>
      <c r="O3620">
        <v>4154.1497487045162</v>
      </c>
      <c r="P3620">
        <v>139.8613141437998</v>
      </c>
      <c r="Q3620">
        <v>0.75059422036089807</v>
      </c>
      <c r="S3620" s="6">
        <v>33.026145695879514</v>
      </c>
      <c r="V3620" s="6">
        <v>183.26922882337399</v>
      </c>
    </row>
    <row r="3621" spans="1:23" x14ac:dyDescent="0.3">
      <c r="A3621" s="1">
        <v>44227</v>
      </c>
      <c r="B3621">
        <v>202102</v>
      </c>
      <c r="C3621">
        <v>2021</v>
      </c>
      <c r="D3621" t="s">
        <v>1</v>
      </c>
      <c r="E3621" t="s">
        <v>22</v>
      </c>
      <c r="F3621">
        <v>159.63556000000003</v>
      </c>
      <c r="G3621">
        <v>46</v>
      </c>
      <c r="I3621">
        <v>185.28290763288578</v>
      </c>
      <c r="J3621">
        <v>159.68780609375003</v>
      </c>
      <c r="K3621">
        <v>196.25161969382171</v>
      </c>
      <c r="L3621">
        <v>5.3250155322580639</v>
      </c>
      <c r="N3621">
        <v>0.99726999726999732</v>
      </c>
      <c r="O3621">
        <v>3763.5920661602577</v>
      </c>
      <c r="P3621">
        <v>148.06551291091148</v>
      </c>
      <c r="Q3621">
        <v>0.75640892913209257</v>
      </c>
      <c r="S3621" s="6">
        <v>34.794810740076258</v>
      </c>
      <c r="V3621" s="6">
        <v>244.95071448387094</v>
      </c>
    </row>
    <row r="3622" spans="1:23" x14ac:dyDescent="0.3">
      <c r="A3622" s="1">
        <v>44227</v>
      </c>
      <c r="B3622">
        <v>202102</v>
      </c>
      <c r="C3622">
        <v>2021</v>
      </c>
      <c r="D3622" t="s">
        <v>4</v>
      </c>
      <c r="E3622" t="s">
        <v>22</v>
      </c>
      <c r="F3622">
        <v>129.82760000000002</v>
      </c>
      <c r="G3622">
        <v>36</v>
      </c>
      <c r="I3622">
        <v>143.06647195130398</v>
      </c>
      <c r="J3622">
        <v>130.11708657777777</v>
      </c>
      <c r="K3622">
        <v>173.76282436664377</v>
      </c>
      <c r="L3622">
        <v>5.2335927734374987</v>
      </c>
      <c r="N3622">
        <v>1</v>
      </c>
      <c r="O3622">
        <v>3652.5245126769041</v>
      </c>
      <c r="P3622">
        <v>113.61086029197324</v>
      </c>
      <c r="Q3622">
        <v>0.75933853422527076</v>
      </c>
      <c r="S3622" s="6">
        <v>27.336187232109747</v>
      </c>
      <c r="V3622" s="6">
        <v>188.40933984374996</v>
      </c>
    </row>
    <row r="3623" spans="1:23" x14ac:dyDescent="0.3">
      <c r="A3623" s="1">
        <v>44227</v>
      </c>
      <c r="B3623">
        <v>202102</v>
      </c>
      <c r="C3623">
        <v>2021</v>
      </c>
      <c r="D3623" t="s">
        <v>2</v>
      </c>
      <c r="E3623" t="s">
        <v>22</v>
      </c>
      <c r="F3623">
        <v>314.62414400000011</v>
      </c>
      <c r="G3623">
        <v>64</v>
      </c>
      <c r="I3623">
        <v>294.97161942944047</v>
      </c>
      <c r="J3623">
        <v>314.92736665625011</v>
      </c>
      <c r="K3623">
        <v>398.43794136718304</v>
      </c>
      <c r="L3623">
        <v>6.0681162836470071</v>
      </c>
      <c r="N3623">
        <v>1</v>
      </c>
      <c r="O3623">
        <v>7987.5821576997878</v>
      </c>
      <c r="P3623">
        <v>175.17103702786463</v>
      </c>
      <c r="Q3623">
        <v>0.75953250368745195</v>
      </c>
      <c r="S3623" s="6">
        <v>48.610080235996925</v>
      </c>
      <c r="V3623" s="6">
        <v>388.35944215340845</v>
      </c>
    </row>
    <row r="3624" spans="1:23" x14ac:dyDescent="0.3">
      <c r="A3624" s="1">
        <v>44227</v>
      </c>
      <c r="B3624">
        <v>202102</v>
      </c>
      <c r="C3624">
        <v>2021</v>
      </c>
      <c r="D3624" t="s">
        <v>3</v>
      </c>
      <c r="E3624" t="s">
        <v>22</v>
      </c>
      <c r="F3624">
        <v>405.31960200000003</v>
      </c>
      <c r="G3624">
        <v>96</v>
      </c>
      <c r="I3624">
        <v>378.5888791235879</v>
      </c>
      <c r="J3624">
        <v>405.89940200000001</v>
      </c>
      <c r="K3624">
        <v>532.62985327872627</v>
      </c>
      <c r="L3624">
        <v>5.1867657937616389</v>
      </c>
      <c r="N3624">
        <v>1</v>
      </c>
      <c r="O3624">
        <v>9364.8491563024472</v>
      </c>
      <c r="P3624">
        <v>274.62817256116261</v>
      </c>
      <c r="Q3624">
        <v>0.76032624458975262</v>
      </c>
      <c r="S3624" s="6">
        <v>72.991319480616255</v>
      </c>
      <c r="V3624" s="6">
        <v>497.92951620111734</v>
      </c>
    </row>
    <row r="3625" spans="1:23" x14ac:dyDescent="0.3">
      <c r="A3625" s="1">
        <v>44227</v>
      </c>
      <c r="B3625">
        <v>202102</v>
      </c>
      <c r="C3625">
        <v>2021</v>
      </c>
      <c r="D3625" t="s">
        <v>5</v>
      </c>
      <c r="E3625" t="s">
        <v>23</v>
      </c>
      <c r="F3625">
        <v>3307.7452040000003</v>
      </c>
      <c r="H3625">
        <v>162</v>
      </c>
      <c r="I3625">
        <v>3747.032784</v>
      </c>
      <c r="M3625">
        <v>12.722999999999997</v>
      </c>
      <c r="N3625">
        <v>0.97625000000000006</v>
      </c>
      <c r="O3625">
        <v>0</v>
      </c>
      <c r="P3625">
        <v>1299.690920264321</v>
      </c>
      <c r="R3625">
        <v>0.94079999999999997</v>
      </c>
      <c r="T3625" s="6">
        <v>158.1525</v>
      </c>
      <c r="U3625" s="6">
        <v>152.40959999999998</v>
      </c>
      <c r="W3625" s="6">
        <v>2061.1259999999997</v>
      </c>
    </row>
    <row r="3626" spans="1:23" x14ac:dyDescent="0.3">
      <c r="A3626" s="1">
        <v>44227</v>
      </c>
      <c r="B3626">
        <v>202102</v>
      </c>
      <c r="C3626">
        <v>2021</v>
      </c>
      <c r="D3626" t="s">
        <v>6</v>
      </c>
      <c r="E3626" t="s">
        <v>23</v>
      </c>
      <c r="F3626">
        <v>925.66432199999997</v>
      </c>
      <c r="H3626">
        <v>66</v>
      </c>
      <c r="I3626">
        <v>1358.8572333333334</v>
      </c>
      <c r="M3626">
        <v>11.024930555555555</v>
      </c>
      <c r="N3626">
        <v>0.88066506104110298</v>
      </c>
      <c r="O3626">
        <v>0</v>
      </c>
      <c r="P3626">
        <v>485.51778628309</v>
      </c>
      <c r="R3626">
        <v>0.94079999999999997</v>
      </c>
      <c r="T3626" s="6">
        <v>58.123894028712797</v>
      </c>
      <c r="U3626" s="6">
        <v>62.092799999999997</v>
      </c>
      <c r="W3626" s="6">
        <v>727.64541666666662</v>
      </c>
    </row>
    <row r="3627" spans="1:23" x14ac:dyDescent="0.3">
      <c r="A3627" s="1">
        <v>44227</v>
      </c>
      <c r="B3627">
        <v>202102</v>
      </c>
      <c r="C3627">
        <v>2021</v>
      </c>
      <c r="D3627" t="s">
        <v>7</v>
      </c>
      <c r="E3627" t="s">
        <v>23</v>
      </c>
      <c r="F3627">
        <v>0</v>
      </c>
      <c r="H3627">
        <v>36</v>
      </c>
      <c r="I3627">
        <v>739.86546999999996</v>
      </c>
      <c r="M3627">
        <v>11.024930555555555</v>
      </c>
      <c r="N3627">
        <v>0</v>
      </c>
      <c r="O3627">
        <v>0</v>
      </c>
      <c r="P3627">
        <v>310.12899034823226</v>
      </c>
      <c r="R3627">
        <v>0.95550000000000002</v>
      </c>
      <c r="T3627" s="6">
        <v>0</v>
      </c>
      <c r="U3627" s="6">
        <v>34.398000000000003</v>
      </c>
      <c r="W3627" s="6">
        <v>396.89749999999998</v>
      </c>
    </row>
    <row r="3628" spans="1:23" x14ac:dyDescent="0.3">
      <c r="A3628" s="1">
        <v>44227</v>
      </c>
      <c r="B3628">
        <v>202102</v>
      </c>
      <c r="C3628">
        <v>2021</v>
      </c>
      <c r="D3628" t="s">
        <v>8</v>
      </c>
      <c r="E3628" t="s">
        <v>23</v>
      </c>
      <c r="F3628">
        <v>1574.0194225000002</v>
      </c>
      <c r="H3628">
        <v>108</v>
      </c>
      <c r="I3628">
        <v>1801.5972869333332</v>
      </c>
      <c r="M3628">
        <v>9.6209063786008233</v>
      </c>
      <c r="N3628">
        <v>0.92788155003251793</v>
      </c>
      <c r="O3628">
        <v>0</v>
      </c>
      <c r="P3628">
        <v>679.03128679987935</v>
      </c>
      <c r="R3628">
        <v>0.96039999999999992</v>
      </c>
      <c r="T3628" s="6">
        <v>100.21120740351193</v>
      </c>
      <c r="U3628" s="6">
        <v>103.72319999999999</v>
      </c>
      <c r="W3628" s="6">
        <v>1039.057888888889</v>
      </c>
    </row>
    <row r="3629" spans="1:23" x14ac:dyDescent="0.3">
      <c r="A3629" s="1">
        <v>44228</v>
      </c>
      <c r="B3629">
        <v>202102</v>
      </c>
      <c r="C3629">
        <v>2021</v>
      </c>
      <c r="D3629" t="s">
        <v>0</v>
      </c>
      <c r="E3629" t="s">
        <v>22</v>
      </c>
      <c r="F3629">
        <v>154.44072000000006</v>
      </c>
      <c r="G3629">
        <v>44</v>
      </c>
      <c r="I3629">
        <v>137.62163344816045</v>
      </c>
      <c r="J3629">
        <v>154.93472000000006</v>
      </c>
      <c r="K3629">
        <v>183.3104433505203</v>
      </c>
      <c r="L3629">
        <v>4.1670510000000007</v>
      </c>
      <c r="N3629">
        <v>1</v>
      </c>
      <c r="O3629">
        <v>5780.7049866325151</v>
      </c>
      <c r="P3629">
        <v>139.8613141437998</v>
      </c>
      <c r="Q3629">
        <v>0.75059422036089807</v>
      </c>
      <c r="S3629" s="6">
        <v>33.026145695879514</v>
      </c>
      <c r="V3629" s="6">
        <v>183.35024400000003</v>
      </c>
    </row>
    <row r="3630" spans="1:23" x14ac:dyDescent="0.3">
      <c r="A3630" s="1">
        <v>44228</v>
      </c>
      <c r="B3630">
        <v>202102</v>
      </c>
      <c r="C3630">
        <v>2021</v>
      </c>
      <c r="D3630" t="s">
        <v>1</v>
      </c>
      <c r="E3630" t="s">
        <v>22</v>
      </c>
      <c r="F3630">
        <v>163.01151999999999</v>
      </c>
      <c r="G3630">
        <v>46</v>
      </c>
      <c r="I3630">
        <v>148.36845969059721</v>
      </c>
      <c r="J3630">
        <v>163.10952</v>
      </c>
      <c r="K3630">
        <v>196.11471838523337</v>
      </c>
      <c r="L3630">
        <v>4.264097333333333</v>
      </c>
      <c r="N3630">
        <v>1</v>
      </c>
      <c r="O3630">
        <v>6090.0188372802586</v>
      </c>
      <c r="P3630">
        <v>148.06551291091148</v>
      </c>
      <c r="Q3630">
        <v>0.75640892913209257</v>
      </c>
      <c r="S3630" s="6">
        <v>34.794810740076258</v>
      </c>
      <c r="V3630" s="6">
        <v>196.14847733333332</v>
      </c>
    </row>
    <row r="3631" spans="1:23" x14ac:dyDescent="0.3">
      <c r="A3631" s="1">
        <v>44228</v>
      </c>
      <c r="B3631">
        <v>202102</v>
      </c>
      <c r="C3631">
        <v>2021</v>
      </c>
      <c r="D3631" t="s">
        <v>4</v>
      </c>
      <c r="E3631" t="s">
        <v>22</v>
      </c>
      <c r="F3631">
        <v>107.15711999999995</v>
      </c>
      <c r="G3631">
        <v>36</v>
      </c>
      <c r="I3631">
        <v>106.2475397155178</v>
      </c>
      <c r="J3631">
        <v>107.42846257777772</v>
      </c>
      <c r="K3631">
        <v>139.50819928598813</v>
      </c>
      <c r="L3631">
        <v>3.886699297651754</v>
      </c>
      <c r="N3631">
        <v>1</v>
      </c>
      <c r="O3631">
        <v>4235.4274257889028</v>
      </c>
      <c r="P3631">
        <v>113.61086029197324</v>
      </c>
      <c r="Q3631">
        <v>0.75933853422527076</v>
      </c>
      <c r="S3631" s="6">
        <v>27.336187232109747</v>
      </c>
      <c r="V3631" s="6">
        <v>139.92117471546314</v>
      </c>
    </row>
    <row r="3632" spans="1:23" x14ac:dyDescent="0.3">
      <c r="A3632" s="1">
        <v>44228</v>
      </c>
      <c r="B3632">
        <v>202102</v>
      </c>
      <c r="C3632">
        <v>2021</v>
      </c>
      <c r="D3632" t="s">
        <v>2</v>
      </c>
      <c r="E3632" t="s">
        <v>22</v>
      </c>
      <c r="F3632">
        <v>185.52724999999998</v>
      </c>
      <c r="G3632">
        <v>64</v>
      </c>
      <c r="I3632">
        <v>206.00491992813355</v>
      </c>
      <c r="J3632">
        <v>185.8059365</v>
      </c>
      <c r="K3632">
        <v>223.97042136571289</v>
      </c>
      <c r="L3632">
        <v>4.2379053671172917</v>
      </c>
      <c r="N3632">
        <v>0.83117510630073455</v>
      </c>
      <c r="O3632">
        <v>7183.6814221469886</v>
      </c>
      <c r="P3632">
        <v>175.17103702786463</v>
      </c>
      <c r="Q3632">
        <v>0.75953250368745195</v>
      </c>
      <c r="S3632" s="6">
        <v>48.610080235996925</v>
      </c>
      <c r="V3632" s="6">
        <v>271.22594349550667</v>
      </c>
    </row>
    <row r="3633" spans="1:23" x14ac:dyDescent="0.3">
      <c r="A3633" s="1">
        <v>44228</v>
      </c>
      <c r="B3633">
        <v>202102</v>
      </c>
      <c r="C3633">
        <v>2021</v>
      </c>
      <c r="D3633" t="s">
        <v>3</v>
      </c>
      <c r="E3633" t="s">
        <v>22</v>
      </c>
      <c r="F3633">
        <v>250.39896100000004</v>
      </c>
      <c r="G3633">
        <v>96</v>
      </c>
      <c r="I3633">
        <v>226.24790838468954</v>
      </c>
      <c r="J3633">
        <v>250.84710100000007</v>
      </c>
      <c r="K3633">
        <v>297.20547611372979</v>
      </c>
      <c r="L3633">
        <v>3.0996549999999998</v>
      </c>
      <c r="N3633">
        <v>1</v>
      </c>
      <c r="O3633">
        <v>9434.1132318736454</v>
      </c>
      <c r="P3633">
        <v>274.62817256116261</v>
      </c>
      <c r="Q3633">
        <v>0.76032624458975262</v>
      </c>
      <c r="S3633" s="6">
        <v>72.991319480616255</v>
      </c>
      <c r="V3633" s="6">
        <v>297.56687999999997</v>
      </c>
    </row>
    <row r="3634" spans="1:23" x14ac:dyDescent="0.3">
      <c r="A3634" s="1">
        <v>44228</v>
      </c>
      <c r="B3634">
        <v>202102</v>
      </c>
      <c r="C3634">
        <v>2021</v>
      </c>
      <c r="D3634" t="s">
        <v>5</v>
      </c>
      <c r="E3634" t="s">
        <v>23</v>
      </c>
      <c r="F3634">
        <v>2642.0831435</v>
      </c>
      <c r="H3634">
        <v>162</v>
      </c>
      <c r="I3634">
        <v>3373.9750259999996</v>
      </c>
      <c r="M3634">
        <v>10.672208333333336</v>
      </c>
      <c r="N3634">
        <v>0.95777675298996923</v>
      </c>
      <c r="O3634">
        <v>0</v>
      </c>
      <c r="P3634">
        <v>1299.690920264321</v>
      </c>
      <c r="R3634">
        <v>0.94079999999999997</v>
      </c>
      <c r="T3634" s="6">
        <v>155.15983398437501</v>
      </c>
      <c r="U3634" s="6">
        <v>152.40959999999998</v>
      </c>
      <c r="W3634" s="6">
        <v>1728.8977500000003</v>
      </c>
    </row>
    <row r="3635" spans="1:23" x14ac:dyDescent="0.3">
      <c r="A3635" s="1">
        <v>44228</v>
      </c>
      <c r="B3635">
        <v>202102</v>
      </c>
      <c r="C3635">
        <v>2021</v>
      </c>
      <c r="D3635" t="s">
        <v>6</v>
      </c>
      <c r="E3635" t="s">
        <v>23</v>
      </c>
      <c r="F3635">
        <v>349.60016049999996</v>
      </c>
      <c r="H3635">
        <v>66</v>
      </c>
      <c r="I3635">
        <v>557.21293333333335</v>
      </c>
      <c r="M3635">
        <v>6.4489583333333345</v>
      </c>
      <c r="N3635">
        <v>0.91153899677394723</v>
      </c>
      <c r="O3635">
        <v>0</v>
      </c>
      <c r="P3635">
        <v>485.51778628309</v>
      </c>
      <c r="R3635">
        <v>0.94079999999999997</v>
      </c>
      <c r="T3635" s="6">
        <v>60.161573787080521</v>
      </c>
      <c r="U3635" s="6">
        <v>62.092799999999997</v>
      </c>
      <c r="W3635" s="6">
        <v>425.63125000000008</v>
      </c>
    </row>
    <row r="3636" spans="1:23" x14ac:dyDescent="0.3">
      <c r="A3636" s="1">
        <v>44228</v>
      </c>
      <c r="B3636">
        <v>202102</v>
      </c>
      <c r="C3636">
        <v>2021</v>
      </c>
      <c r="D3636" t="s">
        <v>7</v>
      </c>
      <c r="E3636" t="s">
        <v>23</v>
      </c>
      <c r="F3636">
        <v>0</v>
      </c>
      <c r="H3636">
        <v>36</v>
      </c>
      <c r="I3636">
        <v>296.88520999999997</v>
      </c>
      <c r="M3636">
        <v>6.4489583333333345</v>
      </c>
      <c r="N3636">
        <v>0</v>
      </c>
      <c r="O3636">
        <v>0</v>
      </c>
      <c r="P3636">
        <v>310.12899034823226</v>
      </c>
      <c r="R3636">
        <v>0.95550000000000002</v>
      </c>
      <c r="T3636" s="6">
        <v>0</v>
      </c>
      <c r="U3636" s="6">
        <v>34.398000000000003</v>
      </c>
      <c r="W3636" s="6">
        <v>232.16250000000005</v>
      </c>
    </row>
    <row r="3637" spans="1:23" x14ac:dyDescent="0.3">
      <c r="A3637" s="1">
        <v>44228</v>
      </c>
      <c r="B3637">
        <v>202102</v>
      </c>
      <c r="C3637">
        <v>2021</v>
      </c>
      <c r="D3637" t="s">
        <v>8</v>
      </c>
      <c r="E3637" t="s">
        <v>23</v>
      </c>
      <c r="F3637">
        <v>1035.4546899999998</v>
      </c>
      <c r="H3637">
        <v>108</v>
      </c>
      <c r="I3637">
        <v>1155.7450344466672</v>
      </c>
      <c r="M3637">
        <v>7.8460010390946495</v>
      </c>
      <c r="N3637">
        <v>0.96165328772729242</v>
      </c>
      <c r="O3637">
        <v>0</v>
      </c>
      <c r="P3637">
        <v>679.03128679987935</v>
      </c>
      <c r="R3637">
        <v>0.96039999999999992</v>
      </c>
      <c r="T3637" s="6">
        <v>103.85855507454758</v>
      </c>
      <c r="U3637" s="6">
        <v>103.72319999999999</v>
      </c>
      <c r="W3637" s="6">
        <v>847.36811222222218</v>
      </c>
    </row>
    <row r="3638" spans="1:23" x14ac:dyDescent="0.3">
      <c r="A3638" s="1">
        <v>44229</v>
      </c>
      <c r="B3638">
        <v>202102</v>
      </c>
      <c r="C3638">
        <v>2021</v>
      </c>
      <c r="D3638" t="s">
        <v>0</v>
      </c>
      <c r="E3638" t="s">
        <v>22</v>
      </c>
      <c r="F3638">
        <v>80.674719999999965</v>
      </c>
      <c r="G3638">
        <v>44</v>
      </c>
      <c r="I3638">
        <v>69.373070341479703</v>
      </c>
      <c r="J3638">
        <v>81.080979999999968</v>
      </c>
      <c r="K3638">
        <v>92.894274636873547</v>
      </c>
      <c r="L3638">
        <v>2.1005499999999997</v>
      </c>
      <c r="N3638">
        <v>1</v>
      </c>
      <c r="O3638">
        <v>3680.4492833445165</v>
      </c>
      <c r="P3638">
        <v>139.8613141437998</v>
      </c>
      <c r="Q3638">
        <v>0.75059422036089807</v>
      </c>
      <c r="S3638" s="6">
        <v>33.026145695879514</v>
      </c>
      <c r="V3638" s="6">
        <v>92.424199999999985</v>
      </c>
    </row>
    <row r="3639" spans="1:23" x14ac:dyDescent="0.3">
      <c r="A3639" s="1">
        <v>44229</v>
      </c>
      <c r="B3639">
        <v>202102</v>
      </c>
      <c r="C3639">
        <v>2021</v>
      </c>
      <c r="D3639" t="s">
        <v>1</v>
      </c>
      <c r="E3639" t="s">
        <v>22</v>
      </c>
      <c r="F3639">
        <v>85.754199999999983</v>
      </c>
      <c r="G3639">
        <v>46</v>
      </c>
      <c r="I3639">
        <v>75.276398360483739</v>
      </c>
      <c r="J3639">
        <v>85.818899999999985</v>
      </c>
      <c r="K3639">
        <v>100.00582166385722</v>
      </c>
      <c r="L3639">
        <v>2.1634375000000001</v>
      </c>
      <c r="N3639">
        <v>1</v>
      </c>
      <c r="O3639">
        <v>3850.9707495922576</v>
      </c>
      <c r="P3639">
        <v>148.06551291091148</v>
      </c>
      <c r="Q3639">
        <v>0.75640892913209257</v>
      </c>
      <c r="S3639" s="6">
        <v>34.794810740076258</v>
      </c>
      <c r="V3639" s="6">
        <v>99.518125000000012</v>
      </c>
    </row>
    <row r="3640" spans="1:23" x14ac:dyDescent="0.3">
      <c r="A3640" s="1">
        <v>44229</v>
      </c>
      <c r="B3640">
        <v>202102</v>
      </c>
      <c r="C3640">
        <v>2021</v>
      </c>
      <c r="D3640" t="s">
        <v>4</v>
      </c>
      <c r="E3640" t="s">
        <v>22</v>
      </c>
      <c r="F3640">
        <v>76.72</v>
      </c>
      <c r="G3640">
        <v>36</v>
      </c>
      <c r="I3640">
        <v>72.405589137986766</v>
      </c>
      <c r="J3640">
        <v>76.966993777777787</v>
      </c>
      <c r="K3640">
        <v>95.594564809240453</v>
      </c>
      <c r="L3640">
        <v>2.6487084143518524</v>
      </c>
      <c r="N3640">
        <v>1</v>
      </c>
      <c r="O3640">
        <v>3421.9731301009037</v>
      </c>
      <c r="P3640">
        <v>113.61086029197324</v>
      </c>
      <c r="Q3640">
        <v>0.75933853422527076</v>
      </c>
      <c r="S3640" s="6">
        <v>27.336187232109747</v>
      </c>
      <c r="V3640" s="6">
        <v>95.353502916666685</v>
      </c>
    </row>
    <row r="3641" spans="1:23" x14ac:dyDescent="0.3">
      <c r="A3641" s="1">
        <v>44229</v>
      </c>
      <c r="B3641">
        <v>202102</v>
      </c>
      <c r="C3641">
        <v>2021</v>
      </c>
      <c r="D3641" t="s">
        <v>2</v>
      </c>
      <c r="E3641" t="s">
        <v>22</v>
      </c>
      <c r="F3641">
        <v>0</v>
      </c>
      <c r="G3641">
        <v>64</v>
      </c>
      <c r="I3641">
        <v>61.827156066999038</v>
      </c>
      <c r="J3641">
        <v>0</v>
      </c>
      <c r="K3641">
        <v>0</v>
      </c>
      <c r="L3641">
        <v>1.2718998974458502</v>
      </c>
      <c r="N3641">
        <v>0</v>
      </c>
      <c r="O3641">
        <v>10.419353548387097</v>
      </c>
      <c r="P3641">
        <v>175.17103702786463</v>
      </c>
      <c r="Q3641">
        <v>0.75953250368745195</v>
      </c>
      <c r="S3641" s="6">
        <v>48.610080235996925</v>
      </c>
      <c r="V3641" s="6">
        <v>81.401593436534412</v>
      </c>
    </row>
    <row r="3642" spans="1:23" x14ac:dyDescent="0.3">
      <c r="A3642" s="1">
        <v>44229</v>
      </c>
      <c r="B3642">
        <v>202102</v>
      </c>
      <c r="C3642">
        <v>2021</v>
      </c>
      <c r="D3642" t="s">
        <v>3</v>
      </c>
      <c r="E3642" t="s">
        <v>22</v>
      </c>
      <c r="F3642">
        <v>139.91320000000005</v>
      </c>
      <c r="G3642">
        <v>96</v>
      </c>
      <c r="I3642">
        <v>121.51789510651608</v>
      </c>
      <c r="J3642">
        <v>140.43800000000002</v>
      </c>
      <c r="K3642">
        <v>160.44801223455048</v>
      </c>
      <c r="L3642">
        <v>1.6648266666666667</v>
      </c>
      <c r="N3642">
        <v>1</v>
      </c>
      <c r="O3642">
        <v>6176.5668414575493</v>
      </c>
      <c r="P3642">
        <v>274.62817256116261</v>
      </c>
      <c r="Q3642">
        <v>0.76032624458975262</v>
      </c>
      <c r="S3642" s="6">
        <v>72.991319480616255</v>
      </c>
      <c r="V3642" s="6">
        <v>159.82336000000001</v>
      </c>
    </row>
    <row r="3643" spans="1:23" x14ac:dyDescent="0.3">
      <c r="A3643" s="1">
        <v>44229</v>
      </c>
      <c r="B3643">
        <v>202102</v>
      </c>
      <c r="C3643">
        <v>2021</v>
      </c>
      <c r="D3643" t="s">
        <v>5</v>
      </c>
      <c r="E3643" t="s">
        <v>23</v>
      </c>
      <c r="F3643">
        <v>2171.7292385000001</v>
      </c>
      <c r="H3643">
        <v>162</v>
      </c>
      <c r="I3643">
        <v>2562.0880500000003</v>
      </c>
      <c r="M3643">
        <v>9.4355833333333319</v>
      </c>
      <c r="N3643">
        <v>0.98161593967013883</v>
      </c>
      <c r="O3643">
        <v>0</v>
      </c>
      <c r="P3643">
        <v>1299.690920264321</v>
      </c>
      <c r="R3643">
        <v>0.94079999999999997</v>
      </c>
      <c r="T3643" s="6">
        <v>159.02178222656249</v>
      </c>
      <c r="U3643" s="6">
        <v>152.40959999999998</v>
      </c>
      <c r="W3643" s="6">
        <v>1528.5644999999997</v>
      </c>
    </row>
    <row r="3644" spans="1:23" x14ac:dyDescent="0.3">
      <c r="A3644" s="1">
        <v>44229</v>
      </c>
      <c r="B3644">
        <v>202102</v>
      </c>
      <c r="C3644">
        <v>2021</v>
      </c>
      <c r="D3644" t="s">
        <v>6</v>
      </c>
      <c r="E3644" t="s">
        <v>23</v>
      </c>
      <c r="F3644">
        <v>824.78816350000011</v>
      </c>
      <c r="H3644">
        <v>66</v>
      </c>
      <c r="I3644">
        <v>986.17879999999991</v>
      </c>
      <c r="M3644">
        <v>9.1965972222222216</v>
      </c>
      <c r="N3644">
        <v>0.96741008931411643</v>
      </c>
      <c r="O3644">
        <v>0</v>
      </c>
      <c r="P3644">
        <v>485.51778628309</v>
      </c>
      <c r="R3644">
        <v>0.94079999999999997</v>
      </c>
      <c r="T3644" s="6">
        <v>63.849065894731687</v>
      </c>
      <c r="U3644" s="6">
        <v>62.092799999999997</v>
      </c>
      <c r="W3644" s="6">
        <v>606.97541666666666</v>
      </c>
    </row>
    <row r="3645" spans="1:23" x14ac:dyDescent="0.3">
      <c r="A3645" s="1">
        <v>44229</v>
      </c>
      <c r="B3645">
        <v>202102</v>
      </c>
      <c r="C3645">
        <v>2021</v>
      </c>
      <c r="D3645" t="s">
        <v>7</v>
      </c>
      <c r="E3645" t="s">
        <v>23</v>
      </c>
      <c r="F3645">
        <v>0</v>
      </c>
      <c r="H3645">
        <v>36</v>
      </c>
      <c r="I3645">
        <v>537.11304999999993</v>
      </c>
      <c r="M3645">
        <v>9.1965972222222216</v>
      </c>
      <c r="N3645">
        <v>0</v>
      </c>
      <c r="O3645">
        <v>0</v>
      </c>
      <c r="P3645">
        <v>310.12899034823226</v>
      </c>
      <c r="R3645">
        <v>0.95550000000000002</v>
      </c>
      <c r="T3645" s="6">
        <v>0</v>
      </c>
      <c r="U3645" s="6">
        <v>34.398000000000003</v>
      </c>
      <c r="W3645" s="6">
        <v>331.07749999999999</v>
      </c>
    </row>
    <row r="3646" spans="1:23" x14ac:dyDescent="0.3">
      <c r="A3646" s="1">
        <v>44229</v>
      </c>
      <c r="B3646">
        <v>202102</v>
      </c>
      <c r="C3646">
        <v>2021</v>
      </c>
      <c r="D3646" t="s">
        <v>8</v>
      </c>
      <c r="E3646" t="s">
        <v>23</v>
      </c>
      <c r="F3646">
        <v>873.84029150000015</v>
      </c>
      <c r="H3646">
        <v>108</v>
      </c>
      <c r="I3646">
        <v>929.13459489999991</v>
      </c>
      <c r="M3646">
        <v>7.2875662808641977</v>
      </c>
      <c r="N3646">
        <v>0.98343939626363719</v>
      </c>
      <c r="O3646">
        <v>0</v>
      </c>
      <c r="P3646">
        <v>679.03128679987935</v>
      </c>
      <c r="R3646">
        <v>0.96039999999999992</v>
      </c>
      <c r="T3646" s="6">
        <v>106.21145479647282</v>
      </c>
      <c r="U3646" s="6">
        <v>103.72319999999999</v>
      </c>
      <c r="W3646" s="6">
        <v>787.05715833333329</v>
      </c>
    </row>
    <row r="3647" spans="1:23" x14ac:dyDescent="0.3">
      <c r="A3647" s="1">
        <v>44230</v>
      </c>
      <c r="B3647">
        <v>202102</v>
      </c>
      <c r="C3647">
        <v>2021</v>
      </c>
      <c r="D3647" t="s">
        <v>0</v>
      </c>
      <c r="E3647" t="s">
        <v>22</v>
      </c>
      <c r="F3647">
        <v>158.31255999999999</v>
      </c>
      <c r="G3647">
        <v>44</v>
      </c>
      <c r="I3647">
        <v>148.34092405231442</v>
      </c>
      <c r="J3647">
        <v>158.80473999999998</v>
      </c>
      <c r="K3647">
        <v>198.02297933477769</v>
      </c>
      <c r="L3647">
        <v>4.4916208333333332</v>
      </c>
      <c r="N3647">
        <v>1</v>
      </c>
      <c r="O3647">
        <v>5664.5204054085161</v>
      </c>
      <c r="P3647">
        <v>139.8613141437998</v>
      </c>
      <c r="Q3647">
        <v>0.75059422036089807</v>
      </c>
      <c r="S3647" s="6">
        <v>33.026145695879514</v>
      </c>
      <c r="V3647" s="6">
        <v>197.63131666666666</v>
      </c>
    </row>
    <row r="3648" spans="1:23" x14ac:dyDescent="0.3">
      <c r="A3648" s="1">
        <v>44230</v>
      </c>
      <c r="B3648">
        <v>202102</v>
      </c>
      <c r="C3648">
        <v>2021</v>
      </c>
      <c r="D3648" t="s">
        <v>1</v>
      </c>
      <c r="E3648" t="s">
        <v>22</v>
      </c>
      <c r="F3648">
        <v>168.75235999999995</v>
      </c>
      <c r="G3648">
        <v>46</v>
      </c>
      <c r="I3648">
        <v>156.72557012031069</v>
      </c>
      <c r="J3648">
        <v>168.86453999999995</v>
      </c>
      <c r="K3648">
        <v>207.58876350899388</v>
      </c>
      <c r="L3648">
        <v>4.5042800000000005</v>
      </c>
      <c r="N3648">
        <v>1</v>
      </c>
      <c r="O3648">
        <v>5662.3816572162577</v>
      </c>
      <c r="P3648">
        <v>148.06551291091148</v>
      </c>
      <c r="Q3648">
        <v>0.75640892913209257</v>
      </c>
      <c r="S3648" s="6">
        <v>34.794810740076258</v>
      </c>
      <c r="V3648" s="6">
        <v>207.19688000000002</v>
      </c>
    </row>
    <row r="3649" spans="1:23" x14ac:dyDescent="0.3">
      <c r="A3649" s="1">
        <v>44230</v>
      </c>
      <c r="B3649">
        <v>202102</v>
      </c>
      <c r="C3649">
        <v>2021</v>
      </c>
      <c r="D3649" t="s">
        <v>4</v>
      </c>
      <c r="E3649" t="s">
        <v>22</v>
      </c>
      <c r="F3649">
        <v>121.52840000000002</v>
      </c>
      <c r="G3649">
        <v>36</v>
      </c>
      <c r="I3649">
        <v>121.41365723128973</v>
      </c>
      <c r="J3649">
        <v>121.8112337777778</v>
      </c>
      <c r="K3649">
        <v>159.34164507149714</v>
      </c>
      <c r="L3649">
        <v>4.4414993283582103</v>
      </c>
      <c r="N3649">
        <v>1</v>
      </c>
      <c r="O3649">
        <v>5061.6468003409036</v>
      </c>
      <c r="P3649">
        <v>113.61086029197324</v>
      </c>
      <c r="Q3649">
        <v>0.75933853422527076</v>
      </c>
      <c r="S3649" s="6">
        <v>27.336187232109747</v>
      </c>
      <c r="V3649" s="6">
        <v>159.89397582089558</v>
      </c>
    </row>
    <row r="3650" spans="1:23" x14ac:dyDescent="0.3">
      <c r="A3650" s="1">
        <v>44230</v>
      </c>
      <c r="B3650">
        <v>202102</v>
      </c>
      <c r="C3650">
        <v>2021</v>
      </c>
      <c r="D3650" t="s">
        <v>2</v>
      </c>
      <c r="E3650" t="s">
        <v>22</v>
      </c>
      <c r="F3650">
        <v>0</v>
      </c>
      <c r="G3650">
        <v>64</v>
      </c>
      <c r="I3650">
        <v>312.34659951510957</v>
      </c>
      <c r="J3650">
        <v>0</v>
      </c>
      <c r="K3650">
        <v>0</v>
      </c>
      <c r="L3650">
        <v>6.4255520253967706</v>
      </c>
      <c r="N3650">
        <v>0</v>
      </c>
      <c r="O3650">
        <v>21.093453548387103</v>
      </c>
      <c r="P3650">
        <v>175.17103702786463</v>
      </c>
      <c r="Q3650">
        <v>0.75953250368745195</v>
      </c>
      <c r="S3650" s="6">
        <v>48.610080235996925</v>
      </c>
      <c r="V3650" s="6">
        <v>411.23532962539332</v>
      </c>
    </row>
    <row r="3651" spans="1:23" x14ac:dyDescent="0.3">
      <c r="A3651" s="1">
        <v>44230</v>
      </c>
      <c r="B3651">
        <v>202102</v>
      </c>
      <c r="C3651">
        <v>2021</v>
      </c>
      <c r="D3651" t="s">
        <v>3</v>
      </c>
      <c r="E3651" t="s">
        <v>22</v>
      </c>
      <c r="F3651">
        <v>332.71055999999999</v>
      </c>
      <c r="G3651">
        <v>96</v>
      </c>
      <c r="I3651">
        <v>311.75118087671456</v>
      </c>
      <c r="J3651">
        <v>333.65696000000003</v>
      </c>
      <c r="K3651">
        <v>411.074487214302</v>
      </c>
      <c r="L3651">
        <v>4.2710719999999993</v>
      </c>
      <c r="N3651">
        <v>1</v>
      </c>
      <c r="O3651">
        <v>11491.61387166165</v>
      </c>
      <c r="P3651">
        <v>274.62817256116261</v>
      </c>
      <c r="Q3651">
        <v>0.76032624458975262</v>
      </c>
      <c r="S3651" s="6">
        <v>72.991319480616255</v>
      </c>
      <c r="V3651" s="6">
        <v>410.02291199999991</v>
      </c>
    </row>
    <row r="3652" spans="1:23" x14ac:dyDescent="0.3">
      <c r="A3652" s="1">
        <v>44230</v>
      </c>
      <c r="B3652">
        <v>202102</v>
      </c>
      <c r="C3652">
        <v>2021</v>
      </c>
      <c r="D3652" t="s">
        <v>5</v>
      </c>
      <c r="E3652" t="s">
        <v>23</v>
      </c>
      <c r="F3652">
        <v>3544.0069505000001</v>
      </c>
      <c r="H3652">
        <v>162</v>
      </c>
      <c r="I3652">
        <v>3880.8063359999996</v>
      </c>
      <c r="M3652">
        <v>13.652083333333332</v>
      </c>
      <c r="N3652">
        <v>0.98106350368923612</v>
      </c>
      <c r="O3652">
        <v>0</v>
      </c>
      <c r="P3652">
        <v>1299.690920264321</v>
      </c>
      <c r="R3652">
        <v>0.94079999999999997</v>
      </c>
      <c r="T3652" s="6">
        <v>158.93228759765626</v>
      </c>
      <c r="U3652" s="6">
        <v>152.40959999999998</v>
      </c>
      <c r="W3652" s="6">
        <v>2211.6374999999998</v>
      </c>
    </row>
    <row r="3653" spans="1:23" x14ac:dyDescent="0.3">
      <c r="A3653" s="1">
        <v>44230</v>
      </c>
      <c r="B3653">
        <v>202102</v>
      </c>
      <c r="C3653">
        <v>2021</v>
      </c>
      <c r="D3653" t="s">
        <v>6</v>
      </c>
      <c r="E3653" t="s">
        <v>23</v>
      </c>
      <c r="F3653">
        <v>1347.8169625</v>
      </c>
      <c r="H3653">
        <v>66</v>
      </c>
      <c r="I3653">
        <v>1583.4111</v>
      </c>
      <c r="M3653">
        <v>14.18135416666667</v>
      </c>
      <c r="N3653">
        <v>0.99388943685948472</v>
      </c>
      <c r="O3653">
        <v>0</v>
      </c>
      <c r="P3653">
        <v>485.51778628309</v>
      </c>
      <c r="R3653">
        <v>0.94079999999999997</v>
      </c>
      <c r="T3653" s="6">
        <v>65.596702832725995</v>
      </c>
      <c r="U3653" s="6">
        <v>62.092799999999997</v>
      </c>
      <c r="W3653" s="6">
        <v>935.96937500000024</v>
      </c>
    </row>
    <row r="3654" spans="1:23" x14ac:dyDescent="0.3">
      <c r="A3654" s="1">
        <v>44230</v>
      </c>
      <c r="B3654">
        <v>202102</v>
      </c>
      <c r="C3654">
        <v>2021</v>
      </c>
      <c r="D3654" t="s">
        <v>7</v>
      </c>
      <c r="E3654" t="s">
        <v>23</v>
      </c>
      <c r="F3654">
        <v>0</v>
      </c>
      <c r="H3654">
        <v>36</v>
      </c>
      <c r="I3654">
        <v>863.12828999999988</v>
      </c>
      <c r="M3654">
        <v>14.18135416666667</v>
      </c>
      <c r="N3654">
        <v>0</v>
      </c>
      <c r="O3654">
        <v>0</v>
      </c>
      <c r="P3654">
        <v>310.12899034823226</v>
      </c>
      <c r="R3654">
        <v>0.95550000000000002</v>
      </c>
      <c r="T3654" s="6">
        <v>0</v>
      </c>
      <c r="U3654" s="6">
        <v>34.398000000000003</v>
      </c>
      <c r="W3654" s="6">
        <v>510.52875000000012</v>
      </c>
    </row>
    <row r="3655" spans="1:23" x14ac:dyDescent="0.3">
      <c r="A3655" s="1">
        <v>44230</v>
      </c>
      <c r="B3655">
        <v>202102</v>
      </c>
      <c r="C3655">
        <v>2021</v>
      </c>
      <c r="D3655" t="s">
        <v>8</v>
      </c>
      <c r="E3655" t="s">
        <v>23</v>
      </c>
      <c r="F3655">
        <v>1040.168633</v>
      </c>
      <c r="H3655">
        <v>108</v>
      </c>
      <c r="I3655">
        <v>1187.3624654999999</v>
      </c>
      <c r="M3655">
        <v>7.922103420781891</v>
      </c>
      <c r="N3655">
        <v>0.97959398222745286</v>
      </c>
      <c r="O3655">
        <v>0</v>
      </c>
      <c r="P3655">
        <v>679.03128679987935</v>
      </c>
      <c r="R3655">
        <v>0.96039999999999992</v>
      </c>
      <c r="T3655" s="6">
        <v>105.79615008056491</v>
      </c>
      <c r="U3655" s="6">
        <v>103.72319999999999</v>
      </c>
      <c r="W3655" s="6">
        <v>855.58716944444427</v>
      </c>
    </row>
    <row r="3656" spans="1:23" x14ac:dyDescent="0.3">
      <c r="A3656" s="1">
        <v>44231</v>
      </c>
      <c r="B3656">
        <v>202102</v>
      </c>
      <c r="C3656">
        <v>2021</v>
      </c>
      <c r="D3656" t="s">
        <v>0</v>
      </c>
      <c r="E3656" t="s">
        <v>22</v>
      </c>
      <c r="F3656">
        <v>199.04108000000005</v>
      </c>
      <c r="G3656">
        <v>44</v>
      </c>
      <c r="I3656">
        <v>190.63527958019284</v>
      </c>
      <c r="J3656">
        <v>199.59234953125005</v>
      </c>
      <c r="K3656">
        <v>253.12464382131895</v>
      </c>
      <c r="L3656">
        <v>5.7722533333333335</v>
      </c>
      <c r="N3656">
        <v>1</v>
      </c>
      <c r="O3656">
        <v>5672.1429267605163</v>
      </c>
      <c r="P3656">
        <v>139.8613141437998</v>
      </c>
      <c r="Q3656">
        <v>0.75059422036089807</v>
      </c>
      <c r="S3656" s="6">
        <v>33.026145695879514</v>
      </c>
      <c r="V3656" s="6">
        <v>253.97914666666668</v>
      </c>
    </row>
    <row r="3657" spans="1:23" x14ac:dyDescent="0.3">
      <c r="A3657" s="1">
        <v>44231</v>
      </c>
      <c r="B3657">
        <v>202102</v>
      </c>
      <c r="C3657">
        <v>2021</v>
      </c>
      <c r="D3657" t="s">
        <v>1</v>
      </c>
      <c r="E3657" t="s">
        <v>22</v>
      </c>
      <c r="F3657">
        <v>203.92260049999996</v>
      </c>
      <c r="G3657">
        <v>46</v>
      </c>
      <c r="I3657">
        <v>187.17176396797717</v>
      </c>
      <c r="J3657">
        <v>204.04345010937496</v>
      </c>
      <c r="K3657">
        <v>261.81565808310063</v>
      </c>
      <c r="L3657">
        <v>5.3793011080354836</v>
      </c>
      <c r="N3657">
        <v>1</v>
      </c>
      <c r="O3657">
        <v>5845.1765884310562</v>
      </c>
      <c r="P3657">
        <v>148.06551291091148</v>
      </c>
      <c r="Q3657">
        <v>0.75640892913209257</v>
      </c>
      <c r="S3657" s="6">
        <v>34.794810740076258</v>
      </c>
      <c r="V3657" s="6">
        <v>247.44785096963224</v>
      </c>
    </row>
    <row r="3658" spans="1:23" x14ac:dyDescent="0.3">
      <c r="A3658" s="1">
        <v>44231</v>
      </c>
      <c r="B3658">
        <v>202102</v>
      </c>
      <c r="C3658">
        <v>2021</v>
      </c>
      <c r="D3658" t="s">
        <v>4</v>
      </c>
      <c r="E3658" t="s">
        <v>22</v>
      </c>
      <c r="F3658">
        <v>147.07252</v>
      </c>
      <c r="G3658">
        <v>36</v>
      </c>
      <c r="I3658">
        <v>154.71488680725278</v>
      </c>
      <c r="J3658">
        <v>147.37580497777776</v>
      </c>
      <c r="K3658">
        <v>202.54608675965071</v>
      </c>
      <c r="L3658">
        <v>5.6597098012820508</v>
      </c>
      <c r="N3658">
        <v>1</v>
      </c>
      <c r="O3658">
        <v>4349.7139637329046</v>
      </c>
      <c r="P3658">
        <v>113.61086029197324</v>
      </c>
      <c r="Q3658">
        <v>0.75933853422527076</v>
      </c>
      <c r="S3658" s="6">
        <v>27.336187232109747</v>
      </c>
      <c r="V3658" s="6">
        <v>203.74955284615382</v>
      </c>
    </row>
    <row r="3659" spans="1:23" x14ac:dyDescent="0.3">
      <c r="A3659" s="1">
        <v>44231</v>
      </c>
      <c r="B3659">
        <v>202102</v>
      </c>
      <c r="C3659">
        <v>2021</v>
      </c>
      <c r="D3659" t="s">
        <v>2</v>
      </c>
      <c r="E3659" t="s">
        <v>22</v>
      </c>
      <c r="F3659">
        <v>257.15788150000003</v>
      </c>
      <c r="G3659">
        <v>64</v>
      </c>
      <c r="I3659">
        <v>255.29048679958456</v>
      </c>
      <c r="J3659">
        <v>257.5131015</v>
      </c>
      <c r="K3659">
        <v>333.40916590471716</v>
      </c>
      <c r="L3659">
        <v>5.2518013868764584</v>
      </c>
      <c r="N3659">
        <v>1</v>
      </c>
      <c r="O3659">
        <v>8300.8438494408874</v>
      </c>
      <c r="P3659">
        <v>175.17103702786463</v>
      </c>
      <c r="Q3659">
        <v>0.75953250368745195</v>
      </c>
      <c r="S3659" s="6">
        <v>48.610080235996925</v>
      </c>
      <c r="V3659" s="6">
        <v>336.11528876009334</v>
      </c>
    </row>
    <row r="3660" spans="1:23" x14ac:dyDescent="0.3">
      <c r="A3660" s="1">
        <v>44231</v>
      </c>
      <c r="B3660">
        <v>202102</v>
      </c>
      <c r="C3660">
        <v>2021</v>
      </c>
      <c r="D3660" t="s">
        <v>3</v>
      </c>
      <c r="E3660" t="s">
        <v>22</v>
      </c>
      <c r="F3660">
        <v>447.12024049999991</v>
      </c>
      <c r="G3660">
        <v>96</v>
      </c>
      <c r="I3660">
        <v>444.19804191862346</v>
      </c>
      <c r="J3660">
        <v>448.10504049999986</v>
      </c>
      <c r="K3660">
        <v>581.69539243312704</v>
      </c>
      <c r="L3660">
        <v>6.0856283333333323</v>
      </c>
      <c r="N3660">
        <v>1</v>
      </c>
      <c r="O3660">
        <v>11949.35129959245</v>
      </c>
      <c r="P3660">
        <v>274.62817256116261</v>
      </c>
      <c r="Q3660">
        <v>0.76032624458975262</v>
      </c>
      <c r="S3660" s="6">
        <v>72.991319480616255</v>
      </c>
      <c r="V3660" s="6">
        <v>584.2203199999999</v>
      </c>
    </row>
    <row r="3661" spans="1:23" x14ac:dyDescent="0.3">
      <c r="A3661" s="1">
        <v>44231</v>
      </c>
      <c r="B3661">
        <v>202102</v>
      </c>
      <c r="C3661">
        <v>2021</v>
      </c>
      <c r="D3661" t="s">
        <v>5</v>
      </c>
      <c r="E3661" t="s">
        <v>23</v>
      </c>
      <c r="F3661">
        <v>3323.1935224999997</v>
      </c>
      <c r="H3661">
        <v>162</v>
      </c>
      <c r="I3661">
        <v>3703.1538959999993</v>
      </c>
      <c r="M3661">
        <v>12.695416666666665</v>
      </c>
      <c r="N3661">
        <v>0.98861513491030095</v>
      </c>
      <c r="O3661">
        <v>0</v>
      </c>
      <c r="P3661">
        <v>1299.690920264321</v>
      </c>
      <c r="R3661">
        <v>0.94079999999999997</v>
      </c>
      <c r="T3661" s="6">
        <v>160.15565185546876</v>
      </c>
      <c r="U3661" s="6">
        <v>152.40959999999998</v>
      </c>
      <c r="W3661" s="6">
        <v>2056.6574999999998</v>
      </c>
    </row>
    <row r="3662" spans="1:23" x14ac:dyDescent="0.3">
      <c r="A3662" s="1">
        <v>44231</v>
      </c>
      <c r="B3662">
        <v>202102</v>
      </c>
      <c r="C3662">
        <v>2021</v>
      </c>
      <c r="D3662" t="s">
        <v>6</v>
      </c>
      <c r="E3662" t="s">
        <v>23</v>
      </c>
      <c r="F3662">
        <v>1076.2584040000002</v>
      </c>
      <c r="H3662">
        <v>66</v>
      </c>
      <c r="I3662">
        <v>1361.4391000000001</v>
      </c>
      <c r="M3662">
        <v>12.944548611111111</v>
      </c>
      <c r="N3662">
        <v>0.99015082396924259</v>
      </c>
      <c r="O3662">
        <v>0</v>
      </c>
      <c r="P3662">
        <v>485.51778628309</v>
      </c>
      <c r="R3662">
        <v>0.94079999999999997</v>
      </c>
      <c r="T3662" s="6">
        <v>65.349954381970008</v>
      </c>
      <c r="U3662" s="6">
        <v>62.092799999999997</v>
      </c>
      <c r="W3662" s="6">
        <v>854.34020833333329</v>
      </c>
    </row>
    <row r="3663" spans="1:23" x14ac:dyDescent="0.3">
      <c r="A3663" s="1">
        <v>44231</v>
      </c>
      <c r="B3663">
        <v>202102</v>
      </c>
      <c r="C3663">
        <v>2021</v>
      </c>
      <c r="D3663" t="s">
        <v>7</v>
      </c>
      <c r="E3663" t="s">
        <v>23</v>
      </c>
      <c r="F3663">
        <v>0</v>
      </c>
      <c r="H3663">
        <v>36</v>
      </c>
      <c r="I3663">
        <v>738.93184999999994</v>
      </c>
      <c r="M3663">
        <v>12.944548611111111</v>
      </c>
      <c r="N3663">
        <v>0</v>
      </c>
      <c r="O3663">
        <v>0</v>
      </c>
      <c r="P3663">
        <v>310.12899034823226</v>
      </c>
      <c r="R3663">
        <v>0.95550000000000002</v>
      </c>
      <c r="T3663" s="6">
        <v>0</v>
      </c>
      <c r="U3663" s="6">
        <v>34.398000000000003</v>
      </c>
      <c r="W3663" s="6">
        <v>466.00375000000003</v>
      </c>
    </row>
    <row r="3664" spans="1:23" x14ac:dyDescent="0.3">
      <c r="A3664" s="1">
        <v>44231</v>
      </c>
      <c r="B3664">
        <v>202102</v>
      </c>
      <c r="C3664">
        <v>2021</v>
      </c>
      <c r="D3664" t="s">
        <v>8</v>
      </c>
      <c r="E3664" t="s">
        <v>23</v>
      </c>
      <c r="F3664">
        <v>799.67584900000008</v>
      </c>
      <c r="H3664">
        <v>108</v>
      </c>
      <c r="I3664">
        <v>888.39358746666676</v>
      </c>
      <c r="M3664">
        <v>7.0875057870370357</v>
      </c>
      <c r="N3664">
        <v>0.98528742135420688</v>
      </c>
      <c r="O3664">
        <v>0</v>
      </c>
      <c r="P3664">
        <v>679.03128679987935</v>
      </c>
      <c r="R3664">
        <v>0.96039999999999992</v>
      </c>
      <c r="T3664" s="6">
        <v>106.41104150625435</v>
      </c>
      <c r="U3664" s="6">
        <v>103.72319999999999</v>
      </c>
      <c r="W3664" s="6">
        <v>765.45062499999983</v>
      </c>
    </row>
    <row r="3665" spans="1:23" x14ac:dyDescent="0.3">
      <c r="A3665" s="1">
        <v>44232</v>
      </c>
      <c r="B3665">
        <v>202102</v>
      </c>
      <c r="C3665">
        <v>2021</v>
      </c>
      <c r="D3665" t="s">
        <v>0</v>
      </c>
      <c r="E3665" t="s">
        <v>22</v>
      </c>
      <c r="F3665">
        <v>188.19808049999997</v>
      </c>
      <c r="G3665">
        <v>44</v>
      </c>
      <c r="I3665">
        <v>143.78964579188414</v>
      </c>
      <c r="J3665">
        <v>188.7962205</v>
      </c>
      <c r="K3665">
        <v>239.21365617493319</v>
      </c>
      <c r="L3665">
        <v>4.353812494984056</v>
      </c>
      <c r="N3665">
        <v>1</v>
      </c>
      <c r="O3665">
        <v>7546.0699997516167</v>
      </c>
      <c r="P3665">
        <v>139.8613141437998</v>
      </c>
      <c r="Q3665">
        <v>0.75059422036089807</v>
      </c>
      <c r="S3665" s="6">
        <v>33.026145695879514</v>
      </c>
      <c r="V3665" s="6">
        <v>191.56774977929845</v>
      </c>
    </row>
    <row r="3666" spans="1:23" x14ac:dyDescent="0.3">
      <c r="A3666" s="1">
        <v>44232</v>
      </c>
      <c r="B3666">
        <v>202102</v>
      </c>
      <c r="C3666">
        <v>2021</v>
      </c>
      <c r="D3666" t="s">
        <v>1</v>
      </c>
      <c r="E3666" t="s">
        <v>22</v>
      </c>
      <c r="F3666">
        <v>196.0422805</v>
      </c>
      <c r="G3666">
        <v>46</v>
      </c>
      <c r="I3666">
        <v>184.7109604380517</v>
      </c>
      <c r="J3666">
        <v>196.16508049999999</v>
      </c>
      <c r="K3666">
        <v>255.20172438835601</v>
      </c>
      <c r="L3666">
        <v>5.3085778169014084</v>
      </c>
      <c r="N3666">
        <v>1</v>
      </c>
      <c r="O3666">
        <v>7738.6361535283577</v>
      </c>
      <c r="P3666">
        <v>148.06551291091148</v>
      </c>
      <c r="Q3666">
        <v>0.75640892913209257</v>
      </c>
      <c r="S3666" s="6">
        <v>34.794810740076258</v>
      </c>
      <c r="V3666" s="6">
        <v>244.19457957746479</v>
      </c>
    </row>
    <row r="3667" spans="1:23" x14ac:dyDescent="0.3">
      <c r="A3667" s="1">
        <v>44232</v>
      </c>
      <c r="B3667">
        <v>202102</v>
      </c>
      <c r="C3667">
        <v>2021</v>
      </c>
      <c r="D3667" t="s">
        <v>4</v>
      </c>
      <c r="E3667" t="s">
        <v>22</v>
      </c>
      <c r="F3667">
        <v>122.6358</v>
      </c>
      <c r="G3667">
        <v>36</v>
      </c>
      <c r="I3667">
        <v>126.97587413116246</v>
      </c>
      <c r="J3667">
        <v>122.91952977777777</v>
      </c>
      <c r="K3667">
        <v>151.22654426570122</v>
      </c>
      <c r="L3667">
        <v>4.6449738236360014</v>
      </c>
      <c r="N3667">
        <v>1</v>
      </c>
      <c r="O3667">
        <v>5200.5974046849033</v>
      </c>
      <c r="P3667">
        <v>113.61086029197324</v>
      </c>
      <c r="Q3667">
        <v>0.75933853422527076</v>
      </c>
      <c r="S3667" s="6">
        <v>27.336187232109747</v>
      </c>
      <c r="V3667" s="6">
        <v>167.21905765089605</v>
      </c>
    </row>
    <row r="3668" spans="1:23" x14ac:dyDescent="0.3">
      <c r="A3668" s="1">
        <v>44232</v>
      </c>
      <c r="B3668">
        <v>202102</v>
      </c>
      <c r="C3668">
        <v>2021</v>
      </c>
      <c r="D3668" t="s">
        <v>2</v>
      </c>
      <c r="E3668" t="s">
        <v>22</v>
      </c>
      <c r="F3668">
        <v>197.21149750000009</v>
      </c>
      <c r="G3668">
        <v>64</v>
      </c>
      <c r="I3668">
        <v>189.59775521493722</v>
      </c>
      <c r="J3668">
        <v>197.59419750000006</v>
      </c>
      <c r="K3668">
        <v>249.12641214962551</v>
      </c>
      <c r="L3668">
        <v>3.9003793923906249</v>
      </c>
      <c r="N3668">
        <v>1</v>
      </c>
      <c r="O3668">
        <v>8755.4490367568869</v>
      </c>
      <c r="P3668">
        <v>175.17103702786463</v>
      </c>
      <c r="Q3668">
        <v>0.75953250368745195</v>
      </c>
      <c r="S3668" s="6">
        <v>48.610080235996925</v>
      </c>
      <c r="V3668" s="6">
        <v>249.624281113</v>
      </c>
    </row>
    <row r="3669" spans="1:23" x14ac:dyDescent="0.3">
      <c r="A3669" s="1">
        <v>44232</v>
      </c>
      <c r="B3669">
        <v>202102</v>
      </c>
      <c r="C3669">
        <v>2021</v>
      </c>
      <c r="D3669" t="s">
        <v>3</v>
      </c>
      <c r="E3669" t="s">
        <v>22</v>
      </c>
      <c r="F3669">
        <v>330.6004805</v>
      </c>
      <c r="G3669">
        <v>96</v>
      </c>
      <c r="I3669">
        <v>320.99596943685162</v>
      </c>
      <c r="J3669">
        <v>331.55668050000003</v>
      </c>
      <c r="K3669">
        <v>421.11957035785332</v>
      </c>
      <c r="L3669">
        <v>4.3977280000000007</v>
      </c>
      <c r="N3669">
        <v>1</v>
      </c>
      <c r="O3669">
        <v>14044.256575985548</v>
      </c>
      <c r="P3669">
        <v>274.62817256116261</v>
      </c>
      <c r="Q3669">
        <v>0.76032624458975262</v>
      </c>
      <c r="S3669" s="6">
        <v>72.991319480616255</v>
      </c>
      <c r="V3669" s="6">
        <v>422.18188800000007</v>
      </c>
    </row>
    <row r="3670" spans="1:23" x14ac:dyDescent="0.3">
      <c r="A3670" s="1">
        <v>44232</v>
      </c>
      <c r="B3670">
        <v>202102</v>
      </c>
      <c r="C3670">
        <v>2021</v>
      </c>
      <c r="D3670" t="s">
        <v>5</v>
      </c>
      <c r="E3670" t="s">
        <v>23</v>
      </c>
      <c r="F3670">
        <v>3582.2264749999995</v>
      </c>
      <c r="H3670">
        <v>162</v>
      </c>
      <c r="I3670">
        <v>3887.1045180000001</v>
      </c>
      <c r="M3670">
        <v>13.766833333333331</v>
      </c>
      <c r="N3670">
        <v>0.98160185185185178</v>
      </c>
      <c r="O3670">
        <v>0</v>
      </c>
      <c r="P3670">
        <v>1299.690920264321</v>
      </c>
      <c r="R3670">
        <v>0.94079999999999997</v>
      </c>
      <c r="T3670" s="6">
        <v>159.01949999999999</v>
      </c>
      <c r="U3670" s="6">
        <v>152.40959999999998</v>
      </c>
      <c r="W3670" s="6">
        <v>2230.2269999999994</v>
      </c>
    </row>
    <row r="3671" spans="1:23" x14ac:dyDescent="0.3">
      <c r="A3671" s="1">
        <v>44232</v>
      </c>
      <c r="B3671">
        <v>202102</v>
      </c>
      <c r="C3671">
        <v>2021</v>
      </c>
      <c r="D3671" t="s">
        <v>6</v>
      </c>
      <c r="E3671" t="s">
        <v>23</v>
      </c>
      <c r="F3671">
        <v>762.51616300000012</v>
      </c>
      <c r="H3671">
        <v>66</v>
      </c>
      <c r="I3671">
        <v>1035.4235000000001</v>
      </c>
      <c r="M3671">
        <v>8.9290277777777778</v>
      </c>
      <c r="N3671">
        <v>0.99588491057163875</v>
      </c>
      <c r="O3671">
        <v>0</v>
      </c>
      <c r="P3671">
        <v>485.51778628309</v>
      </c>
      <c r="R3671">
        <v>0.94079999999999997</v>
      </c>
      <c r="T3671" s="6">
        <v>65.728404097728159</v>
      </c>
      <c r="U3671" s="6">
        <v>62.092799999999997</v>
      </c>
      <c r="W3671" s="6">
        <v>589.31583333333333</v>
      </c>
    </row>
    <row r="3672" spans="1:23" x14ac:dyDescent="0.3">
      <c r="A3672" s="1">
        <v>44232</v>
      </c>
      <c r="B3672">
        <v>202102</v>
      </c>
      <c r="C3672">
        <v>2021</v>
      </c>
      <c r="D3672" t="s">
        <v>7</v>
      </c>
      <c r="E3672" t="s">
        <v>23</v>
      </c>
      <c r="F3672">
        <v>0</v>
      </c>
      <c r="H3672">
        <v>36</v>
      </c>
      <c r="I3672">
        <v>564.5327000000002</v>
      </c>
      <c r="M3672">
        <v>8.9290277777777778</v>
      </c>
      <c r="N3672">
        <v>0</v>
      </c>
      <c r="O3672">
        <v>0</v>
      </c>
      <c r="P3672">
        <v>310.12899034823226</v>
      </c>
      <c r="R3672">
        <v>0.95550000000000002</v>
      </c>
      <c r="T3672" s="6">
        <v>0</v>
      </c>
      <c r="U3672" s="6">
        <v>34.398000000000003</v>
      </c>
      <c r="W3672" s="6">
        <v>321.44499999999999</v>
      </c>
    </row>
    <row r="3673" spans="1:23" x14ac:dyDescent="0.3">
      <c r="A3673" s="1">
        <v>44232</v>
      </c>
      <c r="B3673">
        <v>202102</v>
      </c>
      <c r="C3673">
        <v>2021</v>
      </c>
      <c r="D3673" t="s">
        <v>8</v>
      </c>
      <c r="E3673" t="s">
        <v>23</v>
      </c>
      <c r="F3673">
        <v>720.0932785</v>
      </c>
      <c r="H3673">
        <v>108</v>
      </c>
      <c r="I3673">
        <v>798.55960779999998</v>
      </c>
      <c r="M3673">
        <v>6.9230795781892995</v>
      </c>
      <c r="N3673">
        <v>0.99647539358760073</v>
      </c>
      <c r="O3673">
        <v>0</v>
      </c>
      <c r="P3673">
        <v>679.03128679987935</v>
      </c>
      <c r="R3673">
        <v>0.96039999999999992</v>
      </c>
      <c r="T3673" s="6">
        <v>107.61934250746089</v>
      </c>
      <c r="U3673" s="6">
        <v>103.72319999999999</v>
      </c>
      <c r="W3673" s="6">
        <v>747.69259444444435</v>
      </c>
    </row>
    <row r="3674" spans="1:23" x14ac:dyDescent="0.3">
      <c r="A3674" s="1">
        <v>44233</v>
      </c>
      <c r="B3674">
        <v>202102</v>
      </c>
      <c r="C3674">
        <v>2021</v>
      </c>
      <c r="D3674" t="s">
        <v>0</v>
      </c>
      <c r="E3674" t="s">
        <v>22</v>
      </c>
      <c r="F3674">
        <v>232.55539999999999</v>
      </c>
      <c r="G3674">
        <v>44</v>
      </c>
      <c r="I3674">
        <v>225.73892396235647</v>
      </c>
      <c r="J3674">
        <v>233.17623999999998</v>
      </c>
      <c r="K3674">
        <v>300.46123415969856</v>
      </c>
      <c r="L3674">
        <v>6.8351580000000007</v>
      </c>
      <c r="N3674">
        <v>1</v>
      </c>
      <c r="O3674">
        <v>8949.9578756645151</v>
      </c>
      <c r="P3674">
        <v>139.8613141437998</v>
      </c>
      <c r="Q3674">
        <v>0.75059422036089807</v>
      </c>
      <c r="S3674" s="6">
        <v>33.026145695879514</v>
      </c>
      <c r="V3674" s="6">
        <v>300.74695200000002</v>
      </c>
    </row>
    <row r="3675" spans="1:23" x14ac:dyDescent="0.3">
      <c r="A3675" s="1">
        <v>44233</v>
      </c>
      <c r="B3675">
        <v>202102</v>
      </c>
      <c r="C3675">
        <v>2021</v>
      </c>
      <c r="D3675" t="s">
        <v>1</v>
      </c>
      <c r="E3675" t="s">
        <v>22</v>
      </c>
      <c r="F3675">
        <v>239.93423999999996</v>
      </c>
      <c r="G3675">
        <v>46</v>
      </c>
      <c r="I3675">
        <v>234.52196525123907</v>
      </c>
      <c r="J3675">
        <v>240.08181999999994</v>
      </c>
      <c r="K3675">
        <v>308.27378590649636</v>
      </c>
      <c r="L3675">
        <v>6.7401419999999996</v>
      </c>
      <c r="N3675">
        <v>1</v>
      </c>
      <c r="O3675">
        <v>9103.7565774802588</v>
      </c>
      <c r="P3675">
        <v>148.06551291091148</v>
      </c>
      <c r="Q3675">
        <v>0.75640892913209257</v>
      </c>
      <c r="S3675" s="6">
        <v>34.794810740076258</v>
      </c>
      <c r="V3675" s="6">
        <v>310.04653199999996</v>
      </c>
    </row>
    <row r="3676" spans="1:23" x14ac:dyDescent="0.3">
      <c r="A3676" s="1">
        <v>44233</v>
      </c>
      <c r="B3676">
        <v>202102</v>
      </c>
      <c r="C3676">
        <v>2021</v>
      </c>
      <c r="D3676" t="s">
        <v>4</v>
      </c>
      <c r="E3676" t="s">
        <v>22</v>
      </c>
      <c r="F3676">
        <v>177.81008000000008</v>
      </c>
      <c r="G3676">
        <v>36</v>
      </c>
      <c r="I3676">
        <v>187.23681374729296</v>
      </c>
      <c r="J3676">
        <v>178.13793777777784</v>
      </c>
      <c r="K3676">
        <v>243.92893397784061</v>
      </c>
      <c r="L3676">
        <v>6.8494121787167179</v>
      </c>
      <c r="N3676">
        <v>1</v>
      </c>
      <c r="O3676">
        <v>7210.1720266609018</v>
      </c>
      <c r="P3676">
        <v>113.61086029197324</v>
      </c>
      <c r="Q3676">
        <v>0.75933853422527076</v>
      </c>
      <c r="S3676" s="6">
        <v>27.336187232109747</v>
      </c>
      <c r="V3676" s="6">
        <v>246.57883843380185</v>
      </c>
    </row>
    <row r="3677" spans="1:23" x14ac:dyDescent="0.3">
      <c r="A3677" s="1">
        <v>44233</v>
      </c>
      <c r="B3677">
        <v>202102</v>
      </c>
      <c r="C3677">
        <v>2021</v>
      </c>
      <c r="D3677" t="s">
        <v>2</v>
      </c>
      <c r="E3677" t="s">
        <v>22</v>
      </c>
      <c r="F3677">
        <v>322.30031600000001</v>
      </c>
      <c r="G3677">
        <v>64</v>
      </c>
      <c r="I3677">
        <v>320.43456573477624</v>
      </c>
      <c r="J3677">
        <v>322.67213600000002</v>
      </c>
      <c r="K3677">
        <v>418.60201278484243</v>
      </c>
      <c r="L3677">
        <v>6.591936573218959</v>
      </c>
      <c r="N3677">
        <v>1</v>
      </c>
      <c r="O3677">
        <v>12884.346635834387</v>
      </c>
      <c r="P3677">
        <v>175.17103702786463</v>
      </c>
      <c r="Q3677">
        <v>0.75953250368745195</v>
      </c>
      <c r="S3677" s="6">
        <v>48.610080235996925</v>
      </c>
      <c r="V3677" s="6">
        <v>421.88394068601337</v>
      </c>
    </row>
    <row r="3678" spans="1:23" x14ac:dyDescent="0.3">
      <c r="A3678" s="1">
        <v>44233</v>
      </c>
      <c r="B3678">
        <v>202102</v>
      </c>
      <c r="C3678">
        <v>2021</v>
      </c>
      <c r="D3678" t="s">
        <v>3</v>
      </c>
      <c r="E3678" t="s">
        <v>22</v>
      </c>
      <c r="F3678">
        <v>419.29664099999997</v>
      </c>
      <c r="G3678">
        <v>96</v>
      </c>
      <c r="I3678">
        <v>419.49315662281589</v>
      </c>
      <c r="J3678">
        <v>419.87084099999998</v>
      </c>
      <c r="K3678">
        <v>549.5981854906355</v>
      </c>
      <c r="L3678">
        <v>5.7471649999999999</v>
      </c>
      <c r="N3678">
        <v>1</v>
      </c>
      <c r="O3678">
        <v>15855.20573212055</v>
      </c>
      <c r="P3678">
        <v>274.62817256116261</v>
      </c>
      <c r="Q3678">
        <v>0.76032624458975262</v>
      </c>
      <c r="S3678" s="6">
        <v>72.991319480616255</v>
      </c>
      <c r="V3678" s="6">
        <v>551.72784000000001</v>
      </c>
    </row>
    <row r="3679" spans="1:23" x14ac:dyDescent="0.3">
      <c r="A3679" s="1">
        <v>44233</v>
      </c>
      <c r="B3679">
        <v>202102</v>
      </c>
      <c r="C3679">
        <v>2021</v>
      </c>
      <c r="D3679" t="s">
        <v>5</v>
      </c>
      <c r="E3679" t="s">
        <v>23</v>
      </c>
      <c r="F3679">
        <v>2871.7458519999991</v>
      </c>
      <c r="H3679">
        <v>162</v>
      </c>
      <c r="I3679">
        <v>3431.0025900000005</v>
      </c>
      <c r="M3679">
        <v>11.159374999999999</v>
      </c>
      <c r="N3679">
        <v>0.99123985761477618</v>
      </c>
      <c r="O3679">
        <v>0</v>
      </c>
      <c r="P3679">
        <v>1299.690920264321</v>
      </c>
      <c r="R3679">
        <v>0.94079999999999997</v>
      </c>
      <c r="T3679" s="6">
        <v>160.58085693359374</v>
      </c>
      <c r="U3679" s="6">
        <v>152.40959999999998</v>
      </c>
      <c r="W3679" s="6">
        <v>1807.8187499999999</v>
      </c>
    </row>
    <row r="3680" spans="1:23" x14ac:dyDescent="0.3">
      <c r="A3680" s="1">
        <v>44233</v>
      </c>
      <c r="B3680">
        <v>202102</v>
      </c>
      <c r="C3680">
        <v>2021</v>
      </c>
      <c r="D3680" t="s">
        <v>6</v>
      </c>
      <c r="E3680" t="s">
        <v>23</v>
      </c>
      <c r="F3680">
        <v>426.88912200000004</v>
      </c>
      <c r="H3680">
        <v>66</v>
      </c>
      <c r="I3680">
        <v>547.77183333333323</v>
      </c>
      <c r="M3680">
        <v>5.9356944444444437</v>
      </c>
      <c r="N3680">
        <v>0.99970339093156524</v>
      </c>
      <c r="O3680">
        <v>0</v>
      </c>
      <c r="P3680">
        <v>485.51778628309</v>
      </c>
      <c r="R3680">
        <v>0.94079999999999997</v>
      </c>
      <c r="T3680" s="6">
        <v>65.980423801483312</v>
      </c>
      <c r="U3680" s="6">
        <v>62.092799999999997</v>
      </c>
      <c r="W3680" s="6">
        <v>391.75583333333327</v>
      </c>
    </row>
    <row r="3681" spans="1:23" x14ac:dyDescent="0.3">
      <c r="A3681" s="1">
        <v>44233</v>
      </c>
      <c r="B3681">
        <v>202102</v>
      </c>
      <c r="C3681">
        <v>2021</v>
      </c>
      <c r="D3681" t="s">
        <v>7</v>
      </c>
      <c r="E3681" t="s">
        <v>23</v>
      </c>
      <c r="F3681">
        <v>0</v>
      </c>
      <c r="H3681">
        <v>36</v>
      </c>
      <c r="I3681">
        <v>294.4505400000001</v>
      </c>
      <c r="M3681">
        <v>5.9356944444444437</v>
      </c>
      <c r="N3681">
        <v>0</v>
      </c>
      <c r="O3681">
        <v>0</v>
      </c>
      <c r="P3681">
        <v>310.12899034823226</v>
      </c>
      <c r="R3681">
        <v>0.95550000000000002</v>
      </c>
      <c r="T3681" s="6">
        <v>0</v>
      </c>
      <c r="U3681" s="6">
        <v>34.398000000000003</v>
      </c>
      <c r="W3681" s="6">
        <v>213.68499999999997</v>
      </c>
    </row>
    <row r="3682" spans="1:23" x14ac:dyDescent="0.3">
      <c r="A3682" s="1">
        <v>44233</v>
      </c>
      <c r="B3682">
        <v>202102</v>
      </c>
      <c r="C3682">
        <v>2021</v>
      </c>
      <c r="D3682" t="s">
        <v>8</v>
      </c>
      <c r="E3682" t="s">
        <v>23</v>
      </c>
      <c r="F3682">
        <v>841.84281599999997</v>
      </c>
      <c r="H3682">
        <v>108</v>
      </c>
      <c r="I3682">
        <v>950.12697736666655</v>
      </c>
      <c r="M3682">
        <v>7.0439011574074071</v>
      </c>
      <c r="N3682">
        <v>0.97679782729015419</v>
      </c>
      <c r="O3682">
        <v>0</v>
      </c>
      <c r="P3682">
        <v>679.03128679987935</v>
      </c>
      <c r="R3682">
        <v>0.96039999999999992</v>
      </c>
      <c r="T3682" s="6">
        <v>105.49416534733665</v>
      </c>
      <c r="U3682" s="6">
        <v>103.72319999999999</v>
      </c>
      <c r="W3682" s="6">
        <v>760.74132499999996</v>
      </c>
    </row>
    <row r="3683" spans="1:23" x14ac:dyDescent="0.3">
      <c r="A3683" s="1">
        <v>44234</v>
      </c>
      <c r="B3683">
        <v>202102</v>
      </c>
      <c r="C3683">
        <v>2021</v>
      </c>
      <c r="D3683" t="s">
        <v>0</v>
      </c>
      <c r="E3683" t="s">
        <v>22</v>
      </c>
      <c r="F3683">
        <v>173.80860050000004</v>
      </c>
      <c r="G3683">
        <v>44</v>
      </c>
      <c r="I3683">
        <v>165.93339592439023</v>
      </c>
      <c r="J3683">
        <v>174.35620792187504</v>
      </c>
      <c r="K3683">
        <v>221.26920336022121</v>
      </c>
      <c r="L3683">
        <v>5.0243039999999999</v>
      </c>
      <c r="N3683">
        <v>1</v>
      </c>
      <c r="O3683">
        <v>4928.450249991216</v>
      </c>
      <c r="P3683">
        <v>139.8613141437998</v>
      </c>
      <c r="Q3683">
        <v>0.75059422036089807</v>
      </c>
      <c r="S3683" s="6">
        <v>33.026145695879514</v>
      </c>
      <c r="V3683" s="6">
        <v>221.06937600000001</v>
      </c>
    </row>
    <row r="3684" spans="1:23" x14ac:dyDescent="0.3">
      <c r="A3684" s="1">
        <v>44234</v>
      </c>
      <c r="B3684">
        <v>202102</v>
      </c>
      <c r="C3684">
        <v>2021</v>
      </c>
      <c r="D3684" t="s">
        <v>1</v>
      </c>
      <c r="E3684" t="s">
        <v>22</v>
      </c>
      <c r="F3684">
        <v>179.87088</v>
      </c>
      <c r="G3684">
        <v>46</v>
      </c>
      <c r="I3684">
        <v>173.09461485892584</v>
      </c>
      <c r="J3684">
        <v>179.94851671875</v>
      </c>
      <c r="K3684">
        <v>227.88308061577641</v>
      </c>
      <c r="L3684">
        <v>4.9747249999999994</v>
      </c>
      <c r="N3684">
        <v>0.99976196578815402</v>
      </c>
      <c r="O3684">
        <v>5047.6181996482592</v>
      </c>
      <c r="P3684">
        <v>148.06551291091148</v>
      </c>
      <c r="Q3684">
        <v>0.75640892913209257</v>
      </c>
      <c r="S3684" s="6">
        <v>34.794810740076258</v>
      </c>
      <c r="V3684" s="6">
        <v>228.83734999999996</v>
      </c>
    </row>
    <row r="3685" spans="1:23" x14ac:dyDescent="0.3">
      <c r="A3685" s="1">
        <v>44234</v>
      </c>
      <c r="B3685">
        <v>202102</v>
      </c>
      <c r="C3685">
        <v>2021</v>
      </c>
      <c r="D3685" t="s">
        <v>4</v>
      </c>
      <c r="E3685" t="s">
        <v>22</v>
      </c>
      <c r="F3685">
        <v>94.507840000000002</v>
      </c>
      <c r="G3685">
        <v>36</v>
      </c>
      <c r="I3685">
        <v>93.838024151760919</v>
      </c>
      <c r="J3685">
        <v>94.769057777777775</v>
      </c>
      <c r="K3685">
        <v>122.65893525763215</v>
      </c>
      <c r="L3685">
        <v>3.4327400289948446</v>
      </c>
      <c r="N3685">
        <v>1</v>
      </c>
      <c r="O3685">
        <v>3301.1325429569038</v>
      </c>
      <c r="P3685">
        <v>113.61086029197324</v>
      </c>
      <c r="Q3685">
        <v>0.75933853422527076</v>
      </c>
      <c r="S3685" s="6">
        <v>27.336187232109747</v>
      </c>
      <c r="V3685" s="6">
        <v>123.5786410438144</v>
      </c>
    </row>
    <row r="3686" spans="1:23" x14ac:dyDescent="0.3">
      <c r="A3686" s="1">
        <v>44234</v>
      </c>
      <c r="B3686">
        <v>202102</v>
      </c>
      <c r="C3686">
        <v>2021</v>
      </c>
      <c r="D3686" t="s">
        <v>2</v>
      </c>
      <c r="E3686" t="s">
        <v>22</v>
      </c>
      <c r="F3686">
        <v>196.87151600000004</v>
      </c>
      <c r="G3686">
        <v>64</v>
      </c>
      <c r="I3686">
        <v>188.81798639752921</v>
      </c>
      <c r="J3686">
        <v>197.21990467187504</v>
      </c>
      <c r="K3686">
        <v>246.38831260372655</v>
      </c>
      <c r="L3686">
        <v>3.8843380936801042</v>
      </c>
      <c r="N3686">
        <v>1</v>
      </c>
      <c r="O3686">
        <v>6513.9013834310872</v>
      </c>
      <c r="P3686">
        <v>175.17103702786463</v>
      </c>
      <c r="Q3686">
        <v>0.75953250368745195</v>
      </c>
      <c r="S3686" s="6">
        <v>48.610080235996925</v>
      </c>
      <c r="V3686" s="6">
        <v>248.59763799552667</v>
      </c>
    </row>
    <row r="3687" spans="1:23" x14ac:dyDescent="0.3">
      <c r="A3687" s="1">
        <v>44234</v>
      </c>
      <c r="B3687">
        <v>202102</v>
      </c>
      <c r="C3687">
        <v>2021</v>
      </c>
      <c r="D3687" t="s">
        <v>3</v>
      </c>
      <c r="E3687" t="s">
        <v>22</v>
      </c>
      <c r="F3687">
        <v>295.9986419999999</v>
      </c>
      <c r="G3687">
        <v>96</v>
      </c>
      <c r="I3687">
        <v>275.70621820375948</v>
      </c>
      <c r="J3687">
        <v>296.50944199999986</v>
      </c>
      <c r="K3687">
        <v>361.01804682287957</v>
      </c>
      <c r="L3687">
        <v>3.7772466666666662</v>
      </c>
      <c r="N3687">
        <v>1</v>
      </c>
      <c r="O3687">
        <v>9568.3891922312469</v>
      </c>
      <c r="P3687">
        <v>274.62817256116261</v>
      </c>
      <c r="Q3687">
        <v>0.76032624458975262</v>
      </c>
      <c r="S3687" s="6">
        <v>72.991319480616255</v>
      </c>
      <c r="V3687" s="6">
        <v>362.61567999999994</v>
      </c>
    </row>
    <row r="3688" spans="1:23" x14ac:dyDescent="0.3">
      <c r="A3688" s="1">
        <v>44234</v>
      </c>
      <c r="B3688">
        <v>202102</v>
      </c>
      <c r="C3688">
        <v>2021</v>
      </c>
      <c r="D3688" t="s">
        <v>5</v>
      </c>
      <c r="E3688" t="s">
        <v>23</v>
      </c>
      <c r="F3688">
        <v>2301.0661880000002</v>
      </c>
      <c r="H3688">
        <v>162</v>
      </c>
      <c r="I3688">
        <v>2908.4211539999997</v>
      </c>
      <c r="M3688">
        <v>9.988291666666667</v>
      </c>
      <c r="N3688">
        <v>0.96324074074074062</v>
      </c>
      <c r="O3688">
        <v>0</v>
      </c>
      <c r="P3688">
        <v>1299.690920264321</v>
      </c>
      <c r="R3688">
        <v>0.94079999999999997</v>
      </c>
      <c r="T3688" s="6">
        <v>156.04499999999999</v>
      </c>
      <c r="U3688" s="6">
        <v>152.40959999999998</v>
      </c>
      <c r="W3688" s="6">
        <v>1618.1032500000001</v>
      </c>
    </row>
    <row r="3689" spans="1:23" x14ac:dyDescent="0.3">
      <c r="A3689" s="1">
        <v>44234</v>
      </c>
      <c r="B3689">
        <v>202102</v>
      </c>
      <c r="C3689">
        <v>2021</v>
      </c>
      <c r="D3689" t="s">
        <v>6</v>
      </c>
      <c r="E3689" t="s">
        <v>23</v>
      </c>
      <c r="F3689">
        <v>861.23632300000008</v>
      </c>
      <c r="H3689">
        <v>66</v>
      </c>
      <c r="I3689">
        <v>1047.4428333333333</v>
      </c>
      <c r="M3689">
        <v>10.668854166666668</v>
      </c>
      <c r="N3689">
        <v>0.99970339093156524</v>
      </c>
      <c r="O3689">
        <v>0</v>
      </c>
      <c r="P3689">
        <v>485.51778628309</v>
      </c>
      <c r="R3689">
        <v>0.94079999999999997</v>
      </c>
      <c r="T3689" s="6">
        <v>65.980423801483312</v>
      </c>
      <c r="U3689" s="6">
        <v>62.092799999999997</v>
      </c>
      <c r="W3689" s="6">
        <v>704.14437500000008</v>
      </c>
    </row>
    <row r="3690" spans="1:23" x14ac:dyDescent="0.3">
      <c r="A3690" s="1">
        <v>44234</v>
      </c>
      <c r="B3690">
        <v>202102</v>
      </c>
      <c r="C3690">
        <v>2021</v>
      </c>
      <c r="D3690" t="s">
        <v>7</v>
      </c>
      <c r="E3690" t="s">
        <v>23</v>
      </c>
      <c r="F3690">
        <v>0</v>
      </c>
      <c r="H3690">
        <v>36</v>
      </c>
      <c r="I3690">
        <v>570.54512</v>
      </c>
      <c r="M3690">
        <v>10.668854166666668</v>
      </c>
      <c r="N3690">
        <v>0</v>
      </c>
      <c r="O3690">
        <v>0</v>
      </c>
      <c r="P3690">
        <v>310.12899034823226</v>
      </c>
      <c r="R3690">
        <v>0.95550000000000002</v>
      </c>
      <c r="T3690" s="6">
        <v>0</v>
      </c>
      <c r="U3690" s="6">
        <v>34.398000000000003</v>
      </c>
      <c r="W3690" s="6">
        <v>384.07875000000001</v>
      </c>
    </row>
    <row r="3691" spans="1:23" x14ac:dyDescent="0.3">
      <c r="A3691" s="1">
        <v>44234</v>
      </c>
      <c r="B3691">
        <v>202102</v>
      </c>
      <c r="C3691">
        <v>2021</v>
      </c>
      <c r="D3691" t="s">
        <v>8</v>
      </c>
      <c r="E3691" t="s">
        <v>23</v>
      </c>
      <c r="F3691">
        <v>1117.4491050000001</v>
      </c>
      <c r="H3691">
        <v>108</v>
      </c>
      <c r="I3691">
        <v>1294.4382688666662</v>
      </c>
      <c r="M3691">
        <v>8.1346142489711912</v>
      </c>
      <c r="N3691">
        <v>0.99089426720910323</v>
      </c>
      <c r="O3691">
        <v>0</v>
      </c>
      <c r="P3691">
        <v>679.03128679987935</v>
      </c>
      <c r="R3691">
        <v>0.96039999999999992</v>
      </c>
      <c r="T3691" s="6">
        <v>107.01658085858315</v>
      </c>
      <c r="U3691" s="6">
        <v>103.72319999999999</v>
      </c>
      <c r="W3691" s="6">
        <v>878.53833888888869</v>
      </c>
    </row>
    <row r="3692" spans="1:23" x14ac:dyDescent="0.3">
      <c r="A3692" s="1">
        <v>44235</v>
      </c>
      <c r="B3692">
        <v>202102</v>
      </c>
      <c r="C3692">
        <v>2021</v>
      </c>
      <c r="D3692" t="s">
        <v>0</v>
      </c>
      <c r="E3692" t="s">
        <v>22</v>
      </c>
      <c r="F3692">
        <v>83.969199999999972</v>
      </c>
      <c r="G3692">
        <v>44</v>
      </c>
      <c r="I3692">
        <v>70.509830276331897</v>
      </c>
      <c r="J3692">
        <v>84.368858203124972</v>
      </c>
      <c r="K3692">
        <v>94.825523010907261</v>
      </c>
      <c r="L3692">
        <v>2.13497</v>
      </c>
      <c r="N3692">
        <v>1</v>
      </c>
      <c r="O3692">
        <v>3441.9061912405159</v>
      </c>
      <c r="P3692">
        <v>139.8613141437998</v>
      </c>
      <c r="Q3692">
        <v>0.75059422036089807</v>
      </c>
      <c r="S3692" s="6">
        <v>33.026145695879514</v>
      </c>
      <c r="V3692" s="6">
        <v>93.938680000000005</v>
      </c>
    </row>
    <row r="3693" spans="1:23" x14ac:dyDescent="0.3">
      <c r="A3693" s="1">
        <v>44235</v>
      </c>
      <c r="B3693">
        <v>202102</v>
      </c>
      <c r="C3693">
        <v>2021</v>
      </c>
      <c r="D3693" t="s">
        <v>1</v>
      </c>
      <c r="E3693" t="s">
        <v>22</v>
      </c>
      <c r="F3693">
        <v>87.54312000000003</v>
      </c>
      <c r="G3693">
        <v>46</v>
      </c>
      <c r="I3693">
        <v>75.378034002655482</v>
      </c>
      <c r="J3693">
        <v>87.64309558593753</v>
      </c>
      <c r="K3693">
        <v>100.32933998797478</v>
      </c>
      <c r="L3693">
        <v>2.1663584999999999</v>
      </c>
      <c r="N3693">
        <v>1</v>
      </c>
      <c r="O3693">
        <v>3577.930887200258</v>
      </c>
      <c r="P3693">
        <v>148.06551291091148</v>
      </c>
      <c r="Q3693">
        <v>0.75640892913209257</v>
      </c>
      <c r="S3693" s="6">
        <v>34.794810740076258</v>
      </c>
      <c r="V3693" s="6">
        <v>99.652490999999998</v>
      </c>
    </row>
    <row r="3694" spans="1:23" x14ac:dyDescent="0.3">
      <c r="A3694" s="1">
        <v>44235</v>
      </c>
      <c r="B3694">
        <v>202102</v>
      </c>
      <c r="C3694">
        <v>2021</v>
      </c>
      <c r="D3694" t="s">
        <v>4</v>
      </c>
      <c r="E3694" t="s">
        <v>22</v>
      </c>
      <c r="F3694">
        <v>72.03952000000001</v>
      </c>
      <c r="G3694">
        <v>36</v>
      </c>
      <c r="I3694">
        <v>64.937741499479714</v>
      </c>
      <c r="J3694">
        <v>72.282772977777782</v>
      </c>
      <c r="K3694">
        <v>85.655547202809245</v>
      </c>
      <c r="L3694">
        <v>2.3755229999011083</v>
      </c>
      <c r="N3694">
        <v>1</v>
      </c>
      <c r="O3694">
        <v>3044.5998282849027</v>
      </c>
      <c r="P3694">
        <v>113.61086029197324</v>
      </c>
      <c r="Q3694">
        <v>0.75933853422527076</v>
      </c>
      <c r="S3694" s="6">
        <v>27.336187232109747</v>
      </c>
      <c r="V3694" s="6">
        <v>85.518827996439896</v>
      </c>
    </row>
    <row r="3695" spans="1:23" x14ac:dyDescent="0.3">
      <c r="A3695" s="1">
        <v>44235</v>
      </c>
      <c r="B3695">
        <v>202102</v>
      </c>
      <c r="C3695">
        <v>2021</v>
      </c>
      <c r="D3695" t="s">
        <v>2</v>
      </c>
      <c r="E3695" t="s">
        <v>22</v>
      </c>
      <c r="F3695">
        <v>113.21161600000005</v>
      </c>
      <c r="G3695">
        <v>64</v>
      </c>
      <c r="I3695">
        <v>95.820829801798922</v>
      </c>
      <c r="J3695">
        <v>113.45697732812505</v>
      </c>
      <c r="K3695">
        <v>126.30520685167269</v>
      </c>
      <c r="L3695">
        <v>1.9712131585999999</v>
      </c>
      <c r="N3695">
        <v>1</v>
      </c>
      <c r="O3695">
        <v>4807.7171058167869</v>
      </c>
      <c r="P3695">
        <v>175.17103702786463</v>
      </c>
      <c r="Q3695">
        <v>0.75953250368745195</v>
      </c>
      <c r="S3695" s="6">
        <v>48.610080235996925</v>
      </c>
      <c r="V3695" s="6">
        <v>126.15764215039999</v>
      </c>
    </row>
    <row r="3696" spans="1:23" x14ac:dyDescent="0.3">
      <c r="A3696" s="1">
        <v>44235</v>
      </c>
      <c r="B3696">
        <v>202102</v>
      </c>
      <c r="C3696">
        <v>2021</v>
      </c>
      <c r="D3696" t="s">
        <v>3</v>
      </c>
      <c r="E3696" t="s">
        <v>22</v>
      </c>
      <c r="F3696">
        <v>106.93983999999999</v>
      </c>
      <c r="G3696">
        <v>96</v>
      </c>
      <c r="I3696">
        <v>91.331300891614589</v>
      </c>
      <c r="J3696">
        <v>107.51204</v>
      </c>
      <c r="K3696">
        <v>120.86305818411826</v>
      </c>
      <c r="L3696">
        <v>1.2512624999999999</v>
      </c>
      <c r="N3696">
        <v>1</v>
      </c>
      <c r="O3696">
        <v>4369.7883999535479</v>
      </c>
      <c r="P3696">
        <v>274.62817256116261</v>
      </c>
      <c r="Q3696">
        <v>0.76032624458975262</v>
      </c>
      <c r="S3696" s="6">
        <v>72.991319480616255</v>
      </c>
      <c r="V3696" s="6">
        <v>120.12119999999999</v>
      </c>
    </row>
    <row r="3697" spans="1:23" x14ac:dyDescent="0.3">
      <c r="A3697" s="1">
        <v>44235</v>
      </c>
      <c r="B3697">
        <v>202102</v>
      </c>
      <c r="C3697">
        <v>2021</v>
      </c>
      <c r="D3697" t="s">
        <v>5</v>
      </c>
      <c r="E3697" t="s">
        <v>23</v>
      </c>
      <c r="F3697">
        <v>3502.7288874999995</v>
      </c>
      <c r="H3697">
        <v>162</v>
      </c>
      <c r="I3697">
        <v>3887.7877799999997</v>
      </c>
      <c r="M3697">
        <v>14.345291666666668</v>
      </c>
      <c r="N3697">
        <v>0.95950849368248459</v>
      </c>
      <c r="O3697">
        <v>0</v>
      </c>
      <c r="P3697">
        <v>1299.690920264321</v>
      </c>
      <c r="R3697">
        <v>0.94079999999999997</v>
      </c>
      <c r="T3697" s="6">
        <v>155.44037597656251</v>
      </c>
      <c r="U3697" s="6">
        <v>152.40959999999998</v>
      </c>
      <c r="W3697" s="6">
        <v>2323.9372500000004</v>
      </c>
    </row>
    <row r="3698" spans="1:23" x14ac:dyDescent="0.3">
      <c r="A3698" s="1">
        <v>44235</v>
      </c>
      <c r="B3698">
        <v>202102</v>
      </c>
      <c r="C3698">
        <v>2021</v>
      </c>
      <c r="D3698" t="s">
        <v>6</v>
      </c>
      <c r="E3698" t="s">
        <v>23</v>
      </c>
      <c r="F3698">
        <v>1215.764482</v>
      </c>
      <c r="H3698">
        <v>66</v>
      </c>
      <c r="I3698">
        <v>1584</v>
      </c>
      <c r="M3698">
        <v>14.817708333333334</v>
      </c>
      <c r="N3698">
        <v>0.88053541666666668</v>
      </c>
      <c r="O3698">
        <v>0</v>
      </c>
      <c r="P3698">
        <v>485.51778628309</v>
      </c>
      <c r="R3698">
        <v>0.94079999999999997</v>
      </c>
      <c r="T3698" s="6">
        <v>58.115337500000003</v>
      </c>
      <c r="U3698" s="6">
        <v>62.092799999999997</v>
      </c>
      <c r="W3698" s="6">
        <v>977.96875</v>
      </c>
    </row>
    <row r="3699" spans="1:23" x14ac:dyDescent="0.3">
      <c r="A3699" s="1">
        <v>44235</v>
      </c>
      <c r="B3699">
        <v>202102</v>
      </c>
      <c r="C3699">
        <v>2021</v>
      </c>
      <c r="D3699" t="s">
        <v>7</v>
      </c>
      <c r="E3699" t="s">
        <v>23</v>
      </c>
      <c r="F3699">
        <v>0</v>
      </c>
      <c r="H3699">
        <v>36</v>
      </c>
      <c r="I3699">
        <v>863.84209999999996</v>
      </c>
      <c r="M3699">
        <v>14.817708333333334</v>
      </c>
      <c r="N3699">
        <v>0</v>
      </c>
      <c r="O3699">
        <v>0</v>
      </c>
      <c r="P3699">
        <v>310.12899034823226</v>
      </c>
      <c r="R3699">
        <v>0.95550000000000002</v>
      </c>
      <c r="T3699" s="6">
        <v>0</v>
      </c>
      <c r="U3699" s="6">
        <v>34.398000000000003</v>
      </c>
      <c r="W3699" s="6">
        <v>533.4375</v>
      </c>
    </row>
    <row r="3700" spans="1:23" x14ac:dyDescent="0.3">
      <c r="A3700" s="1">
        <v>44235</v>
      </c>
      <c r="B3700">
        <v>202102</v>
      </c>
      <c r="C3700">
        <v>2021</v>
      </c>
      <c r="D3700" t="s">
        <v>8</v>
      </c>
      <c r="E3700" t="s">
        <v>23</v>
      </c>
      <c r="F3700">
        <v>1277.1970484999999</v>
      </c>
      <c r="H3700">
        <v>108</v>
      </c>
      <c r="I3700">
        <v>1496.4281999000002</v>
      </c>
      <c r="M3700">
        <v>8.8086390432098742</v>
      </c>
      <c r="N3700">
        <v>0.94660532885070314</v>
      </c>
      <c r="O3700">
        <v>0</v>
      </c>
      <c r="P3700">
        <v>679.03128679987935</v>
      </c>
      <c r="R3700">
        <v>0.96039999999999992</v>
      </c>
      <c r="T3700" s="6">
        <v>102.23337551587593</v>
      </c>
      <c r="U3700" s="6">
        <v>103.72319999999999</v>
      </c>
      <c r="W3700" s="6">
        <v>951.33301666666637</v>
      </c>
    </row>
    <row r="3701" spans="1:23" x14ac:dyDescent="0.3">
      <c r="A3701" s="1">
        <v>44236</v>
      </c>
      <c r="B3701">
        <v>202102</v>
      </c>
      <c r="C3701">
        <v>2021</v>
      </c>
      <c r="D3701" t="s">
        <v>0</v>
      </c>
      <c r="E3701" t="s">
        <v>22</v>
      </c>
      <c r="F3701">
        <v>178.78056000000009</v>
      </c>
      <c r="G3701">
        <v>44</v>
      </c>
      <c r="I3701">
        <v>169.0732576479889</v>
      </c>
      <c r="J3701">
        <v>179.3176600000001</v>
      </c>
      <c r="K3701">
        <v>225.96116286814271</v>
      </c>
      <c r="L3701">
        <v>5.1193760000000008</v>
      </c>
      <c r="N3701">
        <v>1</v>
      </c>
      <c r="O3701">
        <v>6574.8224373125158</v>
      </c>
      <c r="P3701">
        <v>139.8613141437998</v>
      </c>
      <c r="Q3701">
        <v>0.75059422036089807</v>
      </c>
      <c r="S3701" s="6">
        <v>33.026145695879514</v>
      </c>
      <c r="V3701" s="6">
        <v>225.25254400000003</v>
      </c>
    </row>
    <row r="3702" spans="1:23" x14ac:dyDescent="0.3">
      <c r="A3702" s="1">
        <v>44236</v>
      </c>
      <c r="B3702">
        <v>202102</v>
      </c>
      <c r="C3702">
        <v>2021</v>
      </c>
      <c r="D3702" t="s">
        <v>1</v>
      </c>
      <c r="E3702" t="s">
        <v>22</v>
      </c>
      <c r="F3702">
        <v>173.75483999999997</v>
      </c>
      <c r="G3702">
        <v>46</v>
      </c>
      <c r="I3702">
        <v>169.5890775182495</v>
      </c>
      <c r="J3702">
        <v>173.86885999999996</v>
      </c>
      <c r="K3702">
        <v>222.55441460048507</v>
      </c>
      <c r="L3702">
        <v>4.8739761450381671</v>
      </c>
      <c r="N3702">
        <v>1</v>
      </c>
      <c r="O3702">
        <v>6423.6798607362589</v>
      </c>
      <c r="P3702">
        <v>148.06551291091148</v>
      </c>
      <c r="Q3702">
        <v>0.75640892913209257</v>
      </c>
      <c r="S3702" s="6">
        <v>34.794810740076258</v>
      </c>
      <c r="V3702" s="6">
        <v>224.20290267175568</v>
      </c>
    </row>
    <row r="3703" spans="1:23" x14ac:dyDescent="0.3">
      <c r="A3703" s="1">
        <v>44236</v>
      </c>
      <c r="B3703">
        <v>202102</v>
      </c>
      <c r="C3703">
        <v>2021</v>
      </c>
      <c r="D3703" t="s">
        <v>4</v>
      </c>
      <c r="E3703" t="s">
        <v>22</v>
      </c>
      <c r="F3703">
        <v>156.62332049999995</v>
      </c>
      <c r="G3703">
        <v>36</v>
      </c>
      <c r="I3703">
        <v>168.30382591219535</v>
      </c>
      <c r="J3703">
        <v>156.9342438777777</v>
      </c>
      <c r="K3703">
        <v>220.19323518133382</v>
      </c>
      <c r="L3703">
        <v>6.1568142068657474</v>
      </c>
      <c r="N3703">
        <v>1</v>
      </c>
      <c r="O3703">
        <v>6202.5422347572039</v>
      </c>
      <c r="P3703">
        <v>113.61086029197324</v>
      </c>
      <c r="Q3703">
        <v>0.75933853422527076</v>
      </c>
      <c r="S3703" s="6">
        <v>27.336187232109747</v>
      </c>
      <c r="V3703" s="6">
        <v>221.6453114471669</v>
      </c>
    </row>
    <row r="3704" spans="1:23" x14ac:dyDescent="0.3">
      <c r="A3704" s="1">
        <v>44236</v>
      </c>
      <c r="B3704">
        <v>202102</v>
      </c>
      <c r="C3704">
        <v>2021</v>
      </c>
      <c r="D3704" t="s">
        <v>2</v>
      </c>
      <c r="E3704" t="s">
        <v>22</v>
      </c>
      <c r="F3704">
        <v>205.69169099999999</v>
      </c>
      <c r="G3704">
        <v>64</v>
      </c>
      <c r="I3704">
        <v>190.30584876655627</v>
      </c>
      <c r="J3704">
        <v>205.99735506249999</v>
      </c>
      <c r="K3704">
        <v>249.49289148767053</v>
      </c>
      <c r="L3704">
        <v>3.914946197221667</v>
      </c>
      <c r="N3704">
        <v>1</v>
      </c>
      <c r="O3704">
        <v>8027.5027481018878</v>
      </c>
      <c r="P3704">
        <v>175.17103702786463</v>
      </c>
      <c r="Q3704">
        <v>0.75953250368745195</v>
      </c>
      <c r="S3704" s="6">
        <v>48.610080235996925</v>
      </c>
      <c r="V3704" s="6">
        <v>250.55655662218669</v>
      </c>
    </row>
    <row r="3705" spans="1:23" x14ac:dyDescent="0.3">
      <c r="A3705" s="1">
        <v>44236</v>
      </c>
      <c r="B3705">
        <v>202102</v>
      </c>
      <c r="C3705">
        <v>2021</v>
      </c>
      <c r="D3705" t="s">
        <v>3</v>
      </c>
      <c r="E3705" t="s">
        <v>22</v>
      </c>
      <c r="F3705">
        <v>178.34208000000004</v>
      </c>
      <c r="G3705">
        <v>96</v>
      </c>
      <c r="I3705">
        <v>155.30217063251757</v>
      </c>
      <c r="J3705">
        <v>179.20388000000003</v>
      </c>
      <c r="K3705">
        <v>205.16709837852574</v>
      </c>
      <c r="L3705">
        <v>2.1276799999999998</v>
      </c>
      <c r="N3705">
        <v>1</v>
      </c>
      <c r="O3705">
        <v>6965.2611382895484</v>
      </c>
      <c r="P3705">
        <v>274.62817256116261</v>
      </c>
      <c r="Q3705">
        <v>0.76032624458975262</v>
      </c>
      <c r="S3705" s="6">
        <v>72.991319480616255</v>
      </c>
      <c r="V3705" s="6">
        <v>204.25727999999998</v>
      </c>
    </row>
    <row r="3706" spans="1:23" x14ac:dyDescent="0.3">
      <c r="A3706" s="1">
        <v>44236</v>
      </c>
      <c r="B3706">
        <v>202102</v>
      </c>
      <c r="C3706">
        <v>2021</v>
      </c>
      <c r="D3706" t="s">
        <v>5</v>
      </c>
      <c r="E3706" t="s">
        <v>23</v>
      </c>
      <c r="F3706">
        <v>3591.9628055000003</v>
      </c>
      <c r="H3706">
        <v>162</v>
      </c>
      <c r="I3706">
        <v>3887.97516</v>
      </c>
      <c r="M3706">
        <v>16.325499999999995</v>
      </c>
      <c r="N3706">
        <v>0.95341322910638571</v>
      </c>
      <c r="O3706">
        <v>0</v>
      </c>
      <c r="P3706">
        <v>1299.690920264321</v>
      </c>
      <c r="R3706">
        <v>0.94079999999999997</v>
      </c>
      <c r="T3706" s="6">
        <v>154.45294311523449</v>
      </c>
      <c r="U3706" s="6">
        <v>152.40959999999998</v>
      </c>
      <c r="W3706" s="6">
        <v>2644.7309999999993</v>
      </c>
    </row>
    <row r="3707" spans="1:23" x14ac:dyDescent="0.3">
      <c r="A3707" s="1">
        <v>44236</v>
      </c>
      <c r="B3707">
        <v>202102</v>
      </c>
      <c r="C3707">
        <v>2021</v>
      </c>
      <c r="D3707" t="s">
        <v>6</v>
      </c>
      <c r="E3707" t="s">
        <v>23</v>
      </c>
      <c r="F3707">
        <v>1086.482884</v>
      </c>
      <c r="H3707">
        <v>66</v>
      </c>
      <c r="I3707">
        <v>1582.7307666666666</v>
      </c>
      <c r="M3707">
        <v>15.913819444444442</v>
      </c>
      <c r="N3707">
        <v>0.98265034722222222</v>
      </c>
      <c r="O3707">
        <v>0</v>
      </c>
      <c r="P3707">
        <v>485.51778628309</v>
      </c>
      <c r="R3707">
        <v>0.94079999999999997</v>
      </c>
      <c r="T3707" s="6">
        <v>64.854922916666666</v>
      </c>
      <c r="U3707" s="6">
        <v>62.092799999999997</v>
      </c>
      <c r="W3707" s="6">
        <v>1050.3120833333332</v>
      </c>
    </row>
    <row r="3708" spans="1:23" x14ac:dyDescent="0.3">
      <c r="A3708" s="1">
        <v>44236</v>
      </c>
      <c r="B3708">
        <v>202102</v>
      </c>
      <c r="C3708">
        <v>2021</v>
      </c>
      <c r="D3708" t="s">
        <v>7</v>
      </c>
      <c r="E3708" t="s">
        <v>23</v>
      </c>
      <c r="F3708">
        <v>0</v>
      </c>
      <c r="H3708">
        <v>36</v>
      </c>
      <c r="I3708">
        <v>863.16779999999994</v>
      </c>
      <c r="M3708">
        <v>15.913819444444442</v>
      </c>
      <c r="N3708">
        <v>0</v>
      </c>
      <c r="O3708">
        <v>0</v>
      </c>
      <c r="P3708">
        <v>310.12899034823226</v>
      </c>
      <c r="R3708">
        <v>0.95550000000000002</v>
      </c>
      <c r="T3708" s="6">
        <v>0</v>
      </c>
      <c r="U3708" s="6">
        <v>34.398000000000003</v>
      </c>
      <c r="W3708" s="6">
        <v>572.89749999999992</v>
      </c>
    </row>
    <row r="3709" spans="1:23" x14ac:dyDescent="0.3">
      <c r="A3709" s="1">
        <v>44236</v>
      </c>
      <c r="B3709">
        <v>202102</v>
      </c>
      <c r="C3709">
        <v>2021</v>
      </c>
      <c r="D3709" t="s">
        <v>8</v>
      </c>
      <c r="E3709" t="s">
        <v>23</v>
      </c>
      <c r="F3709">
        <v>574.53706350000004</v>
      </c>
      <c r="H3709">
        <v>108</v>
      </c>
      <c r="I3709">
        <v>624.782747233333</v>
      </c>
      <c r="M3709">
        <v>6.2551481995884757</v>
      </c>
      <c r="N3709">
        <v>0.97001005237343507</v>
      </c>
      <c r="O3709">
        <v>0</v>
      </c>
      <c r="P3709">
        <v>679.03128679987935</v>
      </c>
      <c r="R3709">
        <v>0.96039999999999992</v>
      </c>
      <c r="T3709" s="6">
        <v>104.76108565633099</v>
      </c>
      <c r="U3709" s="6">
        <v>103.72319999999999</v>
      </c>
      <c r="W3709" s="6">
        <v>675.55600555555543</v>
      </c>
    </row>
    <row r="3710" spans="1:23" x14ac:dyDescent="0.3">
      <c r="A3710" s="1">
        <v>44237</v>
      </c>
      <c r="B3710">
        <v>202102</v>
      </c>
      <c r="C3710">
        <v>2021</v>
      </c>
      <c r="D3710" t="s">
        <v>0</v>
      </c>
      <c r="E3710" t="s">
        <v>22</v>
      </c>
      <c r="F3710">
        <v>135.62107999999998</v>
      </c>
      <c r="G3710">
        <v>44</v>
      </c>
      <c r="I3710">
        <v>204.78627625135925</v>
      </c>
      <c r="J3710">
        <v>136.15817999999999</v>
      </c>
      <c r="K3710">
        <v>185.70144787124082</v>
      </c>
      <c r="L3710">
        <v>6.2007319333333308</v>
      </c>
      <c r="N3710">
        <v>0.68161062681610596</v>
      </c>
      <c r="O3710">
        <v>5713.0337976325154</v>
      </c>
      <c r="P3710">
        <v>139.8613141437998</v>
      </c>
      <c r="Q3710">
        <v>0.75059422036089807</v>
      </c>
      <c r="S3710" s="6">
        <v>33.026145695879514</v>
      </c>
      <c r="V3710" s="6">
        <v>272.83220506666657</v>
      </c>
    </row>
    <row r="3711" spans="1:23" x14ac:dyDescent="0.3">
      <c r="A3711" s="1">
        <v>44237</v>
      </c>
      <c r="B3711">
        <v>202102</v>
      </c>
      <c r="C3711">
        <v>2021</v>
      </c>
      <c r="D3711" t="s">
        <v>1</v>
      </c>
      <c r="E3711" t="s">
        <v>22</v>
      </c>
      <c r="F3711">
        <v>229.19735899999995</v>
      </c>
      <c r="G3711">
        <v>46</v>
      </c>
      <c r="I3711">
        <v>231.5053230314337</v>
      </c>
      <c r="J3711">
        <v>229.32455899999994</v>
      </c>
      <c r="K3711">
        <v>291.88879513802937</v>
      </c>
      <c r="L3711">
        <v>6.6534439506172847</v>
      </c>
      <c r="N3711">
        <v>1</v>
      </c>
      <c r="O3711">
        <v>9589.2571469109571</v>
      </c>
      <c r="P3711">
        <v>148.06551291091148</v>
      </c>
      <c r="Q3711">
        <v>0.75640892913209257</v>
      </c>
      <c r="S3711" s="6">
        <v>34.794810740076258</v>
      </c>
      <c r="V3711" s="6">
        <v>306.0584217283951</v>
      </c>
    </row>
    <row r="3712" spans="1:23" x14ac:dyDescent="0.3">
      <c r="A3712" s="1">
        <v>44237</v>
      </c>
      <c r="B3712">
        <v>202102</v>
      </c>
      <c r="C3712">
        <v>2021</v>
      </c>
      <c r="D3712" t="s">
        <v>4</v>
      </c>
      <c r="E3712" t="s">
        <v>22</v>
      </c>
      <c r="F3712">
        <v>144.71884000000003</v>
      </c>
      <c r="G3712">
        <v>36</v>
      </c>
      <c r="I3712">
        <v>153.81838132060724</v>
      </c>
      <c r="J3712">
        <v>145.0202209777778</v>
      </c>
      <c r="K3712">
        <v>200.70558876389083</v>
      </c>
      <c r="L3712">
        <v>5.6269142442779456</v>
      </c>
      <c r="N3712">
        <v>1</v>
      </c>
      <c r="O3712">
        <v>6192.6048298369033</v>
      </c>
      <c r="P3712">
        <v>113.61086029197324</v>
      </c>
      <c r="Q3712">
        <v>0.75933853422527076</v>
      </c>
      <c r="S3712" s="6">
        <v>27.336187232109747</v>
      </c>
      <c r="V3712" s="6">
        <v>202.56891279400605</v>
      </c>
    </row>
    <row r="3713" spans="1:23" x14ac:dyDescent="0.3">
      <c r="A3713" s="1">
        <v>44237</v>
      </c>
      <c r="B3713">
        <v>202102</v>
      </c>
      <c r="C3713">
        <v>2021</v>
      </c>
      <c r="D3713" t="s">
        <v>2</v>
      </c>
      <c r="E3713" t="s">
        <v>22</v>
      </c>
      <c r="F3713">
        <v>230.51952400000005</v>
      </c>
      <c r="G3713">
        <v>64</v>
      </c>
      <c r="I3713">
        <v>227.02575723550842</v>
      </c>
      <c r="J3713">
        <v>230.86632575781255</v>
      </c>
      <c r="K3713">
        <v>297.36160006771621</v>
      </c>
      <c r="L3713">
        <v>4.6703431908221873</v>
      </c>
      <c r="N3713">
        <v>0.99995938401044637</v>
      </c>
      <c r="O3713">
        <v>9991.9848738224882</v>
      </c>
      <c r="P3713">
        <v>175.17103702786463</v>
      </c>
      <c r="Q3713">
        <v>0.75953250368745195</v>
      </c>
      <c r="S3713" s="6">
        <v>48.610080235996925</v>
      </c>
      <c r="V3713" s="6">
        <v>298.90196421261999</v>
      </c>
    </row>
    <row r="3714" spans="1:23" x14ac:dyDescent="0.3">
      <c r="A3714" s="1">
        <v>44237</v>
      </c>
      <c r="B3714">
        <v>202102</v>
      </c>
      <c r="C3714">
        <v>2021</v>
      </c>
      <c r="D3714" t="s">
        <v>3</v>
      </c>
      <c r="E3714" t="s">
        <v>22</v>
      </c>
      <c r="F3714">
        <v>341.80776100000008</v>
      </c>
      <c r="G3714">
        <v>96</v>
      </c>
      <c r="I3714">
        <v>334.3905091529802</v>
      </c>
      <c r="J3714">
        <v>342.40236100000004</v>
      </c>
      <c r="K3714">
        <v>438.85828281922221</v>
      </c>
      <c r="L3714">
        <v>4.5812366666666673</v>
      </c>
      <c r="N3714">
        <v>1</v>
      </c>
      <c r="O3714">
        <v>14037.596670542451</v>
      </c>
      <c r="P3714">
        <v>274.62817256116261</v>
      </c>
      <c r="Q3714">
        <v>0.76032624458975262</v>
      </c>
      <c r="S3714" s="6">
        <v>72.991319480616255</v>
      </c>
      <c r="V3714" s="6">
        <v>439.79872000000006</v>
      </c>
    </row>
    <row r="3715" spans="1:23" x14ac:dyDescent="0.3">
      <c r="A3715" s="1">
        <v>44237</v>
      </c>
      <c r="B3715">
        <v>202102</v>
      </c>
      <c r="C3715">
        <v>2021</v>
      </c>
      <c r="D3715" t="s">
        <v>5</v>
      </c>
      <c r="E3715" t="s">
        <v>23</v>
      </c>
      <c r="F3715">
        <v>2492.2943485000001</v>
      </c>
      <c r="H3715">
        <v>162</v>
      </c>
      <c r="I3715">
        <v>2954.476674</v>
      </c>
      <c r="M3715">
        <v>10.716125</v>
      </c>
      <c r="N3715">
        <v>0.98607551480516975</v>
      </c>
      <c r="O3715">
        <v>0</v>
      </c>
      <c r="P3715">
        <v>1299.690920264321</v>
      </c>
      <c r="R3715">
        <v>0.94079999999999997</v>
      </c>
      <c r="T3715" s="6">
        <v>159.7442333984375</v>
      </c>
      <c r="U3715" s="6">
        <v>152.40959999999998</v>
      </c>
      <c r="W3715" s="6">
        <v>1736.01225</v>
      </c>
    </row>
    <row r="3716" spans="1:23" x14ac:dyDescent="0.3">
      <c r="A3716" s="1">
        <v>44237</v>
      </c>
      <c r="B3716">
        <v>202102</v>
      </c>
      <c r="C3716">
        <v>2021</v>
      </c>
      <c r="D3716" t="s">
        <v>6</v>
      </c>
      <c r="E3716" t="s">
        <v>23</v>
      </c>
      <c r="F3716">
        <v>615.81631950000019</v>
      </c>
      <c r="H3716">
        <v>66</v>
      </c>
      <c r="I3716">
        <v>855.04436666666686</v>
      </c>
      <c r="M3716">
        <v>8.1789236111111112</v>
      </c>
      <c r="N3716">
        <v>0.99632395833333331</v>
      </c>
      <c r="O3716">
        <v>0</v>
      </c>
      <c r="P3716">
        <v>485.51778628309</v>
      </c>
      <c r="R3716">
        <v>0.94079999999999997</v>
      </c>
      <c r="T3716" s="6">
        <v>65.757381249999995</v>
      </c>
      <c r="U3716" s="6">
        <v>62.092799999999997</v>
      </c>
      <c r="W3716" s="6">
        <v>539.80895833333329</v>
      </c>
    </row>
    <row r="3717" spans="1:23" x14ac:dyDescent="0.3">
      <c r="A3717" s="1">
        <v>44237</v>
      </c>
      <c r="B3717">
        <v>202102</v>
      </c>
      <c r="C3717">
        <v>2021</v>
      </c>
      <c r="D3717" t="s">
        <v>7</v>
      </c>
      <c r="E3717" t="s">
        <v>23</v>
      </c>
      <c r="F3717">
        <v>0</v>
      </c>
      <c r="H3717">
        <v>36</v>
      </c>
      <c r="I3717">
        <v>462.89760000000012</v>
      </c>
      <c r="M3717">
        <v>8.1789236111111112</v>
      </c>
      <c r="N3717">
        <v>0</v>
      </c>
      <c r="O3717">
        <v>0</v>
      </c>
      <c r="P3717">
        <v>310.12899034823226</v>
      </c>
      <c r="R3717">
        <v>0.95550000000000002</v>
      </c>
      <c r="T3717" s="6">
        <v>0</v>
      </c>
      <c r="U3717" s="6">
        <v>34.398000000000003</v>
      </c>
      <c r="W3717" s="6">
        <v>294.44125000000003</v>
      </c>
    </row>
    <row r="3718" spans="1:23" x14ac:dyDescent="0.3">
      <c r="A3718" s="1">
        <v>44237</v>
      </c>
      <c r="B3718">
        <v>202102</v>
      </c>
      <c r="C3718">
        <v>2021</v>
      </c>
      <c r="D3718" t="s">
        <v>8</v>
      </c>
      <c r="E3718" t="s">
        <v>23</v>
      </c>
      <c r="F3718">
        <v>22.642743500000005</v>
      </c>
      <c r="H3718">
        <v>108</v>
      </c>
      <c r="I3718">
        <v>44.98621769999999</v>
      </c>
      <c r="M3718">
        <v>2.8359782921810694</v>
      </c>
      <c r="N3718">
        <v>0.97296779215927465</v>
      </c>
      <c r="O3718">
        <v>0</v>
      </c>
      <c r="P3718">
        <v>679.03128679987935</v>
      </c>
      <c r="R3718">
        <v>0.96039999999999992</v>
      </c>
      <c r="T3718" s="6">
        <v>105.08052155320166</v>
      </c>
      <c r="U3718" s="6">
        <v>103.72319999999999</v>
      </c>
      <c r="W3718" s="6">
        <v>306.28565555555548</v>
      </c>
    </row>
    <row r="3719" spans="1:23" x14ac:dyDescent="0.3">
      <c r="A3719" s="1">
        <v>44238</v>
      </c>
      <c r="B3719">
        <v>202102</v>
      </c>
      <c r="C3719">
        <v>2021</v>
      </c>
      <c r="D3719" t="s">
        <v>0</v>
      </c>
      <c r="E3719" t="s">
        <v>22</v>
      </c>
      <c r="F3719">
        <v>190.51312000000004</v>
      </c>
      <c r="G3719">
        <v>44</v>
      </c>
      <c r="I3719">
        <v>193.65408947110086</v>
      </c>
      <c r="J3719">
        <v>191.07220000000004</v>
      </c>
      <c r="K3719">
        <v>258.17863193183479</v>
      </c>
      <c r="L3719">
        <v>5.8636599999999994</v>
      </c>
      <c r="N3719">
        <v>1</v>
      </c>
      <c r="O3719">
        <v>11856.748649720515</v>
      </c>
      <c r="P3719">
        <v>139.8613141437998</v>
      </c>
      <c r="Q3719">
        <v>0.75059422036089807</v>
      </c>
      <c r="S3719" s="6">
        <v>33.026145695879514</v>
      </c>
      <c r="V3719" s="6">
        <v>258.00103999999999</v>
      </c>
    </row>
    <row r="3720" spans="1:23" x14ac:dyDescent="0.3">
      <c r="A3720" s="1">
        <v>44238</v>
      </c>
      <c r="B3720">
        <v>202102</v>
      </c>
      <c r="C3720">
        <v>2021</v>
      </c>
      <c r="D3720" t="s">
        <v>1</v>
      </c>
      <c r="E3720" t="s">
        <v>22</v>
      </c>
      <c r="F3720">
        <v>201.03971999999996</v>
      </c>
      <c r="G3720">
        <v>46</v>
      </c>
      <c r="I3720">
        <v>201.5521887275608</v>
      </c>
      <c r="J3720">
        <v>201.14749999999998</v>
      </c>
      <c r="K3720">
        <v>265.24504441351928</v>
      </c>
      <c r="L3720">
        <v>5.7925933333333335</v>
      </c>
      <c r="N3720">
        <v>1</v>
      </c>
      <c r="O3720">
        <v>12197.999271760262</v>
      </c>
      <c r="P3720">
        <v>148.06551291091148</v>
      </c>
      <c r="Q3720">
        <v>0.75640892913209257</v>
      </c>
      <c r="S3720" s="6">
        <v>34.794810740076258</v>
      </c>
      <c r="V3720" s="6">
        <v>266.45929333333333</v>
      </c>
    </row>
    <row r="3721" spans="1:23" x14ac:dyDescent="0.3">
      <c r="A3721" s="1">
        <v>44238</v>
      </c>
      <c r="B3721">
        <v>202102</v>
      </c>
      <c r="C3721">
        <v>2021</v>
      </c>
      <c r="D3721" t="s">
        <v>4</v>
      </c>
      <c r="E3721" t="s">
        <v>22</v>
      </c>
      <c r="F3721">
        <v>122.67136000000001</v>
      </c>
      <c r="G3721">
        <v>36</v>
      </c>
      <c r="I3721">
        <v>132.10789765858581</v>
      </c>
      <c r="J3721">
        <v>122.95511217777778</v>
      </c>
      <c r="K3721">
        <v>172.45460135493548</v>
      </c>
      <c r="L3721">
        <v>4.8327111801242228</v>
      </c>
      <c r="N3721">
        <v>1</v>
      </c>
      <c r="O3721">
        <v>8000.2176504129029</v>
      </c>
      <c r="P3721">
        <v>113.61086029197324</v>
      </c>
      <c r="Q3721">
        <v>0.75933853422527076</v>
      </c>
      <c r="S3721" s="6">
        <v>27.336187232109747</v>
      </c>
      <c r="V3721" s="6">
        <v>173.97760248447202</v>
      </c>
    </row>
    <row r="3722" spans="1:23" x14ac:dyDescent="0.3">
      <c r="A3722" s="1">
        <v>44238</v>
      </c>
      <c r="B3722">
        <v>202102</v>
      </c>
      <c r="C3722">
        <v>2021</v>
      </c>
      <c r="D3722" t="s">
        <v>2</v>
      </c>
      <c r="E3722" t="s">
        <v>22</v>
      </c>
      <c r="F3722">
        <v>275.46027150000003</v>
      </c>
      <c r="G3722">
        <v>64</v>
      </c>
      <c r="I3722">
        <v>271.27320869122849</v>
      </c>
      <c r="J3722">
        <v>275.84015150000005</v>
      </c>
      <c r="K3722">
        <v>354.41319576166029</v>
      </c>
      <c r="L3722">
        <v>5.5805957812500004</v>
      </c>
      <c r="N3722">
        <v>1</v>
      </c>
      <c r="O3722">
        <v>17597.657045533386</v>
      </c>
      <c r="P3722">
        <v>175.17103702786463</v>
      </c>
      <c r="Q3722">
        <v>0.75953250368745195</v>
      </c>
      <c r="S3722" s="6">
        <v>48.610080235996925</v>
      </c>
      <c r="V3722" s="6">
        <v>357.15813000000003</v>
      </c>
    </row>
    <row r="3723" spans="1:23" x14ac:dyDescent="0.3">
      <c r="A3723" s="1">
        <v>44238</v>
      </c>
      <c r="B3723">
        <v>202102</v>
      </c>
      <c r="C3723">
        <v>2021</v>
      </c>
      <c r="D3723" t="s">
        <v>3</v>
      </c>
      <c r="E3723" t="s">
        <v>22</v>
      </c>
      <c r="F3723">
        <v>341.90071999999992</v>
      </c>
      <c r="G3723">
        <v>96</v>
      </c>
      <c r="I3723">
        <v>287.89164434804184</v>
      </c>
      <c r="J3723">
        <v>342.81631999999991</v>
      </c>
      <c r="K3723">
        <v>393.47715147077935</v>
      </c>
      <c r="L3723">
        <v>3.9441901639344259</v>
      </c>
      <c r="N3723">
        <v>1</v>
      </c>
      <c r="O3723">
        <v>21643.368552565946</v>
      </c>
      <c r="P3723">
        <v>274.62817256116261</v>
      </c>
      <c r="Q3723">
        <v>0.76032624458975262</v>
      </c>
      <c r="S3723" s="6">
        <v>72.991319480616255</v>
      </c>
      <c r="V3723" s="6">
        <v>378.64225573770489</v>
      </c>
    </row>
    <row r="3724" spans="1:23" x14ac:dyDescent="0.3">
      <c r="A3724" s="1">
        <v>44238</v>
      </c>
      <c r="B3724">
        <v>202102</v>
      </c>
      <c r="C3724">
        <v>2021</v>
      </c>
      <c r="D3724" t="s">
        <v>5</v>
      </c>
      <c r="E3724" t="s">
        <v>23</v>
      </c>
      <c r="F3724">
        <v>585.01438600000006</v>
      </c>
      <c r="H3724">
        <v>162</v>
      </c>
      <c r="I3724">
        <v>661.06875599999989</v>
      </c>
      <c r="M3724">
        <v>5.3553333333333333</v>
      </c>
      <c r="N3724">
        <v>0.96268630227924845</v>
      </c>
      <c r="O3724">
        <v>0</v>
      </c>
      <c r="P3724">
        <v>1299.690920264321</v>
      </c>
      <c r="R3724">
        <v>0.94079999999999997</v>
      </c>
      <c r="T3724" s="6">
        <v>155.95518096923826</v>
      </c>
      <c r="U3724" s="6">
        <v>152.40959999999998</v>
      </c>
      <c r="W3724" s="6">
        <v>867.56399999999996</v>
      </c>
    </row>
    <row r="3725" spans="1:23" x14ac:dyDescent="0.3">
      <c r="A3725" s="1">
        <v>44238</v>
      </c>
      <c r="B3725">
        <v>202102</v>
      </c>
      <c r="C3725">
        <v>2021</v>
      </c>
      <c r="D3725" t="s">
        <v>6</v>
      </c>
      <c r="E3725" t="s">
        <v>23</v>
      </c>
      <c r="F3725">
        <v>138.83184</v>
      </c>
      <c r="H3725">
        <v>66</v>
      </c>
      <c r="I3725">
        <v>244.33510000000001</v>
      </c>
      <c r="M3725">
        <v>5.293576388888888</v>
      </c>
      <c r="N3725">
        <v>0.95446284722222219</v>
      </c>
      <c r="O3725">
        <v>0</v>
      </c>
      <c r="P3725">
        <v>485.51778628309</v>
      </c>
      <c r="R3725">
        <v>0.94079999999999997</v>
      </c>
      <c r="T3725" s="6">
        <v>62.994547916666662</v>
      </c>
      <c r="U3725" s="6">
        <v>62.092799999999997</v>
      </c>
      <c r="W3725" s="6">
        <v>349.37604166666659</v>
      </c>
    </row>
    <row r="3726" spans="1:23" x14ac:dyDescent="0.3">
      <c r="A3726" s="1">
        <v>44238</v>
      </c>
      <c r="B3726">
        <v>202102</v>
      </c>
      <c r="C3726">
        <v>2021</v>
      </c>
      <c r="D3726" t="s">
        <v>7</v>
      </c>
      <c r="E3726" t="s">
        <v>23</v>
      </c>
      <c r="F3726">
        <v>0</v>
      </c>
      <c r="H3726">
        <v>36</v>
      </c>
      <c r="I3726">
        <v>125.81072000000002</v>
      </c>
      <c r="M3726">
        <v>5.293576388888888</v>
      </c>
      <c r="N3726">
        <v>0</v>
      </c>
      <c r="O3726">
        <v>0</v>
      </c>
      <c r="P3726">
        <v>310.12899034823226</v>
      </c>
      <c r="R3726">
        <v>0.95550000000000002</v>
      </c>
      <c r="T3726" s="6">
        <v>0</v>
      </c>
      <c r="U3726" s="6">
        <v>34.398000000000003</v>
      </c>
      <c r="W3726" s="6">
        <v>190.56874999999997</v>
      </c>
    </row>
    <row r="3727" spans="1:23" x14ac:dyDescent="0.3">
      <c r="A3727" s="1">
        <v>44238</v>
      </c>
      <c r="B3727">
        <v>202102</v>
      </c>
      <c r="C3727">
        <v>2021</v>
      </c>
      <c r="D3727" t="s">
        <v>8</v>
      </c>
      <c r="E3727" t="s">
        <v>23</v>
      </c>
      <c r="F3727">
        <v>62.542524999999998</v>
      </c>
      <c r="H3727">
        <v>108</v>
      </c>
      <c r="I3727">
        <v>74.567107866666646</v>
      </c>
      <c r="M3727">
        <v>2.8160412808641975</v>
      </c>
      <c r="N3727">
        <v>0.98870463374959561</v>
      </c>
      <c r="O3727">
        <v>0</v>
      </c>
      <c r="P3727">
        <v>679.03128679987935</v>
      </c>
      <c r="R3727">
        <v>0.96039999999999992</v>
      </c>
      <c r="T3727" s="6">
        <v>106.78010044495633</v>
      </c>
      <c r="U3727" s="6">
        <v>103.72319999999999</v>
      </c>
      <c r="W3727" s="6">
        <v>304.13245833333332</v>
      </c>
    </row>
    <row r="3728" spans="1:23" x14ac:dyDescent="0.3">
      <c r="A3728" s="1">
        <v>44239</v>
      </c>
      <c r="B3728">
        <v>202102</v>
      </c>
      <c r="C3728">
        <v>2021</v>
      </c>
      <c r="D3728" t="s">
        <v>0</v>
      </c>
      <c r="E3728" t="s">
        <v>22</v>
      </c>
      <c r="F3728">
        <v>212.63172000000003</v>
      </c>
      <c r="G3728">
        <v>44</v>
      </c>
      <c r="I3728">
        <v>209.47526456671196</v>
      </c>
      <c r="J3728">
        <v>213.22864000000004</v>
      </c>
      <c r="K3728">
        <v>278.75394474007288</v>
      </c>
      <c r="L3728">
        <v>6.3427099999999994</v>
      </c>
      <c r="N3728">
        <v>1</v>
      </c>
      <c r="O3728">
        <v>8072.0174917605173</v>
      </c>
      <c r="P3728">
        <v>139.8613141437998</v>
      </c>
      <c r="Q3728">
        <v>0.75059422036089807</v>
      </c>
      <c r="S3728" s="6">
        <v>33.026145695879514</v>
      </c>
      <c r="V3728" s="6">
        <v>279.07923999999997</v>
      </c>
    </row>
    <row r="3729" spans="1:23" x14ac:dyDescent="0.3">
      <c r="A3729" s="1">
        <v>44239</v>
      </c>
      <c r="B3729">
        <v>202102</v>
      </c>
      <c r="C3729">
        <v>2021</v>
      </c>
      <c r="D3729" t="s">
        <v>1</v>
      </c>
      <c r="E3729" t="s">
        <v>22</v>
      </c>
      <c r="F3729">
        <v>219.08599999999998</v>
      </c>
      <c r="G3729">
        <v>46</v>
      </c>
      <c r="I3729">
        <v>218.26207763305064</v>
      </c>
      <c r="J3729">
        <v>219.20855999999998</v>
      </c>
      <c r="K3729">
        <v>287.30988098929794</v>
      </c>
      <c r="L3729">
        <v>6.2728341666666667</v>
      </c>
      <c r="N3729">
        <v>1</v>
      </c>
      <c r="O3729">
        <v>8325.8151887922577</v>
      </c>
      <c r="P3729">
        <v>148.06551291091148</v>
      </c>
      <c r="Q3729">
        <v>0.75640892913209257</v>
      </c>
      <c r="S3729" s="6">
        <v>34.794810740076258</v>
      </c>
      <c r="V3729" s="6">
        <v>288.55037166666665</v>
      </c>
    </row>
    <row r="3730" spans="1:23" x14ac:dyDescent="0.3">
      <c r="A3730" s="1">
        <v>44239</v>
      </c>
      <c r="B3730">
        <v>202102</v>
      </c>
      <c r="C3730">
        <v>2021</v>
      </c>
      <c r="D3730" t="s">
        <v>4</v>
      </c>
      <c r="E3730" t="s">
        <v>22</v>
      </c>
      <c r="F3730">
        <v>158.75272000000001</v>
      </c>
      <c r="G3730">
        <v>36</v>
      </c>
      <c r="I3730">
        <v>174.19963737894818</v>
      </c>
      <c r="J3730">
        <v>159.06534577777779</v>
      </c>
      <c r="K3730">
        <v>227.4802223724995</v>
      </c>
      <c r="L3730">
        <v>6.3724921072507534</v>
      </c>
      <c r="N3730">
        <v>1</v>
      </c>
      <c r="O3730">
        <v>6117.8985080529028</v>
      </c>
      <c r="P3730">
        <v>113.61086029197324</v>
      </c>
      <c r="Q3730">
        <v>0.75933853422527076</v>
      </c>
      <c r="S3730" s="6">
        <v>27.336187232109747</v>
      </c>
      <c r="V3730" s="6">
        <v>229.40971586102711</v>
      </c>
    </row>
    <row r="3731" spans="1:23" x14ac:dyDescent="0.3">
      <c r="A3731" s="1">
        <v>44239</v>
      </c>
      <c r="B3731">
        <v>202102</v>
      </c>
      <c r="C3731">
        <v>2021</v>
      </c>
      <c r="D3731" t="s">
        <v>2</v>
      </c>
      <c r="E3731" t="s">
        <v>22</v>
      </c>
      <c r="F3731">
        <v>353.64575250000007</v>
      </c>
      <c r="G3731">
        <v>64</v>
      </c>
      <c r="I3731">
        <v>360.08165616807634</v>
      </c>
      <c r="J3731">
        <v>353.99217250000004</v>
      </c>
      <c r="K3731">
        <v>469.30525071805698</v>
      </c>
      <c r="L3731">
        <v>7.4075511585234386</v>
      </c>
      <c r="N3731">
        <v>1</v>
      </c>
      <c r="O3731">
        <v>14075.647054071487</v>
      </c>
      <c r="P3731">
        <v>175.17103702786463</v>
      </c>
      <c r="Q3731">
        <v>0.75953250368745195</v>
      </c>
      <c r="S3731" s="6">
        <v>48.610080235996925</v>
      </c>
      <c r="V3731" s="6">
        <v>474.08327414550007</v>
      </c>
    </row>
    <row r="3732" spans="1:23" x14ac:dyDescent="0.3">
      <c r="A3732" s="1">
        <v>44239</v>
      </c>
      <c r="B3732">
        <v>202102</v>
      </c>
      <c r="C3732">
        <v>2021</v>
      </c>
      <c r="D3732" t="s">
        <v>3</v>
      </c>
      <c r="E3732" t="s">
        <v>22</v>
      </c>
      <c r="F3732">
        <v>521.2060019999999</v>
      </c>
      <c r="G3732">
        <v>96</v>
      </c>
      <c r="I3732">
        <v>517.71644388242919</v>
      </c>
      <c r="J3732">
        <v>521.75260199999991</v>
      </c>
      <c r="K3732">
        <v>676.94140376223754</v>
      </c>
      <c r="L3732">
        <v>7.0928494999999998</v>
      </c>
      <c r="N3732">
        <v>1</v>
      </c>
      <c r="O3732">
        <v>20258.117716083249</v>
      </c>
      <c r="P3732">
        <v>274.62817256116261</v>
      </c>
      <c r="Q3732">
        <v>0.76032624458975262</v>
      </c>
      <c r="S3732" s="6">
        <v>72.991319480616255</v>
      </c>
      <c r="V3732" s="6">
        <v>680.91355199999998</v>
      </c>
    </row>
    <row r="3733" spans="1:23" x14ac:dyDescent="0.3">
      <c r="A3733" s="1">
        <v>44239</v>
      </c>
      <c r="B3733">
        <v>202102</v>
      </c>
      <c r="C3733">
        <v>2021</v>
      </c>
      <c r="D3733" t="s">
        <v>5</v>
      </c>
      <c r="E3733" t="s">
        <v>23</v>
      </c>
      <c r="F3733">
        <v>151.82399950000001</v>
      </c>
      <c r="H3733">
        <v>162</v>
      </c>
      <c r="I3733">
        <v>200.97439199999997</v>
      </c>
      <c r="M3733">
        <v>3.730458333333333</v>
      </c>
      <c r="N3733">
        <v>0.99031673252435382</v>
      </c>
      <c r="O3733">
        <v>0</v>
      </c>
      <c r="P3733">
        <v>1299.690920264321</v>
      </c>
      <c r="R3733">
        <v>0.94079999999999997</v>
      </c>
      <c r="T3733" s="6">
        <v>160.43131066894532</v>
      </c>
      <c r="U3733" s="6">
        <v>152.40959999999998</v>
      </c>
      <c r="W3733" s="6">
        <v>604.33425</v>
      </c>
    </row>
    <row r="3734" spans="1:23" x14ac:dyDescent="0.3">
      <c r="A3734" s="1">
        <v>44239</v>
      </c>
      <c r="B3734">
        <v>202102</v>
      </c>
      <c r="C3734">
        <v>2021</v>
      </c>
      <c r="D3734" t="s">
        <v>6</v>
      </c>
      <c r="E3734" t="s">
        <v>23</v>
      </c>
      <c r="F3734">
        <v>51.404640000000008</v>
      </c>
      <c r="H3734">
        <v>66</v>
      </c>
      <c r="I3734">
        <v>90.631719999999973</v>
      </c>
      <c r="M3734">
        <v>3.642347222222222</v>
      </c>
      <c r="N3734">
        <v>0.97766087962918391</v>
      </c>
      <c r="O3734">
        <v>0</v>
      </c>
      <c r="P3734">
        <v>485.51778628309</v>
      </c>
      <c r="R3734">
        <v>0.94079999999999997</v>
      </c>
      <c r="T3734" s="6">
        <v>64.525618055526138</v>
      </c>
      <c r="U3734" s="6">
        <v>62.092799999999997</v>
      </c>
      <c r="W3734" s="6">
        <v>240.39491666666666</v>
      </c>
    </row>
    <row r="3735" spans="1:23" x14ac:dyDescent="0.3">
      <c r="A3735" s="1">
        <v>44239</v>
      </c>
      <c r="B3735">
        <v>202102</v>
      </c>
      <c r="C3735">
        <v>2021</v>
      </c>
      <c r="D3735" t="s">
        <v>7</v>
      </c>
      <c r="E3735" t="s">
        <v>23</v>
      </c>
      <c r="F3735">
        <v>0</v>
      </c>
      <c r="H3735">
        <v>36</v>
      </c>
      <c r="I3735">
        <v>49.679532000000002</v>
      </c>
      <c r="M3735">
        <v>3.642347222222222</v>
      </c>
      <c r="N3735">
        <v>0</v>
      </c>
      <c r="O3735">
        <v>0</v>
      </c>
      <c r="P3735">
        <v>310.12899034823226</v>
      </c>
      <c r="R3735">
        <v>0.95550000000000002</v>
      </c>
      <c r="T3735" s="6">
        <v>0</v>
      </c>
      <c r="U3735" s="6">
        <v>34.398000000000003</v>
      </c>
      <c r="W3735" s="6">
        <v>131.12449999999998</v>
      </c>
    </row>
    <row r="3736" spans="1:23" x14ac:dyDescent="0.3">
      <c r="A3736" s="1">
        <v>44239</v>
      </c>
      <c r="B3736">
        <v>202102</v>
      </c>
      <c r="C3736">
        <v>2021</v>
      </c>
      <c r="D3736" t="s">
        <v>8</v>
      </c>
      <c r="E3736" t="s">
        <v>23</v>
      </c>
      <c r="F3736">
        <v>10.5552525</v>
      </c>
      <c r="H3736">
        <v>108</v>
      </c>
      <c r="I3736">
        <v>21.411992099999992</v>
      </c>
      <c r="M3736">
        <v>2.4347817901234561</v>
      </c>
      <c r="N3736">
        <v>0.99210065278823611</v>
      </c>
      <c r="O3736">
        <v>0</v>
      </c>
      <c r="P3736">
        <v>679.03128679987935</v>
      </c>
      <c r="R3736">
        <v>0.96039999999999992</v>
      </c>
      <c r="T3736" s="6">
        <v>107.1468705011295</v>
      </c>
      <c r="U3736" s="6">
        <v>103.72319999999999</v>
      </c>
      <c r="W3736" s="6">
        <v>262.95643333333328</v>
      </c>
    </row>
    <row r="3737" spans="1:23" x14ac:dyDescent="0.3">
      <c r="A3737" s="1">
        <v>44240</v>
      </c>
      <c r="B3737">
        <v>202102</v>
      </c>
      <c r="C3737">
        <v>2021</v>
      </c>
      <c r="D3737" t="s">
        <v>0</v>
      </c>
      <c r="E3737" t="s">
        <v>22</v>
      </c>
      <c r="F3737">
        <v>185.61564000000004</v>
      </c>
      <c r="G3737">
        <v>44</v>
      </c>
      <c r="I3737">
        <v>184.36380166070427</v>
      </c>
      <c r="J3737">
        <v>186.21622593750004</v>
      </c>
      <c r="K3737">
        <v>245.39044666743624</v>
      </c>
      <c r="L3737">
        <v>5.5823590000000003</v>
      </c>
      <c r="N3737">
        <v>1</v>
      </c>
      <c r="O3737">
        <v>5539.5320333605159</v>
      </c>
      <c r="P3737">
        <v>139.8613141437998</v>
      </c>
      <c r="Q3737">
        <v>0.75059422036089807</v>
      </c>
      <c r="S3737" s="6">
        <v>33.026145695879514</v>
      </c>
      <c r="V3737" s="6">
        <v>245.62379600000003</v>
      </c>
    </row>
    <row r="3738" spans="1:23" x14ac:dyDescent="0.3">
      <c r="A3738" s="1">
        <v>44240</v>
      </c>
      <c r="B3738">
        <v>202102</v>
      </c>
      <c r="C3738">
        <v>2021</v>
      </c>
      <c r="D3738" t="s">
        <v>1</v>
      </c>
      <c r="E3738" t="s">
        <v>22</v>
      </c>
      <c r="F3738">
        <v>189.16744000000003</v>
      </c>
      <c r="G3738">
        <v>46</v>
      </c>
      <c r="I3738">
        <v>188.58874408148182</v>
      </c>
      <c r="J3738">
        <v>189.28828960937503</v>
      </c>
      <c r="K3738">
        <v>248.36720593163983</v>
      </c>
      <c r="L3738">
        <v>5.4200249999999999</v>
      </c>
      <c r="N3738">
        <v>1</v>
      </c>
      <c r="O3738">
        <v>5409.6335223122596</v>
      </c>
      <c r="P3738">
        <v>148.06551291091148</v>
      </c>
      <c r="Q3738">
        <v>0.75640892913209257</v>
      </c>
      <c r="S3738" s="6">
        <v>34.794810740076258</v>
      </c>
      <c r="V3738" s="6">
        <v>249.32114999999999</v>
      </c>
    </row>
    <row r="3739" spans="1:23" x14ac:dyDescent="0.3">
      <c r="A3739" s="1">
        <v>44240</v>
      </c>
      <c r="B3739">
        <v>202102</v>
      </c>
      <c r="C3739">
        <v>2021</v>
      </c>
      <c r="D3739" t="s">
        <v>4</v>
      </c>
      <c r="E3739" t="s">
        <v>22</v>
      </c>
      <c r="F3739">
        <v>121.73980000000002</v>
      </c>
      <c r="G3739">
        <v>36</v>
      </c>
      <c r="I3739">
        <v>133.68860858103292</v>
      </c>
      <c r="J3739">
        <v>122.02281297777779</v>
      </c>
      <c r="K3739">
        <v>174.77494946729686</v>
      </c>
      <c r="L3739">
        <v>4.8905360299844247</v>
      </c>
      <c r="N3739">
        <v>0.99893725559597546</v>
      </c>
      <c r="O3739">
        <v>3871.4119132369033</v>
      </c>
      <c r="P3739">
        <v>113.61086029197324</v>
      </c>
      <c r="Q3739">
        <v>0.75933853422527076</v>
      </c>
      <c r="S3739" s="6">
        <v>27.336187232109747</v>
      </c>
      <c r="V3739" s="6">
        <v>176.05929707943929</v>
      </c>
    </row>
    <row r="3740" spans="1:23" x14ac:dyDescent="0.3">
      <c r="A3740" s="1">
        <v>44240</v>
      </c>
      <c r="B3740">
        <v>202102</v>
      </c>
      <c r="C3740">
        <v>2021</v>
      </c>
      <c r="D3740" t="s">
        <v>2</v>
      </c>
      <c r="E3740" t="s">
        <v>22</v>
      </c>
      <c r="F3740">
        <v>169.43921949999998</v>
      </c>
      <c r="G3740">
        <v>64</v>
      </c>
      <c r="I3740">
        <v>152.99431272222478</v>
      </c>
      <c r="J3740">
        <v>169.74781949999999</v>
      </c>
      <c r="K3740">
        <v>213.32560549073179</v>
      </c>
      <c r="L3740">
        <v>3.147378321110625</v>
      </c>
      <c r="N3740">
        <v>1</v>
      </c>
      <c r="O3740">
        <v>5444.6671360809869</v>
      </c>
      <c r="P3740">
        <v>175.17103702786463</v>
      </c>
      <c r="Q3740">
        <v>0.75953250368745195</v>
      </c>
      <c r="S3740" s="6">
        <v>48.610080235996925</v>
      </c>
      <c r="V3740" s="6">
        <v>201.43221255108</v>
      </c>
    </row>
    <row r="3741" spans="1:23" x14ac:dyDescent="0.3">
      <c r="A3741" s="1">
        <v>44240</v>
      </c>
      <c r="B3741">
        <v>202102</v>
      </c>
      <c r="C3741">
        <v>2021</v>
      </c>
      <c r="D3741" t="s">
        <v>3</v>
      </c>
      <c r="E3741" t="s">
        <v>22</v>
      </c>
      <c r="F3741">
        <v>373.16384199999999</v>
      </c>
      <c r="G3741">
        <v>96</v>
      </c>
      <c r="I3741">
        <v>373.88100273157795</v>
      </c>
      <c r="J3741">
        <v>373.72284200000001</v>
      </c>
      <c r="K3741">
        <v>489.67431714116674</v>
      </c>
      <c r="L3741">
        <v>5.1222666666666674</v>
      </c>
      <c r="N3741">
        <v>1</v>
      </c>
      <c r="O3741">
        <v>11900.919171692447</v>
      </c>
      <c r="P3741">
        <v>274.62817256116261</v>
      </c>
      <c r="Q3741">
        <v>0.76032624458975262</v>
      </c>
      <c r="S3741" s="6">
        <v>72.991319480616255</v>
      </c>
      <c r="V3741" s="6">
        <v>491.73760000000004</v>
      </c>
    </row>
    <row r="3742" spans="1:23" x14ac:dyDescent="0.3">
      <c r="A3742" s="1">
        <v>44240</v>
      </c>
      <c r="B3742">
        <v>202102</v>
      </c>
      <c r="C3742">
        <v>2021</v>
      </c>
      <c r="D3742" t="s">
        <v>5</v>
      </c>
      <c r="E3742" t="s">
        <v>23</v>
      </c>
      <c r="F3742">
        <v>974.35773999999992</v>
      </c>
      <c r="H3742">
        <v>162</v>
      </c>
      <c r="I3742">
        <v>1131.6479760000002</v>
      </c>
      <c r="M3742">
        <v>6.983666666666668</v>
      </c>
      <c r="N3742">
        <v>0.99596489800347221</v>
      </c>
      <c r="O3742">
        <v>0</v>
      </c>
      <c r="P3742">
        <v>1299.690920264321</v>
      </c>
      <c r="R3742">
        <v>0.94079999999999997</v>
      </c>
      <c r="T3742" s="6">
        <v>161.3463134765625</v>
      </c>
      <c r="U3742" s="6">
        <v>152.40959999999998</v>
      </c>
      <c r="W3742" s="6">
        <v>1131.3540000000003</v>
      </c>
    </row>
    <row r="3743" spans="1:23" x14ac:dyDescent="0.3">
      <c r="A3743" s="1">
        <v>44240</v>
      </c>
      <c r="B3743">
        <v>202102</v>
      </c>
      <c r="C3743">
        <v>2021</v>
      </c>
      <c r="D3743" t="s">
        <v>6</v>
      </c>
      <c r="E3743" t="s">
        <v>23</v>
      </c>
      <c r="F3743">
        <v>286.42768049999989</v>
      </c>
      <c r="H3743">
        <v>66</v>
      </c>
      <c r="I3743">
        <v>445.03259999999995</v>
      </c>
      <c r="M3743">
        <v>5.5628125000000006</v>
      </c>
      <c r="N3743">
        <v>0.95022280092598521</v>
      </c>
      <c r="O3743">
        <v>0</v>
      </c>
      <c r="P3743">
        <v>485.51778628309</v>
      </c>
      <c r="R3743">
        <v>0.94079999999999997</v>
      </c>
      <c r="T3743" s="6">
        <v>62.714704861115024</v>
      </c>
      <c r="U3743" s="6">
        <v>62.092799999999997</v>
      </c>
      <c r="W3743" s="6">
        <v>367.14562500000005</v>
      </c>
    </row>
    <row r="3744" spans="1:23" x14ac:dyDescent="0.3">
      <c r="A3744" s="1">
        <v>44240</v>
      </c>
      <c r="B3744">
        <v>202102</v>
      </c>
      <c r="C3744">
        <v>2021</v>
      </c>
      <c r="D3744" t="s">
        <v>7</v>
      </c>
      <c r="E3744" t="s">
        <v>23</v>
      </c>
      <c r="F3744">
        <v>0</v>
      </c>
      <c r="H3744">
        <v>36</v>
      </c>
      <c r="I3744">
        <v>240.13687999999993</v>
      </c>
      <c r="M3744">
        <v>5.5628125000000006</v>
      </c>
      <c r="N3744">
        <v>0</v>
      </c>
      <c r="O3744">
        <v>0</v>
      </c>
      <c r="P3744">
        <v>310.12899034823226</v>
      </c>
      <c r="R3744">
        <v>0.95550000000000002</v>
      </c>
      <c r="T3744" s="6">
        <v>0</v>
      </c>
      <c r="U3744" s="6">
        <v>34.398000000000003</v>
      </c>
      <c r="W3744" s="6">
        <v>200.26125000000002</v>
      </c>
    </row>
    <row r="3745" spans="1:23" x14ac:dyDescent="0.3">
      <c r="A3745" s="1">
        <v>44240</v>
      </c>
      <c r="B3745">
        <v>202102</v>
      </c>
      <c r="C3745">
        <v>2021</v>
      </c>
      <c r="D3745" t="s">
        <v>8</v>
      </c>
      <c r="E3745" t="s">
        <v>23</v>
      </c>
      <c r="F3745">
        <v>102.4098815</v>
      </c>
      <c r="H3745">
        <v>108</v>
      </c>
      <c r="I3745">
        <v>125.54123180000012</v>
      </c>
      <c r="M3745">
        <v>3.7228098508230461</v>
      </c>
      <c r="N3745">
        <v>0.98656718866779036</v>
      </c>
      <c r="O3745">
        <v>0</v>
      </c>
      <c r="P3745">
        <v>679.03128679987935</v>
      </c>
      <c r="R3745">
        <v>0.96039999999999992</v>
      </c>
      <c r="T3745" s="6">
        <v>106.54925637612136</v>
      </c>
      <c r="U3745" s="6">
        <v>103.72319999999999</v>
      </c>
      <c r="W3745" s="6">
        <v>402.06346388888898</v>
      </c>
    </row>
    <row r="3746" spans="1:23" x14ac:dyDescent="0.3">
      <c r="A3746" s="1">
        <v>44241</v>
      </c>
      <c r="B3746">
        <v>202102</v>
      </c>
      <c r="C3746">
        <v>2021</v>
      </c>
      <c r="D3746" t="s">
        <v>0</v>
      </c>
      <c r="E3746" t="s">
        <v>22</v>
      </c>
      <c r="F3746">
        <v>88.898599999999959</v>
      </c>
      <c r="G3746">
        <v>44</v>
      </c>
      <c r="I3746">
        <v>78.044084893932876</v>
      </c>
      <c r="J3746">
        <v>89.283119999999968</v>
      </c>
      <c r="K3746">
        <v>105.00283499879151</v>
      </c>
      <c r="L3746">
        <v>2.3630999999999998</v>
      </c>
      <c r="N3746">
        <v>1</v>
      </c>
      <c r="O3746">
        <v>3032.2401545925163</v>
      </c>
      <c r="P3746">
        <v>139.8613141437998</v>
      </c>
      <c r="Q3746">
        <v>0.75059422036089807</v>
      </c>
      <c r="S3746" s="6">
        <v>33.026145695879514</v>
      </c>
      <c r="V3746" s="6">
        <v>103.97639999999998</v>
      </c>
    </row>
    <row r="3747" spans="1:23" x14ac:dyDescent="0.3">
      <c r="A3747" s="1">
        <v>44241</v>
      </c>
      <c r="B3747">
        <v>202102</v>
      </c>
      <c r="C3747">
        <v>2021</v>
      </c>
      <c r="D3747" t="s">
        <v>1</v>
      </c>
      <c r="E3747" t="s">
        <v>22</v>
      </c>
      <c r="F3747">
        <v>92.153040500000017</v>
      </c>
      <c r="G3747">
        <v>46</v>
      </c>
      <c r="I3747">
        <v>83.0598525446607</v>
      </c>
      <c r="J3747">
        <v>92.253880500000008</v>
      </c>
      <c r="K3747">
        <v>110.28016958419943</v>
      </c>
      <c r="L3747">
        <v>2.3871333333333333</v>
      </c>
      <c r="N3747">
        <v>0.99977645305514162</v>
      </c>
      <c r="O3747">
        <v>3150.536687420758</v>
      </c>
      <c r="P3747">
        <v>148.06551291091148</v>
      </c>
      <c r="Q3747">
        <v>0.75640892913209257</v>
      </c>
      <c r="S3747" s="6">
        <v>34.794810740076258</v>
      </c>
      <c r="V3747" s="6">
        <v>109.80813333333333</v>
      </c>
    </row>
    <row r="3748" spans="1:23" x14ac:dyDescent="0.3">
      <c r="A3748" s="1">
        <v>44241</v>
      </c>
      <c r="B3748">
        <v>202102</v>
      </c>
      <c r="C3748">
        <v>2021</v>
      </c>
      <c r="D3748" t="s">
        <v>4</v>
      </c>
      <c r="E3748" t="s">
        <v>22</v>
      </c>
      <c r="F3748">
        <v>88.240320000000011</v>
      </c>
      <c r="G3748">
        <v>36</v>
      </c>
      <c r="I3748">
        <v>88.19900821061465</v>
      </c>
      <c r="J3748">
        <v>88.496520177777782</v>
      </c>
      <c r="K3748">
        <v>115.88266740298857</v>
      </c>
      <c r="L3748">
        <v>3.2264561060298109</v>
      </c>
      <c r="N3748">
        <v>1</v>
      </c>
      <c r="O3748">
        <v>3083.5868505249032</v>
      </c>
      <c r="P3748">
        <v>113.61086029197324</v>
      </c>
      <c r="Q3748">
        <v>0.75933853422527076</v>
      </c>
      <c r="S3748" s="6">
        <v>27.336187232109747</v>
      </c>
      <c r="V3748" s="6">
        <v>116.15241981707319</v>
      </c>
    </row>
    <row r="3749" spans="1:23" x14ac:dyDescent="0.3">
      <c r="A3749" s="1">
        <v>44241</v>
      </c>
      <c r="B3749">
        <v>202102</v>
      </c>
      <c r="C3749">
        <v>2021</v>
      </c>
      <c r="D3749" t="s">
        <v>2</v>
      </c>
      <c r="E3749" t="s">
        <v>22</v>
      </c>
      <c r="F3749">
        <v>160.46725549999999</v>
      </c>
      <c r="G3749">
        <v>64</v>
      </c>
      <c r="I3749">
        <v>146.73228672482628</v>
      </c>
      <c r="J3749">
        <v>160.73055549999998</v>
      </c>
      <c r="K3749">
        <v>192.73594475869783</v>
      </c>
      <c r="L3749">
        <v>3.0185567687289585</v>
      </c>
      <c r="N3749">
        <v>1</v>
      </c>
      <c r="O3749">
        <v>5646.0967381062883</v>
      </c>
      <c r="P3749">
        <v>175.17103702786463</v>
      </c>
      <c r="Q3749">
        <v>0.75953250368745195</v>
      </c>
      <c r="S3749" s="6">
        <v>48.610080235996925</v>
      </c>
      <c r="V3749" s="6">
        <v>193.18763319865334</v>
      </c>
    </row>
    <row r="3750" spans="1:23" x14ac:dyDescent="0.3">
      <c r="A3750" s="1">
        <v>44241</v>
      </c>
      <c r="B3750">
        <v>202102</v>
      </c>
      <c r="C3750">
        <v>2021</v>
      </c>
      <c r="D3750" t="s">
        <v>3</v>
      </c>
      <c r="E3750" t="s">
        <v>22</v>
      </c>
      <c r="F3750">
        <v>119.62607999999999</v>
      </c>
      <c r="G3750">
        <v>96</v>
      </c>
      <c r="I3750">
        <v>105.59800171899715</v>
      </c>
      <c r="J3750">
        <v>120.07147999999998</v>
      </c>
      <c r="K3750">
        <v>139.27047482943505</v>
      </c>
      <c r="L3750">
        <v>1.4467200000000002</v>
      </c>
      <c r="N3750">
        <v>1</v>
      </c>
      <c r="O3750">
        <v>4274.2768830735477</v>
      </c>
      <c r="P3750">
        <v>274.62817256116261</v>
      </c>
      <c r="Q3750">
        <v>0.76032624458975262</v>
      </c>
      <c r="S3750" s="6">
        <v>72.991319480616255</v>
      </c>
      <c r="V3750" s="6">
        <v>138.88512000000003</v>
      </c>
    </row>
    <row r="3751" spans="1:23" x14ac:dyDescent="0.3">
      <c r="A3751" s="1">
        <v>44241</v>
      </c>
      <c r="B3751">
        <v>202102</v>
      </c>
      <c r="C3751">
        <v>2021</v>
      </c>
      <c r="D3751" t="s">
        <v>5</v>
      </c>
      <c r="E3751" t="s">
        <v>23</v>
      </c>
      <c r="F3751">
        <v>695.97887050000008</v>
      </c>
      <c r="H3751">
        <v>162</v>
      </c>
      <c r="I3751">
        <v>859.24843200000009</v>
      </c>
      <c r="M3751">
        <v>6.3458749999999995</v>
      </c>
      <c r="N3751">
        <v>0.99934745129243829</v>
      </c>
      <c r="O3751">
        <v>0</v>
      </c>
      <c r="P3751">
        <v>1299.690920264321</v>
      </c>
      <c r="R3751">
        <v>0.94079999999999997</v>
      </c>
      <c r="T3751" s="6">
        <v>161.894287109375</v>
      </c>
      <c r="U3751" s="6">
        <v>152.40959999999998</v>
      </c>
      <c r="W3751" s="6">
        <v>1028.0317499999999</v>
      </c>
    </row>
    <row r="3752" spans="1:23" x14ac:dyDescent="0.3">
      <c r="A3752" s="1">
        <v>44241</v>
      </c>
      <c r="B3752">
        <v>202102</v>
      </c>
      <c r="C3752">
        <v>2021</v>
      </c>
      <c r="D3752" t="s">
        <v>6</v>
      </c>
      <c r="E3752" t="s">
        <v>23</v>
      </c>
      <c r="F3752">
        <v>152.07471999999999</v>
      </c>
      <c r="H3752">
        <v>66</v>
      </c>
      <c r="I3752">
        <v>246.27816666666666</v>
      </c>
      <c r="M3752">
        <v>4.3196527777777769</v>
      </c>
      <c r="N3752">
        <v>0.94295718750000002</v>
      </c>
      <c r="O3752">
        <v>0</v>
      </c>
      <c r="P3752">
        <v>485.51778628309</v>
      </c>
      <c r="R3752">
        <v>0.94079999999999997</v>
      </c>
      <c r="T3752" s="6">
        <v>62.235174375</v>
      </c>
      <c r="U3752" s="6">
        <v>62.092799999999997</v>
      </c>
      <c r="W3752" s="6">
        <v>285.09708333333327</v>
      </c>
    </row>
    <row r="3753" spans="1:23" x14ac:dyDescent="0.3">
      <c r="A3753" s="1">
        <v>44241</v>
      </c>
      <c r="B3753">
        <v>202102</v>
      </c>
      <c r="C3753">
        <v>2021</v>
      </c>
      <c r="D3753" t="s">
        <v>7</v>
      </c>
      <c r="E3753" t="s">
        <v>23</v>
      </c>
      <c r="F3753">
        <v>0</v>
      </c>
      <c r="H3753">
        <v>36</v>
      </c>
      <c r="I3753">
        <v>124.42708999999999</v>
      </c>
      <c r="M3753">
        <v>4.3196527777777769</v>
      </c>
      <c r="N3753">
        <v>0</v>
      </c>
      <c r="O3753">
        <v>0</v>
      </c>
      <c r="P3753">
        <v>310.12899034823226</v>
      </c>
      <c r="R3753">
        <v>0.95550000000000002</v>
      </c>
      <c r="T3753" s="6">
        <v>0</v>
      </c>
      <c r="U3753" s="6">
        <v>34.398000000000003</v>
      </c>
      <c r="W3753" s="6">
        <v>155.50749999999996</v>
      </c>
    </row>
    <row r="3754" spans="1:23" x14ac:dyDescent="0.3">
      <c r="A3754" s="1">
        <v>44241</v>
      </c>
      <c r="B3754">
        <v>202102</v>
      </c>
      <c r="C3754">
        <v>2021</v>
      </c>
      <c r="D3754" t="s">
        <v>8</v>
      </c>
      <c r="E3754" t="s">
        <v>23</v>
      </c>
      <c r="F3754">
        <v>218.91172150000003</v>
      </c>
      <c r="H3754">
        <v>108</v>
      </c>
      <c r="I3754">
        <v>240.00864279999996</v>
      </c>
      <c r="M3754">
        <v>4.652181018518518</v>
      </c>
      <c r="N3754">
        <v>0.95848772694685924</v>
      </c>
      <c r="O3754">
        <v>0</v>
      </c>
      <c r="P3754">
        <v>679.03128679987935</v>
      </c>
      <c r="R3754">
        <v>0.96039999999999992</v>
      </c>
      <c r="T3754" s="6">
        <v>103.5166745102608</v>
      </c>
      <c r="U3754" s="6">
        <v>103.72319999999999</v>
      </c>
      <c r="W3754" s="6">
        <v>502.43554999999992</v>
      </c>
    </row>
    <row r="3755" spans="1:23" x14ac:dyDescent="0.3">
      <c r="A3755" s="1">
        <v>44242</v>
      </c>
      <c r="B3755">
        <v>202102</v>
      </c>
      <c r="C3755">
        <v>2021</v>
      </c>
      <c r="D3755" t="s">
        <v>0</v>
      </c>
      <c r="E3755" t="s">
        <v>22</v>
      </c>
      <c r="F3755">
        <v>79.133320000000026</v>
      </c>
      <c r="G3755">
        <v>44</v>
      </c>
      <c r="I3755">
        <v>82.668908149350216</v>
      </c>
      <c r="J3755">
        <v>79.505878593750026</v>
      </c>
      <c r="K3755">
        <v>92.783250442458254</v>
      </c>
      <c r="L3755">
        <v>2.5031352102241935</v>
      </c>
      <c r="N3755">
        <v>0.94837611686285639</v>
      </c>
      <c r="O3755">
        <v>3303.726257936516</v>
      </c>
      <c r="P3755">
        <v>139.8613141437998</v>
      </c>
      <c r="Q3755">
        <v>0.75059422036089807</v>
      </c>
      <c r="S3755" s="6">
        <v>33.026145695879514</v>
      </c>
      <c r="V3755" s="6">
        <v>110.13794924986452</v>
      </c>
    </row>
    <row r="3756" spans="1:23" x14ac:dyDescent="0.3">
      <c r="A3756" s="1">
        <v>44242</v>
      </c>
      <c r="B3756">
        <v>202102</v>
      </c>
      <c r="C3756">
        <v>2021</v>
      </c>
      <c r="D3756" t="s">
        <v>1</v>
      </c>
      <c r="E3756" t="s">
        <v>22</v>
      </c>
      <c r="F3756">
        <v>91.231279999999998</v>
      </c>
      <c r="G3756">
        <v>46</v>
      </c>
      <c r="I3756">
        <v>96.962479717669396</v>
      </c>
      <c r="J3756">
        <v>91.337481171874998</v>
      </c>
      <c r="K3756">
        <v>112.82655395446191</v>
      </c>
      <c r="L3756">
        <v>2.7866936952753458</v>
      </c>
      <c r="N3756">
        <v>1</v>
      </c>
      <c r="O3756">
        <v>3696.719418512258</v>
      </c>
      <c r="P3756">
        <v>148.06551291091148</v>
      </c>
      <c r="Q3756">
        <v>0.75640892913209257</v>
      </c>
      <c r="S3756" s="6">
        <v>34.794810740076258</v>
      </c>
      <c r="V3756" s="6">
        <v>128.1879099826659</v>
      </c>
    </row>
    <row r="3757" spans="1:23" x14ac:dyDescent="0.3">
      <c r="A3757" s="1">
        <v>44242</v>
      </c>
      <c r="B3757">
        <v>202102</v>
      </c>
      <c r="C3757">
        <v>2021</v>
      </c>
      <c r="D3757" t="s">
        <v>4</v>
      </c>
      <c r="E3757" t="s">
        <v>22</v>
      </c>
      <c r="F3757">
        <v>77.747039999999984</v>
      </c>
      <c r="G3757">
        <v>36</v>
      </c>
      <c r="I3757">
        <v>102.16117136237807</v>
      </c>
      <c r="J3757">
        <v>77.994862577777766</v>
      </c>
      <c r="K3757">
        <v>100.03706491777304</v>
      </c>
      <c r="L3757">
        <v>3.7372136243776195</v>
      </c>
      <c r="N3757">
        <v>1</v>
      </c>
      <c r="O3757">
        <v>3394.2340418689041</v>
      </c>
      <c r="P3757">
        <v>113.61086029197324</v>
      </c>
      <c r="Q3757">
        <v>0.75933853422527076</v>
      </c>
      <c r="S3757" s="6">
        <v>27.336187232109747</v>
      </c>
      <c r="V3757" s="6">
        <v>134.53969047759429</v>
      </c>
    </row>
    <row r="3758" spans="1:23" x14ac:dyDescent="0.3">
      <c r="A3758" s="1">
        <v>44242</v>
      </c>
      <c r="B3758">
        <v>202102</v>
      </c>
      <c r="C3758">
        <v>2021</v>
      </c>
      <c r="D3758" t="s">
        <v>2</v>
      </c>
      <c r="E3758" t="s">
        <v>22</v>
      </c>
      <c r="F3758">
        <v>124.89591449999998</v>
      </c>
      <c r="G3758">
        <v>64</v>
      </c>
      <c r="I3758">
        <v>160.32738177743403</v>
      </c>
      <c r="J3758">
        <v>125.20536274218748</v>
      </c>
      <c r="K3758">
        <v>156.71266407556749</v>
      </c>
      <c r="L3758">
        <v>3.2982332265048964</v>
      </c>
      <c r="N3758">
        <v>1</v>
      </c>
      <c r="O3758">
        <v>5688.803496934187</v>
      </c>
      <c r="P3758">
        <v>175.17103702786463</v>
      </c>
      <c r="Q3758">
        <v>0.75953250368745195</v>
      </c>
      <c r="S3758" s="6">
        <v>48.610080235996925</v>
      </c>
      <c r="V3758" s="6">
        <v>211.08692649631337</v>
      </c>
    </row>
    <row r="3759" spans="1:23" x14ac:dyDescent="0.3">
      <c r="A3759" s="1">
        <v>44242</v>
      </c>
      <c r="B3759">
        <v>202102</v>
      </c>
      <c r="C3759">
        <v>2021</v>
      </c>
      <c r="D3759" t="s">
        <v>3</v>
      </c>
      <c r="E3759" t="s">
        <v>22</v>
      </c>
      <c r="F3759">
        <v>70.343840000000014</v>
      </c>
      <c r="G3759">
        <v>96</v>
      </c>
      <c r="I3759">
        <v>145.61169707563198</v>
      </c>
      <c r="J3759">
        <v>70.887640000000019</v>
      </c>
      <c r="K3759">
        <v>86.739184042021236</v>
      </c>
      <c r="L3759">
        <v>1.9949179999999995</v>
      </c>
      <c r="N3759">
        <v>1</v>
      </c>
      <c r="O3759">
        <v>3572.9075091215477</v>
      </c>
      <c r="P3759">
        <v>274.62817256116261</v>
      </c>
      <c r="Q3759">
        <v>0.76032624458975262</v>
      </c>
      <c r="S3759" s="6">
        <v>72.991319480616255</v>
      </c>
      <c r="V3759" s="6">
        <v>191.51212799999996</v>
      </c>
    </row>
    <row r="3760" spans="1:23" x14ac:dyDescent="0.3">
      <c r="A3760" s="1">
        <v>44242</v>
      </c>
      <c r="B3760">
        <v>202102</v>
      </c>
      <c r="C3760">
        <v>2021</v>
      </c>
      <c r="D3760" t="s">
        <v>5</v>
      </c>
      <c r="E3760" t="s">
        <v>23</v>
      </c>
      <c r="F3760">
        <v>1780.074202</v>
      </c>
      <c r="H3760">
        <v>162</v>
      </c>
      <c r="I3760">
        <v>2121.7505040000001</v>
      </c>
      <c r="M3760">
        <v>8.6502916666666643</v>
      </c>
      <c r="N3760">
        <v>0.99211574074074071</v>
      </c>
      <c r="O3760">
        <v>0</v>
      </c>
      <c r="P3760">
        <v>1299.690920264321</v>
      </c>
      <c r="R3760">
        <v>0.94079999999999997</v>
      </c>
      <c r="T3760" s="6">
        <v>160.72274999999999</v>
      </c>
      <c r="U3760" s="6">
        <v>152.40959999999998</v>
      </c>
      <c r="W3760" s="6">
        <v>1401.3472499999996</v>
      </c>
    </row>
    <row r="3761" spans="1:23" x14ac:dyDescent="0.3">
      <c r="A3761" s="1">
        <v>44242</v>
      </c>
      <c r="B3761">
        <v>202102</v>
      </c>
      <c r="C3761">
        <v>2021</v>
      </c>
      <c r="D3761" t="s">
        <v>6</v>
      </c>
      <c r="E3761" t="s">
        <v>23</v>
      </c>
      <c r="F3761">
        <v>529.4027215000001</v>
      </c>
      <c r="H3761">
        <v>66</v>
      </c>
      <c r="I3761">
        <v>769.32146666666665</v>
      </c>
      <c r="M3761">
        <v>7.9280208333333348</v>
      </c>
      <c r="N3761">
        <v>0.97395833333333337</v>
      </c>
      <c r="O3761">
        <v>0</v>
      </c>
      <c r="P3761">
        <v>485.51778628309</v>
      </c>
      <c r="R3761">
        <v>0.94079999999999997</v>
      </c>
      <c r="T3761" s="6">
        <v>64.28125</v>
      </c>
      <c r="U3761" s="6">
        <v>62.092799999999997</v>
      </c>
      <c r="W3761" s="6">
        <v>523.2493750000001</v>
      </c>
    </row>
    <row r="3762" spans="1:23" x14ac:dyDescent="0.3">
      <c r="A3762" s="1">
        <v>44242</v>
      </c>
      <c r="B3762">
        <v>202102</v>
      </c>
      <c r="C3762">
        <v>2021</v>
      </c>
      <c r="D3762" t="s">
        <v>7</v>
      </c>
      <c r="E3762" t="s">
        <v>23</v>
      </c>
      <c r="F3762">
        <v>0</v>
      </c>
      <c r="H3762">
        <v>36</v>
      </c>
      <c r="I3762">
        <v>412.56896999999992</v>
      </c>
      <c r="M3762">
        <v>7.9280208333333348</v>
      </c>
      <c r="N3762">
        <v>0</v>
      </c>
      <c r="O3762">
        <v>0</v>
      </c>
      <c r="P3762">
        <v>310.12899034823226</v>
      </c>
      <c r="R3762">
        <v>0.95550000000000002</v>
      </c>
      <c r="T3762" s="6">
        <v>0</v>
      </c>
      <c r="U3762" s="6">
        <v>34.398000000000003</v>
      </c>
      <c r="W3762" s="6">
        <v>285.40875000000005</v>
      </c>
    </row>
    <row r="3763" spans="1:23" x14ac:dyDescent="0.3">
      <c r="A3763" s="1">
        <v>44242</v>
      </c>
      <c r="B3763">
        <v>202102</v>
      </c>
      <c r="C3763">
        <v>2021</v>
      </c>
      <c r="D3763" t="s">
        <v>8</v>
      </c>
      <c r="E3763" t="s">
        <v>23</v>
      </c>
      <c r="F3763">
        <v>478.59534399999995</v>
      </c>
      <c r="H3763">
        <v>108</v>
      </c>
      <c r="I3763">
        <v>537.45526819999975</v>
      </c>
      <c r="M3763">
        <v>5.8945018518518522</v>
      </c>
      <c r="N3763">
        <v>0.98998946341526206</v>
      </c>
      <c r="O3763">
        <v>0</v>
      </c>
      <c r="P3763">
        <v>679.03128679987935</v>
      </c>
      <c r="R3763">
        <v>0.96039999999999992</v>
      </c>
      <c r="T3763" s="6">
        <v>106.9188620488483</v>
      </c>
      <c r="U3763" s="6">
        <v>103.72319999999999</v>
      </c>
      <c r="W3763" s="6">
        <v>636.60620000000006</v>
      </c>
    </row>
    <row r="3764" spans="1:23" x14ac:dyDescent="0.3">
      <c r="A3764" s="1">
        <v>44243</v>
      </c>
      <c r="B3764">
        <v>202102</v>
      </c>
      <c r="C3764">
        <v>2021</v>
      </c>
      <c r="D3764" t="s">
        <v>0</v>
      </c>
      <c r="E3764" t="s">
        <v>22</v>
      </c>
      <c r="F3764">
        <v>183.98743999999999</v>
      </c>
      <c r="G3764">
        <v>44</v>
      </c>
      <c r="I3764">
        <v>176.96275800176758</v>
      </c>
      <c r="J3764">
        <v>184.53066000000001</v>
      </c>
      <c r="K3764">
        <v>236.56622479946608</v>
      </c>
      <c r="L3764">
        <v>5.3582624999999995</v>
      </c>
      <c r="N3764">
        <v>1</v>
      </c>
      <c r="O3764">
        <v>7558.681047568517</v>
      </c>
      <c r="P3764">
        <v>139.8613141437998</v>
      </c>
      <c r="Q3764">
        <v>0.75059422036089807</v>
      </c>
      <c r="S3764" s="6">
        <v>33.026145695879514</v>
      </c>
      <c r="V3764" s="6">
        <v>235.76354999999998</v>
      </c>
    </row>
    <row r="3765" spans="1:23" x14ac:dyDescent="0.3">
      <c r="A3765" s="1">
        <v>44243</v>
      </c>
      <c r="B3765">
        <v>202102</v>
      </c>
      <c r="C3765">
        <v>2021</v>
      </c>
      <c r="D3765" t="s">
        <v>1</v>
      </c>
      <c r="E3765" t="s">
        <v>22</v>
      </c>
      <c r="F3765">
        <v>201.2900405</v>
      </c>
      <c r="G3765">
        <v>46</v>
      </c>
      <c r="I3765">
        <v>196.31580167658424</v>
      </c>
      <c r="J3765">
        <v>201.4156605</v>
      </c>
      <c r="K3765">
        <v>258.7778709899078</v>
      </c>
      <c r="L3765">
        <v>5.6420999999999992</v>
      </c>
      <c r="N3765">
        <v>1</v>
      </c>
      <c r="O3765">
        <v>8282.2111990033591</v>
      </c>
      <c r="P3765">
        <v>148.06551291091148</v>
      </c>
      <c r="Q3765">
        <v>0.75640892913209257</v>
      </c>
      <c r="S3765" s="6">
        <v>34.794810740076258</v>
      </c>
      <c r="V3765" s="6">
        <v>259.53659999999996</v>
      </c>
    </row>
    <row r="3766" spans="1:23" x14ac:dyDescent="0.3">
      <c r="A3766" s="1">
        <v>44243</v>
      </c>
      <c r="B3766">
        <v>202102</v>
      </c>
      <c r="C3766">
        <v>2021</v>
      </c>
      <c r="D3766" t="s">
        <v>4</v>
      </c>
      <c r="E3766" t="s">
        <v>22</v>
      </c>
      <c r="F3766">
        <v>131.81811949999997</v>
      </c>
      <c r="G3766">
        <v>36</v>
      </c>
      <c r="I3766">
        <v>137.0409540276321</v>
      </c>
      <c r="J3766">
        <v>132.10919647777777</v>
      </c>
      <c r="K3766">
        <v>179.41312050547509</v>
      </c>
      <c r="L3766">
        <v>5.0131700102880652</v>
      </c>
      <c r="N3766">
        <v>1</v>
      </c>
      <c r="O3766">
        <v>5647.7894425820032</v>
      </c>
      <c r="P3766">
        <v>113.61086029197324</v>
      </c>
      <c r="Q3766">
        <v>0.75933853422527076</v>
      </c>
      <c r="S3766" s="6">
        <v>27.336187232109747</v>
      </c>
      <c r="V3766" s="6">
        <v>180.47412037037034</v>
      </c>
    </row>
    <row r="3767" spans="1:23" x14ac:dyDescent="0.3">
      <c r="A3767" s="1">
        <v>44243</v>
      </c>
      <c r="B3767">
        <v>202102</v>
      </c>
      <c r="C3767">
        <v>2021</v>
      </c>
      <c r="D3767" t="s">
        <v>2</v>
      </c>
      <c r="E3767" t="s">
        <v>22</v>
      </c>
      <c r="F3767">
        <v>212.80188050000001</v>
      </c>
      <c r="G3767">
        <v>64</v>
      </c>
      <c r="I3767">
        <v>202.94539697955116</v>
      </c>
      <c r="J3767">
        <v>213.1179205</v>
      </c>
      <c r="K3767">
        <v>265.20706472153188</v>
      </c>
      <c r="L3767">
        <v>4.1749652745741663</v>
      </c>
      <c r="N3767">
        <v>1</v>
      </c>
      <c r="O3767">
        <v>8969.2201902103898</v>
      </c>
      <c r="P3767">
        <v>175.17103702786463</v>
      </c>
      <c r="Q3767">
        <v>0.75953250368745195</v>
      </c>
      <c r="S3767" s="6">
        <v>48.610080235996925</v>
      </c>
      <c r="V3767" s="6">
        <v>267.19777757274665</v>
      </c>
    </row>
    <row r="3768" spans="1:23" x14ac:dyDescent="0.3">
      <c r="A3768" s="1">
        <v>44243</v>
      </c>
      <c r="B3768">
        <v>202102</v>
      </c>
      <c r="C3768">
        <v>2021</v>
      </c>
      <c r="D3768" t="s">
        <v>3</v>
      </c>
      <c r="E3768" t="s">
        <v>22</v>
      </c>
      <c r="F3768">
        <v>460.8447230000001</v>
      </c>
      <c r="G3768">
        <v>96</v>
      </c>
      <c r="I3768">
        <v>461.45173001745161</v>
      </c>
      <c r="J3768">
        <v>461.4387230000001</v>
      </c>
      <c r="K3768">
        <v>604.03494864400488</v>
      </c>
      <c r="L3768">
        <v>6.3220083333333328</v>
      </c>
      <c r="N3768">
        <v>1</v>
      </c>
      <c r="O3768">
        <v>19182.142388774151</v>
      </c>
      <c r="P3768">
        <v>274.62817256116261</v>
      </c>
      <c r="Q3768">
        <v>0.76032624458975262</v>
      </c>
      <c r="S3768" s="6">
        <v>72.991319480616255</v>
      </c>
      <c r="V3768" s="6">
        <v>606.91279999999995</v>
      </c>
    </row>
    <row r="3769" spans="1:23" x14ac:dyDescent="0.3">
      <c r="A3769" s="1">
        <v>44243</v>
      </c>
      <c r="B3769">
        <v>202102</v>
      </c>
      <c r="C3769">
        <v>2021</v>
      </c>
      <c r="D3769" t="s">
        <v>5</v>
      </c>
      <c r="E3769" t="s">
        <v>23</v>
      </c>
      <c r="F3769">
        <v>1404.06717</v>
      </c>
      <c r="H3769">
        <v>162</v>
      </c>
      <c r="I3769">
        <v>1680.5173140000002</v>
      </c>
      <c r="M3769">
        <v>7.9648333333333348</v>
      </c>
      <c r="N3769">
        <v>0.98487306194540891</v>
      </c>
      <c r="O3769">
        <v>0</v>
      </c>
      <c r="P3769">
        <v>1299.690920264321</v>
      </c>
      <c r="R3769">
        <v>0.94079999999999997</v>
      </c>
      <c r="T3769" s="6">
        <v>159.54943603515625</v>
      </c>
      <c r="U3769" s="6">
        <v>152.40959999999998</v>
      </c>
      <c r="W3769" s="6">
        <v>1290.3030000000003</v>
      </c>
    </row>
    <row r="3770" spans="1:23" x14ac:dyDescent="0.3">
      <c r="A3770" s="1">
        <v>44243</v>
      </c>
      <c r="B3770">
        <v>202102</v>
      </c>
      <c r="C3770">
        <v>2021</v>
      </c>
      <c r="D3770" t="s">
        <v>6</v>
      </c>
      <c r="E3770" t="s">
        <v>23</v>
      </c>
      <c r="F3770">
        <v>11.951520000000002</v>
      </c>
      <c r="H3770">
        <v>66</v>
      </c>
      <c r="I3770">
        <v>29.016900000000007</v>
      </c>
      <c r="M3770">
        <v>1.9183333333333337</v>
      </c>
      <c r="N3770">
        <v>0.99882986111111116</v>
      </c>
      <c r="O3770">
        <v>0</v>
      </c>
      <c r="P3770">
        <v>485.51778628309</v>
      </c>
      <c r="R3770">
        <v>0.94079999999999997</v>
      </c>
      <c r="T3770" s="6">
        <v>65.922770833333331</v>
      </c>
      <c r="U3770" s="6">
        <v>62.092799999999997</v>
      </c>
      <c r="W3770" s="6">
        <v>126.61000000000003</v>
      </c>
    </row>
    <row r="3771" spans="1:23" x14ac:dyDescent="0.3">
      <c r="A3771" s="1">
        <v>44243</v>
      </c>
      <c r="B3771">
        <v>202102</v>
      </c>
      <c r="C3771">
        <v>2021</v>
      </c>
      <c r="D3771" t="s">
        <v>7</v>
      </c>
      <c r="E3771" t="s">
        <v>23</v>
      </c>
      <c r="F3771">
        <v>0</v>
      </c>
      <c r="H3771">
        <v>36</v>
      </c>
      <c r="I3771">
        <v>15.903040000000001</v>
      </c>
      <c r="M3771">
        <v>1.9183333333333337</v>
      </c>
      <c r="N3771">
        <v>0</v>
      </c>
      <c r="O3771">
        <v>0</v>
      </c>
      <c r="P3771">
        <v>310.12899034823226</v>
      </c>
      <c r="R3771">
        <v>0.95550000000000002</v>
      </c>
      <c r="T3771" s="6">
        <v>0</v>
      </c>
      <c r="U3771" s="6">
        <v>34.398000000000003</v>
      </c>
      <c r="W3771" s="6">
        <v>69.060000000000016</v>
      </c>
    </row>
    <row r="3772" spans="1:23" x14ac:dyDescent="0.3">
      <c r="A3772" s="1">
        <v>44243</v>
      </c>
      <c r="B3772">
        <v>202102</v>
      </c>
      <c r="C3772">
        <v>2021</v>
      </c>
      <c r="D3772" t="s">
        <v>8</v>
      </c>
      <c r="E3772" t="s">
        <v>23</v>
      </c>
      <c r="F3772">
        <v>1041.3832889999999</v>
      </c>
      <c r="H3772">
        <v>108</v>
      </c>
      <c r="I3772">
        <v>1219.8679865000004</v>
      </c>
      <c r="M3772">
        <v>7.9562040380658461</v>
      </c>
      <c r="N3772">
        <v>0.990122682917145</v>
      </c>
      <c r="O3772">
        <v>0</v>
      </c>
      <c r="P3772">
        <v>679.03128679987935</v>
      </c>
      <c r="R3772">
        <v>0.96039999999999992</v>
      </c>
      <c r="T3772" s="6">
        <v>106.93324975505166</v>
      </c>
      <c r="U3772" s="6">
        <v>103.72319999999999</v>
      </c>
      <c r="W3772" s="6">
        <v>859.27003611111138</v>
      </c>
    </row>
    <row r="3773" spans="1:23" x14ac:dyDescent="0.3">
      <c r="A3773" s="1">
        <v>44244</v>
      </c>
      <c r="B3773">
        <v>202102</v>
      </c>
      <c r="C3773">
        <v>2021</v>
      </c>
      <c r="D3773" t="s">
        <v>0</v>
      </c>
      <c r="E3773" t="s">
        <v>22</v>
      </c>
      <c r="F3773">
        <v>126.96347999999998</v>
      </c>
      <c r="G3773">
        <v>44</v>
      </c>
      <c r="I3773">
        <v>116.39338475307426</v>
      </c>
      <c r="J3773">
        <v>127.45615578124998</v>
      </c>
      <c r="K3773">
        <v>156.41192353938334</v>
      </c>
      <c r="L3773">
        <v>3.5242800000000001</v>
      </c>
      <c r="N3773">
        <v>1</v>
      </c>
      <c r="O3773">
        <v>5525.9445052965157</v>
      </c>
      <c r="P3773">
        <v>139.8613141437998</v>
      </c>
      <c r="Q3773">
        <v>0.75059422036089807</v>
      </c>
      <c r="S3773" s="6">
        <v>33.026145695879514</v>
      </c>
      <c r="V3773" s="6">
        <v>155.06832</v>
      </c>
    </row>
    <row r="3774" spans="1:23" x14ac:dyDescent="0.3">
      <c r="A3774" s="1">
        <v>44244</v>
      </c>
      <c r="B3774">
        <v>202102</v>
      </c>
      <c r="C3774">
        <v>2021</v>
      </c>
      <c r="D3774" t="s">
        <v>1</v>
      </c>
      <c r="E3774" t="s">
        <v>22</v>
      </c>
      <c r="F3774">
        <v>135.16356000000005</v>
      </c>
      <c r="G3774">
        <v>46</v>
      </c>
      <c r="I3774">
        <v>126.04107037295964</v>
      </c>
      <c r="J3774">
        <v>135.27122601562505</v>
      </c>
      <c r="K3774">
        <v>167.00332485822267</v>
      </c>
      <c r="L3774">
        <v>3.6224099999999999</v>
      </c>
      <c r="N3774">
        <v>1</v>
      </c>
      <c r="O3774">
        <v>5870.2475194642566</v>
      </c>
      <c r="P3774">
        <v>148.06551291091148</v>
      </c>
      <c r="Q3774">
        <v>0.75640892913209257</v>
      </c>
      <c r="S3774" s="6">
        <v>34.794810740076258</v>
      </c>
      <c r="V3774" s="6">
        <v>166.63085999999998</v>
      </c>
    </row>
    <row r="3775" spans="1:23" x14ac:dyDescent="0.3">
      <c r="A3775" s="1">
        <v>44244</v>
      </c>
      <c r="B3775">
        <v>202102</v>
      </c>
      <c r="C3775">
        <v>2021</v>
      </c>
      <c r="D3775" t="s">
        <v>4</v>
      </c>
      <c r="E3775" t="s">
        <v>22</v>
      </c>
      <c r="F3775">
        <v>90.110159999999993</v>
      </c>
      <c r="G3775">
        <v>36</v>
      </c>
      <c r="I3775">
        <v>89.095476284542272</v>
      </c>
      <c r="J3775">
        <v>90.367860977777767</v>
      </c>
      <c r="K3775">
        <v>116.86802875058397</v>
      </c>
      <c r="L3775">
        <v>3.2592502944188415</v>
      </c>
      <c r="N3775">
        <v>1</v>
      </c>
      <c r="O3775">
        <v>3907.660408492904</v>
      </c>
      <c r="P3775">
        <v>113.61086029197324</v>
      </c>
      <c r="Q3775">
        <v>0.75933853422527076</v>
      </c>
      <c r="S3775" s="6">
        <v>27.336187232109747</v>
      </c>
      <c r="V3775" s="6">
        <v>117.33301059907829</v>
      </c>
    </row>
    <row r="3776" spans="1:23" x14ac:dyDescent="0.3">
      <c r="A3776" s="1">
        <v>44244</v>
      </c>
      <c r="B3776">
        <v>202102</v>
      </c>
      <c r="C3776">
        <v>2021</v>
      </c>
      <c r="D3776" t="s">
        <v>2</v>
      </c>
      <c r="E3776" t="s">
        <v>22</v>
      </c>
      <c r="F3776">
        <v>273.81133449999993</v>
      </c>
      <c r="G3776">
        <v>64</v>
      </c>
      <c r="I3776">
        <v>263.19650409269951</v>
      </c>
      <c r="J3776">
        <v>274.14531887499993</v>
      </c>
      <c r="K3776">
        <v>344.10481615335351</v>
      </c>
      <c r="L3776">
        <v>5.4144429059756254</v>
      </c>
      <c r="N3776">
        <v>0.99982375852568128</v>
      </c>
      <c r="O3776">
        <v>11901.957948412586</v>
      </c>
      <c r="P3776">
        <v>175.17103702786463</v>
      </c>
      <c r="Q3776">
        <v>0.75953250368745195</v>
      </c>
      <c r="S3776" s="6">
        <v>48.610080235996925</v>
      </c>
      <c r="V3776" s="6">
        <v>346.52434598244002</v>
      </c>
    </row>
    <row r="3777" spans="1:23" x14ac:dyDescent="0.3">
      <c r="A3777" s="1">
        <v>44244</v>
      </c>
      <c r="B3777">
        <v>202102</v>
      </c>
      <c r="C3777">
        <v>2021</v>
      </c>
      <c r="D3777" t="s">
        <v>3</v>
      </c>
      <c r="E3777" t="s">
        <v>22</v>
      </c>
      <c r="F3777">
        <v>280.39424150000002</v>
      </c>
      <c r="G3777">
        <v>96</v>
      </c>
      <c r="I3777">
        <v>259.36834002523483</v>
      </c>
      <c r="J3777">
        <v>281.36204149999998</v>
      </c>
      <c r="K3777">
        <v>340.75635923921863</v>
      </c>
      <c r="L3777">
        <v>3.5534135000000004</v>
      </c>
      <c r="N3777">
        <v>1</v>
      </c>
      <c r="O3777">
        <v>12122.31088644655</v>
      </c>
      <c r="P3777">
        <v>274.62817256116261</v>
      </c>
      <c r="Q3777">
        <v>0.76032624458975262</v>
      </c>
      <c r="S3777" s="6">
        <v>72.991319480616255</v>
      </c>
      <c r="V3777" s="6">
        <v>341.12769600000001</v>
      </c>
    </row>
    <row r="3778" spans="1:23" x14ac:dyDescent="0.3">
      <c r="A3778" s="1">
        <v>44244</v>
      </c>
      <c r="B3778">
        <v>202102</v>
      </c>
      <c r="C3778">
        <v>2021</v>
      </c>
      <c r="D3778" t="s">
        <v>5</v>
      </c>
      <c r="E3778" t="s">
        <v>23</v>
      </c>
      <c r="F3778">
        <v>1667.4815660000002</v>
      </c>
      <c r="H3778">
        <v>162</v>
      </c>
      <c r="I3778">
        <v>2011.8100680000002</v>
      </c>
      <c r="M3778">
        <v>8.2540833333333357</v>
      </c>
      <c r="N3778">
        <v>0.98457389925733019</v>
      </c>
      <c r="O3778">
        <v>0</v>
      </c>
      <c r="P3778">
        <v>1299.690920264321</v>
      </c>
      <c r="R3778">
        <v>0.94079999999999997</v>
      </c>
      <c r="T3778" s="6">
        <v>159.5009716796875</v>
      </c>
      <c r="U3778" s="6">
        <v>152.40959999999998</v>
      </c>
      <c r="W3778" s="6">
        <v>1337.1615000000004</v>
      </c>
    </row>
    <row r="3779" spans="1:23" x14ac:dyDescent="0.3">
      <c r="A3779" s="1">
        <v>44244</v>
      </c>
      <c r="B3779">
        <v>202102</v>
      </c>
      <c r="C3779">
        <v>2021</v>
      </c>
      <c r="D3779" t="s">
        <v>6</v>
      </c>
      <c r="E3779" t="s">
        <v>23</v>
      </c>
      <c r="F3779">
        <v>580.26976249999996</v>
      </c>
      <c r="H3779">
        <v>66</v>
      </c>
      <c r="I3779">
        <v>709.14403333333314</v>
      </c>
      <c r="M3779">
        <v>6.5535763888888887</v>
      </c>
      <c r="N3779">
        <v>0.9981447916666667</v>
      </c>
      <c r="O3779">
        <v>0</v>
      </c>
      <c r="P3779">
        <v>485.51778628309</v>
      </c>
      <c r="R3779">
        <v>0.94079999999999997</v>
      </c>
      <c r="T3779" s="6">
        <v>65.877556249999998</v>
      </c>
      <c r="U3779" s="6">
        <v>62.092799999999997</v>
      </c>
      <c r="W3779" s="6">
        <v>432.53604166666668</v>
      </c>
    </row>
    <row r="3780" spans="1:23" x14ac:dyDescent="0.3">
      <c r="A3780" s="1">
        <v>44244</v>
      </c>
      <c r="B3780">
        <v>202102</v>
      </c>
      <c r="C3780">
        <v>2021</v>
      </c>
      <c r="D3780" t="s">
        <v>7</v>
      </c>
      <c r="E3780" t="s">
        <v>23</v>
      </c>
      <c r="F3780">
        <v>0</v>
      </c>
      <c r="H3780">
        <v>36</v>
      </c>
      <c r="I3780">
        <v>386.87146999999993</v>
      </c>
      <c r="M3780">
        <v>6.5535763888888887</v>
      </c>
      <c r="N3780">
        <v>0</v>
      </c>
      <c r="O3780">
        <v>0</v>
      </c>
      <c r="P3780">
        <v>310.12899034823226</v>
      </c>
      <c r="R3780">
        <v>0.95550000000000002</v>
      </c>
      <c r="T3780" s="6">
        <v>0</v>
      </c>
      <c r="U3780" s="6">
        <v>34.398000000000003</v>
      </c>
      <c r="W3780" s="6">
        <v>235.92874999999998</v>
      </c>
    </row>
    <row r="3781" spans="1:23" x14ac:dyDescent="0.3">
      <c r="A3781" s="1">
        <v>44244</v>
      </c>
      <c r="B3781">
        <v>202102</v>
      </c>
      <c r="C3781">
        <v>2021</v>
      </c>
      <c r="D3781" t="s">
        <v>8</v>
      </c>
      <c r="E3781" t="s">
        <v>23</v>
      </c>
      <c r="F3781">
        <v>814.66985899999997</v>
      </c>
      <c r="H3781">
        <v>108</v>
      </c>
      <c r="I3781">
        <v>867.40604743333336</v>
      </c>
      <c r="M3781">
        <v>7.1357886831275712</v>
      </c>
      <c r="N3781">
        <v>0.99505854706377284</v>
      </c>
      <c r="O3781">
        <v>0</v>
      </c>
      <c r="P3781">
        <v>679.03128679987935</v>
      </c>
      <c r="R3781">
        <v>0.96039999999999992</v>
      </c>
      <c r="T3781" s="6">
        <v>107.46632308288747</v>
      </c>
      <c r="U3781" s="6">
        <v>103.72319999999999</v>
      </c>
      <c r="W3781" s="6">
        <v>770.66517777777767</v>
      </c>
    </row>
    <row r="3782" spans="1:23" x14ac:dyDescent="0.3">
      <c r="A3782" s="1">
        <v>44245</v>
      </c>
      <c r="B3782">
        <v>202102</v>
      </c>
      <c r="C3782">
        <v>2021</v>
      </c>
      <c r="D3782" t="s">
        <v>0</v>
      </c>
      <c r="E3782" t="s">
        <v>22</v>
      </c>
      <c r="F3782">
        <v>193.57520050000005</v>
      </c>
      <c r="G3782">
        <v>44</v>
      </c>
      <c r="I3782">
        <v>188.02412241432432</v>
      </c>
      <c r="J3782">
        <v>194.09595245312505</v>
      </c>
      <c r="K3782">
        <v>251.43960972455042</v>
      </c>
      <c r="L3782">
        <v>5.6931900000000013</v>
      </c>
      <c r="N3782">
        <v>1</v>
      </c>
      <c r="O3782">
        <v>5069.9516736446167</v>
      </c>
      <c r="P3782">
        <v>139.8613141437998</v>
      </c>
      <c r="Q3782">
        <v>0.75059422036089807</v>
      </c>
      <c r="S3782" s="6">
        <v>33.026145695879514</v>
      </c>
      <c r="V3782" s="6">
        <v>250.50036000000006</v>
      </c>
    </row>
    <row r="3783" spans="1:23" x14ac:dyDescent="0.3">
      <c r="A3783" s="1">
        <v>44245</v>
      </c>
      <c r="B3783">
        <v>202102</v>
      </c>
      <c r="C3783">
        <v>2021</v>
      </c>
      <c r="D3783" t="s">
        <v>1</v>
      </c>
      <c r="E3783" t="s">
        <v>22</v>
      </c>
      <c r="F3783">
        <v>202.19752000000003</v>
      </c>
      <c r="G3783">
        <v>46</v>
      </c>
      <c r="I3783">
        <v>206.50702776829888</v>
      </c>
      <c r="J3783">
        <v>202.30982468750003</v>
      </c>
      <c r="K3783">
        <v>265.15893056379764</v>
      </c>
      <c r="L3783">
        <v>5.9349949999999998</v>
      </c>
      <c r="N3783">
        <v>0.97337759111231537</v>
      </c>
      <c r="O3783">
        <v>5332.2553355442578</v>
      </c>
      <c r="P3783">
        <v>148.06551291091148</v>
      </c>
      <c r="Q3783">
        <v>0.75640892913209257</v>
      </c>
      <c r="S3783" s="6">
        <v>34.794810740076258</v>
      </c>
      <c r="V3783" s="6">
        <v>273.00977</v>
      </c>
    </row>
    <row r="3784" spans="1:23" x14ac:dyDescent="0.3">
      <c r="A3784" s="1">
        <v>44245</v>
      </c>
      <c r="B3784">
        <v>202102</v>
      </c>
      <c r="C3784">
        <v>2021</v>
      </c>
      <c r="D3784" t="s">
        <v>4</v>
      </c>
      <c r="E3784" t="s">
        <v>22</v>
      </c>
      <c r="F3784">
        <v>149.61744049999999</v>
      </c>
      <c r="G3784">
        <v>36</v>
      </c>
      <c r="I3784">
        <v>155.7695394059019</v>
      </c>
      <c r="J3784">
        <v>149.92276387777778</v>
      </c>
      <c r="K3784">
        <v>203.96659468193604</v>
      </c>
      <c r="L3784">
        <v>5.6982906241925066</v>
      </c>
      <c r="N3784">
        <v>1</v>
      </c>
      <c r="O3784">
        <v>3943.403049446903</v>
      </c>
      <c r="P3784">
        <v>113.61086029197324</v>
      </c>
      <c r="Q3784">
        <v>0.75933853422527076</v>
      </c>
      <c r="S3784" s="6">
        <v>27.336187232109747</v>
      </c>
      <c r="V3784" s="6">
        <v>205.13846247093025</v>
      </c>
    </row>
    <row r="3785" spans="1:23" x14ac:dyDescent="0.3">
      <c r="A3785" s="1">
        <v>44245</v>
      </c>
      <c r="B3785">
        <v>202102</v>
      </c>
      <c r="C3785">
        <v>2021</v>
      </c>
      <c r="D3785" t="s">
        <v>2</v>
      </c>
      <c r="E3785" t="s">
        <v>22</v>
      </c>
      <c r="F3785">
        <v>347.00716650000027</v>
      </c>
      <c r="G3785">
        <v>64</v>
      </c>
      <c r="I3785">
        <v>353.05285158344969</v>
      </c>
      <c r="J3785">
        <v>347.31904650000024</v>
      </c>
      <c r="K3785">
        <v>389.36771402515308</v>
      </c>
      <c r="L3785">
        <v>7.2629555406906245</v>
      </c>
      <c r="N3785">
        <v>0.84704131001116489</v>
      </c>
      <c r="O3785">
        <v>9453.7826972399871</v>
      </c>
      <c r="P3785">
        <v>175.17103702786463</v>
      </c>
      <c r="Q3785">
        <v>0.75953250368745195</v>
      </c>
      <c r="S3785" s="6">
        <v>48.610080235996925</v>
      </c>
      <c r="V3785" s="6">
        <v>464.82915460419997</v>
      </c>
    </row>
    <row r="3786" spans="1:23" x14ac:dyDescent="0.3">
      <c r="A3786" s="1">
        <v>44245</v>
      </c>
      <c r="B3786">
        <v>202102</v>
      </c>
      <c r="C3786">
        <v>2021</v>
      </c>
      <c r="D3786" t="s">
        <v>3</v>
      </c>
      <c r="E3786" t="s">
        <v>22</v>
      </c>
      <c r="F3786">
        <v>418.16376150000008</v>
      </c>
      <c r="G3786">
        <v>96</v>
      </c>
      <c r="I3786">
        <v>358.25392469369217</v>
      </c>
      <c r="J3786">
        <v>419.11236150000008</v>
      </c>
      <c r="K3786">
        <v>543.06028755600278</v>
      </c>
      <c r="L3786">
        <v>4.9081716462028195</v>
      </c>
      <c r="N3786">
        <v>1</v>
      </c>
      <c r="O3786">
        <v>10701.417605292248</v>
      </c>
      <c r="P3786">
        <v>274.62817256116261</v>
      </c>
      <c r="Q3786">
        <v>0.76032624458975262</v>
      </c>
      <c r="S3786" s="6">
        <v>72.991319480616255</v>
      </c>
      <c r="V3786" s="6">
        <v>471.18447803547065</v>
      </c>
    </row>
    <row r="3787" spans="1:23" x14ac:dyDescent="0.3">
      <c r="A3787" s="1">
        <v>44245</v>
      </c>
      <c r="B3787">
        <v>202102</v>
      </c>
      <c r="C3787">
        <v>2021</v>
      </c>
      <c r="D3787" t="s">
        <v>5</v>
      </c>
      <c r="E3787" t="s">
        <v>23</v>
      </c>
      <c r="F3787">
        <v>3604.5887194999996</v>
      </c>
      <c r="H3787">
        <v>162</v>
      </c>
      <c r="I3787">
        <v>3855.3767640000001</v>
      </c>
      <c r="M3787">
        <v>14.228000000000002</v>
      </c>
      <c r="N3787">
        <v>0.99123203607253085</v>
      </c>
      <c r="O3787">
        <v>0</v>
      </c>
      <c r="P3787">
        <v>1299.690920264321</v>
      </c>
      <c r="R3787">
        <v>0.94079999999999997</v>
      </c>
      <c r="T3787" s="6">
        <v>160.57958984375</v>
      </c>
      <c r="U3787" s="6">
        <v>152.40959999999998</v>
      </c>
      <c r="W3787" s="6">
        <v>2304.9360000000001</v>
      </c>
    </row>
    <row r="3788" spans="1:23" x14ac:dyDescent="0.3">
      <c r="A3788" s="1">
        <v>44245</v>
      </c>
      <c r="B3788">
        <v>202102</v>
      </c>
      <c r="C3788">
        <v>2021</v>
      </c>
      <c r="D3788" t="s">
        <v>6</v>
      </c>
      <c r="E3788" t="s">
        <v>23</v>
      </c>
      <c r="F3788">
        <v>1204.3852819999997</v>
      </c>
      <c r="H3788">
        <v>66</v>
      </c>
      <c r="I3788">
        <v>1583.5038333333332</v>
      </c>
      <c r="M3788">
        <v>15.369999999999997</v>
      </c>
      <c r="N3788">
        <v>0.99483333333333335</v>
      </c>
      <c r="O3788">
        <v>0</v>
      </c>
      <c r="P3788">
        <v>485.51778628309</v>
      </c>
      <c r="R3788">
        <v>0.94079999999999997</v>
      </c>
      <c r="T3788" s="6">
        <v>65.659000000000006</v>
      </c>
      <c r="U3788" s="6">
        <v>62.092799999999997</v>
      </c>
      <c r="W3788" s="6">
        <v>1014.4199999999998</v>
      </c>
    </row>
    <row r="3789" spans="1:23" x14ac:dyDescent="0.3">
      <c r="A3789" s="1">
        <v>44245</v>
      </c>
      <c r="B3789">
        <v>202102</v>
      </c>
      <c r="C3789">
        <v>2021</v>
      </c>
      <c r="D3789" t="s">
        <v>7</v>
      </c>
      <c r="E3789" t="s">
        <v>23</v>
      </c>
      <c r="F3789">
        <v>0</v>
      </c>
      <c r="H3789">
        <v>36</v>
      </c>
      <c r="I3789">
        <v>863.43525</v>
      </c>
      <c r="M3789">
        <v>15.369999999999997</v>
      </c>
      <c r="N3789">
        <v>0</v>
      </c>
      <c r="O3789">
        <v>0</v>
      </c>
      <c r="P3789">
        <v>310.12899034823226</v>
      </c>
      <c r="R3789">
        <v>0.95550000000000002</v>
      </c>
      <c r="T3789" s="6">
        <v>0</v>
      </c>
      <c r="U3789" s="6">
        <v>34.398000000000003</v>
      </c>
      <c r="W3789" s="6">
        <v>553.31999999999994</v>
      </c>
    </row>
    <row r="3790" spans="1:23" x14ac:dyDescent="0.3">
      <c r="A3790" s="1">
        <v>44245</v>
      </c>
      <c r="B3790">
        <v>202102</v>
      </c>
      <c r="C3790">
        <v>2021</v>
      </c>
      <c r="D3790" t="s">
        <v>8</v>
      </c>
      <c r="E3790" t="s">
        <v>23</v>
      </c>
      <c r="F3790">
        <v>1342.5022610000001</v>
      </c>
      <c r="H3790">
        <v>108</v>
      </c>
      <c r="I3790">
        <v>1582.3808782333331</v>
      </c>
      <c r="M3790">
        <v>9.038380426954733</v>
      </c>
      <c r="N3790">
        <v>0.9556380589951502</v>
      </c>
      <c r="O3790">
        <v>0</v>
      </c>
      <c r="P3790">
        <v>679.03128679987935</v>
      </c>
      <c r="R3790">
        <v>0.96039999999999992</v>
      </c>
      <c r="T3790" s="6">
        <v>103.20891037147622</v>
      </c>
      <c r="U3790" s="6">
        <v>103.72319999999999</v>
      </c>
      <c r="W3790" s="6">
        <v>976.14508611111114</v>
      </c>
    </row>
    <row r="3791" spans="1:23" x14ac:dyDescent="0.3">
      <c r="A3791" s="1">
        <v>44246</v>
      </c>
      <c r="B3791">
        <v>202102</v>
      </c>
      <c r="C3791">
        <v>2021</v>
      </c>
      <c r="D3791" t="s">
        <v>0</v>
      </c>
      <c r="E3791" t="s">
        <v>22</v>
      </c>
      <c r="F3791">
        <v>172.76840000000001</v>
      </c>
      <c r="G3791">
        <v>44</v>
      </c>
      <c r="I3791">
        <v>159.23985487162355</v>
      </c>
      <c r="J3791">
        <v>173.27744000000004</v>
      </c>
      <c r="K3791">
        <v>214.31921609446965</v>
      </c>
      <c r="L3791">
        <v>4.8216299999999999</v>
      </c>
      <c r="N3791">
        <v>1</v>
      </c>
      <c r="O3791">
        <v>4724.6095061525157</v>
      </c>
      <c r="P3791">
        <v>139.8613141437998</v>
      </c>
      <c r="Q3791">
        <v>0.75059422036089807</v>
      </c>
      <c r="S3791" s="6">
        <v>33.026145695879514</v>
      </c>
      <c r="V3791" s="6">
        <v>212.15171999999998</v>
      </c>
    </row>
    <row r="3792" spans="1:23" x14ac:dyDescent="0.3">
      <c r="A3792" s="1">
        <v>44246</v>
      </c>
      <c r="B3792">
        <v>202102</v>
      </c>
      <c r="C3792">
        <v>2021</v>
      </c>
      <c r="D3792" t="s">
        <v>1</v>
      </c>
      <c r="E3792" t="s">
        <v>22</v>
      </c>
      <c r="F3792">
        <v>177.40184050000005</v>
      </c>
      <c r="G3792">
        <v>46</v>
      </c>
      <c r="I3792">
        <v>154.21996903367872</v>
      </c>
      <c r="J3792">
        <v>177.51244050000005</v>
      </c>
      <c r="K3792">
        <v>222.99399806808131</v>
      </c>
      <c r="L3792">
        <v>4.4322692307692302</v>
      </c>
      <c r="N3792">
        <v>1</v>
      </c>
      <c r="O3792">
        <v>4727.9017773929581</v>
      </c>
      <c r="P3792">
        <v>148.06551291091148</v>
      </c>
      <c r="Q3792">
        <v>0.75640892913209257</v>
      </c>
      <c r="S3792" s="6">
        <v>34.794810740076258</v>
      </c>
      <c r="V3792" s="6">
        <v>203.88438461538459</v>
      </c>
    </row>
    <row r="3793" spans="1:23" x14ac:dyDescent="0.3">
      <c r="A3793" s="1">
        <v>44246</v>
      </c>
      <c r="B3793">
        <v>202102</v>
      </c>
      <c r="C3793">
        <v>2021</v>
      </c>
      <c r="D3793" t="s">
        <v>4</v>
      </c>
      <c r="E3793" t="s">
        <v>22</v>
      </c>
      <c r="F3793">
        <v>138.04532</v>
      </c>
      <c r="G3793">
        <v>36</v>
      </c>
      <c r="I3793">
        <v>138.62670318757435</v>
      </c>
      <c r="J3793">
        <v>138.34136977777777</v>
      </c>
      <c r="K3793">
        <v>182.06850773544201</v>
      </c>
      <c r="L3793">
        <v>5.0711791666666688</v>
      </c>
      <c r="N3793">
        <v>1</v>
      </c>
      <c r="O3793">
        <v>4116.8530730929042</v>
      </c>
      <c r="P3793">
        <v>113.61086029197324</v>
      </c>
      <c r="Q3793">
        <v>0.75933853422527076</v>
      </c>
      <c r="S3793" s="6">
        <v>27.336187232109747</v>
      </c>
      <c r="V3793" s="6">
        <v>182.56245000000007</v>
      </c>
    </row>
    <row r="3794" spans="1:23" x14ac:dyDescent="0.3">
      <c r="A3794" s="1">
        <v>44246</v>
      </c>
      <c r="B3794">
        <v>202102</v>
      </c>
      <c r="C3794">
        <v>2021</v>
      </c>
      <c r="D3794" t="s">
        <v>2</v>
      </c>
      <c r="E3794" t="s">
        <v>22</v>
      </c>
      <c r="F3794">
        <v>278.55314299999992</v>
      </c>
      <c r="G3794">
        <v>64</v>
      </c>
      <c r="I3794">
        <v>266.47500902319098</v>
      </c>
      <c r="J3794">
        <v>278.89688299999989</v>
      </c>
      <c r="K3794">
        <v>351.05728599813824</v>
      </c>
      <c r="L3794">
        <v>5.4818878662508332</v>
      </c>
      <c r="N3794">
        <v>1</v>
      </c>
      <c r="O3794">
        <v>8765.1395354590877</v>
      </c>
      <c r="P3794">
        <v>175.17103702786463</v>
      </c>
      <c r="Q3794">
        <v>0.75953250368745195</v>
      </c>
      <c r="S3794" s="6">
        <v>48.610080235996925</v>
      </c>
      <c r="V3794" s="6">
        <v>350.84082344005333</v>
      </c>
    </row>
    <row r="3795" spans="1:23" x14ac:dyDescent="0.3">
      <c r="A3795" s="1">
        <v>44246</v>
      </c>
      <c r="B3795">
        <v>202102</v>
      </c>
      <c r="C3795">
        <v>2021</v>
      </c>
      <c r="D3795" t="s">
        <v>3</v>
      </c>
      <c r="E3795" t="s">
        <v>22</v>
      </c>
      <c r="F3795">
        <v>315.91392199999984</v>
      </c>
      <c r="G3795">
        <v>96</v>
      </c>
      <c r="I3795">
        <v>294.67092015297249</v>
      </c>
      <c r="J3795">
        <v>316.45652199999984</v>
      </c>
      <c r="K3795">
        <v>387.95035022555135</v>
      </c>
      <c r="L3795">
        <v>4.0370680000000005</v>
      </c>
      <c r="N3795">
        <v>1</v>
      </c>
      <c r="O3795">
        <v>8856.969862288448</v>
      </c>
      <c r="P3795">
        <v>274.62817256116261</v>
      </c>
      <c r="Q3795">
        <v>0.76032624458975262</v>
      </c>
      <c r="S3795" s="6">
        <v>72.991319480616255</v>
      </c>
      <c r="V3795" s="6">
        <v>387.55852800000002</v>
      </c>
    </row>
    <row r="3796" spans="1:23" x14ac:dyDescent="0.3">
      <c r="A3796" s="1">
        <v>44246</v>
      </c>
      <c r="B3796">
        <v>202102</v>
      </c>
      <c r="C3796">
        <v>2021</v>
      </c>
      <c r="D3796" t="s">
        <v>5</v>
      </c>
      <c r="E3796" t="s">
        <v>23</v>
      </c>
      <c r="F3796">
        <v>3403.5608915000003</v>
      </c>
      <c r="H3796">
        <v>162</v>
      </c>
      <c r="I3796">
        <v>3817.0624140000009</v>
      </c>
      <c r="M3796">
        <v>12.936416666666664</v>
      </c>
      <c r="N3796">
        <v>0.98221952461902007</v>
      </c>
      <c r="O3796">
        <v>0</v>
      </c>
      <c r="P3796">
        <v>1299.690920264321</v>
      </c>
      <c r="R3796">
        <v>0.94079999999999997</v>
      </c>
      <c r="T3796" s="6">
        <v>159.11956298828125</v>
      </c>
      <c r="U3796" s="6">
        <v>152.40959999999998</v>
      </c>
      <c r="W3796" s="6">
        <v>2095.6994999999997</v>
      </c>
    </row>
    <row r="3797" spans="1:23" x14ac:dyDescent="0.3">
      <c r="A3797" s="1">
        <v>44246</v>
      </c>
      <c r="B3797">
        <v>202102</v>
      </c>
      <c r="C3797">
        <v>2021</v>
      </c>
      <c r="D3797" t="s">
        <v>6</v>
      </c>
      <c r="E3797" t="s">
        <v>23</v>
      </c>
      <c r="F3797">
        <v>1382.6366439999999</v>
      </c>
      <c r="H3797">
        <v>66</v>
      </c>
      <c r="I3797">
        <v>1581.6969999999999</v>
      </c>
      <c r="M3797">
        <v>14.192638888888888</v>
      </c>
      <c r="N3797">
        <v>0.98472222222222228</v>
      </c>
      <c r="O3797">
        <v>0</v>
      </c>
      <c r="P3797">
        <v>485.51778628309</v>
      </c>
      <c r="R3797">
        <v>0.94079999999999997</v>
      </c>
      <c r="T3797" s="6">
        <v>64.991666666666674</v>
      </c>
      <c r="U3797" s="6">
        <v>62.092799999999997</v>
      </c>
      <c r="W3797" s="6">
        <v>936.71416666666664</v>
      </c>
    </row>
    <row r="3798" spans="1:23" x14ac:dyDescent="0.3">
      <c r="A3798" s="1">
        <v>44246</v>
      </c>
      <c r="B3798">
        <v>202102</v>
      </c>
      <c r="C3798">
        <v>2021</v>
      </c>
      <c r="D3798" t="s">
        <v>7</v>
      </c>
      <c r="E3798" t="s">
        <v>23</v>
      </c>
      <c r="F3798">
        <v>0</v>
      </c>
      <c r="H3798">
        <v>36</v>
      </c>
      <c r="I3798">
        <v>862.45907999999986</v>
      </c>
      <c r="M3798">
        <v>14.192638888888888</v>
      </c>
      <c r="N3798">
        <v>0</v>
      </c>
      <c r="O3798">
        <v>0</v>
      </c>
      <c r="P3798">
        <v>310.12899034823226</v>
      </c>
      <c r="R3798">
        <v>0.95550000000000002</v>
      </c>
      <c r="T3798" s="6">
        <v>0</v>
      </c>
      <c r="U3798" s="6">
        <v>34.398000000000003</v>
      </c>
      <c r="W3798" s="6">
        <v>510.935</v>
      </c>
    </row>
    <row r="3799" spans="1:23" x14ac:dyDescent="0.3">
      <c r="A3799" s="1">
        <v>44246</v>
      </c>
      <c r="B3799">
        <v>202102</v>
      </c>
      <c r="C3799">
        <v>2021</v>
      </c>
      <c r="D3799" t="s">
        <v>8</v>
      </c>
      <c r="E3799" t="s">
        <v>23</v>
      </c>
      <c r="F3799">
        <v>1712.7807459999999</v>
      </c>
      <c r="H3799">
        <v>108</v>
      </c>
      <c r="I3799">
        <v>2019.2867886666668</v>
      </c>
      <c r="M3799">
        <v>11.340643441358026</v>
      </c>
      <c r="N3799">
        <v>0.95588175809999432</v>
      </c>
      <c r="O3799">
        <v>0</v>
      </c>
      <c r="P3799">
        <v>679.03128679987935</v>
      </c>
      <c r="R3799">
        <v>0.96039999999999992</v>
      </c>
      <c r="T3799" s="6">
        <v>103.23522987479939</v>
      </c>
      <c r="U3799" s="6">
        <v>103.72319999999999</v>
      </c>
      <c r="W3799" s="6">
        <v>1224.7894916666669</v>
      </c>
    </row>
    <row r="3800" spans="1:23" x14ac:dyDescent="0.3">
      <c r="A3800" s="1">
        <v>44247</v>
      </c>
      <c r="B3800">
        <v>202102</v>
      </c>
      <c r="C3800">
        <v>2021</v>
      </c>
      <c r="D3800" t="s">
        <v>0</v>
      </c>
      <c r="E3800" t="s">
        <v>22</v>
      </c>
      <c r="F3800">
        <v>114.57684</v>
      </c>
      <c r="G3800">
        <v>44</v>
      </c>
      <c r="I3800">
        <v>96.50091154680365</v>
      </c>
      <c r="J3800">
        <v>114.94524</v>
      </c>
      <c r="K3800">
        <v>131.08239840365917</v>
      </c>
      <c r="L3800">
        <v>2.9219550000000005</v>
      </c>
      <c r="N3800">
        <v>1</v>
      </c>
      <c r="O3800">
        <v>3127.3641725765165</v>
      </c>
      <c r="P3800">
        <v>139.8613141437998</v>
      </c>
      <c r="Q3800">
        <v>0.75059422036089807</v>
      </c>
      <c r="S3800" s="6">
        <v>33.026145695879514</v>
      </c>
      <c r="V3800" s="6">
        <v>128.56602000000004</v>
      </c>
    </row>
    <row r="3801" spans="1:23" x14ac:dyDescent="0.3">
      <c r="A3801" s="1">
        <v>44247</v>
      </c>
      <c r="B3801">
        <v>202102</v>
      </c>
      <c r="C3801">
        <v>2021</v>
      </c>
      <c r="D3801" t="s">
        <v>1</v>
      </c>
      <c r="E3801" t="s">
        <v>22</v>
      </c>
      <c r="F3801">
        <v>121.72524</v>
      </c>
      <c r="G3801">
        <v>46</v>
      </c>
      <c r="I3801">
        <v>104.64574124888674</v>
      </c>
      <c r="J3801">
        <v>121.82424</v>
      </c>
      <c r="K3801">
        <v>139.48137677454048</v>
      </c>
      <c r="L3801">
        <v>3.0075099999999999</v>
      </c>
      <c r="N3801">
        <v>1</v>
      </c>
      <c r="O3801">
        <v>3310.7877750082589</v>
      </c>
      <c r="P3801">
        <v>148.06551291091148</v>
      </c>
      <c r="Q3801">
        <v>0.75640892913209257</v>
      </c>
      <c r="S3801" s="6">
        <v>34.794810740076258</v>
      </c>
      <c r="V3801" s="6">
        <v>138.34546</v>
      </c>
    </row>
    <row r="3802" spans="1:23" x14ac:dyDescent="0.3">
      <c r="A3802" s="1">
        <v>44247</v>
      </c>
      <c r="B3802">
        <v>202102</v>
      </c>
      <c r="C3802">
        <v>2021</v>
      </c>
      <c r="D3802" t="s">
        <v>4</v>
      </c>
      <c r="E3802" t="s">
        <v>22</v>
      </c>
      <c r="F3802">
        <v>87.180800000000033</v>
      </c>
      <c r="G3802">
        <v>36</v>
      </c>
      <c r="I3802">
        <v>82.677683390582644</v>
      </c>
      <c r="J3802">
        <v>87.436148977777805</v>
      </c>
      <c r="K3802">
        <v>109.03089146508717</v>
      </c>
      <c r="L3802">
        <v>3.0244775062656664</v>
      </c>
      <c r="N3802">
        <v>1</v>
      </c>
      <c r="O3802">
        <v>2562.1329865089037</v>
      </c>
      <c r="P3802">
        <v>113.61086029197324</v>
      </c>
      <c r="Q3802">
        <v>0.75933853422527076</v>
      </c>
      <c r="S3802" s="6">
        <v>27.336187232109747</v>
      </c>
      <c r="V3802" s="6">
        <v>108.88119022556398</v>
      </c>
    </row>
    <row r="3803" spans="1:23" x14ac:dyDescent="0.3">
      <c r="A3803" s="1">
        <v>44247</v>
      </c>
      <c r="B3803">
        <v>202102</v>
      </c>
      <c r="C3803">
        <v>2021</v>
      </c>
      <c r="D3803" t="s">
        <v>2</v>
      </c>
      <c r="E3803" t="s">
        <v>22</v>
      </c>
      <c r="F3803">
        <v>229.33547400000003</v>
      </c>
      <c r="G3803">
        <v>64</v>
      </c>
      <c r="I3803">
        <v>205.4766386587514</v>
      </c>
      <c r="J3803">
        <v>229.59865400000001</v>
      </c>
      <c r="K3803">
        <v>271.53475848177749</v>
      </c>
      <c r="L3803">
        <v>4.2270376362512367</v>
      </c>
      <c r="N3803">
        <v>1</v>
      </c>
      <c r="O3803">
        <v>6384.8643341883881</v>
      </c>
      <c r="P3803">
        <v>175.17103702786463</v>
      </c>
      <c r="Q3803">
        <v>0.75953250368745195</v>
      </c>
      <c r="S3803" s="6">
        <v>48.610080235996925</v>
      </c>
      <c r="V3803" s="6">
        <v>270.53040872007915</v>
      </c>
    </row>
    <row r="3804" spans="1:23" x14ac:dyDescent="0.3">
      <c r="A3804" s="1">
        <v>44247</v>
      </c>
      <c r="B3804">
        <v>202102</v>
      </c>
      <c r="C3804">
        <v>2021</v>
      </c>
      <c r="D3804" t="s">
        <v>3</v>
      </c>
      <c r="E3804" t="s">
        <v>22</v>
      </c>
      <c r="F3804">
        <v>123.29687999999997</v>
      </c>
      <c r="G3804">
        <v>96</v>
      </c>
      <c r="I3804">
        <v>105.99270227908855</v>
      </c>
      <c r="J3804">
        <v>123.71487999999998</v>
      </c>
      <c r="K3804">
        <v>140.4876309058518</v>
      </c>
      <c r="L3804">
        <v>1.4521274999999998</v>
      </c>
      <c r="N3804">
        <v>1</v>
      </c>
      <c r="O3804">
        <v>3486.1851298735478</v>
      </c>
      <c r="P3804">
        <v>274.62817256116261</v>
      </c>
      <c r="Q3804">
        <v>0.76032624458975262</v>
      </c>
      <c r="S3804" s="6">
        <v>72.991319480616255</v>
      </c>
      <c r="V3804" s="6">
        <v>139.40423999999999</v>
      </c>
    </row>
    <row r="3805" spans="1:23" x14ac:dyDescent="0.3">
      <c r="A3805" s="1">
        <v>44247</v>
      </c>
      <c r="B3805">
        <v>202102</v>
      </c>
      <c r="C3805">
        <v>2021</v>
      </c>
      <c r="D3805" t="s">
        <v>5</v>
      </c>
      <c r="E3805" t="s">
        <v>23</v>
      </c>
      <c r="F3805">
        <v>3002.9701730000006</v>
      </c>
      <c r="H3805">
        <v>162</v>
      </c>
      <c r="I3805">
        <v>3563.4776039999992</v>
      </c>
      <c r="M3805">
        <v>11.358000000000002</v>
      </c>
      <c r="N3805">
        <v>0.99368794759114587</v>
      </c>
      <c r="O3805">
        <v>0</v>
      </c>
      <c r="P3805">
        <v>1299.690920264321</v>
      </c>
      <c r="R3805">
        <v>0.94079999999999997</v>
      </c>
      <c r="T3805" s="6">
        <v>160.97744750976563</v>
      </c>
      <c r="U3805" s="6">
        <v>152.40959999999998</v>
      </c>
      <c r="W3805" s="6">
        <v>1839.9960000000003</v>
      </c>
    </row>
    <row r="3806" spans="1:23" x14ac:dyDescent="0.3">
      <c r="A3806" s="1">
        <v>44247</v>
      </c>
      <c r="B3806">
        <v>202102</v>
      </c>
      <c r="C3806">
        <v>2021</v>
      </c>
      <c r="D3806" t="s">
        <v>6</v>
      </c>
      <c r="E3806" t="s">
        <v>23</v>
      </c>
      <c r="F3806">
        <v>909.00880399999994</v>
      </c>
      <c r="H3806">
        <v>66</v>
      </c>
      <c r="I3806">
        <v>1164.6359666666665</v>
      </c>
      <c r="M3806">
        <v>10.483368055555555</v>
      </c>
      <c r="N3806">
        <v>0.9971504629629635</v>
      </c>
      <c r="O3806">
        <v>0</v>
      </c>
      <c r="P3806">
        <v>485.51778628309</v>
      </c>
      <c r="R3806">
        <v>0.94079999999999997</v>
      </c>
      <c r="T3806" s="6">
        <v>65.811930555555591</v>
      </c>
      <c r="U3806" s="6">
        <v>62.092799999999997</v>
      </c>
      <c r="W3806" s="6">
        <v>691.90229166666666</v>
      </c>
    </row>
    <row r="3807" spans="1:23" x14ac:dyDescent="0.3">
      <c r="A3807" s="1">
        <v>44247</v>
      </c>
      <c r="B3807">
        <v>202102</v>
      </c>
      <c r="C3807">
        <v>2021</v>
      </c>
      <c r="D3807" t="s">
        <v>7</v>
      </c>
      <c r="E3807" t="s">
        <v>23</v>
      </c>
      <c r="F3807">
        <v>0</v>
      </c>
      <c r="H3807">
        <v>36</v>
      </c>
      <c r="I3807">
        <v>630.25020999999992</v>
      </c>
      <c r="M3807">
        <v>10.483368055555555</v>
      </c>
      <c r="N3807">
        <v>0</v>
      </c>
      <c r="O3807">
        <v>0</v>
      </c>
      <c r="P3807">
        <v>310.12899034823226</v>
      </c>
      <c r="R3807">
        <v>0.95550000000000002</v>
      </c>
      <c r="T3807" s="6">
        <v>0</v>
      </c>
      <c r="U3807" s="6">
        <v>34.398000000000003</v>
      </c>
      <c r="W3807" s="6">
        <v>377.40125</v>
      </c>
    </row>
    <row r="3808" spans="1:23" x14ac:dyDescent="0.3">
      <c r="A3808" s="1">
        <v>44247</v>
      </c>
      <c r="B3808">
        <v>202102</v>
      </c>
      <c r="C3808">
        <v>2021</v>
      </c>
      <c r="D3808" t="s">
        <v>8</v>
      </c>
      <c r="E3808" t="s">
        <v>23</v>
      </c>
      <c r="F3808">
        <v>1398.6913480000001</v>
      </c>
      <c r="H3808">
        <v>108</v>
      </c>
      <c r="I3808">
        <v>1554.7879193333331</v>
      </c>
      <c r="M3808">
        <v>8.7969657664609038</v>
      </c>
      <c r="N3808">
        <v>0.96394025594336397</v>
      </c>
      <c r="O3808">
        <v>0</v>
      </c>
      <c r="P3808">
        <v>679.03128679987935</v>
      </c>
      <c r="R3808">
        <v>0.96039999999999992</v>
      </c>
      <c r="T3808" s="6">
        <v>104.10554764188331</v>
      </c>
      <c r="U3808" s="6">
        <v>103.72319999999999</v>
      </c>
      <c r="W3808" s="6">
        <v>950.07230277777762</v>
      </c>
    </row>
    <row r="3809" spans="1:23" x14ac:dyDescent="0.3">
      <c r="A3809" s="1">
        <v>44248</v>
      </c>
      <c r="B3809">
        <v>202102</v>
      </c>
      <c r="C3809">
        <v>2021</v>
      </c>
      <c r="D3809" t="s">
        <v>0</v>
      </c>
      <c r="E3809" t="s">
        <v>22</v>
      </c>
      <c r="F3809">
        <v>104.00376</v>
      </c>
      <c r="G3809">
        <v>44</v>
      </c>
      <c r="I3809">
        <v>87.319808174077608</v>
      </c>
      <c r="J3809">
        <v>104.365820546875</v>
      </c>
      <c r="K3809">
        <v>118.36543888722053</v>
      </c>
      <c r="L3809">
        <v>2.6439600000000003</v>
      </c>
      <c r="N3809">
        <v>1</v>
      </c>
      <c r="O3809">
        <v>2340.0734329605157</v>
      </c>
      <c r="P3809">
        <v>139.8613141437998</v>
      </c>
      <c r="Q3809">
        <v>0.75059422036089807</v>
      </c>
      <c r="S3809" s="6">
        <v>33.026145695879514</v>
      </c>
      <c r="V3809" s="6">
        <v>116.33424000000001</v>
      </c>
    </row>
    <row r="3810" spans="1:23" x14ac:dyDescent="0.3">
      <c r="A3810" s="1">
        <v>44248</v>
      </c>
      <c r="B3810">
        <v>202102</v>
      </c>
      <c r="C3810">
        <v>2021</v>
      </c>
      <c r="D3810" t="s">
        <v>1</v>
      </c>
      <c r="E3810" t="s">
        <v>22</v>
      </c>
      <c r="F3810">
        <v>110.28920000000001</v>
      </c>
      <c r="G3810">
        <v>46</v>
      </c>
      <c r="I3810">
        <v>95.011928025228144</v>
      </c>
      <c r="J3810">
        <v>110.39906328125001</v>
      </c>
      <c r="K3810">
        <v>126.51095765623363</v>
      </c>
      <c r="L3810">
        <v>2.7306350000000004</v>
      </c>
      <c r="N3810">
        <v>1</v>
      </c>
      <c r="O3810">
        <v>2383.3629793282585</v>
      </c>
      <c r="P3810">
        <v>148.06551291091148</v>
      </c>
      <c r="Q3810">
        <v>0.75640892913209257</v>
      </c>
      <c r="S3810" s="6">
        <v>34.794810740076258</v>
      </c>
      <c r="V3810" s="6">
        <v>125.60921000000002</v>
      </c>
    </row>
    <row r="3811" spans="1:23" x14ac:dyDescent="0.3">
      <c r="A3811" s="1">
        <v>44248</v>
      </c>
      <c r="B3811">
        <v>202102</v>
      </c>
      <c r="C3811">
        <v>2021</v>
      </c>
      <c r="D3811" t="s">
        <v>4</v>
      </c>
      <c r="E3811" t="s">
        <v>22</v>
      </c>
      <c r="F3811">
        <v>29.392160000000001</v>
      </c>
      <c r="G3811">
        <v>36</v>
      </c>
      <c r="I3811">
        <v>28.094074693333205</v>
      </c>
      <c r="J3811">
        <v>29.601297777777777</v>
      </c>
      <c r="K3811">
        <v>37.108900429763139</v>
      </c>
      <c r="L3811">
        <v>1.0277246952835186</v>
      </c>
      <c r="N3811">
        <v>1</v>
      </c>
      <c r="O3811">
        <v>1135.3918490209032</v>
      </c>
      <c r="P3811">
        <v>113.61086029197324</v>
      </c>
      <c r="Q3811">
        <v>0.75933853422527076</v>
      </c>
      <c r="S3811" s="6">
        <v>27.336187232109747</v>
      </c>
      <c r="V3811" s="6">
        <v>36.998089030206671</v>
      </c>
    </row>
    <row r="3812" spans="1:23" x14ac:dyDescent="0.3">
      <c r="A3812" s="1">
        <v>44248</v>
      </c>
      <c r="B3812">
        <v>202102</v>
      </c>
      <c r="C3812">
        <v>2021</v>
      </c>
      <c r="D3812" t="s">
        <v>2</v>
      </c>
      <c r="E3812" t="s">
        <v>22</v>
      </c>
      <c r="F3812">
        <v>136.0597775</v>
      </c>
      <c r="G3812">
        <v>64</v>
      </c>
      <c r="I3812">
        <v>120.90391274732994</v>
      </c>
      <c r="J3812">
        <v>136.307824375</v>
      </c>
      <c r="K3812">
        <v>159.97463475784161</v>
      </c>
      <c r="L3812">
        <v>2.4872189504801043</v>
      </c>
      <c r="N3812">
        <v>1</v>
      </c>
      <c r="O3812">
        <v>3634.8116724840879</v>
      </c>
      <c r="P3812">
        <v>175.17103702786463</v>
      </c>
      <c r="Q3812">
        <v>0.75953250368745195</v>
      </c>
      <c r="S3812" s="6">
        <v>48.610080235996925</v>
      </c>
      <c r="V3812" s="6">
        <v>159.18201283072668</v>
      </c>
    </row>
    <row r="3813" spans="1:23" x14ac:dyDescent="0.3">
      <c r="A3813" s="1">
        <v>44248</v>
      </c>
      <c r="B3813">
        <v>202102</v>
      </c>
      <c r="C3813">
        <v>2021</v>
      </c>
      <c r="D3813" t="s">
        <v>3</v>
      </c>
      <c r="E3813" t="s">
        <v>22</v>
      </c>
      <c r="F3813">
        <v>118.95071999999999</v>
      </c>
      <c r="G3813">
        <v>96</v>
      </c>
      <c r="I3813">
        <v>101.95318018073256</v>
      </c>
      <c r="J3813">
        <v>119.34631999999999</v>
      </c>
      <c r="K3813">
        <v>134.91386603742447</v>
      </c>
      <c r="L3813">
        <v>1.3967849999999999</v>
      </c>
      <c r="N3813">
        <v>1</v>
      </c>
      <c r="O3813">
        <v>2960.6722261135483</v>
      </c>
      <c r="P3813">
        <v>274.62817256116261</v>
      </c>
      <c r="Q3813">
        <v>0.76032624458975262</v>
      </c>
      <c r="S3813" s="6">
        <v>72.991319480616255</v>
      </c>
      <c r="V3813" s="6">
        <v>134.09136000000001</v>
      </c>
    </row>
    <row r="3814" spans="1:23" x14ac:dyDescent="0.3">
      <c r="A3814" s="1">
        <v>44248</v>
      </c>
      <c r="B3814">
        <v>202102</v>
      </c>
      <c r="C3814">
        <v>2021</v>
      </c>
      <c r="D3814" t="s">
        <v>5</v>
      </c>
      <c r="E3814" t="s">
        <v>23</v>
      </c>
      <c r="F3814">
        <v>2346.4953160000005</v>
      </c>
      <c r="H3814">
        <v>162</v>
      </c>
      <c r="I3814">
        <v>2880.9540539999998</v>
      </c>
      <c r="M3814">
        <v>9.8484583333333315</v>
      </c>
      <c r="N3814">
        <v>0.99615029417438272</v>
      </c>
      <c r="O3814">
        <v>0</v>
      </c>
      <c r="P3814">
        <v>1299.690920264321</v>
      </c>
      <c r="R3814">
        <v>0.94079999999999997</v>
      </c>
      <c r="T3814" s="6">
        <v>161.37634765625</v>
      </c>
      <c r="U3814" s="6">
        <v>152.40959999999998</v>
      </c>
      <c r="W3814" s="6">
        <v>1595.4502499999996</v>
      </c>
    </row>
    <row r="3815" spans="1:23" x14ac:dyDescent="0.3">
      <c r="A3815" s="1">
        <v>44248</v>
      </c>
      <c r="B3815">
        <v>202102</v>
      </c>
      <c r="C3815">
        <v>2021</v>
      </c>
      <c r="D3815" t="s">
        <v>6</v>
      </c>
      <c r="E3815" t="s">
        <v>23</v>
      </c>
      <c r="F3815">
        <v>413.57119950000003</v>
      </c>
      <c r="H3815">
        <v>66</v>
      </c>
      <c r="I3815">
        <v>588.46966666666674</v>
      </c>
      <c r="M3815">
        <v>6.3071527777777767</v>
      </c>
      <c r="N3815">
        <v>0.98598506944444442</v>
      </c>
      <c r="O3815">
        <v>0</v>
      </c>
      <c r="P3815">
        <v>485.51778628309</v>
      </c>
      <c r="R3815">
        <v>0.94079999999999997</v>
      </c>
      <c r="T3815" s="6">
        <v>65.075014583333328</v>
      </c>
      <c r="U3815" s="6">
        <v>62.092799999999997</v>
      </c>
      <c r="W3815" s="6">
        <v>416.27208333333328</v>
      </c>
    </row>
    <row r="3816" spans="1:23" x14ac:dyDescent="0.3">
      <c r="A3816" s="1">
        <v>44248</v>
      </c>
      <c r="B3816">
        <v>202102</v>
      </c>
      <c r="C3816">
        <v>2021</v>
      </c>
      <c r="D3816" t="s">
        <v>7</v>
      </c>
      <c r="E3816" t="s">
        <v>23</v>
      </c>
      <c r="F3816">
        <v>0</v>
      </c>
      <c r="H3816">
        <v>36</v>
      </c>
      <c r="I3816">
        <v>317.61968000000002</v>
      </c>
      <c r="M3816">
        <v>6.3071527777777767</v>
      </c>
      <c r="N3816">
        <v>0</v>
      </c>
      <c r="O3816">
        <v>0</v>
      </c>
      <c r="P3816">
        <v>310.12899034823226</v>
      </c>
      <c r="R3816">
        <v>0.95550000000000002</v>
      </c>
      <c r="T3816" s="6">
        <v>0</v>
      </c>
      <c r="U3816" s="6">
        <v>34.398000000000003</v>
      </c>
      <c r="W3816" s="6">
        <v>227.05749999999995</v>
      </c>
    </row>
    <row r="3817" spans="1:23" x14ac:dyDescent="0.3">
      <c r="A3817" s="1">
        <v>44248</v>
      </c>
      <c r="B3817">
        <v>202102</v>
      </c>
      <c r="C3817">
        <v>2021</v>
      </c>
      <c r="D3817" t="s">
        <v>8</v>
      </c>
      <c r="E3817" t="s">
        <v>23</v>
      </c>
      <c r="F3817">
        <v>582.93902849999995</v>
      </c>
      <c r="H3817">
        <v>108</v>
      </c>
      <c r="I3817">
        <v>613.16019416666677</v>
      </c>
      <c r="M3817">
        <v>6.4229472222222226</v>
      </c>
      <c r="N3817">
        <v>0.99093291763667546</v>
      </c>
      <c r="O3817">
        <v>0</v>
      </c>
      <c r="P3817">
        <v>679.03128679987935</v>
      </c>
      <c r="R3817">
        <v>0.96039999999999992</v>
      </c>
      <c r="T3817" s="6">
        <v>107.02075510476095</v>
      </c>
      <c r="U3817" s="6">
        <v>103.72319999999999</v>
      </c>
      <c r="W3817" s="6">
        <v>693.67830000000004</v>
      </c>
    </row>
    <row r="3818" spans="1:23" x14ac:dyDescent="0.3">
      <c r="A3818" s="1">
        <v>44249</v>
      </c>
      <c r="B3818">
        <v>202102</v>
      </c>
      <c r="C3818">
        <v>2021</v>
      </c>
      <c r="D3818" t="s">
        <v>0</v>
      </c>
      <c r="E3818" t="s">
        <v>22</v>
      </c>
      <c r="F3818">
        <v>132.65504000000001</v>
      </c>
      <c r="G3818">
        <v>44</v>
      </c>
      <c r="I3818">
        <v>196.32625693678494</v>
      </c>
      <c r="J3818">
        <v>133.10352632812501</v>
      </c>
      <c r="K3818">
        <v>166.92137037251766</v>
      </c>
      <c r="L3818">
        <v>5.9445706666666664</v>
      </c>
      <c r="N3818">
        <v>0.63636363636363635</v>
      </c>
      <c r="O3818">
        <v>5012.6525294405155</v>
      </c>
      <c r="P3818">
        <v>139.8613141437998</v>
      </c>
      <c r="Q3818">
        <v>0.75059422036089807</v>
      </c>
      <c r="S3818" s="6">
        <v>33.026145695879514</v>
      </c>
      <c r="V3818" s="6">
        <v>261.56110933333332</v>
      </c>
    </row>
    <row r="3819" spans="1:23" x14ac:dyDescent="0.3">
      <c r="A3819" s="1">
        <v>44249</v>
      </c>
      <c r="B3819">
        <v>202102</v>
      </c>
      <c r="C3819">
        <v>2021</v>
      </c>
      <c r="D3819" t="s">
        <v>1</v>
      </c>
      <c r="E3819" t="s">
        <v>22</v>
      </c>
      <c r="F3819">
        <v>217.5398405</v>
      </c>
      <c r="G3819">
        <v>46</v>
      </c>
      <c r="I3819">
        <v>208.53740935941457</v>
      </c>
      <c r="J3819">
        <v>217.6512906953125</v>
      </c>
      <c r="K3819">
        <v>276.12062984862439</v>
      </c>
      <c r="L3819">
        <v>5.9933480000000001</v>
      </c>
      <c r="N3819">
        <v>1</v>
      </c>
      <c r="O3819">
        <v>8167.4545667908587</v>
      </c>
      <c r="P3819">
        <v>148.06551291091148</v>
      </c>
      <c r="Q3819">
        <v>0.75640892913209257</v>
      </c>
      <c r="S3819" s="6">
        <v>34.794810740076258</v>
      </c>
      <c r="V3819" s="6">
        <v>275.694008</v>
      </c>
    </row>
    <row r="3820" spans="1:23" x14ac:dyDescent="0.3">
      <c r="A3820" s="1">
        <v>44249</v>
      </c>
      <c r="B3820">
        <v>202102</v>
      </c>
      <c r="C3820">
        <v>2021</v>
      </c>
      <c r="D3820" t="s">
        <v>4</v>
      </c>
      <c r="E3820" t="s">
        <v>22</v>
      </c>
      <c r="F3820">
        <v>173.90604000000002</v>
      </c>
      <c r="G3820">
        <v>36</v>
      </c>
      <c r="I3820">
        <v>188.3005782117738</v>
      </c>
      <c r="J3820">
        <v>174.23078417777779</v>
      </c>
      <c r="K3820">
        <v>246.84985377853116</v>
      </c>
      <c r="L3820">
        <v>6.8883263277693452</v>
      </c>
      <c r="N3820">
        <v>0.99964639632746743</v>
      </c>
      <c r="O3820">
        <v>6642.8965805329026</v>
      </c>
      <c r="P3820">
        <v>113.61086029197324</v>
      </c>
      <c r="Q3820">
        <v>0.75933853422527076</v>
      </c>
      <c r="S3820" s="6">
        <v>27.336187232109747</v>
      </c>
      <c r="V3820" s="6">
        <v>247.97974779969644</v>
      </c>
    </row>
    <row r="3821" spans="1:23" x14ac:dyDescent="0.3">
      <c r="A3821" s="1">
        <v>44249</v>
      </c>
      <c r="B3821">
        <v>202102</v>
      </c>
      <c r="C3821">
        <v>2021</v>
      </c>
      <c r="D3821" t="s">
        <v>2</v>
      </c>
      <c r="E3821" t="s">
        <v>22</v>
      </c>
      <c r="F3821">
        <v>207.44144350000002</v>
      </c>
      <c r="G3821">
        <v>64</v>
      </c>
      <c r="I3821">
        <v>193.57119492109103</v>
      </c>
      <c r="J3821">
        <v>207.74295717187502</v>
      </c>
      <c r="K3821">
        <v>254.19995062186189</v>
      </c>
      <c r="L3821">
        <v>3.9821204569365625</v>
      </c>
      <c r="N3821">
        <v>1</v>
      </c>
      <c r="O3821">
        <v>7936.693204150889</v>
      </c>
      <c r="P3821">
        <v>175.17103702786463</v>
      </c>
      <c r="Q3821">
        <v>0.75953250368745195</v>
      </c>
      <c r="S3821" s="6">
        <v>48.610080235996925</v>
      </c>
      <c r="V3821" s="6">
        <v>254.85570924394</v>
      </c>
    </row>
    <row r="3822" spans="1:23" x14ac:dyDescent="0.3">
      <c r="A3822" s="1">
        <v>44249</v>
      </c>
      <c r="B3822">
        <v>202102</v>
      </c>
      <c r="C3822">
        <v>2021</v>
      </c>
      <c r="D3822" t="s">
        <v>3</v>
      </c>
      <c r="E3822" t="s">
        <v>22</v>
      </c>
      <c r="F3822">
        <v>256.51807999999994</v>
      </c>
      <c r="G3822">
        <v>96</v>
      </c>
      <c r="I3822">
        <v>241.91566542428262</v>
      </c>
      <c r="J3822">
        <v>257.16941999999995</v>
      </c>
      <c r="K3822">
        <v>319.53729482932579</v>
      </c>
      <c r="L3822">
        <v>3.3143073333333333</v>
      </c>
      <c r="N3822">
        <v>1</v>
      </c>
      <c r="O3822">
        <v>9519.4449932799489</v>
      </c>
      <c r="P3822">
        <v>274.62817256116261</v>
      </c>
      <c r="Q3822">
        <v>0.76032624458975262</v>
      </c>
      <c r="S3822" s="6">
        <v>72.991319480616255</v>
      </c>
      <c r="V3822" s="6">
        <v>318.17350399999998</v>
      </c>
    </row>
    <row r="3823" spans="1:23" x14ac:dyDescent="0.3">
      <c r="A3823" s="1">
        <v>44249</v>
      </c>
      <c r="B3823">
        <v>202102</v>
      </c>
      <c r="C3823">
        <v>2021</v>
      </c>
      <c r="D3823" t="s">
        <v>5</v>
      </c>
      <c r="E3823" t="s">
        <v>23</v>
      </c>
      <c r="F3823">
        <v>2572.4082659999995</v>
      </c>
      <c r="H3823">
        <v>162</v>
      </c>
      <c r="I3823">
        <v>3045.5276939999999</v>
      </c>
      <c r="M3823">
        <v>10.547916666666666</v>
      </c>
      <c r="N3823">
        <v>0.98138347861207553</v>
      </c>
      <c r="O3823">
        <v>0</v>
      </c>
      <c r="P3823">
        <v>1299.690920264321</v>
      </c>
      <c r="R3823">
        <v>0.94079999999999997</v>
      </c>
      <c r="T3823" s="6">
        <v>158.98412353515624</v>
      </c>
      <c r="U3823" s="6">
        <v>152.40959999999998</v>
      </c>
      <c r="W3823" s="6">
        <v>1708.7624999999998</v>
      </c>
    </row>
    <row r="3824" spans="1:23" x14ac:dyDescent="0.3">
      <c r="A3824" s="1">
        <v>44249</v>
      </c>
      <c r="B3824">
        <v>202102</v>
      </c>
      <c r="C3824">
        <v>2021</v>
      </c>
      <c r="D3824" t="s">
        <v>6</v>
      </c>
      <c r="E3824" t="s">
        <v>23</v>
      </c>
      <c r="F3824">
        <v>693.55888349999998</v>
      </c>
      <c r="H3824">
        <v>66</v>
      </c>
      <c r="I3824">
        <v>807.67003333333332</v>
      </c>
      <c r="M3824">
        <v>7.7118402777777781</v>
      </c>
      <c r="N3824">
        <v>0.98177951388888884</v>
      </c>
      <c r="O3824">
        <v>0</v>
      </c>
      <c r="P3824">
        <v>485.51778628309</v>
      </c>
      <c r="R3824">
        <v>0.94079999999999997</v>
      </c>
      <c r="T3824" s="6">
        <v>64.79744791666667</v>
      </c>
      <c r="U3824" s="6">
        <v>62.092799999999997</v>
      </c>
      <c r="W3824" s="6">
        <v>508.98145833333336</v>
      </c>
    </row>
    <row r="3825" spans="1:23" x14ac:dyDescent="0.3">
      <c r="A3825" s="1">
        <v>44249</v>
      </c>
      <c r="B3825">
        <v>202102</v>
      </c>
      <c r="C3825">
        <v>2021</v>
      </c>
      <c r="D3825" t="s">
        <v>7</v>
      </c>
      <c r="E3825" t="s">
        <v>23</v>
      </c>
      <c r="F3825">
        <v>0</v>
      </c>
      <c r="H3825">
        <v>36</v>
      </c>
      <c r="I3825">
        <v>439.85563999999999</v>
      </c>
      <c r="M3825">
        <v>7.7118402777777781</v>
      </c>
      <c r="N3825">
        <v>0</v>
      </c>
      <c r="O3825">
        <v>0</v>
      </c>
      <c r="P3825">
        <v>310.12899034823226</v>
      </c>
      <c r="R3825">
        <v>0.95550000000000002</v>
      </c>
      <c r="T3825" s="6">
        <v>0</v>
      </c>
      <c r="U3825" s="6">
        <v>34.398000000000003</v>
      </c>
      <c r="W3825" s="6">
        <v>277.62625000000003</v>
      </c>
    </row>
    <row r="3826" spans="1:23" x14ac:dyDescent="0.3">
      <c r="A3826" s="1">
        <v>44249</v>
      </c>
      <c r="B3826">
        <v>202102</v>
      </c>
      <c r="C3826">
        <v>2021</v>
      </c>
      <c r="D3826" t="s">
        <v>8</v>
      </c>
      <c r="E3826" t="s">
        <v>23</v>
      </c>
      <c r="F3826">
        <v>312.60121699999996</v>
      </c>
      <c r="H3826">
        <v>108</v>
      </c>
      <c r="I3826">
        <v>356.45287316666668</v>
      </c>
      <c r="M3826">
        <v>5.3054222479423876</v>
      </c>
      <c r="N3826">
        <v>0.97646564094948529</v>
      </c>
      <c r="O3826">
        <v>0</v>
      </c>
      <c r="P3826">
        <v>679.03128679987935</v>
      </c>
      <c r="R3826">
        <v>0.96039999999999992</v>
      </c>
      <c r="T3826" s="6">
        <v>105.45828922254441</v>
      </c>
      <c r="U3826" s="6">
        <v>103.72319999999999</v>
      </c>
      <c r="W3826" s="6">
        <v>572.9856027777779</v>
      </c>
    </row>
    <row r="3827" spans="1:23" x14ac:dyDescent="0.3">
      <c r="A3827" s="1">
        <v>44250</v>
      </c>
      <c r="B3827">
        <v>202102</v>
      </c>
      <c r="C3827">
        <v>2021</v>
      </c>
      <c r="D3827" t="s">
        <v>0</v>
      </c>
      <c r="E3827" t="s">
        <v>22</v>
      </c>
      <c r="F3827">
        <v>110.84556000000003</v>
      </c>
      <c r="G3827">
        <v>44</v>
      </c>
      <c r="I3827">
        <v>172.85180099448493</v>
      </c>
      <c r="J3827">
        <v>111.31382171875003</v>
      </c>
      <c r="K3827">
        <v>146.49482412385038</v>
      </c>
      <c r="L3827">
        <v>5.233786666666667</v>
      </c>
      <c r="N3827">
        <v>0.63414634146341464</v>
      </c>
      <c r="O3827">
        <v>5138.6203133925155</v>
      </c>
      <c r="P3827">
        <v>139.8613141437998</v>
      </c>
      <c r="Q3827">
        <v>0.75059422036089807</v>
      </c>
      <c r="S3827" s="6">
        <v>33.026145695879514</v>
      </c>
      <c r="V3827" s="6">
        <v>230.28661333333335</v>
      </c>
    </row>
    <row r="3828" spans="1:23" x14ac:dyDescent="0.3">
      <c r="A3828" s="1">
        <v>44250</v>
      </c>
      <c r="B3828">
        <v>202102</v>
      </c>
      <c r="C3828">
        <v>2021</v>
      </c>
      <c r="D3828" t="s">
        <v>1</v>
      </c>
      <c r="E3828" t="s">
        <v>22</v>
      </c>
      <c r="F3828">
        <v>187.06744050000003</v>
      </c>
      <c r="G3828">
        <v>46</v>
      </c>
      <c r="I3828">
        <v>184.67986024813092</v>
      </c>
      <c r="J3828">
        <v>187.18047760937503</v>
      </c>
      <c r="K3828">
        <v>243.58664848432568</v>
      </c>
      <c r="L3828">
        <v>5.3076840000000001</v>
      </c>
      <c r="N3828">
        <v>1</v>
      </c>
      <c r="O3828">
        <v>8712.9217704029597</v>
      </c>
      <c r="P3828">
        <v>148.06551291091148</v>
      </c>
      <c r="Q3828">
        <v>0.75640892913209257</v>
      </c>
      <c r="S3828" s="6">
        <v>34.794810740076258</v>
      </c>
      <c r="V3828" s="6">
        <v>244.15346400000001</v>
      </c>
    </row>
    <row r="3829" spans="1:23" x14ac:dyDescent="0.3">
      <c r="A3829" s="1">
        <v>44250</v>
      </c>
      <c r="B3829">
        <v>202102</v>
      </c>
      <c r="C3829">
        <v>2021</v>
      </c>
      <c r="D3829" t="s">
        <v>4</v>
      </c>
      <c r="E3829" t="s">
        <v>22</v>
      </c>
      <c r="F3829">
        <v>144.64856</v>
      </c>
      <c r="G3829">
        <v>36</v>
      </c>
      <c r="I3829">
        <v>152.00698966988898</v>
      </c>
      <c r="J3829">
        <v>144.94989617777779</v>
      </c>
      <c r="K3829">
        <v>198.6986261821198</v>
      </c>
      <c r="L3829">
        <v>5.5606507366666662</v>
      </c>
      <c r="N3829">
        <v>1</v>
      </c>
      <c r="O3829">
        <v>6984.8073302769035</v>
      </c>
      <c r="P3829">
        <v>113.61086029197324</v>
      </c>
      <c r="Q3829">
        <v>0.75933853422527076</v>
      </c>
      <c r="S3829" s="6">
        <v>27.336187232109747</v>
      </c>
      <c r="V3829" s="6">
        <v>200.18342651999998</v>
      </c>
    </row>
    <row r="3830" spans="1:23" x14ac:dyDescent="0.3">
      <c r="A3830" s="1">
        <v>44250</v>
      </c>
      <c r="B3830">
        <v>202102</v>
      </c>
      <c r="C3830">
        <v>2021</v>
      </c>
      <c r="D3830" t="s">
        <v>2</v>
      </c>
      <c r="E3830" t="s">
        <v>22</v>
      </c>
      <c r="F3830">
        <v>238.15368700000002</v>
      </c>
      <c r="G3830">
        <v>64</v>
      </c>
      <c r="I3830">
        <v>207.24524329421234</v>
      </c>
      <c r="J3830">
        <v>238.52050828906252</v>
      </c>
      <c r="K3830">
        <v>287.47819307577225</v>
      </c>
      <c r="L3830">
        <v>4.2634211317500004</v>
      </c>
      <c r="N3830">
        <v>1</v>
      </c>
      <c r="O3830">
        <v>11070.948601643686</v>
      </c>
      <c r="P3830">
        <v>175.17103702786463</v>
      </c>
      <c r="Q3830">
        <v>0.75953250368745195</v>
      </c>
      <c r="S3830" s="6">
        <v>48.610080235996925</v>
      </c>
      <c r="V3830" s="6">
        <v>272.85895243200002</v>
      </c>
    </row>
    <row r="3831" spans="1:23" x14ac:dyDescent="0.3">
      <c r="A3831" s="1">
        <v>44250</v>
      </c>
      <c r="B3831">
        <v>202102</v>
      </c>
      <c r="C3831">
        <v>2021</v>
      </c>
      <c r="D3831" t="s">
        <v>3</v>
      </c>
      <c r="E3831" t="s">
        <v>22</v>
      </c>
      <c r="F3831">
        <v>360.89592100000004</v>
      </c>
      <c r="G3831">
        <v>96</v>
      </c>
      <c r="I3831">
        <v>354.01848322231353</v>
      </c>
      <c r="J3831">
        <v>361.53212100000002</v>
      </c>
      <c r="K3831">
        <v>465.47855464042919</v>
      </c>
      <c r="L3831">
        <v>4.8501450000000004</v>
      </c>
      <c r="N3831">
        <v>1</v>
      </c>
      <c r="O3831">
        <v>16982.21527098025</v>
      </c>
      <c r="P3831">
        <v>274.62817256116261</v>
      </c>
      <c r="Q3831">
        <v>0.76032624458975262</v>
      </c>
      <c r="S3831" s="6">
        <v>72.991319480616255</v>
      </c>
      <c r="V3831" s="6">
        <v>465.61392000000001</v>
      </c>
    </row>
    <row r="3832" spans="1:23" x14ac:dyDescent="0.3">
      <c r="A3832" s="1">
        <v>44250</v>
      </c>
      <c r="B3832">
        <v>202102</v>
      </c>
      <c r="C3832">
        <v>2021</v>
      </c>
      <c r="D3832" t="s">
        <v>5</v>
      </c>
      <c r="E3832" t="s">
        <v>23</v>
      </c>
      <c r="F3832">
        <v>2494.3871465000002</v>
      </c>
      <c r="H3832">
        <v>162</v>
      </c>
      <c r="I3832">
        <v>3047.31693</v>
      </c>
      <c r="M3832">
        <v>10.162958333333334</v>
      </c>
      <c r="N3832">
        <v>0.99951623987268523</v>
      </c>
      <c r="O3832">
        <v>0</v>
      </c>
      <c r="P3832">
        <v>1299.690920264321</v>
      </c>
      <c r="R3832">
        <v>0.94079999999999997</v>
      </c>
      <c r="T3832" s="6">
        <v>161.921630859375</v>
      </c>
      <c r="U3832" s="6">
        <v>152.40959999999998</v>
      </c>
      <c r="W3832" s="6">
        <v>1646.3992500000002</v>
      </c>
    </row>
    <row r="3833" spans="1:23" x14ac:dyDescent="0.3">
      <c r="A3833" s="1">
        <v>44250</v>
      </c>
      <c r="B3833">
        <v>202102</v>
      </c>
      <c r="C3833">
        <v>2021</v>
      </c>
      <c r="D3833" t="s">
        <v>6</v>
      </c>
      <c r="E3833" t="s">
        <v>23</v>
      </c>
      <c r="F3833">
        <v>1171.3788874999998</v>
      </c>
      <c r="H3833">
        <v>66</v>
      </c>
      <c r="I3833">
        <v>1493.8672000000001</v>
      </c>
      <c r="M3833">
        <v>12.373506944444442</v>
      </c>
      <c r="N3833">
        <v>0.95463090277777773</v>
      </c>
      <c r="O3833">
        <v>0</v>
      </c>
      <c r="P3833">
        <v>485.51778628309</v>
      </c>
      <c r="R3833">
        <v>0.94079999999999997</v>
      </c>
      <c r="T3833" s="6">
        <v>63.005639583333334</v>
      </c>
      <c r="U3833" s="6">
        <v>62.092799999999997</v>
      </c>
      <c r="W3833" s="6">
        <v>816.65145833333315</v>
      </c>
    </row>
    <row r="3834" spans="1:23" x14ac:dyDescent="0.3">
      <c r="A3834" s="1">
        <v>44250</v>
      </c>
      <c r="B3834">
        <v>202102</v>
      </c>
      <c r="C3834">
        <v>2021</v>
      </c>
      <c r="D3834" t="s">
        <v>7</v>
      </c>
      <c r="E3834" t="s">
        <v>23</v>
      </c>
      <c r="F3834">
        <v>0</v>
      </c>
      <c r="H3834">
        <v>36</v>
      </c>
      <c r="I3834">
        <v>813.99257</v>
      </c>
      <c r="M3834">
        <v>12.373506944444442</v>
      </c>
      <c r="N3834">
        <v>0</v>
      </c>
      <c r="O3834">
        <v>0</v>
      </c>
      <c r="P3834">
        <v>310.12899034823226</v>
      </c>
      <c r="R3834">
        <v>0.95550000000000002</v>
      </c>
      <c r="T3834" s="6">
        <v>0</v>
      </c>
      <c r="U3834" s="6">
        <v>34.398000000000003</v>
      </c>
      <c r="W3834" s="6">
        <v>445.44624999999991</v>
      </c>
    </row>
    <row r="3835" spans="1:23" x14ac:dyDescent="0.3">
      <c r="A3835" s="1">
        <v>44250</v>
      </c>
      <c r="B3835">
        <v>202102</v>
      </c>
      <c r="C3835">
        <v>2021</v>
      </c>
      <c r="D3835" t="s">
        <v>8</v>
      </c>
      <c r="E3835" t="s">
        <v>23</v>
      </c>
      <c r="F3835">
        <v>45.611390499999999</v>
      </c>
      <c r="H3835">
        <v>108</v>
      </c>
      <c r="I3835">
        <v>67.432630633333375</v>
      </c>
      <c r="M3835">
        <v>3.1517806327160485</v>
      </c>
      <c r="N3835">
        <v>0.95349814852552994</v>
      </c>
      <c r="O3835">
        <v>0</v>
      </c>
      <c r="P3835">
        <v>679.03128679987935</v>
      </c>
      <c r="R3835">
        <v>0.96039999999999992</v>
      </c>
      <c r="T3835" s="6">
        <v>102.97780004075723</v>
      </c>
      <c r="U3835" s="6">
        <v>103.72319999999999</v>
      </c>
      <c r="W3835" s="6">
        <v>340.39230833333323</v>
      </c>
    </row>
    <row r="3836" spans="1:23" x14ac:dyDescent="0.3">
      <c r="A3836" s="1">
        <v>44251</v>
      </c>
      <c r="B3836">
        <v>202102</v>
      </c>
      <c r="C3836">
        <v>2021</v>
      </c>
      <c r="D3836" t="s">
        <v>0</v>
      </c>
      <c r="E3836" t="s">
        <v>22</v>
      </c>
      <c r="F3836">
        <v>145.29171999999994</v>
      </c>
      <c r="G3836">
        <v>44</v>
      </c>
      <c r="I3836">
        <v>233.58928007694908</v>
      </c>
      <c r="J3836">
        <v>145.82419070312494</v>
      </c>
      <c r="K3836">
        <v>194.77467615119508</v>
      </c>
      <c r="L3836">
        <v>7.0728592499999996</v>
      </c>
      <c r="N3836">
        <v>0.62597985185185179</v>
      </c>
      <c r="O3836">
        <v>7739.7401709925161</v>
      </c>
      <c r="P3836">
        <v>139.8613141437998</v>
      </c>
      <c r="Q3836">
        <v>0.75059422036089807</v>
      </c>
      <c r="S3836" s="6">
        <v>33.026145695879514</v>
      </c>
      <c r="V3836" s="6">
        <v>311.20580699999999</v>
      </c>
    </row>
    <row r="3837" spans="1:23" x14ac:dyDescent="0.3">
      <c r="A3837" s="1">
        <v>44251</v>
      </c>
      <c r="B3837">
        <v>202102</v>
      </c>
      <c r="C3837">
        <v>2021</v>
      </c>
      <c r="D3837" t="s">
        <v>1</v>
      </c>
      <c r="E3837" t="s">
        <v>22</v>
      </c>
      <c r="F3837">
        <v>254.88652000000002</v>
      </c>
      <c r="G3837">
        <v>46</v>
      </c>
      <c r="I3837">
        <v>258.28991192573187</v>
      </c>
      <c r="J3837">
        <v>255.00834617187502</v>
      </c>
      <c r="K3837">
        <v>338.66480794102301</v>
      </c>
      <c r="L3837">
        <v>7.4232308333333323</v>
      </c>
      <c r="N3837">
        <v>1</v>
      </c>
      <c r="O3837">
        <v>13418.441363992262</v>
      </c>
      <c r="P3837">
        <v>148.06551291091148</v>
      </c>
      <c r="Q3837">
        <v>0.75640892913209257</v>
      </c>
      <c r="S3837" s="6">
        <v>34.794810740076258</v>
      </c>
      <c r="V3837" s="6">
        <v>341.46861833333327</v>
      </c>
    </row>
    <row r="3838" spans="1:23" x14ac:dyDescent="0.3">
      <c r="A3838" s="1">
        <v>44251</v>
      </c>
      <c r="B3838">
        <v>202102</v>
      </c>
      <c r="C3838">
        <v>2021</v>
      </c>
      <c r="D3838" t="s">
        <v>4</v>
      </c>
      <c r="E3838" t="s">
        <v>22</v>
      </c>
      <c r="F3838">
        <v>152.57956000000001</v>
      </c>
      <c r="G3838">
        <v>36</v>
      </c>
      <c r="I3838">
        <v>159.696468940431</v>
      </c>
      <c r="J3838">
        <v>152.88723537777781</v>
      </c>
      <c r="K3838">
        <v>208.4801260786671</v>
      </c>
      <c r="L3838">
        <v>5.8419437789351862</v>
      </c>
      <c r="N3838">
        <v>1</v>
      </c>
      <c r="O3838">
        <v>8319.8560853489053</v>
      </c>
      <c r="P3838">
        <v>113.61086029197324</v>
      </c>
      <c r="Q3838">
        <v>0.75933853422527076</v>
      </c>
      <c r="S3838" s="6">
        <v>27.336187232109747</v>
      </c>
      <c r="V3838" s="6">
        <v>210.30997604166672</v>
      </c>
    </row>
    <row r="3839" spans="1:23" x14ac:dyDescent="0.3">
      <c r="A3839" s="1">
        <v>44251</v>
      </c>
      <c r="B3839">
        <v>202102</v>
      </c>
      <c r="C3839">
        <v>2021</v>
      </c>
      <c r="D3839" t="s">
        <v>2</v>
      </c>
      <c r="E3839" t="s">
        <v>22</v>
      </c>
      <c r="F3839">
        <v>247.46254950000005</v>
      </c>
      <c r="G3839">
        <v>64</v>
      </c>
      <c r="I3839">
        <v>241.63857203503031</v>
      </c>
      <c r="J3839">
        <v>247.83779364062505</v>
      </c>
      <c r="K3839">
        <v>314.80218721937752</v>
      </c>
      <c r="L3839">
        <v>4.9709560416666658</v>
      </c>
      <c r="N3839">
        <v>1</v>
      </c>
      <c r="O3839">
        <v>13222.614384460685</v>
      </c>
      <c r="P3839">
        <v>175.17103702786463</v>
      </c>
      <c r="Q3839">
        <v>0.75953250368745195</v>
      </c>
      <c r="S3839" s="6">
        <v>48.610080235996925</v>
      </c>
      <c r="V3839" s="6">
        <v>318.14118666666661</v>
      </c>
    </row>
    <row r="3840" spans="1:23" x14ac:dyDescent="0.3">
      <c r="A3840" s="1">
        <v>44251</v>
      </c>
      <c r="B3840">
        <v>202102</v>
      </c>
      <c r="C3840">
        <v>2021</v>
      </c>
      <c r="D3840" t="s">
        <v>3</v>
      </c>
      <c r="E3840" t="s">
        <v>22</v>
      </c>
      <c r="F3840">
        <v>436.77816149999995</v>
      </c>
      <c r="G3840">
        <v>96</v>
      </c>
      <c r="I3840">
        <v>439.23668811610708</v>
      </c>
      <c r="J3840">
        <v>437.57216149999994</v>
      </c>
      <c r="K3840">
        <v>574.97997520373053</v>
      </c>
      <c r="L3840">
        <v>6.0176565000000011</v>
      </c>
      <c r="N3840">
        <v>0.99866209822156959</v>
      </c>
      <c r="O3840">
        <v>23995.194050248549</v>
      </c>
      <c r="P3840">
        <v>274.62817256116261</v>
      </c>
      <c r="Q3840">
        <v>0.76032624458975262</v>
      </c>
      <c r="S3840" s="6">
        <v>72.991319480616255</v>
      </c>
      <c r="V3840" s="6">
        <v>577.6950240000001</v>
      </c>
    </row>
    <row r="3841" spans="1:23" x14ac:dyDescent="0.3">
      <c r="A3841" s="1">
        <v>44251</v>
      </c>
      <c r="B3841">
        <v>202102</v>
      </c>
      <c r="C3841">
        <v>2021</v>
      </c>
      <c r="D3841" t="s">
        <v>5</v>
      </c>
      <c r="E3841" t="s">
        <v>23</v>
      </c>
      <c r="F3841">
        <v>2304.6738680000003</v>
      </c>
      <c r="H3841">
        <v>162</v>
      </c>
      <c r="I3841">
        <v>2757.5226900000002</v>
      </c>
      <c r="M3841">
        <v>9.6715</v>
      </c>
      <c r="N3841">
        <v>0.99993067611882713</v>
      </c>
      <c r="O3841">
        <v>0</v>
      </c>
      <c r="P3841">
        <v>1299.690920264321</v>
      </c>
      <c r="R3841">
        <v>0.94079999999999997</v>
      </c>
      <c r="T3841" s="6">
        <v>161.98876953125</v>
      </c>
      <c r="U3841" s="6">
        <v>152.40959999999998</v>
      </c>
      <c r="W3841" s="6">
        <v>1566.7829999999999</v>
      </c>
    </row>
    <row r="3842" spans="1:23" x14ac:dyDescent="0.3">
      <c r="A3842" s="1">
        <v>44251</v>
      </c>
      <c r="B3842">
        <v>202102</v>
      </c>
      <c r="C3842">
        <v>2021</v>
      </c>
      <c r="D3842" t="s">
        <v>6</v>
      </c>
      <c r="E3842" t="s">
        <v>23</v>
      </c>
      <c r="F3842">
        <v>1199.0126475</v>
      </c>
      <c r="H3842">
        <v>66</v>
      </c>
      <c r="I3842">
        <v>1482.3595333333335</v>
      </c>
      <c r="M3842">
        <v>12.143784722222222</v>
      </c>
      <c r="N3842">
        <v>0.94807152777777781</v>
      </c>
      <c r="O3842">
        <v>0</v>
      </c>
      <c r="P3842">
        <v>485.51778628309</v>
      </c>
      <c r="R3842">
        <v>0.94079999999999997</v>
      </c>
      <c r="T3842" s="6">
        <v>62.572720833333335</v>
      </c>
      <c r="U3842" s="6">
        <v>62.092799999999997</v>
      </c>
      <c r="W3842" s="6">
        <v>801.48979166666663</v>
      </c>
    </row>
    <row r="3843" spans="1:23" x14ac:dyDescent="0.3">
      <c r="A3843" s="1">
        <v>44251</v>
      </c>
      <c r="B3843">
        <v>202102</v>
      </c>
      <c r="C3843">
        <v>2021</v>
      </c>
      <c r="D3843" t="s">
        <v>7</v>
      </c>
      <c r="E3843" t="s">
        <v>23</v>
      </c>
      <c r="F3843">
        <v>0</v>
      </c>
      <c r="H3843">
        <v>36</v>
      </c>
      <c r="I3843">
        <v>807.69116999999994</v>
      </c>
      <c r="M3843">
        <v>12.143784722222222</v>
      </c>
      <c r="N3843">
        <v>0</v>
      </c>
      <c r="O3843">
        <v>0</v>
      </c>
      <c r="P3843">
        <v>310.12899034823226</v>
      </c>
      <c r="R3843">
        <v>0.95550000000000002</v>
      </c>
      <c r="T3843" s="6">
        <v>0</v>
      </c>
      <c r="U3843" s="6">
        <v>34.398000000000003</v>
      </c>
      <c r="W3843" s="6">
        <v>437.17624999999998</v>
      </c>
    </row>
    <row r="3844" spans="1:23" x14ac:dyDescent="0.3">
      <c r="A3844" s="1">
        <v>44251</v>
      </c>
      <c r="B3844">
        <v>202102</v>
      </c>
      <c r="C3844">
        <v>2021</v>
      </c>
      <c r="D3844" t="s">
        <v>8</v>
      </c>
      <c r="E3844" t="s">
        <v>23</v>
      </c>
      <c r="F3844">
        <v>238.92978349999998</v>
      </c>
      <c r="H3844">
        <v>108</v>
      </c>
      <c r="I3844">
        <v>261.82887593333345</v>
      </c>
      <c r="M3844">
        <v>4.7865797839506188</v>
      </c>
      <c r="N3844">
        <v>0.96015949291276859</v>
      </c>
      <c r="O3844">
        <v>0</v>
      </c>
      <c r="P3844">
        <v>679.03128679987935</v>
      </c>
      <c r="R3844">
        <v>0.96039999999999992</v>
      </c>
      <c r="T3844" s="6">
        <v>103.69722523457901</v>
      </c>
      <c r="U3844" s="6">
        <v>103.72319999999999</v>
      </c>
      <c r="W3844" s="6">
        <v>516.95061666666686</v>
      </c>
    </row>
    <row r="3845" spans="1:23" x14ac:dyDescent="0.3">
      <c r="A3845" s="1">
        <v>44252</v>
      </c>
      <c r="B3845">
        <v>202102</v>
      </c>
      <c r="C3845">
        <v>2021</v>
      </c>
      <c r="D3845" t="s">
        <v>0</v>
      </c>
      <c r="E3845" t="s">
        <v>22</v>
      </c>
      <c r="F3845">
        <v>245.2130800000001</v>
      </c>
      <c r="G3845">
        <v>44</v>
      </c>
      <c r="I3845">
        <v>248.48121227200926</v>
      </c>
      <c r="J3845">
        <v>245.8812928906251</v>
      </c>
      <c r="K3845">
        <v>330.85995164558602</v>
      </c>
      <c r="L3845">
        <v>7.523772666666666</v>
      </c>
      <c r="N3845">
        <v>1</v>
      </c>
      <c r="O3845">
        <v>11189.801128768515</v>
      </c>
      <c r="P3845">
        <v>139.8613141437998</v>
      </c>
      <c r="Q3845">
        <v>0.75059422036089807</v>
      </c>
      <c r="S3845" s="6">
        <v>33.026145695879514</v>
      </c>
      <c r="V3845" s="6">
        <v>331.04599733333328</v>
      </c>
    </row>
    <row r="3846" spans="1:23" x14ac:dyDescent="0.3">
      <c r="A3846" s="1">
        <v>44252</v>
      </c>
      <c r="B3846">
        <v>202102</v>
      </c>
      <c r="C3846">
        <v>2021</v>
      </c>
      <c r="D3846" t="s">
        <v>1</v>
      </c>
      <c r="E3846" t="s">
        <v>22</v>
      </c>
      <c r="F3846">
        <v>263.3660405</v>
      </c>
      <c r="G3846">
        <v>46</v>
      </c>
      <c r="I3846">
        <v>265.79378980561239</v>
      </c>
      <c r="J3846">
        <v>263.4910405</v>
      </c>
      <c r="K3846">
        <v>349.30435843652049</v>
      </c>
      <c r="L3846">
        <v>7.6388916666666669</v>
      </c>
      <c r="N3846">
        <v>1</v>
      </c>
      <c r="O3846">
        <v>12015.506553532257</v>
      </c>
      <c r="P3846">
        <v>148.06551291091148</v>
      </c>
      <c r="Q3846">
        <v>0.75640892913209257</v>
      </c>
      <c r="S3846" s="6">
        <v>34.794810740076258</v>
      </c>
      <c r="V3846" s="6">
        <v>351.38901666666669</v>
      </c>
    </row>
    <row r="3847" spans="1:23" x14ac:dyDescent="0.3">
      <c r="A3847" s="1">
        <v>44252</v>
      </c>
      <c r="B3847">
        <v>202102</v>
      </c>
      <c r="C3847">
        <v>2021</v>
      </c>
      <c r="D3847" t="s">
        <v>4</v>
      </c>
      <c r="E3847" t="s">
        <v>22</v>
      </c>
      <c r="F3847">
        <v>187.81335999999999</v>
      </c>
      <c r="G3847">
        <v>36</v>
      </c>
      <c r="I3847">
        <v>202.00980915173838</v>
      </c>
      <c r="J3847">
        <v>188.14923697777778</v>
      </c>
      <c r="K3847">
        <v>263.35226636733307</v>
      </c>
      <c r="L3847">
        <v>7.3898311946902666</v>
      </c>
      <c r="N3847">
        <v>1</v>
      </c>
      <c r="O3847">
        <v>8651.8593774369019</v>
      </c>
      <c r="P3847">
        <v>113.61086029197324</v>
      </c>
      <c r="Q3847">
        <v>0.75933853422527076</v>
      </c>
      <c r="S3847" s="6">
        <v>27.336187232109747</v>
      </c>
      <c r="V3847" s="6">
        <v>266.03392300884957</v>
      </c>
    </row>
    <row r="3848" spans="1:23" x14ac:dyDescent="0.3">
      <c r="A3848" s="1">
        <v>44252</v>
      </c>
      <c r="B3848">
        <v>202102</v>
      </c>
      <c r="C3848">
        <v>2021</v>
      </c>
      <c r="D3848" t="s">
        <v>2</v>
      </c>
      <c r="E3848" t="s">
        <v>22</v>
      </c>
      <c r="F3848">
        <v>355.82230100000015</v>
      </c>
      <c r="G3848">
        <v>64</v>
      </c>
      <c r="I3848">
        <v>355.58839392440495</v>
      </c>
      <c r="J3848">
        <v>356.15665158593765</v>
      </c>
      <c r="K3848">
        <v>464.58837337479048</v>
      </c>
      <c r="L3848">
        <v>7.3151163749999997</v>
      </c>
      <c r="N3848">
        <v>1</v>
      </c>
      <c r="O3848">
        <v>16387.577642092088</v>
      </c>
      <c r="P3848">
        <v>175.17103702786463</v>
      </c>
      <c r="Q3848">
        <v>0.75953250368745195</v>
      </c>
      <c r="S3848" s="6">
        <v>48.610080235996925</v>
      </c>
      <c r="V3848" s="6">
        <v>468.16744799999998</v>
      </c>
    </row>
    <row r="3849" spans="1:23" x14ac:dyDescent="0.3">
      <c r="A3849" s="1">
        <v>44252</v>
      </c>
      <c r="B3849">
        <v>202102</v>
      </c>
      <c r="C3849">
        <v>2021</v>
      </c>
      <c r="D3849" t="s">
        <v>3</v>
      </c>
      <c r="E3849" t="s">
        <v>22</v>
      </c>
      <c r="F3849">
        <v>540.80152399999997</v>
      </c>
      <c r="G3849">
        <v>96</v>
      </c>
      <c r="I3849">
        <v>540.46477252911916</v>
      </c>
      <c r="J3849">
        <v>541.62172399999997</v>
      </c>
      <c r="K3849">
        <v>708.83514219214044</v>
      </c>
      <c r="L3849">
        <v>7.4045075000000002</v>
      </c>
      <c r="N3849">
        <v>1</v>
      </c>
      <c r="O3849">
        <v>24794.20763917455</v>
      </c>
      <c r="P3849">
        <v>274.62817256116261</v>
      </c>
      <c r="Q3849">
        <v>0.76032624458975262</v>
      </c>
      <c r="S3849" s="6">
        <v>72.991319480616255</v>
      </c>
      <c r="V3849" s="6">
        <v>710.83271999999999</v>
      </c>
    </row>
    <row r="3850" spans="1:23" x14ac:dyDescent="0.3">
      <c r="A3850" s="1">
        <v>44252</v>
      </c>
      <c r="B3850">
        <v>202102</v>
      </c>
      <c r="C3850">
        <v>2021</v>
      </c>
      <c r="D3850" t="s">
        <v>5</v>
      </c>
      <c r="E3850" t="s">
        <v>23</v>
      </c>
      <c r="F3850">
        <v>320.58815399999992</v>
      </c>
      <c r="H3850">
        <v>162</v>
      </c>
      <c r="I3850">
        <v>385.78635965190898</v>
      </c>
      <c r="M3850">
        <v>3.8038696121294127</v>
      </c>
      <c r="N3850">
        <v>0.99584621853298616</v>
      </c>
      <c r="O3850">
        <v>0</v>
      </c>
      <c r="P3850">
        <v>1299.690920264321</v>
      </c>
      <c r="R3850">
        <v>0.94079999999999997</v>
      </c>
      <c r="T3850" s="6">
        <v>161.32708740234375</v>
      </c>
      <c r="U3850" s="6">
        <v>152.40959999999998</v>
      </c>
      <c r="W3850" s="6">
        <v>616.22687716496489</v>
      </c>
    </row>
    <row r="3851" spans="1:23" x14ac:dyDescent="0.3">
      <c r="A3851" s="1">
        <v>44252</v>
      </c>
      <c r="B3851">
        <v>202102</v>
      </c>
      <c r="C3851">
        <v>2021</v>
      </c>
      <c r="D3851" t="s">
        <v>6</v>
      </c>
      <c r="E3851" t="s">
        <v>23</v>
      </c>
      <c r="F3851">
        <v>4.0723200000000004</v>
      </c>
      <c r="H3851">
        <v>66</v>
      </c>
      <c r="I3851">
        <v>6.3288999999999991</v>
      </c>
      <c r="M3851">
        <v>2.0858333333333339</v>
      </c>
      <c r="N3851">
        <v>0.99861111111094947</v>
      </c>
      <c r="O3851">
        <v>0</v>
      </c>
      <c r="P3851">
        <v>485.51778628309</v>
      </c>
      <c r="R3851">
        <v>0.94079999999999997</v>
      </c>
      <c r="T3851" s="6">
        <v>65.908333333322659</v>
      </c>
      <c r="U3851" s="6">
        <v>62.092799999999997</v>
      </c>
      <c r="W3851" s="6">
        <v>137.66500000000005</v>
      </c>
    </row>
    <row r="3852" spans="1:23" x14ac:dyDescent="0.3">
      <c r="A3852" s="1">
        <v>44252</v>
      </c>
      <c r="B3852">
        <v>202102</v>
      </c>
      <c r="C3852">
        <v>2021</v>
      </c>
      <c r="D3852" t="s">
        <v>7</v>
      </c>
      <c r="E3852" t="s">
        <v>23</v>
      </c>
      <c r="F3852">
        <v>0</v>
      </c>
      <c r="H3852">
        <v>36</v>
      </c>
      <c r="I3852">
        <v>5.5432499999999996</v>
      </c>
      <c r="M3852">
        <v>2.0858333333333339</v>
      </c>
      <c r="N3852">
        <v>0</v>
      </c>
      <c r="O3852">
        <v>0</v>
      </c>
      <c r="P3852">
        <v>310.12899034823226</v>
      </c>
      <c r="R3852">
        <v>0.95550000000000002</v>
      </c>
      <c r="T3852" s="6">
        <v>0</v>
      </c>
      <c r="U3852" s="6">
        <v>34.398000000000003</v>
      </c>
      <c r="W3852" s="6">
        <v>75.090000000000018</v>
      </c>
    </row>
    <row r="3853" spans="1:23" x14ac:dyDescent="0.3">
      <c r="A3853" s="1">
        <v>44252</v>
      </c>
      <c r="B3853">
        <v>202102</v>
      </c>
      <c r="C3853">
        <v>2021</v>
      </c>
      <c r="D3853" t="s">
        <v>8</v>
      </c>
      <c r="E3853" t="s">
        <v>23</v>
      </c>
      <c r="F3853">
        <v>339.09991900000006</v>
      </c>
      <c r="H3853">
        <v>108</v>
      </c>
      <c r="I3853">
        <v>400.21096963333338</v>
      </c>
      <c r="M3853">
        <v>5.5051242541152261</v>
      </c>
      <c r="N3853">
        <v>0.99781280636032843</v>
      </c>
      <c r="O3853">
        <v>0</v>
      </c>
      <c r="P3853">
        <v>679.03128679987935</v>
      </c>
      <c r="R3853">
        <v>0.96039999999999992</v>
      </c>
      <c r="T3853" s="6">
        <v>107.76378308691547</v>
      </c>
      <c r="U3853" s="6">
        <v>103.72319999999999</v>
      </c>
      <c r="W3853" s="6">
        <v>594.55341944444444</v>
      </c>
    </row>
    <row r="3854" spans="1:23" x14ac:dyDescent="0.3">
      <c r="A3854" s="1">
        <v>44253</v>
      </c>
      <c r="B3854">
        <v>202103</v>
      </c>
      <c r="C3854">
        <v>2021</v>
      </c>
      <c r="D3854" t="s">
        <v>0</v>
      </c>
      <c r="E3854" t="s">
        <v>22</v>
      </c>
      <c r="F3854">
        <v>246.47896000000006</v>
      </c>
      <c r="G3854">
        <v>44</v>
      </c>
      <c r="I3854">
        <v>247.24891870637418</v>
      </c>
      <c r="J3854">
        <v>247.18892000000005</v>
      </c>
      <c r="K3854">
        <v>329.14810584813466</v>
      </c>
      <c r="L3854">
        <v>7.4864600000000001</v>
      </c>
      <c r="N3854">
        <v>1</v>
      </c>
      <c r="O3854">
        <v>30604.233642266292</v>
      </c>
      <c r="P3854">
        <v>185.92290611033798</v>
      </c>
      <c r="Q3854">
        <v>0.75059422036089807</v>
      </c>
      <c r="S3854" s="6">
        <v>33.026145695879514</v>
      </c>
      <c r="V3854" s="6">
        <v>329.40424000000002</v>
      </c>
    </row>
    <row r="3855" spans="1:23" x14ac:dyDescent="0.3">
      <c r="A3855" s="1">
        <v>44253</v>
      </c>
      <c r="B3855">
        <v>202103</v>
      </c>
      <c r="C3855">
        <v>2021</v>
      </c>
      <c r="D3855" t="s">
        <v>1</v>
      </c>
      <c r="E3855" t="s">
        <v>22</v>
      </c>
      <c r="F3855">
        <v>251.83760000000004</v>
      </c>
      <c r="G3855">
        <v>46</v>
      </c>
      <c r="I3855">
        <v>245.11725164510861</v>
      </c>
      <c r="J3855">
        <v>251.96224000000004</v>
      </c>
      <c r="K3855">
        <v>337.9187463937177</v>
      </c>
      <c r="L3855">
        <v>7.0446496598639463</v>
      </c>
      <c r="N3855">
        <v>1</v>
      </c>
      <c r="O3855">
        <v>31377.588848897143</v>
      </c>
      <c r="P3855">
        <v>196.82905615208531</v>
      </c>
      <c r="Q3855">
        <v>0.75640892913209257</v>
      </c>
      <c r="S3855" s="6">
        <v>34.794810740076258</v>
      </c>
      <c r="V3855" s="6">
        <v>324.05388435374152</v>
      </c>
    </row>
    <row r="3856" spans="1:23" x14ac:dyDescent="0.3">
      <c r="A3856" s="1">
        <v>44253</v>
      </c>
      <c r="B3856">
        <v>202103</v>
      </c>
      <c r="C3856">
        <v>2021</v>
      </c>
      <c r="D3856" t="s">
        <v>4</v>
      </c>
      <c r="E3856" t="s">
        <v>22</v>
      </c>
      <c r="F3856">
        <v>182.74536000000006</v>
      </c>
      <c r="G3856">
        <v>36</v>
      </c>
      <c r="I3856">
        <v>196.10666551894812</v>
      </c>
      <c r="J3856">
        <v>183.07718257777785</v>
      </c>
      <c r="K3856">
        <v>255.63997690650217</v>
      </c>
      <c r="L3856">
        <v>7.1738850723335874</v>
      </c>
      <c r="N3856">
        <v>0.99964663279327648</v>
      </c>
      <c r="O3856">
        <v>23295.090572168003</v>
      </c>
      <c r="P3856">
        <v>151.02719033128477</v>
      </c>
      <c r="Q3856">
        <v>0.75933853422527076</v>
      </c>
      <c r="S3856" s="6">
        <v>27.336187232109747</v>
      </c>
      <c r="V3856" s="6">
        <v>258.25986260400913</v>
      </c>
    </row>
    <row r="3857" spans="1:23" x14ac:dyDescent="0.3">
      <c r="A3857" s="1">
        <v>44253</v>
      </c>
      <c r="B3857">
        <v>202103</v>
      </c>
      <c r="C3857">
        <v>2021</v>
      </c>
      <c r="D3857" t="s">
        <v>2</v>
      </c>
      <c r="E3857" t="s">
        <v>22</v>
      </c>
      <c r="F3857">
        <v>303.33504599999992</v>
      </c>
      <c r="G3857">
        <v>64</v>
      </c>
      <c r="I3857">
        <v>301.72378377296781</v>
      </c>
      <c r="J3857">
        <v>303.74178428124992</v>
      </c>
      <c r="K3857">
        <v>393.65061456723839</v>
      </c>
      <c r="L3857">
        <v>6.2070208958333328</v>
      </c>
      <c r="N3857">
        <v>1</v>
      </c>
      <c r="O3857">
        <v>36850.236028426123</v>
      </c>
      <c r="P3857">
        <v>232.86144900009143</v>
      </c>
      <c r="Q3857">
        <v>0.75953250368745195</v>
      </c>
      <c r="S3857" s="6">
        <v>48.610080235996925</v>
      </c>
      <c r="V3857" s="6">
        <v>397.2493373333333</v>
      </c>
    </row>
    <row r="3858" spans="1:23" x14ac:dyDescent="0.3">
      <c r="A3858" s="1">
        <v>44253</v>
      </c>
      <c r="B3858">
        <v>202103</v>
      </c>
      <c r="C3858">
        <v>2021</v>
      </c>
      <c r="D3858" t="s">
        <v>3</v>
      </c>
      <c r="E3858" t="s">
        <v>22</v>
      </c>
      <c r="F3858">
        <v>427.7980045000001</v>
      </c>
      <c r="G3858">
        <v>96</v>
      </c>
      <c r="I3858">
        <v>437.42276509458247</v>
      </c>
      <c r="J3858">
        <v>428.60040450000014</v>
      </c>
      <c r="K3858">
        <v>573.37852381105301</v>
      </c>
      <c r="L3858">
        <v>5.9928052843426887</v>
      </c>
      <c r="N3858">
        <v>1</v>
      </c>
      <c r="O3858">
        <v>54360.447666125467</v>
      </c>
      <c r="P3858">
        <v>365.07356058334483</v>
      </c>
      <c r="Q3858">
        <v>0.76032624458975262</v>
      </c>
      <c r="S3858" s="6">
        <v>72.991319480616255</v>
      </c>
      <c r="V3858" s="6">
        <v>575.30930729689817</v>
      </c>
    </row>
    <row r="3859" spans="1:23" x14ac:dyDescent="0.3">
      <c r="A3859" s="1">
        <v>44253</v>
      </c>
      <c r="B3859">
        <v>202103</v>
      </c>
      <c r="C3859">
        <v>2021</v>
      </c>
      <c r="D3859" t="s">
        <v>5</v>
      </c>
      <c r="E3859" t="s">
        <v>23</v>
      </c>
      <c r="F3859">
        <v>73.24224000000001</v>
      </c>
      <c r="H3859">
        <v>162</v>
      </c>
      <c r="I3859">
        <v>157.59754199999998</v>
      </c>
      <c r="M3859">
        <v>3.4834999999999998</v>
      </c>
      <c r="N3859">
        <v>0.95108000000000004</v>
      </c>
      <c r="O3859">
        <v>0</v>
      </c>
      <c r="P3859">
        <v>1560.7614912794679</v>
      </c>
      <c r="R3859">
        <v>0.94079999999999997</v>
      </c>
      <c r="T3859" s="6">
        <v>154.07496</v>
      </c>
      <c r="U3859" s="6">
        <v>152.40959999999998</v>
      </c>
      <c r="W3859" s="6">
        <v>564.327</v>
      </c>
    </row>
    <row r="3860" spans="1:23" x14ac:dyDescent="0.3">
      <c r="A3860" s="1">
        <v>44253</v>
      </c>
      <c r="B3860">
        <v>202103</v>
      </c>
      <c r="C3860">
        <v>2021</v>
      </c>
      <c r="D3860" t="s">
        <v>6</v>
      </c>
      <c r="E3860" t="s">
        <v>23</v>
      </c>
      <c r="F3860">
        <v>30.028320000000001</v>
      </c>
      <c r="H3860">
        <v>66</v>
      </c>
      <c r="I3860">
        <v>78.906733333333335</v>
      </c>
      <c r="M3860">
        <v>3.3174305555555557</v>
      </c>
      <c r="N3860">
        <v>0.99135879629648116</v>
      </c>
      <c r="O3860">
        <v>0</v>
      </c>
      <c r="P3860">
        <v>390.95080823505498</v>
      </c>
      <c r="R3860">
        <v>0.92767500000000003</v>
      </c>
      <c r="T3860" s="6">
        <v>65.429680555567757</v>
      </c>
      <c r="U3860" s="6">
        <v>61.226550000000003</v>
      </c>
      <c r="W3860" s="6">
        <v>218.95041666666668</v>
      </c>
    </row>
    <row r="3861" spans="1:23" x14ac:dyDescent="0.3">
      <c r="A3861" s="1">
        <v>44253</v>
      </c>
      <c r="B3861">
        <v>202103</v>
      </c>
      <c r="C3861">
        <v>2021</v>
      </c>
      <c r="D3861" t="s">
        <v>7</v>
      </c>
      <c r="E3861" t="s">
        <v>23</v>
      </c>
      <c r="F3861">
        <v>0</v>
      </c>
      <c r="H3861">
        <v>36</v>
      </c>
      <c r="I3861">
        <v>42.570570000000004</v>
      </c>
      <c r="M3861">
        <v>3.3174305555555557</v>
      </c>
      <c r="N3861">
        <v>0</v>
      </c>
      <c r="O3861">
        <v>0</v>
      </c>
      <c r="P3861">
        <v>224.88945157940708</v>
      </c>
      <c r="R3861">
        <v>0.95550000000000002</v>
      </c>
      <c r="T3861" s="6">
        <v>0</v>
      </c>
      <c r="U3861" s="6">
        <v>34.398000000000003</v>
      </c>
      <c r="W3861" s="6">
        <v>119.42750000000001</v>
      </c>
    </row>
    <row r="3862" spans="1:23" x14ac:dyDescent="0.3">
      <c r="A3862" s="1">
        <v>44253</v>
      </c>
      <c r="B3862">
        <v>202103</v>
      </c>
      <c r="C3862">
        <v>2021</v>
      </c>
      <c r="D3862" t="s">
        <v>8</v>
      </c>
      <c r="E3862" t="s">
        <v>23</v>
      </c>
      <c r="F3862">
        <v>82.1523775</v>
      </c>
      <c r="H3862">
        <v>108</v>
      </c>
      <c r="I3862">
        <v>123.24307926666668</v>
      </c>
      <c r="M3862">
        <v>3.9763903034979422</v>
      </c>
      <c r="N3862">
        <v>0.98099035759077713</v>
      </c>
      <c r="O3862">
        <v>0</v>
      </c>
      <c r="P3862">
        <v>567.21781894225546</v>
      </c>
      <c r="R3862">
        <v>0.96039999999999992</v>
      </c>
      <c r="T3862" s="6">
        <v>105.94695861980394</v>
      </c>
      <c r="U3862" s="6">
        <v>103.72319999999999</v>
      </c>
      <c r="W3862" s="6">
        <v>429.45015277777776</v>
      </c>
    </row>
    <row r="3863" spans="1:23" x14ac:dyDescent="0.3">
      <c r="A3863" s="1">
        <v>44254</v>
      </c>
      <c r="B3863">
        <v>202103</v>
      </c>
      <c r="C3863">
        <v>2021</v>
      </c>
      <c r="D3863" t="s">
        <v>0</v>
      </c>
      <c r="E3863" t="s">
        <v>22</v>
      </c>
      <c r="F3863">
        <v>234.72428049999996</v>
      </c>
      <c r="G3863">
        <v>44</v>
      </c>
      <c r="I3863">
        <v>233.84245025331731</v>
      </c>
      <c r="J3863">
        <v>235.40640940624996</v>
      </c>
      <c r="K3863">
        <v>310.80386479457741</v>
      </c>
      <c r="L3863">
        <v>7.0805250000000006</v>
      </c>
      <c r="N3863">
        <v>1</v>
      </c>
      <c r="O3863">
        <v>10441.303770907085</v>
      </c>
      <c r="P3863">
        <v>185.92290611033798</v>
      </c>
      <c r="Q3863">
        <v>0.75059422036089807</v>
      </c>
      <c r="S3863" s="6">
        <v>33.026145695879514</v>
      </c>
      <c r="V3863" s="6">
        <v>311.54310000000004</v>
      </c>
    </row>
    <row r="3864" spans="1:23" x14ac:dyDescent="0.3">
      <c r="A3864" s="1">
        <v>44254</v>
      </c>
      <c r="B3864">
        <v>202103</v>
      </c>
      <c r="C3864">
        <v>2021</v>
      </c>
      <c r="D3864" t="s">
        <v>1</v>
      </c>
      <c r="E3864" t="s">
        <v>22</v>
      </c>
      <c r="F3864">
        <v>244.63124049999999</v>
      </c>
      <c r="G3864">
        <v>46</v>
      </c>
      <c r="I3864">
        <v>247.31914140729833</v>
      </c>
      <c r="J3864">
        <v>244.75465358593749</v>
      </c>
      <c r="K3864">
        <v>324.82832136676728</v>
      </c>
      <c r="L3864">
        <v>7.1079317905999995</v>
      </c>
      <c r="N3864">
        <v>1</v>
      </c>
      <c r="O3864">
        <v>10849.981308733144</v>
      </c>
      <c r="P3864">
        <v>196.82905615208531</v>
      </c>
      <c r="Q3864">
        <v>0.75640892913209257</v>
      </c>
      <c r="S3864" s="6">
        <v>34.794810740076258</v>
      </c>
      <c r="V3864" s="6">
        <v>326.96486236759995</v>
      </c>
    </row>
    <row r="3865" spans="1:23" x14ac:dyDescent="0.3">
      <c r="A3865" s="1">
        <v>44254</v>
      </c>
      <c r="B3865">
        <v>202103</v>
      </c>
      <c r="C3865">
        <v>2021</v>
      </c>
      <c r="D3865" t="s">
        <v>4</v>
      </c>
      <c r="E3865" t="s">
        <v>22</v>
      </c>
      <c r="F3865">
        <v>182.09604000000004</v>
      </c>
      <c r="G3865">
        <v>36</v>
      </c>
      <c r="I3865">
        <v>197.35053871333213</v>
      </c>
      <c r="J3865">
        <v>182.4273249777778</v>
      </c>
      <c r="K3865">
        <v>256.4417480742967</v>
      </c>
      <c r="L3865">
        <v>7.2193878772354685</v>
      </c>
      <c r="N3865">
        <v>0.99929193794076165</v>
      </c>
      <c r="O3865">
        <v>8188.8132237360005</v>
      </c>
      <c r="P3865">
        <v>151.02719033128477</v>
      </c>
      <c r="Q3865">
        <v>0.75933853422527076</v>
      </c>
      <c r="S3865" s="6">
        <v>27.336187232109747</v>
      </c>
      <c r="V3865" s="6">
        <v>259.89796358047687</v>
      </c>
    </row>
    <row r="3866" spans="1:23" x14ac:dyDescent="0.3">
      <c r="A3866" s="1">
        <v>44254</v>
      </c>
      <c r="B3866">
        <v>202103</v>
      </c>
      <c r="C3866">
        <v>2021</v>
      </c>
      <c r="D3866" t="s">
        <v>2</v>
      </c>
      <c r="E3866" t="s">
        <v>22</v>
      </c>
      <c r="F3866">
        <v>268.20809450000002</v>
      </c>
      <c r="G3866">
        <v>64</v>
      </c>
      <c r="I3866">
        <v>264.12826820026055</v>
      </c>
      <c r="J3866">
        <v>268.59615450000001</v>
      </c>
      <c r="K3866">
        <v>343.77061770449518</v>
      </c>
      <c r="L3866">
        <v>5.4336110312500008</v>
      </c>
      <c r="N3866">
        <v>1</v>
      </c>
      <c r="O3866">
        <v>12007.77040041603</v>
      </c>
      <c r="P3866">
        <v>232.86144900009143</v>
      </c>
      <c r="Q3866">
        <v>0.75953250368745195</v>
      </c>
      <c r="S3866" s="6">
        <v>48.610080235996925</v>
      </c>
      <c r="V3866" s="6">
        <v>347.75110600000005</v>
      </c>
    </row>
    <row r="3867" spans="1:23" x14ac:dyDescent="0.3">
      <c r="A3867" s="1">
        <v>44254</v>
      </c>
      <c r="B3867">
        <v>202103</v>
      </c>
      <c r="C3867">
        <v>2021</v>
      </c>
      <c r="D3867" t="s">
        <v>3</v>
      </c>
      <c r="E3867" t="s">
        <v>22</v>
      </c>
      <c r="F3867">
        <v>477.82503999999994</v>
      </c>
      <c r="G3867">
        <v>96</v>
      </c>
      <c r="I3867">
        <v>480.73907792920892</v>
      </c>
      <c r="J3867">
        <v>478.30903999999992</v>
      </c>
      <c r="K3867">
        <v>628.32605668193605</v>
      </c>
      <c r="L3867">
        <v>6.5862500000000015</v>
      </c>
      <c r="N3867">
        <v>1</v>
      </c>
      <c r="O3867">
        <v>21369.125080212154</v>
      </c>
      <c r="P3867">
        <v>365.07356058334483</v>
      </c>
      <c r="Q3867">
        <v>0.76032624458975262</v>
      </c>
      <c r="S3867" s="6">
        <v>72.991319480616255</v>
      </c>
      <c r="V3867" s="6">
        <v>632.2800000000002</v>
      </c>
    </row>
    <row r="3868" spans="1:23" x14ac:dyDescent="0.3">
      <c r="A3868" s="1">
        <v>44254</v>
      </c>
      <c r="B3868">
        <v>202103</v>
      </c>
      <c r="C3868">
        <v>2021</v>
      </c>
      <c r="D3868" t="s">
        <v>5</v>
      </c>
      <c r="E3868" t="s">
        <v>23</v>
      </c>
      <c r="F3868">
        <v>1026.4626954999999</v>
      </c>
      <c r="H3868">
        <v>162</v>
      </c>
      <c r="I3868">
        <v>1281.700098</v>
      </c>
      <c r="M3868">
        <v>7.0136666666666665</v>
      </c>
      <c r="N3868">
        <v>0.98801000000000005</v>
      </c>
      <c r="O3868">
        <v>0</v>
      </c>
      <c r="P3868">
        <v>1560.7614912794679</v>
      </c>
      <c r="R3868">
        <v>0.94079999999999997</v>
      </c>
      <c r="T3868" s="6">
        <v>160.05762000000001</v>
      </c>
      <c r="U3868" s="6">
        <v>152.40959999999998</v>
      </c>
      <c r="W3868" s="6">
        <v>1136.2139999999999</v>
      </c>
    </row>
    <row r="3869" spans="1:23" x14ac:dyDescent="0.3">
      <c r="A3869" s="1">
        <v>44254</v>
      </c>
      <c r="B3869">
        <v>202103</v>
      </c>
      <c r="C3869">
        <v>2021</v>
      </c>
      <c r="D3869" t="s">
        <v>6</v>
      </c>
      <c r="E3869" t="s">
        <v>23</v>
      </c>
      <c r="F3869">
        <v>498.06512100000003</v>
      </c>
      <c r="H3869">
        <v>66</v>
      </c>
      <c r="I3869">
        <v>730.62353333333328</v>
      </c>
      <c r="M3869">
        <v>7.8587500000000015</v>
      </c>
      <c r="N3869">
        <v>0.99965277777777772</v>
      </c>
      <c r="O3869">
        <v>0</v>
      </c>
      <c r="P3869">
        <v>390.95080823505498</v>
      </c>
      <c r="R3869">
        <v>0.92767500000000003</v>
      </c>
      <c r="T3869" s="6">
        <v>65.977083333333326</v>
      </c>
      <c r="U3869" s="6">
        <v>61.226550000000003</v>
      </c>
      <c r="W3869" s="6">
        <v>518.67750000000012</v>
      </c>
    </row>
    <row r="3870" spans="1:23" x14ac:dyDescent="0.3">
      <c r="A3870" s="1">
        <v>44254</v>
      </c>
      <c r="B3870">
        <v>202103</v>
      </c>
      <c r="C3870">
        <v>2021</v>
      </c>
      <c r="D3870" t="s">
        <v>7</v>
      </c>
      <c r="E3870" t="s">
        <v>23</v>
      </c>
      <c r="F3870">
        <v>0</v>
      </c>
      <c r="H3870">
        <v>36</v>
      </c>
      <c r="I3870">
        <v>387.81894999999997</v>
      </c>
      <c r="M3870">
        <v>7.8587500000000015</v>
      </c>
      <c r="N3870">
        <v>0</v>
      </c>
      <c r="O3870">
        <v>0</v>
      </c>
      <c r="P3870">
        <v>224.88945157940708</v>
      </c>
      <c r="R3870">
        <v>0.95550000000000002</v>
      </c>
      <c r="T3870" s="6">
        <v>0</v>
      </c>
      <c r="U3870" s="6">
        <v>34.398000000000003</v>
      </c>
      <c r="W3870" s="6">
        <v>282.91500000000008</v>
      </c>
    </row>
    <row r="3871" spans="1:23" x14ac:dyDescent="0.3">
      <c r="A3871" s="1">
        <v>44254</v>
      </c>
      <c r="B3871">
        <v>202103</v>
      </c>
      <c r="C3871">
        <v>2021</v>
      </c>
      <c r="D3871" t="s">
        <v>8</v>
      </c>
      <c r="E3871" t="s">
        <v>23</v>
      </c>
      <c r="F3871">
        <v>195.71693950000002</v>
      </c>
      <c r="H3871">
        <v>108</v>
      </c>
      <c r="I3871">
        <v>241.5659647666667</v>
      </c>
      <c r="M3871">
        <v>4.6245113168724297</v>
      </c>
      <c r="N3871">
        <v>0.99289876417593559</v>
      </c>
      <c r="O3871">
        <v>0</v>
      </c>
      <c r="P3871">
        <v>567.21781894225546</v>
      </c>
      <c r="R3871">
        <v>0.96039999999999992</v>
      </c>
      <c r="T3871" s="6">
        <v>107.23306653100104</v>
      </c>
      <c r="U3871" s="6">
        <v>103.72319999999999</v>
      </c>
      <c r="W3871" s="6">
        <v>499.44722222222242</v>
      </c>
    </row>
    <row r="3872" spans="1:23" x14ac:dyDescent="0.3">
      <c r="A3872" s="1">
        <v>44255</v>
      </c>
      <c r="B3872">
        <v>202103</v>
      </c>
      <c r="C3872">
        <v>2021</v>
      </c>
      <c r="D3872" t="s">
        <v>0</v>
      </c>
      <c r="E3872" t="s">
        <v>22</v>
      </c>
      <c r="F3872">
        <v>227.47284049999993</v>
      </c>
      <c r="G3872">
        <v>44</v>
      </c>
      <c r="I3872">
        <v>223.93135346920241</v>
      </c>
      <c r="J3872">
        <v>228.14276049999995</v>
      </c>
      <c r="K3872">
        <v>297.75949068174185</v>
      </c>
      <c r="L3872">
        <v>6.7804265000000008</v>
      </c>
      <c r="N3872">
        <v>1</v>
      </c>
      <c r="O3872">
        <v>8327.8322643836855</v>
      </c>
      <c r="P3872">
        <v>185.92290611033798</v>
      </c>
      <c r="Q3872">
        <v>0.75059422036089807</v>
      </c>
      <c r="S3872" s="6">
        <v>33.026145695879514</v>
      </c>
      <c r="V3872" s="6">
        <v>298.33876600000002</v>
      </c>
    </row>
    <row r="3873" spans="1:23" x14ac:dyDescent="0.3">
      <c r="A3873" s="1">
        <v>44255</v>
      </c>
      <c r="B3873">
        <v>202103</v>
      </c>
      <c r="C3873">
        <v>2021</v>
      </c>
      <c r="D3873" t="s">
        <v>1</v>
      </c>
      <c r="E3873" t="s">
        <v>22</v>
      </c>
      <c r="F3873">
        <v>239.65200149999998</v>
      </c>
      <c r="G3873">
        <v>46</v>
      </c>
      <c r="I3873">
        <v>236.42071807332502</v>
      </c>
      <c r="J3873">
        <v>239.77578149999999</v>
      </c>
      <c r="K3873">
        <v>310.31281324144078</v>
      </c>
      <c r="L3873">
        <v>6.7947119999999996</v>
      </c>
      <c r="N3873">
        <v>1</v>
      </c>
      <c r="O3873">
        <v>8781.6556085498414</v>
      </c>
      <c r="P3873">
        <v>196.82905615208531</v>
      </c>
      <c r="Q3873">
        <v>0.75640892913209257</v>
      </c>
      <c r="S3873" s="6">
        <v>34.794810740076258</v>
      </c>
      <c r="V3873" s="6">
        <v>312.55675199999996</v>
      </c>
    </row>
    <row r="3874" spans="1:23" x14ac:dyDescent="0.3">
      <c r="A3874" s="1">
        <v>44255</v>
      </c>
      <c r="B3874">
        <v>202103</v>
      </c>
      <c r="C3874">
        <v>2021</v>
      </c>
      <c r="D3874" t="s">
        <v>4</v>
      </c>
      <c r="E3874" t="s">
        <v>22</v>
      </c>
      <c r="F3874">
        <v>176.48148</v>
      </c>
      <c r="G3874">
        <v>36</v>
      </c>
      <c r="I3874">
        <v>190.24195101261392</v>
      </c>
      <c r="J3874">
        <v>176.80826257777778</v>
      </c>
      <c r="K3874">
        <v>247.48464438557428</v>
      </c>
      <c r="L3874">
        <v>6.9593447468471803</v>
      </c>
      <c r="N3874">
        <v>1</v>
      </c>
      <c r="O3874">
        <v>6804.3399441600013</v>
      </c>
      <c r="P3874">
        <v>151.02719033128477</v>
      </c>
      <c r="Q3874">
        <v>0.75933853422527076</v>
      </c>
      <c r="S3874" s="6">
        <v>27.336187232109747</v>
      </c>
      <c r="V3874" s="6">
        <v>250.53641088649849</v>
      </c>
    </row>
    <row r="3875" spans="1:23" x14ac:dyDescent="0.3">
      <c r="A3875" s="1">
        <v>44255</v>
      </c>
      <c r="B3875">
        <v>202103</v>
      </c>
      <c r="C3875">
        <v>2021</v>
      </c>
      <c r="D3875" t="s">
        <v>2</v>
      </c>
      <c r="E3875" t="s">
        <v>22</v>
      </c>
      <c r="F3875">
        <v>214.62220750000003</v>
      </c>
      <c r="G3875">
        <v>64</v>
      </c>
      <c r="I3875">
        <v>211.73354687106954</v>
      </c>
      <c r="J3875">
        <v>214.93031863281254</v>
      </c>
      <c r="K3875">
        <v>277.75874197269417</v>
      </c>
      <c r="L3875">
        <v>4.3557539062500004</v>
      </c>
      <c r="N3875">
        <v>1</v>
      </c>
      <c r="O3875">
        <v>8089.3297313357289</v>
      </c>
      <c r="P3875">
        <v>232.86144900009143</v>
      </c>
      <c r="Q3875">
        <v>0.75953250368745195</v>
      </c>
      <c r="S3875" s="6">
        <v>48.610080235996925</v>
      </c>
      <c r="V3875" s="6">
        <v>278.76825000000002</v>
      </c>
    </row>
    <row r="3876" spans="1:23" x14ac:dyDescent="0.3">
      <c r="A3876" s="1">
        <v>44255</v>
      </c>
      <c r="B3876">
        <v>202103</v>
      </c>
      <c r="C3876">
        <v>2021</v>
      </c>
      <c r="D3876" t="s">
        <v>3</v>
      </c>
      <c r="E3876" t="s">
        <v>22</v>
      </c>
      <c r="F3876">
        <v>459.83447949999982</v>
      </c>
      <c r="G3876">
        <v>96</v>
      </c>
      <c r="I3876">
        <v>472.74998336853668</v>
      </c>
      <c r="J3876">
        <v>460.73007949999982</v>
      </c>
      <c r="K3876">
        <v>616.2916628344941</v>
      </c>
      <c r="L3876">
        <v>6.4767973333333329</v>
      </c>
      <c r="N3876">
        <v>1</v>
      </c>
      <c r="O3876">
        <v>16973.392976809257</v>
      </c>
      <c r="P3876">
        <v>365.07356058334483</v>
      </c>
      <c r="Q3876">
        <v>0.76032624458975262</v>
      </c>
      <c r="S3876" s="6">
        <v>72.991319480616255</v>
      </c>
      <c r="V3876" s="6">
        <v>621.77254399999993</v>
      </c>
    </row>
    <row r="3877" spans="1:23" x14ac:dyDescent="0.3">
      <c r="A3877" s="1">
        <v>44255</v>
      </c>
      <c r="B3877">
        <v>202103</v>
      </c>
      <c r="C3877">
        <v>2021</v>
      </c>
      <c r="D3877" t="s">
        <v>5</v>
      </c>
      <c r="E3877" t="s">
        <v>23</v>
      </c>
      <c r="F3877">
        <v>2161.0233134999999</v>
      </c>
      <c r="H3877">
        <v>162</v>
      </c>
      <c r="I3877">
        <v>2575.9361340000005</v>
      </c>
      <c r="M3877">
        <v>9.6649999999999991</v>
      </c>
      <c r="N3877">
        <v>0.97833000000000003</v>
      </c>
      <c r="O3877">
        <v>0</v>
      </c>
      <c r="P3877">
        <v>1560.7614912794679</v>
      </c>
      <c r="R3877">
        <v>0.94079999999999997</v>
      </c>
      <c r="T3877" s="6">
        <v>158.48946000000001</v>
      </c>
      <c r="U3877" s="6">
        <v>152.40959999999998</v>
      </c>
      <c r="W3877" s="6">
        <v>1565.7299999999998</v>
      </c>
    </row>
    <row r="3878" spans="1:23" x14ac:dyDescent="0.3">
      <c r="A3878" s="1">
        <v>44255</v>
      </c>
      <c r="B3878">
        <v>202103</v>
      </c>
      <c r="C3878">
        <v>2021</v>
      </c>
      <c r="D3878" t="s">
        <v>6</v>
      </c>
      <c r="E3878" t="s">
        <v>23</v>
      </c>
      <c r="F3878">
        <v>649.02320150000003</v>
      </c>
      <c r="H3878">
        <v>66</v>
      </c>
      <c r="I3878">
        <v>854.01080000000013</v>
      </c>
      <c r="M3878">
        <v>8.3268402777777784</v>
      </c>
      <c r="N3878">
        <v>0.98055625000000002</v>
      </c>
      <c r="O3878">
        <v>0</v>
      </c>
      <c r="P3878">
        <v>390.95080823505498</v>
      </c>
      <c r="R3878">
        <v>0.92767500000000003</v>
      </c>
      <c r="T3878" s="6">
        <v>64.7167125</v>
      </c>
      <c r="U3878" s="6">
        <v>61.226550000000003</v>
      </c>
      <c r="W3878" s="6">
        <v>549.57145833333334</v>
      </c>
    </row>
    <row r="3879" spans="1:23" x14ac:dyDescent="0.3">
      <c r="A3879" s="1">
        <v>44255</v>
      </c>
      <c r="B3879">
        <v>202103</v>
      </c>
      <c r="C3879">
        <v>2021</v>
      </c>
      <c r="D3879" t="s">
        <v>7</v>
      </c>
      <c r="E3879" t="s">
        <v>23</v>
      </c>
      <c r="F3879">
        <v>8.8172000000000015</v>
      </c>
      <c r="H3879">
        <v>36</v>
      </c>
      <c r="I3879">
        <v>343.15411999840006</v>
      </c>
      <c r="M3879">
        <v>6.3854066196274397</v>
      </c>
      <c r="N3879">
        <v>0.28414351851851816</v>
      </c>
      <c r="O3879">
        <v>0</v>
      </c>
      <c r="P3879">
        <v>224.88945157940708</v>
      </c>
      <c r="R3879">
        <v>0.95550000000000002</v>
      </c>
      <c r="T3879" s="6">
        <v>10.229166666666654</v>
      </c>
      <c r="U3879" s="6">
        <v>34.398000000000003</v>
      </c>
      <c r="W3879" s="6">
        <v>229.87463830658783</v>
      </c>
    </row>
    <row r="3880" spans="1:23" x14ac:dyDescent="0.3">
      <c r="A3880" s="1">
        <v>44255</v>
      </c>
      <c r="B3880">
        <v>202103</v>
      </c>
      <c r="C3880">
        <v>2021</v>
      </c>
      <c r="D3880" t="s">
        <v>8</v>
      </c>
      <c r="E3880" t="s">
        <v>23</v>
      </c>
      <c r="F3880">
        <v>500.34102849999999</v>
      </c>
      <c r="H3880">
        <v>108</v>
      </c>
      <c r="I3880">
        <v>565.8356829666667</v>
      </c>
      <c r="M3880">
        <v>6.1466688014403283</v>
      </c>
      <c r="N3880">
        <v>0.99351604659071691</v>
      </c>
      <c r="O3880">
        <v>0</v>
      </c>
      <c r="P3880">
        <v>567.21781894225546</v>
      </c>
      <c r="R3880">
        <v>0.96039999999999992</v>
      </c>
      <c r="T3880" s="6">
        <v>107.29973303179743</v>
      </c>
      <c r="U3880" s="6">
        <v>103.72319999999999</v>
      </c>
      <c r="W3880" s="6">
        <v>663.84023055555542</v>
      </c>
    </row>
    <row r="3881" spans="1:23" x14ac:dyDescent="0.3">
      <c r="A3881" s="1">
        <v>44256</v>
      </c>
      <c r="B3881">
        <v>202103</v>
      </c>
      <c r="C3881">
        <v>2021</v>
      </c>
      <c r="D3881" t="s">
        <v>0</v>
      </c>
      <c r="E3881" t="s">
        <v>22</v>
      </c>
      <c r="F3881">
        <v>254.56759949999997</v>
      </c>
      <c r="G3881">
        <v>44</v>
      </c>
      <c r="I3881">
        <v>248.72006836639707</v>
      </c>
      <c r="J3881">
        <v>255.29317949999998</v>
      </c>
      <c r="K3881">
        <v>333.69245969003339</v>
      </c>
      <c r="L3881">
        <v>7.5310049999999995</v>
      </c>
      <c r="N3881">
        <v>1</v>
      </c>
      <c r="O3881">
        <v>45828.677039955081</v>
      </c>
      <c r="P3881">
        <v>185.92290611033798</v>
      </c>
      <c r="Q3881">
        <v>0.75059422036089807</v>
      </c>
      <c r="S3881" s="6">
        <v>33.026145695879514</v>
      </c>
      <c r="V3881" s="6">
        <v>331.36421999999999</v>
      </c>
    </row>
    <row r="3882" spans="1:23" x14ac:dyDescent="0.3">
      <c r="A3882" s="1">
        <v>44256</v>
      </c>
      <c r="B3882">
        <v>202103</v>
      </c>
      <c r="C3882">
        <v>2021</v>
      </c>
      <c r="D3882" t="s">
        <v>1</v>
      </c>
      <c r="E3882" t="s">
        <v>22</v>
      </c>
      <c r="F3882">
        <v>268.68296049999998</v>
      </c>
      <c r="G3882">
        <v>46</v>
      </c>
      <c r="I3882">
        <v>265.38967707454202</v>
      </c>
      <c r="J3882">
        <v>268.79404049999999</v>
      </c>
      <c r="K3882">
        <v>351.03570546312631</v>
      </c>
      <c r="L3882">
        <v>7.6272775000000008</v>
      </c>
      <c r="N3882">
        <v>1</v>
      </c>
      <c r="O3882">
        <v>46747.553944113941</v>
      </c>
      <c r="P3882">
        <v>196.82905615208531</v>
      </c>
      <c r="Q3882">
        <v>0.75640892913209257</v>
      </c>
      <c r="S3882" s="6">
        <v>34.794810740076258</v>
      </c>
      <c r="V3882" s="6">
        <v>350.85476500000004</v>
      </c>
    </row>
    <row r="3883" spans="1:23" x14ac:dyDescent="0.3">
      <c r="A3883" s="1">
        <v>44256</v>
      </c>
      <c r="B3883">
        <v>202103</v>
      </c>
      <c r="C3883">
        <v>2021</v>
      </c>
      <c r="D3883" t="s">
        <v>4</v>
      </c>
      <c r="E3883" t="s">
        <v>22</v>
      </c>
      <c r="F3883">
        <v>191.21983999999998</v>
      </c>
      <c r="G3883">
        <v>36</v>
      </c>
      <c r="I3883">
        <v>203.3500312489403</v>
      </c>
      <c r="J3883">
        <v>191.55844977777775</v>
      </c>
      <c r="K3883">
        <v>265.48980785914694</v>
      </c>
      <c r="L3883">
        <v>7.4388585914454239</v>
      </c>
      <c r="N3883">
        <v>1</v>
      </c>
      <c r="O3883">
        <v>33206.089805631993</v>
      </c>
      <c r="P3883">
        <v>151.02719033128477</v>
      </c>
      <c r="Q3883">
        <v>0.75933853422527076</v>
      </c>
      <c r="S3883" s="6">
        <v>27.336187232109747</v>
      </c>
      <c r="V3883" s="6">
        <v>267.79890929203526</v>
      </c>
    </row>
    <row r="3884" spans="1:23" x14ac:dyDescent="0.3">
      <c r="A3884" s="1">
        <v>44256</v>
      </c>
      <c r="B3884">
        <v>202103</v>
      </c>
      <c r="C3884">
        <v>2021</v>
      </c>
      <c r="D3884" t="s">
        <v>2</v>
      </c>
      <c r="E3884" t="s">
        <v>22</v>
      </c>
      <c r="F3884">
        <v>344.7925315</v>
      </c>
      <c r="G3884">
        <v>64</v>
      </c>
      <c r="I3884">
        <v>340.92643315956263</v>
      </c>
      <c r="J3884">
        <v>345.1700949765625</v>
      </c>
      <c r="K3884">
        <v>449.99891229784168</v>
      </c>
      <c r="L3884">
        <v>7.0134924999999999</v>
      </c>
      <c r="N3884">
        <v>1</v>
      </c>
      <c r="O3884">
        <v>60790.872253498528</v>
      </c>
      <c r="P3884">
        <v>232.86144900009143</v>
      </c>
      <c r="Q3884">
        <v>0.75953250368745195</v>
      </c>
      <c r="S3884" s="6">
        <v>48.610080235996925</v>
      </c>
      <c r="V3884" s="6">
        <v>448.86351999999999</v>
      </c>
    </row>
    <row r="3885" spans="1:23" x14ac:dyDescent="0.3">
      <c r="A3885" s="1">
        <v>44256</v>
      </c>
      <c r="B3885">
        <v>202103</v>
      </c>
      <c r="C3885">
        <v>2021</v>
      </c>
      <c r="D3885" t="s">
        <v>3</v>
      </c>
      <c r="E3885" t="s">
        <v>22</v>
      </c>
      <c r="F3885">
        <v>525.27944300000013</v>
      </c>
      <c r="G3885">
        <v>96</v>
      </c>
      <c r="I3885">
        <v>532.59825472429497</v>
      </c>
      <c r="J3885">
        <v>526.14804300000003</v>
      </c>
      <c r="K3885">
        <v>702.37124237013904</v>
      </c>
      <c r="L3885">
        <v>7.296734166666667</v>
      </c>
      <c r="N3885">
        <v>1</v>
      </c>
      <c r="O3885">
        <v>91745.912515809163</v>
      </c>
      <c r="P3885">
        <v>365.07356058334483</v>
      </c>
      <c r="Q3885">
        <v>0.76032624458975262</v>
      </c>
      <c r="S3885" s="6">
        <v>72.991319480616255</v>
      </c>
      <c r="V3885" s="6">
        <v>700.48648000000003</v>
      </c>
    </row>
    <row r="3886" spans="1:23" x14ac:dyDescent="0.3">
      <c r="A3886" s="1">
        <v>44256</v>
      </c>
      <c r="B3886">
        <v>202103</v>
      </c>
      <c r="C3886">
        <v>2021</v>
      </c>
      <c r="D3886" t="s">
        <v>5</v>
      </c>
      <c r="E3886" t="s">
        <v>23</v>
      </c>
      <c r="F3886">
        <v>165.79583999999997</v>
      </c>
      <c r="H3886">
        <v>162</v>
      </c>
      <c r="I3886">
        <v>239.76745200000002</v>
      </c>
      <c r="M3886">
        <v>4.0670000000000002</v>
      </c>
      <c r="N3886">
        <v>0.98604000000000003</v>
      </c>
      <c r="O3886">
        <v>0</v>
      </c>
      <c r="P3886">
        <v>1560.7614912794679</v>
      </c>
      <c r="R3886">
        <v>0.94079999999999997</v>
      </c>
      <c r="T3886" s="6">
        <v>159.73848000000001</v>
      </c>
      <c r="U3886" s="6">
        <v>152.40959999999998</v>
      </c>
      <c r="W3886" s="6">
        <v>658.85400000000004</v>
      </c>
    </row>
    <row r="3887" spans="1:23" x14ac:dyDescent="0.3">
      <c r="A3887" s="1">
        <v>44256</v>
      </c>
      <c r="B3887">
        <v>202103</v>
      </c>
      <c r="C3887">
        <v>2021</v>
      </c>
      <c r="D3887" t="s">
        <v>6</v>
      </c>
      <c r="E3887" t="s">
        <v>23</v>
      </c>
      <c r="F3887">
        <v>15.547840000000001</v>
      </c>
      <c r="H3887">
        <v>66</v>
      </c>
      <c r="I3887">
        <v>24.669533333333344</v>
      </c>
      <c r="M3887">
        <v>2.2014583333333331</v>
      </c>
      <c r="N3887">
        <v>0.99259606597222227</v>
      </c>
      <c r="O3887">
        <v>0</v>
      </c>
      <c r="P3887">
        <v>390.95080823505498</v>
      </c>
      <c r="R3887">
        <v>0.92767500000000003</v>
      </c>
      <c r="T3887" s="6">
        <v>65.511340354166677</v>
      </c>
      <c r="U3887" s="6">
        <v>61.226550000000003</v>
      </c>
      <c r="W3887" s="6">
        <v>145.29624999999999</v>
      </c>
    </row>
    <row r="3888" spans="1:23" x14ac:dyDescent="0.3">
      <c r="A3888" s="1">
        <v>44256</v>
      </c>
      <c r="B3888">
        <v>202103</v>
      </c>
      <c r="C3888">
        <v>2021</v>
      </c>
      <c r="D3888" t="s">
        <v>7</v>
      </c>
      <c r="E3888" t="s">
        <v>23</v>
      </c>
      <c r="F3888">
        <v>7.5410999999999992</v>
      </c>
      <c r="H3888">
        <v>36</v>
      </c>
      <c r="I3888">
        <v>0.24721588351999968</v>
      </c>
      <c r="M3888">
        <v>0.45957331347861258</v>
      </c>
      <c r="N3888">
        <v>0.82693480324074076</v>
      </c>
      <c r="O3888">
        <v>0</v>
      </c>
      <c r="P3888">
        <v>224.88945157940708</v>
      </c>
      <c r="R3888">
        <v>0.95550000000000002</v>
      </c>
      <c r="T3888" s="6">
        <v>29.769652916666669</v>
      </c>
      <c r="U3888" s="6">
        <v>34.398000000000003</v>
      </c>
      <c r="W3888" s="6">
        <v>16.544639285230051</v>
      </c>
    </row>
    <row r="3889" spans="1:23" x14ac:dyDescent="0.3">
      <c r="A3889" s="1">
        <v>44256</v>
      </c>
      <c r="B3889">
        <v>202103</v>
      </c>
      <c r="C3889">
        <v>2021</v>
      </c>
      <c r="D3889" t="s">
        <v>8</v>
      </c>
      <c r="E3889" t="s">
        <v>23</v>
      </c>
      <c r="F3889">
        <v>772.27841999999987</v>
      </c>
      <c r="H3889">
        <v>108</v>
      </c>
      <c r="I3889">
        <v>843.84725260000005</v>
      </c>
      <c r="M3889">
        <v>7.001431764403292</v>
      </c>
      <c r="N3889">
        <v>0.97396877012263827</v>
      </c>
      <c r="O3889">
        <v>0</v>
      </c>
      <c r="P3889">
        <v>567.21781894225546</v>
      </c>
      <c r="R3889">
        <v>0.96039999999999992</v>
      </c>
      <c r="T3889" s="6">
        <v>105.18862717324494</v>
      </c>
      <c r="U3889" s="6">
        <v>103.72319999999999</v>
      </c>
      <c r="W3889" s="6">
        <v>756.15463055555551</v>
      </c>
    </row>
    <row r="3890" spans="1:23" x14ac:dyDescent="0.3">
      <c r="A3890" s="1">
        <v>44257</v>
      </c>
      <c r="B3890">
        <v>202103</v>
      </c>
      <c r="C3890">
        <v>2021</v>
      </c>
      <c r="D3890" t="s">
        <v>0</v>
      </c>
      <c r="E3890" t="s">
        <v>22</v>
      </c>
      <c r="F3890">
        <v>217.91392000000008</v>
      </c>
      <c r="G3890">
        <v>44</v>
      </c>
      <c r="I3890">
        <v>212.22122345059586</v>
      </c>
      <c r="J3890">
        <v>218.57749421875008</v>
      </c>
      <c r="K3890">
        <v>284.12687851322539</v>
      </c>
      <c r="L3890">
        <v>6.4258550000000003</v>
      </c>
      <c r="N3890">
        <v>1</v>
      </c>
      <c r="O3890">
        <v>47255.352062034282</v>
      </c>
      <c r="P3890">
        <v>185.92290611033798</v>
      </c>
      <c r="Q3890">
        <v>0.75059422036089807</v>
      </c>
      <c r="S3890" s="6">
        <v>33.026145695879514</v>
      </c>
      <c r="V3890" s="6">
        <v>282.73761999999999</v>
      </c>
    </row>
    <row r="3891" spans="1:23" x14ac:dyDescent="0.3">
      <c r="A3891" s="1">
        <v>44257</v>
      </c>
      <c r="B3891">
        <v>202103</v>
      </c>
      <c r="C3891">
        <v>2021</v>
      </c>
      <c r="D3891" t="s">
        <v>1</v>
      </c>
      <c r="E3891" t="s">
        <v>22</v>
      </c>
      <c r="F3891">
        <v>220.8175195</v>
      </c>
      <c r="G3891">
        <v>46</v>
      </c>
      <c r="I3891">
        <v>218.02845947460662</v>
      </c>
      <c r="J3891">
        <v>220.94789059375</v>
      </c>
      <c r="K3891">
        <v>288.01843438499037</v>
      </c>
      <c r="L3891">
        <v>6.2661199999999999</v>
      </c>
      <c r="N3891">
        <v>1</v>
      </c>
      <c r="O3891">
        <v>46518.509475619139</v>
      </c>
      <c r="P3891">
        <v>196.82905615208531</v>
      </c>
      <c r="Q3891">
        <v>0.75640892913209257</v>
      </c>
      <c r="S3891" s="6">
        <v>34.794810740076258</v>
      </c>
      <c r="V3891" s="6">
        <v>288.24151999999998</v>
      </c>
    </row>
    <row r="3892" spans="1:23" x14ac:dyDescent="0.3">
      <c r="A3892" s="1">
        <v>44257</v>
      </c>
      <c r="B3892">
        <v>202103</v>
      </c>
      <c r="C3892">
        <v>2021</v>
      </c>
      <c r="D3892" t="s">
        <v>4</v>
      </c>
      <c r="E3892" t="s">
        <v>22</v>
      </c>
      <c r="F3892">
        <v>167.61919999999998</v>
      </c>
      <c r="G3892">
        <v>36</v>
      </c>
      <c r="I3892">
        <v>181.23904768612346</v>
      </c>
      <c r="J3892">
        <v>167.93892657777775</v>
      </c>
      <c r="K3892">
        <v>236.21120050460124</v>
      </c>
      <c r="L3892">
        <v>6.6300046216114472</v>
      </c>
      <c r="N3892">
        <v>1</v>
      </c>
      <c r="O3892">
        <v>35225.259229216004</v>
      </c>
      <c r="P3892">
        <v>151.02719033128477</v>
      </c>
      <c r="Q3892">
        <v>0.75933853422527076</v>
      </c>
      <c r="S3892" s="6">
        <v>27.336187232109747</v>
      </c>
      <c r="V3892" s="6">
        <v>238.6801663780121</v>
      </c>
    </row>
    <row r="3893" spans="1:23" x14ac:dyDescent="0.3">
      <c r="A3893" s="1">
        <v>44257</v>
      </c>
      <c r="B3893">
        <v>202103</v>
      </c>
      <c r="C3893">
        <v>2021</v>
      </c>
      <c r="D3893" t="s">
        <v>2</v>
      </c>
      <c r="E3893" t="s">
        <v>22</v>
      </c>
      <c r="F3893">
        <v>313.83580149999989</v>
      </c>
      <c r="G3893">
        <v>64</v>
      </c>
      <c r="I3893">
        <v>313.06858354811567</v>
      </c>
      <c r="J3893">
        <v>314.21678149999991</v>
      </c>
      <c r="K3893">
        <v>410.16458099933948</v>
      </c>
      <c r="L3893">
        <v>6.4404045833333328</v>
      </c>
      <c r="N3893">
        <v>1</v>
      </c>
      <c r="O3893">
        <v>65000.975073421214</v>
      </c>
      <c r="P3893">
        <v>232.86144900009143</v>
      </c>
      <c r="Q3893">
        <v>0.75953250368745195</v>
      </c>
      <c r="S3893" s="6">
        <v>48.610080235996925</v>
      </c>
      <c r="V3893" s="6">
        <v>412.1858933333333</v>
      </c>
    </row>
    <row r="3894" spans="1:23" x14ac:dyDescent="0.3">
      <c r="A3894" s="1">
        <v>44257</v>
      </c>
      <c r="B3894">
        <v>202103</v>
      </c>
      <c r="C3894">
        <v>2021</v>
      </c>
      <c r="D3894" t="s">
        <v>3</v>
      </c>
      <c r="E3894" t="s">
        <v>22</v>
      </c>
      <c r="F3894">
        <v>475.10175950000007</v>
      </c>
      <c r="G3894">
        <v>96</v>
      </c>
      <c r="I3894">
        <v>472.94269261718546</v>
      </c>
      <c r="J3894">
        <v>475.93235950000002</v>
      </c>
      <c r="K3894">
        <v>622.99442387125237</v>
      </c>
      <c r="L3894">
        <v>6.4794375000000004</v>
      </c>
      <c r="N3894">
        <v>0.99961386918833728</v>
      </c>
      <c r="O3894">
        <v>101848.41794558808</v>
      </c>
      <c r="P3894">
        <v>365.07356058334483</v>
      </c>
      <c r="Q3894">
        <v>0.76032624458975262</v>
      </c>
      <c r="S3894" s="6">
        <v>72.991319480616255</v>
      </c>
      <c r="V3894" s="6">
        <v>622.02600000000007</v>
      </c>
    </row>
    <row r="3895" spans="1:23" x14ac:dyDescent="0.3">
      <c r="A3895" s="1">
        <v>44257</v>
      </c>
      <c r="B3895">
        <v>202103</v>
      </c>
      <c r="C3895">
        <v>2021</v>
      </c>
      <c r="D3895" t="s">
        <v>5</v>
      </c>
      <c r="E3895" t="s">
        <v>23</v>
      </c>
      <c r="F3895">
        <v>736.07998350000003</v>
      </c>
      <c r="H3895">
        <v>162</v>
      </c>
      <c r="I3895">
        <v>876.1865039999999</v>
      </c>
      <c r="M3895">
        <v>5.2704583333333339</v>
      </c>
      <c r="N3895">
        <v>0.97491000000000005</v>
      </c>
      <c r="O3895">
        <v>0</v>
      </c>
      <c r="P3895">
        <v>1560.7614912794679</v>
      </c>
      <c r="R3895">
        <v>0.94079999999999997</v>
      </c>
      <c r="T3895" s="6">
        <v>157.93542000000002</v>
      </c>
      <c r="U3895" s="6">
        <v>152.40959999999998</v>
      </c>
      <c r="W3895" s="6">
        <v>853.81425000000013</v>
      </c>
    </row>
    <row r="3896" spans="1:23" x14ac:dyDescent="0.3">
      <c r="A3896" s="1">
        <v>44257</v>
      </c>
      <c r="B3896">
        <v>202103</v>
      </c>
      <c r="C3896">
        <v>2021</v>
      </c>
      <c r="D3896" t="s">
        <v>6</v>
      </c>
      <c r="E3896" t="s">
        <v>23</v>
      </c>
      <c r="F3896">
        <v>549.45408299999997</v>
      </c>
      <c r="H3896">
        <v>66</v>
      </c>
      <c r="I3896">
        <v>701.48750000000007</v>
      </c>
      <c r="M3896">
        <v>6.939409722222222</v>
      </c>
      <c r="N3896">
        <v>1</v>
      </c>
      <c r="O3896">
        <v>0</v>
      </c>
      <c r="P3896">
        <v>390.95080823505498</v>
      </c>
      <c r="R3896">
        <v>0.92767500000000003</v>
      </c>
      <c r="T3896" s="6">
        <v>66</v>
      </c>
      <c r="U3896" s="6">
        <v>61.226550000000003</v>
      </c>
      <c r="W3896" s="6">
        <v>458.00104166666665</v>
      </c>
    </row>
    <row r="3897" spans="1:23" x14ac:dyDescent="0.3">
      <c r="A3897" s="1">
        <v>44257</v>
      </c>
      <c r="B3897">
        <v>202103</v>
      </c>
      <c r="C3897">
        <v>2021</v>
      </c>
      <c r="D3897" t="s">
        <v>7</v>
      </c>
      <c r="E3897" t="s">
        <v>23</v>
      </c>
      <c r="F3897">
        <v>283.32079849999997</v>
      </c>
      <c r="H3897">
        <v>36</v>
      </c>
      <c r="I3897">
        <v>368.69852887814687</v>
      </c>
      <c r="M3897">
        <v>7.0336247342408171</v>
      </c>
      <c r="N3897">
        <v>0.89525462962962965</v>
      </c>
      <c r="O3897">
        <v>0</v>
      </c>
      <c r="P3897">
        <v>224.88945157940708</v>
      </c>
      <c r="R3897">
        <v>0.95550000000000002</v>
      </c>
      <c r="T3897" s="6">
        <v>32.229166666666664</v>
      </c>
      <c r="U3897" s="6">
        <v>34.398000000000003</v>
      </c>
      <c r="W3897" s="6">
        <v>253.21049043266942</v>
      </c>
    </row>
    <row r="3898" spans="1:23" x14ac:dyDescent="0.3">
      <c r="A3898" s="1">
        <v>44257</v>
      </c>
      <c r="B3898">
        <v>202103</v>
      </c>
      <c r="C3898">
        <v>2021</v>
      </c>
      <c r="D3898" t="s">
        <v>8</v>
      </c>
      <c r="E3898" t="s">
        <v>23</v>
      </c>
      <c r="F3898">
        <v>854.20632650000005</v>
      </c>
      <c r="H3898">
        <v>108</v>
      </c>
      <c r="I3898">
        <v>992.6860336999996</v>
      </c>
      <c r="M3898">
        <v>7.3180635545267485</v>
      </c>
      <c r="N3898">
        <v>0.98083603698708166</v>
      </c>
      <c r="O3898">
        <v>0</v>
      </c>
      <c r="P3898">
        <v>567.21781894225546</v>
      </c>
      <c r="R3898">
        <v>0.96039999999999992</v>
      </c>
      <c r="T3898" s="6">
        <v>105.93029199460481</v>
      </c>
      <c r="U3898" s="6">
        <v>103.72319999999999</v>
      </c>
      <c r="W3898" s="6">
        <v>790.35086388888885</v>
      </c>
    </row>
    <row r="3899" spans="1:23" x14ac:dyDescent="0.3">
      <c r="A3899" s="1">
        <v>44258</v>
      </c>
      <c r="B3899">
        <v>202103</v>
      </c>
      <c r="C3899">
        <v>2021</v>
      </c>
      <c r="D3899" t="s">
        <v>0</v>
      </c>
      <c r="E3899" t="s">
        <v>22</v>
      </c>
      <c r="F3899">
        <v>254.05604100000005</v>
      </c>
      <c r="G3899">
        <v>44</v>
      </c>
      <c r="I3899">
        <v>249.8404803591298</v>
      </c>
      <c r="J3899">
        <v>254.80408787500005</v>
      </c>
      <c r="K3899">
        <v>333.76053912806617</v>
      </c>
      <c r="L3899">
        <v>7.5649299999999995</v>
      </c>
      <c r="N3899">
        <v>1</v>
      </c>
      <c r="O3899">
        <v>47274.078661093081</v>
      </c>
      <c r="P3899">
        <v>185.92290611033798</v>
      </c>
      <c r="Q3899">
        <v>0.75059422036089807</v>
      </c>
      <c r="S3899" s="6">
        <v>33.026145695879514</v>
      </c>
      <c r="V3899" s="6">
        <v>332.85692</v>
      </c>
    </row>
    <row r="3900" spans="1:23" x14ac:dyDescent="0.3">
      <c r="A3900" s="1">
        <v>44258</v>
      </c>
      <c r="B3900">
        <v>202103</v>
      </c>
      <c r="C3900">
        <v>2021</v>
      </c>
      <c r="D3900" t="s">
        <v>1</v>
      </c>
      <c r="E3900" t="s">
        <v>22</v>
      </c>
      <c r="F3900">
        <v>264.8273605</v>
      </c>
      <c r="G3900">
        <v>46</v>
      </c>
      <c r="I3900">
        <v>253.21532962092397</v>
      </c>
      <c r="J3900">
        <v>264.9436935078125</v>
      </c>
      <c r="K3900">
        <v>348.3523150579428</v>
      </c>
      <c r="L3900">
        <v>7.2773877551020414</v>
      </c>
      <c r="N3900">
        <v>1</v>
      </c>
      <c r="O3900">
        <v>48795.242594769945</v>
      </c>
      <c r="P3900">
        <v>196.82905615208531</v>
      </c>
      <c r="Q3900">
        <v>0.75640892913209257</v>
      </c>
      <c r="S3900" s="6">
        <v>34.794810740076258</v>
      </c>
      <c r="V3900" s="6">
        <v>334.75983673469392</v>
      </c>
    </row>
    <row r="3901" spans="1:23" x14ac:dyDescent="0.3">
      <c r="A3901" s="1">
        <v>44258</v>
      </c>
      <c r="B3901">
        <v>202103</v>
      </c>
      <c r="C3901">
        <v>2021</v>
      </c>
      <c r="D3901" t="s">
        <v>4</v>
      </c>
      <c r="E3901" t="s">
        <v>22</v>
      </c>
      <c r="F3901">
        <v>189.65604000000002</v>
      </c>
      <c r="G3901">
        <v>36</v>
      </c>
      <c r="I3901">
        <v>203.07434747090451</v>
      </c>
      <c r="J3901">
        <v>189.9933729777778</v>
      </c>
      <c r="K3901">
        <v>264.88262542029821</v>
      </c>
      <c r="L3901">
        <v>7.4287736525439243</v>
      </c>
      <c r="N3901">
        <v>1</v>
      </c>
      <c r="O3901">
        <v>35090.163190800005</v>
      </c>
      <c r="P3901">
        <v>151.02719033128477</v>
      </c>
      <c r="Q3901">
        <v>0.75933853422527076</v>
      </c>
      <c r="S3901" s="6">
        <v>27.336187232109747</v>
      </c>
      <c r="V3901" s="6">
        <v>267.43585149158127</v>
      </c>
    </row>
    <row r="3902" spans="1:23" x14ac:dyDescent="0.3">
      <c r="A3902" s="1">
        <v>44258</v>
      </c>
      <c r="B3902">
        <v>202103</v>
      </c>
      <c r="C3902">
        <v>2021</v>
      </c>
      <c r="D3902" t="s">
        <v>2</v>
      </c>
      <c r="E3902" t="s">
        <v>22</v>
      </c>
      <c r="F3902">
        <v>347.67508599999991</v>
      </c>
      <c r="G3902">
        <v>64</v>
      </c>
      <c r="I3902">
        <v>348.94467500888038</v>
      </c>
      <c r="J3902">
        <v>348.05887506249991</v>
      </c>
      <c r="K3902">
        <v>457.61694624699408</v>
      </c>
      <c r="L3902">
        <v>7.1784426874999996</v>
      </c>
      <c r="N3902">
        <v>1</v>
      </c>
      <c r="O3902">
        <v>63691.916172471807</v>
      </c>
      <c r="P3902">
        <v>232.86144900009143</v>
      </c>
      <c r="Q3902">
        <v>0.75953250368745195</v>
      </c>
      <c r="S3902" s="6">
        <v>48.610080235996925</v>
      </c>
      <c r="V3902" s="6">
        <v>459.42033199999997</v>
      </c>
    </row>
    <row r="3903" spans="1:23" x14ac:dyDescent="0.3">
      <c r="A3903" s="1">
        <v>44258</v>
      </c>
      <c r="B3903">
        <v>202103</v>
      </c>
      <c r="C3903">
        <v>2021</v>
      </c>
      <c r="D3903" t="s">
        <v>3</v>
      </c>
      <c r="E3903" t="s">
        <v>22</v>
      </c>
      <c r="F3903">
        <v>556.71279999999979</v>
      </c>
      <c r="G3903">
        <v>96</v>
      </c>
      <c r="I3903">
        <v>560.97113630230217</v>
      </c>
      <c r="J3903">
        <v>557.37439999999992</v>
      </c>
      <c r="K3903">
        <v>738.30127040349078</v>
      </c>
      <c r="L3903">
        <v>7.6854500000000003</v>
      </c>
      <c r="N3903">
        <v>1</v>
      </c>
      <c r="O3903">
        <v>103786.73810478426</v>
      </c>
      <c r="P3903">
        <v>365.07356058334483</v>
      </c>
      <c r="Q3903">
        <v>0.76032624458975262</v>
      </c>
      <c r="S3903" s="6">
        <v>72.991319480616255</v>
      </c>
      <c r="V3903" s="6">
        <v>737.80320000000006</v>
      </c>
    </row>
    <row r="3904" spans="1:23" x14ac:dyDescent="0.3">
      <c r="A3904" s="1">
        <v>44258</v>
      </c>
      <c r="B3904">
        <v>202103</v>
      </c>
      <c r="C3904">
        <v>2021</v>
      </c>
      <c r="D3904" t="s">
        <v>5</v>
      </c>
      <c r="E3904" t="s">
        <v>23</v>
      </c>
      <c r="F3904">
        <v>3143.2876105</v>
      </c>
      <c r="H3904">
        <v>162</v>
      </c>
      <c r="I3904">
        <v>3648.9437820000003</v>
      </c>
      <c r="M3904">
        <v>11.995833333333335</v>
      </c>
      <c r="N3904">
        <v>0.99058000000000002</v>
      </c>
      <c r="O3904">
        <v>0</v>
      </c>
      <c r="P3904">
        <v>1560.7614912794679</v>
      </c>
      <c r="R3904">
        <v>0.94079999999999997</v>
      </c>
      <c r="T3904" s="6">
        <v>160.47396000000001</v>
      </c>
      <c r="U3904" s="6">
        <v>152.40959999999998</v>
      </c>
      <c r="W3904" s="6">
        <v>1943.3250000000003</v>
      </c>
    </row>
    <row r="3905" spans="1:23" x14ac:dyDescent="0.3">
      <c r="A3905" s="1">
        <v>44258</v>
      </c>
      <c r="B3905">
        <v>202103</v>
      </c>
      <c r="C3905">
        <v>2021</v>
      </c>
      <c r="D3905" t="s">
        <v>6</v>
      </c>
      <c r="E3905" t="s">
        <v>23</v>
      </c>
      <c r="F3905">
        <v>1120.2408050000001</v>
      </c>
      <c r="H3905">
        <v>66</v>
      </c>
      <c r="I3905">
        <v>1283.5916999999999</v>
      </c>
      <c r="M3905">
        <v>11.616979166666665</v>
      </c>
      <c r="N3905">
        <v>0.99332465277777782</v>
      </c>
      <c r="O3905">
        <v>0</v>
      </c>
      <c r="P3905">
        <v>390.95080823505498</v>
      </c>
      <c r="R3905">
        <v>0.92767500000000003</v>
      </c>
      <c r="T3905" s="6">
        <v>65.559427083333333</v>
      </c>
      <c r="U3905" s="6">
        <v>61.226550000000003</v>
      </c>
      <c r="W3905" s="6">
        <v>766.72062499999993</v>
      </c>
    </row>
    <row r="3906" spans="1:23" x14ac:dyDescent="0.3">
      <c r="A3906" s="1">
        <v>44258</v>
      </c>
      <c r="B3906">
        <v>202103</v>
      </c>
      <c r="C3906">
        <v>2021</v>
      </c>
      <c r="D3906" t="s">
        <v>7</v>
      </c>
      <c r="E3906" t="s">
        <v>23</v>
      </c>
      <c r="F3906">
        <v>535.28089500000021</v>
      </c>
      <c r="H3906">
        <v>36</v>
      </c>
      <c r="I3906">
        <v>615.60370472394936</v>
      </c>
      <c r="M3906">
        <v>10.001950096693294</v>
      </c>
      <c r="N3906">
        <v>0.99585454861111111</v>
      </c>
      <c r="O3906">
        <v>0</v>
      </c>
      <c r="P3906">
        <v>224.88945157940708</v>
      </c>
      <c r="R3906">
        <v>0.95550000000000002</v>
      </c>
      <c r="T3906" s="6">
        <v>35.850763749999999</v>
      </c>
      <c r="U3906" s="6">
        <v>34.398000000000003</v>
      </c>
      <c r="W3906" s="6">
        <v>360.07020348095858</v>
      </c>
    </row>
    <row r="3907" spans="1:23" x14ac:dyDescent="0.3">
      <c r="A3907" s="1">
        <v>44258</v>
      </c>
      <c r="B3907">
        <v>202103</v>
      </c>
      <c r="C3907">
        <v>2021</v>
      </c>
      <c r="D3907" t="s">
        <v>8</v>
      </c>
      <c r="E3907" t="s">
        <v>23</v>
      </c>
      <c r="F3907">
        <v>1020.0034195000001</v>
      </c>
      <c r="H3907">
        <v>108</v>
      </c>
      <c r="I3907">
        <v>1188.6724407999998</v>
      </c>
      <c r="M3907">
        <v>7.8564916923868315</v>
      </c>
      <c r="N3907">
        <v>0.98106751789262481</v>
      </c>
      <c r="O3907">
        <v>0</v>
      </c>
      <c r="P3907">
        <v>567.21781894225546</v>
      </c>
      <c r="R3907">
        <v>0.96039999999999992</v>
      </c>
      <c r="T3907" s="6">
        <v>105.95529193240348</v>
      </c>
      <c r="U3907" s="6">
        <v>103.72319999999999</v>
      </c>
      <c r="W3907" s="6">
        <v>848.50110277777776</v>
      </c>
    </row>
    <row r="3908" spans="1:23" x14ac:dyDescent="0.3">
      <c r="A3908" s="1">
        <v>44259</v>
      </c>
      <c r="B3908">
        <v>202103</v>
      </c>
      <c r="C3908">
        <v>2021</v>
      </c>
      <c r="D3908" t="s">
        <v>0</v>
      </c>
      <c r="E3908" t="s">
        <v>22</v>
      </c>
      <c r="F3908">
        <v>249.18376200000006</v>
      </c>
      <c r="G3908">
        <v>44</v>
      </c>
      <c r="I3908">
        <v>197.84246374447653</v>
      </c>
      <c r="J3908">
        <v>249.93278543750006</v>
      </c>
      <c r="K3908">
        <v>331.23775815689885</v>
      </c>
      <c r="L3908">
        <v>5.9904799538615316</v>
      </c>
      <c r="N3908">
        <v>1</v>
      </c>
      <c r="O3908">
        <v>61401.08553312748</v>
      </c>
      <c r="P3908">
        <v>185.92290611033798</v>
      </c>
      <c r="Q3908">
        <v>0.75059422036089807</v>
      </c>
      <c r="S3908" s="6">
        <v>33.026145695879514</v>
      </c>
      <c r="V3908" s="6">
        <v>263.58111796990738</v>
      </c>
    </row>
    <row r="3909" spans="1:23" x14ac:dyDescent="0.3">
      <c r="A3909" s="1">
        <v>44259</v>
      </c>
      <c r="B3909">
        <v>202103</v>
      </c>
      <c r="C3909">
        <v>2021</v>
      </c>
      <c r="D3909" t="s">
        <v>1</v>
      </c>
      <c r="E3909" t="s">
        <v>22</v>
      </c>
      <c r="F3909">
        <v>257.97071999999991</v>
      </c>
      <c r="G3909">
        <v>46</v>
      </c>
      <c r="I3909">
        <v>248.38642592077616</v>
      </c>
      <c r="J3909">
        <v>258.08497781249991</v>
      </c>
      <c r="K3909">
        <v>340.78510768331364</v>
      </c>
      <c r="L3909">
        <v>7.1386054597701136</v>
      </c>
      <c r="N3909">
        <v>0.99688122096881226</v>
      </c>
      <c r="O3909">
        <v>62407.529286633144</v>
      </c>
      <c r="P3909">
        <v>196.82905615208531</v>
      </c>
      <c r="Q3909">
        <v>0.75640892913209257</v>
      </c>
      <c r="S3909" s="6">
        <v>34.794810740076258</v>
      </c>
      <c r="V3909" s="6">
        <v>328.37585114942522</v>
      </c>
    </row>
    <row r="3910" spans="1:23" x14ac:dyDescent="0.3">
      <c r="A3910" s="1">
        <v>44259</v>
      </c>
      <c r="B3910">
        <v>202103</v>
      </c>
      <c r="C3910">
        <v>2021</v>
      </c>
      <c r="D3910" t="s">
        <v>4</v>
      </c>
      <c r="E3910" t="s">
        <v>22</v>
      </c>
      <c r="F3910">
        <v>193.72024049999996</v>
      </c>
      <c r="G3910">
        <v>36</v>
      </c>
      <c r="I3910">
        <v>207.3961547497818</v>
      </c>
      <c r="J3910">
        <v>194.06084387777773</v>
      </c>
      <c r="K3910">
        <v>270.77989553201428</v>
      </c>
      <c r="L3910">
        <v>7.5868720457902503</v>
      </c>
      <c r="N3910">
        <v>1</v>
      </c>
      <c r="O3910">
        <v>47247.676841672801</v>
      </c>
      <c r="P3910">
        <v>151.02719033128477</v>
      </c>
      <c r="Q3910">
        <v>0.75933853422527076</v>
      </c>
      <c r="S3910" s="6">
        <v>27.336187232109747</v>
      </c>
      <c r="V3910" s="6">
        <v>273.12739364844902</v>
      </c>
    </row>
    <row r="3911" spans="1:23" x14ac:dyDescent="0.3">
      <c r="A3911" s="1">
        <v>44259</v>
      </c>
      <c r="B3911">
        <v>202103</v>
      </c>
      <c r="C3911">
        <v>2021</v>
      </c>
      <c r="D3911" t="s">
        <v>2</v>
      </c>
      <c r="E3911" t="s">
        <v>22</v>
      </c>
      <c r="F3911">
        <v>361.79940550000003</v>
      </c>
      <c r="G3911">
        <v>64</v>
      </c>
      <c r="I3911">
        <v>365.04811453584597</v>
      </c>
      <c r="J3911">
        <v>362.19051878125003</v>
      </c>
      <c r="K3911">
        <v>480.72781584531742</v>
      </c>
      <c r="L3911">
        <v>7.5097204687500003</v>
      </c>
      <c r="N3911">
        <v>1</v>
      </c>
      <c r="O3911">
        <v>89386.53075491784</v>
      </c>
      <c r="P3911">
        <v>232.86144900009143</v>
      </c>
      <c r="Q3911">
        <v>0.75953250368745195</v>
      </c>
      <c r="S3911" s="6">
        <v>48.610080235996925</v>
      </c>
      <c r="V3911" s="6">
        <v>480.62211000000002</v>
      </c>
    </row>
    <row r="3912" spans="1:23" x14ac:dyDescent="0.3">
      <c r="A3912" s="1">
        <v>44259</v>
      </c>
      <c r="B3912">
        <v>202103</v>
      </c>
      <c r="C3912">
        <v>2021</v>
      </c>
      <c r="D3912" t="s">
        <v>3</v>
      </c>
      <c r="E3912" t="s">
        <v>22</v>
      </c>
      <c r="F3912">
        <v>373.02888150000007</v>
      </c>
      <c r="G3912">
        <v>96</v>
      </c>
      <c r="I3912">
        <v>330.34483530186264</v>
      </c>
      <c r="J3912">
        <v>373.60648150000003</v>
      </c>
      <c r="K3912">
        <v>492.01620040741972</v>
      </c>
      <c r="L3912">
        <v>4.5258098860589824</v>
      </c>
      <c r="N3912">
        <v>0.99983658528613917</v>
      </c>
      <c r="O3912">
        <v>96727.165198084447</v>
      </c>
      <c r="P3912">
        <v>365.07356058334483</v>
      </c>
      <c r="Q3912">
        <v>0.76032624458975262</v>
      </c>
      <c r="S3912" s="6">
        <v>72.991319480616255</v>
      </c>
      <c r="V3912" s="6">
        <v>434.47774906166228</v>
      </c>
    </row>
    <row r="3913" spans="1:23" x14ac:dyDescent="0.3">
      <c r="A3913" s="1">
        <v>44259</v>
      </c>
      <c r="B3913">
        <v>202103</v>
      </c>
      <c r="C3913">
        <v>2021</v>
      </c>
      <c r="D3913" t="s">
        <v>5</v>
      </c>
      <c r="E3913" t="s">
        <v>23</v>
      </c>
      <c r="F3913">
        <v>763.11166400000002</v>
      </c>
      <c r="H3913">
        <v>162</v>
      </c>
      <c r="I3913">
        <v>915.38829000000032</v>
      </c>
      <c r="M3913">
        <v>5.8266250000000008</v>
      </c>
      <c r="N3913">
        <v>0.97663</v>
      </c>
      <c r="O3913">
        <v>0</v>
      </c>
      <c r="P3913">
        <v>1560.7614912794679</v>
      </c>
      <c r="R3913">
        <v>0.94079999999999997</v>
      </c>
      <c r="T3913" s="6">
        <v>158.21405999999999</v>
      </c>
      <c r="U3913" s="6">
        <v>152.40959999999998</v>
      </c>
      <c r="W3913" s="6">
        <v>943.91325000000018</v>
      </c>
    </row>
    <row r="3914" spans="1:23" x14ac:dyDescent="0.3">
      <c r="A3914" s="1">
        <v>44259</v>
      </c>
      <c r="B3914">
        <v>202103</v>
      </c>
      <c r="C3914">
        <v>2021</v>
      </c>
      <c r="D3914" t="s">
        <v>6</v>
      </c>
      <c r="E3914" t="s">
        <v>23</v>
      </c>
      <c r="F3914">
        <v>0.29232000000000002</v>
      </c>
      <c r="H3914">
        <v>66</v>
      </c>
      <c r="I3914">
        <v>16.525933333333334</v>
      </c>
      <c r="M3914">
        <v>2.3923611111111116</v>
      </c>
      <c r="N3914">
        <v>0.98435705902777781</v>
      </c>
      <c r="O3914">
        <v>0</v>
      </c>
      <c r="P3914">
        <v>390.95080823505498</v>
      </c>
      <c r="R3914">
        <v>0.92767500000000003</v>
      </c>
      <c r="T3914" s="6">
        <v>64.967565895833332</v>
      </c>
      <c r="U3914" s="6">
        <v>61.226550000000003</v>
      </c>
      <c r="W3914" s="6">
        <v>157.89583333333337</v>
      </c>
    </row>
    <row r="3915" spans="1:23" x14ac:dyDescent="0.3">
      <c r="A3915" s="1">
        <v>44259</v>
      </c>
      <c r="B3915">
        <v>202103</v>
      </c>
      <c r="C3915">
        <v>2021</v>
      </c>
      <c r="D3915" t="s">
        <v>7</v>
      </c>
      <c r="E3915" t="s">
        <v>23</v>
      </c>
      <c r="F3915">
        <v>2.9350999999999994</v>
      </c>
      <c r="H3915">
        <v>36</v>
      </c>
      <c r="I3915">
        <v>10.223226230328493</v>
      </c>
      <c r="M3915">
        <v>2.3920386358253856</v>
      </c>
      <c r="N3915">
        <v>0.9913908217592593</v>
      </c>
      <c r="O3915">
        <v>0</v>
      </c>
      <c r="P3915">
        <v>224.88945157940708</v>
      </c>
      <c r="R3915">
        <v>0.95550000000000002</v>
      </c>
      <c r="T3915" s="6">
        <v>35.690069583333333</v>
      </c>
      <c r="U3915" s="6">
        <v>34.398000000000003</v>
      </c>
      <c r="W3915" s="6">
        <v>86.113390889713884</v>
      </c>
    </row>
    <row r="3916" spans="1:23" x14ac:dyDescent="0.3">
      <c r="A3916" s="1">
        <v>44259</v>
      </c>
      <c r="B3916">
        <v>202103</v>
      </c>
      <c r="C3916">
        <v>2021</v>
      </c>
      <c r="D3916" t="s">
        <v>8</v>
      </c>
      <c r="E3916" t="s">
        <v>23</v>
      </c>
      <c r="F3916">
        <v>1157.8818025</v>
      </c>
      <c r="H3916">
        <v>108</v>
      </c>
      <c r="I3916">
        <v>1350.0898747000003</v>
      </c>
      <c r="M3916">
        <v>8.259044933127571</v>
      </c>
      <c r="N3916">
        <v>0.9800644339686051</v>
      </c>
      <c r="O3916">
        <v>0</v>
      </c>
      <c r="P3916">
        <v>567.21781894225546</v>
      </c>
      <c r="R3916">
        <v>0.96039999999999992</v>
      </c>
      <c r="T3916" s="6">
        <v>105.84695886860935</v>
      </c>
      <c r="U3916" s="6">
        <v>103.72319999999999</v>
      </c>
      <c r="W3916" s="6">
        <v>891.97685277777771</v>
      </c>
    </row>
    <row r="3917" spans="1:23" x14ac:dyDescent="0.3">
      <c r="A3917" s="1">
        <v>44260</v>
      </c>
      <c r="B3917">
        <v>202103</v>
      </c>
      <c r="C3917">
        <v>2021</v>
      </c>
      <c r="D3917" t="s">
        <v>0</v>
      </c>
      <c r="E3917" t="s">
        <v>22</v>
      </c>
      <c r="F3917">
        <v>240.06276049999994</v>
      </c>
      <c r="G3917">
        <v>44</v>
      </c>
      <c r="I3917">
        <v>235.22830989208069</v>
      </c>
      <c r="J3917">
        <v>240.77346049999997</v>
      </c>
      <c r="K3917">
        <v>314.21319656234715</v>
      </c>
      <c r="L3917">
        <v>7.122487500000001</v>
      </c>
      <c r="N3917">
        <v>1</v>
      </c>
      <c r="O3917">
        <v>32095.979523841292</v>
      </c>
      <c r="P3917">
        <v>185.92290611033798</v>
      </c>
      <c r="Q3917">
        <v>0.75059422036089807</v>
      </c>
      <c r="S3917" s="6">
        <v>33.026145695879514</v>
      </c>
      <c r="V3917" s="6">
        <v>313.38945000000007</v>
      </c>
    </row>
    <row r="3918" spans="1:23" x14ac:dyDescent="0.3">
      <c r="A3918" s="1">
        <v>44260</v>
      </c>
      <c r="B3918">
        <v>202103</v>
      </c>
      <c r="C3918">
        <v>2021</v>
      </c>
      <c r="D3918" t="s">
        <v>1</v>
      </c>
      <c r="E3918" t="s">
        <v>22</v>
      </c>
      <c r="F3918">
        <v>250.25336000000001</v>
      </c>
      <c r="G3918">
        <v>46</v>
      </c>
      <c r="I3918">
        <v>230.87145135018588</v>
      </c>
      <c r="J3918">
        <v>250.37116</v>
      </c>
      <c r="K3918">
        <v>327.25470408472427</v>
      </c>
      <c r="L3918">
        <v>6.6352265306122451</v>
      </c>
      <c r="N3918">
        <v>1</v>
      </c>
      <c r="O3918">
        <v>33049.270075849141</v>
      </c>
      <c r="P3918">
        <v>196.82905615208531</v>
      </c>
      <c r="Q3918">
        <v>0.75640892913209257</v>
      </c>
      <c r="S3918" s="6">
        <v>34.794810740076258</v>
      </c>
      <c r="V3918" s="6">
        <v>305.22042040816325</v>
      </c>
    </row>
    <row r="3919" spans="1:23" x14ac:dyDescent="0.3">
      <c r="A3919" s="1">
        <v>44260</v>
      </c>
      <c r="B3919">
        <v>202103</v>
      </c>
      <c r="C3919">
        <v>2021</v>
      </c>
      <c r="D3919" t="s">
        <v>4</v>
      </c>
      <c r="E3919" t="s">
        <v>22</v>
      </c>
      <c r="F3919">
        <v>159.80999999999997</v>
      </c>
      <c r="G3919">
        <v>36</v>
      </c>
      <c r="I3919">
        <v>171.49210048888972</v>
      </c>
      <c r="J3919">
        <v>160.12345457777775</v>
      </c>
      <c r="K3919">
        <v>224.02775906312053</v>
      </c>
      <c r="L3919">
        <v>6.2734462210388635</v>
      </c>
      <c r="N3919">
        <v>1</v>
      </c>
      <c r="O3919">
        <v>21086.668424856005</v>
      </c>
      <c r="P3919">
        <v>151.02719033128477</v>
      </c>
      <c r="Q3919">
        <v>0.75933853422527076</v>
      </c>
      <c r="S3919" s="6">
        <v>27.336187232109747</v>
      </c>
      <c r="V3919" s="6">
        <v>225.8440639573991</v>
      </c>
    </row>
    <row r="3920" spans="1:23" x14ac:dyDescent="0.3">
      <c r="A3920" s="1">
        <v>44260</v>
      </c>
      <c r="B3920">
        <v>202103</v>
      </c>
      <c r="C3920">
        <v>2021</v>
      </c>
      <c r="D3920" t="s">
        <v>2</v>
      </c>
      <c r="E3920" t="s">
        <v>22</v>
      </c>
      <c r="F3920">
        <v>344.22654950000009</v>
      </c>
      <c r="G3920">
        <v>64</v>
      </c>
      <c r="I3920">
        <v>344.89705034347958</v>
      </c>
      <c r="J3920">
        <v>344.61107098437509</v>
      </c>
      <c r="K3920">
        <v>453.74136330893606</v>
      </c>
      <c r="L3920">
        <v>7.0951754999999999</v>
      </c>
      <c r="N3920">
        <v>1</v>
      </c>
      <c r="O3920">
        <v>44756.455845910823</v>
      </c>
      <c r="P3920">
        <v>232.86144900009143</v>
      </c>
      <c r="Q3920">
        <v>0.75953250368745195</v>
      </c>
      <c r="S3920" s="6">
        <v>48.610080235996925</v>
      </c>
      <c r="V3920" s="6">
        <v>454.09123199999999</v>
      </c>
    </row>
    <row r="3921" spans="1:23" x14ac:dyDescent="0.3">
      <c r="A3921" s="1">
        <v>44260</v>
      </c>
      <c r="B3921">
        <v>202103</v>
      </c>
      <c r="C3921">
        <v>2021</v>
      </c>
      <c r="D3921" t="s">
        <v>3</v>
      </c>
      <c r="E3921" t="s">
        <v>22</v>
      </c>
      <c r="F3921">
        <v>486.44512150000008</v>
      </c>
      <c r="G3921">
        <v>96</v>
      </c>
      <c r="I3921">
        <v>489.58996883376858</v>
      </c>
      <c r="J3921">
        <v>487.17972150000003</v>
      </c>
      <c r="K3921">
        <v>643.16588975519312</v>
      </c>
      <c r="L3921">
        <v>6.7075095000000005</v>
      </c>
      <c r="N3921">
        <v>1</v>
      </c>
      <c r="O3921">
        <v>65040.828677552359</v>
      </c>
      <c r="P3921">
        <v>365.07356058334483</v>
      </c>
      <c r="Q3921">
        <v>0.76032624458975262</v>
      </c>
      <c r="S3921" s="6">
        <v>72.991319480616255</v>
      </c>
      <c r="V3921" s="6">
        <v>643.92091200000004</v>
      </c>
    </row>
    <row r="3922" spans="1:23" x14ac:dyDescent="0.3">
      <c r="A3922" s="1">
        <v>44260</v>
      </c>
      <c r="B3922">
        <v>202103</v>
      </c>
      <c r="C3922">
        <v>2021</v>
      </c>
      <c r="D3922" t="s">
        <v>5</v>
      </c>
      <c r="E3922" t="s">
        <v>23</v>
      </c>
      <c r="F3922">
        <v>37.015679999999996</v>
      </c>
      <c r="H3922">
        <v>162</v>
      </c>
      <c r="I3922">
        <v>68.325822000000016</v>
      </c>
      <c r="M3922">
        <v>2.6553749999999998</v>
      </c>
      <c r="N3922">
        <v>0.98746</v>
      </c>
      <c r="O3922">
        <v>0</v>
      </c>
      <c r="P3922">
        <v>1560.7614912794679</v>
      </c>
      <c r="R3922">
        <v>0.94079999999999997</v>
      </c>
      <c r="T3922" s="6">
        <v>159.96852000000001</v>
      </c>
      <c r="U3922" s="6">
        <v>152.40959999999998</v>
      </c>
      <c r="W3922" s="6">
        <v>430.17075</v>
      </c>
    </row>
    <row r="3923" spans="1:23" x14ac:dyDescent="0.3">
      <c r="A3923" s="1">
        <v>44260</v>
      </c>
      <c r="B3923">
        <v>202103</v>
      </c>
      <c r="C3923">
        <v>2021</v>
      </c>
      <c r="D3923" t="s">
        <v>6</v>
      </c>
      <c r="E3923" t="s">
        <v>23</v>
      </c>
      <c r="F3923">
        <v>13.53744</v>
      </c>
      <c r="H3923">
        <v>66</v>
      </c>
      <c r="I3923">
        <v>28.292266666666659</v>
      </c>
      <c r="M3923">
        <v>2.3033333333333332</v>
      </c>
      <c r="N3923">
        <v>0.99815798611111106</v>
      </c>
      <c r="O3923">
        <v>0</v>
      </c>
      <c r="P3923">
        <v>390.95080823505498</v>
      </c>
      <c r="R3923">
        <v>0.92767500000000003</v>
      </c>
      <c r="T3923" s="6">
        <v>65.878427083333335</v>
      </c>
      <c r="U3923" s="6">
        <v>61.226550000000003</v>
      </c>
      <c r="W3923" s="6">
        <v>152.01999999999998</v>
      </c>
    </row>
    <row r="3924" spans="1:23" x14ac:dyDescent="0.3">
      <c r="A3924" s="1">
        <v>44260</v>
      </c>
      <c r="B3924">
        <v>202103</v>
      </c>
      <c r="C3924">
        <v>2021</v>
      </c>
      <c r="D3924" t="s">
        <v>7</v>
      </c>
      <c r="E3924" t="s">
        <v>23</v>
      </c>
      <c r="F3924">
        <v>8.6051000000000002</v>
      </c>
      <c r="H3924">
        <v>36</v>
      </c>
      <c r="I3924">
        <v>15.244380921180536</v>
      </c>
      <c r="M3924">
        <v>2.3203059912079778</v>
      </c>
      <c r="N3924">
        <v>0.95893325231481485</v>
      </c>
      <c r="O3924">
        <v>0</v>
      </c>
      <c r="P3924">
        <v>224.88945157940708</v>
      </c>
      <c r="R3924">
        <v>0.95550000000000002</v>
      </c>
      <c r="T3924" s="6">
        <v>34.521597083333333</v>
      </c>
      <c r="U3924" s="6">
        <v>34.398000000000003</v>
      </c>
      <c r="W3924" s="6">
        <v>83.531015683487198</v>
      </c>
    </row>
    <row r="3925" spans="1:23" x14ac:dyDescent="0.3">
      <c r="A3925" s="1">
        <v>44260</v>
      </c>
      <c r="B3925">
        <v>202103</v>
      </c>
      <c r="C3925">
        <v>2021</v>
      </c>
      <c r="D3925" t="s">
        <v>8</v>
      </c>
      <c r="E3925" t="s">
        <v>23</v>
      </c>
      <c r="F3925">
        <v>1059.7926249999998</v>
      </c>
      <c r="H3925">
        <v>108</v>
      </c>
      <c r="I3925">
        <v>1203.4576460666669</v>
      </c>
      <c r="M3925">
        <v>7.8289501028806576</v>
      </c>
      <c r="N3925">
        <v>0.98054711267065431</v>
      </c>
      <c r="O3925">
        <v>0</v>
      </c>
      <c r="P3925">
        <v>567.21781894225546</v>
      </c>
      <c r="R3925">
        <v>0.96039999999999992</v>
      </c>
      <c r="T3925" s="6">
        <v>105.89908816843067</v>
      </c>
      <c r="U3925" s="6">
        <v>103.72319999999999</v>
      </c>
      <c r="W3925" s="6">
        <v>845.52661111111104</v>
      </c>
    </row>
    <row r="3926" spans="1:23" x14ac:dyDescent="0.3">
      <c r="A3926" s="1">
        <v>44261</v>
      </c>
      <c r="B3926">
        <v>202103</v>
      </c>
      <c r="C3926">
        <v>2021</v>
      </c>
      <c r="D3926" t="s">
        <v>0</v>
      </c>
      <c r="E3926" t="s">
        <v>22</v>
      </c>
      <c r="F3926">
        <v>230.30055999999999</v>
      </c>
      <c r="G3926">
        <v>44</v>
      </c>
      <c r="I3926">
        <v>224.0374004230319</v>
      </c>
      <c r="J3926">
        <v>230.96315765624999</v>
      </c>
      <c r="K3926">
        <v>300.33272840252272</v>
      </c>
      <c r="L3926">
        <v>6.7836375000000011</v>
      </c>
      <c r="N3926">
        <v>1</v>
      </c>
      <c r="O3926">
        <v>11184.333688146284</v>
      </c>
      <c r="P3926">
        <v>185.92290611033798</v>
      </c>
      <c r="Q3926">
        <v>0.75059422036089807</v>
      </c>
      <c r="S3926" s="6">
        <v>33.026145695879514</v>
      </c>
      <c r="V3926" s="6">
        <v>298.48005000000006</v>
      </c>
    </row>
    <row r="3927" spans="1:23" x14ac:dyDescent="0.3">
      <c r="A3927" s="1">
        <v>44261</v>
      </c>
      <c r="B3927">
        <v>202103</v>
      </c>
      <c r="C3927">
        <v>2021</v>
      </c>
      <c r="D3927" t="s">
        <v>1</v>
      </c>
      <c r="E3927" t="s">
        <v>22</v>
      </c>
      <c r="F3927">
        <v>236.95671999999996</v>
      </c>
      <c r="G3927">
        <v>46</v>
      </c>
      <c r="I3927">
        <v>233.18429614974218</v>
      </c>
      <c r="J3927">
        <v>237.07085574218746</v>
      </c>
      <c r="K3927">
        <v>308.27803766607144</v>
      </c>
      <c r="L3927">
        <v>6.7016974999999999</v>
      </c>
      <c r="N3927">
        <v>1</v>
      </c>
      <c r="O3927">
        <v>11508.996424849145</v>
      </c>
      <c r="P3927">
        <v>196.82905615208531</v>
      </c>
      <c r="Q3927">
        <v>0.75640892913209257</v>
      </c>
      <c r="S3927" s="6">
        <v>34.794810740076258</v>
      </c>
      <c r="V3927" s="6">
        <v>308.27808499999998</v>
      </c>
    </row>
    <row r="3928" spans="1:23" x14ac:dyDescent="0.3">
      <c r="A3928" s="1">
        <v>44261</v>
      </c>
      <c r="B3928">
        <v>202103</v>
      </c>
      <c r="C3928">
        <v>2021</v>
      </c>
      <c r="D3928" t="s">
        <v>4</v>
      </c>
      <c r="E3928" t="s">
        <v>22</v>
      </c>
      <c r="F3928">
        <v>183.6604000000001</v>
      </c>
      <c r="G3928">
        <v>36</v>
      </c>
      <c r="I3928">
        <v>196.44915961881463</v>
      </c>
      <c r="J3928">
        <v>183.99293937777787</v>
      </c>
      <c r="K3928">
        <v>256.65810100595564</v>
      </c>
      <c r="L3928">
        <v>7.1864140361191522</v>
      </c>
      <c r="N3928">
        <v>1</v>
      </c>
      <c r="O3928">
        <v>8908.2692275840018</v>
      </c>
      <c r="P3928">
        <v>151.02719033128477</v>
      </c>
      <c r="Q3928">
        <v>0.75933853422527076</v>
      </c>
      <c r="S3928" s="6">
        <v>27.336187232109747</v>
      </c>
      <c r="V3928" s="6">
        <v>258.71090530028948</v>
      </c>
    </row>
    <row r="3929" spans="1:23" x14ac:dyDescent="0.3">
      <c r="A3929" s="1">
        <v>44261</v>
      </c>
      <c r="B3929">
        <v>202103</v>
      </c>
      <c r="C3929">
        <v>2021</v>
      </c>
      <c r="D3929" t="s">
        <v>2</v>
      </c>
      <c r="E3929" t="s">
        <v>22</v>
      </c>
      <c r="F3929">
        <v>291.79110650000007</v>
      </c>
      <c r="G3929">
        <v>64</v>
      </c>
      <c r="I3929">
        <v>291.90221326873512</v>
      </c>
      <c r="J3929">
        <v>292.16183403906257</v>
      </c>
      <c r="K3929">
        <v>383.92593126102793</v>
      </c>
      <c r="L3929">
        <v>6.004972875</v>
      </c>
      <c r="N3929">
        <v>1</v>
      </c>
      <c r="O3929">
        <v>14016.36916637383</v>
      </c>
      <c r="P3929">
        <v>232.86144900009143</v>
      </c>
      <c r="Q3929">
        <v>0.75953250368745195</v>
      </c>
      <c r="S3929" s="6">
        <v>48.610080235996925</v>
      </c>
      <c r="V3929" s="6">
        <v>384.318264</v>
      </c>
    </row>
    <row r="3930" spans="1:23" x14ac:dyDescent="0.3">
      <c r="A3930" s="1">
        <v>44261</v>
      </c>
      <c r="B3930">
        <v>202103</v>
      </c>
      <c r="C3930">
        <v>2021</v>
      </c>
      <c r="D3930" t="s">
        <v>3</v>
      </c>
      <c r="E3930" t="s">
        <v>22</v>
      </c>
      <c r="F3930">
        <v>437.94520300000005</v>
      </c>
      <c r="G3930">
        <v>96</v>
      </c>
      <c r="I3930">
        <v>433.36442697691228</v>
      </c>
      <c r="J3930">
        <v>438.46320300000002</v>
      </c>
      <c r="K3930">
        <v>570.64365726630922</v>
      </c>
      <c r="L3930">
        <v>5.9372050000000005</v>
      </c>
      <c r="N3930">
        <v>0.99988885360431878</v>
      </c>
      <c r="O3930">
        <v>21431.17156019486</v>
      </c>
      <c r="P3930">
        <v>365.07356058334483</v>
      </c>
      <c r="Q3930">
        <v>0.76032624458975262</v>
      </c>
      <c r="S3930" s="6">
        <v>72.991319480616255</v>
      </c>
      <c r="V3930" s="6">
        <v>569.97168000000011</v>
      </c>
    </row>
    <row r="3931" spans="1:23" x14ac:dyDescent="0.3">
      <c r="A3931" s="1">
        <v>44261</v>
      </c>
      <c r="B3931">
        <v>202103</v>
      </c>
      <c r="C3931">
        <v>2021</v>
      </c>
      <c r="D3931" t="s">
        <v>5</v>
      </c>
      <c r="E3931" t="s">
        <v>23</v>
      </c>
      <c r="F3931">
        <v>4.4160000000000004</v>
      </c>
      <c r="H3931">
        <v>162</v>
      </c>
      <c r="I3931">
        <v>26.667737999999996</v>
      </c>
      <c r="M3931">
        <v>1.9863333333333335</v>
      </c>
      <c r="N3931">
        <v>0.82210000000000005</v>
      </c>
      <c r="O3931">
        <v>0</v>
      </c>
      <c r="P3931">
        <v>1560.7614912794679</v>
      </c>
      <c r="R3931">
        <v>0.94079999999999997</v>
      </c>
      <c r="T3931" s="6">
        <v>133.18020000000001</v>
      </c>
      <c r="U3931" s="6">
        <v>152.40959999999998</v>
      </c>
      <c r="W3931" s="6">
        <v>321.786</v>
      </c>
    </row>
    <row r="3932" spans="1:23" x14ac:dyDescent="0.3">
      <c r="A3932" s="1">
        <v>44261</v>
      </c>
      <c r="B3932">
        <v>202103</v>
      </c>
      <c r="C3932">
        <v>2021</v>
      </c>
      <c r="D3932" t="s">
        <v>6</v>
      </c>
      <c r="E3932" t="s">
        <v>23</v>
      </c>
      <c r="F3932">
        <v>35.54992</v>
      </c>
      <c r="H3932">
        <v>66</v>
      </c>
      <c r="I3932">
        <v>55.230733333333333</v>
      </c>
      <c r="M3932">
        <v>2.4504513888888888</v>
      </c>
      <c r="N3932">
        <v>1</v>
      </c>
      <c r="O3932">
        <v>0</v>
      </c>
      <c r="P3932">
        <v>390.95080823505498</v>
      </c>
      <c r="R3932">
        <v>0.92767500000000003</v>
      </c>
      <c r="T3932" s="6">
        <v>66</v>
      </c>
      <c r="U3932" s="6">
        <v>61.226550000000003</v>
      </c>
      <c r="W3932" s="6">
        <v>161.72979166666667</v>
      </c>
    </row>
    <row r="3933" spans="1:23" x14ac:dyDescent="0.3">
      <c r="A3933" s="1">
        <v>44261</v>
      </c>
      <c r="B3933">
        <v>202103</v>
      </c>
      <c r="C3933">
        <v>2021</v>
      </c>
      <c r="D3933" t="s">
        <v>7</v>
      </c>
      <c r="E3933" t="s">
        <v>23</v>
      </c>
      <c r="F3933">
        <v>9.844100000000001</v>
      </c>
      <c r="H3933">
        <v>36</v>
      </c>
      <c r="I3933">
        <v>14.230091445008448</v>
      </c>
      <c r="M3933">
        <v>2.3499648076413853</v>
      </c>
      <c r="N3933">
        <v>0.98183642361111112</v>
      </c>
      <c r="O3933">
        <v>0</v>
      </c>
      <c r="P3933">
        <v>224.88945157940708</v>
      </c>
      <c r="R3933">
        <v>0.95550000000000002</v>
      </c>
      <c r="T3933" s="6">
        <v>35.34611125</v>
      </c>
      <c r="U3933" s="6">
        <v>34.398000000000003</v>
      </c>
      <c r="W3933" s="6">
        <v>84.598733075089868</v>
      </c>
    </row>
    <row r="3934" spans="1:23" x14ac:dyDescent="0.3">
      <c r="A3934" s="1">
        <v>44261</v>
      </c>
      <c r="B3934">
        <v>202103</v>
      </c>
      <c r="C3934">
        <v>2021</v>
      </c>
      <c r="D3934" t="s">
        <v>8</v>
      </c>
      <c r="E3934" t="s">
        <v>23</v>
      </c>
      <c r="F3934">
        <v>904.55742999999995</v>
      </c>
      <c r="H3934">
        <v>108</v>
      </c>
      <c r="I3934">
        <v>1057.8796351666667</v>
      </c>
      <c r="M3934">
        <v>7.4490127314814814</v>
      </c>
      <c r="N3934">
        <v>0.99598517624984295</v>
      </c>
      <c r="O3934">
        <v>0</v>
      </c>
      <c r="P3934">
        <v>567.21781894225546</v>
      </c>
      <c r="R3934">
        <v>0.96039999999999992</v>
      </c>
      <c r="T3934" s="6">
        <v>107.56639903498304</v>
      </c>
      <c r="U3934" s="6">
        <v>103.72319999999999</v>
      </c>
      <c r="W3934" s="6">
        <v>804.49337500000001</v>
      </c>
    </row>
    <row r="3935" spans="1:23" x14ac:dyDescent="0.3">
      <c r="A3935" s="1">
        <v>44262</v>
      </c>
      <c r="B3935">
        <v>202103</v>
      </c>
      <c r="C3935">
        <v>2021</v>
      </c>
      <c r="D3935" t="s">
        <v>0</v>
      </c>
      <c r="E3935" t="s">
        <v>22</v>
      </c>
      <c r="F3935">
        <v>250.64115999999999</v>
      </c>
      <c r="G3935">
        <v>44</v>
      </c>
      <c r="I3935">
        <v>242.30994118291966</v>
      </c>
      <c r="J3935">
        <v>251.31987093749999</v>
      </c>
      <c r="K3935">
        <v>324.64699245228587</v>
      </c>
      <c r="L3935">
        <v>7.3369125000000013</v>
      </c>
      <c r="N3935">
        <v>1</v>
      </c>
      <c r="O3935">
        <v>13035.445784418285</v>
      </c>
      <c r="P3935">
        <v>185.92290611033798</v>
      </c>
      <c r="Q3935">
        <v>0.75059422036089807</v>
      </c>
      <c r="S3935" s="6">
        <v>33.026145695879514</v>
      </c>
      <c r="V3935" s="6">
        <v>322.82415000000003</v>
      </c>
    </row>
    <row r="3936" spans="1:23" x14ac:dyDescent="0.3">
      <c r="A3936" s="1">
        <v>44262</v>
      </c>
      <c r="B3936">
        <v>202103</v>
      </c>
      <c r="C3936">
        <v>2021</v>
      </c>
      <c r="D3936" t="s">
        <v>1</v>
      </c>
      <c r="E3936" t="s">
        <v>22</v>
      </c>
      <c r="F3936">
        <v>259.63532050000003</v>
      </c>
      <c r="G3936">
        <v>46</v>
      </c>
      <c r="I3936">
        <v>263.61644653220083</v>
      </c>
      <c r="J3936">
        <v>259.75348456250003</v>
      </c>
      <c r="K3936">
        <v>348.89997065684793</v>
      </c>
      <c r="L3936">
        <v>7.5763150000000001</v>
      </c>
      <c r="N3936">
        <v>1</v>
      </c>
      <c r="O3936">
        <v>12533.887198321145</v>
      </c>
      <c r="P3936">
        <v>196.82905615208531</v>
      </c>
      <c r="Q3936">
        <v>0.75640892913209257</v>
      </c>
      <c r="S3936" s="6">
        <v>34.794810740076258</v>
      </c>
      <c r="V3936" s="6">
        <v>348.51049</v>
      </c>
    </row>
    <row r="3937" spans="1:23" x14ac:dyDescent="0.3">
      <c r="A3937" s="1">
        <v>44262</v>
      </c>
      <c r="B3937">
        <v>202103</v>
      </c>
      <c r="C3937">
        <v>2021</v>
      </c>
      <c r="D3937" t="s">
        <v>4</v>
      </c>
      <c r="E3937" t="s">
        <v>22</v>
      </c>
      <c r="F3937">
        <v>166.71228050000002</v>
      </c>
      <c r="G3937">
        <v>36</v>
      </c>
      <c r="I3937">
        <v>177.27733496503123</v>
      </c>
      <c r="J3937">
        <v>167.03126787777779</v>
      </c>
      <c r="K3937">
        <v>231.85961507899731</v>
      </c>
      <c r="L3937">
        <v>6.4850790441176436</v>
      </c>
      <c r="N3937">
        <v>1</v>
      </c>
      <c r="O3937">
        <v>7997.8698897120012</v>
      </c>
      <c r="P3937">
        <v>151.02719033128477</v>
      </c>
      <c r="Q3937">
        <v>0.75933853422527076</v>
      </c>
      <c r="S3937" s="6">
        <v>27.336187232109747</v>
      </c>
      <c r="V3937" s="6">
        <v>233.46284558823515</v>
      </c>
    </row>
    <row r="3938" spans="1:23" x14ac:dyDescent="0.3">
      <c r="A3938" s="1">
        <v>44262</v>
      </c>
      <c r="B3938">
        <v>202103</v>
      </c>
      <c r="C3938">
        <v>2021</v>
      </c>
      <c r="D3938" t="s">
        <v>2</v>
      </c>
      <c r="E3938" t="s">
        <v>22</v>
      </c>
      <c r="F3938">
        <v>308.04576899999995</v>
      </c>
      <c r="G3938">
        <v>64</v>
      </c>
      <c r="I3938">
        <v>302.47303828281542</v>
      </c>
      <c r="J3938">
        <v>308.40441157812495</v>
      </c>
      <c r="K3938">
        <v>398.439072534481</v>
      </c>
      <c r="L3938">
        <v>6.2224344583333338</v>
      </c>
      <c r="N3938">
        <v>1</v>
      </c>
      <c r="O3938">
        <v>14691.565842941327</v>
      </c>
      <c r="P3938">
        <v>232.86144900009143</v>
      </c>
      <c r="Q3938">
        <v>0.75953250368745195</v>
      </c>
      <c r="S3938" s="6">
        <v>48.610080235996925</v>
      </c>
      <c r="V3938" s="6">
        <v>398.23580533333336</v>
      </c>
    </row>
    <row r="3939" spans="1:23" x14ac:dyDescent="0.3">
      <c r="A3939" s="1">
        <v>44262</v>
      </c>
      <c r="B3939">
        <v>202103</v>
      </c>
      <c r="C3939">
        <v>2021</v>
      </c>
      <c r="D3939" t="s">
        <v>3</v>
      </c>
      <c r="E3939" t="s">
        <v>22</v>
      </c>
      <c r="F3939">
        <v>475.87847999999985</v>
      </c>
      <c r="G3939">
        <v>96</v>
      </c>
      <c r="I3939">
        <v>478.46083636992012</v>
      </c>
      <c r="J3939">
        <v>476.76427999999987</v>
      </c>
      <c r="K3939">
        <v>630.28974747765562</v>
      </c>
      <c r="L3939">
        <v>6.555037500000001</v>
      </c>
      <c r="N3939">
        <v>0.99973404255319154</v>
      </c>
      <c r="O3939">
        <v>23054.50565204606</v>
      </c>
      <c r="P3939">
        <v>365.07356058334483</v>
      </c>
      <c r="Q3939">
        <v>0.76032624458975262</v>
      </c>
      <c r="S3939" s="6">
        <v>72.991319480616255</v>
      </c>
      <c r="V3939" s="6">
        <v>629.28360000000009</v>
      </c>
    </row>
    <row r="3940" spans="1:23" x14ac:dyDescent="0.3">
      <c r="A3940" s="1">
        <v>44262</v>
      </c>
      <c r="B3940">
        <v>202103</v>
      </c>
      <c r="C3940">
        <v>2021</v>
      </c>
      <c r="D3940" t="s">
        <v>5</v>
      </c>
      <c r="E3940" t="s">
        <v>23</v>
      </c>
      <c r="F3940">
        <v>1460.16</v>
      </c>
      <c r="H3940">
        <v>162</v>
      </c>
      <c r="I3940">
        <v>1802.7815220000002</v>
      </c>
      <c r="M3940">
        <v>8.0630000000000006</v>
      </c>
      <c r="N3940">
        <v>0.97199000000000002</v>
      </c>
      <c r="O3940">
        <v>0</v>
      </c>
      <c r="P3940">
        <v>1560.7614912794679</v>
      </c>
      <c r="R3940">
        <v>0.94079999999999997</v>
      </c>
      <c r="T3940" s="6">
        <v>157.46238</v>
      </c>
      <c r="U3940" s="6">
        <v>152.40959999999998</v>
      </c>
      <c r="W3940" s="6">
        <v>1306.2060000000001</v>
      </c>
    </row>
    <row r="3941" spans="1:23" x14ac:dyDescent="0.3">
      <c r="A3941" s="1">
        <v>44262</v>
      </c>
      <c r="B3941">
        <v>202103</v>
      </c>
      <c r="C3941">
        <v>2021</v>
      </c>
      <c r="D3941" t="s">
        <v>6</v>
      </c>
      <c r="E3941" t="s">
        <v>23</v>
      </c>
      <c r="F3941">
        <v>602.61040200000002</v>
      </c>
      <c r="H3941">
        <v>66</v>
      </c>
      <c r="I3941">
        <v>791.91249999999991</v>
      </c>
      <c r="M3941">
        <v>7.6231250000000008</v>
      </c>
      <c r="N3941">
        <v>0.9986134259259416</v>
      </c>
      <c r="O3941">
        <v>0</v>
      </c>
      <c r="P3941">
        <v>390.95080823505498</v>
      </c>
      <c r="R3941">
        <v>0.92767500000000003</v>
      </c>
      <c r="T3941" s="6">
        <v>65.90848611111214</v>
      </c>
      <c r="U3941" s="6">
        <v>61.226550000000003</v>
      </c>
      <c r="W3941" s="6">
        <v>503.12625000000003</v>
      </c>
    </row>
    <row r="3942" spans="1:23" x14ac:dyDescent="0.3">
      <c r="A3942" s="1">
        <v>44262</v>
      </c>
      <c r="B3942">
        <v>202103</v>
      </c>
      <c r="C3942">
        <v>2021</v>
      </c>
      <c r="D3942" t="s">
        <v>7</v>
      </c>
      <c r="E3942" t="s">
        <v>23</v>
      </c>
      <c r="F3942">
        <v>318.47689649999995</v>
      </c>
      <c r="H3942">
        <v>36</v>
      </c>
      <c r="I3942">
        <v>385.21091308358029</v>
      </c>
      <c r="M3942">
        <v>7.629225718142667</v>
      </c>
      <c r="N3942">
        <v>0.99640510609727551</v>
      </c>
      <c r="O3942">
        <v>0</v>
      </c>
      <c r="P3942">
        <v>224.88945157940708</v>
      </c>
      <c r="R3942">
        <v>0.95550000000000002</v>
      </c>
      <c r="T3942" s="6">
        <v>35.870583819501917</v>
      </c>
      <c r="U3942" s="6">
        <v>34.398000000000003</v>
      </c>
      <c r="W3942" s="6">
        <v>274.652125853136</v>
      </c>
    </row>
    <row r="3943" spans="1:23" x14ac:dyDescent="0.3">
      <c r="A3943" s="1">
        <v>44262</v>
      </c>
      <c r="B3943">
        <v>202103</v>
      </c>
      <c r="C3943">
        <v>2021</v>
      </c>
      <c r="D3943" t="s">
        <v>8</v>
      </c>
      <c r="E3943" t="s">
        <v>23</v>
      </c>
      <c r="F3943">
        <v>1316.6096375</v>
      </c>
      <c r="H3943">
        <v>108</v>
      </c>
      <c r="I3943">
        <v>1550.3556058000006</v>
      </c>
      <c r="M3943">
        <v>8.6895610339506195</v>
      </c>
      <c r="N3943">
        <v>0.97628396046219001</v>
      </c>
      <c r="O3943">
        <v>0</v>
      </c>
      <c r="P3943">
        <v>567.21781894225546</v>
      </c>
      <c r="R3943">
        <v>0.96039999999999992</v>
      </c>
      <c r="T3943" s="6">
        <v>105.43866772991652</v>
      </c>
      <c r="U3943" s="6">
        <v>103.72319999999999</v>
      </c>
      <c r="W3943" s="6">
        <v>938.47259166666686</v>
      </c>
    </row>
    <row r="3944" spans="1:23" x14ac:dyDescent="0.3">
      <c r="A3944" s="1">
        <v>44263</v>
      </c>
      <c r="B3944">
        <v>202103</v>
      </c>
      <c r="C3944">
        <v>2021</v>
      </c>
      <c r="D3944" t="s">
        <v>0</v>
      </c>
      <c r="E3944" t="s">
        <v>22</v>
      </c>
      <c r="F3944">
        <v>148.18579999999997</v>
      </c>
      <c r="G3944">
        <v>44</v>
      </c>
      <c r="I3944">
        <v>191.06046619009803</v>
      </c>
      <c r="J3944">
        <v>148.89179999999996</v>
      </c>
      <c r="K3944">
        <v>190.74048231048431</v>
      </c>
      <c r="L3944">
        <v>5.7851275758750003</v>
      </c>
      <c r="N3944">
        <v>0.74599326599326599</v>
      </c>
      <c r="O3944">
        <v>26612.988152922291</v>
      </c>
      <c r="P3944">
        <v>185.92290611033798</v>
      </c>
      <c r="Q3944">
        <v>0.75059422036089807</v>
      </c>
      <c r="S3944" s="6">
        <v>33.026145695879514</v>
      </c>
      <c r="V3944" s="6">
        <v>254.5456133385</v>
      </c>
    </row>
    <row r="3945" spans="1:23" x14ac:dyDescent="0.3">
      <c r="A3945" s="1">
        <v>44263</v>
      </c>
      <c r="B3945">
        <v>202103</v>
      </c>
      <c r="C3945">
        <v>2021</v>
      </c>
      <c r="D3945" t="s">
        <v>1</v>
      </c>
      <c r="E3945" t="s">
        <v>22</v>
      </c>
      <c r="F3945">
        <v>192.72624000000008</v>
      </c>
      <c r="G3945">
        <v>46</v>
      </c>
      <c r="I3945">
        <v>170.07483651135146</v>
      </c>
      <c r="J3945">
        <v>192.84098609375008</v>
      </c>
      <c r="K3945">
        <v>243.79186003314265</v>
      </c>
      <c r="L3945">
        <v>4.8879368185630412</v>
      </c>
      <c r="N3945">
        <v>0.99997404703974047</v>
      </c>
      <c r="O3945">
        <v>29634.269930393148</v>
      </c>
      <c r="P3945">
        <v>196.82905615208531</v>
      </c>
      <c r="Q3945">
        <v>0.75640892913209257</v>
      </c>
      <c r="S3945" s="6">
        <v>34.794810740076258</v>
      </c>
      <c r="V3945" s="6">
        <v>224.84509365389988</v>
      </c>
    </row>
    <row r="3946" spans="1:23" x14ac:dyDescent="0.3">
      <c r="A3946" s="1">
        <v>44263</v>
      </c>
      <c r="B3946">
        <v>202103</v>
      </c>
      <c r="C3946">
        <v>2021</v>
      </c>
      <c r="D3946" t="s">
        <v>4</v>
      </c>
      <c r="E3946" t="s">
        <v>22</v>
      </c>
      <c r="F3946">
        <v>158.82551999999998</v>
      </c>
      <c r="G3946">
        <v>36</v>
      </c>
      <c r="I3946">
        <v>166.52848307818621</v>
      </c>
      <c r="J3946">
        <v>159.13821297777775</v>
      </c>
      <c r="K3946">
        <v>217.74410503896775</v>
      </c>
      <c r="L3946">
        <v>6.0918694207134285</v>
      </c>
      <c r="N3946">
        <v>1</v>
      </c>
      <c r="O3946">
        <v>24444.762951424007</v>
      </c>
      <c r="P3946">
        <v>151.02719033128477</v>
      </c>
      <c r="Q3946">
        <v>0.75933853422527076</v>
      </c>
      <c r="S3946" s="6">
        <v>27.336187232109747</v>
      </c>
      <c r="V3946" s="6">
        <v>219.30729914568343</v>
      </c>
    </row>
    <row r="3947" spans="1:23" x14ac:dyDescent="0.3">
      <c r="A3947" s="1">
        <v>44263</v>
      </c>
      <c r="B3947">
        <v>202103</v>
      </c>
      <c r="C3947">
        <v>2021</v>
      </c>
      <c r="D3947" t="s">
        <v>2</v>
      </c>
      <c r="E3947" t="s">
        <v>22</v>
      </c>
      <c r="F3947">
        <v>247.81205199999999</v>
      </c>
      <c r="G3947">
        <v>64</v>
      </c>
      <c r="I3947">
        <v>244.28169451236244</v>
      </c>
      <c r="J3947">
        <v>248.17985199999998</v>
      </c>
      <c r="K3947">
        <v>321.20684981869977</v>
      </c>
      <c r="L3947">
        <v>5.0253300000000003</v>
      </c>
      <c r="N3947">
        <v>1</v>
      </c>
      <c r="O3947">
        <v>36262.91799880223</v>
      </c>
      <c r="P3947">
        <v>232.86144900009143</v>
      </c>
      <c r="Q3947">
        <v>0.75953250368745195</v>
      </c>
      <c r="S3947" s="6">
        <v>48.610080235996925</v>
      </c>
      <c r="V3947" s="6">
        <v>321.62112000000002</v>
      </c>
    </row>
    <row r="3948" spans="1:23" x14ac:dyDescent="0.3">
      <c r="A3948" s="1">
        <v>44263</v>
      </c>
      <c r="B3948">
        <v>202103</v>
      </c>
      <c r="C3948">
        <v>2021</v>
      </c>
      <c r="D3948" t="s">
        <v>3</v>
      </c>
      <c r="E3948" t="s">
        <v>22</v>
      </c>
      <c r="F3948">
        <v>401.30160050000001</v>
      </c>
      <c r="G3948">
        <v>96</v>
      </c>
      <c r="I3948">
        <v>390.48458147823203</v>
      </c>
      <c r="J3948">
        <v>402.15220049999999</v>
      </c>
      <c r="K3948">
        <v>514.09426509923549</v>
      </c>
      <c r="L3948">
        <v>5.3497399999999997</v>
      </c>
      <c r="N3948">
        <v>0.99973404255319154</v>
      </c>
      <c r="O3948">
        <v>51127.45269689367</v>
      </c>
      <c r="P3948">
        <v>365.07356058334483</v>
      </c>
      <c r="Q3948">
        <v>0.76032624458975262</v>
      </c>
      <c r="S3948" s="6">
        <v>72.991319480616255</v>
      </c>
      <c r="V3948" s="6">
        <v>513.57503999999994</v>
      </c>
    </row>
    <row r="3949" spans="1:23" x14ac:dyDescent="0.3">
      <c r="A3949" s="1">
        <v>44263</v>
      </c>
      <c r="B3949">
        <v>202103</v>
      </c>
      <c r="C3949">
        <v>2021</v>
      </c>
      <c r="D3949" t="s">
        <v>5</v>
      </c>
      <c r="E3949" t="s">
        <v>23</v>
      </c>
      <c r="F3949">
        <v>2350.4639999999999</v>
      </c>
      <c r="H3949">
        <v>162</v>
      </c>
      <c r="I3949">
        <v>2841.8504940000003</v>
      </c>
      <c r="M3949">
        <v>10.125333333333334</v>
      </c>
      <c r="N3949">
        <v>0.98382000000000003</v>
      </c>
      <c r="O3949">
        <v>0</v>
      </c>
      <c r="P3949">
        <v>1560.7614912794679</v>
      </c>
      <c r="R3949">
        <v>0.94079999999999997</v>
      </c>
      <c r="T3949" s="6">
        <v>159.37884</v>
      </c>
      <c r="U3949" s="6">
        <v>152.40959999999998</v>
      </c>
      <c r="W3949" s="6">
        <v>1640.3040000000001</v>
      </c>
    </row>
    <row r="3950" spans="1:23" x14ac:dyDescent="0.3">
      <c r="A3950" s="1">
        <v>44263</v>
      </c>
      <c r="B3950">
        <v>202103</v>
      </c>
      <c r="C3950">
        <v>2021</v>
      </c>
      <c r="D3950" t="s">
        <v>6</v>
      </c>
      <c r="E3950" t="s">
        <v>23</v>
      </c>
      <c r="F3950">
        <v>715.60720199999992</v>
      </c>
      <c r="H3950">
        <v>66</v>
      </c>
      <c r="I3950">
        <v>968.00056666666683</v>
      </c>
      <c r="M3950">
        <v>9.5538194444444446</v>
      </c>
      <c r="N3950">
        <v>0.99261979201384831</v>
      </c>
      <c r="O3950">
        <v>0</v>
      </c>
      <c r="P3950">
        <v>390.95080823505498</v>
      </c>
      <c r="R3950">
        <v>0.92767500000000003</v>
      </c>
      <c r="T3950" s="6">
        <v>65.512906272913995</v>
      </c>
      <c r="U3950" s="6">
        <v>61.226550000000003</v>
      </c>
      <c r="W3950" s="6">
        <v>630.55208333333337</v>
      </c>
    </row>
    <row r="3951" spans="1:23" x14ac:dyDescent="0.3">
      <c r="A3951" s="1">
        <v>44263</v>
      </c>
      <c r="B3951">
        <v>202103</v>
      </c>
      <c r="C3951">
        <v>2021</v>
      </c>
      <c r="D3951" t="s">
        <v>7</v>
      </c>
      <c r="E3951" t="s">
        <v>23</v>
      </c>
      <c r="F3951">
        <v>383.13449850000001</v>
      </c>
      <c r="H3951">
        <v>36</v>
      </c>
      <c r="I3951">
        <v>442.53456897996375</v>
      </c>
      <c r="M3951">
        <v>8.5241159018488659</v>
      </c>
      <c r="N3951">
        <v>0.96214835821362521</v>
      </c>
      <c r="O3951">
        <v>0</v>
      </c>
      <c r="P3951">
        <v>224.88945157940708</v>
      </c>
      <c r="R3951">
        <v>0.95550000000000002</v>
      </c>
      <c r="T3951" s="6">
        <v>34.637340895690507</v>
      </c>
      <c r="U3951" s="6">
        <v>34.398000000000003</v>
      </c>
      <c r="W3951" s="6">
        <v>306.86817246655914</v>
      </c>
    </row>
    <row r="3952" spans="1:23" x14ac:dyDescent="0.3">
      <c r="A3952" s="1">
        <v>44263</v>
      </c>
      <c r="B3952">
        <v>202103</v>
      </c>
      <c r="C3952">
        <v>2021</v>
      </c>
      <c r="D3952" t="s">
        <v>8</v>
      </c>
      <c r="E3952" t="s">
        <v>23</v>
      </c>
      <c r="F3952">
        <v>928.36826950000034</v>
      </c>
      <c r="H3952">
        <v>108</v>
      </c>
      <c r="I3952">
        <v>1062.5085351666667</v>
      </c>
      <c r="M3952">
        <v>7.5443225823045248</v>
      </c>
      <c r="N3952">
        <v>0.98818651771034061</v>
      </c>
      <c r="O3952">
        <v>0</v>
      </c>
      <c r="P3952">
        <v>567.21781894225546</v>
      </c>
      <c r="R3952">
        <v>0.96039999999999992</v>
      </c>
      <c r="T3952" s="6">
        <v>106.72414391271678</v>
      </c>
      <c r="U3952" s="6">
        <v>103.72319999999999</v>
      </c>
      <c r="W3952" s="6">
        <v>814.78683888888872</v>
      </c>
    </row>
    <row r="3953" spans="1:23" x14ac:dyDescent="0.3">
      <c r="A3953" s="1">
        <v>44264</v>
      </c>
      <c r="B3953">
        <v>202103</v>
      </c>
      <c r="C3953">
        <v>2021</v>
      </c>
      <c r="D3953" t="s">
        <v>0</v>
      </c>
      <c r="E3953" t="s">
        <v>22</v>
      </c>
      <c r="F3953">
        <v>206.44595999999996</v>
      </c>
      <c r="G3953">
        <v>44</v>
      </c>
      <c r="I3953">
        <v>198.96188647661415</v>
      </c>
      <c r="J3953">
        <v>206.89399999999998</v>
      </c>
      <c r="K3953">
        <v>265.79210222826163</v>
      </c>
      <c r="L3953">
        <v>6.024375</v>
      </c>
      <c r="N3953">
        <v>1</v>
      </c>
      <c r="O3953">
        <v>10578.871782010287</v>
      </c>
      <c r="P3953">
        <v>185.92290611033798</v>
      </c>
      <c r="Q3953">
        <v>0.75059422036089807</v>
      </c>
      <c r="S3953" s="6">
        <v>33.026145695879514</v>
      </c>
      <c r="V3953" s="6">
        <v>265.07249999999999</v>
      </c>
    </row>
    <row r="3954" spans="1:23" x14ac:dyDescent="0.3">
      <c r="A3954" s="1">
        <v>44264</v>
      </c>
      <c r="B3954">
        <v>202103</v>
      </c>
      <c r="C3954">
        <v>2021</v>
      </c>
      <c r="D3954" t="s">
        <v>1</v>
      </c>
      <c r="E3954" t="s">
        <v>22</v>
      </c>
      <c r="F3954">
        <v>214.10424</v>
      </c>
      <c r="G3954">
        <v>46</v>
      </c>
      <c r="I3954">
        <v>202.20145523913092</v>
      </c>
      <c r="J3954">
        <v>214.232413828125</v>
      </c>
      <c r="K3954">
        <v>276.86553284316221</v>
      </c>
      <c r="L3954">
        <v>5.8112531994961429</v>
      </c>
      <c r="N3954">
        <v>0.99941605839416059</v>
      </c>
      <c r="O3954">
        <v>10891.414312369141</v>
      </c>
      <c r="P3954">
        <v>196.82905615208531</v>
      </c>
      <c r="Q3954">
        <v>0.75640892913209257</v>
      </c>
      <c r="S3954" s="6">
        <v>34.794810740076258</v>
      </c>
      <c r="V3954" s="6">
        <v>267.31764717682256</v>
      </c>
    </row>
    <row r="3955" spans="1:23" x14ac:dyDescent="0.3">
      <c r="A3955" s="1">
        <v>44264</v>
      </c>
      <c r="B3955">
        <v>202103</v>
      </c>
      <c r="C3955">
        <v>2021</v>
      </c>
      <c r="D3955" t="s">
        <v>4</v>
      </c>
      <c r="E3955" t="s">
        <v>22</v>
      </c>
      <c r="F3955">
        <v>143.83600000000007</v>
      </c>
      <c r="G3955">
        <v>36</v>
      </c>
      <c r="I3955">
        <v>152.81108660250106</v>
      </c>
      <c r="J3955">
        <v>144.13668657777785</v>
      </c>
      <c r="K3955">
        <v>199.45130845346119</v>
      </c>
      <c r="L3955">
        <v>5.5900658458691517</v>
      </c>
      <c r="N3955">
        <v>1</v>
      </c>
      <c r="O3955">
        <v>7407.1770175600013</v>
      </c>
      <c r="P3955">
        <v>151.02719033128477</v>
      </c>
      <c r="Q3955">
        <v>0.75933853422527076</v>
      </c>
      <c r="S3955" s="6">
        <v>27.336187232109747</v>
      </c>
      <c r="V3955" s="6">
        <v>201.24237045128945</v>
      </c>
    </row>
    <row r="3956" spans="1:23" x14ac:dyDescent="0.3">
      <c r="A3956" s="1">
        <v>44264</v>
      </c>
      <c r="B3956">
        <v>202103</v>
      </c>
      <c r="C3956">
        <v>2021</v>
      </c>
      <c r="D3956" t="s">
        <v>2</v>
      </c>
      <c r="E3956" t="s">
        <v>22</v>
      </c>
      <c r="F3956">
        <v>244.85444499999994</v>
      </c>
      <c r="G3956">
        <v>64</v>
      </c>
      <c r="I3956">
        <v>245.43310629226241</v>
      </c>
      <c r="J3956">
        <v>245.22712566406244</v>
      </c>
      <c r="K3956">
        <v>322.44215840570962</v>
      </c>
      <c r="L3956">
        <v>5.0490166875</v>
      </c>
      <c r="N3956">
        <v>1</v>
      </c>
      <c r="O3956">
        <v>12687.562325526929</v>
      </c>
      <c r="P3956">
        <v>232.86144900009143</v>
      </c>
      <c r="Q3956">
        <v>0.75953250368745195</v>
      </c>
      <c r="S3956" s="6">
        <v>48.610080235996925</v>
      </c>
      <c r="V3956" s="6">
        <v>323.137068</v>
      </c>
    </row>
    <row r="3957" spans="1:23" x14ac:dyDescent="0.3">
      <c r="A3957" s="1">
        <v>44264</v>
      </c>
      <c r="B3957">
        <v>202103</v>
      </c>
      <c r="C3957">
        <v>2021</v>
      </c>
      <c r="D3957" t="s">
        <v>3</v>
      </c>
      <c r="E3957" t="s">
        <v>22</v>
      </c>
      <c r="F3957">
        <v>450.0412015</v>
      </c>
      <c r="G3957">
        <v>96</v>
      </c>
      <c r="I3957">
        <v>480.39595790155045</v>
      </c>
      <c r="J3957">
        <v>450.90940150000006</v>
      </c>
      <c r="K3957">
        <v>610.8742047666035</v>
      </c>
      <c r="L3957">
        <v>6.5815491666666679</v>
      </c>
      <c r="N3957">
        <v>0.95759117896522494</v>
      </c>
      <c r="O3957">
        <v>22978.886690764757</v>
      </c>
      <c r="P3957">
        <v>365.07356058334483</v>
      </c>
      <c r="Q3957">
        <v>0.76032624458975262</v>
      </c>
      <c r="S3957" s="6">
        <v>72.991319480616255</v>
      </c>
      <c r="V3957" s="6">
        <v>631.82872000000009</v>
      </c>
    </row>
    <row r="3958" spans="1:23" x14ac:dyDescent="0.3">
      <c r="A3958" s="1">
        <v>44264</v>
      </c>
      <c r="B3958">
        <v>202103</v>
      </c>
      <c r="C3958">
        <v>2021</v>
      </c>
      <c r="D3958" t="s">
        <v>5</v>
      </c>
      <c r="E3958" t="s">
        <v>23</v>
      </c>
      <c r="F3958">
        <v>2722.1760000000004</v>
      </c>
      <c r="H3958">
        <v>162</v>
      </c>
      <c r="I3958">
        <v>3194.4098520000002</v>
      </c>
      <c r="M3958">
        <v>10.920666666666664</v>
      </c>
      <c r="N3958">
        <v>0.99216000000000004</v>
      </c>
      <c r="O3958">
        <v>0</v>
      </c>
      <c r="P3958">
        <v>1560.7614912794679</v>
      </c>
      <c r="R3958">
        <v>0.94079999999999997</v>
      </c>
      <c r="T3958" s="6">
        <v>160.72991999999999</v>
      </c>
      <c r="U3958" s="6">
        <v>152.40959999999998</v>
      </c>
      <c r="W3958" s="6">
        <v>1769.1479999999995</v>
      </c>
    </row>
    <row r="3959" spans="1:23" x14ac:dyDescent="0.3">
      <c r="A3959" s="1">
        <v>44264</v>
      </c>
      <c r="B3959">
        <v>202103</v>
      </c>
      <c r="C3959">
        <v>2021</v>
      </c>
      <c r="D3959" t="s">
        <v>6</v>
      </c>
      <c r="E3959" t="s">
        <v>23</v>
      </c>
      <c r="F3959">
        <v>641.16640250000012</v>
      </c>
      <c r="H3959">
        <v>66</v>
      </c>
      <c r="I3959">
        <v>903.67960000000016</v>
      </c>
      <c r="M3959">
        <v>9.0521875000000005</v>
      </c>
      <c r="N3959">
        <v>0.98305555671289868</v>
      </c>
      <c r="O3959">
        <v>0</v>
      </c>
      <c r="P3959">
        <v>390.95080823505498</v>
      </c>
      <c r="R3959">
        <v>0.92767500000000003</v>
      </c>
      <c r="T3959" s="6">
        <v>64.881666743051312</v>
      </c>
      <c r="U3959" s="6">
        <v>61.226550000000003</v>
      </c>
      <c r="W3959" s="6">
        <v>597.44437500000004</v>
      </c>
    </row>
    <row r="3960" spans="1:23" x14ac:dyDescent="0.3">
      <c r="A3960" s="1">
        <v>44264</v>
      </c>
      <c r="B3960">
        <v>202103</v>
      </c>
      <c r="C3960">
        <v>2021</v>
      </c>
      <c r="D3960" t="s">
        <v>7</v>
      </c>
      <c r="E3960" t="s">
        <v>23</v>
      </c>
      <c r="F3960">
        <v>298.15029850000002</v>
      </c>
      <c r="H3960">
        <v>36</v>
      </c>
      <c r="I3960">
        <v>331.98295587739028</v>
      </c>
      <c r="M3960">
        <v>7.6625436483694251</v>
      </c>
      <c r="N3960">
        <v>0.96087591179851839</v>
      </c>
      <c r="O3960">
        <v>0</v>
      </c>
      <c r="P3960">
        <v>224.88945157940708</v>
      </c>
      <c r="R3960">
        <v>0.95550000000000002</v>
      </c>
      <c r="T3960" s="6">
        <v>34.591532824746665</v>
      </c>
      <c r="U3960" s="6">
        <v>34.398000000000003</v>
      </c>
      <c r="W3960" s="6">
        <v>275.85157134129929</v>
      </c>
    </row>
    <row r="3961" spans="1:23" x14ac:dyDescent="0.3">
      <c r="A3961" s="1">
        <v>44264</v>
      </c>
      <c r="B3961">
        <v>202103</v>
      </c>
      <c r="C3961">
        <v>2021</v>
      </c>
      <c r="D3961" t="s">
        <v>8</v>
      </c>
      <c r="E3961" t="s">
        <v>23</v>
      </c>
      <c r="F3961">
        <v>1045.994146</v>
      </c>
      <c r="H3961">
        <v>108</v>
      </c>
      <c r="I3961">
        <v>1225.0917681999999</v>
      </c>
      <c r="M3961">
        <v>7.9174027777777782</v>
      </c>
      <c r="N3961">
        <v>0.98536277469547895</v>
      </c>
      <c r="O3961">
        <v>0</v>
      </c>
      <c r="P3961">
        <v>567.21781894225546</v>
      </c>
      <c r="R3961">
        <v>0.96039999999999992</v>
      </c>
      <c r="T3961" s="6">
        <v>106.41917966711172</v>
      </c>
      <c r="U3961" s="6">
        <v>103.72319999999999</v>
      </c>
      <c r="W3961" s="6">
        <v>855.07950000000005</v>
      </c>
    </row>
    <row r="3962" spans="1:23" x14ac:dyDescent="0.3">
      <c r="A3962" s="1">
        <v>44265</v>
      </c>
      <c r="B3962">
        <v>202103</v>
      </c>
      <c r="C3962">
        <v>2021</v>
      </c>
      <c r="D3962" t="s">
        <v>0</v>
      </c>
      <c r="E3962" t="s">
        <v>22</v>
      </c>
      <c r="F3962">
        <v>211.60076050000004</v>
      </c>
      <c r="G3962">
        <v>44</v>
      </c>
      <c r="I3962">
        <v>199.36315414681908</v>
      </c>
      <c r="J3962">
        <v>212.21355346875004</v>
      </c>
      <c r="K3962">
        <v>266.7976698723383</v>
      </c>
      <c r="L3962">
        <v>6.0365250000000001</v>
      </c>
      <c r="N3962">
        <v>1</v>
      </c>
      <c r="O3962">
        <v>10419.113817555086</v>
      </c>
      <c r="P3962">
        <v>185.92290611033798</v>
      </c>
      <c r="Q3962">
        <v>0.75059422036089807</v>
      </c>
      <c r="S3962" s="6">
        <v>33.026145695879514</v>
      </c>
      <c r="V3962" s="6">
        <v>265.6071</v>
      </c>
    </row>
    <row r="3963" spans="1:23" x14ac:dyDescent="0.3">
      <c r="A3963" s="1">
        <v>44265</v>
      </c>
      <c r="B3963">
        <v>202103</v>
      </c>
      <c r="C3963">
        <v>2021</v>
      </c>
      <c r="D3963" t="s">
        <v>1</v>
      </c>
      <c r="E3963" t="s">
        <v>22</v>
      </c>
      <c r="F3963">
        <v>222.30908050000002</v>
      </c>
      <c r="G3963">
        <v>46</v>
      </c>
      <c r="I3963">
        <v>215.77323381648856</v>
      </c>
      <c r="J3963">
        <v>222.43701018750002</v>
      </c>
      <c r="K3963">
        <v>285.86087396221308</v>
      </c>
      <c r="L3963">
        <v>6.2013049999999996</v>
      </c>
      <c r="N3963">
        <v>0.99933081144440306</v>
      </c>
      <c r="O3963">
        <v>10914.647569810142</v>
      </c>
      <c r="P3963">
        <v>196.82905615208531</v>
      </c>
      <c r="Q3963">
        <v>0.75640892913209257</v>
      </c>
      <c r="S3963" s="6">
        <v>34.794810740076258</v>
      </c>
      <c r="V3963" s="6">
        <v>285.26002999999997</v>
      </c>
    </row>
    <row r="3964" spans="1:23" x14ac:dyDescent="0.3">
      <c r="A3964" s="1">
        <v>44265</v>
      </c>
      <c r="B3964">
        <v>202103</v>
      </c>
      <c r="C3964">
        <v>2021</v>
      </c>
      <c r="D3964" t="s">
        <v>4</v>
      </c>
      <c r="E3964" t="s">
        <v>22</v>
      </c>
      <c r="F3964">
        <v>100.15768000000004</v>
      </c>
      <c r="G3964">
        <v>36</v>
      </c>
      <c r="I3964">
        <v>98.817993559085068</v>
      </c>
      <c r="J3964">
        <v>100.42342257777781</v>
      </c>
      <c r="K3964">
        <v>129.57937546447752</v>
      </c>
      <c r="L3964">
        <v>3.6149150106424153</v>
      </c>
      <c r="N3964">
        <v>1</v>
      </c>
      <c r="O3964">
        <v>5007.2453373919998</v>
      </c>
      <c r="P3964">
        <v>151.02719033128477</v>
      </c>
      <c r="Q3964">
        <v>0.75933853422527076</v>
      </c>
      <c r="S3964" s="6">
        <v>27.336187232109747</v>
      </c>
      <c r="V3964" s="6">
        <v>130.13694038312696</v>
      </c>
    </row>
    <row r="3965" spans="1:23" x14ac:dyDescent="0.3">
      <c r="A3965" s="1">
        <v>44265</v>
      </c>
      <c r="B3965">
        <v>202103</v>
      </c>
      <c r="C3965">
        <v>2021</v>
      </c>
      <c r="D3965" t="s">
        <v>2</v>
      </c>
      <c r="E3965" t="s">
        <v>22</v>
      </c>
      <c r="F3965">
        <v>353.60626599999995</v>
      </c>
      <c r="G3965">
        <v>64</v>
      </c>
      <c r="I3965">
        <v>346.41534366583073</v>
      </c>
      <c r="J3965">
        <v>353.99408338281245</v>
      </c>
      <c r="K3965">
        <v>454.79213568956982</v>
      </c>
      <c r="L3965">
        <v>7.126409625</v>
      </c>
      <c r="N3965">
        <v>1</v>
      </c>
      <c r="O3965">
        <v>17476.733495735229</v>
      </c>
      <c r="P3965">
        <v>232.86144900009143</v>
      </c>
      <c r="Q3965">
        <v>0.75953250368745195</v>
      </c>
      <c r="S3965" s="6">
        <v>48.610080235996925</v>
      </c>
      <c r="V3965" s="6">
        <v>456.090216</v>
      </c>
    </row>
    <row r="3966" spans="1:23" x14ac:dyDescent="0.3">
      <c r="A3966" s="1">
        <v>44265</v>
      </c>
      <c r="B3966">
        <v>202103</v>
      </c>
      <c r="C3966">
        <v>2021</v>
      </c>
      <c r="D3966" t="s">
        <v>3</v>
      </c>
      <c r="E3966" t="s">
        <v>22</v>
      </c>
      <c r="F3966">
        <v>342.1796015000001</v>
      </c>
      <c r="G3966">
        <v>96</v>
      </c>
      <c r="I3966">
        <v>326.1902263746108</v>
      </c>
      <c r="J3966">
        <v>343.06240150000008</v>
      </c>
      <c r="K3966">
        <v>429.28510430108912</v>
      </c>
      <c r="L3966">
        <v>4.4688906666666668</v>
      </c>
      <c r="N3966">
        <v>0.99688346883468837</v>
      </c>
      <c r="O3966">
        <v>16725.315661205856</v>
      </c>
      <c r="P3966">
        <v>365.07356058334483</v>
      </c>
      <c r="Q3966">
        <v>0.76032624458975262</v>
      </c>
      <c r="S3966" s="6">
        <v>72.991319480616255</v>
      </c>
      <c r="V3966" s="6">
        <v>429.01350400000001</v>
      </c>
    </row>
    <row r="3967" spans="1:23" x14ac:dyDescent="0.3">
      <c r="A3967" s="1">
        <v>44265</v>
      </c>
      <c r="B3967">
        <v>202103</v>
      </c>
      <c r="C3967">
        <v>2021</v>
      </c>
      <c r="D3967" t="s">
        <v>5</v>
      </c>
      <c r="E3967" t="s">
        <v>23</v>
      </c>
      <c r="F3967">
        <v>2875.5840000000003</v>
      </c>
      <c r="H3967">
        <v>162</v>
      </c>
      <c r="I3967">
        <v>3354.9465060000002</v>
      </c>
      <c r="M3967">
        <v>12.200749999999999</v>
      </c>
      <c r="N3967">
        <v>0.96752000000000005</v>
      </c>
      <c r="O3967">
        <v>0</v>
      </c>
      <c r="P3967">
        <v>1560.7614912794679</v>
      </c>
      <c r="R3967">
        <v>0.94079999999999997</v>
      </c>
      <c r="T3967" s="6">
        <v>156.73824000000002</v>
      </c>
      <c r="U3967" s="6">
        <v>152.40959999999998</v>
      </c>
      <c r="W3967" s="6">
        <v>1976.5214999999998</v>
      </c>
    </row>
    <row r="3968" spans="1:23" x14ac:dyDescent="0.3">
      <c r="A3968" s="1">
        <v>44265</v>
      </c>
      <c r="B3968">
        <v>202103</v>
      </c>
      <c r="C3968">
        <v>2021</v>
      </c>
      <c r="D3968" t="s">
        <v>6</v>
      </c>
      <c r="E3968" t="s">
        <v>23</v>
      </c>
      <c r="F3968">
        <v>748.59343999999999</v>
      </c>
      <c r="H3968">
        <v>66</v>
      </c>
      <c r="I3968">
        <v>1124.1620333333335</v>
      </c>
      <c r="M3968">
        <v>10.391493055555555</v>
      </c>
      <c r="N3968">
        <v>0.86724132291666656</v>
      </c>
      <c r="O3968">
        <v>0</v>
      </c>
      <c r="P3968">
        <v>390.95080823505498</v>
      </c>
      <c r="R3968">
        <v>0.92767500000000003</v>
      </c>
      <c r="T3968" s="6">
        <v>57.237927312499991</v>
      </c>
      <c r="U3968" s="6">
        <v>61.226550000000003</v>
      </c>
      <c r="W3968" s="6">
        <v>685.83854166666663</v>
      </c>
    </row>
    <row r="3969" spans="1:23" x14ac:dyDescent="0.3">
      <c r="A3969" s="1">
        <v>44265</v>
      </c>
      <c r="B3969">
        <v>202103</v>
      </c>
      <c r="C3969">
        <v>2021</v>
      </c>
      <c r="D3969" t="s">
        <v>7</v>
      </c>
      <c r="E3969" t="s">
        <v>23</v>
      </c>
      <c r="F3969">
        <v>376.45229750000004</v>
      </c>
      <c r="H3969">
        <v>36</v>
      </c>
      <c r="I3969">
        <v>441.75738965330385</v>
      </c>
      <c r="M3969">
        <v>8.3414568155997504</v>
      </c>
      <c r="N3969">
        <v>0.9275975744334537</v>
      </c>
      <c r="O3969">
        <v>0</v>
      </c>
      <c r="P3969">
        <v>224.88945157940708</v>
      </c>
      <c r="R3969">
        <v>0.95550000000000002</v>
      </c>
      <c r="T3969" s="6">
        <v>33.393512679604335</v>
      </c>
      <c r="U3969" s="6">
        <v>34.398000000000003</v>
      </c>
      <c r="W3969" s="6">
        <v>300.29244536159104</v>
      </c>
    </row>
    <row r="3970" spans="1:23" x14ac:dyDescent="0.3">
      <c r="A3970" s="1">
        <v>44265</v>
      </c>
      <c r="B3970">
        <v>202103</v>
      </c>
      <c r="C3970">
        <v>2021</v>
      </c>
      <c r="D3970" t="s">
        <v>8</v>
      </c>
      <c r="E3970" t="s">
        <v>23</v>
      </c>
      <c r="F3970">
        <v>1444.3044004999999</v>
      </c>
      <c r="H3970">
        <v>108</v>
      </c>
      <c r="I3970">
        <v>1729.8734501999995</v>
      </c>
      <c r="M3970">
        <v>9.3025881430041171</v>
      </c>
      <c r="N3970">
        <v>0.96502770548370964</v>
      </c>
      <c r="O3970">
        <v>0</v>
      </c>
      <c r="P3970">
        <v>567.21781894225546</v>
      </c>
      <c r="R3970">
        <v>0.96039999999999992</v>
      </c>
      <c r="T3970" s="6">
        <v>104.22299219224064</v>
      </c>
      <c r="U3970" s="6">
        <v>103.72319999999999</v>
      </c>
      <c r="W3970" s="6">
        <v>1004.6795194444446</v>
      </c>
    </row>
    <row r="3971" spans="1:23" x14ac:dyDescent="0.3">
      <c r="A3971" s="1">
        <v>44266</v>
      </c>
      <c r="B3971">
        <v>202103</v>
      </c>
      <c r="C3971">
        <v>2021</v>
      </c>
      <c r="D3971" t="s">
        <v>0</v>
      </c>
      <c r="E3971" t="s">
        <v>22</v>
      </c>
      <c r="F3971">
        <v>61.897080000000003</v>
      </c>
      <c r="G3971">
        <v>44</v>
      </c>
      <c r="I3971">
        <v>51.240791622362394</v>
      </c>
      <c r="J3971">
        <v>62.256455000000003</v>
      </c>
      <c r="K3971">
        <v>69.194012064504591</v>
      </c>
      <c r="L3971">
        <v>1.5515220000000003</v>
      </c>
      <c r="N3971">
        <v>1</v>
      </c>
      <c r="O3971">
        <v>2809.2873630502854</v>
      </c>
      <c r="P3971">
        <v>185.92290611033798</v>
      </c>
      <c r="Q3971">
        <v>0.75059422036089807</v>
      </c>
      <c r="S3971" s="6">
        <v>33.026145695879514</v>
      </c>
      <c r="V3971" s="6">
        <v>68.26696800000002</v>
      </c>
    </row>
    <row r="3972" spans="1:23" x14ac:dyDescent="0.3">
      <c r="A3972" s="1">
        <v>44266</v>
      </c>
      <c r="B3972">
        <v>202103</v>
      </c>
      <c r="C3972">
        <v>2021</v>
      </c>
      <c r="D3972" t="s">
        <v>1</v>
      </c>
      <c r="E3972" t="s">
        <v>22</v>
      </c>
      <c r="F3972">
        <v>65.938599999999994</v>
      </c>
      <c r="G3972">
        <v>46</v>
      </c>
      <c r="I3972">
        <v>55.986798990184141</v>
      </c>
      <c r="J3972">
        <v>66.056153710937494</v>
      </c>
      <c r="K3972">
        <v>74.885220974194169</v>
      </c>
      <c r="L3972">
        <v>1.609056</v>
      </c>
      <c r="N3972">
        <v>0.99954319282786441</v>
      </c>
      <c r="O3972">
        <v>2981.9416062891432</v>
      </c>
      <c r="P3972">
        <v>196.82905615208531</v>
      </c>
      <c r="Q3972">
        <v>0.75640892913209257</v>
      </c>
      <c r="S3972" s="6">
        <v>34.794810740076258</v>
      </c>
      <c r="V3972" s="6">
        <v>74.016576000000001</v>
      </c>
    </row>
    <row r="3973" spans="1:23" x14ac:dyDescent="0.3">
      <c r="A3973" s="1">
        <v>44266</v>
      </c>
      <c r="B3973">
        <v>202103</v>
      </c>
      <c r="C3973">
        <v>2021</v>
      </c>
      <c r="D3973" t="s">
        <v>4</v>
      </c>
      <c r="E3973" t="s">
        <v>22</v>
      </c>
      <c r="F3973">
        <v>57.137919999999987</v>
      </c>
      <c r="G3973">
        <v>36</v>
      </c>
      <c r="I3973">
        <v>51.450464283041427</v>
      </c>
      <c r="J3973">
        <v>57.369233777777765</v>
      </c>
      <c r="K3973">
        <v>67.917378399347271</v>
      </c>
      <c r="L3973">
        <v>1.8821375434027783</v>
      </c>
      <c r="N3973">
        <v>1</v>
      </c>
      <c r="O3973">
        <v>2780.1233582079999</v>
      </c>
      <c r="P3973">
        <v>151.02719033128477</v>
      </c>
      <c r="Q3973">
        <v>0.75933853422527076</v>
      </c>
      <c r="S3973" s="6">
        <v>27.336187232109747</v>
      </c>
      <c r="V3973" s="6">
        <v>67.756951562500021</v>
      </c>
    </row>
    <row r="3974" spans="1:23" x14ac:dyDescent="0.3">
      <c r="A3974" s="1">
        <v>44266</v>
      </c>
      <c r="B3974">
        <v>202103</v>
      </c>
      <c r="C3974">
        <v>2021</v>
      </c>
      <c r="D3974" t="s">
        <v>2</v>
      </c>
      <c r="E3974" t="s">
        <v>22</v>
      </c>
      <c r="F3974">
        <v>112.14686699999999</v>
      </c>
      <c r="G3974">
        <v>64</v>
      </c>
      <c r="I3974">
        <v>96.813774124960887</v>
      </c>
      <c r="J3974">
        <v>112.441067</v>
      </c>
      <c r="K3974">
        <v>128.32965609067352</v>
      </c>
      <c r="L3974">
        <v>1.9916398749999999</v>
      </c>
      <c r="N3974">
        <v>1</v>
      </c>
      <c r="O3974">
        <v>5134.4279241631284</v>
      </c>
      <c r="P3974">
        <v>232.86144900009143</v>
      </c>
      <c r="Q3974">
        <v>0.75953250368745195</v>
      </c>
      <c r="S3974" s="6">
        <v>48.610080235996925</v>
      </c>
      <c r="V3974" s="6">
        <v>127.464952</v>
      </c>
    </row>
    <row r="3975" spans="1:23" x14ac:dyDescent="0.3">
      <c r="A3975" s="1">
        <v>44266</v>
      </c>
      <c r="B3975">
        <v>202103</v>
      </c>
      <c r="C3975">
        <v>2021</v>
      </c>
      <c r="D3975" t="s">
        <v>3</v>
      </c>
      <c r="E3975" t="s">
        <v>22</v>
      </c>
      <c r="F3975">
        <v>136.18303999999998</v>
      </c>
      <c r="G3975">
        <v>96</v>
      </c>
      <c r="I3975">
        <v>115.36044252166297</v>
      </c>
      <c r="J3975">
        <v>137.05883999999998</v>
      </c>
      <c r="K3975">
        <v>154.19391423911932</v>
      </c>
      <c r="L3975">
        <v>1.5804679699248123</v>
      </c>
      <c r="N3975">
        <v>1</v>
      </c>
      <c r="O3975">
        <v>5924.4232360548576</v>
      </c>
      <c r="P3975">
        <v>365.07356058334483</v>
      </c>
      <c r="Q3975">
        <v>0.76032624458975262</v>
      </c>
      <c r="S3975" s="6">
        <v>72.991319480616255</v>
      </c>
      <c r="V3975" s="6">
        <v>151.72492511278199</v>
      </c>
    </row>
    <row r="3976" spans="1:23" x14ac:dyDescent="0.3">
      <c r="A3976" s="1">
        <v>44266</v>
      </c>
      <c r="B3976">
        <v>202103</v>
      </c>
      <c r="C3976">
        <v>2021</v>
      </c>
      <c r="D3976" t="s">
        <v>5</v>
      </c>
      <c r="E3976" t="s">
        <v>23</v>
      </c>
      <c r="F3976">
        <v>3143.3126069999998</v>
      </c>
      <c r="H3976">
        <v>162</v>
      </c>
      <c r="I3976">
        <v>3780.5314679999997</v>
      </c>
      <c r="M3976">
        <v>12.206541666666666</v>
      </c>
      <c r="N3976">
        <v>0.97614000000000001</v>
      </c>
      <c r="O3976">
        <v>0</v>
      </c>
      <c r="P3976">
        <v>1560.7614912794679</v>
      </c>
      <c r="R3976">
        <v>0.94079999999999997</v>
      </c>
      <c r="T3976" s="6">
        <v>158.13468</v>
      </c>
      <c r="U3976" s="6">
        <v>152.40959999999998</v>
      </c>
      <c r="W3976" s="6">
        <v>1977.45975</v>
      </c>
    </row>
    <row r="3977" spans="1:23" x14ac:dyDescent="0.3">
      <c r="A3977" s="1">
        <v>44266</v>
      </c>
      <c r="B3977">
        <v>202103</v>
      </c>
      <c r="C3977">
        <v>2021</v>
      </c>
      <c r="D3977" t="s">
        <v>6</v>
      </c>
      <c r="E3977" t="s">
        <v>23</v>
      </c>
      <c r="F3977">
        <v>646.41360199999997</v>
      </c>
      <c r="H3977">
        <v>66</v>
      </c>
      <c r="I3977">
        <v>890.87526666666679</v>
      </c>
      <c r="M3977">
        <v>8.8974652777777781</v>
      </c>
      <c r="N3977">
        <v>0.99559606249999988</v>
      </c>
      <c r="O3977">
        <v>0</v>
      </c>
      <c r="P3977">
        <v>390.95080823505498</v>
      </c>
      <c r="R3977">
        <v>0.92767500000000003</v>
      </c>
      <c r="T3977" s="6">
        <v>65.709340124999997</v>
      </c>
      <c r="U3977" s="6">
        <v>61.226550000000003</v>
      </c>
      <c r="W3977" s="6">
        <v>587.23270833333333</v>
      </c>
    </row>
    <row r="3978" spans="1:23" x14ac:dyDescent="0.3">
      <c r="A3978" s="1">
        <v>44266</v>
      </c>
      <c r="B3978">
        <v>202103</v>
      </c>
      <c r="C3978">
        <v>2021</v>
      </c>
      <c r="D3978" t="s">
        <v>7</v>
      </c>
      <c r="E3978" t="s">
        <v>23</v>
      </c>
      <c r="F3978">
        <v>231.03499899999997</v>
      </c>
      <c r="H3978">
        <v>36</v>
      </c>
      <c r="I3978">
        <v>247.60906497992158</v>
      </c>
      <c r="M3978">
        <v>6.473573284475667</v>
      </c>
      <c r="N3978">
        <v>1</v>
      </c>
      <c r="O3978">
        <v>0</v>
      </c>
      <c r="P3978">
        <v>224.88945157940708</v>
      </c>
      <c r="R3978">
        <v>0.95550000000000002</v>
      </c>
      <c r="T3978" s="6">
        <v>36</v>
      </c>
      <c r="U3978" s="6">
        <v>34.398000000000003</v>
      </c>
      <c r="W3978" s="6">
        <v>233.04863824112402</v>
      </c>
    </row>
    <row r="3979" spans="1:23" x14ac:dyDescent="0.3">
      <c r="A3979" s="1">
        <v>44266</v>
      </c>
      <c r="B3979">
        <v>202103</v>
      </c>
      <c r="C3979">
        <v>2021</v>
      </c>
      <c r="D3979" t="s">
        <v>8</v>
      </c>
      <c r="E3979" t="s">
        <v>23</v>
      </c>
      <c r="F3979">
        <v>1181.5513074999999</v>
      </c>
      <c r="H3979">
        <v>108</v>
      </c>
      <c r="I3979">
        <v>1328.4775623666665</v>
      </c>
      <c r="M3979">
        <v>8.3003247427983542</v>
      </c>
      <c r="N3979">
        <v>0.97630088844009466</v>
      </c>
      <c r="O3979">
        <v>0</v>
      </c>
      <c r="P3979">
        <v>567.21781894225546</v>
      </c>
      <c r="R3979">
        <v>0.96039999999999992</v>
      </c>
      <c r="T3979" s="6">
        <v>105.44049595153022</v>
      </c>
      <c r="U3979" s="6">
        <v>103.72319999999999</v>
      </c>
      <c r="W3979" s="6">
        <v>896.43507222222229</v>
      </c>
    </row>
    <row r="3980" spans="1:23" x14ac:dyDescent="0.3">
      <c r="A3980" s="1">
        <v>44267</v>
      </c>
      <c r="B3980">
        <v>202103</v>
      </c>
      <c r="C3980">
        <v>2021</v>
      </c>
      <c r="D3980" t="s">
        <v>0</v>
      </c>
      <c r="E3980" t="s">
        <v>22</v>
      </c>
      <c r="F3980">
        <v>155.89224050000001</v>
      </c>
      <c r="G3980">
        <v>44</v>
      </c>
      <c r="I3980">
        <v>145.67651222651131</v>
      </c>
      <c r="J3980">
        <v>156.34488050000002</v>
      </c>
      <c r="K3980">
        <v>195.64606821737632</v>
      </c>
      <c r="L3980">
        <v>4.4109450000000008</v>
      </c>
      <c r="N3980">
        <v>1</v>
      </c>
      <c r="O3980">
        <v>6413.7087195015865</v>
      </c>
      <c r="P3980">
        <v>185.92290611033798</v>
      </c>
      <c r="Q3980">
        <v>0.75059422036089807</v>
      </c>
      <c r="S3980" s="6">
        <v>33.026145695879514</v>
      </c>
      <c r="V3980" s="6">
        <v>194.08158000000003</v>
      </c>
    </row>
    <row r="3981" spans="1:23" x14ac:dyDescent="0.3">
      <c r="A3981" s="1">
        <v>44267</v>
      </c>
      <c r="B3981">
        <v>202103</v>
      </c>
      <c r="C3981">
        <v>2021</v>
      </c>
      <c r="D3981" t="s">
        <v>1</v>
      </c>
      <c r="E3981" t="s">
        <v>22</v>
      </c>
      <c r="F3981">
        <v>162.70659949999995</v>
      </c>
      <c r="G3981">
        <v>46</v>
      </c>
      <c r="I3981">
        <v>157.08256487850389</v>
      </c>
      <c r="J3981">
        <v>162.82305949999994</v>
      </c>
      <c r="K3981">
        <v>209.24004027582069</v>
      </c>
      <c r="L3981">
        <v>4.5145400000000002</v>
      </c>
      <c r="N3981">
        <v>1</v>
      </c>
      <c r="O3981">
        <v>6643.8044061233413</v>
      </c>
      <c r="P3981">
        <v>196.82905615208531</v>
      </c>
      <c r="Q3981">
        <v>0.75640892913209257</v>
      </c>
      <c r="S3981" s="6">
        <v>34.794810740076258</v>
      </c>
      <c r="V3981" s="6">
        <v>207.66884000000002</v>
      </c>
    </row>
    <row r="3982" spans="1:23" x14ac:dyDescent="0.3">
      <c r="A3982" s="1">
        <v>44267</v>
      </c>
      <c r="B3982">
        <v>202103</v>
      </c>
      <c r="C3982">
        <v>2021</v>
      </c>
      <c r="D3982" t="s">
        <v>4</v>
      </c>
      <c r="E3982" t="s">
        <v>22</v>
      </c>
      <c r="F3982">
        <v>109.36771999999999</v>
      </c>
      <c r="G3982">
        <v>36</v>
      </c>
      <c r="I3982">
        <v>107.99958763347669</v>
      </c>
      <c r="J3982">
        <v>109.64083217777775</v>
      </c>
      <c r="K3982">
        <v>142.06636648788242</v>
      </c>
      <c r="L3982">
        <v>3.9507919197530867</v>
      </c>
      <c r="N3982">
        <v>1</v>
      </c>
      <c r="O3982">
        <v>4648.313267216</v>
      </c>
      <c r="P3982">
        <v>151.02719033128477</v>
      </c>
      <c r="Q3982">
        <v>0.75933853422527076</v>
      </c>
      <c r="S3982" s="6">
        <v>27.336187232109747</v>
      </c>
      <c r="V3982" s="6">
        <v>142.22850911111112</v>
      </c>
    </row>
    <row r="3983" spans="1:23" x14ac:dyDescent="0.3">
      <c r="A3983" s="1">
        <v>44267</v>
      </c>
      <c r="B3983">
        <v>202103</v>
      </c>
      <c r="C3983">
        <v>2021</v>
      </c>
      <c r="D3983" t="s">
        <v>2</v>
      </c>
      <c r="E3983" t="s">
        <v>22</v>
      </c>
      <c r="F3983">
        <v>191.69955150000004</v>
      </c>
      <c r="G3983">
        <v>64</v>
      </c>
      <c r="I3983">
        <v>191.02133888893903</v>
      </c>
      <c r="J3983">
        <v>192.01815150000002</v>
      </c>
      <c r="K3983">
        <v>213.63907244981652</v>
      </c>
      <c r="L3983">
        <v>3.9296651633066668</v>
      </c>
      <c r="N3983">
        <v>0.8472326807228916</v>
      </c>
      <c r="O3983">
        <v>8233.628195881729</v>
      </c>
      <c r="P3983">
        <v>232.86144900009143</v>
      </c>
      <c r="Q3983">
        <v>0.75953250368745195</v>
      </c>
      <c r="S3983" s="6">
        <v>48.610080235996925</v>
      </c>
      <c r="V3983" s="6">
        <v>251.49857045162668</v>
      </c>
    </row>
    <row r="3984" spans="1:23" x14ac:dyDescent="0.3">
      <c r="A3984" s="1">
        <v>44267</v>
      </c>
      <c r="B3984">
        <v>202103</v>
      </c>
      <c r="C3984">
        <v>2021</v>
      </c>
      <c r="D3984" t="s">
        <v>3</v>
      </c>
      <c r="E3984" t="s">
        <v>22</v>
      </c>
      <c r="F3984">
        <v>402.57056000000011</v>
      </c>
      <c r="G3984">
        <v>96</v>
      </c>
      <c r="I3984">
        <v>391.42842006521596</v>
      </c>
      <c r="J3984">
        <v>403.09716000000009</v>
      </c>
      <c r="K3984">
        <v>517.84453758328391</v>
      </c>
      <c r="L3984">
        <v>5.3626708333333335</v>
      </c>
      <c r="N3984">
        <v>1</v>
      </c>
      <c r="O3984">
        <v>16624.062884442053</v>
      </c>
      <c r="P3984">
        <v>365.07356058334483</v>
      </c>
      <c r="Q3984">
        <v>0.76032624458975262</v>
      </c>
      <c r="S3984" s="6">
        <v>72.991319480616255</v>
      </c>
      <c r="V3984" s="6">
        <v>514.81640000000004</v>
      </c>
    </row>
    <row r="3985" spans="1:23" x14ac:dyDescent="0.3">
      <c r="A3985" s="1">
        <v>44267</v>
      </c>
      <c r="B3985">
        <v>202103</v>
      </c>
      <c r="C3985">
        <v>2021</v>
      </c>
      <c r="D3985" t="s">
        <v>5</v>
      </c>
      <c r="E3985" t="s">
        <v>23</v>
      </c>
      <c r="F3985">
        <v>2921.6332214999998</v>
      </c>
      <c r="H3985">
        <v>162</v>
      </c>
      <c r="I3985">
        <v>3521.306736</v>
      </c>
      <c r="M3985">
        <v>11.506541666666664</v>
      </c>
      <c r="N3985">
        <v>0.97811000000000003</v>
      </c>
      <c r="O3985">
        <v>0</v>
      </c>
      <c r="P3985">
        <v>1560.7614912794679</v>
      </c>
      <c r="R3985">
        <v>0.94079999999999997</v>
      </c>
      <c r="T3985" s="6">
        <v>158.45382000000001</v>
      </c>
      <c r="U3985" s="6">
        <v>152.40959999999998</v>
      </c>
      <c r="W3985" s="6">
        <v>1864.0597499999994</v>
      </c>
    </row>
    <row r="3986" spans="1:23" x14ac:dyDescent="0.3">
      <c r="A3986" s="1">
        <v>44267</v>
      </c>
      <c r="B3986">
        <v>202103</v>
      </c>
      <c r="C3986">
        <v>2021</v>
      </c>
      <c r="D3986" t="s">
        <v>6</v>
      </c>
      <c r="E3986" t="s">
        <v>23</v>
      </c>
      <c r="F3986">
        <v>935.74432149999996</v>
      </c>
      <c r="H3986">
        <v>66</v>
      </c>
      <c r="I3986">
        <v>1178.1913666666667</v>
      </c>
      <c r="M3986">
        <v>10.933923611111112</v>
      </c>
      <c r="N3986">
        <v>0.9902129618055554</v>
      </c>
      <c r="O3986">
        <v>0</v>
      </c>
      <c r="P3986">
        <v>390.95080823505498</v>
      </c>
      <c r="R3986">
        <v>0.92767500000000003</v>
      </c>
      <c r="T3986" s="6">
        <v>65.354055479166661</v>
      </c>
      <c r="U3986" s="6">
        <v>61.226550000000003</v>
      </c>
      <c r="W3986" s="6">
        <v>721.63895833333345</v>
      </c>
    </row>
    <row r="3987" spans="1:23" x14ac:dyDescent="0.3">
      <c r="A3987" s="1">
        <v>44267</v>
      </c>
      <c r="B3987">
        <v>202103</v>
      </c>
      <c r="C3987">
        <v>2021</v>
      </c>
      <c r="D3987" t="s">
        <v>7</v>
      </c>
      <c r="E3987" t="s">
        <v>23</v>
      </c>
      <c r="F3987">
        <v>424.60879699999998</v>
      </c>
      <c r="H3987">
        <v>36</v>
      </c>
      <c r="I3987">
        <v>507.16732343724641</v>
      </c>
      <c r="M3987">
        <v>8.9701857273110015</v>
      </c>
      <c r="N3987">
        <v>1</v>
      </c>
      <c r="O3987">
        <v>0</v>
      </c>
      <c r="P3987">
        <v>224.88945157940708</v>
      </c>
      <c r="R3987">
        <v>0.95550000000000002</v>
      </c>
      <c r="T3987" s="6">
        <v>36</v>
      </c>
      <c r="U3987" s="6">
        <v>34.398000000000003</v>
      </c>
      <c r="W3987" s="6">
        <v>322.92668618319607</v>
      </c>
    </row>
    <row r="3988" spans="1:23" x14ac:dyDescent="0.3">
      <c r="A3988" s="1">
        <v>44267</v>
      </c>
      <c r="B3988">
        <v>202103</v>
      </c>
      <c r="C3988">
        <v>2021</v>
      </c>
      <c r="D3988" t="s">
        <v>8</v>
      </c>
      <c r="E3988" t="s">
        <v>23</v>
      </c>
      <c r="F3988">
        <v>1029.6225324999998</v>
      </c>
      <c r="H3988">
        <v>108</v>
      </c>
      <c r="I3988">
        <v>1177.8450254333327</v>
      </c>
      <c r="M3988">
        <v>7.8513120627572022</v>
      </c>
      <c r="N3988">
        <v>0.96438898655077576</v>
      </c>
      <c r="O3988">
        <v>0</v>
      </c>
      <c r="P3988">
        <v>567.21781894225546</v>
      </c>
      <c r="R3988">
        <v>0.96039999999999992</v>
      </c>
      <c r="T3988" s="6">
        <v>104.15401054748378</v>
      </c>
      <c r="U3988" s="6">
        <v>103.72319999999999</v>
      </c>
      <c r="W3988" s="6">
        <v>847.94170277777789</v>
      </c>
    </row>
    <row r="3989" spans="1:23" x14ac:dyDescent="0.3">
      <c r="A3989" s="1">
        <v>44268</v>
      </c>
      <c r="B3989">
        <v>202103</v>
      </c>
      <c r="C3989">
        <v>2021</v>
      </c>
      <c r="D3989" t="s">
        <v>0</v>
      </c>
      <c r="E3989" t="s">
        <v>22</v>
      </c>
      <c r="F3989">
        <v>119.81451999999997</v>
      </c>
      <c r="G3989">
        <v>44</v>
      </c>
      <c r="I3989">
        <v>147.94784251081785</v>
      </c>
      <c r="J3989">
        <v>120.13361179687497</v>
      </c>
      <c r="K3989">
        <v>149.01069880381431</v>
      </c>
      <c r="L3989">
        <v>4.4797187014552673</v>
      </c>
      <c r="N3989">
        <v>1</v>
      </c>
      <c r="O3989">
        <v>5121.1808123622859</v>
      </c>
      <c r="P3989">
        <v>185.92290611033798</v>
      </c>
      <c r="Q3989">
        <v>0.75059422036089807</v>
      </c>
      <c r="S3989" s="6">
        <v>33.026145695879514</v>
      </c>
      <c r="V3989" s="6">
        <v>197.10762286403175</v>
      </c>
    </row>
    <row r="3990" spans="1:23" x14ac:dyDescent="0.3">
      <c r="A3990" s="1">
        <v>44268</v>
      </c>
      <c r="B3990">
        <v>202103</v>
      </c>
      <c r="C3990">
        <v>2021</v>
      </c>
      <c r="D3990" t="s">
        <v>1</v>
      </c>
      <c r="E3990" t="s">
        <v>22</v>
      </c>
      <c r="F3990">
        <v>128.36039999999997</v>
      </c>
      <c r="G3990">
        <v>46</v>
      </c>
      <c r="I3990">
        <v>210.41352009596278</v>
      </c>
      <c r="J3990">
        <v>128.42863730468747</v>
      </c>
      <c r="K3990">
        <v>160.09888800972695</v>
      </c>
      <c r="L3990">
        <v>6.0472672683231741</v>
      </c>
      <c r="N3990">
        <v>1</v>
      </c>
      <c r="O3990">
        <v>5348.3229720411427</v>
      </c>
      <c r="P3990">
        <v>196.82905615208531</v>
      </c>
      <c r="Q3990">
        <v>0.75640892913209257</v>
      </c>
      <c r="S3990" s="6">
        <v>34.794810740076258</v>
      </c>
      <c r="V3990" s="6">
        <v>278.17429434286601</v>
      </c>
    </row>
    <row r="3991" spans="1:23" x14ac:dyDescent="0.3">
      <c r="A3991" s="1">
        <v>44268</v>
      </c>
      <c r="B3991">
        <v>202103</v>
      </c>
      <c r="C3991">
        <v>2021</v>
      </c>
      <c r="D3991" t="s">
        <v>4</v>
      </c>
      <c r="E3991" t="s">
        <v>22</v>
      </c>
      <c r="F3991">
        <v>130.28736000000004</v>
      </c>
      <c r="G3991">
        <v>36</v>
      </c>
      <c r="I3991">
        <v>140.12875565500113</v>
      </c>
      <c r="J3991">
        <v>130.5772273777778</v>
      </c>
      <c r="K3991">
        <v>183.91794089248802</v>
      </c>
      <c r="L3991">
        <v>5.1261265686094841</v>
      </c>
      <c r="N3991">
        <v>0.98966739654852476</v>
      </c>
      <c r="O3991">
        <v>5336.3753094880012</v>
      </c>
      <c r="P3991">
        <v>151.02719033128477</v>
      </c>
      <c r="Q3991">
        <v>0.75933853422527076</v>
      </c>
      <c r="S3991" s="6">
        <v>27.336187232109747</v>
      </c>
      <c r="V3991" s="6">
        <v>184.54055646994144</v>
      </c>
    </row>
    <row r="3992" spans="1:23" x14ac:dyDescent="0.3">
      <c r="A3992" s="1">
        <v>44268</v>
      </c>
      <c r="B3992">
        <v>202103</v>
      </c>
      <c r="C3992">
        <v>2021</v>
      </c>
      <c r="D3992" t="s">
        <v>2</v>
      </c>
      <c r="E3992" t="s">
        <v>22</v>
      </c>
      <c r="F3992">
        <v>200.14446299999997</v>
      </c>
      <c r="G3992">
        <v>64</v>
      </c>
      <c r="I3992">
        <v>181.36463073290815</v>
      </c>
      <c r="J3992">
        <v>200.48455089062497</v>
      </c>
      <c r="K3992">
        <v>251.53153158702139</v>
      </c>
      <c r="L3992">
        <v>3.7310086684161305</v>
      </c>
      <c r="N3992">
        <v>1</v>
      </c>
      <c r="O3992">
        <v>8219.7657231155299</v>
      </c>
      <c r="P3992">
        <v>232.86144900009143</v>
      </c>
      <c r="Q3992">
        <v>0.75953250368745195</v>
      </c>
      <c r="S3992" s="6">
        <v>48.610080235996925</v>
      </c>
      <c r="V3992" s="6">
        <v>238.78455477863236</v>
      </c>
    </row>
    <row r="3993" spans="1:23" x14ac:dyDescent="0.3">
      <c r="A3993" s="1">
        <v>44268</v>
      </c>
      <c r="B3993">
        <v>202103</v>
      </c>
      <c r="C3993">
        <v>2021</v>
      </c>
      <c r="D3993" t="s">
        <v>3</v>
      </c>
      <c r="E3993" t="s">
        <v>22</v>
      </c>
      <c r="F3993">
        <v>231.49896050000001</v>
      </c>
      <c r="G3993">
        <v>96</v>
      </c>
      <c r="I3993">
        <v>216.84483891866313</v>
      </c>
      <c r="J3993">
        <v>232.38956050000002</v>
      </c>
      <c r="K3993">
        <v>285.40289812273636</v>
      </c>
      <c r="L3993">
        <v>2.9708305105547375</v>
      </c>
      <c r="N3993">
        <v>1</v>
      </c>
      <c r="O3993">
        <v>10384.169270277656</v>
      </c>
      <c r="P3993">
        <v>365.07356058334483</v>
      </c>
      <c r="Q3993">
        <v>0.76032624458975262</v>
      </c>
      <c r="S3993" s="6">
        <v>72.991319480616255</v>
      </c>
      <c r="V3993" s="6">
        <v>285.1997290132548</v>
      </c>
    </row>
    <row r="3994" spans="1:23" x14ac:dyDescent="0.3">
      <c r="A3994" s="1">
        <v>44268</v>
      </c>
      <c r="B3994">
        <v>202103</v>
      </c>
      <c r="C3994">
        <v>2021</v>
      </c>
      <c r="D3994" t="s">
        <v>5</v>
      </c>
      <c r="E3994" t="s">
        <v>23</v>
      </c>
      <c r="F3994">
        <v>2933.8271395000002</v>
      </c>
      <c r="H3994">
        <v>162</v>
      </c>
      <c r="I3994">
        <v>3549.6105120000011</v>
      </c>
      <c r="M3994">
        <v>11.211625</v>
      </c>
      <c r="N3994">
        <v>0.99992000000000003</v>
      </c>
      <c r="O3994">
        <v>0</v>
      </c>
      <c r="P3994">
        <v>1560.7614912794679</v>
      </c>
      <c r="R3994">
        <v>0.94079999999999997</v>
      </c>
      <c r="T3994" s="6">
        <v>161.98704000000001</v>
      </c>
      <c r="U3994" s="6">
        <v>152.40959999999998</v>
      </c>
      <c r="W3994" s="6">
        <v>1816.28325</v>
      </c>
    </row>
    <row r="3995" spans="1:23" x14ac:dyDescent="0.3">
      <c r="A3995" s="1">
        <v>44268</v>
      </c>
      <c r="B3995">
        <v>202103</v>
      </c>
      <c r="C3995">
        <v>2021</v>
      </c>
      <c r="D3995" t="s">
        <v>6</v>
      </c>
      <c r="E3995" t="s">
        <v>23</v>
      </c>
      <c r="F3995">
        <v>1223.2505650000001</v>
      </c>
      <c r="H3995">
        <v>66</v>
      </c>
      <c r="I3995">
        <v>1545.0828333333334</v>
      </c>
      <c r="M3995">
        <v>13.321041666666668</v>
      </c>
      <c r="N3995">
        <v>0.9268078645833332</v>
      </c>
      <c r="O3995">
        <v>0</v>
      </c>
      <c r="P3995">
        <v>390.95080823505498</v>
      </c>
      <c r="R3995">
        <v>0.92767500000000003</v>
      </c>
      <c r="T3995" s="6">
        <v>61.169319062499994</v>
      </c>
      <c r="U3995" s="6">
        <v>61.226550000000003</v>
      </c>
      <c r="W3995" s="6">
        <v>879.18875000000003</v>
      </c>
    </row>
    <row r="3996" spans="1:23" x14ac:dyDescent="0.3">
      <c r="A3996" s="1">
        <v>44268</v>
      </c>
      <c r="B3996">
        <v>202103</v>
      </c>
      <c r="C3996">
        <v>2021</v>
      </c>
      <c r="D3996" t="s">
        <v>7</v>
      </c>
      <c r="E3996" t="s">
        <v>23</v>
      </c>
      <c r="F3996">
        <v>649.6062965000001</v>
      </c>
      <c r="H3996">
        <v>36</v>
      </c>
      <c r="I3996">
        <v>798.40079761114032</v>
      </c>
      <c r="M3996">
        <v>12.084763655543526</v>
      </c>
      <c r="N3996">
        <v>0.94406998322943902</v>
      </c>
      <c r="O3996">
        <v>0</v>
      </c>
      <c r="P3996">
        <v>224.88945157940708</v>
      </c>
      <c r="R3996">
        <v>0.95550000000000002</v>
      </c>
      <c r="T3996" s="6">
        <v>33.986519396259808</v>
      </c>
      <c r="U3996" s="6">
        <v>34.398000000000003</v>
      </c>
      <c r="W3996" s="6">
        <v>435.05149159956693</v>
      </c>
    </row>
    <row r="3997" spans="1:23" x14ac:dyDescent="0.3">
      <c r="A3997" s="1">
        <v>44268</v>
      </c>
      <c r="B3997">
        <v>202103</v>
      </c>
      <c r="C3997">
        <v>2021</v>
      </c>
      <c r="D3997" t="s">
        <v>8</v>
      </c>
      <c r="E3997" t="s">
        <v>23</v>
      </c>
      <c r="F3997">
        <v>199.64273599999999</v>
      </c>
      <c r="H3997">
        <v>108</v>
      </c>
      <c r="I3997">
        <v>239.46134393333335</v>
      </c>
      <c r="M3997">
        <v>4.4614373713991773</v>
      </c>
      <c r="N3997">
        <v>0.98180778669775481</v>
      </c>
      <c r="O3997">
        <v>0</v>
      </c>
      <c r="P3997">
        <v>567.21781894225546</v>
      </c>
      <c r="R3997">
        <v>0.96039999999999992</v>
      </c>
      <c r="T3997" s="6">
        <v>106.03524096335752</v>
      </c>
      <c r="U3997" s="6">
        <v>103.72319999999999</v>
      </c>
      <c r="W3997" s="6">
        <v>481.83523611111116</v>
      </c>
    </row>
    <row r="3998" spans="1:23" x14ac:dyDescent="0.3">
      <c r="A3998" s="1">
        <v>44269</v>
      </c>
      <c r="B3998">
        <v>202103</v>
      </c>
      <c r="C3998">
        <v>2021</v>
      </c>
      <c r="D3998" t="s">
        <v>0</v>
      </c>
      <c r="E3998" t="s">
        <v>22</v>
      </c>
      <c r="F3998">
        <v>20.964719999999996</v>
      </c>
      <c r="G3998">
        <v>44</v>
      </c>
      <c r="I3998">
        <v>99.679480032336642</v>
      </c>
      <c r="J3998">
        <v>21.033079999999998</v>
      </c>
      <c r="K3998">
        <v>23.737776394152267</v>
      </c>
      <c r="L3998">
        <v>3.0181990036086193</v>
      </c>
      <c r="N3998">
        <v>0.79973805264502973</v>
      </c>
      <c r="O3998">
        <v>2325.9916666822855</v>
      </c>
      <c r="P3998">
        <v>185.92290611033798</v>
      </c>
      <c r="Q3998">
        <v>0.75059422036089807</v>
      </c>
      <c r="S3998" s="6">
        <v>33.026145695879514</v>
      </c>
      <c r="V3998" s="6">
        <v>132.80075615877925</v>
      </c>
    </row>
    <row r="3999" spans="1:23" x14ac:dyDescent="0.3">
      <c r="A3999" s="1">
        <v>44269</v>
      </c>
      <c r="B3999">
        <v>202103</v>
      </c>
      <c r="C3999">
        <v>2021</v>
      </c>
      <c r="D3999" t="s">
        <v>1</v>
      </c>
      <c r="E3999" t="s">
        <v>22</v>
      </c>
      <c r="F3999">
        <v>73.077760000000012</v>
      </c>
      <c r="G3999">
        <v>46</v>
      </c>
      <c r="I3999">
        <v>136.90280438366662</v>
      </c>
      <c r="J3999">
        <v>73.140140000000017</v>
      </c>
      <c r="K3999">
        <v>92.085529816197848</v>
      </c>
      <c r="L3999">
        <v>3.9345753424657532</v>
      </c>
      <c r="N3999">
        <v>1</v>
      </c>
      <c r="O3999">
        <v>3991.2597531611427</v>
      </c>
      <c r="P3999">
        <v>196.82905615208531</v>
      </c>
      <c r="Q3999">
        <v>0.75640892913209257</v>
      </c>
      <c r="S3999" s="6">
        <v>34.794810740076258</v>
      </c>
      <c r="V3999" s="6">
        <v>180.99046575342464</v>
      </c>
    </row>
    <row r="4000" spans="1:23" x14ac:dyDescent="0.3">
      <c r="A4000" s="1">
        <v>44269</v>
      </c>
      <c r="B4000">
        <v>202103</v>
      </c>
      <c r="C4000">
        <v>2021</v>
      </c>
      <c r="D4000" t="s">
        <v>4</v>
      </c>
      <c r="E4000" t="s">
        <v>22</v>
      </c>
      <c r="F4000">
        <v>152.46588</v>
      </c>
      <c r="G4000">
        <v>36</v>
      </c>
      <c r="I4000">
        <v>163.18481175325181</v>
      </c>
      <c r="J4000">
        <v>152.77346577777777</v>
      </c>
      <c r="K4000">
        <v>213.5876476161838</v>
      </c>
      <c r="L4000">
        <v>5.9695527531934296</v>
      </c>
      <c r="N4000">
        <v>1</v>
      </c>
      <c r="O4000">
        <v>6347.1027949119998</v>
      </c>
      <c r="P4000">
        <v>151.02719033128477</v>
      </c>
      <c r="Q4000">
        <v>0.75933853422527076</v>
      </c>
      <c r="S4000" s="6">
        <v>27.336187232109747</v>
      </c>
      <c r="V4000" s="6">
        <v>214.90389911496345</v>
      </c>
    </row>
    <row r="4001" spans="1:23" x14ac:dyDescent="0.3">
      <c r="A4001" s="1">
        <v>44269</v>
      </c>
      <c r="B4001">
        <v>202103</v>
      </c>
      <c r="C4001">
        <v>2021</v>
      </c>
      <c r="D4001" t="s">
        <v>2</v>
      </c>
      <c r="E4001" t="s">
        <v>22</v>
      </c>
      <c r="F4001">
        <v>320.47942849999998</v>
      </c>
      <c r="G4001">
        <v>64</v>
      </c>
      <c r="I4001">
        <v>318.8590107359226</v>
      </c>
      <c r="J4001">
        <v>320.83624850000001</v>
      </c>
      <c r="K4001">
        <v>418.2324514695041</v>
      </c>
      <c r="L4001">
        <v>6.5595244687500003</v>
      </c>
      <c r="N4001">
        <v>1</v>
      </c>
      <c r="O4001">
        <v>13046.492465961632</v>
      </c>
      <c r="P4001">
        <v>232.86144900009143</v>
      </c>
      <c r="Q4001">
        <v>0.75953250368745195</v>
      </c>
      <c r="S4001" s="6">
        <v>48.610080235996925</v>
      </c>
      <c r="V4001" s="6">
        <v>419.80956600000002</v>
      </c>
    </row>
    <row r="4002" spans="1:23" x14ac:dyDescent="0.3">
      <c r="A4002" s="1">
        <v>44269</v>
      </c>
      <c r="B4002">
        <v>202103</v>
      </c>
      <c r="C4002">
        <v>2021</v>
      </c>
      <c r="D4002" t="s">
        <v>3</v>
      </c>
      <c r="E4002" t="s">
        <v>22</v>
      </c>
      <c r="F4002">
        <v>255.44848149999996</v>
      </c>
      <c r="G4002">
        <v>96</v>
      </c>
      <c r="I4002">
        <v>248.31938852583573</v>
      </c>
      <c r="J4002">
        <v>256.63248149999998</v>
      </c>
      <c r="K4002">
        <v>329.20257568847819</v>
      </c>
      <c r="L4002">
        <v>3.4020400000000004</v>
      </c>
      <c r="N4002">
        <v>0.99974030037546935</v>
      </c>
      <c r="O4002">
        <v>9257.7492622637565</v>
      </c>
      <c r="P4002">
        <v>365.07356058334483</v>
      </c>
      <c r="Q4002">
        <v>0.76032624458975262</v>
      </c>
      <c r="S4002" s="6">
        <v>72.991319480616255</v>
      </c>
      <c r="V4002" s="6">
        <v>326.59584000000007</v>
      </c>
    </row>
    <row r="4003" spans="1:23" x14ac:dyDescent="0.3">
      <c r="A4003" s="1">
        <v>44269</v>
      </c>
      <c r="B4003">
        <v>202103</v>
      </c>
      <c r="C4003">
        <v>2021</v>
      </c>
      <c r="D4003" t="s">
        <v>5</v>
      </c>
      <c r="E4003" t="s">
        <v>23</v>
      </c>
      <c r="F4003">
        <v>3346.6501709999993</v>
      </c>
      <c r="H4003">
        <v>162</v>
      </c>
      <c r="I4003">
        <v>3815.5738499999993</v>
      </c>
      <c r="M4003">
        <v>12.503500000000001</v>
      </c>
      <c r="N4003">
        <v>0.99950000000000006</v>
      </c>
      <c r="O4003">
        <v>0</v>
      </c>
      <c r="P4003">
        <v>1560.7614912794679</v>
      </c>
      <c r="R4003">
        <v>0.94079999999999997</v>
      </c>
      <c r="T4003" s="6">
        <v>161.91900000000001</v>
      </c>
      <c r="U4003" s="6">
        <v>152.40959999999998</v>
      </c>
      <c r="W4003" s="6">
        <v>2025.567</v>
      </c>
    </row>
    <row r="4004" spans="1:23" x14ac:dyDescent="0.3">
      <c r="A4004" s="1">
        <v>44269</v>
      </c>
      <c r="B4004">
        <v>202103</v>
      </c>
      <c r="C4004">
        <v>2021</v>
      </c>
      <c r="D4004" t="s">
        <v>6</v>
      </c>
      <c r="E4004" t="s">
        <v>23</v>
      </c>
      <c r="F4004">
        <v>1314.8385614999997</v>
      </c>
      <c r="H4004">
        <v>66</v>
      </c>
      <c r="I4004">
        <v>1569.2851666666663</v>
      </c>
      <c r="M4004">
        <v>13.676215277777779</v>
      </c>
      <c r="N4004">
        <v>0.97630381944444433</v>
      </c>
      <c r="O4004">
        <v>0</v>
      </c>
      <c r="P4004">
        <v>390.95080823505498</v>
      </c>
      <c r="R4004">
        <v>0.92767500000000003</v>
      </c>
      <c r="T4004" s="6">
        <v>64.436052083333323</v>
      </c>
      <c r="U4004" s="6">
        <v>61.226550000000003</v>
      </c>
      <c r="W4004" s="6">
        <v>902.63020833333337</v>
      </c>
    </row>
    <row r="4005" spans="1:23" x14ac:dyDescent="0.3">
      <c r="A4005" s="1">
        <v>44269</v>
      </c>
      <c r="B4005">
        <v>202103</v>
      </c>
      <c r="C4005">
        <v>2021</v>
      </c>
      <c r="D4005" t="s">
        <v>7</v>
      </c>
      <c r="E4005" t="s">
        <v>23</v>
      </c>
      <c r="F4005">
        <v>662.88109299999996</v>
      </c>
      <c r="H4005">
        <v>36</v>
      </c>
      <c r="I4005">
        <v>802.14897214925213</v>
      </c>
      <c r="M4005">
        <v>12.508427840747068</v>
      </c>
      <c r="N4005">
        <v>0.92351225797311198</v>
      </c>
      <c r="O4005">
        <v>0</v>
      </c>
      <c r="P4005">
        <v>224.88945157940708</v>
      </c>
      <c r="R4005">
        <v>0.95550000000000002</v>
      </c>
      <c r="T4005" s="6">
        <v>33.246441287032034</v>
      </c>
      <c r="U4005" s="6">
        <v>34.398000000000003</v>
      </c>
      <c r="W4005" s="6">
        <v>450.30340226689441</v>
      </c>
    </row>
    <row r="4006" spans="1:23" x14ac:dyDescent="0.3">
      <c r="A4006" s="1">
        <v>44269</v>
      </c>
      <c r="B4006">
        <v>202103</v>
      </c>
      <c r="C4006">
        <v>2021</v>
      </c>
      <c r="D4006" t="s">
        <v>8</v>
      </c>
      <c r="E4006" t="s">
        <v>23</v>
      </c>
      <c r="F4006">
        <v>150.54784649999996</v>
      </c>
      <c r="H4006">
        <v>108</v>
      </c>
      <c r="I4006">
        <v>157.02317086666653</v>
      </c>
      <c r="M4006">
        <v>3.6078706532921809</v>
      </c>
      <c r="N4006">
        <v>0.97828360368786671</v>
      </c>
      <c r="O4006">
        <v>0</v>
      </c>
      <c r="P4006">
        <v>567.21781894225546</v>
      </c>
      <c r="R4006">
        <v>0.96039999999999992</v>
      </c>
      <c r="T4006" s="6">
        <v>105.6546291982896</v>
      </c>
      <c r="U4006" s="6">
        <v>103.72319999999999</v>
      </c>
      <c r="W4006" s="6">
        <v>389.65003055555553</v>
      </c>
    </row>
    <row r="4007" spans="1:23" x14ac:dyDescent="0.3">
      <c r="A4007" s="1">
        <v>44270</v>
      </c>
      <c r="B4007">
        <v>202103</v>
      </c>
      <c r="C4007">
        <v>2021</v>
      </c>
      <c r="D4007" t="s">
        <v>0</v>
      </c>
      <c r="E4007" t="s">
        <v>22</v>
      </c>
      <c r="F4007">
        <v>222.09796000000009</v>
      </c>
      <c r="G4007">
        <v>44</v>
      </c>
      <c r="I4007">
        <v>183.34524153695619</v>
      </c>
      <c r="J4007">
        <v>222.73492289062509</v>
      </c>
      <c r="K4007">
        <v>288.69470103250558</v>
      </c>
      <c r="L4007">
        <v>5.5515179768564744</v>
      </c>
      <c r="N4007">
        <v>1</v>
      </c>
      <c r="O4007">
        <v>12720.785736898286</v>
      </c>
      <c r="P4007">
        <v>185.92290611033798</v>
      </c>
      <c r="Q4007">
        <v>0.75059422036089807</v>
      </c>
      <c r="S4007" s="6">
        <v>33.026145695879514</v>
      </c>
      <c r="V4007" s="6">
        <v>244.26679098168486</v>
      </c>
    </row>
    <row r="4008" spans="1:23" x14ac:dyDescent="0.3">
      <c r="A4008" s="1">
        <v>44270</v>
      </c>
      <c r="B4008">
        <v>202103</v>
      </c>
      <c r="C4008">
        <v>2021</v>
      </c>
      <c r="D4008" t="s">
        <v>1</v>
      </c>
      <c r="E4008" t="s">
        <v>22</v>
      </c>
      <c r="F4008">
        <v>238.2114005</v>
      </c>
      <c r="G4008">
        <v>46</v>
      </c>
      <c r="I4008">
        <v>230.11304282574861</v>
      </c>
      <c r="J4008">
        <v>238.33102940625</v>
      </c>
      <c r="K4008">
        <v>310.87925804130236</v>
      </c>
      <c r="L4008">
        <v>6.6134299319727896</v>
      </c>
      <c r="N4008">
        <v>1</v>
      </c>
      <c r="O4008">
        <v>13428.203833483045</v>
      </c>
      <c r="P4008">
        <v>196.82905615208531</v>
      </c>
      <c r="Q4008">
        <v>0.75640892913209257</v>
      </c>
      <c r="S4008" s="6">
        <v>34.794810740076258</v>
      </c>
      <c r="V4008" s="6">
        <v>304.21777687074831</v>
      </c>
    </row>
    <row r="4009" spans="1:23" x14ac:dyDescent="0.3">
      <c r="A4009" s="1">
        <v>44270</v>
      </c>
      <c r="B4009">
        <v>202103</v>
      </c>
      <c r="C4009">
        <v>2021</v>
      </c>
      <c r="D4009" t="s">
        <v>4</v>
      </c>
      <c r="E4009" t="s">
        <v>22</v>
      </c>
      <c r="F4009">
        <v>163.87447999999995</v>
      </c>
      <c r="G4009">
        <v>36</v>
      </c>
      <c r="I4009">
        <v>174.3953078923002</v>
      </c>
      <c r="J4009">
        <v>164.19118257777774</v>
      </c>
      <c r="K4009">
        <v>227.54489927313912</v>
      </c>
      <c r="L4009">
        <v>6.3796500372023806</v>
      </c>
      <c r="N4009">
        <v>1</v>
      </c>
      <c r="O4009">
        <v>9719.7242820320007</v>
      </c>
      <c r="P4009">
        <v>151.02719033128477</v>
      </c>
      <c r="Q4009">
        <v>0.75933853422527076</v>
      </c>
      <c r="S4009" s="6">
        <v>27.336187232109747</v>
      </c>
      <c r="V4009" s="6">
        <v>229.6674013392857</v>
      </c>
    </row>
    <row r="4010" spans="1:23" x14ac:dyDescent="0.3">
      <c r="A4010" s="1">
        <v>44270</v>
      </c>
      <c r="B4010">
        <v>202103</v>
      </c>
      <c r="C4010">
        <v>2021</v>
      </c>
      <c r="D4010" t="s">
        <v>2</v>
      </c>
      <c r="E4010" t="s">
        <v>22</v>
      </c>
      <c r="F4010">
        <v>364.35626500000006</v>
      </c>
      <c r="G4010">
        <v>64</v>
      </c>
      <c r="I4010">
        <v>366.26110060310981</v>
      </c>
      <c r="J4010">
        <v>364.76678746093756</v>
      </c>
      <c r="K4010">
        <v>480.04965933085134</v>
      </c>
      <c r="L4010">
        <v>7.534673854166666</v>
      </c>
      <c r="N4010">
        <v>1</v>
      </c>
      <c r="O4010">
        <v>21182.064667060029</v>
      </c>
      <c r="P4010">
        <v>232.86144900009143</v>
      </c>
      <c r="Q4010">
        <v>0.75953250368745195</v>
      </c>
      <c r="S4010" s="6">
        <v>48.610080235996925</v>
      </c>
      <c r="V4010" s="6">
        <v>482.21912666666663</v>
      </c>
    </row>
    <row r="4011" spans="1:23" x14ac:dyDescent="0.3">
      <c r="A4011" s="1">
        <v>44270</v>
      </c>
      <c r="B4011">
        <v>202103</v>
      </c>
      <c r="C4011">
        <v>2021</v>
      </c>
      <c r="D4011" t="s">
        <v>3</v>
      </c>
      <c r="E4011" t="s">
        <v>22</v>
      </c>
      <c r="F4011">
        <v>427.53368250000017</v>
      </c>
      <c r="G4011">
        <v>96</v>
      </c>
      <c r="I4011">
        <v>427.94657329714403</v>
      </c>
      <c r="J4011">
        <v>428.00328250000013</v>
      </c>
      <c r="K4011">
        <v>562.70598545490668</v>
      </c>
      <c r="L4011">
        <v>5.8629790000000002</v>
      </c>
      <c r="N4011">
        <v>0.99918906096381943</v>
      </c>
      <c r="O4011">
        <v>23848.864842427061</v>
      </c>
      <c r="P4011">
        <v>365.07356058334483</v>
      </c>
      <c r="Q4011">
        <v>0.76032624458975262</v>
      </c>
      <c r="S4011" s="6">
        <v>72.991319480616255</v>
      </c>
      <c r="V4011" s="6">
        <v>562.84598400000004</v>
      </c>
    </row>
    <row r="4012" spans="1:23" x14ac:dyDescent="0.3">
      <c r="A4012" s="1">
        <v>44270</v>
      </c>
      <c r="B4012">
        <v>202103</v>
      </c>
      <c r="C4012">
        <v>2021</v>
      </c>
      <c r="D4012" t="s">
        <v>5</v>
      </c>
      <c r="E4012" t="s">
        <v>23</v>
      </c>
      <c r="F4012">
        <v>3056.2674539999998</v>
      </c>
      <c r="H4012">
        <v>162</v>
      </c>
      <c r="I4012">
        <v>3660.1446780000001</v>
      </c>
      <c r="M4012">
        <v>11.782291666666666</v>
      </c>
      <c r="N4012">
        <v>0.99229999999999996</v>
      </c>
      <c r="O4012">
        <v>0</v>
      </c>
      <c r="P4012">
        <v>1560.7614912794679</v>
      </c>
      <c r="R4012">
        <v>0.94079999999999997</v>
      </c>
      <c r="T4012" s="6">
        <v>160.7526</v>
      </c>
      <c r="U4012" s="6">
        <v>152.40959999999998</v>
      </c>
      <c r="W4012" s="6">
        <v>1908.7312499999998</v>
      </c>
    </row>
    <row r="4013" spans="1:23" x14ac:dyDescent="0.3">
      <c r="A4013" s="1">
        <v>44270</v>
      </c>
      <c r="B4013">
        <v>202103</v>
      </c>
      <c r="C4013">
        <v>2021</v>
      </c>
      <c r="D4013" t="s">
        <v>6</v>
      </c>
      <c r="E4013" t="s">
        <v>23</v>
      </c>
      <c r="F4013">
        <v>754.56080200000008</v>
      </c>
      <c r="H4013">
        <v>66</v>
      </c>
      <c r="I4013">
        <v>1013.47225</v>
      </c>
      <c r="M4013">
        <v>9.5267534722222234</v>
      </c>
      <c r="N4013">
        <v>0.97980037037055268</v>
      </c>
      <c r="O4013">
        <v>0</v>
      </c>
      <c r="P4013">
        <v>390.95080823505498</v>
      </c>
      <c r="R4013">
        <v>0.92767500000000003</v>
      </c>
      <c r="T4013" s="6">
        <v>64.666824444456481</v>
      </c>
      <c r="U4013" s="6">
        <v>61.226550000000003</v>
      </c>
      <c r="W4013" s="6">
        <v>628.76572916666669</v>
      </c>
    </row>
    <row r="4014" spans="1:23" x14ac:dyDescent="0.3">
      <c r="A4014" s="1">
        <v>44270</v>
      </c>
      <c r="B4014">
        <v>202103</v>
      </c>
      <c r="C4014">
        <v>2021</v>
      </c>
      <c r="D4014" t="s">
        <v>7</v>
      </c>
      <c r="E4014" t="s">
        <v>23</v>
      </c>
      <c r="F4014">
        <v>323.075898</v>
      </c>
      <c r="H4014">
        <v>36</v>
      </c>
      <c r="I4014">
        <v>357.74296262135226</v>
      </c>
      <c r="M4014">
        <v>7.0621533585032426</v>
      </c>
      <c r="N4014">
        <v>1</v>
      </c>
      <c r="O4014">
        <v>0</v>
      </c>
      <c r="P4014">
        <v>224.88945157940708</v>
      </c>
      <c r="R4014">
        <v>0.95550000000000002</v>
      </c>
      <c r="T4014" s="6">
        <v>36</v>
      </c>
      <c r="U4014" s="6">
        <v>34.398000000000003</v>
      </c>
      <c r="W4014" s="6">
        <v>254.23752090611674</v>
      </c>
    </row>
    <row r="4015" spans="1:23" x14ac:dyDescent="0.3">
      <c r="A4015" s="1">
        <v>44270</v>
      </c>
      <c r="B4015">
        <v>202103</v>
      </c>
      <c r="C4015">
        <v>2021</v>
      </c>
      <c r="D4015" t="s">
        <v>8</v>
      </c>
      <c r="E4015" t="s">
        <v>23</v>
      </c>
      <c r="F4015">
        <v>83.071057500000009</v>
      </c>
      <c r="H4015">
        <v>108</v>
      </c>
      <c r="I4015">
        <v>98.913628899999992</v>
      </c>
      <c r="M4015">
        <v>3.4090735339506169</v>
      </c>
      <c r="N4015">
        <v>0.97661433197064706</v>
      </c>
      <c r="O4015">
        <v>0</v>
      </c>
      <c r="P4015">
        <v>567.21781894225546</v>
      </c>
      <c r="R4015">
        <v>0.96039999999999992</v>
      </c>
      <c r="T4015" s="6">
        <v>105.47434785282988</v>
      </c>
      <c r="U4015" s="6">
        <v>103.72319999999999</v>
      </c>
      <c r="W4015" s="6">
        <v>368.17994166666659</v>
      </c>
    </row>
    <row r="4016" spans="1:23" x14ac:dyDescent="0.3">
      <c r="A4016" s="1">
        <v>44271</v>
      </c>
      <c r="B4016">
        <v>202103</v>
      </c>
      <c r="C4016">
        <v>2021</v>
      </c>
      <c r="D4016" t="s">
        <v>0</v>
      </c>
      <c r="E4016" t="s">
        <v>22</v>
      </c>
      <c r="F4016">
        <v>235.15519999999992</v>
      </c>
      <c r="G4016">
        <v>44</v>
      </c>
      <c r="I4016">
        <v>239.23915364304392</v>
      </c>
      <c r="J4016">
        <v>235.79948710937492</v>
      </c>
      <c r="K4016">
        <v>317.48199557700684</v>
      </c>
      <c r="L4016">
        <v>7.2439320000000009</v>
      </c>
      <c r="N4016">
        <v>1</v>
      </c>
      <c r="O4016">
        <v>47343.507010954287</v>
      </c>
      <c r="P4016">
        <v>185.92290611033798</v>
      </c>
      <c r="Q4016">
        <v>0.75059422036089807</v>
      </c>
      <c r="S4016" s="6">
        <v>33.026145695879514</v>
      </c>
      <c r="V4016" s="6">
        <v>318.73300800000004</v>
      </c>
    </row>
    <row r="4017" spans="1:23" x14ac:dyDescent="0.3">
      <c r="A4017" s="1">
        <v>44271</v>
      </c>
      <c r="B4017">
        <v>202103</v>
      </c>
      <c r="C4017">
        <v>2021</v>
      </c>
      <c r="D4017" t="s">
        <v>1</v>
      </c>
      <c r="E4017" t="s">
        <v>22</v>
      </c>
      <c r="F4017">
        <v>250.9564404999999</v>
      </c>
      <c r="G4017">
        <v>46</v>
      </c>
      <c r="I4017">
        <v>256.04179020813996</v>
      </c>
      <c r="J4017">
        <v>251.0719190156249</v>
      </c>
      <c r="K4017">
        <v>337.36144370875741</v>
      </c>
      <c r="L4017">
        <v>7.3586200000000002</v>
      </c>
      <c r="N4017">
        <v>1</v>
      </c>
      <c r="O4017">
        <v>49924.005678954745</v>
      </c>
      <c r="P4017">
        <v>196.82905615208531</v>
      </c>
      <c r="Q4017">
        <v>0.75640892913209257</v>
      </c>
      <c r="S4017" s="6">
        <v>34.794810740076258</v>
      </c>
      <c r="V4017" s="6">
        <v>338.49652000000003</v>
      </c>
    </row>
    <row r="4018" spans="1:23" x14ac:dyDescent="0.3">
      <c r="A4018" s="1">
        <v>44271</v>
      </c>
      <c r="B4018">
        <v>202103</v>
      </c>
      <c r="C4018">
        <v>2021</v>
      </c>
      <c r="D4018" t="s">
        <v>4</v>
      </c>
      <c r="E4018" t="s">
        <v>22</v>
      </c>
      <c r="F4018">
        <v>183.46216000000001</v>
      </c>
      <c r="G4018">
        <v>36</v>
      </c>
      <c r="I4018">
        <v>201.16247314444797</v>
      </c>
      <c r="J4018">
        <v>183.79456497777778</v>
      </c>
      <c r="K4018">
        <v>261.6860308767823</v>
      </c>
      <c r="L4018">
        <v>7.3588343332737223</v>
      </c>
      <c r="N4018">
        <v>1</v>
      </c>
      <c r="O4018">
        <v>38128.257226952002</v>
      </c>
      <c r="P4018">
        <v>151.02719033128477</v>
      </c>
      <c r="Q4018">
        <v>0.75933853422527076</v>
      </c>
      <c r="S4018" s="6">
        <v>27.336187232109747</v>
      </c>
      <c r="V4018" s="6">
        <v>264.91803599785402</v>
      </c>
    </row>
    <row r="4019" spans="1:23" x14ac:dyDescent="0.3">
      <c r="A4019" s="1">
        <v>44271</v>
      </c>
      <c r="B4019">
        <v>202103</v>
      </c>
      <c r="C4019">
        <v>2021</v>
      </c>
      <c r="D4019" t="s">
        <v>2</v>
      </c>
      <c r="E4019" t="s">
        <v>22</v>
      </c>
      <c r="F4019">
        <v>250.3711505</v>
      </c>
      <c r="G4019">
        <v>64</v>
      </c>
      <c r="I4019">
        <v>245.34357665156773</v>
      </c>
      <c r="J4019">
        <v>250.76103050000003</v>
      </c>
      <c r="K4019">
        <v>322.47834754465913</v>
      </c>
      <c r="L4019">
        <v>5.0471748958333329</v>
      </c>
      <c r="N4019">
        <v>1</v>
      </c>
      <c r="O4019">
        <v>48867.846754763828</v>
      </c>
      <c r="P4019">
        <v>232.86144900009143</v>
      </c>
      <c r="Q4019">
        <v>0.75953250368745195</v>
      </c>
      <c r="S4019" s="6">
        <v>48.610080235996925</v>
      </c>
      <c r="V4019" s="6">
        <v>323.01919333333331</v>
      </c>
    </row>
    <row r="4020" spans="1:23" x14ac:dyDescent="0.3">
      <c r="A4020" s="1">
        <v>44271</v>
      </c>
      <c r="B4020">
        <v>202103</v>
      </c>
      <c r="C4020">
        <v>2021</v>
      </c>
      <c r="D4020" t="s">
        <v>3</v>
      </c>
      <c r="E4020" t="s">
        <v>22</v>
      </c>
      <c r="F4020">
        <v>338.49872099999999</v>
      </c>
      <c r="G4020">
        <v>96</v>
      </c>
      <c r="I4020">
        <v>328.47736070965624</v>
      </c>
      <c r="J4020">
        <v>339.34692099999995</v>
      </c>
      <c r="K4020">
        <v>432.33138684405333</v>
      </c>
      <c r="L4020">
        <v>4.5002249999999995</v>
      </c>
      <c r="N4020">
        <v>1</v>
      </c>
      <c r="O4020">
        <v>65719.32242965576</v>
      </c>
      <c r="P4020">
        <v>365.07356058334483</v>
      </c>
      <c r="Q4020">
        <v>0.76032624458975262</v>
      </c>
      <c r="S4020" s="6">
        <v>72.991319480616255</v>
      </c>
      <c r="V4020" s="6">
        <v>432.02159999999992</v>
      </c>
    </row>
    <row r="4021" spans="1:23" x14ac:dyDescent="0.3">
      <c r="A4021" s="1">
        <v>44271</v>
      </c>
      <c r="B4021">
        <v>202103</v>
      </c>
      <c r="C4021">
        <v>2021</v>
      </c>
      <c r="D4021" t="s">
        <v>5</v>
      </c>
      <c r="E4021" t="s">
        <v>23</v>
      </c>
      <c r="F4021">
        <v>1784.2636389999998</v>
      </c>
      <c r="H4021">
        <v>162</v>
      </c>
      <c r="I4021">
        <v>2202.1407899999999</v>
      </c>
      <c r="M4021">
        <v>8.7811250000000012</v>
      </c>
      <c r="N4021">
        <v>0.98677000000000004</v>
      </c>
      <c r="O4021">
        <v>0</v>
      </c>
      <c r="P4021">
        <v>1560.7614912794679</v>
      </c>
      <c r="R4021">
        <v>0.94079999999999997</v>
      </c>
      <c r="T4021" s="6">
        <v>159.85674</v>
      </c>
      <c r="U4021" s="6">
        <v>152.40959999999998</v>
      </c>
      <c r="W4021" s="6">
        <v>1422.5422500000002</v>
      </c>
    </row>
    <row r="4022" spans="1:23" x14ac:dyDescent="0.3">
      <c r="A4022" s="1">
        <v>44271</v>
      </c>
      <c r="B4022">
        <v>202103</v>
      </c>
      <c r="C4022">
        <v>2021</v>
      </c>
      <c r="D4022" t="s">
        <v>6</v>
      </c>
      <c r="E4022" t="s">
        <v>23</v>
      </c>
      <c r="F4022">
        <v>64.650880000000001</v>
      </c>
      <c r="H4022">
        <v>66</v>
      </c>
      <c r="I4022">
        <v>102.10719999999999</v>
      </c>
      <c r="M4022">
        <v>2.8129166666666663</v>
      </c>
      <c r="N4022">
        <v>0.98922106481477401</v>
      </c>
      <c r="O4022">
        <v>0</v>
      </c>
      <c r="P4022">
        <v>390.95080823505498</v>
      </c>
      <c r="R4022">
        <v>0.92767500000000003</v>
      </c>
      <c r="T4022" s="6">
        <v>65.288590277775086</v>
      </c>
      <c r="U4022" s="6">
        <v>61.226550000000003</v>
      </c>
      <c r="W4022" s="6">
        <v>185.65249999999997</v>
      </c>
    </row>
    <row r="4023" spans="1:23" x14ac:dyDescent="0.3">
      <c r="A4023" s="1">
        <v>44271</v>
      </c>
      <c r="B4023">
        <v>202103</v>
      </c>
      <c r="C4023">
        <v>2021</v>
      </c>
      <c r="D4023" t="s">
        <v>7</v>
      </c>
      <c r="E4023" t="s">
        <v>23</v>
      </c>
      <c r="F4023">
        <v>28.667099999999998</v>
      </c>
      <c r="H4023">
        <v>36</v>
      </c>
      <c r="I4023">
        <v>29.980948512868242</v>
      </c>
      <c r="M4023">
        <v>2.7263231237485148</v>
      </c>
      <c r="N4023">
        <v>1</v>
      </c>
      <c r="O4023">
        <v>0</v>
      </c>
      <c r="P4023">
        <v>224.88945157940708</v>
      </c>
      <c r="R4023">
        <v>0.95550000000000002</v>
      </c>
      <c r="T4023" s="6">
        <v>36</v>
      </c>
      <c r="U4023" s="6">
        <v>34.398000000000003</v>
      </c>
      <c r="W4023" s="6">
        <v>98.147632454946532</v>
      </c>
    </row>
    <row r="4024" spans="1:23" x14ac:dyDescent="0.3">
      <c r="A4024" s="1">
        <v>44271</v>
      </c>
      <c r="B4024">
        <v>202103</v>
      </c>
      <c r="C4024">
        <v>2021</v>
      </c>
      <c r="D4024" t="s">
        <v>8</v>
      </c>
      <c r="E4024" t="s">
        <v>23</v>
      </c>
      <c r="F4024">
        <v>8.8143329999999995</v>
      </c>
      <c r="H4024">
        <v>108</v>
      </c>
      <c r="I4024">
        <v>13.004357566666641</v>
      </c>
      <c r="M4024">
        <v>2.0850821244855968</v>
      </c>
      <c r="N4024">
        <v>0.97059943694195627</v>
      </c>
      <c r="O4024">
        <v>0</v>
      </c>
      <c r="P4024">
        <v>567.21781894225546</v>
      </c>
      <c r="R4024">
        <v>0.96039999999999992</v>
      </c>
      <c r="T4024" s="6">
        <v>104.82473918973128</v>
      </c>
      <c r="U4024" s="6">
        <v>103.72319999999999</v>
      </c>
      <c r="W4024" s="6">
        <v>225.18886944444446</v>
      </c>
    </row>
    <row r="4025" spans="1:23" x14ac:dyDescent="0.3">
      <c r="A4025" s="1">
        <v>44272</v>
      </c>
      <c r="B4025">
        <v>202103</v>
      </c>
      <c r="C4025">
        <v>2021</v>
      </c>
      <c r="D4025" t="s">
        <v>0</v>
      </c>
      <c r="E4025" t="s">
        <v>22</v>
      </c>
      <c r="F4025">
        <v>235.56344050000004</v>
      </c>
      <c r="G4025">
        <v>44</v>
      </c>
      <c r="I4025">
        <v>240.82748006799582</v>
      </c>
      <c r="J4025">
        <v>236.24556940625004</v>
      </c>
      <c r="K4025">
        <v>319.09178067973079</v>
      </c>
      <c r="L4025">
        <v>7.2920249999999998</v>
      </c>
      <c r="N4025">
        <v>1</v>
      </c>
      <c r="O4025">
        <v>39058.496913429386</v>
      </c>
      <c r="P4025">
        <v>185.92290611033798</v>
      </c>
      <c r="Q4025">
        <v>0.75059422036089807</v>
      </c>
      <c r="S4025" s="6">
        <v>33.026145695879514</v>
      </c>
      <c r="V4025" s="6">
        <v>320.84909999999996</v>
      </c>
    </row>
    <row r="4026" spans="1:23" x14ac:dyDescent="0.3">
      <c r="A4026" s="1">
        <v>44272</v>
      </c>
      <c r="B4026">
        <v>202103</v>
      </c>
      <c r="C4026">
        <v>2021</v>
      </c>
      <c r="D4026" t="s">
        <v>1</v>
      </c>
      <c r="E4026" t="s">
        <v>22</v>
      </c>
      <c r="F4026">
        <v>254.83500050000006</v>
      </c>
      <c r="G4026">
        <v>46</v>
      </c>
      <c r="I4026">
        <v>259.95133514289489</v>
      </c>
      <c r="J4026">
        <v>254.95353077343756</v>
      </c>
      <c r="K4026">
        <v>341.9955895802384</v>
      </c>
      <c r="L4026">
        <v>7.47098</v>
      </c>
      <c r="N4026">
        <v>1</v>
      </c>
      <c r="O4026">
        <v>42047.280525332244</v>
      </c>
      <c r="P4026">
        <v>196.82905615208531</v>
      </c>
      <c r="Q4026">
        <v>0.75640892913209257</v>
      </c>
      <c r="S4026" s="6">
        <v>34.794810740076258</v>
      </c>
      <c r="V4026" s="6">
        <v>343.66507999999999</v>
      </c>
    </row>
    <row r="4027" spans="1:23" x14ac:dyDescent="0.3">
      <c r="A4027" s="1">
        <v>44272</v>
      </c>
      <c r="B4027">
        <v>202103</v>
      </c>
      <c r="C4027">
        <v>2021</v>
      </c>
      <c r="D4027" t="s">
        <v>4</v>
      </c>
      <c r="E4027" t="s">
        <v>22</v>
      </c>
      <c r="F4027">
        <v>185.00495999999998</v>
      </c>
      <c r="G4027">
        <v>36</v>
      </c>
      <c r="I4027">
        <v>201.12886813007819</v>
      </c>
      <c r="J4027">
        <v>185.33857457777776</v>
      </c>
      <c r="K4027">
        <v>260.83268080326042</v>
      </c>
      <c r="L4027">
        <v>7.3576050098832857</v>
      </c>
      <c r="N4027">
        <v>1</v>
      </c>
      <c r="O4027">
        <v>32030.092487008005</v>
      </c>
      <c r="P4027">
        <v>151.02719033128477</v>
      </c>
      <c r="Q4027">
        <v>0.75933853422527076</v>
      </c>
      <c r="S4027" s="6">
        <v>27.336187232109747</v>
      </c>
      <c r="V4027" s="6">
        <v>264.87378035579826</v>
      </c>
    </row>
    <row r="4028" spans="1:23" x14ac:dyDescent="0.3">
      <c r="A4028" s="1">
        <v>44272</v>
      </c>
      <c r="B4028">
        <v>202103</v>
      </c>
      <c r="C4028">
        <v>2021</v>
      </c>
      <c r="D4028" t="s">
        <v>2</v>
      </c>
      <c r="E4028" t="s">
        <v>22</v>
      </c>
      <c r="F4028">
        <v>257.83868399999994</v>
      </c>
      <c r="G4028">
        <v>64</v>
      </c>
      <c r="I4028">
        <v>250.58340657493156</v>
      </c>
      <c r="J4028">
        <v>258.22491446874994</v>
      </c>
      <c r="K4028">
        <v>328.5040971266211</v>
      </c>
      <c r="L4028">
        <v>5.1549679687499994</v>
      </c>
      <c r="N4028">
        <v>1</v>
      </c>
      <c r="O4028">
        <v>42330.800003562224</v>
      </c>
      <c r="P4028">
        <v>232.86144900009143</v>
      </c>
      <c r="Q4028">
        <v>0.75953250368745195</v>
      </c>
      <c r="S4028" s="6">
        <v>48.610080235996925</v>
      </c>
      <c r="V4028" s="6">
        <v>329.91794999999996</v>
      </c>
    </row>
    <row r="4029" spans="1:23" x14ac:dyDescent="0.3">
      <c r="A4029" s="1">
        <v>44272</v>
      </c>
      <c r="B4029">
        <v>202103</v>
      </c>
      <c r="C4029">
        <v>2021</v>
      </c>
      <c r="D4029" t="s">
        <v>3</v>
      </c>
      <c r="E4029" t="s">
        <v>22</v>
      </c>
      <c r="F4029">
        <v>542.29056100000003</v>
      </c>
      <c r="G4029">
        <v>96</v>
      </c>
      <c r="I4029">
        <v>542.75706491740789</v>
      </c>
      <c r="J4029">
        <v>542.97056099999998</v>
      </c>
      <c r="K4029">
        <v>711.6616980705046</v>
      </c>
      <c r="L4029">
        <v>7.4359124999999997</v>
      </c>
      <c r="N4029">
        <v>1</v>
      </c>
      <c r="O4029">
        <v>88889.163771228385</v>
      </c>
      <c r="P4029">
        <v>365.07356058334483</v>
      </c>
      <c r="Q4029">
        <v>0.76032624458975262</v>
      </c>
      <c r="S4029" s="6">
        <v>72.991319480616255</v>
      </c>
      <c r="V4029" s="6">
        <v>713.84759999999994</v>
      </c>
    </row>
    <row r="4030" spans="1:23" x14ac:dyDescent="0.3">
      <c r="A4030" s="1">
        <v>44272</v>
      </c>
      <c r="B4030">
        <v>202103</v>
      </c>
      <c r="C4030">
        <v>2021</v>
      </c>
      <c r="D4030" t="s">
        <v>5</v>
      </c>
      <c r="E4030" t="s">
        <v>23</v>
      </c>
      <c r="F4030">
        <v>139.51487750000001</v>
      </c>
      <c r="H4030">
        <v>162</v>
      </c>
      <c r="I4030">
        <v>209.01472200000001</v>
      </c>
      <c r="M4030">
        <v>3.6457916666666663</v>
      </c>
      <c r="N4030">
        <v>0.97048999999999996</v>
      </c>
      <c r="O4030">
        <v>0</v>
      </c>
      <c r="P4030">
        <v>1560.7614912794679</v>
      </c>
      <c r="R4030">
        <v>0.94079999999999997</v>
      </c>
      <c r="T4030" s="6">
        <v>157.21938</v>
      </c>
      <c r="U4030" s="6">
        <v>152.40959999999998</v>
      </c>
      <c r="W4030" s="6">
        <v>590.61824999999999</v>
      </c>
    </row>
    <row r="4031" spans="1:23" x14ac:dyDescent="0.3">
      <c r="A4031" s="1">
        <v>44272</v>
      </c>
      <c r="B4031">
        <v>202103</v>
      </c>
      <c r="C4031">
        <v>2021</v>
      </c>
      <c r="D4031" t="s">
        <v>6</v>
      </c>
      <c r="E4031" t="s">
        <v>23</v>
      </c>
      <c r="F4031">
        <v>2.4527999999999994</v>
      </c>
      <c r="H4031">
        <v>66</v>
      </c>
      <c r="I4031">
        <v>20.263493333333333</v>
      </c>
      <c r="M4031">
        <v>2.4787916666666665</v>
      </c>
      <c r="N4031">
        <v>0.94363542013888901</v>
      </c>
      <c r="O4031">
        <v>0</v>
      </c>
      <c r="P4031">
        <v>390.95080823505498</v>
      </c>
      <c r="R4031">
        <v>0.92767500000000003</v>
      </c>
      <c r="T4031" s="6">
        <v>62.279937729166676</v>
      </c>
      <c r="U4031" s="6">
        <v>61.226550000000003</v>
      </c>
      <c r="W4031" s="6">
        <v>163.60024999999999</v>
      </c>
    </row>
    <row r="4032" spans="1:23" x14ac:dyDescent="0.3">
      <c r="A4032" s="1">
        <v>44272</v>
      </c>
      <c r="B4032">
        <v>202103</v>
      </c>
      <c r="C4032">
        <v>2021</v>
      </c>
      <c r="D4032" t="s">
        <v>7</v>
      </c>
      <c r="E4032" t="s">
        <v>23</v>
      </c>
      <c r="F4032">
        <v>7.8686999999999996</v>
      </c>
      <c r="H4032">
        <v>36</v>
      </c>
      <c r="I4032">
        <v>19.424773907439139</v>
      </c>
      <c r="M4032">
        <v>2.8683057037205408</v>
      </c>
      <c r="N4032">
        <v>0.93559607638888886</v>
      </c>
      <c r="O4032">
        <v>0</v>
      </c>
      <c r="P4032">
        <v>224.88945157940708</v>
      </c>
      <c r="R4032">
        <v>0.95550000000000002</v>
      </c>
      <c r="T4032" s="6">
        <v>33.681458749999997</v>
      </c>
      <c r="U4032" s="6">
        <v>34.398000000000003</v>
      </c>
      <c r="W4032" s="6">
        <v>103.25900533393947</v>
      </c>
    </row>
    <row r="4033" spans="1:23" x14ac:dyDescent="0.3">
      <c r="A4033" s="1">
        <v>44272</v>
      </c>
      <c r="B4033">
        <v>202103</v>
      </c>
      <c r="C4033">
        <v>2021</v>
      </c>
      <c r="D4033" t="s">
        <v>8</v>
      </c>
      <c r="E4033" t="s">
        <v>23</v>
      </c>
      <c r="F4033">
        <v>144.09796849999998</v>
      </c>
      <c r="H4033">
        <v>108</v>
      </c>
      <c r="I4033">
        <v>160.61305393333336</v>
      </c>
      <c r="M4033">
        <v>4.1257973765432103</v>
      </c>
      <c r="N4033">
        <v>0.95295544791945375</v>
      </c>
      <c r="O4033">
        <v>0</v>
      </c>
      <c r="P4033">
        <v>567.21781894225546</v>
      </c>
      <c r="R4033">
        <v>0.96039999999999992</v>
      </c>
      <c r="T4033" s="6">
        <v>102.919188375301</v>
      </c>
      <c r="U4033" s="6">
        <v>103.72319999999999</v>
      </c>
      <c r="W4033" s="6">
        <v>445.58611666666673</v>
      </c>
    </row>
    <row r="4034" spans="1:23" x14ac:dyDescent="0.3">
      <c r="A4034" s="1">
        <v>44273</v>
      </c>
      <c r="B4034">
        <v>202103</v>
      </c>
      <c r="C4034">
        <v>2021</v>
      </c>
      <c r="D4034" t="s">
        <v>0</v>
      </c>
      <c r="E4034" t="s">
        <v>22</v>
      </c>
      <c r="F4034">
        <v>244.01720000000003</v>
      </c>
      <c r="G4034">
        <v>44</v>
      </c>
      <c r="I4034">
        <v>245.41951242655753</v>
      </c>
      <c r="J4034">
        <v>244.75279570312503</v>
      </c>
      <c r="K4034">
        <v>325.64134092578666</v>
      </c>
      <c r="L4034">
        <v>7.4310673333333339</v>
      </c>
      <c r="N4034">
        <v>1</v>
      </c>
      <c r="O4034">
        <v>47081.852138994283</v>
      </c>
      <c r="P4034">
        <v>185.92290611033798</v>
      </c>
      <c r="Q4034">
        <v>0.75059422036089807</v>
      </c>
      <c r="S4034" s="6">
        <v>33.026145695879514</v>
      </c>
      <c r="V4034" s="6">
        <v>326.96696266666669</v>
      </c>
    </row>
    <row r="4035" spans="1:23" x14ac:dyDescent="0.3">
      <c r="A4035" s="1">
        <v>44273</v>
      </c>
      <c r="B4035">
        <v>202103</v>
      </c>
      <c r="C4035">
        <v>2021</v>
      </c>
      <c r="D4035" t="s">
        <v>1</v>
      </c>
      <c r="E4035" t="s">
        <v>22</v>
      </c>
      <c r="F4035">
        <v>261.54071899999997</v>
      </c>
      <c r="G4035">
        <v>46</v>
      </c>
      <c r="I4035">
        <v>255.39372147264547</v>
      </c>
      <c r="J4035">
        <v>261.66156860937497</v>
      </c>
      <c r="K4035">
        <v>349.13660334958348</v>
      </c>
      <c r="L4035">
        <v>7.339994557823128</v>
      </c>
      <c r="N4035">
        <v>1</v>
      </c>
      <c r="O4035">
        <v>50723.200790937954</v>
      </c>
      <c r="P4035">
        <v>196.82905615208531</v>
      </c>
      <c r="Q4035">
        <v>0.75640892913209257</v>
      </c>
      <c r="S4035" s="6">
        <v>34.794810740076258</v>
      </c>
      <c r="V4035" s="6">
        <v>337.63974965986387</v>
      </c>
    </row>
    <row r="4036" spans="1:23" x14ac:dyDescent="0.3">
      <c r="A4036" s="1">
        <v>44273</v>
      </c>
      <c r="B4036">
        <v>202103</v>
      </c>
      <c r="C4036">
        <v>2021</v>
      </c>
      <c r="D4036" t="s">
        <v>4</v>
      </c>
      <c r="E4036" t="s">
        <v>22</v>
      </c>
      <c r="F4036">
        <v>155.39355999999995</v>
      </c>
      <c r="G4036">
        <v>36</v>
      </c>
      <c r="I4036">
        <v>168.19475777159735</v>
      </c>
      <c r="J4036">
        <v>155.70349777777773</v>
      </c>
      <c r="K4036">
        <v>218.66212156198259</v>
      </c>
      <c r="L4036">
        <v>6.152824325626205</v>
      </c>
      <c r="N4036">
        <v>1</v>
      </c>
      <c r="O4036">
        <v>33214.950089151993</v>
      </c>
      <c r="P4036">
        <v>151.02719033128477</v>
      </c>
      <c r="Q4036">
        <v>0.75933853422527076</v>
      </c>
      <c r="S4036" s="6">
        <v>27.336187232109747</v>
      </c>
      <c r="V4036" s="6">
        <v>221.50167572254338</v>
      </c>
    </row>
    <row r="4037" spans="1:23" x14ac:dyDescent="0.3">
      <c r="A4037" s="1">
        <v>44273</v>
      </c>
      <c r="B4037">
        <v>202103</v>
      </c>
      <c r="C4037">
        <v>2021</v>
      </c>
      <c r="D4037" t="s">
        <v>2</v>
      </c>
      <c r="E4037" t="s">
        <v>22</v>
      </c>
      <c r="F4037">
        <v>267.52169000000004</v>
      </c>
      <c r="G4037">
        <v>64</v>
      </c>
      <c r="I4037">
        <v>274.45725857152172</v>
      </c>
      <c r="J4037">
        <v>267.90853082031254</v>
      </c>
      <c r="K4037">
        <v>359.5120324469205</v>
      </c>
      <c r="L4037">
        <v>5.6460976250000003</v>
      </c>
      <c r="N4037">
        <v>1</v>
      </c>
      <c r="O4037">
        <v>56378.854511938422</v>
      </c>
      <c r="P4037">
        <v>232.86144900009143</v>
      </c>
      <c r="Q4037">
        <v>0.75953250368745195</v>
      </c>
      <c r="S4037" s="6">
        <v>48.610080235996925</v>
      </c>
      <c r="V4037" s="6">
        <v>361.35024800000002</v>
      </c>
    </row>
    <row r="4038" spans="1:23" x14ac:dyDescent="0.3">
      <c r="A4038" s="1">
        <v>44273</v>
      </c>
      <c r="B4038">
        <v>202103</v>
      </c>
      <c r="C4038">
        <v>2021</v>
      </c>
      <c r="D4038" t="s">
        <v>3</v>
      </c>
      <c r="E4038" t="s">
        <v>22</v>
      </c>
      <c r="F4038">
        <v>512.26616200000012</v>
      </c>
      <c r="G4038">
        <v>96</v>
      </c>
      <c r="I4038">
        <v>514.13260659159073</v>
      </c>
      <c r="J4038">
        <v>512.89376200000004</v>
      </c>
      <c r="K4038">
        <v>674.21456358919659</v>
      </c>
      <c r="L4038">
        <v>7.0437500000000002</v>
      </c>
      <c r="N4038">
        <v>0.99995760098674069</v>
      </c>
      <c r="O4038">
        <v>102131.88500063508</v>
      </c>
      <c r="P4038">
        <v>365.07356058334483</v>
      </c>
      <c r="Q4038">
        <v>0.76032624458975262</v>
      </c>
      <c r="S4038" s="6">
        <v>72.991319480616255</v>
      </c>
      <c r="V4038" s="6">
        <v>676.2</v>
      </c>
    </row>
    <row r="4039" spans="1:23" x14ac:dyDescent="0.3">
      <c r="A4039" s="1">
        <v>44273</v>
      </c>
      <c r="B4039">
        <v>202103</v>
      </c>
      <c r="C4039">
        <v>2021</v>
      </c>
      <c r="D4039" t="s">
        <v>5</v>
      </c>
      <c r="E4039" t="s">
        <v>23</v>
      </c>
      <c r="F4039">
        <v>1347.4962925</v>
      </c>
      <c r="H4039">
        <v>162</v>
      </c>
      <c r="I4039">
        <v>1628.8305120000002</v>
      </c>
      <c r="M4039">
        <v>7.6765833333333324</v>
      </c>
      <c r="N4039">
        <v>0.99375000000000002</v>
      </c>
      <c r="O4039">
        <v>0</v>
      </c>
      <c r="P4039">
        <v>1560.7614912794679</v>
      </c>
      <c r="R4039">
        <v>0.94079999999999997</v>
      </c>
      <c r="T4039" s="6">
        <v>160.98750000000001</v>
      </c>
      <c r="U4039" s="6">
        <v>152.40959999999998</v>
      </c>
      <c r="W4039" s="6">
        <v>1243.6064999999999</v>
      </c>
    </row>
    <row r="4040" spans="1:23" x14ac:dyDescent="0.3">
      <c r="A4040" s="1">
        <v>44273</v>
      </c>
      <c r="B4040">
        <v>202103</v>
      </c>
      <c r="C4040">
        <v>2021</v>
      </c>
      <c r="D4040" t="s">
        <v>6</v>
      </c>
      <c r="E4040" t="s">
        <v>23</v>
      </c>
      <c r="F4040">
        <v>608.23056249999991</v>
      </c>
      <c r="H4040">
        <v>66</v>
      </c>
      <c r="I4040">
        <v>825.06866666666679</v>
      </c>
      <c r="M4040">
        <v>8.0576041666666676</v>
      </c>
      <c r="N4040">
        <v>0.99789236111111124</v>
      </c>
      <c r="O4040">
        <v>0</v>
      </c>
      <c r="P4040">
        <v>390.95080823505498</v>
      </c>
      <c r="R4040">
        <v>0.92767500000000003</v>
      </c>
      <c r="T4040" s="6">
        <v>65.860895833333345</v>
      </c>
      <c r="U4040" s="6">
        <v>61.226550000000003</v>
      </c>
      <c r="W4040" s="6">
        <v>531.80187500000011</v>
      </c>
    </row>
    <row r="4041" spans="1:23" x14ac:dyDescent="0.3">
      <c r="A4041" s="1">
        <v>44273</v>
      </c>
      <c r="B4041">
        <v>202103</v>
      </c>
      <c r="C4041">
        <v>2021</v>
      </c>
      <c r="D4041" t="s">
        <v>7</v>
      </c>
      <c r="E4041" t="s">
        <v>23</v>
      </c>
      <c r="F4041">
        <v>345.80769800000002</v>
      </c>
      <c r="H4041">
        <v>36</v>
      </c>
      <c r="I4041">
        <v>384.68359500064349</v>
      </c>
      <c r="M4041">
        <v>7.748255966575246</v>
      </c>
      <c r="N4041">
        <v>1</v>
      </c>
      <c r="O4041">
        <v>0</v>
      </c>
      <c r="P4041">
        <v>224.88945157940708</v>
      </c>
      <c r="R4041">
        <v>0.95550000000000002</v>
      </c>
      <c r="T4041" s="6">
        <v>36</v>
      </c>
      <c r="U4041" s="6">
        <v>34.398000000000003</v>
      </c>
      <c r="W4041" s="6">
        <v>278.93721479670887</v>
      </c>
    </row>
    <row r="4042" spans="1:23" x14ac:dyDescent="0.3">
      <c r="A4042" s="1">
        <v>44273</v>
      </c>
      <c r="B4042">
        <v>202103</v>
      </c>
      <c r="C4042">
        <v>2021</v>
      </c>
      <c r="D4042" t="s">
        <v>8</v>
      </c>
      <c r="E4042" t="s">
        <v>23</v>
      </c>
      <c r="F4042">
        <v>526.02996299999995</v>
      </c>
      <c r="H4042">
        <v>108</v>
      </c>
      <c r="I4042">
        <v>551.71682766666652</v>
      </c>
      <c r="M4042">
        <v>6.122604963991769</v>
      </c>
      <c r="N4042">
        <v>0.94570237954577197</v>
      </c>
      <c r="O4042">
        <v>0</v>
      </c>
      <c r="P4042">
        <v>567.21781894225546</v>
      </c>
      <c r="R4042">
        <v>0.96039999999999992</v>
      </c>
      <c r="T4042" s="6">
        <v>102.13585699094337</v>
      </c>
      <c r="U4042" s="6">
        <v>103.72319999999999</v>
      </c>
      <c r="W4042" s="6">
        <v>661.24133611111108</v>
      </c>
    </row>
    <row r="4043" spans="1:23" x14ac:dyDescent="0.3">
      <c r="A4043" s="1">
        <v>44274</v>
      </c>
      <c r="B4043">
        <v>202103</v>
      </c>
      <c r="C4043">
        <v>2021</v>
      </c>
      <c r="D4043" t="s">
        <v>0</v>
      </c>
      <c r="E4043" t="s">
        <v>22</v>
      </c>
      <c r="F4043">
        <v>243.73915950000003</v>
      </c>
      <c r="G4043">
        <v>44</v>
      </c>
      <c r="I4043">
        <v>242.70402566643568</v>
      </c>
      <c r="J4043">
        <v>244.45335950000006</v>
      </c>
      <c r="K4043">
        <v>322.01034350874647</v>
      </c>
      <c r="L4043">
        <v>7.3488449999999998</v>
      </c>
      <c r="N4043">
        <v>0.99969181839474364</v>
      </c>
      <c r="O4043">
        <v>41602.777705929999</v>
      </c>
      <c r="P4043">
        <v>185.92290611033798</v>
      </c>
      <c r="Q4043">
        <v>0.75059422036089807</v>
      </c>
      <c r="S4043" s="6">
        <v>33.026145695879514</v>
      </c>
      <c r="V4043" s="6">
        <v>323.34917999999999</v>
      </c>
    </row>
    <row r="4044" spans="1:23" x14ac:dyDescent="0.3">
      <c r="A4044" s="1">
        <v>44274</v>
      </c>
      <c r="B4044">
        <v>202103</v>
      </c>
      <c r="C4044">
        <v>2021</v>
      </c>
      <c r="D4044" t="s">
        <v>1</v>
      </c>
      <c r="E4044" t="s">
        <v>22</v>
      </c>
      <c r="F4044">
        <v>260.10880150000003</v>
      </c>
      <c r="G4044">
        <v>46</v>
      </c>
      <c r="I4044">
        <v>260.81508152470661</v>
      </c>
      <c r="J4044">
        <v>260.22740150000004</v>
      </c>
      <c r="K4044">
        <v>343.44322667378441</v>
      </c>
      <c r="L4044">
        <v>7.4958040000000006</v>
      </c>
      <c r="N4044">
        <v>1</v>
      </c>
      <c r="O4044">
        <v>43324.735358674639</v>
      </c>
      <c r="P4044">
        <v>196.82905615208531</v>
      </c>
      <c r="Q4044">
        <v>0.75640892913209257</v>
      </c>
      <c r="S4044" s="6">
        <v>34.794810740076258</v>
      </c>
      <c r="V4044" s="6">
        <v>344.806984</v>
      </c>
    </row>
    <row r="4045" spans="1:23" x14ac:dyDescent="0.3">
      <c r="A4045" s="1">
        <v>44274</v>
      </c>
      <c r="B4045">
        <v>202103</v>
      </c>
      <c r="C4045">
        <v>2021</v>
      </c>
      <c r="D4045" t="s">
        <v>4</v>
      </c>
      <c r="E4045" t="s">
        <v>22</v>
      </c>
      <c r="F4045">
        <v>179.2028005</v>
      </c>
      <c r="G4045">
        <v>36</v>
      </c>
      <c r="I4045">
        <v>194.00464151674569</v>
      </c>
      <c r="J4045">
        <v>179.53177827777773</v>
      </c>
      <c r="K4045">
        <v>252.20527726606659</v>
      </c>
      <c r="L4045">
        <v>7.0969897838884837</v>
      </c>
      <c r="N4045">
        <v>1</v>
      </c>
      <c r="O4045">
        <v>31784.815342643997</v>
      </c>
      <c r="P4045">
        <v>151.02719033128477</v>
      </c>
      <c r="Q4045">
        <v>0.75933853422527076</v>
      </c>
      <c r="S4045" s="6">
        <v>27.336187232109747</v>
      </c>
      <c r="V4045" s="6">
        <v>255.49163221998541</v>
      </c>
    </row>
    <row r="4046" spans="1:23" x14ac:dyDescent="0.3">
      <c r="A4046" s="1">
        <v>44274</v>
      </c>
      <c r="B4046">
        <v>202103</v>
      </c>
      <c r="C4046">
        <v>2021</v>
      </c>
      <c r="D4046" t="s">
        <v>2</v>
      </c>
      <c r="E4046" t="s">
        <v>22</v>
      </c>
      <c r="F4046">
        <v>238.10355949999999</v>
      </c>
      <c r="G4046">
        <v>64</v>
      </c>
      <c r="I4046">
        <v>221.0315451142439</v>
      </c>
      <c r="J4046">
        <v>238.47355949999996</v>
      </c>
      <c r="K4046">
        <v>307.72286978243079</v>
      </c>
      <c r="L4046">
        <v>4.5470310693</v>
      </c>
      <c r="N4046">
        <v>1</v>
      </c>
      <c r="O4046">
        <v>39076.19267218023</v>
      </c>
      <c r="P4046">
        <v>232.86144900009143</v>
      </c>
      <c r="Q4046">
        <v>0.75953250368745195</v>
      </c>
      <c r="S4046" s="6">
        <v>48.610080235996925</v>
      </c>
      <c r="V4046" s="6">
        <v>291.0099884352</v>
      </c>
    </row>
    <row r="4047" spans="1:23" x14ac:dyDescent="0.3">
      <c r="A4047" s="1">
        <v>44274</v>
      </c>
      <c r="B4047">
        <v>202103</v>
      </c>
      <c r="C4047">
        <v>2021</v>
      </c>
      <c r="D4047" t="s">
        <v>3</v>
      </c>
      <c r="E4047" t="s">
        <v>22</v>
      </c>
      <c r="F4047">
        <v>555.35983949999991</v>
      </c>
      <c r="G4047">
        <v>96</v>
      </c>
      <c r="I4047">
        <v>551.9226578959084</v>
      </c>
      <c r="J4047">
        <v>555.97863949999999</v>
      </c>
      <c r="K4047">
        <v>724.86837836376685</v>
      </c>
      <c r="L4047">
        <v>7.5614835000000005</v>
      </c>
      <c r="N4047">
        <v>1</v>
      </c>
      <c r="O4047">
        <v>90536.63074013697</v>
      </c>
      <c r="P4047">
        <v>365.07356058334483</v>
      </c>
      <c r="Q4047">
        <v>0.76032624458975262</v>
      </c>
      <c r="S4047" s="6">
        <v>72.991319480616255</v>
      </c>
      <c r="V4047" s="6">
        <v>725.90241600000002</v>
      </c>
    </row>
    <row r="4048" spans="1:23" x14ac:dyDescent="0.3">
      <c r="A4048" s="1">
        <v>44274</v>
      </c>
      <c r="B4048">
        <v>202103</v>
      </c>
      <c r="C4048">
        <v>2021</v>
      </c>
      <c r="D4048" t="s">
        <v>5</v>
      </c>
      <c r="E4048" t="s">
        <v>23</v>
      </c>
      <c r="F4048">
        <v>2177.6505109999998</v>
      </c>
      <c r="H4048">
        <v>162</v>
      </c>
      <c r="I4048">
        <v>2628.6625439999998</v>
      </c>
      <c r="M4048">
        <v>9.5611666666666668</v>
      </c>
      <c r="N4048">
        <v>0.98297000000000001</v>
      </c>
      <c r="O4048">
        <v>0</v>
      </c>
      <c r="P4048">
        <v>1560.7614912794679</v>
      </c>
      <c r="R4048">
        <v>0.94079999999999997</v>
      </c>
      <c r="T4048" s="6">
        <v>159.24114</v>
      </c>
      <c r="U4048" s="6">
        <v>152.40959999999998</v>
      </c>
      <c r="W4048" s="6">
        <v>1548.9090000000001</v>
      </c>
    </row>
    <row r="4049" spans="1:23" x14ac:dyDescent="0.3">
      <c r="A4049" s="1">
        <v>44274</v>
      </c>
      <c r="B4049">
        <v>202103</v>
      </c>
      <c r="C4049">
        <v>2021</v>
      </c>
      <c r="D4049" t="s">
        <v>6</v>
      </c>
      <c r="E4049" t="s">
        <v>23</v>
      </c>
      <c r="F4049">
        <v>605.13488150000001</v>
      </c>
      <c r="H4049">
        <v>66</v>
      </c>
      <c r="I4049">
        <v>749.36743333333334</v>
      </c>
      <c r="M4049">
        <v>8.1218402777777801</v>
      </c>
      <c r="N4049">
        <v>0.98963888888888896</v>
      </c>
      <c r="O4049">
        <v>0</v>
      </c>
      <c r="P4049">
        <v>390.95080823505498</v>
      </c>
      <c r="R4049">
        <v>0.92767500000000003</v>
      </c>
      <c r="T4049" s="6">
        <v>65.316166666666675</v>
      </c>
      <c r="U4049" s="6">
        <v>61.226550000000003</v>
      </c>
      <c r="W4049" s="6">
        <v>536.04145833333348</v>
      </c>
    </row>
    <row r="4050" spans="1:23" x14ac:dyDescent="0.3">
      <c r="A4050" s="1">
        <v>44274</v>
      </c>
      <c r="B4050">
        <v>202103</v>
      </c>
      <c r="C4050">
        <v>2021</v>
      </c>
      <c r="D4050" t="s">
        <v>7</v>
      </c>
      <c r="E4050" t="s">
        <v>23</v>
      </c>
      <c r="F4050">
        <v>313.74559599999992</v>
      </c>
      <c r="H4050">
        <v>36</v>
      </c>
      <c r="I4050">
        <v>358.00960284304006</v>
      </c>
      <c r="M4050">
        <v>7.127385305830555</v>
      </c>
      <c r="N4050">
        <v>1</v>
      </c>
      <c r="O4050">
        <v>0</v>
      </c>
      <c r="P4050">
        <v>224.88945157940708</v>
      </c>
      <c r="R4050">
        <v>0.95550000000000002</v>
      </c>
      <c r="T4050" s="6">
        <v>36</v>
      </c>
      <c r="U4050" s="6">
        <v>34.398000000000003</v>
      </c>
      <c r="W4050" s="6">
        <v>256.58587100989996</v>
      </c>
    </row>
    <row r="4051" spans="1:23" x14ac:dyDescent="0.3">
      <c r="A4051" s="1">
        <v>44274</v>
      </c>
      <c r="B4051">
        <v>202103</v>
      </c>
      <c r="C4051">
        <v>2021</v>
      </c>
      <c r="D4051" t="s">
        <v>8</v>
      </c>
      <c r="E4051" t="s">
        <v>23</v>
      </c>
      <c r="F4051">
        <v>433.8860105</v>
      </c>
      <c r="H4051">
        <v>108</v>
      </c>
      <c r="I4051">
        <v>461.47800216666678</v>
      </c>
      <c r="M4051">
        <v>5.7208726594650203</v>
      </c>
      <c r="N4051">
        <v>0.94426205391128171</v>
      </c>
      <c r="O4051">
        <v>0</v>
      </c>
      <c r="P4051">
        <v>567.21781894225546</v>
      </c>
      <c r="R4051">
        <v>0.96039999999999992</v>
      </c>
      <c r="T4051" s="6">
        <v>101.98030182241843</v>
      </c>
      <c r="U4051" s="6">
        <v>103.72319999999999</v>
      </c>
      <c r="W4051" s="6">
        <v>617.85424722222217</v>
      </c>
    </row>
    <row r="4052" spans="1:23" x14ac:dyDescent="0.3">
      <c r="A4052" s="1">
        <v>44275</v>
      </c>
      <c r="B4052">
        <v>202103</v>
      </c>
      <c r="C4052">
        <v>2021</v>
      </c>
      <c r="D4052" t="s">
        <v>0</v>
      </c>
      <c r="E4052" t="s">
        <v>22</v>
      </c>
      <c r="F4052">
        <v>0</v>
      </c>
      <c r="G4052">
        <v>44</v>
      </c>
      <c r="I4052">
        <v>242.69263164617061</v>
      </c>
      <c r="J4052">
        <v>0</v>
      </c>
      <c r="K4052">
        <v>0</v>
      </c>
      <c r="L4052">
        <v>7.3485000000000005</v>
      </c>
      <c r="N4052">
        <v>1</v>
      </c>
      <c r="O4052">
        <v>1.2636657142857144</v>
      </c>
      <c r="P4052">
        <v>185.92290611033798</v>
      </c>
      <c r="Q4052">
        <v>0.75059422036089807</v>
      </c>
      <c r="S4052" s="6">
        <v>33.026145695879514</v>
      </c>
      <c r="V4052" s="6">
        <v>323.334</v>
      </c>
    </row>
    <row r="4053" spans="1:23" x14ac:dyDescent="0.3">
      <c r="A4053" s="1">
        <v>44275</v>
      </c>
      <c r="B4053">
        <v>202103</v>
      </c>
      <c r="C4053">
        <v>2021</v>
      </c>
      <c r="D4053" t="s">
        <v>1</v>
      </c>
      <c r="E4053" t="s">
        <v>22</v>
      </c>
      <c r="F4053">
        <v>0</v>
      </c>
      <c r="G4053">
        <v>46</v>
      </c>
      <c r="I4053">
        <v>260.73839376183543</v>
      </c>
      <c r="J4053">
        <v>0</v>
      </c>
      <c r="K4053">
        <v>0</v>
      </c>
      <c r="L4053">
        <v>7.4935999999999998</v>
      </c>
      <c r="N4053">
        <v>1</v>
      </c>
      <c r="O4053">
        <v>1.0738228571428572</v>
      </c>
      <c r="P4053">
        <v>196.82905615208531</v>
      </c>
      <c r="Q4053">
        <v>0.75640892913209257</v>
      </c>
      <c r="S4053" s="6">
        <v>34.794810740076258</v>
      </c>
      <c r="V4053" s="6">
        <v>344.7056</v>
      </c>
    </row>
    <row r="4054" spans="1:23" x14ac:dyDescent="0.3">
      <c r="A4054" s="1">
        <v>44275</v>
      </c>
      <c r="B4054">
        <v>202103</v>
      </c>
      <c r="C4054">
        <v>2021</v>
      </c>
      <c r="D4054" t="s">
        <v>4</v>
      </c>
      <c r="E4054" t="s">
        <v>22</v>
      </c>
      <c r="F4054">
        <v>156.37944050000002</v>
      </c>
      <c r="G4054">
        <v>36</v>
      </c>
      <c r="I4054">
        <v>166.64991417397033</v>
      </c>
      <c r="J4054">
        <v>156.6901622777778</v>
      </c>
      <c r="K4054">
        <v>216.95638255325667</v>
      </c>
      <c r="L4054">
        <v>6.0963115579710143</v>
      </c>
      <c r="N4054">
        <v>1</v>
      </c>
      <c r="O4054">
        <v>7650.2942266729988</v>
      </c>
      <c r="P4054">
        <v>151.02719033128477</v>
      </c>
      <c r="Q4054">
        <v>0.75933853422527076</v>
      </c>
      <c r="S4054" s="6">
        <v>27.336187232109747</v>
      </c>
      <c r="V4054" s="6">
        <v>219.46721608695651</v>
      </c>
    </row>
    <row r="4055" spans="1:23" x14ac:dyDescent="0.3">
      <c r="A4055" s="1">
        <v>44275</v>
      </c>
      <c r="B4055">
        <v>202103</v>
      </c>
      <c r="C4055">
        <v>2021</v>
      </c>
      <c r="D4055" t="s">
        <v>2</v>
      </c>
      <c r="E4055" t="s">
        <v>22</v>
      </c>
      <c r="F4055">
        <v>254.6861615</v>
      </c>
      <c r="G4055">
        <v>64</v>
      </c>
      <c r="I4055">
        <v>245.06292226552131</v>
      </c>
      <c r="J4055">
        <v>255.0368695078125</v>
      </c>
      <c r="K4055">
        <v>331.29094008226787</v>
      </c>
      <c r="L4055">
        <v>5.0414013117395839</v>
      </c>
      <c r="N4055">
        <v>1</v>
      </c>
      <c r="O4055">
        <v>12156.650422457229</v>
      </c>
      <c r="P4055">
        <v>232.86144900009143</v>
      </c>
      <c r="Q4055">
        <v>0.75953250368745195</v>
      </c>
      <c r="S4055" s="6">
        <v>48.610080235996925</v>
      </c>
      <c r="V4055" s="6">
        <v>322.64968395133337</v>
      </c>
    </row>
    <row r="4056" spans="1:23" x14ac:dyDescent="0.3">
      <c r="A4056" s="1">
        <v>44275</v>
      </c>
      <c r="B4056">
        <v>202103</v>
      </c>
      <c r="C4056">
        <v>2021</v>
      </c>
      <c r="D4056" t="s">
        <v>3</v>
      </c>
      <c r="E4056" t="s">
        <v>22</v>
      </c>
      <c r="F4056">
        <v>477.67048199999994</v>
      </c>
      <c r="G4056">
        <v>96</v>
      </c>
      <c r="I4056">
        <v>477.52867639405292</v>
      </c>
      <c r="J4056">
        <v>478.31628199999994</v>
      </c>
      <c r="K4056">
        <v>625.5014503562038</v>
      </c>
      <c r="L4056">
        <v>6.5422666666666656</v>
      </c>
      <c r="N4056">
        <v>1</v>
      </c>
      <c r="O4056">
        <v>23523.539957352859</v>
      </c>
      <c r="P4056">
        <v>365.07356058334483</v>
      </c>
      <c r="Q4056">
        <v>0.76032624458975262</v>
      </c>
      <c r="S4056" s="6">
        <v>72.991319480616255</v>
      </c>
      <c r="V4056" s="6">
        <v>628.05759999999987</v>
      </c>
    </row>
    <row r="4057" spans="1:23" x14ac:dyDescent="0.3">
      <c r="A4057" s="1">
        <v>44275</v>
      </c>
      <c r="B4057">
        <v>202103</v>
      </c>
      <c r="C4057">
        <v>2021</v>
      </c>
      <c r="D4057" t="s">
        <v>5</v>
      </c>
      <c r="E4057" t="s">
        <v>23</v>
      </c>
      <c r="F4057">
        <v>1054.4025439999998</v>
      </c>
      <c r="H4057">
        <v>162</v>
      </c>
      <c r="I4057">
        <v>1243.0008360000002</v>
      </c>
      <c r="M4057">
        <v>7.240708333333334</v>
      </c>
      <c r="N4057">
        <v>0.99843000000000004</v>
      </c>
      <c r="O4057">
        <v>0</v>
      </c>
      <c r="P4057">
        <v>1560.7614912794679</v>
      </c>
      <c r="R4057">
        <v>0.94079999999999997</v>
      </c>
      <c r="T4057" s="6">
        <v>161.74566000000002</v>
      </c>
      <c r="U4057" s="6">
        <v>152.40959999999998</v>
      </c>
      <c r="W4057" s="6">
        <v>1172.9947500000001</v>
      </c>
    </row>
    <row r="4058" spans="1:23" x14ac:dyDescent="0.3">
      <c r="A4058" s="1">
        <v>44275</v>
      </c>
      <c r="B4058">
        <v>202103</v>
      </c>
      <c r="C4058">
        <v>2021</v>
      </c>
      <c r="D4058" t="s">
        <v>6</v>
      </c>
      <c r="E4058" t="s">
        <v>23</v>
      </c>
      <c r="F4058">
        <v>133.81536</v>
      </c>
      <c r="H4058">
        <v>66</v>
      </c>
      <c r="I4058">
        <v>212.69706666666667</v>
      </c>
      <c r="M4058">
        <v>3.4479166666666665</v>
      </c>
      <c r="N4058">
        <v>0.99755150347222232</v>
      </c>
      <c r="O4058">
        <v>0</v>
      </c>
      <c r="P4058">
        <v>390.95080823505498</v>
      </c>
      <c r="R4058">
        <v>0.92767500000000003</v>
      </c>
      <c r="T4058" s="6">
        <v>65.838399229166669</v>
      </c>
      <c r="U4058" s="6">
        <v>61.226550000000003</v>
      </c>
      <c r="W4058" s="6">
        <v>227.5625</v>
      </c>
    </row>
    <row r="4059" spans="1:23" x14ac:dyDescent="0.3">
      <c r="A4059" s="1">
        <v>44275</v>
      </c>
      <c r="B4059">
        <v>202103</v>
      </c>
      <c r="C4059">
        <v>2021</v>
      </c>
      <c r="D4059" t="s">
        <v>7</v>
      </c>
      <c r="E4059" t="s">
        <v>23</v>
      </c>
      <c r="F4059">
        <v>48.051500000000004</v>
      </c>
      <c r="H4059">
        <v>36</v>
      </c>
      <c r="I4059">
        <v>47.446167205559995</v>
      </c>
      <c r="M4059">
        <v>2.9435081049999998</v>
      </c>
      <c r="N4059">
        <v>1</v>
      </c>
      <c r="O4059">
        <v>0</v>
      </c>
      <c r="P4059">
        <v>224.88945157940708</v>
      </c>
      <c r="R4059">
        <v>0.95550000000000002</v>
      </c>
      <c r="T4059" s="6">
        <v>36</v>
      </c>
      <c r="U4059" s="6">
        <v>34.398000000000003</v>
      </c>
      <c r="W4059" s="6">
        <v>105.96629177999999</v>
      </c>
    </row>
    <row r="4060" spans="1:23" x14ac:dyDescent="0.3">
      <c r="A4060" s="1">
        <v>44275</v>
      </c>
      <c r="B4060">
        <v>202103</v>
      </c>
      <c r="C4060">
        <v>2021</v>
      </c>
      <c r="D4060" t="s">
        <v>8</v>
      </c>
      <c r="E4060" t="s">
        <v>23</v>
      </c>
      <c r="F4060">
        <v>658.99902599999996</v>
      </c>
      <c r="H4060">
        <v>108</v>
      </c>
      <c r="I4060">
        <v>700.63242916666672</v>
      </c>
      <c r="M4060">
        <v>6.6079040895061718</v>
      </c>
      <c r="N4060">
        <v>0.94012835967932351</v>
      </c>
      <c r="O4060">
        <v>0</v>
      </c>
      <c r="P4060">
        <v>567.21781894225546</v>
      </c>
      <c r="R4060">
        <v>0.96039999999999992</v>
      </c>
      <c r="T4060" s="6">
        <v>101.53386284536694</v>
      </c>
      <c r="U4060" s="6">
        <v>103.72319999999999</v>
      </c>
      <c r="W4060" s="6">
        <v>713.65364166666654</v>
      </c>
    </row>
    <row r="4061" spans="1:23" x14ac:dyDescent="0.3">
      <c r="A4061" s="1">
        <v>44276</v>
      </c>
      <c r="B4061">
        <v>202103</v>
      </c>
      <c r="C4061">
        <v>2021</v>
      </c>
      <c r="D4061" t="s">
        <v>0</v>
      </c>
      <c r="E4061" t="s">
        <v>22</v>
      </c>
      <c r="F4061">
        <v>148.43639999999999</v>
      </c>
      <c r="G4061">
        <v>44</v>
      </c>
      <c r="I4061">
        <v>140.08795415791045</v>
      </c>
      <c r="J4061">
        <v>148.96617999999998</v>
      </c>
      <c r="K4061">
        <v>193.09876815524817</v>
      </c>
      <c r="L4061">
        <v>4.2417288244261702</v>
      </c>
      <c r="N4061">
        <v>0.97920978956832616</v>
      </c>
      <c r="O4061">
        <v>7345.6467787782867</v>
      </c>
      <c r="P4061">
        <v>185.92290611033798</v>
      </c>
      <c r="Q4061">
        <v>0.75059422036089807</v>
      </c>
      <c r="S4061" s="6">
        <v>33.026145695879514</v>
      </c>
      <c r="V4061" s="6">
        <v>186.63606827475149</v>
      </c>
    </row>
    <row r="4062" spans="1:23" x14ac:dyDescent="0.3">
      <c r="A4062" s="1">
        <v>44276</v>
      </c>
      <c r="B4062">
        <v>202103</v>
      </c>
      <c r="C4062">
        <v>2021</v>
      </c>
      <c r="D4062" t="s">
        <v>1</v>
      </c>
      <c r="E4062" t="s">
        <v>22</v>
      </c>
      <c r="F4062">
        <v>155.85164049999997</v>
      </c>
      <c r="G4062">
        <v>46</v>
      </c>
      <c r="I4062">
        <v>150.58781979553686</v>
      </c>
      <c r="J4062">
        <v>155.9634605</v>
      </c>
      <c r="K4062">
        <v>203.07768681884676</v>
      </c>
      <c r="L4062">
        <v>4.3278815602836875</v>
      </c>
      <c r="N4062">
        <v>1</v>
      </c>
      <c r="O4062">
        <v>7803.1319414231411</v>
      </c>
      <c r="P4062">
        <v>196.82905615208531</v>
      </c>
      <c r="Q4062">
        <v>0.75640892913209257</v>
      </c>
      <c r="S4062" s="6">
        <v>34.794810740076258</v>
      </c>
      <c r="V4062" s="6">
        <v>199.08255177304963</v>
      </c>
    </row>
    <row r="4063" spans="1:23" x14ac:dyDescent="0.3">
      <c r="A4063" s="1">
        <v>44276</v>
      </c>
      <c r="B4063">
        <v>202103</v>
      </c>
      <c r="C4063">
        <v>2021</v>
      </c>
      <c r="D4063" t="s">
        <v>4</v>
      </c>
      <c r="E4063" t="s">
        <v>22</v>
      </c>
      <c r="F4063">
        <v>158.23303950000002</v>
      </c>
      <c r="G4063">
        <v>36</v>
      </c>
      <c r="I4063">
        <v>165.51347978094213</v>
      </c>
      <c r="J4063">
        <v>158.5452396777778</v>
      </c>
      <c r="K4063">
        <v>215.30890648901408</v>
      </c>
      <c r="L4063">
        <v>6.0547390305596815</v>
      </c>
      <c r="N4063">
        <v>1</v>
      </c>
      <c r="O4063">
        <v>8062.4039613360001</v>
      </c>
      <c r="P4063">
        <v>151.02719033128477</v>
      </c>
      <c r="Q4063">
        <v>0.75933853422527076</v>
      </c>
      <c r="S4063" s="6">
        <v>27.336187232109747</v>
      </c>
      <c r="V4063" s="6">
        <v>217.97060510014853</v>
      </c>
    </row>
    <row r="4064" spans="1:23" x14ac:dyDescent="0.3">
      <c r="A4064" s="1">
        <v>44276</v>
      </c>
      <c r="B4064">
        <v>202103</v>
      </c>
      <c r="C4064">
        <v>2021</v>
      </c>
      <c r="D4064" t="s">
        <v>2</v>
      </c>
      <c r="E4064" t="s">
        <v>22</v>
      </c>
      <c r="F4064">
        <v>234.48167100000001</v>
      </c>
      <c r="G4064">
        <v>64</v>
      </c>
      <c r="I4064">
        <v>234.10347033037317</v>
      </c>
      <c r="J4064">
        <v>234.80161728906251</v>
      </c>
      <c r="K4064">
        <v>309.2349342657302</v>
      </c>
      <c r="L4064">
        <v>4.8159449479166661</v>
      </c>
      <c r="N4064">
        <v>1</v>
      </c>
      <c r="O4064">
        <v>11554.162748383525</v>
      </c>
      <c r="P4064">
        <v>232.86144900009143</v>
      </c>
      <c r="Q4064">
        <v>0.75953250368745195</v>
      </c>
      <c r="S4064" s="6">
        <v>48.610080235996925</v>
      </c>
      <c r="V4064" s="6">
        <v>308.22047666666663</v>
      </c>
    </row>
    <row r="4065" spans="1:23" x14ac:dyDescent="0.3">
      <c r="A4065" s="1">
        <v>44276</v>
      </c>
      <c r="B4065">
        <v>202103</v>
      </c>
      <c r="C4065">
        <v>2021</v>
      </c>
      <c r="D4065" t="s">
        <v>3</v>
      </c>
      <c r="E4065" t="s">
        <v>22</v>
      </c>
      <c r="F4065">
        <v>333.64911999999993</v>
      </c>
      <c r="G4065">
        <v>96</v>
      </c>
      <c r="I4065">
        <v>306.57360400846346</v>
      </c>
      <c r="J4065">
        <v>334.25472000000002</v>
      </c>
      <c r="K4065">
        <v>432.71244132950818</v>
      </c>
      <c r="L4065">
        <v>4.2001378546099293</v>
      </c>
      <c r="N4065">
        <v>1</v>
      </c>
      <c r="O4065">
        <v>16764.378275372059</v>
      </c>
      <c r="P4065">
        <v>365.07356058334483</v>
      </c>
      <c r="Q4065">
        <v>0.76032624458975262</v>
      </c>
      <c r="S4065" s="6">
        <v>72.991319480616255</v>
      </c>
      <c r="V4065" s="6">
        <v>403.21323404255321</v>
      </c>
    </row>
    <row r="4066" spans="1:23" x14ac:dyDescent="0.3">
      <c r="A4066" s="1">
        <v>44276</v>
      </c>
      <c r="B4066">
        <v>202103</v>
      </c>
      <c r="C4066">
        <v>2021</v>
      </c>
      <c r="D4066" t="s">
        <v>5</v>
      </c>
      <c r="E4066" t="s">
        <v>23</v>
      </c>
      <c r="F4066">
        <v>1661.2319660000001</v>
      </c>
      <c r="H4066">
        <v>162</v>
      </c>
      <c r="I4066">
        <v>2040.9581880000003</v>
      </c>
      <c r="M4066">
        <v>8.0739999999999998</v>
      </c>
      <c r="N4066">
        <v>0.98316000000000003</v>
      </c>
      <c r="O4066">
        <v>0</v>
      </c>
      <c r="P4066">
        <v>1560.7614912794679</v>
      </c>
      <c r="R4066">
        <v>0.94079999999999997</v>
      </c>
      <c r="T4066" s="6">
        <v>159.27191999999999</v>
      </c>
      <c r="U4066" s="6">
        <v>152.40959999999998</v>
      </c>
      <c r="W4066" s="6">
        <v>1307.9880000000001</v>
      </c>
    </row>
    <row r="4067" spans="1:23" x14ac:dyDescent="0.3">
      <c r="A4067" s="1">
        <v>44276</v>
      </c>
      <c r="B4067">
        <v>202103</v>
      </c>
      <c r="C4067">
        <v>2021</v>
      </c>
      <c r="D4067" t="s">
        <v>6</v>
      </c>
      <c r="E4067" t="s">
        <v>23</v>
      </c>
      <c r="F4067">
        <v>459.55728149999999</v>
      </c>
      <c r="H4067">
        <v>66</v>
      </c>
      <c r="I4067">
        <v>642.12356666666665</v>
      </c>
      <c r="M4067">
        <v>5.9880208333333336</v>
      </c>
      <c r="N4067">
        <v>0.9944444444445254</v>
      </c>
      <c r="O4067">
        <v>0</v>
      </c>
      <c r="P4067">
        <v>390.95080823505498</v>
      </c>
      <c r="R4067">
        <v>0.92767500000000003</v>
      </c>
      <c r="T4067" s="6">
        <v>65.633333333338683</v>
      </c>
      <c r="U4067" s="6">
        <v>61.226550000000003</v>
      </c>
      <c r="W4067" s="6">
        <v>395.20937500000002</v>
      </c>
    </row>
    <row r="4068" spans="1:23" x14ac:dyDescent="0.3">
      <c r="A4068" s="1">
        <v>44276</v>
      </c>
      <c r="B4068">
        <v>202103</v>
      </c>
      <c r="C4068">
        <v>2021</v>
      </c>
      <c r="D4068" t="s">
        <v>7</v>
      </c>
      <c r="E4068" t="s">
        <v>23</v>
      </c>
      <c r="F4068">
        <v>235.3028985</v>
      </c>
      <c r="H4068">
        <v>36</v>
      </c>
      <c r="I4068">
        <v>270.62102589607684</v>
      </c>
      <c r="M4068">
        <v>5.4582216187758341</v>
      </c>
      <c r="N4068">
        <v>1</v>
      </c>
      <c r="O4068">
        <v>0</v>
      </c>
      <c r="P4068">
        <v>224.88945157940708</v>
      </c>
      <c r="R4068">
        <v>0.95550000000000002</v>
      </c>
      <c r="T4068" s="6">
        <v>36</v>
      </c>
      <c r="U4068" s="6">
        <v>34.398000000000003</v>
      </c>
      <c r="W4068" s="6">
        <v>196.49597827593004</v>
      </c>
    </row>
    <row r="4069" spans="1:23" x14ac:dyDescent="0.3">
      <c r="A4069" s="1">
        <v>44276</v>
      </c>
      <c r="B4069">
        <v>202103</v>
      </c>
      <c r="C4069">
        <v>2021</v>
      </c>
      <c r="D4069" t="s">
        <v>8</v>
      </c>
      <c r="E4069" t="s">
        <v>23</v>
      </c>
      <c r="F4069">
        <v>634.99364049999997</v>
      </c>
      <c r="H4069">
        <v>108</v>
      </c>
      <c r="I4069">
        <v>686.75473770000042</v>
      </c>
      <c r="M4069">
        <v>6.5277269290123465</v>
      </c>
      <c r="N4069">
        <v>0.94657238600753013</v>
      </c>
      <c r="O4069">
        <v>0</v>
      </c>
      <c r="P4069">
        <v>567.21781894225546</v>
      </c>
      <c r="R4069">
        <v>0.96039999999999992</v>
      </c>
      <c r="T4069" s="6">
        <v>102.22981768881326</v>
      </c>
      <c r="U4069" s="6">
        <v>103.72319999999999</v>
      </c>
      <c r="W4069" s="6">
        <v>704.99450833333344</v>
      </c>
    </row>
    <row r="4070" spans="1:23" x14ac:dyDescent="0.3">
      <c r="A4070" s="1">
        <v>44277</v>
      </c>
      <c r="B4070">
        <v>202103</v>
      </c>
      <c r="C4070">
        <v>2021</v>
      </c>
      <c r="D4070" t="s">
        <v>0</v>
      </c>
      <c r="E4070" t="s">
        <v>22</v>
      </c>
      <c r="F4070">
        <v>199.42468000000002</v>
      </c>
      <c r="G4070">
        <v>44</v>
      </c>
      <c r="I4070">
        <v>189.34453524103361</v>
      </c>
      <c r="J4070">
        <v>200.00329328125002</v>
      </c>
      <c r="K4070">
        <v>251.35641875513235</v>
      </c>
      <c r="L4070">
        <v>5.7331708333333324</v>
      </c>
      <c r="N4070">
        <v>1</v>
      </c>
      <c r="O4070">
        <v>21442.181523210289</v>
      </c>
      <c r="P4070">
        <v>185.92290611033798</v>
      </c>
      <c r="Q4070">
        <v>0.75059422036089807</v>
      </c>
      <c r="S4070" s="6">
        <v>33.026145695879514</v>
      </c>
      <c r="V4070" s="6">
        <v>252.25951666666663</v>
      </c>
    </row>
    <row r="4071" spans="1:23" x14ac:dyDescent="0.3">
      <c r="A4071" s="1">
        <v>44277</v>
      </c>
      <c r="B4071">
        <v>202103</v>
      </c>
      <c r="C4071">
        <v>2021</v>
      </c>
      <c r="D4071" t="s">
        <v>1</v>
      </c>
      <c r="E4071" t="s">
        <v>22</v>
      </c>
      <c r="F4071">
        <v>208.58908000000002</v>
      </c>
      <c r="G4071">
        <v>46</v>
      </c>
      <c r="I4071">
        <v>201.16106605916676</v>
      </c>
      <c r="J4071">
        <v>208.70065226562502</v>
      </c>
      <c r="K4071">
        <v>265.32481571651164</v>
      </c>
      <c r="L4071">
        <v>5.7813525000000006</v>
      </c>
      <c r="N4071">
        <v>1</v>
      </c>
      <c r="O4071">
        <v>21753.901562673142</v>
      </c>
      <c r="P4071">
        <v>196.82905615208531</v>
      </c>
      <c r="Q4071">
        <v>0.75640892913209257</v>
      </c>
      <c r="S4071" s="6">
        <v>34.794810740076258</v>
      </c>
      <c r="V4071" s="6">
        <v>265.94221500000003</v>
      </c>
    </row>
    <row r="4072" spans="1:23" x14ac:dyDescent="0.3">
      <c r="A4072" s="1">
        <v>44277</v>
      </c>
      <c r="B4072">
        <v>202103</v>
      </c>
      <c r="C4072">
        <v>2021</v>
      </c>
      <c r="D4072" t="s">
        <v>4</v>
      </c>
      <c r="E4072" t="s">
        <v>22</v>
      </c>
      <c r="F4072">
        <v>191.80560049999997</v>
      </c>
      <c r="G4072">
        <v>36</v>
      </c>
      <c r="I4072">
        <v>204.03145066107245</v>
      </c>
      <c r="J4072">
        <v>192.14465827777775</v>
      </c>
      <c r="K4072">
        <v>264.62516332734242</v>
      </c>
      <c r="L4072">
        <v>7.4637859672475528</v>
      </c>
      <c r="N4072">
        <v>1</v>
      </c>
      <c r="O4072">
        <v>20942.594353173001</v>
      </c>
      <c r="P4072">
        <v>151.02719033128477</v>
      </c>
      <c r="Q4072">
        <v>0.75933853422527076</v>
      </c>
      <c r="S4072" s="6">
        <v>27.336187232109747</v>
      </c>
      <c r="V4072" s="6">
        <v>268.69629482091193</v>
      </c>
    </row>
    <row r="4073" spans="1:23" x14ac:dyDescent="0.3">
      <c r="A4073" s="1">
        <v>44277</v>
      </c>
      <c r="B4073">
        <v>202103</v>
      </c>
      <c r="C4073">
        <v>2021</v>
      </c>
      <c r="D4073" t="s">
        <v>2</v>
      </c>
      <c r="E4073" t="s">
        <v>22</v>
      </c>
      <c r="F4073">
        <v>277.72419500000001</v>
      </c>
      <c r="G4073">
        <v>64</v>
      </c>
      <c r="I4073">
        <v>268.93906656817143</v>
      </c>
      <c r="J4073">
        <v>278.12629460937501</v>
      </c>
      <c r="K4073">
        <v>351.3752595892567</v>
      </c>
      <c r="L4073">
        <v>5.5325781249999997</v>
      </c>
      <c r="N4073">
        <v>1</v>
      </c>
      <c r="O4073">
        <v>31146.236033640031</v>
      </c>
      <c r="P4073">
        <v>232.86144900009143</v>
      </c>
      <c r="Q4073">
        <v>0.75953250368745195</v>
      </c>
      <c r="S4073" s="6">
        <v>48.610080235996925</v>
      </c>
      <c r="V4073" s="6">
        <v>354.08499999999998</v>
      </c>
    </row>
    <row r="4074" spans="1:23" x14ac:dyDescent="0.3">
      <c r="A4074" s="1">
        <v>44277</v>
      </c>
      <c r="B4074">
        <v>202103</v>
      </c>
      <c r="C4074">
        <v>2021</v>
      </c>
      <c r="D4074" t="s">
        <v>3</v>
      </c>
      <c r="E4074" t="s">
        <v>22</v>
      </c>
      <c r="F4074">
        <v>479.36672050000016</v>
      </c>
      <c r="G4074">
        <v>96</v>
      </c>
      <c r="I4074">
        <v>486.81013092700903</v>
      </c>
      <c r="J4074">
        <v>480.04452050000015</v>
      </c>
      <c r="K4074">
        <v>638.70750087719318</v>
      </c>
      <c r="L4074">
        <v>6.6694249999999995</v>
      </c>
      <c r="N4074">
        <v>1</v>
      </c>
      <c r="O4074">
        <v>50166.028291613853</v>
      </c>
      <c r="P4074">
        <v>365.07356058334483</v>
      </c>
      <c r="Q4074">
        <v>0.76032624458975262</v>
      </c>
      <c r="S4074" s="6">
        <v>72.991319480616255</v>
      </c>
      <c r="V4074" s="6">
        <v>640.26479999999992</v>
      </c>
    </row>
    <row r="4075" spans="1:23" x14ac:dyDescent="0.3">
      <c r="A4075" s="1">
        <v>44277</v>
      </c>
      <c r="B4075">
        <v>202103</v>
      </c>
      <c r="C4075">
        <v>2021</v>
      </c>
      <c r="D4075" t="s">
        <v>5</v>
      </c>
      <c r="E4075" t="s">
        <v>23</v>
      </c>
      <c r="F4075">
        <v>3556.3314455</v>
      </c>
      <c r="H4075">
        <v>162</v>
      </c>
      <c r="I4075">
        <v>3856.6791899999998</v>
      </c>
      <c r="M4075">
        <v>15.073374999999999</v>
      </c>
      <c r="N4075">
        <v>0.98612999999999995</v>
      </c>
      <c r="O4075">
        <v>0</v>
      </c>
      <c r="P4075">
        <v>1560.7614912794679</v>
      </c>
      <c r="R4075">
        <v>0.94079999999999997</v>
      </c>
      <c r="T4075" s="6">
        <v>159.75306</v>
      </c>
      <c r="U4075" s="6">
        <v>152.40959999999998</v>
      </c>
      <c r="W4075" s="6">
        <v>2441.8867499999997</v>
      </c>
    </row>
    <row r="4076" spans="1:23" x14ac:dyDescent="0.3">
      <c r="A4076" s="1">
        <v>44277</v>
      </c>
      <c r="B4076">
        <v>202103</v>
      </c>
      <c r="C4076">
        <v>2021</v>
      </c>
      <c r="D4076" t="s">
        <v>6</v>
      </c>
      <c r="E4076" t="s">
        <v>23</v>
      </c>
      <c r="F4076">
        <v>834.14016049999998</v>
      </c>
      <c r="H4076">
        <v>66</v>
      </c>
      <c r="I4076">
        <v>1555.6842333333334</v>
      </c>
      <c r="M4076">
        <v>15.704444444444443</v>
      </c>
      <c r="N4076">
        <v>0.9475196759259561</v>
      </c>
      <c r="O4076">
        <v>0</v>
      </c>
      <c r="P4076">
        <v>390.95080823505498</v>
      </c>
      <c r="R4076">
        <v>0.92767500000000003</v>
      </c>
      <c r="T4076" s="6">
        <v>62.536298611113104</v>
      </c>
      <c r="U4076" s="6">
        <v>61.226550000000003</v>
      </c>
      <c r="W4076" s="6">
        <v>1036.4933333333331</v>
      </c>
    </row>
    <row r="4077" spans="1:23" x14ac:dyDescent="0.3">
      <c r="A4077" s="1">
        <v>44277</v>
      </c>
      <c r="B4077">
        <v>202103</v>
      </c>
      <c r="C4077">
        <v>2021</v>
      </c>
      <c r="D4077" t="s">
        <v>7</v>
      </c>
      <c r="E4077" t="s">
        <v>23</v>
      </c>
      <c r="F4077">
        <v>770.33179299999995</v>
      </c>
      <c r="H4077">
        <v>36</v>
      </c>
      <c r="I4077">
        <v>844.96699854435451</v>
      </c>
      <c r="M4077">
        <v>16.782416950337197</v>
      </c>
      <c r="N4077">
        <v>0.94652777777777763</v>
      </c>
      <c r="O4077">
        <v>0</v>
      </c>
      <c r="P4077">
        <v>224.88945157940708</v>
      </c>
      <c r="R4077">
        <v>0.95550000000000002</v>
      </c>
      <c r="T4077" s="6">
        <v>34.074999999999996</v>
      </c>
      <c r="U4077" s="6">
        <v>34.398000000000003</v>
      </c>
      <c r="W4077" s="6">
        <v>604.16701021213908</v>
      </c>
    </row>
    <row r="4078" spans="1:23" x14ac:dyDescent="0.3">
      <c r="A4078" s="1">
        <v>44277</v>
      </c>
      <c r="B4078">
        <v>202103</v>
      </c>
      <c r="C4078">
        <v>2021</v>
      </c>
      <c r="D4078" t="s">
        <v>8</v>
      </c>
      <c r="E4078" t="s">
        <v>23</v>
      </c>
      <c r="F4078">
        <v>877.02781499999992</v>
      </c>
      <c r="H4078">
        <v>108</v>
      </c>
      <c r="I4078">
        <v>925.8436951333332</v>
      </c>
      <c r="M4078">
        <v>7.1570474279835397</v>
      </c>
      <c r="N4078">
        <v>0.94068695992567286</v>
      </c>
      <c r="O4078">
        <v>0</v>
      </c>
      <c r="P4078">
        <v>567.21781894225546</v>
      </c>
      <c r="R4078">
        <v>0.96039999999999992</v>
      </c>
      <c r="T4078" s="6">
        <v>101.59419167197267</v>
      </c>
      <c r="U4078" s="6">
        <v>103.72319999999999</v>
      </c>
      <c r="W4078" s="6">
        <v>772.96112222222223</v>
      </c>
    </row>
    <row r="4079" spans="1:23" x14ac:dyDescent="0.3">
      <c r="A4079" s="1">
        <v>44278</v>
      </c>
      <c r="B4079">
        <v>202103</v>
      </c>
      <c r="C4079">
        <v>2021</v>
      </c>
      <c r="D4079" t="s">
        <v>0</v>
      </c>
      <c r="E4079" t="s">
        <v>22</v>
      </c>
      <c r="F4079">
        <v>249.71996049999998</v>
      </c>
      <c r="G4079">
        <v>44</v>
      </c>
      <c r="I4079">
        <v>250.44228278600013</v>
      </c>
      <c r="J4079">
        <v>250.46019487499998</v>
      </c>
      <c r="K4079">
        <v>331.08315539719024</v>
      </c>
      <c r="L4079">
        <v>7.5831520000000001</v>
      </c>
      <c r="N4079">
        <v>1</v>
      </c>
      <c r="O4079">
        <v>12169.466564699285</v>
      </c>
      <c r="P4079">
        <v>185.92290611033798</v>
      </c>
      <c r="Q4079">
        <v>0.75059422036089807</v>
      </c>
      <c r="S4079" s="6">
        <v>33.026145695879514</v>
      </c>
      <c r="V4079" s="6">
        <v>333.65868799999998</v>
      </c>
    </row>
    <row r="4080" spans="1:23" x14ac:dyDescent="0.3">
      <c r="A4080" s="1">
        <v>44278</v>
      </c>
      <c r="B4080">
        <v>202103</v>
      </c>
      <c r="C4080">
        <v>2021</v>
      </c>
      <c r="D4080" t="s">
        <v>1</v>
      </c>
      <c r="E4080" t="s">
        <v>22</v>
      </c>
      <c r="F4080">
        <v>266.08315999999996</v>
      </c>
      <c r="G4080">
        <v>46</v>
      </c>
      <c r="I4080">
        <v>268.41934823270725</v>
      </c>
      <c r="J4080">
        <v>266.19790609374996</v>
      </c>
      <c r="K4080">
        <v>353.349795944368</v>
      </c>
      <c r="L4080">
        <v>7.7143499999999996</v>
      </c>
      <c r="N4080">
        <v>1</v>
      </c>
      <c r="O4080">
        <v>12829.884019245443</v>
      </c>
      <c r="P4080">
        <v>196.82905615208531</v>
      </c>
      <c r="Q4080">
        <v>0.75640892913209257</v>
      </c>
      <c r="S4080" s="6">
        <v>34.794810740076258</v>
      </c>
      <c r="V4080" s="6">
        <v>354.86009999999999</v>
      </c>
    </row>
    <row r="4081" spans="1:23" x14ac:dyDescent="0.3">
      <c r="A4081" s="1">
        <v>44278</v>
      </c>
      <c r="B4081">
        <v>202103</v>
      </c>
      <c r="C4081">
        <v>2021</v>
      </c>
      <c r="D4081" t="s">
        <v>4</v>
      </c>
      <c r="E4081" t="s">
        <v>22</v>
      </c>
      <c r="F4081">
        <v>169.82503999999992</v>
      </c>
      <c r="G4081">
        <v>36</v>
      </c>
      <c r="I4081">
        <v>174.55762673251274</v>
      </c>
      <c r="J4081">
        <v>170.1465137777777</v>
      </c>
      <c r="K4081">
        <v>226.60228863518512</v>
      </c>
      <c r="L4081">
        <v>6.3855879113775282</v>
      </c>
      <c r="N4081">
        <v>1</v>
      </c>
      <c r="O4081">
        <v>8494.8741783599999</v>
      </c>
      <c r="P4081">
        <v>151.02719033128477</v>
      </c>
      <c r="Q4081">
        <v>0.75933853422527076</v>
      </c>
      <c r="S4081" s="6">
        <v>27.336187232109747</v>
      </c>
      <c r="V4081" s="6">
        <v>229.88116480959101</v>
      </c>
    </row>
    <row r="4082" spans="1:23" x14ac:dyDescent="0.3">
      <c r="A4082" s="1">
        <v>44278</v>
      </c>
      <c r="B4082">
        <v>202103</v>
      </c>
      <c r="C4082">
        <v>2021</v>
      </c>
      <c r="D4082" t="s">
        <v>2</v>
      </c>
      <c r="E4082" t="s">
        <v>22</v>
      </c>
      <c r="F4082">
        <v>365.38545050000016</v>
      </c>
      <c r="G4082">
        <v>64</v>
      </c>
      <c r="I4082">
        <v>369.732664930059</v>
      </c>
      <c r="J4082">
        <v>365.80147050000016</v>
      </c>
      <c r="K4082">
        <v>483.61207067956957</v>
      </c>
      <c r="L4082">
        <v>7.6060904062500008</v>
      </c>
      <c r="N4082">
        <v>1</v>
      </c>
      <c r="O4082">
        <v>17898.303533905528</v>
      </c>
      <c r="P4082">
        <v>232.86144900009143</v>
      </c>
      <c r="Q4082">
        <v>0.75953250368745195</v>
      </c>
      <c r="S4082" s="6">
        <v>48.610080235996925</v>
      </c>
      <c r="V4082" s="6">
        <v>486.78978600000005</v>
      </c>
    </row>
    <row r="4083" spans="1:23" x14ac:dyDescent="0.3">
      <c r="A4083" s="1">
        <v>44278</v>
      </c>
      <c r="B4083">
        <v>202103</v>
      </c>
      <c r="C4083">
        <v>2021</v>
      </c>
      <c r="D4083" t="s">
        <v>3</v>
      </c>
      <c r="E4083" t="s">
        <v>22</v>
      </c>
      <c r="F4083">
        <v>565.61400149999997</v>
      </c>
      <c r="G4083">
        <v>96</v>
      </c>
      <c r="I4083">
        <v>519.61772953729428</v>
      </c>
      <c r="J4083">
        <v>566.29940150000004</v>
      </c>
      <c r="K4083">
        <v>722.24429267638959</v>
      </c>
      <c r="L4083">
        <v>7.1188976063829781</v>
      </c>
      <c r="N4083">
        <v>1</v>
      </c>
      <c r="O4083">
        <v>27101.865904712256</v>
      </c>
      <c r="P4083">
        <v>365.07356058334483</v>
      </c>
      <c r="Q4083">
        <v>0.76032624458975262</v>
      </c>
      <c r="S4083" s="6">
        <v>72.991319480616255</v>
      </c>
      <c r="V4083" s="6">
        <v>683.41417021276584</v>
      </c>
    </row>
    <row r="4084" spans="1:23" x14ac:dyDescent="0.3">
      <c r="A4084" s="1">
        <v>44278</v>
      </c>
      <c r="B4084">
        <v>202103</v>
      </c>
      <c r="C4084">
        <v>2021</v>
      </c>
      <c r="D4084" t="s">
        <v>5</v>
      </c>
      <c r="E4084" t="s">
        <v>23</v>
      </c>
      <c r="F4084">
        <v>3646.6328784999996</v>
      </c>
      <c r="H4084">
        <v>162</v>
      </c>
      <c r="I4084">
        <v>3887.5285800000001</v>
      </c>
      <c r="M4084">
        <v>15.627333333333334</v>
      </c>
      <c r="N4084">
        <v>0.97453000000000001</v>
      </c>
      <c r="O4084">
        <v>0</v>
      </c>
      <c r="P4084">
        <v>1560.7614912794679</v>
      </c>
      <c r="R4084">
        <v>0.94079999999999997</v>
      </c>
      <c r="T4084" s="6">
        <v>157.87386000000001</v>
      </c>
      <c r="U4084" s="6">
        <v>152.40959999999998</v>
      </c>
      <c r="W4084" s="6">
        <v>2531.6280000000002</v>
      </c>
    </row>
    <row r="4085" spans="1:23" x14ac:dyDescent="0.3">
      <c r="A4085" s="1">
        <v>44278</v>
      </c>
      <c r="B4085">
        <v>202103</v>
      </c>
      <c r="C4085">
        <v>2021</v>
      </c>
      <c r="D4085" t="s">
        <v>6</v>
      </c>
      <c r="E4085" t="s">
        <v>23</v>
      </c>
      <c r="F4085">
        <v>1017.8660849999998</v>
      </c>
      <c r="H4085">
        <v>66</v>
      </c>
      <c r="I4085">
        <v>1515.6122666666668</v>
      </c>
      <c r="M4085">
        <v>14.784722222222221</v>
      </c>
      <c r="N4085">
        <v>0.92865903009276018</v>
      </c>
      <c r="O4085">
        <v>0</v>
      </c>
      <c r="P4085">
        <v>390.95080823505498</v>
      </c>
      <c r="R4085">
        <v>0.92767500000000003</v>
      </c>
      <c r="T4085" s="6">
        <v>61.291495986122172</v>
      </c>
      <c r="U4085" s="6">
        <v>61.226550000000003</v>
      </c>
      <c r="W4085" s="6">
        <v>975.79166666666663</v>
      </c>
    </row>
    <row r="4086" spans="1:23" x14ac:dyDescent="0.3">
      <c r="A4086" s="1">
        <v>44278</v>
      </c>
      <c r="B4086">
        <v>202103</v>
      </c>
      <c r="C4086">
        <v>2021</v>
      </c>
      <c r="D4086" t="s">
        <v>7</v>
      </c>
      <c r="E4086" t="s">
        <v>23</v>
      </c>
      <c r="F4086">
        <v>699.11448799999994</v>
      </c>
      <c r="H4086">
        <v>36</v>
      </c>
      <c r="I4086">
        <v>750.34780889245019</v>
      </c>
      <c r="M4086">
        <v>13.564942357706625</v>
      </c>
      <c r="N4086">
        <v>0.96168981481481486</v>
      </c>
      <c r="O4086">
        <v>0</v>
      </c>
      <c r="P4086">
        <v>224.88945157940708</v>
      </c>
      <c r="R4086">
        <v>0.95550000000000002</v>
      </c>
      <c r="T4086" s="6">
        <v>34.620833333333337</v>
      </c>
      <c r="U4086" s="6">
        <v>34.398000000000003</v>
      </c>
      <c r="W4086" s="6">
        <v>488.33792487743852</v>
      </c>
    </row>
    <row r="4087" spans="1:23" x14ac:dyDescent="0.3">
      <c r="A4087" s="1">
        <v>44278</v>
      </c>
      <c r="B4087">
        <v>202103</v>
      </c>
      <c r="C4087">
        <v>2021</v>
      </c>
      <c r="D4087" t="s">
        <v>8</v>
      </c>
      <c r="E4087" t="s">
        <v>23</v>
      </c>
      <c r="F4087">
        <v>1220.6729129999997</v>
      </c>
      <c r="H4087">
        <v>108</v>
      </c>
      <c r="I4087">
        <v>1378.5680100666664</v>
      </c>
      <c r="M4087">
        <v>8.3729500257201668</v>
      </c>
      <c r="N4087">
        <v>0.98409267196284134</v>
      </c>
      <c r="O4087">
        <v>0</v>
      </c>
      <c r="P4087">
        <v>567.21781894225546</v>
      </c>
      <c r="R4087">
        <v>0.96039999999999992</v>
      </c>
      <c r="T4087" s="6">
        <v>106.28200857198686</v>
      </c>
      <c r="U4087" s="6">
        <v>103.72319999999999</v>
      </c>
      <c r="W4087" s="6">
        <v>904.27860277777802</v>
      </c>
    </row>
    <row r="4088" spans="1:23" x14ac:dyDescent="0.3">
      <c r="A4088" s="1">
        <v>44279</v>
      </c>
      <c r="B4088">
        <v>202103</v>
      </c>
      <c r="C4088">
        <v>2021</v>
      </c>
      <c r="D4088" t="s">
        <v>0</v>
      </c>
      <c r="E4088" t="s">
        <v>22</v>
      </c>
      <c r="F4088">
        <v>217.64736050000005</v>
      </c>
      <c r="G4088">
        <v>44</v>
      </c>
      <c r="I4088">
        <v>211.51636293608152</v>
      </c>
      <c r="J4088">
        <v>218.31532925000005</v>
      </c>
      <c r="K4088">
        <v>279.86632330800984</v>
      </c>
      <c r="L4088">
        <v>6.4045124999999992</v>
      </c>
      <c r="N4088">
        <v>1</v>
      </c>
      <c r="O4088">
        <v>10282.344612907287</v>
      </c>
      <c r="P4088">
        <v>185.92290611033798</v>
      </c>
      <c r="Q4088">
        <v>0.75059422036089807</v>
      </c>
      <c r="S4088" s="6">
        <v>33.026145695879514</v>
      </c>
      <c r="V4088" s="6">
        <v>281.79854999999998</v>
      </c>
    </row>
    <row r="4089" spans="1:23" x14ac:dyDescent="0.3">
      <c r="A4089" s="1">
        <v>44279</v>
      </c>
      <c r="B4089">
        <v>202103</v>
      </c>
      <c r="C4089">
        <v>2021</v>
      </c>
      <c r="D4089" t="s">
        <v>1</v>
      </c>
      <c r="E4089" t="s">
        <v>22</v>
      </c>
      <c r="F4089">
        <v>224.36203999999995</v>
      </c>
      <c r="G4089">
        <v>46</v>
      </c>
      <c r="I4089">
        <v>221.33187880626951</v>
      </c>
      <c r="J4089">
        <v>224.47336812499995</v>
      </c>
      <c r="K4089">
        <v>291.95461074400151</v>
      </c>
      <c r="L4089">
        <v>6.361060000000001</v>
      </c>
      <c r="N4089">
        <v>0.99872994652406422</v>
      </c>
      <c r="O4089">
        <v>10534.329527321144</v>
      </c>
      <c r="P4089">
        <v>196.82905615208531</v>
      </c>
      <c r="Q4089">
        <v>0.75640892913209257</v>
      </c>
      <c r="S4089" s="6">
        <v>34.794810740076258</v>
      </c>
      <c r="V4089" s="6">
        <v>292.60876000000007</v>
      </c>
    </row>
    <row r="4090" spans="1:23" x14ac:dyDescent="0.3">
      <c r="A4090" s="1">
        <v>44279</v>
      </c>
      <c r="B4090">
        <v>202103</v>
      </c>
      <c r="C4090">
        <v>2021</v>
      </c>
      <c r="D4090" t="s">
        <v>4</v>
      </c>
      <c r="E4090" t="s">
        <v>22</v>
      </c>
      <c r="F4090">
        <v>154.81200049999995</v>
      </c>
      <c r="G4090">
        <v>36</v>
      </c>
      <c r="I4090">
        <v>162.83828065865623</v>
      </c>
      <c r="J4090">
        <v>155.12146787777772</v>
      </c>
      <c r="K4090">
        <v>211.74964798265933</v>
      </c>
      <c r="L4090">
        <v>5.9568761098981078</v>
      </c>
      <c r="N4090">
        <v>1</v>
      </c>
      <c r="O4090">
        <v>7448.9494122761007</v>
      </c>
      <c r="P4090">
        <v>151.02719033128477</v>
      </c>
      <c r="Q4090">
        <v>0.75933853422527076</v>
      </c>
      <c r="S4090" s="6">
        <v>27.336187232109747</v>
      </c>
      <c r="V4090" s="6">
        <v>214.44753995633187</v>
      </c>
    </row>
    <row r="4091" spans="1:23" x14ac:dyDescent="0.3">
      <c r="A4091" s="1">
        <v>44279</v>
      </c>
      <c r="B4091">
        <v>202103</v>
      </c>
      <c r="C4091">
        <v>2021</v>
      </c>
      <c r="D4091" t="s">
        <v>2</v>
      </c>
      <c r="E4091" t="s">
        <v>22</v>
      </c>
      <c r="F4091">
        <v>302.80071299999997</v>
      </c>
      <c r="G4091">
        <v>64</v>
      </c>
      <c r="I4091">
        <v>303.5047953375045</v>
      </c>
      <c r="J4091">
        <v>303.19475596874997</v>
      </c>
      <c r="K4091">
        <v>396.97187908391692</v>
      </c>
      <c r="L4091">
        <v>6.2436596250000003</v>
      </c>
      <c r="N4091">
        <v>1</v>
      </c>
      <c r="O4091">
        <v>14187.400186984527</v>
      </c>
      <c r="P4091">
        <v>232.86144900009143</v>
      </c>
      <c r="Q4091">
        <v>0.75953250368745195</v>
      </c>
      <c r="S4091" s="6">
        <v>48.610080235996925</v>
      </c>
      <c r="V4091" s="6">
        <v>399.59421600000002</v>
      </c>
    </row>
    <row r="4092" spans="1:23" x14ac:dyDescent="0.3">
      <c r="A4092" s="1">
        <v>44279</v>
      </c>
      <c r="B4092">
        <v>202103</v>
      </c>
      <c r="C4092">
        <v>2021</v>
      </c>
      <c r="D4092" t="s">
        <v>3</v>
      </c>
      <c r="E4092" t="s">
        <v>22</v>
      </c>
      <c r="F4092">
        <v>465.06656000000004</v>
      </c>
      <c r="G4092">
        <v>96</v>
      </c>
      <c r="I4092">
        <v>459.10992518411524</v>
      </c>
      <c r="J4092">
        <v>466.02216000000004</v>
      </c>
      <c r="K4092">
        <v>603.32762772941874</v>
      </c>
      <c r="L4092">
        <v>6.2899250000000002</v>
      </c>
      <c r="N4092">
        <v>1</v>
      </c>
      <c r="O4092">
        <v>21334.017704192553</v>
      </c>
      <c r="P4092">
        <v>365.07356058334483</v>
      </c>
      <c r="Q4092">
        <v>0.76032624458975262</v>
      </c>
      <c r="S4092" s="6">
        <v>72.991319480616255</v>
      </c>
      <c r="V4092" s="6">
        <v>603.83280000000002</v>
      </c>
    </row>
    <row r="4093" spans="1:23" x14ac:dyDescent="0.3">
      <c r="A4093" s="1">
        <v>44279</v>
      </c>
      <c r="B4093">
        <v>202103</v>
      </c>
      <c r="C4093">
        <v>2021</v>
      </c>
      <c r="D4093" t="s">
        <v>5</v>
      </c>
      <c r="E4093" t="s">
        <v>23</v>
      </c>
      <c r="F4093">
        <v>696.91582700000015</v>
      </c>
      <c r="H4093">
        <v>162</v>
      </c>
      <c r="I4093">
        <v>887.57143200000007</v>
      </c>
      <c r="M4093">
        <v>4.520458333333333</v>
      </c>
      <c r="N4093">
        <v>0.98970999999999998</v>
      </c>
      <c r="O4093">
        <v>0</v>
      </c>
      <c r="P4093">
        <v>1560.7614912794679</v>
      </c>
      <c r="R4093">
        <v>0.94079999999999997</v>
      </c>
      <c r="T4093" s="6">
        <v>160.33302</v>
      </c>
      <c r="U4093" s="6">
        <v>152.40959999999998</v>
      </c>
      <c r="W4093" s="6">
        <v>732.3142499999999</v>
      </c>
    </row>
    <row r="4094" spans="1:23" x14ac:dyDescent="0.3">
      <c r="A4094" s="1">
        <v>44279</v>
      </c>
      <c r="B4094">
        <v>202103</v>
      </c>
      <c r="C4094">
        <v>2021</v>
      </c>
      <c r="D4094" t="s">
        <v>6</v>
      </c>
      <c r="E4094" t="s">
        <v>23</v>
      </c>
      <c r="F4094">
        <v>56.819839999999992</v>
      </c>
      <c r="H4094">
        <v>66</v>
      </c>
      <c r="I4094">
        <v>89.149000000000029</v>
      </c>
      <c r="M4094">
        <v>2.3479861111111107</v>
      </c>
      <c r="N4094">
        <v>0.89001331250000004</v>
      </c>
      <c r="O4094">
        <v>0</v>
      </c>
      <c r="P4094">
        <v>390.95080823505498</v>
      </c>
      <c r="R4094">
        <v>0.92767500000000003</v>
      </c>
      <c r="T4094" s="6">
        <v>58.740878625000001</v>
      </c>
      <c r="U4094" s="6">
        <v>61.226550000000003</v>
      </c>
      <c r="W4094" s="6">
        <v>154.96708333333331</v>
      </c>
    </row>
    <row r="4095" spans="1:23" x14ac:dyDescent="0.3">
      <c r="A4095" s="1">
        <v>44279</v>
      </c>
      <c r="B4095">
        <v>202103</v>
      </c>
      <c r="C4095">
        <v>2021</v>
      </c>
      <c r="D4095" t="s">
        <v>7</v>
      </c>
      <c r="E4095" t="s">
        <v>23</v>
      </c>
      <c r="F4095">
        <v>21.927499999999998</v>
      </c>
      <c r="H4095">
        <v>36</v>
      </c>
      <c r="I4095">
        <v>22.021064061426358</v>
      </c>
      <c r="M4095">
        <v>2.48658697295738</v>
      </c>
      <c r="N4095">
        <v>0.86729937499999998</v>
      </c>
      <c r="O4095">
        <v>0</v>
      </c>
      <c r="P4095">
        <v>224.88945157940708</v>
      </c>
      <c r="R4095">
        <v>0.95550000000000002</v>
      </c>
      <c r="T4095" s="6">
        <v>31.222777499999999</v>
      </c>
      <c r="U4095" s="6">
        <v>34.398000000000003</v>
      </c>
      <c r="W4095" s="6">
        <v>89.517131026465677</v>
      </c>
    </row>
    <row r="4096" spans="1:23" x14ac:dyDescent="0.3">
      <c r="A4096" s="1">
        <v>44279</v>
      </c>
      <c r="B4096">
        <v>202103</v>
      </c>
      <c r="C4096">
        <v>2021</v>
      </c>
      <c r="D4096" t="s">
        <v>8</v>
      </c>
      <c r="E4096" t="s">
        <v>23</v>
      </c>
      <c r="F4096">
        <v>1185.5427814999998</v>
      </c>
      <c r="H4096">
        <v>108</v>
      </c>
      <c r="I4096">
        <v>1426.7433984333331</v>
      </c>
      <c r="M4096">
        <v>8.3445189300411524</v>
      </c>
      <c r="N4096">
        <v>0.98208526497468596</v>
      </c>
      <c r="O4096">
        <v>0</v>
      </c>
      <c r="P4096">
        <v>567.21781894225546</v>
      </c>
      <c r="R4096">
        <v>0.96039999999999992</v>
      </c>
      <c r="T4096" s="6">
        <v>106.06520861726608</v>
      </c>
      <c r="U4096" s="6">
        <v>103.72319999999999</v>
      </c>
      <c r="W4096" s="6">
        <v>901.20804444444445</v>
      </c>
    </row>
    <row r="4097" spans="1:23" x14ac:dyDescent="0.3">
      <c r="A4097" s="1">
        <v>44280</v>
      </c>
      <c r="B4097">
        <v>202103</v>
      </c>
      <c r="C4097">
        <v>2021</v>
      </c>
      <c r="D4097" t="s">
        <v>0</v>
      </c>
      <c r="E4097" t="s">
        <v>22</v>
      </c>
      <c r="F4097">
        <v>200.36268050000001</v>
      </c>
      <c r="G4097">
        <v>44</v>
      </c>
      <c r="I4097">
        <v>192.78302487837206</v>
      </c>
      <c r="J4097">
        <v>200.99402815625001</v>
      </c>
      <c r="K4097">
        <v>256.03177835438134</v>
      </c>
      <c r="L4097">
        <v>5.8372849999999996</v>
      </c>
      <c r="N4097">
        <v>1</v>
      </c>
      <c r="O4097">
        <v>8547.788555647885</v>
      </c>
      <c r="P4097">
        <v>185.92290611033798</v>
      </c>
      <c r="Q4097">
        <v>0.75059422036089807</v>
      </c>
      <c r="S4097" s="6">
        <v>33.026145695879514</v>
      </c>
      <c r="V4097" s="6">
        <v>256.84053999999998</v>
      </c>
    </row>
    <row r="4098" spans="1:23" x14ac:dyDescent="0.3">
      <c r="A4098" s="1">
        <v>44280</v>
      </c>
      <c r="B4098">
        <v>202103</v>
      </c>
      <c r="C4098">
        <v>2021</v>
      </c>
      <c r="D4098" t="s">
        <v>1</v>
      </c>
      <c r="E4098" t="s">
        <v>22</v>
      </c>
      <c r="F4098">
        <v>209.39100000000002</v>
      </c>
      <c r="G4098">
        <v>46</v>
      </c>
      <c r="I4098">
        <v>206.36338319129359</v>
      </c>
      <c r="J4098">
        <v>209.50281640625002</v>
      </c>
      <c r="K4098">
        <v>273.04266108217388</v>
      </c>
      <c r="L4098">
        <v>5.9308666666666667</v>
      </c>
      <c r="N4098">
        <v>1</v>
      </c>
      <c r="O4098">
        <v>8744.015539705144</v>
      </c>
      <c r="P4098">
        <v>196.82905615208531</v>
      </c>
      <c r="Q4098">
        <v>0.75640892913209257</v>
      </c>
      <c r="S4098" s="6">
        <v>34.794810740076258</v>
      </c>
      <c r="V4098" s="6">
        <v>272.81986666666666</v>
      </c>
    </row>
    <row r="4099" spans="1:23" x14ac:dyDescent="0.3">
      <c r="A4099" s="1">
        <v>44280</v>
      </c>
      <c r="B4099">
        <v>202103</v>
      </c>
      <c r="C4099">
        <v>2021</v>
      </c>
      <c r="D4099" t="s">
        <v>4</v>
      </c>
      <c r="E4099" t="s">
        <v>22</v>
      </c>
      <c r="F4099">
        <v>167.42992000000001</v>
      </c>
      <c r="G4099">
        <v>36</v>
      </c>
      <c r="I4099">
        <v>176.77854058260269</v>
      </c>
      <c r="J4099">
        <v>167.74948977777777</v>
      </c>
      <c r="K4099">
        <v>229.87217082985259</v>
      </c>
      <c r="L4099">
        <v>6.466832374302526</v>
      </c>
      <c r="N4099">
        <v>1</v>
      </c>
      <c r="O4099">
        <v>7234.3103849040008</v>
      </c>
      <c r="P4099">
        <v>151.02719033128477</v>
      </c>
      <c r="Q4099">
        <v>0.75933853422527076</v>
      </c>
      <c r="S4099" s="6">
        <v>27.336187232109747</v>
      </c>
      <c r="V4099" s="6">
        <v>232.80596547489094</v>
      </c>
    </row>
    <row r="4100" spans="1:23" x14ac:dyDescent="0.3">
      <c r="A4100" s="1">
        <v>44280</v>
      </c>
      <c r="B4100">
        <v>202103</v>
      </c>
      <c r="C4100">
        <v>2021</v>
      </c>
      <c r="D4100" t="s">
        <v>2</v>
      </c>
      <c r="E4100" t="s">
        <v>22</v>
      </c>
      <c r="F4100">
        <v>216.62036450000005</v>
      </c>
      <c r="G4100">
        <v>64</v>
      </c>
      <c r="I4100">
        <v>209.25979963570472</v>
      </c>
      <c r="J4100">
        <v>217.00696117968755</v>
      </c>
      <c r="K4100">
        <v>274.51004305379138</v>
      </c>
      <c r="L4100">
        <v>4.3048643124999995</v>
      </c>
      <c r="N4100">
        <v>1</v>
      </c>
      <c r="O4100">
        <v>9270.7052616553301</v>
      </c>
      <c r="P4100">
        <v>232.86144900009143</v>
      </c>
      <c r="Q4100">
        <v>0.75953250368745195</v>
      </c>
      <c r="S4100" s="6">
        <v>48.610080235996925</v>
      </c>
      <c r="V4100" s="6">
        <v>275.51131599999997</v>
      </c>
    </row>
    <row r="4101" spans="1:23" x14ac:dyDescent="0.3">
      <c r="A4101" s="1">
        <v>44280</v>
      </c>
      <c r="B4101">
        <v>202103</v>
      </c>
      <c r="C4101">
        <v>2021</v>
      </c>
      <c r="D4101" t="s">
        <v>3</v>
      </c>
      <c r="E4101" t="s">
        <v>22</v>
      </c>
      <c r="F4101">
        <v>447.65280099999995</v>
      </c>
      <c r="G4101">
        <v>96</v>
      </c>
      <c r="I4101">
        <v>406.93986683106391</v>
      </c>
      <c r="J4101">
        <v>448.69560099999995</v>
      </c>
      <c r="K4101">
        <v>577.02495495922267</v>
      </c>
      <c r="L4101">
        <v>5.5751816753926713</v>
      </c>
      <c r="N4101">
        <v>0.99946808510638296</v>
      </c>
      <c r="O4101">
        <v>18742.200560723853</v>
      </c>
      <c r="P4101">
        <v>365.07356058334483</v>
      </c>
      <c r="Q4101">
        <v>0.76032624458975262</v>
      </c>
      <c r="S4101" s="6">
        <v>72.991319480616255</v>
      </c>
      <c r="V4101" s="6">
        <v>535.21744083769647</v>
      </c>
    </row>
    <row r="4102" spans="1:23" x14ac:dyDescent="0.3">
      <c r="A4102" s="1">
        <v>44280</v>
      </c>
      <c r="B4102">
        <v>202103</v>
      </c>
      <c r="C4102">
        <v>2021</v>
      </c>
      <c r="D4102" t="s">
        <v>5</v>
      </c>
      <c r="E4102" t="s">
        <v>23</v>
      </c>
      <c r="F4102">
        <v>1756.8671590000004</v>
      </c>
      <c r="H4102">
        <v>162</v>
      </c>
      <c r="I4102">
        <v>2092.4479980000001</v>
      </c>
      <c r="M4102">
        <v>8.6533750000000005</v>
      </c>
      <c r="N4102">
        <v>0.96870000000000001</v>
      </c>
      <c r="O4102">
        <v>0</v>
      </c>
      <c r="P4102">
        <v>1560.7614912794679</v>
      </c>
      <c r="R4102">
        <v>0.94079999999999997</v>
      </c>
      <c r="T4102" s="6">
        <v>156.92939999999999</v>
      </c>
      <c r="U4102" s="6">
        <v>152.40959999999998</v>
      </c>
      <c r="W4102" s="6">
        <v>1401.8467500000002</v>
      </c>
    </row>
    <row r="4103" spans="1:23" x14ac:dyDescent="0.3">
      <c r="A4103" s="1">
        <v>44280</v>
      </c>
      <c r="B4103">
        <v>202103</v>
      </c>
      <c r="C4103">
        <v>2021</v>
      </c>
      <c r="D4103" t="s">
        <v>6</v>
      </c>
      <c r="E4103" t="s">
        <v>23</v>
      </c>
      <c r="F4103">
        <v>892.1785635</v>
      </c>
      <c r="H4103">
        <v>66</v>
      </c>
      <c r="I4103">
        <v>1037.2633666666666</v>
      </c>
      <c r="M4103">
        <v>10.525937500000001</v>
      </c>
      <c r="N4103">
        <v>0.97218460416666663</v>
      </c>
      <c r="O4103">
        <v>0</v>
      </c>
      <c r="P4103">
        <v>390.95080823505498</v>
      </c>
      <c r="R4103">
        <v>0.92767500000000003</v>
      </c>
      <c r="T4103" s="6">
        <v>64.164183874999992</v>
      </c>
      <c r="U4103" s="6">
        <v>61.226550000000003</v>
      </c>
      <c r="W4103" s="6">
        <v>694.71187500000008</v>
      </c>
    </row>
    <row r="4104" spans="1:23" x14ac:dyDescent="0.3">
      <c r="A4104" s="1">
        <v>44280</v>
      </c>
      <c r="B4104">
        <v>202103</v>
      </c>
      <c r="C4104">
        <v>2021</v>
      </c>
      <c r="D4104" t="s">
        <v>7</v>
      </c>
      <c r="E4104" t="s">
        <v>23</v>
      </c>
      <c r="F4104">
        <v>496.94399500000009</v>
      </c>
      <c r="H4104">
        <v>36</v>
      </c>
      <c r="I4104">
        <v>591.58505666003714</v>
      </c>
      <c r="M4104">
        <v>10.380954566261943</v>
      </c>
      <c r="N4104">
        <v>1</v>
      </c>
      <c r="O4104">
        <v>0</v>
      </c>
      <c r="P4104">
        <v>224.88945157940708</v>
      </c>
      <c r="R4104">
        <v>0.95550000000000002</v>
      </c>
      <c r="T4104" s="6">
        <v>36</v>
      </c>
      <c r="U4104" s="6">
        <v>34.398000000000003</v>
      </c>
      <c r="W4104" s="6">
        <v>373.71436438542997</v>
      </c>
    </row>
    <row r="4105" spans="1:23" x14ac:dyDescent="0.3">
      <c r="A4105" s="1">
        <v>44280</v>
      </c>
      <c r="B4105">
        <v>202103</v>
      </c>
      <c r="C4105">
        <v>2021</v>
      </c>
      <c r="D4105" t="s">
        <v>8</v>
      </c>
      <c r="E4105" t="s">
        <v>23</v>
      </c>
      <c r="F4105">
        <v>1003.8571069999998</v>
      </c>
      <c r="H4105">
        <v>108</v>
      </c>
      <c r="I4105">
        <v>1101.5775664666667</v>
      </c>
      <c r="M4105">
        <v>7.5041076131687241</v>
      </c>
      <c r="N4105">
        <v>0.97492041384542627</v>
      </c>
      <c r="O4105">
        <v>0</v>
      </c>
      <c r="P4105">
        <v>567.21781894225546</v>
      </c>
      <c r="R4105">
        <v>0.96039999999999992</v>
      </c>
      <c r="T4105" s="6">
        <v>105.29140469530604</v>
      </c>
      <c r="U4105" s="6">
        <v>103.72319999999999</v>
      </c>
      <c r="W4105" s="6">
        <v>810.44362222222219</v>
      </c>
    </row>
    <row r="4106" spans="1:23" x14ac:dyDescent="0.3">
      <c r="A4106" s="1">
        <v>44281</v>
      </c>
      <c r="B4106">
        <v>202104</v>
      </c>
      <c r="C4106">
        <v>2021</v>
      </c>
      <c r="D4106" t="s">
        <v>0</v>
      </c>
      <c r="E4106" t="s">
        <v>22</v>
      </c>
      <c r="F4106">
        <v>216.46912</v>
      </c>
      <c r="G4106">
        <v>44</v>
      </c>
      <c r="I4106">
        <v>213.22348440710158</v>
      </c>
      <c r="J4106">
        <v>217.1488075</v>
      </c>
      <c r="K4106">
        <v>282.72522925253008</v>
      </c>
      <c r="L4106">
        <v>6.4562024999999998</v>
      </c>
      <c r="N4106">
        <v>1</v>
      </c>
      <c r="O4106">
        <v>10916.821947527227</v>
      </c>
      <c r="P4106">
        <v>170.73727207589127</v>
      </c>
      <c r="Q4106">
        <v>0.75059422036089807</v>
      </c>
      <c r="S4106" s="6">
        <v>33.026145695879514</v>
      </c>
      <c r="V4106" s="6">
        <v>284.07290999999998</v>
      </c>
    </row>
    <row r="4107" spans="1:23" x14ac:dyDescent="0.3">
      <c r="A4107" s="1">
        <v>44281</v>
      </c>
      <c r="B4107">
        <v>202104</v>
      </c>
      <c r="C4107">
        <v>2021</v>
      </c>
      <c r="D4107" t="s">
        <v>1</v>
      </c>
      <c r="E4107" t="s">
        <v>22</v>
      </c>
      <c r="F4107">
        <v>225.16116</v>
      </c>
      <c r="G4107">
        <v>46</v>
      </c>
      <c r="I4107">
        <v>224.50577445495239</v>
      </c>
      <c r="J4107">
        <v>225.270779140625</v>
      </c>
      <c r="K4107">
        <v>296.02055900916315</v>
      </c>
      <c r="L4107">
        <v>6.4522775000000001</v>
      </c>
      <c r="N4107">
        <v>1</v>
      </c>
      <c r="O4107">
        <v>11107.680268911485</v>
      </c>
      <c r="P4107">
        <v>180.75263998259365</v>
      </c>
      <c r="Q4107">
        <v>0.75640892913209257</v>
      </c>
      <c r="S4107" s="6">
        <v>34.794810740076258</v>
      </c>
      <c r="V4107" s="6">
        <v>296.80476500000003</v>
      </c>
    </row>
    <row r="4108" spans="1:23" x14ac:dyDescent="0.3">
      <c r="A4108" s="1">
        <v>44281</v>
      </c>
      <c r="B4108">
        <v>202104</v>
      </c>
      <c r="C4108">
        <v>2021</v>
      </c>
      <c r="D4108" t="s">
        <v>4</v>
      </c>
      <c r="E4108" t="s">
        <v>22</v>
      </c>
      <c r="F4108">
        <v>172.82524000000001</v>
      </c>
      <c r="G4108">
        <v>36</v>
      </c>
      <c r="I4108">
        <v>181.77067591195504</v>
      </c>
      <c r="J4108">
        <v>173.14911057777778</v>
      </c>
      <c r="K4108">
        <v>236.161457185768</v>
      </c>
      <c r="L4108">
        <v>6.6494524041905452</v>
      </c>
      <c r="N4108">
        <v>1</v>
      </c>
      <c r="O4108">
        <v>8703.3031244960002</v>
      </c>
      <c r="P4108">
        <v>138.6917353322082</v>
      </c>
      <c r="Q4108">
        <v>0.75933853422527076</v>
      </c>
      <c r="S4108" s="6">
        <v>27.336187232109747</v>
      </c>
      <c r="V4108" s="6">
        <v>239.38028655085964</v>
      </c>
    </row>
    <row r="4109" spans="1:23" x14ac:dyDescent="0.3">
      <c r="A4109" s="1">
        <v>44281</v>
      </c>
      <c r="B4109">
        <v>202104</v>
      </c>
      <c r="C4109">
        <v>2021</v>
      </c>
      <c r="D4109" t="s">
        <v>2</v>
      </c>
      <c r="E4109" t="s">
        <v>22</v>
      </c>
      <c r="F4109">
        <v>324.23826050000002</v>
      </c>
      <c r="G4109">
        <v>64</v>
      </c>
      <c r="I4109">
        <v>324.51014067526324</v>
      </c>
      <c r="J4109">
        <v>324.63144897656252</v>
      </c>
      <c r="K4109">
        <v>425.8929753203613</v>
      </c>
      <c r="L4109">
        <v>6.6757787499999992</v>
      </c>
      <c r="N4109">
        <v>1</v>
      </c>
      <c r="O4109">
        <v>16281.018964344577</v>
      </c>
      <c r="P4109">
        <v>213.84201336827206</v>
      </c>
      <c r="Q4109">
        <v>0.75953250368745195</v>
      </c>
      <c r="S4109" s="6">
        <v>48.610080235996925</v>
      </c>
      <c r="V4109" s="6">
        <v>427.24983999999995</v>
      </c>
    </row>
    <row r="4110" spans="1:23" x14ac:dyDescent="0.3">
      <c r="A4110" s="1">
        <v>44281</v>
      </c>
      <c r="B4110">
        <v>202104</v>
      </c>
      <c r="C4110">
        <v>2021</v>
      </c>
      <c r="D4110" t="s">
        <v>3</v>
      </c>
      <c r="E4110" t="s">
        <v>22</v>
      </c>
      <c r="F4110">
        <v>492.94000300000005</v>
      </c>
      <c r="G4110">
        <v>96</v>
      </c>
      <c r="I4110">
        <v>491.77937995724938</v>
      </c>
      <c r="J4110">
        <v>493.58240299999994</v>
      </c>
      <c r="K4110">
        <v>646.42231996601788</v>
      </c>
      <c r="L4110">
        <v>6.7375049999999996</v>
      </c>
      <c r="N4110">
        <v>0.99946808510638296</v>
      </c>
      <c r="O4110">
        <v>24318.55231789386</v>
      </c>
      <c r="P4110">
        <v>335.25543003314243</v>
      </c>
      <c r="Q4110">
        <v>0.76032624458975262</v>
      </c>
      <c r="S4110" s="6">
        <v>72.991319480616255</v>
      </c>
      <c r="V4110" s="6">
        <v>646.80047999999999</v>
      </c>
    </row>
    <row r="4111" spans="1:23" x14ac:dyDescent="0.3">
      <c r="A4111" s="1">
        <v>44281</v>
      </c>
      <c r="B4111">
        <v>202104</v>
      </c>
      <c r="C4111">
        <v>2021</v>
      </c>
      <c r="D4111" t="s">
        <v>5</v>
      </c>
      <c r="E4111" t="s">
        <v>23</v>
      </c>
      <c r="F4111">
        <v>2838.051782</v>
      </c>
      <c r="H4111">
        <v>162</v>
      </c>
      <c r="I4111">
        <v>3388.9838400000008</v>
      </c>
      <c r="M4111">
        <v>11.166291666666666</v>
      </c>
      <c r="N4111">
        <v>0.98773118007330252</v>
      </c>
      <c r="O4111">
        <v>0</v>
      </c>
      <c r="P4111">
        <v>921.61126778833921</v>
      </c>
      <c r="R4111">
        <v>0.91139999999999988</v>
      </c>
      <c r="T4111" s="6">
        <v>160.012451171875</v>
      </c>
      <c r="U4111" s="6">
        <v>147.64679999999998</v>
      </c>
      <c r="W4111" s="6">
        <v>1808.9392499999999</v>
      </c>
    </row>
    <row r="4112" spans="1:23" x14ac:dyDescent="0.3">
      <c r="A4112" s="1">
        <v>44281</v>
      </c>
      <c r="B4112">
        <v>202104</v>
      </c>
      <c r="C4112">
        <v>2021</v>
      </c>
      <c r="D4112" t="s">
        <v>6</v>
      </c>
      <c r="E4112" t="s">
        <v>23</v>
      </c>
      <c r="F4112">
        <v>697.04208300000005</v>
      </c>
      <c r="H4112">
        <v>66</v>
      </c>
      <c r="I4112">
        <v>1025.3124666666665</v>
      </c>
      <c r="M4112">
        <v>9.4446180555555568</v>
      </c>
      <c r="N4112">
        <v>0.98163483680563635</v>
      </c>
      <c r="O4112">
        <v>0</v>
      </c>
      <c r="P4112">
        <v>251.07062844301149</v>
      </c>
      <c r="R4112">
        <v>0.81500698924731174</v>
      </c>
      <c r="T4112" s="6">
        <v>64.787899229171998</v>
      </c>
      <c r="U4112" s="6">
        <v>53.790461290322575</v>
      </c>
      <c r="W4112" s="6">
        <v>623.34479166666677</v>
      </c>
    </row>
    <row r="4113" spans="1:23" x14ac:dyDescent="0.3">
      <c r="A4113" s="1">
        <v>44281</v>
      </c>
      <c r="B4113">
        <v>202104</v>
      </c>
      <c r="C4113">
        <v>2021</v>
      </c>
      <c r="D4113" t="s">
        <v>7</v>
      </c>
      <c r="E4113" t="s">
        <v>23</v>
      </c>
      <c r="F4113">
        <v>303.19869849999998</v>
      </c>
      <c r="H4113">
        <v>36</v>
      </c>
      <c r="I4113">
        <v>300.21636991794156</v>
      </c>
      <c r="M4113">
        <v>6.8458159608468492</v>
      </c>
      <c r="N4113">
        <v>1</v>
      </c>
      <c r="O4113">
        <v>0</v>
      </c>
      <c r="P4113">
        <v>142.34876972696716</v>
      </c>
      <c r="R4113">
        <v>0.87646774193548382</v>
      </c>
      <c r="T4113" s="6">
        <v>36</v>
      </c>
      <c r="U4113" s="6">
        <v>31.552838709677417</v>
      </c>
      <c r="W4113" s="6">
        <v>246.44937459048657</v>
      </c>
    </row>
    <row r="4114" spans="1:23" x14ac:dyDescent="0.3">
      <c r="A4114" s="1">
        <v>44281</v>
      </c>
      <c r="B4114">
        <v>202104</v>
      </c>
      <c r="C4114">
        <v>2021</v>
      </c>
      <c r="D4114" t="s">
        <v>8</v>
      </c>
      <c r="E4114" t="s">
        <v>23</v>
      </c>
      <c r="F4114">
        <v>1026.1747825</v>
      </c>
      <c r="H4114">
        <v>108</v>
      </c>
      <c r="I4114">
        <v>1191.0784730333337</v>
      </c>
      <c r="M4114">
        <v>7.8847441615226357</v>
      </c>
      <c r="N4114">
        <v>0.96669010670344069</v>
      </c>
      <c r="O4114">
        <v>0</v>
      </c>
      <c r="P4114">
        <v>429.13046828583697</v>
      </c>
      <c r="R4114">
        <v>0.94844399999999995</v>
      </c>
      <c r="T4114" s="6">
        <v>104.40253152397159</v>
      </c>
      <c r="U4114" s="6">
        <v>102.431952</v>
      </c>
      <c r="W4114" s="6">
        <v>851.55236944444471</v>
      </c>
    </row>
    <row r="4115" spans="1:23" x14ac:dyDescent="0.3">
      <c r="A4115" s="1">
        <v>44282</v>
      </c>
      <c r="B4115">
        <v>202104</v>
      </c>
      <c r="C4115">
        <v>2021</v>
      </c>
      <c r="D4115" t="s">
        <v>0</v>
      </c>
      <c r="E4115" t="s">
        <v>22</v>
      </c>
      <c r="F4115">
        <v>158.22043950000005</v>
      </c>
      <c r="G4115">
        <v>44</v>
      </c>
      <c r="I4115">
        <v>146.36738616832332</v>
      </c>
      <c r="J4115">
        <v>158.71311950000006</v>
      </c>
      <c r="K4115">
        <v>195.00172349114123</v>
      </c>
      <c r="L4115">
        <v>4.4318639999999991</v>
      </c>
      <c r="N4115">
        <v>1</v>
      </c>
      <c r="O4115">
        <v>6593.7560818493257</v>
      </c>
      <c r="P4115">
        <v>170.73727207589127</v>
      </c>
      <c r="Q4115">
        <v>0.75059422036089807</v>
      </c>
      <c r="S4115" s="6">
        <v>33.026145695879514</v>
      </c>
      <c r="V4115" s="6">
        <v>195.00201599999997</v>
      </c>
    </row>
    <row r="4116" spans="1:23" x14ac:dyDescent="0.3">
      <c r="A4116" s="1">
        <v>44282</v>
      </c>
      <c r="B4116">
        <v>202104</v>
      </c>
      <c r="C4116">
        <v>2021</v>
      </c>
      <c r="D4116" t="s">
        <v>1</v>
      </c>
      <c r="E4116" t="s">
        <v>22</v>
      </c>
      <c r="F4116">
        <v>163.00787999999997</v>
      </c>
      <c r="G4116">
        <v>46</v>
      </c>
      <c r="I4116">
        <v>151.62679654581115</v>
      </c>
      <c r="J4116">
        <v>163.12531999999999</v>
      </c>
      <c r="K4116">
        <v>200.89557269679767</v>
      </c>
      <c r="L4116">
        <v>4.3577416666666666</v>
      </c>
      <c r="N4116">
        <v>1</v>
      </c>
      <c r="O4116">
        <v>6724.8428448554851</v>
      </c>
      <c r="P4116">
        <v>180.75263998259365</v>
      </c>
      <c r="Q4116">
        <v>0.75640892913209257</v>
      </c>
      <c r="S4116" s="6">
        <v>34.794810740076258</v>
      </c>
      <c r="V4116" s="6">
        <v>200.45611666666667</v>
      </c>
    </row>
    <row r="4117" spans="1:23" x14ac:dyDescent="0.3">
      <c r="A4117" s="1">
        <v>44282</v>
      </c>
      <c r="B4117">
        <v>202104</v>
      </c>
      <c r="C4117">
        <v>2021</v>
      </c>
      <c r="D4117" t="s">
        <v>4</v>
      </c>
      <c r="E4117" t="s">
        <v>22</v>
      </c>
      <c r="F4117">
        <v>0</v>
      </c>
      <c r="G4117">
        <v>36</v>
      </c>
      <c r="I4117">
        <v>133.75726685709378</v>
      </c>
      <c r="J4117">
        <v>0</v>
      </c>
      <c r="K4117">
        <v>-5.7620577573902356E-14</v>
      </c>
      <c r="L4117">
        <v>4.8930476558917935</v>
      </c>
      <c r="N4117">
        <v>1</v>
      </c>
      <c r="O4117">
        <v>0.67680000000000096</v>
      </c>
      <c r="P4117">
        <v>138.6917353322082</v>
      </c>
      <c r="Q4117">
        <v>0.75933853422527076</v>
      </c>
      <c r="S4117" s="6">
        <v>27.336187232109747</v>
      </c>
      <c r="V4117" s="6">
        <v>176.14971561210456</v>
      </c>
    </row>
    <row r="4118" spans="1:23" x14ac:dyDescent="0.3">
      <c r="A4118" s="1">
        <v>44282</v>
      </c>
      <c r="B4118">
        <v>202104</v>
      </c>
      <c r="C4118">
        <v>2021</v>
      </c>
      <c r="D4118" t="s">
        <v>2</v>
      </c>
      <c r="E4118" t="s">
        <v>22</v>
      </c>
      <c r="F4118">
        <v>277.47970999999995</v>
      </c>
      <c r="G4118">
        <v>64</v>
      </c>
      <c r="I4118">
        <v>270.91483847001359</v>
      </c>
      <c r="J4118">
        <v>277.81590999999997</v>
      </c>
      <c r="K4118">
        <v>356.01964959800159</v>
      </c>
      <c r="L4118">
        <v>5.5732234375000003</v>
      </c>
      <c r="N4118">
        <v>1</v>
      </c>
      <c r="O4118">
        <v>11648.69064930198</v>
      </c>
      <c r="P4118">
        <v>213.84201336827206</v>
      </c>
      <c r="Q4118">
        <v>0.75953250368745195</v>
      </c>
      <c r="S4118" s="6">
        <v>48.610080235996925</v>
      </c>
      <c r="V4118" s="6">
        <v>356.68630000000002</v>
      </c>
    </row>
    <row r="4119" spans="1:23" x14ac:dyDescent="0.3">
      <c r="A4119" s="1">
        <v>44282</v>
      </c>
      <c r="B4119">
        <v>202104</v>
      </c>
      <c r="C4119">
        <v>2021</v>
      </c>
      <c r="D4119" t="s">
        <v>3</v>
      </c>
      <c r="E4119" t="s">
        <v>22</v>
      </c>
      <c r="F4119">
        <v>437.63048049999992</v>
      </c>
      <c r="G4119">
        <v>96</v>
      </c>
      <c r="I4119">
        <v>427.25641604101497</v>
      </c>
      <c r="J4119">
        <v>438.50448049999994</v>
      </c>
      <c r="K4119">
        <v>561.98727074319015</v>
      </c>
      <c r="L4119">
        <v>5.8535236666666668</v>
      </c>
      <c r="N4119">
        <v>1</v>
      </c>
      <c r="O4119">
        <v>17917.306218154259</v>
      </c>
      <c r="P4119">
        <v>335.25543003314243</v>
      </c>
      <c r="Q4119">
        <v>0.76032624458975262</v>
      </c>
      <c r="S4119" s="6">
        <v>72.991319480616255</v>
      </c>
      <c r="V4119" s="6">
        <v>561.93827199999998</v>
      </c>
    </row>
    <row r="4120" spans="1:23" x14ac:dyDescent="0.3">
      <c r="A4120" s="1">
        <v>44282</v>
      </c>
      <c r="B4120">
        <v>202104</v>
      </c>
      <c r="C4120">
        <v>2021</v>
      </c>
      <c r="D4120" t="s">
        <v>5</v>
      </c>
      <c r="E4120" t="s">
        <v>23</v>
      </c>
      <c r="F4120">
        <v>135.02207949999999</v>
      </c>
      <c r="H4120">
        <v>162</v>
      </c>
      <c r="I4120">
        <v>213.94319400000003</v>
      </c>
      <c r="M4120">
        <v>3.5960833333333331</v>
      </c>
      <c r="N4120">
        <v>0.99309888298128857</v>
      </c>
      <c r="O4120">
        <v>0</v>
      </c>
      <c r="P4120">
        <v>921.61126778833921</v>
      </c>
      <c r="R4120">
        <v>0.91139999999999988</v>
      </c>
      <c r="T4120" s="6">
        <v>160.88201904296875</v>
      </c>
      <c r="U4120" s="6">
        <v>147.64679999999998</v>
      </c>
      <c r="W4120" s="6">
        <v>582.56549999999993</v>
      </c>
    </row>
    <row r="4121" spans="1:23" x14ac:dyDescent="0.3">
      <c r="A4121" s="1">
        <v>44282</v>
      </c>
      <c r="B4121">
        <v>202104</v>
      </c>
      <c r="C4121">
        <v>2021</v>
      </c>
      <c r="D4121" t="s">
        <v>6</v>
      </c>
      <c r="E4121" t="s">
        <v>23</v>
      </c>
      <c r="F4121">
        <v>0.24415999999999999</v>
      </c>
      <c r="H4121">
        <v>66</v>
      </c>
      <c r="I4121">
        <v>5.5729333333333342</v>
      </c>
      <c r="M4121">
        <v>2.0790972222222224</v>
      </c>
      <c r="N4121">
        <v>1</v>
      </c>
      <c r="O4121">
        <v>0</v>
      </c>
      <c r="P4121">
        <v>251.07062844301149</v>
      </c>
      <c r="R4121">
        <v>0.81500698924731174</v>
      </c>
      <c r="T4121" s="6">
        <v>66</v>
      </c>
      <c r="U4121" s="6">
        <v>53.790461290322575</v>
      </c>
      <c r="W4121" s="6">
        <v>137.22041666666667</v>
      </c>
    </row>
    <row r="4122" spans="1:23" x14ac:dyDescent="0.3">
      <c r="A4122" s="1">
        <v>44282</v>
      </c>
      <c r="B4122">
        <v>202104</v>
      </c>
      <c r="C4122">
        <v>2021</v>
      </c>
      <c r="D4122" t="s">
        <v>7</v>
      </c>
      <c r="E4122" t="s">
        <v>23</v>
      </c>
      <c r="F4122">
        <v>1.5267000000000002</v>
      </c>
      <c r="H4122">
        <v>36</v>
      </c>
      <c r="I4122">
        <v>9.661165390044955</v>
      </c>
      <c r="M4122">
        <v>2.4626731675690037</v>
      </c>
      <c r="N4122">
        <v>1</v>
      </c>
      <c r="O4122">
        <v>0</v>
      </c>
      <c r="P4122">
        <v>142.34876972696716</v>
      </c>
      <c r="R4122">
        <v>0.87646774193548382</v>
      </c>
      <c r="T4122" s="6">
        <v>36</v>
      </c>
      <c r="U4122" s="6">
        <v>31.552838709677417</v>
      </c>
      <c r="W4122" s="6">
        <v>88.656234032484136</v>
      </c>
    </row>
    <row r="4123" spans="1:23" x14ac:dyDescent="0.3">
      <c r="A4123" s="1">
        <v>44282</v>
      </c>
      <c r="B4123">
        <v>202104</v>
      </c>
      <c r="C4123">
        <v>2021</v>
      </c>
      <c r="D4123" t="s">
        <v>8</v>
      </c>
      <c r="E4123" t="s">
        <v>23</v>
      </c>
      <c r="F4123">
        <v>492.10284150000001</v>
      </c>
      <c r="H4123">
        <v>108</v>
      </c>
      <c r="I4123">
        <v>543.90093190000016</v>
      </c>
      <c r="M4123">
        <v>5.1298805298353907</v>
      </c>
      <c r="N4123">
        <v>0.95812485105318035</v>
      </c>
      <c r="O4123">
        <v>0</v>
      </c>
      <c r="P4123">
        <v>429.13046828583697</v>
      </c>
      <c r="R4123">
        <v>0.94844399999999995</v>
      </c>
      <c r="T4123" s="6">
        <v>103.47748391374348</v>
      </c>
      <c r="U4123" s="6">
        <v>102.431952</v>
      </c>
      <c r="W4123" s="6">
        <v>554.02709722222221</v>
      </c>
    </row>
    <row r="4124" spans="1:23" x14ac:dyDescent="0.3">
      <c r="A4124" s="1">
        <v>44283</v>
      </c>
      <c r="B4124">
        <v>202104</v>
      </c>
      <c r="C4124">
        <v>2021</v>
      </c>
      <c r="D4124" t="s">
        <v>0</v>
      </c>
      <c r="E4124" t="s">
        <v>22</v>
      </c>
      <c r="F4124">
        <v>202.32043999999999</v>
      </c>
      <c r="G4124">
        <v>44</v>
      </c>
      <c r="I4124">
        <v>210.1300390637285</v>
      </c>
      <c r="J4124">
        <v>202.85291070312499</v>
      </c>
      <c r="K4124">
        <v>251.99718682819378</v>
      </c>
      <c r="L4124">
        <v>6.3625359434523787</v>
      </c>
      <c r="N4124">
        <v>0.9298888162197515</v>
      </c>
      <c r="O4124">
        <v>7951.6583769192257</v>
      </c>
      <c r="P4124">
        <v>170.73727207589127</v>
      </c>
      <c r="Q4124">
        <v>0.75059422036089807</v>
      </c>
      <c r="S4124" s="6">
        <v>33.026145695879514</v>
      </c>
      <c r="V4124" s="6">
        <v>279.95158151190469</v>
      </c>
    </row>
    <row r="4125" spans="1:23" x14ac:dyDescent="0.3">
      <c r="A4125" s="1">
        <v>44283</v>
      </c>
      <c r="B4125">
        <v>202104</v>
      </c>
      <c r="C4125">
        <v>2021</v>
      </c>
      <c r="D4125" t="s">
        <v>1</v>
      </c>
      <c r="E4125" t="s">
        <v>22</v>
      </c>
      <c r="F4125">
        <v>219.85348050000005</v>
      </c>
      <c r="G4125">
        <v>46</v>
      </c>
      <c r="I4125">
        <v>220.76872479444137</v>
      </c>
      <c r="J4125">
        <v>219.97066800000005</v>
      </c>
      <c r="K4125">
        <v>282.71066082680585</v>
      </c>
      <c r="L4125">
        <v>6.344875</v>
      </c>
      <c r="N4125">
        <v>0.99800128949065114</v>
      </c>
      <c r="O4125">
        <v>8444.8249765516848</v>
      </c>
      <c r="P4125">
        <v>180.75263998259365</v>
      </c>
      <c r="Q4125">
        <v>0.75640892913209257</v>
      </c>
      <c r="S4125" s="6">
        <v>34.794810740076258</v>
      </c>
      <c r="V4125" s="6">
        <v>291.86425000000003</v>
      </c>
    </row>
    <row r="4126" spans="1:23" x14ac:dyDescent="0.3">
      <c r="A4126" s="1">
        <v>44283</v>
      </c>
      <c r="B4126">
        <v>202104</v>
      </c>
      <c r="C4126">
        <v>2021</v>
      </c>
      <c r="D4126" t="s">
        <v>4</v>
      </c>
      <c r="E4126" t="s">
        <v>22</v>
      </c>
      <c r="F4126">
        <v>110.32195999999998</v>
      </c>
      <c r="G4126">
        <v>36</v>
      </c>
      <c r="I4126">
        <v>178.04536567381871</v>
      </c>
      <c r="J4126">
        <v>110.59583377777776</v>
      </c>
      <c r="K4126">
        <v>154.23398372353785</v>
      </c>
      <c r="L4126">
        <v>6.5131747950819676</v>
      </c>
      <c r="N4126">
        <v>0.99977734045492217</v>
      </c>
      <c r="O4126">
        <v>4964.5065629199999</v>
      </c>
      <c r="P4126">
        <v>138.6917353322082</v>
      </c>
      <c r="Q4126">
        <v>0.75933853422527076</v>
      </c>
      <c r="S4126" s="6">
        <v>27.336187232109747</v>
      </c>
      <c r="V4126" s="6">
        <v>234.47429262295083</v>
      </c>
    </row>
    <row r="4127" spans="1:23" x14ac:dyDescent="0.3">
      <c r="A4127" s="1">
        <v>44283</v>
      </c>
      <c r="B4127">
        <v>202104</v>
      </c>
      <c r="C4127">
        <v>2021</v>
      </c>
      <c r="D4127" t="s">
        <v>2</v>
      </c>
      <c r="E4127" t="s">
        <v>22</v>
      </c>
      <c r="F4127">
        <v>296.56792150000001</v>
      </c>
      <c r="G4127">
        <v>64</v>
      </c>
      <c r="I4127">
        <v>292.26399784173157</v>
      </c>
      <c r="J4127">
        <v>296.90080314062504</v>
      </c>
      <c r="K4127">
        <v>384.164451624349</v>
      </c>
      <c r="L4127">
        <v>6.0124154583333329</v>
      </c>
      <c r="N4127">
        <v>1</v>
      </c>
      <c r="O4127">
        <v>12139.684347466979</v>
      </c>
      <c r="P4127">
        <v>213.84201336827206</v>
      </c>
      <c r="Q4127">
        <v>0.75953250368745195</v>
      </c>
      <c r="S4127" s="6">
        <v>48.610080235996925</v>
      </c>
      <c r="V4127" s="6">
        <v>384.79458933333331</v>
      </c>
    </row>
    <row r="4128" spans="1:23" x14ac:dyDescent="0.3">
      <c r="A4128" s="1">
        <v>44283</v>
      </c>
      <c r="B4128">
        <v>202104</v>
      </c>
      <c r="C4128">
        <v>2021</v>
      </c>
      <c r="D4128" t="s">
        <v>3</v>
      </c>
      <c r="E4128" t="s">
        <v>22</v>
      </c>
      <c r="F4128">
        <v>477.5820015000001</v>
      </c>
      <c r="G4128">
        <v>96</v>
      </c>
      <c r="I4128">
        <v>476.15053945615932</v>
      </c>
      <c r="J4128">
        <v>478.36428149999995</v>
      </c>
      <c r="K4128">
        <v>625.82630445366556</v>
      </c>
      <c r="L4128">
        <v>6.5233858333333323</v>
      </c>
      <c r="N4128">
        <v>1</v>
      </c>
      <c r="O4128">
        <v>19004.799046066059</v>
      </c>
      <c r="P4128">
        <v>335.25543003314243</v>
      </c>
      <c r="Q4128">
        <v>0.76032624458975262</v>
      </c>
      <c r="S4128" s="6">
        <v>72.991319480616255</v>
      </c>
      <c r="V4128" s="6">
        <v>626.2450399999999</v>
      </c>
    </row>
    <row r="4129" spans="1:23" x14ac:dyDescent="0.3">
      <c r="A4129" s="1">
        <v>44283</v>
      </c>
      <c r="B4129">
        <v>202104</v>
      </c>
      <c r="C4129">
        <v>2021</v>
      </c>
      <c r="D4129" t="s">
        <v>5</v>
      </c>
      <c r="E4129" t="s">
        <v>23</v>
      </c>
      <c r="F4129">
        <v>45.479040000000012</v>
      </c>
      <c r="H4129">
        <v>162</v>
      </c>
      <c r="I4129">
        <v>104.14558800000002</v>
      </c>
      <c r="M4129">
        <v>3.0651666666666668</v>
      </c>
      <c r="N4129">
        <v>0.96930496780960651</v>
      </c>
      <c r="O4129">
        <v>0</v>
      </c>
      <c r="P4129">
        <v>921.61126778833921</v>
      </c>
      <c r="R4129">
        <v>0.91139999999999988</v>
      </c>
      <c r="T4129" s="6">
        <v>157.02740478515625</v>
      </c>
      <c r="U4129" s="6">
        <v>147.64679999999998</v>
      </c>
      <c r="W4129" s="6">
        <v>496.55700000000002</v>
      </c>
    </row>
    <row r="4130" spans="1:23" x14ac:dyDescent="0.3">
      <c r="A4130" s="1">
        <v>44283</v>
      </c>
      <c r="B4130">
        <v>202104</v>
      </c>
      <c r="C4130">
        <v>2021</v>
      </c>
      <c r="D4130" t="s">
        <v>6</v>
      </c>
      <c r="E4130" t="s">
        <v>23</v>
      </c>
      <c r="F4130">
        <v>61.587680000000006</v>
      </c>
      <c r="H4130">
        <v>66</v>
      </c>
      <c r="I4130">
        <v>100.08466666666669</v>
      </c>
      <c r="M4130">
        <v>3.5342708333333337</v>
      </c>
      <c r="N4130">
        <v>1</v>
      </c>
      <c r="O4130">
        <v>0</v>
      </c>
      <c r="P4130">
        <v>251.07062844301149</v>
      </c>
      <c r="R4130">
        <v>0.81500698924731174</v>
      </c>
      <c r="T4130" s="6">
        <v>66</v>
      </c>
      <c r="U4130" s="6">
        <v>53.790461290322575</v>
      </c>
      <c r="W4130" s="6">
        <v>233.26187500000003</v>
      </c>
    </row>
    <row r="4131" spans="1:23" x14ac:dyDescent="0.3">
      <c r="A4131" s="1">
        <v>44283</v>
      </c>
      <c r="B4131">
        <v>202104</v>
      </c>
      <c r="C4131">
        <v>2021</v>
      </c>
      <c r="D4131" t="s">
        <v>7</v>
      </c>
      <c r="E4131" t="s">
        <v>23</v>
      </c>
      <c r="F4131">
        <v>24.759700000000002</v>
      </c>
      <c r="H4131">
        <v>36</v>
      </c>
      <c r="I4131">
        <v>37.659056768304183</v>
      </c>
      <c r="M4131">
        <v>3.4792954651684656</v>
      </c>
      <c r="N4131">
        <v>1</v>
      </c>
      <c r="O4131">
        <v>0</v>
      </c>
      <c r="P4131">
        <v>142.34876972696716</v>
      </c>
      <c r="R4131">
        <v>0.87646774193548382</v>
      </c>
      <c r="T4131" s="6">
        <v>36</v>
      </c>
      <c r="U4131" s="6">
        <v>31.552838709677417</v>
      </c>
      <c r="W4131" s="6">
        <v>125.25463674606476</v>
      </c>
    </row>
    <row r="4132" spans="1:23" x14ac:dyDescent="0.3">
      <c r="A4132" s="1">
        <v>44283</v>
      </c>
      <c r="B4132">
        <v>202104</v>
      </c>
      <c r="C4132">
        <v>2021</v>
      </c>
      <c r="D4132" t="s">
        <v>8</v>
      </c>
      <c r="E4132" t="s">
        <v>23</v>
      </c>
      <c r="F4132">
        <v>634.0974134999999</v>
      </c>
      <c r="H4132">
        <v>108</v>
      </c>
      <c r="I4132">
        <v>744.04292466666709</v>
      </c>
      <c r="M4132">
        <v>6.6575900462962956</v>
      </c>
      <c r="N4132">
        <v>0.97825014608991201</v>
      </c>
      <c r="O4132">
        <v>0</v>
      </c>
      <c r="P4132">
        <v>429.13046828583697</v>
      </c>
      <c r="R4132">
        <v>0.94844399999999995</v>
      </c>
      <c r="T4132" s="6">
        <v>105.6510157777105</v>
      </c>
      <c r="U4132" s="6">
        <v>102.431952</v>
      </c>
      <c r="W4132" s="6">
        <v>719.01972499999988</v>
      </c>
    </row>
    <row r="4133" spans="1:23" x14ac:dyDescent="0.3">
      <c r="A4133" s="1">
        <v>44284</v>
      </c>
      <c r="B4133">
        <v>202104</v>
      </c>
      <c r="C4133">
        <v>2021</v>
      </c>
      <c r="D4133" t="s">
        <v>0</v>
      </c>
      <c r="E4133" t="s">
        <v>22</v>
      </c>
      <c r="F4133">
        <v>209.02000000000004</v>
      </c>
      <c r="G4133">
        <v>44</v>
      </c>
      <c r="I4133">
        <v>200.24302571173351</v>
      </c>
      <c r="J4133">
        <v>209.62156250000004</v>
      </c>
      <c r="K4133">
        <v>265.70923238039001</v>
      </c>
      <c r="L4133">
        <v>6.0631666666666675</v>
      </c>
      <c r="N4133">
        <v>1</v>
      </c>
      <c r="O4133">
        <v>12434.411545799225</v>
      </c>
      <c r="P4133">
        <v>170.73727207589127</v>
      </c>
      <c r="Q4133">
        <v>0.75059422036089807</v>
      </c>
      <c r="S4133" s="6">
        <v>33.026145695879514</v>
      </c>
      <c r="V4133" s="6">
        <v>266.7793333333334</v>
      </c>
    </row>
    <row r="4134" spans="1:23" x14ac:dyDescent="0.3">
      <c r="A4134" s="1">
        <v>44284</v>
      </c>
      <c r="B4134">
        <v>202104</v>
      </c>
      <c r="C4134">
        <v>2021</v>
      </c>
      <c r="D4134" t="s">
        <v>1</v>
      </c>
      <c r="E4134" t="s">
        <v>22</v>
      </c>
      <c r="F4134">
        <v>216.82947999999999</v>
      </c>
      <c r="G4134">
        <v>46</v>
      </c>
      <c r="I4134">
        <v>212.11250657333591</v>
      </c>
      <c r="J4134">
        <v>216.95814210937499</v>
      </c>
      <c r="K4134">
        <v>279.74529485551915</v>
      </c>
      <c r="L4134">
        <v>6.0960959999999993</v>
      </c>
      <c r="N4134">
        <v>1</v>
      </c>
      <c r="O4134">
        <v>12737.490277591483</v>
      </c>
      <c r="P4134">
        <v>180.75263998259365</v>
      </c>
      <c r="Q4134">
        <v>0.75640892913209257</v>
      </c>
      <c r="S4134" s="6">
        <v>34.794810740076258</v>
      </c>
      <c r="V4134" s="6">
        <v>280.42041599999999</v>
      </c>
    </row>
    <row r="4135" spans="1:23" x14ac:dyDescent="0.3">
      <c r="A4135" s="1">
        <v>44284</v>
      </c>
      <c r="B4135">
        <v>202104</v>
      </c>
      <c r="C4135">
        <v>2021</v>
      </c>
      <c r="D4135" t="s">
        <v>4</v>
      </c>
      <c r="E4135" t="s">
        <v>22</v>
      </c>
      <c r="F4135">
        <v>164.16260000000003</v>
      </c>
      <c r="G4135">
        <v>36</v>
      </c>
      <c r="I4135">
        <v>177.84923758863258</v>
      </c>
      <c r="J4135">
        <v>164.47948177777781</v>
      </c>
      <c r="K4135">
        <v>230.70903878592932</v>
      </c>
      <c r="L4135">
        <v>6.5060001264450866</v>
      </c>
      <c r="N4135">
        <v>1</v>
      </c>
      <c r="O4135">
        <v>10001.93291064</v>
      </c>
      <c r="P4135">
        <v>138.6917353322082</v>
      </c>
      <c r="Q4135">
        <v>0.75933853422527076</v>
      </c>
      <c r="S4135" s="6">
        <v>27.336187232109747</v>
      </c>
      <c r="V4135" s="6">
        <v>234.21600455202312</v>
      </c>
    </row>
    <row r="4136" spans="1:23" x14ac:dyDescent="0.3">
      <c r="A4136" s="1">
        <v>44284</v>
      </c>
      <c r="B4136">
        <v>202104</v>
      </c>
      <c r="C4136">
        <v>2021</v>
      </c>
      <c r="D4136" t="s">
        <v>2</v>
      </c>
      <c r="E4136" t="s">
        <v>22</v>
      </c>
      <c r="F4136">
        <v>268.49458800000002</v>
      </c>
      <c r="G4136">
        <v>64</v>
      </c>
      <c r="I4136">
        <v>265.41691687012172</v>
      </c>
      <c r="J4136">
        <v>268.89595518750002</v>
      </c>
      <c r="K4136">
        <v>346.91314724852282</v>
      </c>
      <c r="L4136">
        <v>5.4601209374999993</v>
      </c>
      <c r="N4136">
        <v>1</v>
      </c>
      <c r="O4136">
        <v>16618.497170192379</v>
      </c>
      <c r="P4136">
        <v>213.84201336827206</v>
      </c>
      <c r="Q4136">
        <v>0.75953250368745195</v>
      </c>
      <c r="S4136" s="6">
        <v>48.610080235996925</v>
      </c>
      <c r="V4136" s="6">
        <v>349.44773999999995</v>
      </c>
    </row>
    <row r="4137" spans="1:23" x14ac:dyDescent="0.3">
      <c r="A4137" s="1">
        <v>44284</v>
      </c>
      <c r="B4137">
        <v>202104</v>
      </c>
      <c r="C4137">
        <v>2021</v>
      </c>
      <c r="D4137" t="s">
        <v>3</v>
      </c>
      <c r="E4137" t="s">
        <v>22</v>
      </c>
      <c r="F4137">
        <v>445.97112099999998</v>
      </c>
      <c r="G4137">
        <v>96</v>
      </c>
      <c r="I4137">
        <v>426.12149834485069</v>
      </c>
      <c r="J4137">
        <v>446.81112099999996</v>
      </c>
      <c r="K4137">
        <v>559.36484812103595</v>
      </c>
      <c r="L4137">
        <v>5.8379750000000001</v>
      </c>
      <c r="N4137">
        <v>0.99843894542090661</v>
      </c>
      <c r="O4137">
        <v>26595.906516855764</v>
      </c>
      <c r="P4137">
        <v>335.25543003314243</v>
      </c>
      <c r="Q4137">
        <v>0.76032624458975262</v>
      </c>
      <c r="S4137" s="6">
        <v>72.991319480616255</v>
      </c>
      <c r="V4137" s="6">
        <v>560.44560000000001</v>
      </c>
    </row>
    <row r="4138" spans="1:23" x14ac:dyDescent="0.3">
      <c r="A4138" s="1">
        <v>44284</v>
      </c>
      <c r="B4138">
        <v>202104</v>
      </c>
      <c r="C4138">
        <v>2021</v>
      </c>
      <c r="D4138" t="s">
        <v>5</v>
      </c>
      <c r="E4138" t="s">
        <v>23</v>
      </c>
      <c r="F4138">
        <v>59.205119999999987</v>
      </c>
      <c r="H4138">
        <v>162</v>
      </c>
      <c r="I4138">
        <v>127.78851599999997</v>
      </c>
      <c r="M4138">
        <v>3.0474583333333332</v>
      </c>
      <c r="N4138">
        <v>0.98570994761557429</v>
      </c>
      <c r="O4138">
        <v>0</v>
      </c>
      <c r="P4138">
        <v>921.61126778833921</v>
      </c>
      <c r="R4138">
        <v>0.91139999999999988</v>
      </c>
      <c r="T4138" s="6">
        <v>159.68501151372303</v>
      </c>
      <c r="U4138" s="6">
        <v>147.64679999999998</v>
      </c>
      <c r="W4138" s="6">
        <v>493.68824999999998</v>
      </c>
    </row>
    <row r="4139" spans="1:23" x14ac:dyDescent="0.3">
      <c r="A4139" s="1">
        <v>44284</v>
      </c>
      <c r="B4139">
        <v>202104</v>
      </c>
      <c r="C4139">
        <v>2021</v>
      </c>
      <c r="D4139" t="s">
        <v>6</v>
      </c>
      <c r="E4139" t="s">
        <v>23</v>
      </c>
      <c r="F4139">
        <v>36.709119999999999</v>
      </c>
      <c r="H4139">
        <v>66</v>
      </c>
      <c r="I4139">
        <v>61.007766666666669</v>
      </c>
      <c r="M4139">
        <v>2.7645138888888887</v>
      </c>
      <c r="N4139">
        <v>0.99164467592709116</v>
      </c>
      <c r="O4139">
        <v>0</v>
      </c>
      <c r="P4139">
        <v>251.07062844301149</v>
      </c>
      <c r="R4139">
        <v>0.81500698924731174</v>
      </c>
      <c r="T4139" s="6">
        <v>65.448548611188016</v>
      </c>
      <c r="U4139" s="6">
        <v>53.790461290322575</v>
      </c>
      <c r="W4139" s="6">
        <v>182.45791666666665</v>
      </c>
    </row>
    <row r="4140" spans="1:23" x14ac:dyDescent="0.3">
      <c r="A4140" s="1">
        <v>44284</v>
      </c>
      <c r="B4140">
        <v>202104</v>
      </c>
      <c r="C4140">
        <v>2021</v>
      </c>
      <c r="D4140" t="s">
        <v>7</v>
      </c>
      <c r="E4140" t="s">
        <v>23</v>
      </c>
      <c r="F4140">
        <v>15.983800000000002</v>
      </c>
      <c r="H4140">
        <v>36</v>
      </c>
      <c r="I4140">
        <v>26.580218275290967</v>
      </c>
      <c r="M4140">
        <v>3.0698761186620929</v>
      </c>
      <c r="N4140">
        <v>1</v>
      </c>
      <c r="O4140">
        <v>0</v>
      </c>
      <c r="P4140">
        <v>142.34876972696716</v>
      </c>
      <c r="R4140">
        <v>0.87646774193548382</v>
      </c>
      <c r="T4140" s="6">
        <v>36</v>
      </c>
      <c r="U4140" s="6">
        <v>31.552838709677417</v>
      </c>
      <c r="W4140" s="6">
        <v>110.51554027183535</v>
      </c>
    </row>
    <row r="4141" spans="1:23" x14ac:dyDescent="0.3">
      <c r="A4141" s="1">
        <v>44284</v>
      </c>
      <c r="B4141">
        <v>202104</v>
      </c>
      <c r="C4141">
        <v>2021</v>
      </c>
      <c r="D4141" t="s">
        <v>8</v>
      </c>
      <c r="E4141" t="s">
        <v>23</v>
      </c>
      <c r="F4141">
        <v>636.29974800000002</v>
      </c>
      <c r="H4141">
        <v>108</v>
      </c>
      <c r="I4141">
        <v>726.20353990000001</v>
      </c>
      <c r="M4141">
        <v>6.717117103909465</v>
      </c>
      <c r="N4141">
        <v>0.99477496573768553</v>
      </c>
      <c r="O4141">
        <v>0</v>
      </c>
      <c r="P4141">
        <v>429.13046828583697</v>
      </c>
      <c r="R4141">
        <v>0.94844399999999995</v>
      </c>
      <c r="T4141" s="6">
        <v>107.43569629967004</v>
      </c>
      <c r="U4141" s="6">
        <v>102.431952</v>
      </c>
      <c r="W4141" s="6">
        <v>725.44864722222223</v>
      </c>
    </row>
    <row r="4142" spans="1:23" x14ac:dyDescent="0.3">
      <c r="A4142" s="1">
        <v>44285</v>
      </c>
      <c r="B4142">
        <v>202104</v>
      </c>
      <c r="C4142">
        <v>2021</v>
      </c>
      <c r="D4142" t="s">
        <v>0</v>
      </c>
      <c r="E4142" t="s">
        <v>22</v>
      </c>
      <c r="F4142">
        <v>205.66168049999999</v>
      </c>
      <c r="G4142">
        <v>44</v>
      </c>
      <c r="I4142">
        <v>194.47500936594815</v>
      </c>
      <c r="J4142">
        <v>206.2766805</v>
      </c>
      <c r="K4142">
        <v>258.45760690173552</v>
      </c>
      <c r="L4142">
        <v>5.8885166666666677</v>
      </c>
      <c r="N4142">
        <v>1</v>
      </c>
      <c r="O4142">
        <v>37535.558144287621</v>
      </c>
      <c r="P4142">
        <v>170.73727207589127</v>
      </c>
      <c r="Q4142">
        <v>0.75059422036089807</v>
      </c>
      <c r="S4142" s="6">
        <v>33.026145695879514</v>
      </c>
      <c r="V4142" s="6">
        <v>259.09473333333335</v>
      </c>
    </row>
    <row r="4143" spans="1:23" x14ac:dyDescent="0.3">
      <c r="A4143" s="1">
        <v>44285</v>
      </c>
      <c r="B4143">
        <v>202104</v>
      </c>
      <c r="C4143">
        <v>2021</v>
      </c>
      <c r="D4143" t="s">
        <v>1</v>
      </c>
      <c r="E4143" t="s">
        <v>22</v>
      </c>
      <c r="F4143">
        <v>208.27604049999999</v>
      </c>
      <c r="G4143">
        <v>46</v>
      </c>
      <c r="I4143">
        <v>204.09012222294194</v>
      </c>
      <c r="J4143">
        <v>208.40504050000001</v>
      </c>
      <c r="K4143">
        <v>269.37372874233506</v>
      </c>
      <c r="L4143">
        <v>5.8655333333333326</v>
      </c>
      <c r="N4143">
        <v>1</v>
      </c>
      <c r="O4143">
        <v>37237.542176535891</v>
      </c>
      <c r="P4143">
        <v>180.75263998259365</v>
      </c>
      <c r="Q4143">
        <v>0.75640892913209257</v>
      </c>
      <c r="S4143" s="6">
        <v>34.794810740076258</v>
      </c>
      <c r="V4143" s="6">
        <v>269.81453333333332</v>
      </c>
    </row>
    <row r="4144" spans="1:23" x14ac:dyDescent="0.3">
      <c r="A4144" s="1">
        <v>44285</v>
      </c>
      <c r="B4144">
        <v>202104</v>
      </c>
      <c r="C4144">
        <v>2021</v>
      </c>
      <c r="D4144" t="s">
        <v>4</v>
      </c>
      <c r="E4144" t="s">
        <v>22</v>
      </c>
      <c r="F4144">
        <v>167.50636000000006</v>
      </c>
      <c r="G4144">
        <v>36</v>
      </c>
      <c r="I4144">
        <v>181.8543548048666</v>
      </c>
      <c r="J4144">
        <v>167.82606417777782</v>
      </c>
      <c r="K4144">
        <v>236.5208317699705</v>
      </c>
      <c r="L4144">
        <v>6.6525135074892994</v>
      </c>
      <c r="N4144">
        <v>1</v>
      </c>
      <c r="O4144">
        <v>32643.356276840001</v>
      </c>
      <c r="P4144">
        <v>138.6917353322082</v>
      </c>
      <c r="Q4144">
        <v>0.75933853422527076</v>
      </c>
      <c r="S4144" s="6">
        <v>27.336187232109747</v>
      </c>
      <c r="V4144" s="6">
        <v>239.49048626961479</v>
      </c>
    </row>
    <row r="4145" spans="1:23" x14ac:dyDescent="0.3">
      <c r="A4145" s="1">
        <v>44285</v>
      </c>
      <c r="B4145">
        <v>202104</v>
      </c>
      <c r="C4145">
        <v>2021</v>
      </c>
      <c r="D4145" t="s">
        <v>2</v>
      </c>
      <c r="E4145" t="s">
        <v>22</v>
      </c>
      <c r="F4145">
        <v>264.28207450000002</v>
      </c>
      <c r="G4145">
        <v>64</v>
      </c>
      <c r="I4145">
        <v>259.40749570094664</v>
      </c>
      <c r="J4145">
        <v>264.64962821093752</v>
      </c>
      <c r="K4145">
        <v>340.92880411452916</v>
      </c>
      <c r="L4145">
        <v>5.3364959375000005</v>
      </c>
      <c r="N4145">
        <v>1</v>
      </c>
      <c r="O4145">
        <v>51401.439547455782</v>
      </c>
      <c r="P4145">
        <v>213.84201336827206</v>
      </c>
      <c r="Q4145">
        <v>0.75953250368745195</v>
      </c>
      <c r="S4145" s="6">
        <v>48.610080235996925</v>
      </c>
      <c r="V4145" s="6">
        <v>341.53574000000003</v>
      </c>
    </row>
    <row r="4146" spans="1:23" x14ac:dyDescent="0.3">
      <c r="A4146" s="1">
        <v>44285</v>
      </c>
      <c r="B4146">
        <v>202104</v>
      </c>
      <c r="C4146">
        <v>2021</v>
      </c>
      <c r="D4146" t="s">
        <v>3</v>
      </c>
      <c r="E4146" t="s">
        <v>22</v>
      </c>
      <c r="F4146">
        <v>436.73280199999999</v>
      </c>
      <c r="G4146">
        <v>96</v>
      </c>
      <c r="I4146">
        <v>420.84751055577863</v>
      </c>
      <c r="J4146">
        <v>437.73280199999999</v>
      </c>
      <c r="K4146">
        <v>552.30228935434002</v>
      </c>
      <c r="L4146">
        <v>5.7657199999999991</v>
      </c>
      <c r="N4146">
        <v>1</v>
      </c>
      <c r="O4146">
        <v>88059.711652285463</v>
      </c>
      <c r="P4146">
        <v>335.25543003314243</v>
      </c>
      <c r="Q4146">
        <v>0.76032624458975262</v>
      </c>
      <c r="S4146" s="6">
        <v>72.991319480616255</v>
      </c>
      <c r="V4146" s="6">
        <v>553.50911999999994</v>
      </c>
    </row>
    <row r="4147" spans="1:23" x14ac:dyDescent="0.3">
      <c r="A4147" s="1">
        <v>44285</v>
      </c>
      <c r="B4147">
        <v>202104</v>
      </c>
      <c r="C4147">
        <v>2021</v>
      </c>
      <c r="D4147" t="s">
        <v>5</v>
      </c>
      <c r="E4147" t="s">
        <v>23</v>
      </c>
      <c r="F4147">
        <v>18.439679999999996</v>
      </c>
      <c r="H4147">
        <v>162</v>
      </c>
      <c r="I4147">
        <v>58.152869999999993</v>
      </c>
      <c r="M4147">
        <v>2.5620833333333337</v>
      </c>
      <c r="N4147">
        <v>0.99043701435314402</v>
      </c>
      <c r="O4147">
        <v>0</v>
      </c>
      <c r="P4147">
        <v>921.61126778833921</v>
      </c>
      <c r="R4147">
        <v>0.91139999999999988</v>
      </c>
      <c r="T4147" s="6">
        <v>160.45079632520932</v>
      </c>
      <c r="U4147" s="6">
        <v>147.64679999999998</v>
      </c>
      <c r="W4147" s="6">
        <v>415.05750000000006</v>
      </c>
    </row>
    <row r="4148" spans="1:23" x14ac:dyDescent="0.3">
      <c r="A4148" s="1">
        <v>44285</v>
      </c>
      <c r="B4148">
        <v>202104</v>
      </c>
      <c r="C4148">
        <v>2021</v>
      </c>
      <c r="D4148" t="s">
        <v>6</v>
      </c>
      <c r="E4148" t="s">
        <v>23</v>
      </c>
      <c r="F4148">
        <v>0</v>
      </c>
      <c r="H4148">
        <v>66</v>
      </c>
      <c r="I4148">
        <v>5.7630333333333361</v>
      </c>
      <c r="M4148">
        <v>2.1938541666666662</v>
      </c>
      <c r="N4148">
        <v>0.98609085069444447</v>
      </c>
      <c r="O4148">
        <v>0</v>
      </c>
      <c r="P4148">
        <v>251.07062844301149</v>
      </c>
      <c r="R4148">
        <v>0.81500698924731174</v>
      </c>
      <c r="T4148" s="6">
        <v>65.08199614583333</v>
      </c>
      <c r="U4148" s="6">
        <v>53.790461290322575</v>
      </c>
      <c r="W4148" s="6">
        <v>144.79437499999997</v>
      </c>
    </row>
    <row r="4149" spans="1:23" x14ac:dyDescent="0.3">
      <c r="A4149" s="1">
        <v>44285</v>
      </c>
      <c r="B4149">
        <v>202104</v>
      </c>
      <c r="C4149">
        <v>2021</v>
      </c>
      <c r="D4149" t="s">
        <v>7</v>
      </c>
      <c r="E4149" t="s">
        <v>23</v>
      </c>
      <c r="F4149">
        <v>5.3669000000000002</v>
      </c>
      <c r="H4149">
        <v>36</v>
      </c>
      <c r="I4149">
        <v>16.555745177565871</v>
      </c>
      <c r="M4149">
        <v>2.9085048070997046</v>
      </c>
      <c r="N4149">
        <v>1</v>
      </c>
      <c r="O4149">
        <v>0</v>
      </c>
      <c r="P4149">
        <v>142.34876972696716</v>
      </c>
      <c r="R4149">
        <v>0.87646774193548382</v>
      </c>
      <c r="T4149" s="6">
        <v>36</v>
      </c>
      <c r="U4149" s="6">
        <v>31.552838709677417</v>
      </c>
      <c r="W4149" s="6">
        <v>104.70617305558936</v>
      </c>
    </row>
    <row r="4150" spans="1:23" x14ac:dyDescent="0.3">
      <c r="A4150" s="1">
        <v>44285</v>
      </c>
      <c r="B4150">
        <v>202104</v>
      </c>
      <c r="C4150">
        <v>2021</v>
      </c>
      <c r="D4150" t="s">
        <v>8</v>
      </c>
      <c r="E4150" t="s">
        <v>23</v>
      </c>
      <c r="F4150">
        <v>557.86947300000008</v>
      </c>
      <c r="H4150">
        <v>108</v>
      </c>
      <c r="I4150">
        <v>647.41906010000002</v>
      </c>
      <c r="M4150">
        <v>6.4163258487654327</v>
      </c>
      <c r="N4150">
        <v>0.99143153013837071</v>
      </c>
      <c r="O4150">
        <v>0</v>
      </c>
      <c r="P4150">
        <v>429.13046828583697</v>
      </c>
      <c r="R4150">
        <v>0.94844399999999995</v>
      </c>
      <c r="T4150" s="6">
        <v>107.07460525494403</v>
      </c>
      <c r="U4150" s="6">
        <v>102.431952</v>
      </c>
      <c r="W4150" s="6">
        <v>692.96319166666672</v>
      </c>
    </row>
    <row r="4151" spans="1:23" x14ac:dyDescent="0.3">
      <c r="A4151" s="1">
        <v>44286</v>
      </c>
      <c r="B4151">
        <v>202104</v>
      </c>
      <c r="C4151">
        <v>2021</v>
      </c>
      <c r="D4151" t="s">
        <v>0</v>
      </c>
      <c r="E4151" t="s">
        <v>22</v>
      </c>
      <c r="F4151">
        <v>107.53511999999998</v>
      </c>
      <c r="G4151">
        <v>44</v>
      </c>
      <c r="I4151">
        <v>96.358513815278243</v>
      </c>
      <c r="J4151">
        <v>108.00362585937498</v>
      </c>
      <c r="K4151">
        <v>128.8465830656618</v>
      </c>
      <c r="L4151">
        <v>2.9176433333333338</v>
      </c>
      <c r="N4151">
        <v>1</v>
      </c>
      <c r="O4151">
        <v>4167.6803475272263</v>
      </c>
      <c r="P4151">
        <v>170.73727207589127</v>
      </c>
      <c r="Q4151">
        <v>0.75059422036089807</v>
      </c>
      <c r="S4151" s="6">
        <v>33.026145695879514</v>
      </c>
      <c r="V4151" s="6">
        <v>128.37630666666669</v>
      </c>
    </row>
    <row r="4152" spans="1:23" x14ac:dyDescent="0.3">
      <c r="A4152" s="1">
        <v>44286</v>
      </c>
      <c r="B4152">
        <v>202104</v>
      </c>
      <c r="C4152">
        <v>2021</v>
      </c>
      <c r="D4152" t="s">
        <v>1</v>
      </c>
      <c r="E4152" t="s">
        <v>22</v>
      </c>
      <c r="F4152">
        <v>111.71019999999999</v>
      </c>
      <c r="G4152">
        <v>46</v>
      </c>
      <c r="I4152">
        <v>103.7523844831353</v>
      </c>
      <c r="J4152">
        <v>111.83202617187499</v>
      </c>
      <c r="K4152">
        <v>137.60662999550794</v>
      </c>
      <c r="L4152">
        <v>2.9818350000000002</v>
      </c>
      <c r="N4152">
        <v>1</v>
      </c>
      <c r="O4152">
        <v>4284.3671908314836</v>
      </c>
      <c r="P4152">
        <v>180.75263998259365</v>
      </c>
      <c r="Q4152">
        <v>0.75640892913209257</v>
      </c>
      <c r="S4152" s="6">
        <v>34.794810740076258</v>
      </c>
      <c r="V4152" s="6">
        <v>137.16441</v>
      </c>
    </row>
    <row r="4153" spans="1:23" x14ac:dyDescent="0.3">
      <c r="A4153" s="1">
        <v>44286</v>
      </c>
      <c r="B4153">
        <v>202104</v>
      </c>
      <c r="C4153">
        <v>2021</v>
      </c>
      <c r="D4153" t="s">
        <v>4</v>
      </c>
      <c r="E4153" t="s">
        <v>22</v>
      </c>
      <c r="F4153">
        <v>88.897480000000016</v>
      </c>
      <c r="G4153">
        <v>36</v>
      </c>
      <c r="I4153">
        <v>84.274867702339833</v>
      </c>
      <c r="J4153">
        <v>89.154217777777788</v>
      </c>
      <c r="K4153">
        <v>110.40137095855069</v>
      </c>
      <c r="L4153">
        <v>3.0829049781802973</v>
      </c>
      <c r="N4153">
        <v>1</v>
      </c>
      <c r="O4153">
        <v>3575.6499486000002</v>
      </c>
      <c r="P4153">
        <v>138.6917353322082</v>
      </c>
      <c r="Q4153">
        <v>0.75933853422527076</v>
      </c>
      <c r="S4153" s="6">
        <v>27.336187232109747</v>
      </c>
      <c r="V4153" s="6">
        <v>110.98457921449071</v>
      </c>
    </row>
    <row r="4154" spans="1:23" x14ac:dyDescent="0.3">
      <c r="A4154" s="1">
        <v>44286</v>
      </c>
      <c r="B4154">
        <v>202104</v>
      </c>
      <c r="C4154">
        <v>2021</v>
      </c>
      <c r="D4154" t="s">
        <v>2</v>
      </c>
      <c r="E4154" t="s">
        <v>22</v>
      </c>
      <c r="F4154">
        <v>122.72015499999996</v>
      </c>
      <c r="G4154">
        <v>64</v>
      </c>
      <c r="I4154">
        <v>116.73267443325115</v>
      </c>
      <c r="J4154">
        <v>123.01141476562496</v>
      </c>
      <c r="K4154">
        <v>155.83323903884846</v>
      </c>
      <c r="L4154">
        <v>2.4014087997083333</v>
      </c>
      <c r="N4154">
        <v>1</v>
      </c>
      <c r="O4154">
        <v>5003.0437417075782</v>
      </c>
      <c r="P4154">
        <v>213.84201336827206</v>
      </c>
      <c r="Q4154">
        <v>0.75953250368745195</v>
      </c>
      <c r="S4154" s="6">
        <v>48.610080235996925</v>
      </c>
      <c r="V4154" s="6">
        <v>153.69016318133333</v>
      </c>
    </row>
    <row r="4155" spans="1:23" x14ac:dyDescent="0.3">
      <c r="A4155" s="1">
        <v>44286</v>
      </c>
      <c r="B4155">
        <v>202104</v>
      </c>
      <c r="C4155">
        <v>2021</v>
      </c>
      <c r="D4155" t="s">
        <v>3</v>
      </c>
      <c r="E4155" t="s">
        <v>22</v>
      </c>
      <c r="F4155">
        <v>322.55104000000006</v>
      </c>
      <c r="G4155">
        <v>96</v>
      </c>
      <c r="I4155">
        <v>287.39456149658884</v>
      </c>
      <c r="J4155">
        <v>323.09883999999983</v>
      </c>
      <c r="K4155">
        <v>378.44998776325622</v>
      </c>
      <c r="L4155">
        <v>3.9373800000000005</v>
      </c>
      <c r="N4155">
        <v>1</v>
      </c>
      <c r="O4155">
        <v>12670.126761958361</v>
      </c>
      <c r="P4155">
        <v>335.25543003314243</v>
      </c>
      <c r="Q4155">
        <v>0.76032624458975262</v>
      </c>
      <c r="S4155" s="6">
        <v>72.991319480616255</v>
      </c>
      <c r="V4155" s="6">
        <v>377.98848000000004</v>
      </c>
    </row>
    <row r="4156" spans="1:23" x14ac:dyDescent="0.3">
      <c r="A4156" s="1">
        <v>44286</v>
      </c>
      <c r="B4156">
        <v>202104</v>
      </c>
      <c r="C4156">
        <v>2021</v>
      </c>
      <c r="D4156" t="s">
        <v>5</v>
      </c>
      <c r="E4156" t="s">
        <v>23</v>
      </c>
      <c r="F4156">
        <v>635.17054699999994</v>
      </c>
      <c r="H4156">
        <v>162</v>
      </c>
      <c r="I4156">
        <v>815.65401599999984</v>
      </c>
      <c r="M4156">
        <v>6.0625000000000009</v>
      </c>
      <c r="N4156">
        <v>0.98195017119984573</v>
      </c>
      <c r="O4156">
        <v>0</v>
      </c>
      <c r="P4156">
        <v>921.61126778833921</v>
      </c>
      <c r="R4156">
        <v>0.91139999999999988</v>
      </c>
      <c r="T4156" s="6">
        <v>159.075927734375</v>
      </c>
      <c r="U4156" s="6">
        <v>147.64679999999998</v>
      </c>
      <c r="W4156" s="6">
        <v>982.12500000000011</v>
      </c>
    </row>
    <row r="4157" spans="1:23" x14ac:dyDescent="0.3">
      <c r="A4157" s="1">
        <v>44286</v>
      </c>
      <c r="B4157">
        <v>202104</v>
      </c>
      <c r="C4157">
        <v>2021</v>
      </c>
      <c r="D4157" t="s">
        <v>6</v>
      </c>
      <c r="E4157" t="s">
        <v>23</v>
      </c>
      <c r="F4157">
        <v>152.66383999999999</v>
      </c>
      <c r="H4157">
        <v>66</v>
      </c>
      <c r="I4157">
        <v>223.45503333333338</v>
      </c>
      <c r="M4157">
        <v>3.4814583333333329</v>
      </c>
      <c r="N4157">
        <v>0.99714756944444449</v>
      </c>
      <c r="O4157">
        <v>0</v>
      </c>
      <c r="P4157">
        <v>251.07062844301149</v>
      </c>
      <c r="R4157">
        <v>0.81500698924731174</v>
      </c>
      <c r="T4157" s="6">
        <v>65.811739583333335</v>
      </c>
      <c r="U4157" s="6">
        <v>53.790461290322575</v>
      </c>
      <c r="W4157" s="6">
        <v>229.77624999999998</v>
      </c>
    </row>
    <row r="4158" spans="1:23" x14ac:dyDescent="0.3">
      <c r="A4158" s="1">
        <v>44286</v>
      </c>
      <c r="B4158">
        <v>202104</v>
      </c>
      <c r="C4158">
        <v>2021</v>
      </c>
      <c r="D4158" t="s">
        <v>7</v>
      </c>
      <c r="E4158" t="s">
        <v>23</v>
      </c>
      <c r="F4158">
        <v>47.401199999999996</v>
      </c>
      <c r="H4158">
        <v>36</v>
      </c>
      <c r="I4158">
        <v>59.578943862222495</v>
      </c>
      <c r="M4158">
        <v>3.7250304886776981</v>
      </c>
      <c r="N4158">
        <v>0.8824594907407407</v>
      </c>
      <c r="O4158">
        <v>0</v>
      </c>
      <c r="P4158">
        <v>142.34876972696716</v>
      </c>
      <c r="R4158">
        <v>0.87646774193548382</v>
      </c>
      <c r="T4158" s="6">
        <v>31.768541666666664</v>
      </c>
      <c r="U4158" s="6">
        <v>31.552838709677417</v>
      </c>
      <c r="W4158" s="6">
        <v>134.10109759239714</v>
      </c>
    </row>
    <row r="4159" spans="1:23" x14ac:dyDescent="0.3">
      <c r="A4159" s="1">
        <v>44286</v>
      </c>
      <c r="B4159">
        <v>202104</v>
      </c>
      <c r="C4159">
        <v>2021</v>
      </c>
      <c r="D4159" t="s">
        <v>8</v>
      </c>
      <c r="E4159" t="s">
        <v>23</v>
      </c>
      <c r="F4159">
        <v>693.94375649999995</v>
      </c>
      <c r="H4159">
        <v>108</v>
      </c>
      <c r="I4159">
        <v>780.33263490000036</v>
      </c>
      <c r="M4159">
        <v>6.8711611368312759</v>
      </c>
      <c r="N4159">
        <v>0.97337697790207012</v>
      </c>
      <c r="O4159">
        <v>0</v>
      </c>
      <c r="P4159">
        <v>429.13046828583697</v>
      </c>
      <c r="R4159">
        <v>0.94844399999999995</v>
      </c>
      <c r="T4159" s="6">
        <v>105.12471361342357</v>
      </c>
      <c r="U4159" s="6">
        <v>102.431952</v>
      </c>
      <c r="W4159" s="6">
        <v>742.08540277777774</v>
      </c>
    </row>
    <row r="4160" spans="1:23" x14ac:dyDescent="0.3">
      <c r="A4160" s="1">
        <v>44287</v>
      </c>
      <c r="B4160">
        <v>202104</v>
      </c>
      <c r="C4160">
        <v>2021</v>
      </c>
      <c r="D4160" t="s">
        <v>0</v>
      </c>
      <c r="E4160" t="s">
        <v>22</v>
      </c>
      <c r="F4160">
        <v>168.13300000000004</v>
      </c>
      <c r="G4160">
        <v>44</v>
      </c>
      <c r="I4160">
        <v>155.18886761466814</v>
      </c>
      <c r="J4160">
        <v>168.66620312500004</v>
      </c>
      <c r="K4160">
        <v>207.387277984962</v>
      </c>
      <c r="L4160">
        <v>4.6989699931600004</v>
      </c>
      <c r="N4160">
        <v>1</v>
      </c>
      <c r="O4160">
        <v>4390.6489358472263</v>
      </c>
      <c r="P4160">
        <v>170.73727207589127</v>
      </c>
      <c r="Q4160">
        <v>0.75059422036089807</v>
      </c>
      <c r="S4160" s="6">
        <v>33.026145695879514</v>
      </c>
      <c r="V4160" s="6">
        <v>206.75467969904003</v>
      </c>
    </row>
    <row r="4161" spans="1:23" x14ac:dyDescent="0.3">
      <c r="A4161" s="1">
        <v>44287</v>
      </c>
      <c r="B4161">
        <v>202104</v>
      </c>
      <c r="C4161">
        <v>2021</v>
      </c>
      <c r="D4161" t="s">
        <v>1</v>
      </c>
      <c r="E4161" t="s">
        <v>22</v>
      </c>
      <c r="F4161">
        <v>170.35536000000002</v>
      </c>
      <c r="G4161">
        <v>46</v>
      </c>
      <c r="I4161">
        <v>164.01054391190684</v>
      </c>
      <c r="J4161">
        <v>170.48414417968752</v>
      </c>
      <c r="K4161">
        <v>217.35915388080304</v>
      </c>
      <c r="L4161">
        <v>4.7136495478333327</v>
      </c>
      <c r="N4161">
        <v>1</v>
      </c>
      <c r="O4161">
        <v>4384.3025727594832</v>
      </c>
      <c r="P4161">
        <v>180.75263998259365</v>
      </c>
      <c r="Q4161">
        <v>0.75640892913209257</v>
      </c>
      <c r="S4161" s="6">
        <v>34.794810740076258</v>
      </c>
      <c r="V4161" s="6">
        <v>216.82787920033331</v>
      </c>
    </row>
    <row r="4162" spans="1:23" x14ac:dyDescent="0.3">
      <c r="A4162" s="1">
        <v>44287</v>
      </c>
      <c r="B4162">
        <v>202104</v>
      </c>
      <c r="C4162">
        <v>2021</v>
      </c>
      <c r="D4162" t="s">
        <v>4</v>
      </c>
      <c r="E4162" t="s">
        <v>22</v>
      </c>
      <c r="F4162">
        <v>122.89340000000001</v>
      </c>
      <c r="G4162">
        <v>36</v>
      </c>
      <c r="I4162">
        <v>123.53819022420431</v>
      </c>
      <c r="J4162">
        <v>123.17733137777778</v>
      </c>
      <c r="K4162">
        <v>161.55870718566973</v>
      </c>
      <c r="L4162">
        <v>4.5192180304901246</v>
      </c>
      <c r="N4162">
        <v>1</v>
      </c>
      <c r="O4162">
        <v>2831.6214145680005</v>
      </c>
      <c r="P4162">
        <v>138.6917353322082</v>
      </c>
      <c r="Q4162">
        <v>0.75933853422527076</v>
      </c>
      <c r="S4162" s="6">
        <v>27.336187232109747</v>
      </c>
      <c r="V4162" s="6">
        <v>162.69184909764448</v>
      </c>
    </row>
    <row r="4163" spans="1:23" x14ac:dyDescent="0.3">
      <c r="A4163" s="1">
        <v>44287</v>
      </c>
      <c r="B4163">
        <v>202104</v>
      </c>
      <c r="C4163">
        <v>2021</v>
      </c>
      <c r="D4163" t="s">
        <v>2</v>
      </c>
      <c r="E4163" t="s">
        <v>22</v>
      </c>
      <c r="F4163">
        <v>250.71000900000001</v>
      </c>
      <c r="G4163">
        <v>64</v>
      </c>
      <c r="I4163">
        <v>242.51294463846816</v>
      </c>
      <c r="J4163">
        <v>251.05339278906251</v>
      </c>
      <c r="K4163">
        <v>319.7343167328055</v>
      </c>
      <c r="L4163">
        <v>4.9889435166758176</v>
      </c>
      <c r="N4163">
        <v>1</v>
      </c>
      <c r="O4163">
        <v>7127.7015967168772</v>
      </c>
      <c r="P4163">
        <v>213.84201336827206</v>
      </c>
      <c r="Q4163">
        <v>0.75953250368745195</v>
      </c>
      <c r="S4163" s="6">
        <v>48.610080235996925</v>
      </c>
      <c r="V4163" s="6">
        <v>319.29238506725233</v>
      </c>
    </row>
    <row r="4164" spans="1:23" x14ac:dyDescent="0.3">
      <c r="A4164" s="1">
        <v>44287</v>
      </c>
      <c r="B4164">
        <v>202104</v>
      </c>
      <c r="C4164">
        <v>2021</v>
      </c>
      <c r="D4164" t="s">
        <v>3</v>
      </c>
      <c r="E4164" t="s">
        <v>22</v>
      </c>
      <c r="F4164">
        <v>405.7037595000001</v>
      </c>
      <c r="G4164">
        <v>96</v>
      </c>
      <c r="I4164">
        <v>392.94103907381333</v>
      </c>
      <c r="J4164">
        <v>406.27615950000001</v>
      </c>
      <c r="K4164">
        <v>520.49671181616509</v>
      </c>
      <c r="L4164">
        <v>5.3833941058999999</v>
      </c>
      <c r="N4164">
        <v>1</v>
      </c>
      <c r="O4164">
        <v>10162.74488581446</v>
      </c>
      <c r="P4164">
        <v>335.25543003314243</v>
      </c>
      <c r="Q4164">
        <v>0.76032624458975262</v>
      </c>
      <c r="S4164" s="6">
        <v>72.991319480616255</v>
      </c>
      <c r="V4164" s="6">
        <v>516.80583416640002</v>
      </c>
    </row>
    <row r="4165" spans="1:23" x14ac:dyDescent="0.3">
      <c r="A4165" s="1">
        <v>44287</v>
      </c>
      <c r="B4165">
        <v>202104</v>
      </c>
      <c r="C4165">
        <v>2021</v>
      </c>
      <c r="D4165" t="s">
        <v>5</v>
      </c>
      <c r="E4165" t="s">
        <v>23</v>
      </c>
      <c r="F4165">
        <v>72.900479999999988</v>
      </c>
      <c r="H4165">
        <v>162</v>
      </c>
      <c r="I4165">
        <v>147.82257000000004</v>
      </c>
      <c r="M4165">
        <v>3.1038333333333337</v>
      </c>
      <c r="N4165">
        <v>0.99949514130015427</v>
      </c>
      <c r="O4165">
        <v>0</v>
      </c>
      <c r="P4165">
        <v>921.61126778833921</v>
      </c>
      <c r="R4165">
        <v>0.91139999999999988</v>
      </c>
      <c r="T4165" s="6">
        <v>161.918212890625</v>
      </c>
      <c r="U4165" s="6">
        <v>147.64679999999998</v>
      </c>
      <c r="W4165" s="6">
        <v>502.82100000000003</v>
      </c>
    </row>
    <row r="4166" spans="1:23" x14ac:dyDescent="0.3">
      <c r="A4166" s="1">
        <v>44287</v>
      </c>
      <c r="B4166">
        <v>202104</v>
      </c>
      <c r="C4166">
        <v>2021</v>
      </c>
      <c r="D4166" t="s">
        <v>6</v>
      </c>
      <c r="E4166" t="s">
        <v>23</v>
      </c>
      <c r="F4166">
        <v>8.1345599999999987</v>
      </c>
      <c r="H4166">
        <v>66</v>
      </c>
      <c r="I4166">
        <v>26.744633333333343</v>
      </c>
      <c r="M4166">
        <v>2.4555902777777772</v>
      </c>
      <c r="N4166">
        <v>1</v>
      </c>
      <c r="O4166">
        <v>0</v>
      </c>
      <c r="P4166">
        <v>251.07062844301149</v>
      </c>
      <c r="R4166">
        <v>0.81500698924731174</v>
      </c>
      <c r="T4166" s="6">
        <v>66</v>
      </c>
      <c r="U4166" s="6">
        <v>53.790461290322575</v>
      </c>
      <c r="W4166" s="6">
        <v>162.06895833333328</v>
      </c>
    </row>
    <row r="4167" spans="1:23" x14ac:dyDescent="0.3">
      <c r="A4167" s="1">
        <v>44287</v>
      </c>
      <c r="B4167">
        <v>202104</v>
      </c>
      <c r="C4167">
        <v>2021</v>
      </c>
      <c r="D4167" t="s">
        <v>7</v>
      </c>
      <c r="E4167" t="s">
        <v>23</v>
      </c>
      <c r="F4167">
        <v>14.368900000000004</v>
      </c>
      <c r="H4167">
        <v>36</v>
      </c>
      <c r="I4167">
        <v>24.467750229136552</v>
      </c>
      <c r="M4167">
        <v>3.0623070744480412</v>
      </c>
      <c r="N4167">
        <v>1</v>
      </c>
      <c r="O4167">
        <v>0</v>
      </c>
      <c r="P4167">
        <v>142.34876972696716</v>
      </c>
      <c r="R4167">
        <v>0.87646774193548382</v>
      </c>
      <c r="T4167" s="6">
        <v>36</v>
      </c>
      <c r="U4167" s="6">
        <v>31.552838709677417</v>
      </c>
      <c r="W4167" s="6">
        <v>110.24305468012949</v>
      </c>
    </row>
    <row r="4168" spans="1:23" x14ac:dyDescent="0.3">
      <c r="A4168" s="1">
        <v>44287</v>
      </c>
      <c r="B4168">
        <v>202104</v>
      </c>
      <c r="C4168">
        <v>2021</v>
      </c>
      <c r="D4168" t="s">
        <v>8</v>
      </c>
      <c r="E4168" t="s">
        <v>23</v>
      </c>
      <c r="F4168">
        <v>1022.2365155</v>
      </c>
      <c r="H4168">
        <v>108</v>
      </c>
      <c r="I4168">
        <v>1254.4368409333333</v>
      </c>
      <c r="M4168">
        <v>7.9555612139917677</v>
      </c>
      <c r="N4168">
        <v>0.99994443154893375</v>
      </c>
      <c r="O4168">
        <v>0</v>
      </c>
      <c r="P4168">
        <v>429.13046828583697</v>
      </c>
      <c r="R4168">
        <v>0.94844399999999995</v>
      </c>
      <c r="T4168" s="6">
        <v>107.99399860728485</v>
      </c>
      <c r="U4168" s="6">
        <v>102.431952</v>
      </c>
      <c r="W4168" s="6">
        <v>859.2006111111109</v>
      </c>
    </row>
    <row r="4169" spans="1:23" x14ac:dyDescent="0.3">
      <c r="A4169" s="1">
        <v>44288</v>
      </c>
      <c r="B4169">
        <v>202104</v>
      </c>
      <c r="C4169">
        <v>2021</v>
      </c>
      <c r="D4169" t="s">
        <v>0</v>
      </c>
      <c r="E4169" t="s">
        <v>22</v>
      </c>
      <c r="F4169">
        <v>250.69968049999997</v>
      </c>
      <c r="G4169">
        <v>44</v>
      </c>
      <c r="I4169">
        <v>244.02721819374108</v>
      </c>
      <c r="J4169">
        <v>251.37912049999997</v>
      </c>
      <c r="K4169">
        <v>325.11155232221211</v>
      </c>
      <c r="L4169">
        <v>7.3889099999999992</v>
      </c>
      <c r="N4169">
        <v>1</v>
      </c>
      <c r="O4169">
        <v>4105.8101079432263</v>
      </c>
      <c r="P4169">
        <v>170.73727207589127</v>
      </c>
      <c r="Q4169">
        <v>0.75059422036089807</v>
      </c>
      <c r="S4169" s="6">
        <v>33.026145695879514</v>
      </c>
      <c r="V4169" s="6">
        <v>325.11203999999998</v>
      </c>
    </row>
    <row r="4170" spans="1:23" x14ac:dyDescent="0.3">
      <c r="A4170" s="1">
        <v>44288</v>
      </c>
      <c r="B4170">
        <v>202104</v>
      </c>
      <c r="C4170">
        <v>2021</v>
      </c>
      <c r="D4170" t="s">
        <v>1</v>
      </c>
      <c r="E4170" t="s">
        <v>22</v>
      </c>
      <c r="F4170">
        <v>259.36092000000008</v>
      </c>
      <c r="G4170">
        <v>46</v>
      </c>
      <c r="I4170">
        <v>258.74956877301366</v>
      </c>
      <c r="J4170">
        <v>259.49214000000006</v>
      </c>
      <c r="K4170">
        <v>342.14977623334556</v>
      </c>
      <c r="L4170">
        <v>7.4364413333333337</v>
      </c>
      <c r="N4170">
        <v>1</v>
      </c>
      <c r="O4170">
        <v>4076.2780316074841</v>
      </c>
      <c r="P4170">
        <v>180.75263998259365</v>
      </c>
      <c r="Q4170">
        <v>0.75640892913209257</v>
      </c>
      <c r="S4170" s="6">
        <v>34.794810740076258</v>
      </c>
      <c r="V4170" s="6">
        <v>342.07630133333333</v>
      </c>
    </row>
    <row r="4171" spans="1:23" x14ac:dyDescent="0.3">
      <c r="A4171" s="1">
        <v>44288</v>
      </c>
      <c r="B4171">
        <v>202104</v>
      </c>
      <c r="C4171">
        <v>2021</v>
      </c>
      <c r="D4171" t="s">
        <v>4</v>
      </c>
      <c r="E4171" t="s">
        <v>22</v>
      </c>
      <c r="F4171">
        <v>168.46984000000003</v>
      </c>
      <c r="G4171">
        <v>36</v>
      </c>
      <c r="I4171">
        <v>175.50893419378073</v>
      </c>
      <c r="J4171">
        <v>168.79021617777781</v>
      </c>
      <c r="K4171">
        <v>228.54075610007291</v>
      </c>
      <c r="L4171">
        <v>6.4203882093558269</v>
      </c>
      <c r="N4171">
        <v>1</v>
      </c>
      <c r="O4171">
        <v>2739.2786237760006</v>
      </c>
      <c r="P4171">
        <v>138.6917353322082</v>
      </c>
      <c r="Q4171">
        <v>0.75933853422527076</v>
      </c>
      <c r="S4171" s="6">
        <v>27.336187232109747</v>
      </c>
      <c r="V4171" s="6">
        <v>231.13397553680977</v>
      </c>
    </row>
    <row r="4172" spans="1:23" x14ac:dyDescent="0.3">
      <c r="A4172" s="1">
        <v>44288</v>
      </c>
      <c r="B4172">
        <v>202104</v>
      </c>
      <c r="C4172">
        <v>2021</v>
      </c>
      <c r="D4172" t="s">
        <v>2</v>
      </c>
      <c r="E4172" t="s">
        <v>22</v>
      </c>
      <c r="F4172">
        <v>353.3362965</v>
      </c>
      <c r="G4172">
        <v>64</v>
      </c>
      <c r="I4172">
        <v>350.78327685962165</v>
      </c>
      <c r="J4172">
        <v>353.65183649999994</v>
      </c>
      <c r="K4172">
        <v>462.05095002839755</v>
      </c>
      <c r="L4172">
        <v>7.2162661562500006</v>
      </c>
      <c r="N4172">
        <v>1</v>
      </c>
      <c r="O4172">
        <v>5971.665086138777</v>
      </c>
      <c r="P4172">
        <v>213.84201336827206</v>
      </c>
      <c r="Q4172">
        <v>0.75953250368745195</v>
      </c>
      <c r="S4172" s="6">
        <v>48.610080235996925</v>
      </c>
      <c r="V4172" s="6">
        <v>461.84103400000004</v>
      </c>
    </row>
    <row r="4173" spans="1:23" x14ac:dyDescent="0.3">
      <c r="A4173" s="1">
        <v>44288</v>
      </c>
      <c r="B4173">
        <v>202104</v>
      </c>
      <c r="C4173">
        <v>2021</v>
      </c>
      <c r="D4173" t="s">
        <v>3</v>
      </c>
      <c r="E4173" t="s">
        <v>22</v>
      </c>
      <c r="F4173">
        <v>516.955602</v>
      </c>
      <c r="G4173">
        <v>96</v>
      </c>
      <c r="I4173">
        <v>488.80943615890249</v>
      </c>
      <c r="J4173">
        <v>517.99600200000009</v>
      </c>
      <c r="K4173">
        <v>644.08422064491356</v>
      </c>
      <c r="L4173">
        <v>6.6968159999999983</v>
      </c>
      <c r="N4173">
        <v>0.99867021276595747</v>
      </c>
      <c r="O4173">
        <v>8813.7348031465608</v>
      </c>
      <c r="P4173">
        <v>335.25543003314243</v>
      </c>
      <c r="Q4173">
        <v>0.76032624458975262</v>
      </c>
      <c r="S4173" s="6">
        <v>72.991319480616255</v>
      </c>
      <c r="V4173" s="6">
        <v>642.89433599999984</v>
      </c>
    </row>
    <row r="4174" spans="1:23" x14ac:dyDescent="0.3">
      <c r="A4174" s="1">
        <v>44288</v>
      </c>
      <c r="B4174">
        <v>202104</v>
      </c>
      <c r="C4174">
        <v>2021</v>
      </c>
      <c r="D4174" t="s">
        <v>5</v>
      </c>
      <c r="E4174" t="s">
        <v>23</v>
      </c>
      <c r="F4174">
        <v>40.302720000000001</v>
      </c>
      <c r="H4174">
        <v>162</v>
      </c>
      <c r="I4174">
        <v>85.550538847418466</v>
      </c>
      <c r="M4174">
        <v>2.7518143384097296</v>
      </c>
      <c r="N4174">
        <v>0.99653608738373245</v>
      </c>
      <c r="O4174">
        <v>0</v>
      </c>
      <c r="P4174">
        <v>921.61126778833921</v>
      </c>
      <c r="R4174">
        <v>0.91139999999999988</v>
      </c>
      <c r="T4174" s="6">
        <v>161.43884615616466</v>
      </c>
      <c r="U4174" s="6">
        <v>147.64679999999998</v>
      </c>
      <c r="W4174" s="6">
        <v>445.7939228223762</v>
      </c>
    </row>
    <row r="4175" spans="1:23" x14ac:dyDescent="0.3">
      <c r="A4175" s="1">
        <v>44288</v>
      </c>
      <c r="B4175">
        <v>202104</v>
      </c>
      <c r="C4175">
        <v>2021</v>
      </c>
      <c r="D4175" t="s">
        <v>6</v>
      </c>
      <c r="E4175" t="s">
        <v>23</v>
      </c>
      <c r="F4175">
        <v>2.74736</v>
      </c>
      <c r="H4175">
        <v>66</v>
      </c>
      <c r="I4175">
        <v>17.747266666666668</v>
      </c>
      <c r="M4175">
        <v>2.3028125000000004</v>
      </c>
      <c r="N4175">
        <v>1</v>
      </c>
      <c r="O4175">
        <v>0</v>
      </c>
      <c r="P4175">
        <v>251.07062844301149</v>
      </c>
      <c r="R4175">
        <v>0.81500698924731174</v>
      </c>
      <c r="T4175" s="6">
        <v>66</v>
      </c>
      <c r="U4175" s="6">
        <v>53.790461290322575</v>
      </c>
      <c r="W4175" s="6">
        <v>151.98562500000003</v>
      </c>
    </row>
    <row r="4176" spans="1:23" x14ac:dyDescent="0.3">
      <c r="A4176" s="1">
        <v>44288</v>
      </c>
      <c r="B4176">
        <v>202104</v>
      </c>
      <c r="C4176">
        <v>2021</v>
      </c>
      <c r="D4176" t="s">
        <v>7</v>
      </c>
      <c r="E4176" t="s">
        <v>23</v>
      </c>
      <c r="F4176">
        <v>9.2631000000000014</v>
      </c>
      <c r="H4176">
        <v>36</v>
      </c>
      <c r="I4176">
        <v>17.122214842517053</v>
      </c>
      <c r="M4176">
        <v>2.6775288310336975</v>
      </c>
      <c r="N4176">
        <v>0.99324099922766129</v>
      </c>
      <c r="O4176">
        <v>0</v>
      </c>
      <c r="P4176">
        <v>142.34876972696716</v>
      </c>
      <c r="R4176">
        <v>0.87646774193548382</v>
      </c>
      <c r="T4176" s="6">
        <v>35.756675972195808</v>
      </c>
      <c r="U4176" s="6">
        <v>31.552838709677417</v>
      </c>
      <c r="W4176" s="6">
        <v>96.391037917213112</v>
      </c>
    </row>
    <row r="4177" spans="1:23" x14ac:dyDescent="0.3">
      <c r="A4177" s="1">
        <v>44288</v>
      </c>
      <c r="B4177">
        <v>202104</v>
      </c>
      <c r="C4177">
        <v>2021</v>
      </c>
      <c r="D4177" t="s">
        <v>8</v>
      </c>
      <c r="E4177" t="s">
        <v>23</v>
      </c>
      <c r="F4177">
        <v>960.83049149999999</v>
      </c>
      <c r="H4177">
        <v>108</v>
      </c>
      <c r="I4177">
        <v>1115.2536564333336</v>
      </c>
      <c r="M4177">
        <v>7.7152585905349769</v>
      </c>
      <c r="N4177">
        <v>0.96841952088784022</v>
      </c>
      <c r="O4177">
        <v>0</v>
      </c>
      <c r="P4177">
        <v>429.13046828583697</v>
      </c>
      <c r="R4177">
        <v>0.94844399999999995</v>
      </c>
      <c r="T4177" s="6">
        <v>104.58930825588675</v>
      </c>
      <c r="U4177" s="6">
        <v>102.431952</v>
      </c>
      <c r="W4177" s="6">
        <v>833.24792777777748</v>
      </c>
    </row>
    <row r="4178" spans="1:23" x14ac:dyDescent="0.3">
      <c r="A4178" s="1">
        <v>44289</v>
      </c>
      <c r="B4178">
        <v>202104</v>
      </c>
      <c r="C4178">
        <v>2021</v>
      </c>
      <c r="D4178" t="s">
        <v>0</v>
      </c>
      <c r="E4178" t="s">
        <v>22</v>
      </c>
      <c r="F4178">
        <v>199.44820000000001</v>
      </c>
      <c r="G4178">
        <v>44</v>
      </c>
      <c r="I4178">
        <v>193.21048228211384</v>
      </c>
      <c r="J4178">
        <v>200.05855156250001</v>
      </c>
      <c r="K4178">
        <v>257.8313775753204</v>
      </c>
      <c r="L4178">
        <v>5.8502280000000004</v>
      </c>
      <c r="N4178">
        <v>1</v>
      </c>
      <c r="O4178">
        <v>8143.6054695272251</v>
      </c>
      <c r="P4178">
        <v>170.73727207589127</v>
      </c>
      <c r="Q4178">
        <v>0.75059422036089807</v>
      </c>
      <c r="S4178" s="6">
        <v>33.026145695879514</v>
      </c>
      <c r="V4178" s="6">
        <v>257.410032</v>
      </c>
    </row>
    <row r="4179" spans="1:23" x14ac:dyDescent="0.3">
      <c r="A4179" s="1">
        <v>44289</v>
      </c>
      <c r="B4179">
        <v>202104</v>
      </c>
      <c r="C4179">
        <v>2021</v>
      </c>
      <c r="D4179" t="s">
        <v>1</v>
      </c>
      <c r="E4179" t="s">
        <v>22</v>
      </c>
      <c r="F4179">
        <v>210.92876000000001</v>
      </c>
      <c r="G4179">
        <v>46</v>
      </c>
      <c r="I4179">
        <v>209.14812787752436</v>
      </c>
      <c r="J4179">
        <v>211.06120628906251</v>
      </c>
      <c r="K4179">
        <v>276.90549826158372</v>
      </c>
      <c r="L4179">
        <v>6.0108999999999995</v>
      </c>
      <c r="N4179">
        <v>0.99870129870129876</v>
      </c>
      <c r="O4179">
        <v>8556.8576794714827</v>
      </c>
      <c r="P4179">
        <v>180.75263998259365</v>
      </c>
      <c r="Q4179">
        <v>0.75640892913209257</v>
      </c>
      <c r="S4179" s="6">
        <v>34.794810740076258</v>
      </c>
      <c r="V4179" s="6">
        <v>276.50139999999999</v>
      </c>
    </row>
    <row r="4180" spans="1:23" x14ac:dyDescent="0.3">
      <c r="A4180" s="1">
        <v>44289</v>
      </c>
      <c r="B4180">
        <v>202104</v>
      </c>
      <c r="C4180">
        <v>2021</v>
      </c>
      <c r="D4180" t="s">
        <v>4</v>
      </c>
      <c r="E4180" t="s">
        <v>22</v>
      </c>
      <c r="F4180">
        <v>177.70983999999996</v>
      </c>
      <c r="G4180">
        <v>36</v>
      </c>
      <c r="I4180">
        <v>190.19645295580327</v>
      </c>
      <c r="J4180">
        <v>178.03718257777774</v>
      </c>
      <c r="K4180">
        <v>247.84916447659091</v>
      </c>
      <c r="L4180">
        <v>6.9576803575735644</v>
      </c>
      <c r="N4180">
        <v>1</v>
      </c>
      <c r="O4180">
        <v>7319.6731146320017</v>
      </c>
      <c r="P4180">
        <v>138.6917353322082</v>
      </c>
      <c r="Q4180">
        <v>0.75933853422527076</v>
      </c>
      <c r="S4180" s="6">
        <v>27.336187232109747</v>
      </c>
      <c r="V4180" s="6">
        <v>250.47649287264832</v>
      </c>
    </row>
    <row r="4181" spans="1:23" x14ac:dyDescent="0.3">
      <c r="A4181" s="1">
        <v>44289</v>
      </c>
      <c r="B4181">
        <v>202104</v>
      </c>
      <c r="C4181">
        <v>2021</v>
      </c>
      <c r="D4181" t="s">
        <v>2</v>
      </c>
      <c r="E4181" t="s">
        <v>22</v>
      </c>
      <c r="F4181">
        <v>317.23560850000007</v>
      </c>
      <c r="G4181">
        <v>64</v>
      </c>
      <c r="I4181">
        <v>315.06794754223239</v>
      </c>
      <c r="J4181">
        <v>317.54578850000007</v>
      </c>
      <c r="K4181">
        <v>416.30006885365225</v>
      </c>
      <c r="L4181">
        <v>6.481535229166667</v>
      </c>
      <c r="N4181">
        <v>1</v>
      </c>
      <c r="O4181">
        <v>12929.663508795877</v>
      </c>
      <c r="P4181">
        <v>213.84201336827206</v>
      </c>
      <c r="Q4181">
        <v>0.75953250368745195</v>
      </c>
      <c r="S4181" s="6">
        <v>48.610080235996925</v>
      </c>
      <c r="V4181" s="6">
        <v>414.81825466666669</v>
      </c>
    </row>
    <row r="4182" spans="1:23" x14ac:dyDescent="0.3">
      <c r="A4182" s="1">
        <v>44289</v>
      </c>
      <c r="B4182">
        <v>202104</v>
      </c>
      <c r="C4182">
        <v>2021</v>
      </c>
      <c r="D4182" t="s">
        <v>3</v>
      </c>
      <c r="E4182" t="s">
        <v>22</v>
      </c>
      <c r="F4182">
        <v>524.03456499999993</v>
      </c>
      <c r="G4182">
        <v>96</v>
      </c>
      <c r="I4182">
        <v>521.60472796682132</v>
      </c>
      <c r="J4182">
        <v>524.97096499999986</v>
      </c>
      <c r="K4182">
        <v>687.81576422201897</v>
      </c>
      <c r="L4182">
        <v>7.1461199999999989</v>
      </c>
      <c r="N4182">
        <v>1</v>
      </c>
      <c r="O4182">
        <v>21142.81965603726</v>
      </c>
      <c r="P4182">
        <v>335.25543003314243</v>
      </c>
      <c r="Q4182">
        <v>0.76032624458975262</v>
      </c>
      <c r="S4182" s="6">
        <v>72.991319480616255</v>
      </c>
      <c r="V4182" s="6">
        <v>686.02751999999987</v>
      </c>
    </row>
    <row r="4183" spans="1:23" x14ac:dyDescent="0.3">
      <c r="A4183" s="1">
        <v>44289</v>
      </c>
      <c r="B4183">
        <v>202104</v>
      </c>
      <c r="C4183">
        <v>2021</v>
      </c>
      <c r="D4183" t="s">
        <v>5</v>
      </c>
      <c r="E4183" t="s">
        <v>23</v>
      </c>
      <c r="F4183">
        <v>402.23807699999998</v>
      </c>
      <c r="H4183">
        <v>162</v>
      </c>
      <c r="I4183">
        <v>501.91261199999997</v>
      </c>
      <c r="M4183">
        <v>5.2791249999999996</v>
      </c>
      <c r="N4183">
        <v>0.99332117151331023</v>
      </c>
      <c r="O4183">
        <v>0</v>
      </c>
      <c r="P4183">
        <v>921.61126778833921</v>
      </c>
      <c r="R4183">
        <v>0.91139999999999988</v>
      </c>
      <c r="T4183" s="6">
        <v>160.91802978515625</v>
      </c>
      <c r="U4183" s="6">
        <v>147.64679999999998</v>
      </c>
      <c r="W4183" s="6">
        <v>855.2182499999999</v>
      </c>
    </row>
    <row r="4184" spans="1:23" x14ac:dyDescent="0.3">
      <c r="A4184" s="1">
        <v>44289</v>
      </c>
      <c r="B4184">
        <v>202104</v>
      </c>
      <c r="C4184">
        <v>2021</v>
      </c>
      <c r="D4184" t="s">
        <v>6</v>
      </c>
      <c r="E4184" t="s">
        <v>23</v>
      </c>
      <c r="F4184">
        <v>73.168480000000002</v>
      </c>
      <c r="H4184">
        <v>66</v>
      </c>
      <c r="I4184">
        <v>107.34686666666666</v>
      </c>
      <c r="M4184">
        <v>3.1965972222222216</v>
      </c>
      <c r="N4184">
        <v>1</v>
      </c>
      <c r="O4184">
        <v>0</v>
      </c>
      <c r="P4184">
        <v>251.07062844301149</v>
      </c>
      <c r="R4184">
        <v>0.81500698924731174</v>
      </c>
      <c r="T4184" s="6">
        <v>66</v>
      </c>
      <c r="U4184" s="6">
        <v>53.790461290322575</v>
      </c>
      <c r="W4184" s="6">
        <v>210.97541666666663</v>
      </c>
    </row>
    <row r="4185" spans="1:23" x14ac:dyDescent="0.3">
      <c r="A4185" s="1">
        <v>44289</v>
      </c>
      <c r="B4185">
        <v>202104</v>
      </c>
      <c r="C4185">
        <v>2021</v>
      </c>
      <c r="D4185" t="s">
        <v>7</v>
      </c>
      <c r="E4185" t="s">
        <v>23</v>
      </c>
      <c r="F4185">
        <v>28.424900000000004</v>
      </c>
      <c r="H4185">
        <v>36</v>
      </c>
      <c r="I4185">
        <v>34.194985965686016</v>
      </c>
      <c r="M4185">
        <v>3.2876499003272666</v>
      </c>
      <c r="N4185">
        <v>1</v>
      </c>
      <c r="O4185">
        <v>0</v>
      </c>
      <c r="P4185">
        <v>142.34876972696716</v>
      </c>
      <c r="R4185">
        <v>0.87646774193548382</v>
      </c>
      <c r="T4185" s="6">
        <v>36</v>
      </c>
      <c r="U4185" s="6">
        <v>31.552838709677417</v>
      </c>
      <c r="W4185" s="6">
        <v>118.3553964117816</v>
      </c>
    </row>
    <row r="4186" spans="1:23" x14ac:dyDescent="0.3">
      <c r="A4186" s="1">
        <v>44289</v>
      </c>
      <c r="B4186">
        <v>202104</v>
      </c>
      <c r="C4186">
        <v>2021</v>
      </c>
      <c r="D4186" t="s">
        <v>8</v>
      </c>
      <c r="E4186" t="s">
        <v>23</v>
      </c>
      <c r="F4186">
        <v>1242.7395034999997</v>
      </c>
      <c r="H4186">
        <v>108</v>
      </c>
      <c r="I4186">
        <v>1493.2738719333331</v>
      </c>
      <c r="M4186">
        <v>8.6044998456790136</v>
      </c>
      <c r="N4186">
        <v>0.976275122211547</v>
      </c>
      <c r="O4186">
        <v>0</v>
      </c>
      <c r="P4186">
        <v>429.13046828583697</v>
      </c>
      <c r="R4186">
        <v>0.94844399999999995</v>
      </c>
      <c r="T4186" s="6">
        <v>105.43771319884708</v>
      </c>
      <c r="U4186" s="6">
        <v>102.431952</v>
      </c>
      <c r="W4186" s="6">
        <v>929.28598333333343</v>
      </c>
    </row>
    <row r="4187" spans="1:23" x14ac:dyDescent="0.3">
      <c r="A4187" s="1">
        <v>44290</v>
      </c>
      <c r="B4187">
        <v>202104</v>
      </c>
      <c r="C4187">
        <v>2021</v>
      </c>
      <c r="D4187" t="s">
        <v>0</v>
      </c>
      <c r="E4187" t="s">
        <v>22</v>
      </c>
      <c r="F4187">
        <v>227.661</v>
      </c>
      <c r="G4187">
        <v>44</v>
      </c>
      <c r="I4187">
        <v>221.03793834914404</v>
      </c>
      <c r="J4187">
        <v>228.338490234375</v>
      </c>
      <c r="K4187">
        <v>295.29607651889881</v>
      </c>
      <c r="L4187">
        <v>6.6928166666666673</v>
      </c>
      <c r="N4187">
        <v>1</v>
      </c>
      <c r="O4187">
        <v>6550.5868239715264</v>
      </c>
      <c r="P4187">
        <v>170.73727207589127</v>
      </c>
      <c r="Q4187">
        <v>0.75059422036089807</v>
      </c>
      <c r="S4187" s="6">
        <v>33.026145695879514</v>
      </c>
      <c r="V4187" s="6">
        <v>294.48393333333337</v>
      </c>
    </row>
    <row r="4188" spans="1:23" x14ac:dyDescent="0.3">
      <c r="A4188" s="1">
        <v>44290</v>
      </c>
      <c r="B4188">
        <v>202104</v>
      </c>
      <c r="C4188">
        <v>2021</v>
      </c>
      <c r="D4188" t="s">
        <v>1</v>
      </c>
      <c r="E4188" t="s">
        <v>22</v>
      </c>
      <c r="F4188">
        <v>232.57695999999999</v>
      </c>
      <c r="G4188">
        <v>46</v>
      </c>
      <c r="I4188">
        <v>232.09382678114824</v>
      </c>
      <c r="J4188">
        <v>232.70904007812499</v>
      </c>
      <c r="K4188">
        <v>307.27168643158291</v>
      </c>
      <c r="L4188">
        <v>6.6703575000000006</v>
      </c>
      <c r="N4188">
        <v>0.99677627337201802</v>
      </c>
      <c r="O4188">
        <v>6600.0478985754853</v>
      </c>
      <c r="P4188">
        <v>180.75263998259365</v>
      </c>
      <c r="Q4188">
        <v>0.75640892913209257</v>
      </c>
      <c r="S4188" s="6">
        <v>34.794810740076258</v>
      </c>
      <c r="V4188" s="6">
        <v>306.83644500000003</v>
      </c>
    </row>
    <row r="4189" spans="1:23" x14ac:dyDescent="0.3">
      <c r="A4189" s="1">
        <v>44290</v>
      </c>
      <c r="B4189">
        <v>202104</v>
      </c>
      <c r="C4189">
        <v>2021</v>
      </c>
      <c r="D4189" t="s">
        <v>4</v>
      </c>
      <c r="E4189" t="s">
        <v>22</v>
      </c>
      <c r="F4189">
        <v>185.26703999999998</v>
      </c>
      <c r="G4189">
        <v>36</v>
      </c>
      <c r="I4189">
        <v>196.18771847830192</v>
      </c>
      <c r="J4189">
        <v>185.60132657777774</v>
      </c>
      <c r="K4189">
        <v>255.92136901892778</v>
      </c>
      <c r="L4189">
        <v>7.1768501149222104</v>
      </c>
      <c r="N4189">
        <v>1</v>
      </c>
      <c r="O4189">
        <v>5307.4589481519988</v>
      </c>
      <c r="P4189">
        <v>138.6917353322082</v>
      </c>
      <c r="Q4189">
        <v>0.75933853422527076</v>
      </c>
      <c r="S4189" s="6">
        <v>27.336187232109747</v>
      </c>
      <c r="V4189" s="6">
        <v>258.3666041371996</v>
      </c>
    </row>
    <row r="4190" spans="1:23" x14ac:dyDescent="0.3">
      <c r="A4190" s="1">
        <v>44290</v>
      </c>
      <c r="B4190">
        <v>202104</v>
      </c>
      <c r="C4190">
        <v>2021</v>
      </c>
      <c r="D4190" t="s">
        <v>2</v>
      </c>
      <c r="E4190" t="s">
        <v>22</v>
      </c>
      <c r="F4190">
        <v>331.20618449999995</v>
      </c>
      <c r="G4190">
        <v>64</v>
      </c>
      <c r="I4190">
        <v>330.54913804013199</v>
      </c>
      <c r="J4190">
        <v>331.52979289843745</v>
      </c>
      <c r="K4190">
        <v>438.87586428255446</v>
      </c>
      <c r="L4190">
        <v>6.8000121875000001</v>
      </c>
      <c r="N4190">
        <v>1</v>
      </c>
      <c r="O4190">
        <v>9873.0202469575797</v>
      </c>
      <c r="P4190">
        <v>213.84201336827206</v>
      </c>
      <c r="Q4190">
        <v>0.75953250368745195</v>
      </c>
      <c r="S4190" s="6">
        <v>48.610080235996925</v>
      </c>
      <c r="V4190" s="6">
        <v>435.20078000000001</v>
      </c>
    </row>
    <row r="4191" spans="1:23" x14ac:dyDescent="0.3">
      <c r="A4191" s="1">
        <v>44290</v>
      </c>
      <c r="B4191">
        <v>202104</v>
      </c>
      <c r="C4191">
        <v>2021</v>
      </c>
      <c r="D4191" t="s">
        <v>3</v>
      </c>
      <c r="E4191" t="s">
        <v>22</v>
      </c>
      <c r="F4191">
        <v>508.87088299999999</v>
      </c>
      <c r="G4191">
        <v>96</v>
      </c>
      <c r="I4191">
        <v>501.97415054042665</v>
      </c>
      <c r="J4191">
        <v>509.79568299999994</v>
      </c>
      <c r="K4191">
        <v>661.68033328281501</v>
      </c>
      <c r="L4191">
        <v>6.8771760000000013</v>
      </c>
      <c r="N4191">
        <v>1</v>
      </c>
      <c r="O4191">
        <v>14480.578414763662</v>
      </c>
      <c r="P4191">
        <v>335.25543003314243</v>
      </c>
      <c r="Q4191">
        <v>0.76032624458975262</v>
      </c>
      <c r="S4191" s="6">
        <v>72.991319480616255</v>
      </c>
      <c r="V4191" s="6">
        <v>660.2088960000001</v>
      </c>
    </row>
    <row r="4192" spans="1:23" x14ac:dyDescent="0.3">
      <c r="A4192" s="1">
        <v>44290</v>
      </c>
      <c r="B4192">
        <v>202104</v>
      </c>
      <c r="C4192">
        <v>2021</v>
      </c>
      <c r="D4192" t="s">
        <v>5</v>
      </c>
      <c r="E4192" t="s">
        <v>23</v>
      </c>
      <c r="F4192">
        <v>1861.5129179999999</v>
      </c>
      <c r="H4192">
        <v>162</v>
      </c>
      <c r="I4192">
        <v>2261.9239739999998</v>
      </c>
      <c r="M4192">
        <v>9.028666666666668</v>
      </c>
      <c r="N4192">
        <v>0.99933350714643099</v>
      </c>
      <c r="O4192">
        <v>0</v>
      </c>
      <c r="P4192">
        <v>921.61126778833921</v>
      </c>
      <c r="R4192">
        <v>0.91139999999999988</v>
      </c>
      <c r="T4192" s="6">
        <v>161.89202815772182</v>
      </c>
      <c r="U4192" s="6">
        <v>147.64679999999998</v>
      </c>
      <c r="W4192" s="6">
        <v>1462.6440000000002</v>
      </c>
    </row>
    <row r="4193" spans="1:23" x14ac:dyDescent="0.3">
      <c r="A4193" s="1">
        <v>44290</v>
      </c>
      <c r="B4193">
        <v>202104</v>
      </c>
      <c r="C4193">
        <v>2021</v>
      </c>
      <c r="D4193" t="s">
        <v>6</v>
      </c>
      <c r="E4193" t="s">
        <v>23</v>
      </c>
      <c r="F4193">
        <v>775.99088149999989</v>
      </c>
      <c r="H4193">
        <v>66</v>
      </c>
      <c r="I4193">
        <v>960.64303333333328</v>
      </c>
      <c r="M4193">
        <v>8.7035763888888891</v>
      </c>
      <c r="N4193">
        <v>0.9965277777781012</v>
      </c>
      <c r="O4193">
        <v>0</v>
      </c>
      <c r="P4193">
        <v>251.07062844301149</v>
      </c>
      <c r="R4193">
        <v>0.81500698924731174</v>
      </c>
      <c r="T4193" s="6">
        <v>65.770833333354673</v>
      </c>
      <c r="U4193" s="6">
        <v>53.790461290322575</v>
      </c>
      <c r="W4193" s="6">
        <v>574.43604166666671</v>
      </c>
    </row>
    <row r="4194" spans="1:23" x14ac:dyDescent="0.3">
      <c r="A4194" s="1">
        <v>44290</v>
      </c>
      <c r="B4194">
        <v>202104</v>
      </c>
      <c r="C4194">
        <v>2021</v>
      </c>
      <c r="D4194" t="s">
        <v>7</v>
      </c>
      <c r="E4194" t="s">
        <v>23</v>
      </c>
      <c r="F4194">
        <v>394.38139549999994</v>
      </c>
      <c r="H4194">
        <v>36</v>
      </c>
      <c r="I4194">
        <v>467.43478956969324</v>
      </c>
      <c r="M4194">
        <v>8.2450395184974443</v>
      </c>
      <c r="N4194">
        <v>1</v>
      </c>
      <c r="O4194">
        <v>0</v>
      </c>
      <c r="P4194">
        <v>142.34876972696716</v>
      </c>
      <c r="R4194">
        <v>0.87646774193548382</v>
      </c>
      <c r="T4194" s="6">
        <v>36</v>
      </c>
      <c r="U4194" s="6">
        <v>31.552838709677417</v>
      </c>
      <c r="W4194" s="6">
        <v>296.82142266590802</v>
      </c>
    </row>
    <row r="4195" spans="1:23" x14ac:dyDescent="0.3">
      <c r="A4195" s="1">
        <v>44290</v>
      </c>
      <c r="B4195">
        <v>202104</v>
      </c>
      <c r="C4195">
        <v>2021</v>
      </c>
      <c r="D4195" t="s">
        <v>8</v>
      </c>
      <c r="E4195" t="s">
        <v>23</v>
      </c>
      <c r="F4195">
        <v>860.87901399999998</v>
      </c>
      <c r="H4195">
        <v>108</v>
      </c>
      <c r="I4195">
        <v>1031.0850266333337</v>
      </c>
      <c r="M4195">
        <v>7.4747499742798356</v>
      </c>
      <c r="N4195">
        <v>0.9707613713940928</v>
      </c>
      <c r="O4195">
        <v>0</v>
      </c>
      <c r="P4195">
        <v>429.13046828583697</v>
      </c>
      <c r="R4195">
        <v>0.94844399999999995</v>
      </c>
      <c r="T4195" s="6">
        <v>104.84222811056202</v>
      </c>
      <c r="U4195" s="6">
        <v>102.431952</v>
      </c>
      <c r="W4195" s="6">
        <v>807.27299722222222</v>
      </c>
    </row>
    <row r="4196" spans="1:23" x14ac:dyDescent="0.3">
      <c r="A4196" s="1">
        <v>44291</v>
      </c>
      <c r="B4196">
        <v>202104</v>
      </c>
      <c r="C4196">
        <v>2021</v>
      </c>
      <c r="D4196" t="s">
        <v>0</v>
      </c>
      <c r="E4196" t="s">
        <v>22</v>
      </c>
      <c r="F4196">
        <v>236.99675999999997</v>
      </c>
      <c r="G4196">
        <v>44</v>
      </c>
      <c r="I4196">
        <v>228.88002416641868</v>
      </c>
      <c r="J4196">
        <v>237.72356664062497</v>
      </c>
      <c r="K4196">
        <v>305.47034355386387</v>
      </c>
      <c r="L4196">
        <v>6.9302674999999994</v>
      </c>
      <c r="N4196">
        <v>1</v>
      </c>
      <c r="O4196">
        <v>10885.096765687229</v>
      </c>
      <c r="P4196">
        <v>170.73727207589127</v>
      </c>
      <c r="Q4196">
        <v>0.75059422036089807</v>
      </c>
      <c r="S4196" s="6">
        <v>33.026145695879514</v>
      </c>
      <c r="V4196" s="6">
        <v>304.93176999999997</v>
      </c>
    </row>
    <row r="4197" spans="1:23" x14ac:dyDescent="0.3">
      <c r="A4197" s="1">
        <v>44291</v>
      </c>
      <c r="B4197">
        <v>202104</v>
      </c>
      <c r="C4197">
        <v>2021</v>
      </c>
      <c r="D4197" t="s">
        <v>1</v>
      </c>
      <c r="E4197" t="s">
        <v>22</v>
      </c>
      <c r="F4197">
        <v>242.75551999999999</v>
      </c>
      <c r="G4197">
        <v>46</v>
      </c>
      <c r="I4197">
        <v>242.9607043069488</v>
      </c>
      <c r="J4197">
        <v>242.87368406249999</v>
      </c>
      <c r="K4197">
        <v>321.14756871641845</v>
      </c>
      <c r="L4197">
        <v>6.9826706666666665</v>
      </c>
      <c r="N4197">
        <v>0.9967620111731843</v>
      </c>
      <c r="O4197">
        <v>11186.691623263483</v>
      </c>
      <c r="P4197">
        <v>180.75263998259365</v>
      </c>
      <c r="Q4197">
        <v>0.75640892913209257</v>
      </c>
      <c r="S4197" s="6">
        <v>34.794810740076258</v>
      </c>
      <c r="V4197" s="6">
        <v>321.20285066666668</v>
      </c>
    </row>
    <row r="4198" spans="1:23" x14ac:dyDescent="0.3">
      <c r="A4198" s="1">
        <v>44291</v>
      </c>
      <c r="B4198">
        <v>202104</v>
      </c>
      <c r="C4198">
        <v>2021</v>
      </c>
      <c r="D4198" t="s">
        <v>4</v>
      </c>
      <c r="E4198" t="s">
        <v>22</v>
      </c>
      <c r="F4198">
        <v>173.80692000000002</v>
      </c>
      <c r="G4198">
        <v>36</v>
      </c>
      <c r="I4198">
        <v>181.18497375712192</v>
      </c>
      <c r="J4198">
        <v>174.1315745777778</v>
      </c>
      <c r="K4198">
        <v>236.33765721049897</v>
      </c>
      <c r="L4198">
        <v>6.6280265136718732</v>
      </c>
      <c r="N4198">
        <v>1</v>
      </c>
      <c r="O4198">
        <v>8261.4240361920001</v>
      </c>
      <c r="P4198">
        <v>138.6917353322082</v>
      </c>
      <c r="Q4198">
        <v>0.75933853422527076</v>
      </c>
      <c r="S4198" s="6">
        <v>27.336187232109747</v>
      </c>
      <c r="V4198" s="6">
        <v>238.60895449218742</v>
      </c>
    </row>
    <row r="4199" spans="1:23" x14ac:dyDescent="0.3">
      <c r="A4199" s="1">
        <v>44291</v>
      </c>
      <c r="B4199">
        <v>202104</v>
      </c>
      <c r="C4199">
        <v>2021</v>
      </c>
      <c r="D4199" t="s">
        <v>2</v>
      </c>
      <c r="E4199" t="s">
        <v>22</v>
      </c>
      <c r="F4199">
        <v>321.62707499999999</v>
      </c>
      <c r="G4199">
        <v>64</v>
      </c>
      <c r="I4199">
        <v>315.04268954199972</v>
      </c>
      <c r="J4199">
        <v>322.04174785156249</v>
      </c>
      <c r="K4199">
        <v>419.8241183542176</v>
      </c>
      <c r="L4199">
        <v>6.4810156249999995</v>
      </c>
      <c r="N4199">
        <v>1</v>
      </c>
      <c r="O4199">
        <v>15616.533042347979</v>
      </c>
      <c r="P4199">
        <v>213.84201336827206</v>
      </c>
      <c r="Q4199">
        <v>0.75953250368745195</v>
      </c>
      <c r="S4199" s="6">
        <v>48.610080235996925</v>
      </c>
      <c r="V4199" s="6">
        <v>414.78499999999997</v>
      </c>
    </row>
    <row r="4200" spans="1:23" x14ac:dyDescent="0.3">
      <c r="A4200" s="1">
        <v>44291</v>
      </c>
      <c r="B4200">
        <v>202104</v>
      </c>
      <c r="C4200">
        <v>2021</v>
      </c>
      <c r="D4200" t="s">
        <v>3</v>
      </c>
      <c r="E4200" t="s">
        <v>22</v>
      </c>
      <c r="F4200">
        <v>487.99800100000004</v>
      </c>
      <c r="G4200">
        <v>96</v>
      </c>
      <c r="I4200">
        <v>480.99819711336511</v>
      </c>
      <c r="J4200">
        <v>488.96160100000003</v>
      </c>
      <c r="K4200">
        <v>634.40265317093701</v>
      </c>
      <c r="L4200">
        <v>6.5898000000000012</v>
      </c>
      <c r="N4200">
        <v>0.99975607902735564</v>
      </c>
      <c r="O4200">
        <v>22452.209747384863</v>
      </c>
      <c r="P4200">
        <v>335.25543003314243</v>
      </c>
      <c r="Q4200">
        <v>0.76032624458975262</v>
      </c>
      <c r="S4200" s="6">
        <v>72.991319480616255</v>
      </c>
      <c r="V4200" s="6">
        <v>632.62080000000014</v>
      </c>
    </row>
    <row r="4201" spans="1:23" x14ac:dyDescent="0.3">
      <c r="A4201" s="1">
        <v>44291</v>
      </c>
      <c r="B4201">
        <v>202104</v>
      </c>
      <c r="C4201">
        <v>2021</v>
      </c>
      <c r="D4201" t="s">
        <v>5</v>
      </c>
      <c r="E4201" t="s">
        <v>23</v>
      </c>
      <c r="F4201">
        <v>2654.5074639999993</v>
      </c>
      <c r="H4201">
        <v>162</v>
      </c>
      <c r="I4201">
        <v>3130.4912399999998</v>
      </c>
      <c r="M4201">
        <v>10.672291666666666</v>
      </c>
      <c r="N4201">
        <v>0.99964998975212194</v>
      </c>
      <c r="O4201">
        <v>0</v>
      </c>
      <c r="P4201">
        <v>921.61126778833921</v>
      </c>
      <c r="R4201">
        <v>0.91139999999999988</v>
      </c>
      <c r="T4201" s="6">
        <v>161.94329833984375</v>
      </c>
      <c r="U4201" s="6">
        <v>147.64679999999998</v>
      </c>
      <c r="W4201" s="6">
        <v>1728.9112499999999</v>
      </c>
    </row>
    <row r="4202" spans="1:23" x14ac:dyDescent="0.3">
      <c r="A4202" s="1">
        <v>44291</v>
      </c>
      <c r="B4202">
        <v>202104</v>
      </c>
      <c r="C4202">
        <v>2021</v>
      </c>
      <c r="D4202" t="s">
        <v>6</v>
      </c>
      <c r="E4202" t="s">
        <v>23</v>
      </c>
      <c r="F4202">
        <v>1187.2716835000001</v>
      </c>
      <c r="H4202">
        <v>66</v>
      </c>
      <c r="I4202">
        <v>1544.9488666666666</v>
      </c>
      <c r="M4202">
        <v>13.128923611111112</v>
      </c>
      <c r="N4202">
        <v>0.87976331018580811</v>
      </c>
      <c r="O4202">
        <v>0</v>
      </c>
      <c r="P4202">
        <v>251.07062844301149</v>
      </c>
      <c r="R4202">
        <v>0.81500698924731174</v>
      </c>
      <c r="T4202" s="6">
        <v>58.064378472263336</v>
      </c>
      <c r="U4202" s="6">
        <v>53.790461290322575</v>
      </c>
      <c r="W4202" s="6">
        <v>866.50895833333345</v>
      </c>
    </row>
    <row r="4203" spans="1:23" x14ac:dyDescent="0.3">
      <c r="A4203" s="1">
        <v>44291</v>
      </c>
      <c r="B4203">
        <v>202104</v>
      </c>
      <c r="C4203">
        <v>2021</v>
      </c>
      <c r="D4203" t="s">
        <v>7</v>
      </c>
      <c r="E4203" t="s">
        <v>23</v>
      </c>
      <c r="F4203">
        <v>729.69119400000022</v>
      </c>
      <c r="H4203">
        <v>36</v>
      </c>
      <c r="I4203">
        <v>826.65258496001525</v>
      </c>
      <c r="M4203">
        <v>12.41317761425414</v>
      </c>
      <c r="N4203">
        <v>1</v>
      </c>
      <c r="O4203">
        <v>0</v>
      </c>
      <c r="P4203">
        <v>142.34876972696716</v>
      </c>
      <c r="R4203">
        <v>0.87646774193548382</v>
      </c>
      <c r="T4203" s="6">
        <v>36</v>
      </c>
      <c r="U4203" s="6">
        <v>31.552838709677417</v>
      </c>
      <c r="W4203" s="6">
        <v>446.87439411314904</v>
      </c>
    </row>
    <row r="4204" spans="1:23" x14ac:dyDescent="0.3">
      <c r="A4204" s="1">
        <v>44291</v>
      </c>
      <c r="B4204">
        <v>202104</v>
      </c>
      <c r="C4204">
        <v>2021</v>
      </c>
      <c r="D4204" t="s">
        <v>8</v>
      </c>
      <c r="E4204" t="s">
        <v>23</v>
      </c>
      <c r="F4204">
        <v>1083.7605945000003</v>
      </c>
      <c r="H4204">
        <v>108</v>
      </c>
      <c r="I4204">
        <v>1286.947848766667</v>
      </c>
      <c r="M4204">
        <v>8.1076282407407412</v>
      </c>
      <c r="N4204">
        <v>0.96839378626689232</v>
      </c>
      <c r="O4204">
        <v>0</v>
      </c>
      <c r="P4204">
        <v>429.13046828583697</v>
      </c>
      <c r="R4204">
        <v>0.94844399999999995</v>
      </c>
      <c r="T4204" s="6">
        <v>104.58652891682436</v>
      </c>
      <c r="U4204" s="6">
        <v>102.431952</v>
      </c>
      <c r="W4204" s="6">
        <v>875.62385000000006</v>
      </c>
    </row>
    <row r="4205" spans="1:23" x14ac:dyDescent="0.3">
      <c r="A4205" s="1">
        <v>44292</v>
      </c>
      <c r="B4205">
        <v>202104</v>
      </c>
      <c r="C4205">
        <v>2021</v>
      </c>
      <c r="D4205" t="s">
        <v>0</v>
      </c>
      <c r="E4205" t="s">
        <v>22</v>
      </c>
      <c r="F4205">
        <v>228.49064050000004</v>
      </c>
      <c r="G4205">
        <v>44</v>
      </c>
      <c r="I4205">
        <v>221.30765187232709</v>
      </c>
      <c r="J4205">
        <v>229.16862050000006</v>
      </c>
      <c r="K4205">
        <v>295.16062769276425</v>
      </c>
      <c r="L4205">
        <v>6.7009833333333342</v>
      </c>
      <c r="N4205">
        <v>1</v>
      </c>
      <c r="O4205">
        <v>25306.159155332822</v>
      </c>
      <c r="P4205">
        <v>170.73727207589127</v>
      </c>
      <c r="Q4205">
        <v>0.75059422036089807</v>
      </c>
      <c r="S4205" s="6">
        <v>33.026145695879514</v>
      </c>
      <c r="V4205" s="6">
        <v>294.84326666666669</v>
      </c>
    </row>
    <row r="4206" spans="1:23" x14ac:dyDescent="0.3">
      <c r="A4206" s="1">
        <v>44292</v>
      </c>
      <c r="B4206">
        <v>202104</v>
      </c>
      <c r="C4206">
        <v>2021</v>
      </c>
      <c r="D4206" t="s">
        <v>1</v>
      </c>
      <c r="E4206" t="s">
        <v>22</v>
      </c>
      <c r="F4206">
        <v>223.50776100000002</v>
      </c>
      <c r="G4206">
        <v>46</v>
      </c>
      <c r="I4206">
        <v>236.46426172653634</v>
      </c>
      <c r="J4206">
        <v>223.62836100000004</v>
      </c>
      <c r="K4206">
        <v>312.42612503764821</v>
      </c>
      <c r="L4206">
        <v>6.7959634410133329</v>
      </c>
      <c r="N4206">
        <v>0.95780112359550562</v>
      </c>
      <c r="O4206">
        <v>24736.986412495386</v>
      </c>
      <c r="P4206">
        <v>180.75263998259365</v>
      </c>
      <c r="Q4206">
        <v>0.75640892913209257</v>
      </c>
      <c r="S4206" s="6">
        <v>34.794810740076258</v>
      </c>
      <c r="V4206" s="6">
        <v>312.6143182866133</v>
      </c>
    </row>
    <row r="4207" spans="1:23" x14ac:dyDescent="0.3">
      <c r="A4207" s="1">
        <v>44292</v>
      </c>
      <c r="B4207">
        <v>202104</v>
      </c>
      <c r="C4207">
        <v>2021</v>
      </c>
      <c r="D4207" t="s">
        <v>4</v>
      </c>
      <c r="E4207" t="s">
        <v>22</v>
      </c>
      <c r="F4207">
        <v>163.24699999999996</v>
      </c>
      <c r="G4207">
        <v>36</v>
      </c>
      <c r="I4207">
        <v>173.06470135470971</v>
      </c>
      <c r="J4207">
        <v>163.56323217777773</v>
      </c>
      <c r="K4207">
        <v>225.57911204820215</v>
      </c>
      <c r="L4207">
        <v>6.3309743924867368</v>
      </c>
      <c r="N4207">
        <v>1</v>
      </c>
      <c r="O4207">
        <v>19664.166693592</v>
      </c>
      <c r="P4207">
        <v>138.6917353322082</v>
      </c>
      <c r="Q4207">
        <v>0.75933853422527076</v>
      </c>
      <c r="S4207" s="6">
        <v>27.336187232109747</v>
      </c>
      <c r="V4207" s="6">
        <v>227.91507812952253</v>
      </c>
    </row>
    <row r="4208" spans="1:23" x14ac:dyDescent="0.3">
      <c r="A4208" s="1">
        <v>44292</v>
      </c>
      <c r="B4208">
        <v>202104</v>
      </c>
      <c r="C4208">
        <v>2021</v>
      </c>
      <c r="D4208" t="s">
        <v>2</v>
      </c>
      <c r="E4208" t="s">
        <v>22</v>
      </c>
      <c r="F4208">
        <v>292.19073549999996</v>
      </c>
      <c r="G4208">
        <v>64</v>
      </c>
      <c r="I4208">
        <v>286.02873930332998</v>
      </c>
      <c r="J4208">
        <v>292.55511538281246</v>
      </c>
      <c r="K4208">
        <v>377.63610177444076</v>
      </c>
      <c r="L4208">
        <v>5.8841445624999995</v>
      </c>
      <c r="N4208">
        <v>1</v>
      </c>
      <c r="O4208">
        <v>35290.482150643373</v>
      </c>
      <c r="P4208">
        <v>213.84201336827206</v>
      </c>
      <c r="Q4208">
        <v>0.75953250368745195</v>
      </c>
      <c r="S4208" s="6">
        <v>48.610080235996925</v>
      </c>
      <c r="V4208" s="6">
        <v>376.58525199999997</v>
      </c>
    </row>
    <row r="4209" spans="1:23" x14ac:dyDescent="0.3">
      <c r="A4209" s="1">
        <v>44292</v>
      </c>
      <c r="B4209">
        <v>202104</v>
      </c>
      <c r="C4209">
        <v>2021</v>
      </c>
      <c r="D4209" t="s">
        <v>3</v>
      </c>
      <c r="E4209" t="s">
        <v>22</v>
      </c>
      <c r="F4209">
        <v>457.9506419999999</v>
      </c>
      <c r="G4209">
        <v>96</v>
      </c>
      <c r="I4209">
        <v>452.89785295707844</v>
      </c>
      <c r="J4209">
        <v>458.89984199999986</v>
      </c>
      <c r="K4209">
        <v>593.66966659989453</v>
      </c>
      <c r="L4209">
        <v>6.2048180000000013</v>
      </c>
      <c r="N4209">
        <v>0.99435470713003749</v>
      </c>
      <c r="O4209">
        <v>52759.182090153961</v>
      </c>
      <c r="P4209">
        <v>335.25543003314243</v>
      </c>
      <c r="Q4209">
        <v>0.76032624458975262</v>
      </c>
      <c r="S4209" s="6">
        <v>72.991319480616255</v>
      </c>
      <c r="V4209" s="6">
        <v>595.66252800000007</v>
      </c>
    </row>
    <row r="4210" spans="1:23" x14ac:dyDescent="0.3">
      <c r="A4210" s="1">
        <v>44292</v>
      </c>
      <c r="B4210">
        <v>202104</v>
      </c>
      <c r="C4210">
        <v>2021</v>
      </c>
      <c r="D4210" t="s">
        <v>5</v>
      </c>
      <c r="E4210" t="s">
        <v>23</v>
      </c>
      <c r="F4210">
        <v>2560.7826595000006</v>
      </c>
      <c r="H4210">
        <v>162</v>
      </c>
      <c r="I4210">
        <v>3032.6104080000005</v>
      </c>
      <c r="M4210">
        <v>10.569458333333332</v>
      </c>
      <c r="N4210">
        <v>0.99126820505401236</v>
      </c>
      <c r="O4210">
        <v>0</v>
      </c>
      <c r="P4210">
        <v>921.61126778833921</v>
      </c>
      <c r="R4210">
        <v>0.91139999999999988</v>
      </c>
      <c r="T4210" s="6">
        <v>160.58544921875</v>
      </c>
      <c r="U4210" s="6">
        <v>147.64679999999998</v>
      </c>
      <c r="W4210" s="6">
        <v>1712.2522499999998</v>
      </c>
    </row>
    <row r="4211" spans="1:23" x14ac:dyDescent="0.3">
      <c r="A4211" s="1">
        <v>44292</v>
      </c>
      <c r="B4211">
        <v>202104</v>
      </c>
      <c r="C4211">
        <v>2021</v>
      </c>
      <c r="D4211" t="s">
        <v>6</v>
      </c>
      <c r="E4211" t="s">
        <v>23</v>
      </c>
      <c r="F4211">
        <v>1336.0760025</v>
      </c>
      <c r="H4211">
        <v>66</v>
      </c>
      <c r="I4211">
        <v>1583.5489</v>
      </c>
      <c r="M4211">
        <v>14.397708333333332</v>
      </c>
      <c r="N4211">
        <v>0.94357986111172054</v>
      </c>
      <c r="O4211">
        <v>0</v>
      </c>
      <c r="P4211">
        <v>251.07062844301149</v>
      </c>
      <c r="R4211">
        <v>0.81500698924731174</v>
      </c>
      <c r="T4211" s="6">
        <v>62.276270833373559</v>
      </c>
      <c r="U4211" s="6">
        <v>53.790461290322575</v>
      </c>
      <c r="W4211" s="6">
        <v>950.24874999999997</v>
      </c>
    </row>
    <row r="4212" spans="1:23" x14ac:dyDescent="0.3">
      <c r="A4212" s="1">
        <v>44292</v>
      </c>
      <c r="B4212">
        <v>202104</v>
      </c>
      <c r="C4212">
        <v>2021</v>
      </c>
      <c r="D4212" t="s">
        <v>7</v>
      </c>
      <c r="E4212" t="s">
        <v>23</v>
      </c>
      <c r="F4212">
        <v>796.61819150000008</v>
      </c>
      <c r="H4212">
        <v>36</v>
      </c>
      <c r="I4212">
        <v>855.77440300432306</v>
      </c>
      <c r="M4212">
        <v>13.065746614926653</v>
      </c>
      <c r="N4212">
        <v>1</v>
      </c>
      <c r="O4212">
        <v>0</v>
      </c>
      <c r="P4212">
        <v>142.34876972696716</v>
      </c>
      <c r="R4212">
        <v>0.87646774193548382</v>
      </c>
      <c r="T4212" s="6">
        <v>36</v>
      </c>
      <c r="U4212" s="6">
        <v>31.552838709677417</v>
      </c>
      <c r="W4212" s="6">
        <v>470.36687813735949</v>
      </c>
    </row>
    <row r="4213" spans="1:23" x14ac:dyDescent="0.3">
      <c r="A4213" s="1">
        <v>44292</v>
      </c>
      <c r="B4213">
        <v>202104</v>
      </c>
      <c r="C4213">
        <v>2021</v>
      </c>
      <c r="D4213" t="s">
        <v>8</v>
      </c>
      <c r="E4213" t="s">
        <v>23</v>
      </c>
      <c r="F4213">
        <v>1137.0481540000001</v>
      </c>
      <c r="H4213">
        <v>108</v>
      </c>
      <c r="I4213">
        <v>1360.7093185999995</v>
      </c>
      <c r="M4213">
        <v>8.3014947273662543</v>
      </c>
      <c r="N4213">
        <v>0.97409223478127827</v>
      </c>
      <c r="O4213">
        <v>0</v>
      </c>
      <c r="P4213">
        <v>429.13046828583697</v>
      </c>
      <c r="R4213">
        <v>0.94844399999999995</v>
      </c>
      <c r="T4213" s="6">
        <v>105.20196135637805</v>
      </c>
      <c r="U4213" s="6">
        <v>102.431952</v>
      </c>
      <c r="W4213" s="6">
        <v>896.56143055555549</v>
      </c>
    </row>
    <row r="4214" spans="1:23" x14ac:dyDescent="0.3">
      <c r="A4214" s="1">
        <v>44293</v>
      </c>
      <c r="B4214">
        <v>202104</v>
      </c>
      <c r="C4214">
        <v>2021</v>
      </c>
      <c r="D4214" t="s">
        <v>0</v>
      </c>
      <c r="E4214" t="s">
        <v>22</v>
      </c>
      <c r="F4214">
        <v>204.30788049999998</v>
      </c>
      <c r="G4214">
        <v>44</v>
      </c>
      <c r="I4214">
        <v>192.96587963837493</v>
      </c>
      <c r="J4214">
        <v>204.87697229687498</v>
      </c>
      <c r="K4214">
        <v>259.81046918028335</v>
      </c>
      <c r="L4214">
        <v>5.8428216666666675</v>
      </c>
      <c r="N4214">
        <v>1</v>
      </c>
      <c r="O4214">
        <v>10864.248554687127</v>
      </c>
      <c r="P4214">
        <v>170.73727207589127</v>
      </c>
      <c r="Q4214">
        <v>0.75059422036089807</v>
      </c>
      <c r="S4214" s="6">
        <v>33.026145695879514</v>
      </c>
      <c r="V4214" s="6">
        <v>257.08415333333335</v>
      </c>
    </row>
    <row r="4215" spans="1:23" x14ac:dyDescent="0.3">
      <c r="A4215" s="1">
        <v>44293</v>
      </c>
      <c r="B4215">
        <v>202104</v>
      </c>
      <c r="C4215">
        <v>2021</v>
      </c>
      <c r="D4215" t="s">
        <v>1</v>
      </c>
      <c r="E4215" t="s">
        <v>22</v>
      </c>
      <c r="F4215">
        <v>205.3805605</v>
      </c>
      <c r="G4215">
        <v>46</v>
      </c>
      <c r="I4215">
        <v>201.08211083446238</v>
      </c>
      <c r="J4215">
        <v>205.4959169453125</v>
      </c>
      <c r="K4215">
        <v>266.64918595684941</v>
      </c>
      <c r="L4215">
        <v>5.7790833333333333</v>
      </c>
      <c r="N4215">
        <v>1</v>
      </c>
      <c r="O4215">
        <v>10906.383372092783</v>
      </c>
      <c r="P4215">
        <v>180.75263998259365</v>
      </c>
      <c r="Q4215">
        <v>0.75640892913209257</v>
      </c>
      <c r="S4215" s="6">
        <v>34.794810740076258</v>
      </c>
      <c r="V4215" s="6">
        <v>265.83783333333332</v>
      </c>
    </row>
    <row r="4216" spans="1:23" x14ac:dyDescent="0.3">
      <c r="A4216" s="1">
        <v>44293</v>
      </c>
      <c r="B4216">
        <v>202104</v>
      </c>
      <c r="C4216">
        <v>2021</v>
      </c>
      <c r="D4216" t="s">
        <v>4</v>
      </c>
      <c r="E4216" t="s">
        <v>22</v>
      </c>
      <c r="F4216">
        <v>155.97456</v>
      </c>
      <c r="G4216">
        <v>36</v>
      </c>
      <c r="I4216">
        <v>162.66745375344712</v>
      </c>
      <c r="J4216">
        <v>156.28494577777778</v>
      </c>
      <c r="K4216">
        <v>212.48278118927888</v>
      </c>
      <c r="L4216">
        <v>5.9506269975490209</v>
      </c>
      <c r="N4216">
        <v>1</v>
      </c>
      <c r="O4216">
        <v>8697.0662563920014</v>
      </c>
      <c r="P4216">
        <v>138.6917353322082</v>
      </c>
      <c r="Q4216">
        <v>0.75933853422527076</v>
      </c>
      <c r="S4216" s="6">
        <v>27.336187232109747</v>
      </c>
      <c r="V4216" s="6">
        <v>214.22257191176476</v>
      </c>
    </row>
    <row r="4217" spans="1:23" x14ac:dyDescent="0.3">
      <c r="A4217" s="1">
        <v>44293</v>
      </c>
      <c r="B4217">
        <v>202104</v>
      </c>
      <c r="C4217">
        <v>2021</v>
      </c>
      <c r="D4217" t="s">
        <v>2</v>
      </c>
      <c r="E4217" t="s">
        <v>22</v>
      </c>
      <c r="F4217">
        <v>334.27217200000001</v>
      </c>
      <c r="G4217">
        <v>64</v>
      </c>
      <c r="I4217">
        <v>326.64121874532941</v>
      </c>
      <c r="J4217">
        <v>334.63655188281251</v>
      </c>
      <c r="K4217">
        <v>431.25852117148912</v>
      </c>
      <c r="L4217">
        <v>6.7196189999999998</v>
      </c>
      <c r="N4217">
        <v>1</v>
      </c>
      <c r="O4217">
        <v>18222.143890221676</v>
      </c>
      <c r="P4217">
        <v>213.84201336827206</v>
      </c>
      <c r="Q4217">
        <v>0.75953250368745195</v>
      </c>
      <c r="S4217" s="6">
        <v>48.610080235996925</v>
      </c>
      <c r="V4217" s="6">
        <v>430.05561599999999</v>
      </c>
    </row>
    <row r="4218" spans="1:23" x14ac:dyDescent="0.3">
      <c r="A4218" s="1">
        <v>44293</v>
      </c>
      <c r="B4218">
        <v>202104</v>
      </c>
      <c r="C4218">
        <v>2021</v>
      </c>
      <c r="D4218" t="s">
        <v>3</v>
      </c>
      <c r="E4218" t="s">
        <v>22</v>
      </c>
      <c r="F4218">
        <v>421.30255950000009</v>
      </c>
      <c r="G4218">
        <v>96</v>
      </c>
      <c r="I4218">
        <v>416.74423053985646</v>
      </c>
      <c r="J4218">
        <v>422.1505595000001</v>
      </c>
      <c r="K4218">
        <v>549.56414547812301</v>
      </c>
      <c r="L4218">
        <v>5.7095040000000008</v>
      </c>
      <c r="N4218">
        <v>1</v>
      </c>
      <c r="O4218">
        <v>22474.282827098366</v>
      </c>
      <c r="P4218">
        <v>335.25543003314243</v>
      </c>
      <c r="Q4218">
        <v>0.76032624458975262</v>
      </c>
      <c r="S4218" s="6">
        <v>72.991319480616255</v>
      </c>
      <c r="V4218" s="6">
        <v>548.11238400000002</v>
      </c>
    </row>
    <row r="4219" spans="1:23" x14ac:dyDescent="0.3">
      <c r="A4219" s="1">
        <v>44293</v>
      </c>
      <c r="B4219">
        <v>202104</v>
      </c>
      <c r="C4219">
        <v>2021</v>
      </c>
      <c r="D4219" t="s">
        <v>5</v>
      </c>
      <c r="E4219" t="s">
        <v>23</v>
      </c>
      <c r="F4219">
        <v>3198.7007349999999</v>
      </c>
      <c r="H4219">
        <v>162</v>
      </c>
      <c r="I4219">
        <v>3753.4098599999998</v>
      </c>
      <c r="M4219">
        <v>11.934541666666666</v>
      </c>
      <c r="N4219">
        <v>1</v>
      </c>
      <c r="O4219">
        <v>0</v>
      </c>
      <c r="P4219">
        <v>921.61126778833921</v>
      </c>
      <c r="R4219">
        <v>0.91139999999999988</v>
      </c>
      <c r="T4219" s="6">
        <v>162</v>
      </c>
      <c r="U4219" s="6">
        <v>147.64679999999998</v>
      </c>
      <c r="W4219" s="6">
        <v>1933.3957499999999</v>
      </c>
    </row>
    <row r="4220" spans="1:23" x14ac:dyDescent="0.3">
      <c r="A4220" s="1">
        <v>44293</v>
      </c>
      <c r="B4220">
        <v>202104</v>
      </c>
      <c r="C4220">
        <v>2021</v>
      </c>
      <c r="D4220" t="s">
        <v>6</v>
      </c>
      <c r="E4220" t="s">
        <v>23</v>
      </c>
      <c r="F4220">
        <v>934.80128350000007</v>
      </c>
      <c r="H4220">
        <v>66</v>
      </c>
      <c r="I4220">
        <v>1550.95604</v>
      </c>
      <c r="M4220">
        <v>12.459458333333336</v>
      </c>
      <c r="N4220">
        <v>0.75203009259239473</v>
      </c>
      <c r="O4220">
        <v>0</v>
      </c>
      <c r="P4220">
        <v>251.07062844301149</v>
      </c>
      <c r="R4220">
        <v>0.81500698924731174</v>
      </c>
      <c r="T4220" s="6">
        <v>49.633986111098054</v>
      </c>
      <c r="U4220" s="6">
        <v>53.790461290322575</v>
      </c>
      <c r="W4220" s="6">
        <v>822.32425000000012</v>
      </c>
    </row>
    <row r="4221" spans="1:23" x14ac:dyDescent="0.3">
      <c r="A4221" s="1">
        <v>44293</v>
      </c>
      <c r="B4221">
        <v>202104</v>
      </c>
      <c r="C4221">
        <v>2021</v>
      </c>
      <c r="D4221" t="s">
        <v>7</v>
      </c>
      <c r="E4221" t="s">
        <v>23</v>
      </c>
      <c r="F4221">
        <v>670.89329450000014</v>
      </c>
      <c r="H4221">
        <v>36</v>
      </c>
      <c r="I4221">
        <v>739.66018942707944</v>
      </c>
      <c r="M4221">
        <v>10.884276931053227</v>
      </c>
      <c r="N4221">
        <v>1</v>
      </c>
      <c r="O4221">
        <v>0</v>
      </c>
      <c r="P4221">
        <v>142.34876972696716</v>
      </c>
      <c r="R4221">
        <v>0.87646774193548382</v>
      </c>
      <c r="T4221" s="6">
        <v>36</v>
      </c>
      <c r="U4221" s="6">
        <v>31.552838709677417</v>
      </c>
      <c r="W4221" s="6">
        <v>391.83396951791616</v>
      </c>
    </row>
    <row r="4222" spans="1:23" x14ac:dyDescent="0.3">
      <c r="A4222" s="1">
        <v>44293</v>
      </c>
      <c r="B4222">
        <v>202104</v>
      </c>
      <c r="C4222">
        <v>2021</v>
      </c>
      <c r="D4222" t="s">
        <v>8</v>
      </c>
      <c r="E4222" t="s">
        <v>23</v>
      </c>
      <c r="F4222">
        <v>1205.6414905000001</v>
      </c>
      <c r="H4222">
        <v>108</v>
      </c>
      <c r="I4222">
        <v>1435.4068244000005</v>
      </c>
      <c r="M4222">
        <v>8.476962242798356</v>
      </c>
      <c r="N4222">
        <v>0.9812353621198604</v>
      </c>
      <c r="O4222">
        <v>0</v>
      </c>
      <c r="P4222">
        <v>429.13046828583697</v>
      </c>
      <c r="R4222">
        <v>0.94844399999999995</v>
      </c>
      <c r="T4222" s="6">
        <v>105.97341910894492</v>
      </c>
      <c r="U4222" s="6">
        <v>102.431952</v>
      </c>
      <c r="W4222" s="6">
        <v>915.51192222222244</v>
      </c>
    </row>
    <row r="4223" spans="1:23" x14ac:dyDescent="0.3">
      <c r="A4223" s="1">
        <v>44294</v>
      </c>
      <c r="B4223">
        <v>202104</v>
      </c>
      <c r="C4223">
        <v>2021</v>
      </c>
      <c r="D4223" t="s">
        <v>0</v>
      </c>
      <c r="E4223" t="s">
        <v>22</v>
      </c>
      <c r="F4223">
        <v>194.63388000000003</v>
      </c>
      <c r="G4223">
        <v>44</v>
      </c>
      <c r="I4223">
        <v>179.86792042177075</v>
      </c>
      <c r="J4223">
        <v>195.17318000000003</v>
      </c>
      <c r="K4223">
        <v>247.50377268870255</v>
      </c>
      <c r="L4223">
        <v>5.446228030303029</v>
      </c>
      <c r="N4223">
        <v>1</v>
      </c>
      <c r="O4223">
        <v>10648.528299479227</v>
      </c>
      <c r="P4223">
        <v>170.73727207589127</v>
      </c>
      <c r="Q4223">
        <v>0.75059422036089807</v>
      </c>
      <c r="S4223" s="6">
        <v>33.026145695879514</v>
      </c>
      <c r="V4223" s="6">
        <v>239.63403333333326</v>
      </c>
    </row>
    <row r="4224" spans="1:23" x14ac:dyDescent="0.3">
      <c r="A4224" s="1">
        <v>44294</v>
      </c>
      <c r="B4224">
        <v>202104</v>
      </c>
      <c r="C4224">
        <v>2021</v>
      </c>
      <c r="D4224" t="s">
        <v>1</v>
      </c>
      <c r="E4224" t="s">
        <v>22</v>
      </c>
      <c r="F4224">
        <v>197.13287999999997</v>
      </c>
      <c r="G4224">
        <v>46</v>
      </c>
      <c r="I4224">
        <v>227.23804899091405</v>
      </c>
      <c r="J4224">
        <v>197.22663999999997</v>
      </c>
      <c r="K4224">
        <v>256.99927606137663</v>
      </c>
      <c r="L4224">
        <v>6.5308028455284548</v>
      </c>
      <c r="N4224">
        <v>1</v>
      </c>
      <c r="O4224">
        <v>10704.240116831483</v>
      </c>
      <c r="P4224">
        <v>180.75263998259365</v>
      </c>
      <c r="Q4224">
        <v>0.75640892913209257</v>
      </c>
      <c r="S4224" s="6">
        <v>34.794810740076258</v>
      </c>
      <c r="V4224" s="6">
        <v>300.4169308943089</v>
      </c>
    </row>
    <row r="4225" spans="1:23" x14ac:dyDescent="0.3">
      <c r="A4225" s="1">
        <v>44294</v>
      </c>
      <c r="B4225">
        <v>202104</v>
      </c>
      <c r="C4225">
        <v>2021</v>
      </c>
      <c r="D4225" t="s">
        <v>4</v>
      </c>
      <c r="E4225" t="s">
        <v>22</v>
      </c>
      <c r="F4225">
        <v>150.36840000000004</v>
      </c>
      <c r="G4225">
        <v>36</v>
      </c>
      <c r="I4225">
        <v>156.78937362624063</v>
      </c>
      <c r="J4225">
        <v>150.67430577777779</v>
      </c>
      <c r="K4225">
        <v>205.57452185254104</v>
      </c>
      <c r="L4225">
        <v>5.7355977369833067</v>
      </c>
      <c r="N4225">
        <v>1</v>
      </c>
      <c r="O4225">
        <v>8954.0051501999988</v>
      </c>
      <c r="P4225">
        <v>138.6917353322082</v>
      </c>
      <c r="Q4225">
        <v>0.75933853422527076</v>
      </c>
      <c r="S4225" s="6">
        <v>27.336187232109747</v>
      </c>
      <c r="V4225" s="6">
        <v>206.48151853139905</v>
      </c>
    </row>
    <row r="4226" spans="1:23" x14ac:dyDescent="0.3">
      <c r="A4226" s="1">
        <v>44294</v>
      </c>
      <c r="B4226">
        <v>202104</v>
      </c>
      <c r="C4226">
        <v>2021</v>
      </c>
      <c r="D4226" t="s">
        <v>2</v>
      </c>
      <c r="E4226" t="s">
        <v>22</v>
      </c>
      <c r="F4226">
        <v>341.77275249999991</v>
      </c>
      <c r="G4226">
        <v>64</v>
      </c>
      <c r="I4226">
        <v>339.40471959495471</v>
      </c>
      <c r="J4226">
        <v>342.14494488281241</v>
      </c>
      <c r="K4226">
        <v>448.16694426385334</v>
      </c>
      <c r="L4226">
        <v>6.9821880142386066</v>
      </c>
      <c r="N4226">
        <v>1</v>
      </c>
      <c r="O4226">
        <v>19770.295706139077</v>
      </c>
      <c r="P4226">
        <v>213.84201336827206</v>
      </c>
      <c r="Q4226">
        <v>0.75953250368745195</v>
      </c>
      <c r="S4226" s="6">
        <v>48.610080235996925</v>
      </c>
      <c r="V4226" s="6">
        <v>446.86003291127082</v>
      </c>
    </row>
    <row r="4227" spans="1:23" x14ac:dyDescent="0.3">
      <c r="A4227" s="1">
        <v>44294</v>
      </c>
      <c r="B4227">
        <v>202104</v>
      </c>
      <c r="C4227">
        <v>2021</v>
      </c>
      <c r="D4227" t="s">
        <v>3</v>
      </c>
      <c r="E4227" t="s">
        <v>22</v>
      </c>
      <c r="F4227">
        <v>516.74672199999998</v>
      </c>
      <c r="G4227">
        <v>96</v>
      </c>
      <c r="I4227">
        <v>512.48908538128558</v>
      </c>
      <c r="J4227">
        <v>517.41432200000008</v>
      </c>
      <c r="K4227">
        <v>675.94823232325052</v>
      </c>
      <c r="L4227">
        <v>7.0212333333333339</v>
      </c>
      <c r="N4227">
        <v>0.99931428571428571</v>
      </c>
      <c r="O4227">
        <v>28975.894156770963</v>
      </c>
      <c r="P4227">
        <v>335.25543003314243</v>
      </c>
      <c r="Q4227">
        <v>0.76032624458975262</v>
      </c>
      <c r="S4227" s="6">
        <v>72.991319480616255</v>
      </c>
      <c r="V4227" s="6">
        <v>674.03840000000002</v>
      </c>
    </row>
    <row r="4228" spans="1:23" x14ac:dyDescent="0.3">
      <c r="A4228" s="1">
        <v>44294</v>
      </c>
      <c r="B4228">
        <v>202104</v>
      </c>
      <c r="C4228">
        <v>2021</v>
      </c>
      <c r="D4228" t="s">
        <v>5</v>
      </c>
      <c r="E4228" t="s">
        <v>23</v>
      </c>
      <c r="F4228">
        <v>2478.6354645000006</v>
      </c>
      <c r="H4228">
        <v>162</v>
      </c>
      <c r="I4228">
        <v>3014.2556460000001</v>
      </c>
      <c r="M4228">
        <v>10.04025</v>
      </c>
      <c r="N4228">
        <v>0.99972948779002824</v>
      </c>
      <c r="O4228">
        <v>0</v>
      </c>
      <c r="P4228">
        <v>921.61126778833921</v>
      </c>
      <c r="R4228">
        <v>0.91139999999999988</v>
      </c>
      <c r="T4228" s="6">
        <v>161.95617702198459</v>
      </c>
      <c r="U4228" s="6">
        <v>147.64679999999998</v>
      </c>
      <c r="W4228" s="6">
        <v>1626.5205000000001</v>
      </c>
    </row>
    <row r="4229" spans="1:23" x14ac:dyDescent="0.3">
      <c r="A4229" s="1">
        <v>44294</v>
      </c>
      <c r="B4229">
        <v>202104</v>
      </c>
      <c r="C4229">
        <v>2021</v>
      </c>
      <c r="D4229" t="s">
        <v>6</v>
      </c>
      <c r="E4229" t="s">
        <v>23</v>
      </c>
      <c r="F4229">
        <v>680.59376099999997</v>
      </c>
      <c r="H4229">
        <v>66</v>
      </c>
      <c r="I4229">
        <v>1050.5909333333334</v>
      </c>
      <c r="M4229">
        <v>9.3416666666666668</v>
      </c>
      <c r="N4229">
        <v>0.68758333333425969</v>
      </c>
      <c r="O4229">
        <v>0</v>
      </c>
      <c r="P4229">
        <v>251.07062844301149</v>
      </c>
      <c r="R4229">
        <v>0.81500698924731174</v>
      </c>
      <c r="T4229" s="6">
        <v>45.38050000006114</v>
      </c>
      <c r="U4229" s="6">
        <v>53.790461290322575</v>
      </c>
      <c r="W4229" s="6">
        <v>616.54999999999995</v>
      </c>
    </row>
    <row r="4230" spans="1:23" x14ac:dyDescent="0.3">
      <c r="A4230" s="1">
        <v>44294</v>
      </c>
      <c r="B4230">
        <v>202104</v>
      </c>
      <c r="C4230">
        <v>2021</v>
      </c>
      <c r="D4230" t="s">
        <v>7</v>
      </c>
      <c r="E4230" t="s">
        <v>23</v>
      </c>
      <c r="F4230">
        <v>444.24939799999999</v>
      </c>
      <c r="H4230">
        <v>36</v>
      </c>
      <c r="I4230">
        <v>490.9091204000311</v>
      </c>
      <c r="M4230">
        <v>8.7787280951657216</v>
      </c>
      <c r="N4230">
        <v>1</v>
      </c>
      <c r="O4230">
        <v>0</v>
      </c>
      <c r="P4230">
        <v>142.34876972696716</v>
      </c>
      <c r="R4230">
        <v>0.87646774193548382</v>
      </c>
      <c r="T4230" s="6">
        <v>36</v>
      </c>
      <c r="U4230" s="6">
        <v>31.552838709677417</v>
      </c>
      <c r="W4230" s="6">
        <v>316.03421142596596</v>
      </c>
    </row>
    <row r="4231" spans="1:23" x14ac:dyDescent="0.3">
      <c r="A4231" s="1">
        <v>44294</v>
      </c>
      <c r="B4231">
        <v>202104</v>
      </c>
      <c r="C4231">
        <v>2021</v>
      </c>
      <c r="D4231" t="s">
        <v>8</v>
      </c>
      <c r="E4231" t="s">
        <v>23</v>
      </c>
      <c r="F4231">
        <v>793.83287900000005</v>
      </c>
      <c r="H4231">
        <v>108</v>
      </c>
      <c r="I4231">
        <v>935.6539104999996</v>
      </c>
      <c r="M4231">
        <v>7.2202681841563781</v>
      </c>
      <c r="N4231">
        <v>0.96473548281461052</v>
      </c>
      <c r="O4231">
        <v>0</v>
      </c>
      <c r="P4231">
        <v>429.13046828583697</v>
      </c>
      <c r="R4231">
        <v>0.94844399999999995</v>
      </c>
      <c r="T4231" s="6">
        <v>104.19143214397793</v>
      </c>
      <c r="U4231" s="6">
        <v>102.431952</v>
      </c>
      <c r="W4231" s="6">
        <v>779.78896388888882</v>
      </c>
    </row>
    <row r="4232" spans="1:23" x14ac:dyDescent="0.3">
      <c r="A4232" s="1">
        <v>44295</v>
      </c>
      <c r="B4232">
        <v>202104</v>
      </c>
      <c r="C4232">
        <v>2021</v>
      </c>
      <c r="D4232" t="s">
        <v>0</v>
      </c>
      <c r="E4232" t="s">
        <v>22</v>
      </c>
      <c r="F4232">
        <v>188.61836000000005</v>
      </c>
      <c r="G4232">
        <v>44</v>
      </c>
      <c r="I4232">
        <v>181.34607062388898</v>
      </c>
      <c r="J4232">
        <v>189.14643617187505</v>
      </c>
      <c r="K4232">
        <v>242.47798030003884</v>
      </c>
      <c r="L4232">
        <v>5.4909850000000002</v>
      </c>
      <c r="N4232">
        <v>1</v>
      </c>
      <c r="O4232">
        <v>6129.2344626952263</v>
      </c>
      <c r="P4232">
        <v>170.73727207589127</v>
      </c>
      <c r="Q4232">
        <v>0.75059422036089807</v>
      </c>
      <c r="S4232" s="6">
        <v>33.026145695879514</v>
      </c>
      <c r="V4232" s="6">
        <v>241.60334</v>
      </c>
    </row>
    <row r="4233" spans="1:23" x14ac:dyDescent="0.3">
      <c r="A4233" s="1">
        <v>44295</v>
      </c>
      <c r="B4233">
        <v>202104</v>
      </c>
      <c r="C4233">
        <v>2021</v>
      </c>
      <c r="D4233" t="s">
        <v>1</v>
      </c>
      <c r="E4233" t="s">
        <v>22</v>
      </c>
      <c r="F4233">
        <v>197.96923950000001</v>
      </c>
      <c r="G4233">
        <v>46</v>
      </c>
      <c r="I4233">
        <v>194.76960727432214</v>
      </c>
      <c r="J4233">
        <v>198.07788207812501</v>
      </c>
      <c r="K4233">
        <v>258.36691165225812</v>
      </c>
      <c r="L4233">
        <v>5.5976625000000002</v>
      </c>
      <c r="N4233">
        <v>1</v>
      </c>
      <c r="O4233">
        <v>6191.1862220074827</v>
      </c>
      <c r="P4233">
        <v>180.75263998259365</v>
      </c>
      <c r="Q4233">
        <v>0.75640892913209257</v>
      </c>
      <c r="S4233" s="6">
        <v>34.794810740076258</v>
      </c>
      <c r="V4233" s="6">
        <v>257.49247500000001</v>
      </c>
    </row>
    <row r="4234" spans="1:23" x14ac:dyDescent="0.3">
      <c r="A4234" s="1">
        <v>44295</v>
      </c>
      <c r="B4234">
        <v>202104</v>
      </c>
      <c r="C4234">
        <v>2021</v>
      </c>
      <c r="D4234" t="s">
        <v>4</v>
      </c>
      <c r="E4234" t="s">
        <v>22</v>
      </c>
      <c r="F4234">
        <v>165.13448</v>
      </c>
      <c r="G4234">
        <v>36</v>
      </c>
      <c r="I4234">
        <v>173.79453830087422</v>
      </c>
      <c r="J4234">
        <v>165.45221297777778</v>
      </c>
      <c r="K4234">
        <v>227.22557637293366</v>
      </c>
      <c r="L4234">
        <v>6.3576729565537562</v>
      </c>
      <c r="N4234">
        <v>1</v>
      </c>
      <c r="O4234">
        <v>5442.4961830960001</v>
      </c>
      <c r="P4234">
        <v>138.6917353322082</v>
      </c>
      <c r="Q4234">
        <v>0.75933853422527076</v>
      </c>
      <c r="S4234" s="6">
        <v>27.336187232109747</v>
      </c>
      <c r="V4234" s="6">
        <v>228.87622643593522</v>
      </c>
    </row>
    <row r="4235" spans="1:23" x14ac:dyDescent="0.3">
      <c r="A4235" s="1">
        <v>44295</v>
      </c>
      <c r="B4235">
        <v>202104</v>
      </c>
      <c r="C4235">
        <v>2021</v>
      </c>
      <c r="D4235" t="s">
        <v>2</v>
      </c>
      <c r="E4235" t="s">
        <v>22</v>
      </c>
      <c r="F4235">
        <v>327.93576250000007</v>
      </c>
      <c r="G4235">
        <v>64</v>
      </c>
      <c r="I4235">
        <v>326.80919239664996</v>
      </c>
      <c r="J4235">
        <v>328.28476433593755</v>
      </c>
      <c r="K4235">
        <v>430.44295091103896</v>
      </c>
      <c r="L4235">
        <v>6.7230745312500009</v>
      </c>
      <c r="N4235">
        <v>1</v>
      </c>
      <c r="O4235">
        <v>11405.011066845378</v>
      </c>
      <c r="P4235">
        <v>213.84201336827206</v>
      </c>
      <c r="Q4235">
        <v>0.75953250368745195</v>
      </c>
      <c r="S4235" s="6">
        <v>48.610080235996925</v>
      </c>
      <c r="V4235" s="6">
        <v>430.27677000000006</v>
      </c>
    </row>
    <row r="4236" spans="1:23" x14ac:dyDescent="0.3">
      <c r="A4236" s="1">
        <v>44295</v>
      </c>
      <c r="B4236">
        <v>202104</v>
      </c>
      <c r="C4236">
        <v>2021</v>
      </c>
      <c r="D4236" t="s">
        <v>3</v>
      </c>
      <c r="E4236" t="s">
        <v>22</v>
      </c>
      <c r="F4236">
        <v>520.71824150000009</v>
      </c>
      <c r="G4236">
        <v>96</v>
      </c>
      <c r="I4236">
        <v>514.66730450244586</v>
      </c>
      <c r="J4236">
        <v>521.34984150000003</v>
      </c>
      <c r="K4236">
        <v>679.17933941972944</v>
      </c>
      <c r="L4236">
        <v>7.0510754999999996</v>
      </c>
      <c r="N4236">
        <v>1</v>
      </c>
      <c r="O4236">
        <v>17311.769790518563</v>
      </c>
      <c r="P4236">
        <v>335.25543003314243</v>
      </c>
      <c r="Q4236">
        <v>0.76032624458975262</v>
      </c>
      <c r="S4236" s="6">
        <v>72.991319480616255</v>
      </c>
      <c r="V4236" s="6">
        <v>676.90324799999996</v>
      </c>
    </row>
    <row r="4237" spans="1:23" x14ac:dyDescent="0.3">
      <c r="A4237" s="1">
        <v>44295</v>
      </c>
      <c r="B4237">
        <v>202104</v>
      </c>
      <c r="C4237">
        <v>2021</v>
      </c>
      <c r="D4237" t="s">
        <v>5</v>
      </c>
      <c r="E4237" t="s">
        <v>23</v>
      </c>
      <c r="F4237">
        <v>2809.0828190000002</v>
      </c>
      <c r="H4237">
        <v>162</v>
      </c>
      <c r="I4237">
        <v>3411.8956620000004</v>
      </c>
      <c r="M4237">
        <v>10.768958333333332</v>
      </c>
      <c r="N4237">
        <v>1</v>
      </c>
      <c r="O4237">
        <v>0</v>
      </c>
      <c r="P4237">
        <v>921.61126778833921</v>
      </c>
      <c r="R4237">
        <v>0.91139999999999988</v>
      </c>
      <c r="T4237" s="6">
        <v>162</v>
      </c>
      <c r="U4237" s="6">
        <v>147.64679999999998</v>
      </c>
      <c r="W4237" s="6">
        <v>1744.5712499999997</v>
      </c>
    </row>
    <row r="4238" spans="1:23" x14ac:dyDescent="0.3">
      <c r="A4238" s="1">
        <v>44295</v>
      </c>
      <c r="B4238">
        <v>202104</v>
      </c>
      <c r="C4238">
        <v>2021</v>
      </c>
      <c r="D4238" t="s">
        <v>6</v>
      </c>
      <c r="E4238" t="s">
        <v>23</v>
      </c>
      <c r="F4238">
        <v>894.30880100000002</v>
      </c>
      <c r="H4238">
        <v>66</v>
      </c>
      <c r="I4238">
        <v>1573.420333333333</v>
      </c>
      <c r="M4238">
        <v>13.306101190476189</v>
      </c>
      <c r="N4238">
        <v>0.67732246527777762</v>
      </c>
      <c r="O4238">
        <v>0</v>
      </c>
      <c r="P4238">
        <v>251.07062844301149</v>
      </c>
      <c r="R4238">
        <v>0.81500698924731174</v>
      </c>
      <c r="T4238" s="6">
        <v>44.703282708333326</v>
      </c>
      <c r="U4238" s="6">
        <v>53.790461290322575</v>
      </c>
      <c r="W4238" s="6">
        <v>878.20267857142846</v>
      </c>
    </row>
    <row r="4239" spans="1:23" x14ac:dyDescent="0.3">
      <c r="A4239" s="1">
        <v>44295</v>
      </c>
      <c r="B4239">
        <v>202104</v>
      </c>
      <c r="C4239">
        <v>2021</v>
      </c>
      <c r="D4239" t="s">
        <v>7</v>
      </c>
      <c r="E4239" t="s">
        <v>23</v>
      </c>
      <c r="F4239">
        <v>718.53669200000013</v>
      </c>
      <c r="H4239">
        <v>36</v>
      </c>
      <c r="I4239">
        <v>796.43082375283132</v>
      </c>
      <c r="M4239">
        <v>11.892967586546169</v>
      </c>
      <c r="N4239">
        <v>1</v>
      </c>
      <c r="O4239">
        <v>0</v>
      </c>
      <c r="P4239">
        <v>142.34876972696716</v>
      </c>
      <c r="R4239">
        <v>0.87646774193548382</v>
      </c>
      <c r="T4239" s="6">
        <v>36</v>
      </c>
      <c r="U4239" s="6">
        <v>31.552838709677417</v>
      </c>
      <c r="W4239" s="6">
        <v>428.14683311566205</v>
      </c>
    </row>
    <row r="4240" spans="1:23" x14ac:dyDescent="0.3">
      <c r="A4240" s="1">
        <v>44295</v>
      </c>
      <c r="B4240">
        <v>202104</v>
      </c>
      <c r="C4240">
        <v>2021</v>
      </c>
      <c r="D4240" t="s">
        <v>8</v>
      </c>
      <c r="E4240" t="s">
        <v>23</v>
      </c>
      <c r="F4240">
        <v>600.54691050000008</v>
      </c>
      <c r="H4240">
        <v>108</v>
      </c>
      <c r="I4240">
        <v>696.07504150000011</v>
      </c>
      <c r="M4240">
        <v>6.5839871141975301</v>
      </c>
      <c r="N4240">
        <v>0.97745121506739352</v>
      </c>
      <c r="O4240">
        <v>0</v>
      </c>
      <c r="P4240">
        <v>429.13046828583697</v>
      </c>
      <c r="R4240">
        <v>0.94844399999999995</v>
      </c>
      <c r="T4240" s="6">
        <v>105.5647312272785</v>
      </c>
      <c r="U4240" s="6">
        <v>102.431952</v>
      </c>
      <c r="W4240" s="6">
        <v>711.07060833333321</v>
      </c>
    </row>
    <row r="4241" spans="1:23" x14ac:dyDescent="0.3">
      <c r="A4241" s="1">
        <v>44296</v>
      </c>
      <c r="B4241">
        <v>202104</v>
      </c>
      <c r="C4241">
        <v>2021</v>
      </c>
      <c r="D4241" t="s">
        <v>0</v>
      </c>
      <c r="E4241" t="s">
        <v>22</v>
      </c>
      <c r="F4241">
        <v>208.54148100000006</v>
      </c>
      <c r="G4241">
        <v>44</v>
      </c>
      <c r="I4241">
        <v>204.31757139338646</v>
      </c>
      <c r="J4241">
        <v>209.19089506250006</v>
      </c>
      <c r="K4241">
        <v>272.16040686083767</v>
      </c>
      <c r="L4241">
        <v>6.1865399999999999</v>
      </c>
      <c r="N4241">
        <v>1</v>
      </c>
      <c r="O4241">
        <v>9096.4368247318253</v>
      </c>
      <c r="P4241">
        <v>170.73727207589127</v>
      </c>
      <c r="Q4241">
        <v>0.75059422036089807</v>
      </c>
      <c r="S4241" s="6">
        <v>33.026145695879514</v>
      </c>
      <c r="V4241" s="6">
        <v>272.20776000000001</v>
      </c>
    </row>
    <row r="4242" spans="1:23" x14ac:dyDescent="0.3">
      <c r="A4242" s="1">
        <v>44296</v>
      </c>
      <c r="B4242">
        <v>202104</v>
      </c>
      <c r="C4242">
        <v>2021</v>
      </c>
      <c r="D4242" t="s">
        <v>1</v>
      </c>
      <c r="E4242" t="s">
        <v>22</v>
      </c>
      <c r="F4242">
        <v>218.25747949999996</v>
      </c>
      <c r="G4242">
        <v>46</v>
      </c>
      <c r="I4242">
        <v>217.55551100962214</v>
      </c>
      <c r="J4242">
        <v>218.37381250781246</v>
      </c>
      <c r="K4242">
        <v>287.61622083854837</v>
      </c>
      <c r="L4242">
        <v>6.2525275000000002</v>
      </c>
      <c r="N4242">
        <v>1</v>
      </c>
      <c r="O4242">
        <v>9493.8623227391854</v>
      </c>
      <c r="P4242">
        <v>180.75263998259365</v>
      </c>
      <c r="Q4242">
        <v>0.75640892913209257</v>
      </c>
      <c r="S4242" s="6">
        <v>34.794810740076258</v>
      </c>
      <c r="V4242" s="6">
        <v>287.616265</v>
      </c>
    </row>
    <row r="4243" spans="1:23" x14ac:dyDescent="0.3">
      <c r="A4243" s="1">
        <v>44296</v>
      </c>
      <c r="B4243">
        <v>202104</v>
      </c>
      <c r="C4243">
        <v>2021</v>
      </c>
      <c r="D4243" t="s">
        <v>4</v>
      </c>
      <c r="E4243" t="s">
        <v>22</v>
      </c>
      <c r="F4243">
        <v>163.32231950000005</v>
      </c>
      <c r="G4243">
        <v>36</v>
      </c>
      <c r="I4243">
        <v>166.13875787322203</v>
      </c>
      <c r="J4243">
        <v>163.63859647777781</v>
      </c>
      <c r="K4243">
        <v>217.33088100731797</v>
      </c>
      <c r="L4243">
        <v>6.0776126700680271</v>
      </c>
      <c r="N4243">
        <v>1</v>
      </c>
      <c r="O4243">
        <v>7026.9709352557002</v>
      </c>
      <c r="P4243">
        <v>138.6917353322082</v>
      </c>
      <c r="Q4243">
        <v>0.75933853422527076</v>
      </c>
      <c r="S4243" s="6">
        <v>27.336187232109747</v>
      </c>
      <c r="V4243" s="6">
        <v>218.79405612244898</v>
      </c>
    </row>
    <row r="4244" spans="1:23" x14ac:dyDescent="0.3">
      <c r="A4244" s="1">
        <v>44296</v>
      </c>
      <c r="B4244">
        <v>202104</v>
      </c>
      <c r="C4244">
        <v>2021</v>
      </c>
      <c r="D4244" t="s">
        <v>2</v>
      </c>
      <c r="E4244" t="s">
        <v>22</v>
      </c>
      <c r="F4244">
        <v>229.8969745</v>
      </c>
      <c r="G4244">
        <v>64</v>
      </c>
      <c r="I4244">
        <v>224.17241979834898</v>
      </c>
      <c r="J4244">
        <v>230.2369403203125</v>
      </c>
      <c r="K4244">
        <v>295.52556431782887</v>
      </c>
      <c r="L4244">
        <v>4.61164471875</v>
      </c>
      <c r="N4244">
        <v>1</v>
      </c>
      <c r="O4244">
        <v>10077.013680428578</v>
      </c>
      <c r="P4244">
        <v>213.84201336827206</v>
      </c>
      <c r="Q4244">
        <v>0.75953250368745195</v>
      </c>
      <c r="S4244" s="6">
        <v>48.610080235996925</v>
      </c>
      <c r="V4244" s="6">
        <v>295.145262</v>
      </c>
    </row>
    <row r="4245" spans="1:23" x14ac:dyDescent="0.3">
      <c r="A4245" s="1">
        <v>44296</v>
      </c>
      <c r="B4245">
        <v>202104</v>
      </c>
      <c r="C4245">
        <v>2021</v>
      </c>
      <c r="D4245" t="s">
        <v>3</v>
      </c>
      <c r="E4245" t="s">
        <v>22</v>
      </c>
      <c r="F4245">
        <v>517.08888200000001</v>
      </c>
      <c r="G4245">
        <v>96</v>
      </c>
      <c r="I4245">
        <v>518.21209143736235</v>
      </c>
      <c r="J4245">
        <v>517.70348200000001</v>
      </c>
      <c r="K4245">
        <v>682.8268980750637</v>
      </c>
      <c r="L4245">
        <v>7.09964</v>
      </c>
      <c r="N4245">
        <v>0.99994360796255566</v>
      </c>
      <c r="O4245">
        <v>21950.225677137758</v>
      </c>
      <c r="P4245">
        <v>335.25543003314243</v>
      </c>
      <c r="Q4245">
        <v>0.76032624458975262</v>
      </c>
      <c r="S4245" s="6">
        <v>72.991319480616255</v>
      </c>
      <c r="V4245" s="6">
        <v>681.56543999999997</v>
      </c>
    </row>
    <row r="4246" spans="1:23" x14ac:dyDescent="0.3">
      <c r="A4246" s="1">
        <v>44296</v>
      </c>
      <c r="B4246">
        <v>202104</v>
      </c>
      <c r="C4246">
        <v>2021</v>
      </c>
      <c r="D4246" t="s">
        <v>5</v>
      </c>
      <c r="E4246" t="s">
        <v>23</v>
      </c>
      <c r="F4246">
        <v>3153.4444115000006</v>
      </c>
      <c r="H4246">
        <v>162</v>
      </c>
      <c r="I4246">
        <v>3605.3372160000008</v>
      </c>
      <c r="M4246">
        <v>11.534083333333333</v>
      </c>
      <c r="N4246">
        <v>0.99121766624268326</v>
      </c>
      <c r="O4246">
        <v>0</v>
      </c>
      <c r="P4246">
        <v>921.61126778833921</v>
      </c>
      <c r="R4246">
        <v>0.91139999999999988</v>
      </c>
      <c r="T4246" s="6">
        <v>160.57726193131469</v>
      </c>
      <c r="U4246" s="6">
        <v>147.64679999999998</v>
      </c>
      <c r="W4246" s="6">
        <v>1868.5215000000001</v>
      </c>
    </row>
    <row r="4247" spans="1:23" x14ac:dyDescent="0.3">
      <c r="A4247" s="1">
        <v>44296</v>
      </c>
      <c r="B4247">
        <v>202104</v>
      </c>
      <c r="C4247">
        <v>2021</v>
      </c>
      <c r="D4247" t="s">
        <v>6</v>
      </c>
      <c r="E4247" t="s">
        <v>23</v>
      </c>
      <c r="F4247">
        <v>948.87408350000021</v>
      </c>
      <c r="H4247">
        <v>66</v>
      </c>
      <c r="I4247">
        <v>1552.7229523809524</v>
      </c>
      <c r="M4247">
        <v>13.379960317460316</v>
      </c>
      <c r="N4247">
        <v>0.70885302083333324</v>
      </c>
      <c r="O4247">
        <v>0</v>
      </c>
      <c r="P4247">
        <v>251.07062844301149</v>
      </c>
      <c r="R4247">
        <v>0.81500698924731174</v>
      </c>
      <c r="T4247" s="6">
        <v>46.784299374999996</v>
      </c>
      <c r="U4247" s="6">
        <v>53.790461290322575</v>
      </c>
      <c r="W4247" s="6">
        <v>883.07738095238085</v>
      </c>
    </row>
    <row r="4248" spans="1:23" x14ac:dyDescent="0.3">
      <c r="A4248" s="1">
        <v>44296</v>
      </c>
      <c r="B4248">
        <v>202104</v>
      </c>
      <c r="C4248">
        <v>2021</v>
      </c>
      <c r="D4248" t="s">
        <v>7</v>
      </c>
      <c r="E4248" t="s">
        <v>23</v>
      </c>
      <c r="F4248">
        <v>656.96469449999995</v>
      </c>
      <c r="H4248">
        <v>36</v>
      </c>
      <c r="I4248">
        <v>738.11724086702441</v>
      </c>
      <c r="M4248">
        <v>11.120863191107043</v>
      </c>
      <c r="N4248">
        <v>1</v>
      </c>
      <c r="O4248">
        <v>0</v>
      </c>
      <c r="P4248">
        <v>142.34876972696716</v>
      </c>
      <c r="R4248">
        <v>0.87646774193548382</v>
      </c>
      <c r="T4248" s="6">
        <v>36</v>
      </c>
      <c r="U4248" s="6">
        <v>31.552838709677417</v>
      </c>
      <c r="W4248" s="6">
        <v>400.35107487985357</v>
      </c>
    </row>
    <row r="4249" spans="1:23" x14ac:dyDescent="0.3">
      <c r="A4249" s="1">
        <v>44296</v>
      </c>
      <c r="B4249">
        <v>202104</v>
      </c>
      <c r="C4249">
        <v>2021</v>
      </c>
      <c r="D4249" t="s">
        <v>8</v>
      </c>
      <c r="E4249" t="s">
        <v>23</v>
      </c>
      <c r="F4249">
        <v>894.56835899999999</v>
      </c>
      <c r="H4249">
        <v>108</v>
      </c>
      <c r="I4249">
        <v>1079.974677666667</v>
      </c>
      <c r="M4249">
        <v>7.4871450360082319</v>
      </c>
      <c r="N4249">
        <v>0.99251335356250392</v>
      </c>
      <c r="O4249">
        <v>0</v>
      </c>
      <c r="P4249">
        <v>429.13046828583697</v>
      </c>
      <c r="R4249">
        <v>0.94844399999999995</v>
      </c>
      <c r="T4249" s="6">
        <v>107.19144218475043</v>
      </c>
      <c r="U4249" s="6">
        <v>102.431952</v>
      </c>
      <c r="W4249" s="6">
        <v>808.6116638888891</v>
      </c>
    </row>
    <row r="4250" spans="1:23" x14ac:dyDescent="0.3">
      <c r="A4250" s="1">
        <v>44297</v>
      </c>
      <c r="B4250">
        <v>202104</v>
      </c>
      <c r="C4250">
        <v>2021</v>
      </c>
      <c r="D4250" t="s">
        <v>0</v>
      </c>
      <c r="E4250" t="s">
        <v>22</v>
      </c>
      <c r="F4250">
        <v>197.54084</v>
      </c>
      <c r="G4250">
        <v>44</v>
      </c>
      <c r="I4250">
        <v>197.81560400308632</v>
      </c>
      <c r="J4250">
        <v>198.120918125</v>
      </c>
      <c r="K4250">
        <v>252.81177694312083</v>
      </c>
      <c r="L4250">
        <v>5.9896666666666665</v>
      </c>
      <c r="N4250">
        <v>1</v>
      </c>
      <c r="O4250">
        <v>6020.1521657112262</v>
      </c>
      <c r="P4250">
        <v>170.73727207589127</v>
      </c>
      <c r="Q4250">
        <v>0.75059422036089807</v>
      </c>
      <c r="S4250" s="6">
        <v>33.026145695879514</v>
      </c>
      <c r="V4250" s="6">
        <v>263.5453333333333</v>
      </c>
    </row>
    <row r="4251" spans="1:23" x14ac:dyDescent="0.3">
      <c r="A4251" s="1">
        <v>44297</v>
      </c>
      <c r="B4251">
        <v>202104</v>
      </c>
      <c r="C4251">
        <v>2021</v>
      </c>
      <c r="D4251" t="s">
        <v>1</v>
      </c>
      <c r="E4251" t="s">
        <v>22</v>
      </c>
      <c r="F4251">
        <v>208.11419999999995</v>
      </c>
      <c r="G4251">
        <v>46</v>
      </c>
      <c r="I4251">
        <v>212.01655408358502</v>
      </c>
      <c r="J4251">
        <v>208.23285234374995</v>
      </c>
      <c r="K4251">
        <v>272.09105343321079</v>
      </c>
      <c r="L4251">
        <v>6.0933383333333335</v>
      </c>
      <c r="N4251">
        <v>1</v>
      </c>
      <c r="O4251">
        <v>6361.7753270714848</v>
      </c>
      <c r="P4251">
        <v>180.75263998259365</v>
      </c>
      <c r="Q4251">
        <v>0.75640892913209257</v>
      </c>
      <c r="S4251" s="6">
        <v>34.794810740076258</v>
      </c>
      <c r="V4251" s="6">
        <v>280.29356333333334</v>
      </c>
    </row>
    <row r="4252" spans="1:23" x14ac:dyDescent="0.3">
      <c r="A4252" s="1">
        <v>44297</v>
      </c>
      <c r="B4252">
        <v>202104</v>
      </c>
      <c r="C4252">
        <v>2021</v>
      </c>
      <c r="D4252" t="s">
        <v>4</v>
      </c>
      <c r="E4252" t="s">
        <v>22</v>
      </c>
      <c r="F4252">
        <v>176.28968000000006</v>
      </c>
      <c r="G4252">
        <v>36</v>
      </c>
      <c r="I4252">
        <v>181.76143419700168</v>
      </c>
      <c r="J4252">
        <v>176.61632817777783</v>
      </c>
      <c r="K4252">
        <v>236.8511688468773</v>
      </c>
      <c r="L4252">
        <v>6.6491143279667142</v>
      </c>
      <c r="N4252">
        <v>1</v>
      </c>
      <c r="O4252">
        <v>5334.6281253119996</v>
      </c>
      <c r="P4252">
        <v>138.6917353322082</v>
      </c>
      <c r="Q4252">
        <v>0.75933853422527076</v>
      </c>
      <c r="S4252" s="6">
        <v>27.336187232109747</v>
      </c>
      <c r="V4252" s="6">
        <v>239.36811580680171</v>
      </c>
    </row>
    <row r="4253" spans="1:23" x14ac:dyDescent="0.3">
      <c r="A4253" s="1">
        <v>44297</v>
      </c>
      <c r="B4253">
        <v>202104</v>
      </c>
      <c r="C4253">
        <v>2021</v>
      </c>
      <c r="D4253" t="s">
        <v>2</v>
      </c>
      <c r="E4253" t="s">
        <v>22</v>
      </c>
      <c r="F4253">
        <v>336.4173550000001</v>
      </c>
      <c r="G4253">
        <v>64</v>
      </c>
      <c r="I4253">
        <v>331.18488193636841</v>
      </c>
      <c r="J4253">
        <v>336.7696499218751</v>
      </c>
      <c r="K4253">
        <v>427.87125943096305</v>
      </c>
      <c r="L4253">
        <v>6.8130906250000001</v>
      </c>
      <c r="N4253">
        <v>1</v>
      </c>
      <c r="O4253">
        <v>10801.481773239977</v>
      </c>
      <c r="P4253">
        <v>213.84201336827206</v>
      </c>
      <c r="Q4253">
        <v>0.75953250368745195</v>
      </c>
      <c r="S4253" s="6">
        <v>48.610080235996925</v>
      </c>
      <c r="V4253" s="6">
        <v>436.0378</v>
      </c>
    </row>
    <row r="4254" spans="1:23" x14ac:dyDescent="0.3">
      <c r="A4254" s="1">
        <v>44297</v>
      </c>
      <c r="B4254">
        <v>202104</v>
      </c>
      <c r="C4254">
        <v>2021</v>
      </c>
      <c r="D4254" t="s">
        <v>3</v>
      </c>
      <c r="E4254" t="s">
        <v>22</v>
      </c>
      <c r="F4254">
        <v>422.90584199999995</v>
      </c>
      <c r="G4254">
        <v>96</v>
      </c>
      <c r="I4254">
        <v>430.10426969231054</v>
      </c>
      <c r="J4254">
        <v>423.57044200000001</v>
      </c>
      <c r="K4254">
        <v>541.02945506877779</v>
      </c>
      <c r="L4254">
        <v>5.8925400000000003</v>
      </c>
      <c r="N4254">
        <v>0.98676470588235299</v>
      </c>
      <c r="O4254">
        <v>13208.444325014265</v>
      </c>
      <c r="P4254">
        <v>335.25543003314243</v>
      </c>
      <c r="Q4254">
        <v>0.76032624458975262</v>
      </c>
      <c r="S4254" s="6">
        <v>72.991319480616255</v>
      </c>
      <c r="V4254" s="6">
        <v>565.68384000000003</v>
      </c>
    </row>
    <row r="4255" spans="1:23" x14ac:dyDescent="0.3">
      <c r="A4255" s="1">
        <v>44297</v>
      </c>
      <c r="B4255">
        <v>202104</v>
      </c>
      <c r="C4255">
        <v>2021</v>
      </c>
      <c r="D4255" t="s">
        <v>5</v>
      </c>
      <c r="E4255" t="s">
        <v>23</v>
      </c>
      <c r="F4255">
        <v>2432.7993045000003</v>
      </c>
      <c r="H4255">
        <v>162</v>
      </c>
      <c r="I4255">
        <v>2893.1646420000002</v>
      </c>
      <c r="M4255">
        <v>10.141166666666665</v>
      </c>
      <c r="N4255">
        <v>0.98098555786742103</v>
      </c>
      <c r="O4255">
        <v>0</v>
      </c>
      <c r="P4255">
        <v>921.61126778833921</v>
      </c>
      <c r="R4255">
        <v>0.91139999999999988</v>
      </c>
      <c r="T4255" s="6">
        <v>158.91966037452221</v>
      </c>
      <c r="U4255" s="6">
        <v>147.64679999999998</v>
      </c>
      <c r="W4255" s="6">
        <v>1642.8689999999997</v>
      </c>
    </row>
    <row r="4256" spans="1:23" x14ac:dyDescent="0.3">
      <c r="A4256" s="1">
        <v>44297</v>
      </c>
      <c r="B4256">
        <v>202104</v>
      </c>
      <c r="C4256">
        <v>2021</v>
      </c>
      <c r="D4256" t="s">
        <v>6</v>
      </c>
      <c r="E4256" t="s">
        <v>23</v>
      </c>
      <c r="F4256">
        <v>701.78527950000012</v>
      </c>
      <c r="H4256">
        <v>66</v>
      </c>
      <c r="I4256">
        <v>1164.8944888888889</v>
      </c>
      <c r="M4256">
        <v>11.231342592592592</v>
      </c>
      <c r="N4256">
        <v>0.74030150462931488</v>
      </c>
      <c r="O4256">
        <v>0</v>
      </c>
      <c r="P4256">
        <v>251.07062844301149</v>
      </c>
      <c r="R4256">
        <v>0.81500698924731174</v>
      </c>
      <c r="T4256" s="6">
        <v>48.859899305534782</v>
      </c>
      <c r="U4256" s="6">
        <v>53.790461290322575</v>
      </c>
      <c r="W4256" s="6">
        <v>741.268611111111</v>
      </c>
    </row>
    <row r="4257" spans="1:23" x14ac:dyDescent="0.3">
      <c r="A4257" s="1">
        <v>44297</v>
      </c>
      <c r="B4257">
        <v>202104</v>
      </c>
      <c r="C4257">
        <v>2021</v>
      </c>
      <c r="D4257" t="s">
        <v>7</v>
      </c>
      <c r="E4257" t="s">
        <v>23</v>
      </c>
      <c r="F4257">
        <v>480.61509849999993</v>
      </c>
      <c r="H4257">
        <v>36</v>
      </c>
      <c r="I4257">
        <v>544.33675410898661</v>
      </c>
      <c r="M4257">
        <v>9.644725889274854</v>
      </c>
      <c r="N4257">
        <v>0.99661125192869804</v>
      </c>
      <c r="O4257">
        <v>0</v>
      </c>
      <c r="P4257">
        <v>142.34876972696716</v>
      </c>
      <c r="R4257">
        <v>0.87646774193548382</v>
      </c>
      <c r="T4257" s="6">
        <v>35.878005069433129</v>
      </c>
      <c r="U4257" s="6">
        <v>31.552838709677417</v>
      </c>
      <c r="W4257" s="6">
        <v>347.21013201389474</v>
      </c>
    </row>
    <row r="4258" spans="1:23" x14ac:dyDescent="0.3">
      <c r="A4258" s="1">
        <v>44297</v>
      </c>
      <c r="B4258">
        <v>202104</v>
      </c>
      <c r="C4258">
        <v>2021</v>
      </c>
      <c r="D4258" t="s">
        <v>8</v>
      </c>
      <c r="E4258" t="s">
        <v>23</v>
      </c>
      <c r="F4258">
        <v>824.00547199999983</v>
      </c>
      <c r="H4258">
        <v>108</v>
      </c>
      <c r="I4258">
        <v>944.58893920000014</v>
      </c>
      <c r="M4258">
        <v>7.2034322273662541</v>
      </c>
      <c r="N4258">
        <v>0.97522872684938322</v>
      </c>
      <c r="O4258">
        <v>0</v>
      </c>
      <c r="P4258">
        <v>429.13046828583697</v>
      </c>
      <c r="R4258">
        <v>0.94844399999999995</v>
      </c>
      <c r="T4258" s="6">
        <v>105.32470249973339</v>
      </c>
      <c r="U4258" s="6">
        <v>102.431952</v>
      </c>
      <c r="W4258" s="6">
        <v>777.97068055555542</v>
      </c>
    </row>
    <row r="4259" spans="1:23" x14ac:dyDescent="0.3">
      <c r="A4259" s="1">
        <v>44298</v>
      </c>
      <c r="B4259">
        <v>202104</v>
      </c>
      <c r="C4259">
        <v>2021</v>
      </c>
      <c r="D4259" t="s">
        <v>0</v>
      </c>
      <c r="E4259" t="s">
        <v>22</v>
      </c>
      <c r="F4259">
        <v>211.14688000000001</v>
      </c>
      <c r="G4259">
        <v>44</v>
      </c>
      <c r="I4259">
        <v>203.54764937185126</v>
      </c>
      <c r="J4259">
        <v>211.70572000000001</v>
      </c>
      <c r="K4259">
        <v>271.42362719982918</v>
      </c>
      <c r="L4259">
        <v>6.1632275000000005</v>
      </c>
      <c r="N4259">
        <v>1</v>
      </c>
      <c r="O4259">
        <v>37700.810218127233</v>
      </c>
      <c r="P4259">
        <v>170.73727207589127</v>
      </c>
      <c r="Q4259">
        <v>0.75059422036089807</v>
      </c>
      <c r="S4259" s="6">
        <v>33.026145695879514</v>
      </c>
      <c r="V4259" s="6">
        <v>271.18201000000005</v>
      </c>
    </row>
    <row r="4260" spans="1:23" x14ac:dyDescent="0.3">
      <c r="A4260" s="1">
        <v>44298</v>
      </c>
      <c r="B4260">
        <v>202104</v>
      </c>
      <c r="C4260">
        <v>2021</v>
      </c>
      <c r="D4260" t="s">
        <v>1</v>
      </c>
      <c r="E4260" t="s">
        <v>22</v>
      </c>
      <c r="F4260">
        <v>202.76116049999999</v>
      </c>
      <c r="G4260">
        <v>46</v>
      </c>
      <c r="I4260">
        <v>207.80446826944512</v>
      </c>
      <c r="J4260">
        <v>202.87370050000001</v>
      </c>
      <c r="K4260">
        <v>267.63283794787128</v>
      </c>
      <c r="L4260">
        <v>5.9722833333333343</v>
      </c>
      <c r="N4260">
        <v>1</v>
      </c>
      <c r="O4260">
        <v>36925.746412434986</v>
      </c>
      <c r="P4260">
        <v>180.75263998259365</v>
      </c>
      <c r="Q4260">
        <v>0.75640892913209257</v>
      </c>
      <c r="S4260" s="6">
        <v>34.794810740076258</v>
      </c>
      <c r="V4260" s="6">
        <v>274.72503333333339</v>
      </c>
    </row>
    <row r="4261" spans="1:23" x14ac:dyDescent="0.3">
      <c r="A4261" s="1">
        <v>44298</v>
      </c>
      <c r="B4261">
        <v>202104</v>
      </c>
      <c r="C4261">
        <v>2021</v>
      </c>
      <c r="D4261" t="s">
        <v>4</v>
      </c>
      <c r="E4261" t="s">
        <v>22</v>
      </c>
      <c r="F4261">
        <v>147.17471999999998</v>
      </c>
      <c r="G4261">
        <v>36</v>
      </c>
      <c r="I4261">
        <v>150.81441140028426</v>
      </c>
      <c r="J4261">
        <v>147.47807217777776</v>
      </c>
      <c r="K4261">
        <v>197.36615774967134</v>
      </c>
      <c r="L4261">
        <v>5.5170243794326224</v>
      </c>
      <c r="N4261">
        <v>1</v>
      </c>
      <c r="O4261">
        <v>20219.788773160002</v>
      </c>
      <c r="P4261">
        <v>138.6917353322082</v>
      </c>
      <c r="Q4261">
        <v>0.75933853422527076</v>
      </c>
      <c r="S4261" s="6">
        <v>27.336187232109747</v>
      </c>
      <c r="V4261" s="6">
        <v>198.61287765957439</v>
      </c>
    </row>
    <row r="4262" spans="1:23" x14ac:dyDescent="0.3">
      <c r="A4262" s="1">
        <v>44298</v>
      </c>
      <c r="B4262">
        <v>202104</v>
      </c>
      <c r="C4262">
        <v>2021</v>
      </c>
      <c r="D4262" t="s">
        <v>2</v>
      </c>
      <c r="E4262" t="s">
        <v>22</v>
      </c>
      <c r="F4262">
        <v>345.55146700000006</v>
      </c>
      <c r="G4262">
        <v>64</v>
      </c>
      <c r="I4262">
        <v>344.61782644727901</v>
      </c>
      <c r="J4262">
        <v>345.93086153125006</v>
      </c>
      <c r="K4262">
        <v>453.06909122431318</v>
      </c>
      <c r="L4262">
        <v>7.0894313437500003</v>
      </c>
      <c r="N4262">
        <v>1</v>
      </c>
      <c r="O4262">
        <v>60783.918894100469</v>
      </c>
      <c r="P4262">
        <v>213.84201336827206</v>
      </c>
      <c r="Q4262">
        <v>0.75953250368745195</v>
      </c>
      <c r="S4262" s="6">
        <v>48.610080235996925</v>
      </c>
      <c r="V4262" s="6">
        <v>453.72360600000002</v>
      </c>
    </row>
    <row r="4263" spans="1:23" x14ac:dyDescent="0.3">
      <c r="A4263" s="1">
        <v>44298</v>
      </c>
      <c r="B4263">
        <v>202104</v>
      </c>
      <c r="C4263">
        <v>2021</v>
      </c>
      <c r="D4263" t="s">
        <v>3</v>
      </c>
      <c r="E4263" t="s">
        <v>22</v>
      </c>
      <c r="F4263">
        <v>521.05424449999998</v>
      </c>
      <c r="G4263">
        <v>96</v>
      </c>
      <c r="I4263">
        <v>519.42946499409993</v>
      </c>
      <c r="J4263">
        <v>521.74624449999999</v>
      </c>
      <c r="K4263">
        <v>683.57754455747545</v>
      </c>
      <c r="L4263">
        <v>7.1163183333333331</v>
      </c>
      <c r="N4263">
        <v>1</v>
      </c>
      <c r="O4263">
        <v>88819.382407451558</v>
      </c>
      <c r="P4263">
        <v>335.25543003314243</v>
      </c>
      <c r="Q4263">
        <v>0.76032624458975262</v>
      </c>
      <c r="S4263" s="6">
        <v>72.991319480616255</v>
      </c>
      <c r="V4263" s="6">
        <v>683.16656</v>
      </c>
    </row>
    <row r="4264" spans="1:23" x14ac:dyDescent="0.3">
      <c r="A4264" s="1">
        <v>44298</v>
      </c>
      <c r="B4264">
        <v>202104</v>
      </c>
      <c r="C4264">
        <v>2021</v>
      </c>
      <c r="D4264" t="s">
        <v>5</v>
      </c>
      <c r="E4264" t="s">
        <v>23</v>
      </c>
      <c r="F4264">
        <v>1728.8486035000003</v>
      </c>
      <c r="H4264">
        <v>162</v>
      </c>
      <c r="I4264">
        <v>2077.0382339999996</v>
      </c>
      <c r="M4264">
        <v>8.5956250000000001</v>
      </c>
      <c r="N4264">
        <v>0.992950439453125</v>
      </c>
      <c r="O4264">
        <v>0</v>
      </c>
      <c r="P4264">
        <v>921.61126778833921</v>
      </c>
      <c r="R4264">
        <v>0.91139999999999988</v>
      </c>
      <c r="T4264" s="6">
        <v>160.85797119140625</v>
      </c>
      <c r="U4264" s="6">
        <v>147.64679999999998</v>
      </c>
      <c r="W4264" s="6">
        <v>1392.49125</v>
      </c>
    </row>
    <row r="4265" spans="1:23" x14ac:dyDescent="0.3">
      <c r="A4265" s="1">
        <v>44298</v>
      </c>
      <c r="B4265">
        <v>202104</v>
      </c>
      <c r="C4265">
        <v>2021</v>
      </c>
      <c r="D4265" t="s">
        <v>6</v>
      </c>
      <c r="E4265" t="s">
        <v>23</v>
      </c>
      <c r="F4265">
        <v>177.97247999999999</v>
      </c>
      <c r="H4265">
        <v>66</v>
      </c>
      <c r="I4265">
        <v>377.83170606909437</v>
      </c>
      <c r="M4265">
        <v>4.798641456582633</v>
      </c>
      <c r="N4265">
        <v>0.75920023148100868</v>
      </c>
      <c r="O4265">
        <v>0</v>
      </c>
      <c r="P4265">
        <v>251.07062844301149</v>
      </c>
      <c r="R4265">
        <v>0.81500698924731174</v>
      </c>
      <c r="T4265" s="6">
        <v>50.107215277746576</v>
      </c>
      <c r="U4265" s="6">
        <v>53.790461290322575</v>
      </c>
      <c r="W4265" s="6">
        <v>316.71033613445377</v>
      </c>
    </row>
    <row r="4266" spans="1:23" x14ac:dyDescent="0.3">
      <c r="A4266" s="1">
        <v>44298</v>
      </c>
      <c r="B4266">
        <v>202104</v>
      </c>
      <c r="C4266">
        <v>2021</v>
      </c>
      <c r="D4266" t="s">
        <v>7</v>
      </c>
      <c r="E4266" t="s">
        <v>23</v>
      </c>
      <c r="F4266">
        <v>77.834400000000002</v>
      </c>
      <c r="H4266">
        <v>36</v>
      </c>
      <c r="I4266">
        <v>81.113474429161457</v>
      </c>
      <c r="M4266">
        <v>3.9357603357514619</v>
      </c>
      <c r="N4266">
        <v>0.99999999999999989</v>
      </c>
      <c r="O4266">
        <v>0</v>
      </c>
      <c r="P4266">
        <v>142.34876972696716</v>
      </c>
      <c r="R4266">
        <v>0.87646774193548382</v>
      </c>
      <c r="T4266" s="6">
        <v>35.999999999999993</v>
      </c>
      <c r="U4266" s="6">
        <v>31.552838709677417</v>
      </c>
      <c r="W4266" s="6">
        <v>141.68737208705264</v>
      </c>
    </row>
    <row r="4267" spans="1:23" x14ac:dyDescent="0.3">
      <c r="A4267" s="1">
        <v>44298</v>
      </c>
      <c r="B4267">
        <v>202104</v>
      </c>
      <c r="C4267">
        <v>2021</v>
      </c>
      <c r="D4267" t="s">
        <v>8</v>
      </c>
      <c r="E4267" t="s">
        <v>23</v>
      </c>
      <c r="F4267">
        <v>385.63082000000009</v>
      </c>
      <c r="H4267">
        <v>108</v>
      </c>
      <c r="I4267">
        <v>454.28624106666666</v>
      </c>
      <c r="M4267">
        <v>5.8238024948559683</v>
      </c>
      <c r="N4267">
        <v>0.98512128988298298</v>
      </c>
      <c r="O4267">
        <v>0</v>
      </c>
      <c r="P4267">
        <v>429.13046828583697</v>
      </c>
      <c r="R4267">
        <v>0.94844399999999995</v>
      </c>
      <c r="T4267" s="6">
        <v>106.39309930736216</v>
      </c>
      <c r="U4267" s="6">
        <v>102.431952</v>
      </c>
      <c r="W4267" s="6">
        <v>628.97066944444464</v>
      </c>
    </row>
    <row r="4268" spans="1:23" x14ac:dyDescent="0.3">
      <c r="A4268" s="1">
        <v>44299</v>
      </c>
      <c r="B4268">
        <v>202104</v>
      </c>
      <c r="C4268">
        <v>2021</v>
      </c>
      <c r="D4268" t="s">
        <v>0</v>
      </c>
      <c r="E4268" t="s">
        <v>22</v>
      </c>
      <c r="F4268">
        <v>176.90484000000001</v>
      </c>
      <c r="G4268">
        <v>44</v>
      </c>
      <c r="I4268">
        <v>164.55566071746807</v>
      </c>
      <c r="J4268">
        <v>177.45342398437501</v>
      </c>
      <c r="K4268">
        <v>219.68906664625598</v>
      </c>
      <c r="L4268">
        <v>4.9825875000000002</v>
      </c>
      <c r="N4268">
        <v>1</v>
      </c>
      <c r="O4268">
        <v>20393.965291679226</v>
      </c>
      <c r="P4268">
        <v>170.73727207589127</v>
      </c>
      <c r="Q4268">
        <v>0.75059422036089807</v>
      </c>
      <c r="S4268" s="6">
        <v>33.026145695879514</v>
      </c>
      <c r="V4268" s="6">
        <v>219.23385000000002</v>
      </c>
    </row>
    <row r="4269" spans="1:23" x14ac:dyDescent="0.3">
      <c r="A4269" s="1">
        <v>44299</v>
      </c>
      <c r="B4269">
        <v>202104</v>
      </c>
      <c r="C4269">
        <v>2021</v>
      </c>
      <c r="D4269" t="s">
        <v>1</v>
      </c>
      <c r="E4269" t="s">
        <v>22</v>
      </c>
      <c r="F4269">
        <v>186.99436000000003</v>
      </c>
      <c r="G4269">
        <v>46</v>
      </c>
      <c r="I4269">
        <v>177.55259560056589</v>
      </c>
      <c r="J4269">
        <v>187.10922816406253</v>
      </c>
      <c r="K4269">
        <v>234.38447428653322</v>
      </c>
      <c r="L4269">
        <v>5.1028469999999997</v>
      </c>
      <c r="N4269">
        <v>1</v>
      </c>
      <c r="O4269">
        <v>20917.900748183481</v>
      </c>
      <c r="P4269">
        <v>180.75263998259365</v>
      </c>
      <c r="Q4269">
        <v>0.75640892913209257</v>
      </c>
      <c r="S4269" s="6">
        <v>34.794810740076258</v>
      </c>
      <c r="V4269" s="6">
        <v>234.73096199999998</v>
      </c>
    </row>
    <row r="4270" spans="1:23" x14ac:dyDescent="0.3">
      <c r="A4270" s="1">
        <v>44299</v>
      </c>
      <c r="B4270">
        <v>202104</v>
      </c>
      <c r="C4270">
        <v>2021</v>
      </c>
      <c r="D4270" t="s">
        <v>4</v>
      </c>
      <c r="E4270" t="s">
        <v>22</v>
      </c>
      <c r="F4270">
        <v>148.30367999999999</v>
      </c>
      <c r="G4270">
        <v>36</v>
      </c>
      <c r="I4270">
        <v>153.36414471659614</v>
      </c>
      <c r="J4270">
        <v>148.60795057777779</v>
      </c>
      <c r="K4270">
        <v>200.50599060065679</v>
      </c>
      <c r="L4270">
        <v>5.6102975668988284</v>
      </c>
      <c r="N4270">
        <v>1</v>
      </c>
      <c r="O4270">
        <v>16540.561963632004</v>
      </c>
      <c r="P4270">
        <v>138.6917353322082</v>
      </c>
      <c r="Q4270">
        <v>0.75933853422527076</v>
      </c>
      <c r="S4270" s="6">
        <v>27.336187232109747</v>
      </c>
      <c r="V4270" s="6">
        <v>201.97071240835783</v>
      </c>
    </row>
    <row r="4271" spans="1:23" x14ac:dyDescent="0.3">
      <c r="A4271" s="1">
        <v>44299</v>
      </c>
      <c r="B4271">
        <v>202104</v>
      </c>
      <c r="C4271">
        <v>2021</v>
      </c>
      <c r="D4271" t="s">
        <v>2</v>
      </c>
      <c r="E4271" t="s">
        <v>22</v>
      </c>
      <c r="F4271">
        <v>278.41395799999987</v>
      </c>
      <c r="G4271">
        <v>64</v>
      </c>
      <c r="I4271">
        <v>271.16862258453568</v>
      </c>
      <c r="J4271">
        <v>278.77540819531237</v>
      </c>
      <c r="K4271">
        <v>358.71200438737282</v>
      </c>
      <c r="L4271">
        <v>5.5784442500000004</v>
      </c>
      <c r="N4271">
        <v>0.99752677256260203</v>
      </c>
      <c r="O4271">
        <v>32784.079889400178</v>
      </c>
      <c r="P4271">
        <v>213.84201336827206</v>
      </c>
      <c r="Q4271">
        <v>0.75953250368745195</v>
      </c>
      <c r="S4271" s="6">
        <v>48.610080235996925</v>
      </c>
      <c r="V4271" s="6">
        <v>357.02043200000003</v>
      </c>
    </row>
    <row r="4272" spans="1:23" x14ac:dyDescent="0.3">
      <c r="A4272" s="1">
        <v>44299</v>
      </c>
      <c r="B4272">
        <v>202104</v>
      </c>
      <c r="C4272">
        <v>2021</v>
      </c>
      <c r="D4272" t="s">
        <v>3</v>
      </c>
      <c r="E4272" t="s">
        <v>22</v>
      </c>
      <c r="F4272">
        <v>411.34296400000005</v>
      </c>
      <c r="G4272">
        <v>96</v>
      </c>
      <c r="I4272">
        <v>395.65966602940762</v>
      </c>
      <c r="J4272">
        <v>412.04736399999996</v>
      </c>
      <c r="K4272">
        <v>521.41012902236446</v>
      </c>
      <c r="L4272">
        <v>5.4206399999999997</v>
      </c>
      <c r="N4272">
        <v>1</v>
      </c>
      <c r="O4272">
        <v>47025.212145619553</v>
      </c>
      <c r="P4272">
        <v>335.25543003314243</v>
      </c>
      <c r="Q4272">
        <v>0.76032624458975262</v>
      </c>
      <c r="S4272" s="6">
        <v>72.991319480616255</v>
      </c>
      <c r="V4272" s="6">
        <v>520.38144</v>
      </c>
    </row>
    <row r="4273" spans="1:23" x14ac:dyDescent="0.3">
      <c r="A4273" s="1">
        <v>44299</v>
      </c>
      <c r="B4273">
        <v>202104</v>
      </c>
      <c r="C4273">
        <v>2021</v>
      </c>
      <c r="D4273" t="s">
        <v>5</v>
      </c>
      <c r="E4273" t="s">
        <v>23</v>
      </c>
      <c r="F4273">
        <v>1292.7743720000001</v>
      </c>
      <c r="H4273">
        <v>162</v>
      </c>
      <c r="I4273">
        <v>1490.1366960000003</v>
      </c>
      <c r="M4273">
        <v>7.7785833333333336</v>
      </c>
      <c r="N4273">
        <v>0.99978826075424387</v>
      </c>
      <c r="O4273">
        <v>0</v>
      </c>
      <c r="P4273">
        <v>921.61126778833921</v>
      </c>
      <c r="R4273">
        <v>0.91139999999999988</v>
      </c>
      <c r="T4273" s="6">
        <v>161.9656982421875</v>
      </c>
      <c r="U4273" s="6">
        <v>147.64679999999998</v>
      </c>
      <c r="W4273" s="6">
        <v>1260.1305</v>
      </c>
    </row>
    <row r="4274" spans="1:23" x14ac:dyDescent="0.3">
      <c r="A4274" s="1">
        <v>44299</v>
      </c>
      <c r="B4274">
        <v>202104</v>
      </c>
      <c r="C4274">
        <v>2021</v>
      </c>
      <c r="D4274" t="s">
        <v>6</v>
      </c>
      <c r="E4274" t="s">
        <v>23</v>
      </c>
      <c r="F4274">
        <v>135.06752000000006</v>
      </c>
      <c r="H4274">
        <v>66</v>
      </c>
      <c r="I4274">
        <v>216.08920536635705</v>
      </c>
      <c r="M4274">
        <v>3.5270639834881319</v>
      </c>
      <c r="N4274">
        <v>0.85584085648188168</v>
      </c>
      <c r="O4274">
        <v>0</v>
      </c>
      <c r="P4274">
        <v>251.07062844301149</v>
      </c>
      <c r="R4274">
        <v>0.81500698924731174</v>
      </c>
      <c r="T4274" s="6">
        <v>56.485496527804194</v>
      </c>
      <c r="U4274" s="6">
        <v>53.790461290322575</v>
      </c>
      <c r="W4274" s="6">
        <v>232.78622291021671</v>
      </c>
    </row>
    <row r="4275" spans="1:23" x14ac:dyDescent="0.3">
      <c r="A4275" s="1">
        <v>44299</v>
      </c>
      <c r="B4275">
        <v>202104</v>
      </c>
      <c r="C4275">
        <v>2021</v>
      </c>
      <c r="D4275" t="s">
        <v>7</v>
      </c>
      <c r="E4275" t="s">
        <v>23</v>
      </c>
      <c r="F4275">
        <v>64.257199999999997</v>
      </c>
      <c r="H4275">
        <v>36</v>
      </c>
      <c r="I4275">
        <v>73.015570589536694</v>
      </c>
      <c r="M4275">
        <v>3.6862307630357964</v>
      </c>
      <c r="N4275">
        <v>0.99999999999999989</v>
      </c>
      <c r="O4275">
        <v>0</v>
      </c>
      <c r="P4275">
        <v>142.34876972696716</v>
      </c>
      <c r="R4275">
        <v>0.87646774193548382</v>
      </c>
      <c r="T4275" s="6">
        <v>35.999999999999993</v>
      </c>
      <c r="U4275" s="6">
        <v>31.552838709677417</v>
      </c>
      <c r="W4275" s="6">
        <v>132.70430746928866</v>
      </c>
    </row>
    <row r="4276" spans="1:23" x14ac:dyDescent="0.3">
      <c r="A4276" s="1">
        <v>44299</v>
      </c>
      <c r="B4276">
        <v>202104</v>
      </c>
      <c r="C4276">
        <v>2021</v>
      </c>
      <c r="D4276" t="s">
        <v>8</v>
      </c>
      <c r="E4276" t="s">
        <v>23</v>
      </c>
      <c r="F4276">
        <v>298.71211449999998</v>
      </c>
      <c r="H4276">
        <v>108</v>
      </c>
      <c r="I4276">
        <v>344.86022780000008</v>
      </c>
      <c r="M4276">
        <v>5.2966337448559679</v>
      </c>
      <c r="N4276">
        <v>0.97512585190786594</v>
      </c>
      <c r="O4276">
        <v>0</v>
      </c>
      <c r="P4276">
        <v>429.13046828583697</v>
      </c>
      <c r="R4276">
        <v>0.94844399999999995</v>
      </c>
      <c r="T4276" s="6">
        <v>105.31359200604952</v>
      </c>
      <c r="U4276" s="6">
        <v>102.431952</v>
      </c>
      <c r="W4276" s="6">
        <v>572.03644444444456</v>
      </c>
    </row>
    <row r="4277" spans="1:23" x14ac:dyDescent="0.3">
      <c r="A4277" s="1">
        <v>44300</v>
      </c>
      <c r="B4277">
        <v>202104</v>
      </c>
      <c r="C4277">
        <v>2021</v>
      </c>
      <c r="D4277" t="s">
        <v>0</v>
      </c>
      <c r="E4277" t="s">
        <v>22</v>
      </c>
      <c r="F4277">
        <v>177.1294</v>
      </c>
      <c r="G4277">
        <v>44</v>
      </c>
      <c r="I4277">
        <v>171.17146372762426</v>
      </c>
      <c r="J4277">
        <v>177.752691015625</v>
      </c>
      <c r="K4277">
        <v>228.43105337118453</v>
      </c>
      <c r="L4277">
        <v>5.182907666666666</v>
      </c>
      <c r="N4277">
        <v>1</v>
      </c>
      <c r="O4277">
        <v>26757.987169110329</v>
      </c>
      <c r="P4277">
        <v>170.73727207589127</v>
      </c>
      <c r="Q4277">
        <v>0.75059422036089807</v>
      </c>
      <c r="S4277" s="6">
        <v>33.026145695879514</v>
      </c>
      <c r="V4277" s="6">
        <v>228.04793733333329</v>
      </c>
    </row>
    <row r="4278" spans="1:23" x14ac:dyDescent="0.3">
      <c r="A4278" s="1">
        <v>44300</v>
      </c>
      <c r="B4278">
        <v>202104</v>
      </c>
      <c r="C4278">
        <v>2021</v>
      </c>
      <c r="D4278" t="s">
        <v>1</v>
      </c>
      <c r="E4278" t="s">
        <v>22</v>
      </c>
      <c r="F4278">
        <v>167.4246</v>
      </c>
      <c r="G4278">
        <v>46</v>
      </c>
      <c r="I4278">
        <v>162.80050051185282</v>
      </c>
      <c r="J4278">
        <v>167.537637109375</v>
      </c>
      <c r="K4278">
        <v>215.59822184315428</v>
      </c>
      <c r="L4278">
        <v>4.6788730000000003</v>
      </c>
      <c r="N4278">
        <v>1</v>
      </c>
      <c r="O4278">
        <v>25732.450044167483</v>
      </c>
      <c r="P4278">
        <v>180.75263998259365</v>
      </c>
      <c r="Q4278">
        <v>0.75640892913209257</v>
      </c>
      <c r="S4278" s="6">
        <v>34.794810740076258</v>
      </c>
      <c r="V4278" s="6">
        <v>215.22815800000001</v>
      </c>
    </row>
    <row r="4279" spans="1:23" x14ac:dyDescent="0.3">
      <c r="A4279" s="1">
        <v>44300</v>
      </c>
      <c r="B4279">
        <v>202104</v>
      </c>
      <c r="C4279">
        <v>2021</v>
      </c>
      <c r="D4279" t="s">
        <v>4</v>
      </c>
      <c r="E4279" t="s">
        <v>22</v>
      </c>
      <c r="F4279">
        <v>147.31584000000001</v>
      </c>
      <c r="G4279">
        <v>36</v>
      </c>
      <c r="I4279">
        <v>156.55472932666953</v>
      </c>
      <c r="J4279">
        <v>147.61930417777779</v>
      </c>
      <c r="K4279">
        <v>204.4352413673669</v>
      </c>
      <c r="L4279">
        <v>5.7270140856650471</v>
      </c>
      <c r="N4279">
        <v>1</v>
      </c>
      <c r="O4279">
        <v>22372.563061544006</v>
      </c>
      <c r="P4279">
        <v>138.6917353322082</v>
      </c>
      <c r="Q4279">
        <v>0.75933853422527076</v>
      </c>
      <c r="S4279" s="6">
        <v>27.336187232109747</v>
      </c>
      <c r="V4279" s="6">
        <v>206.1725070839417</v>
      </c>
    </row>
    <row r="4280" spans="1:23" x14ac:dyDescent="0.3">
      <c r="A4280" s="1">
        <v>44300</v>
      </c>
      <c r="B4280">
        <v>202104</v>
      </c>
      <c r="C4280">
        <v>2021</v>
      </c>
      <c r="D4280" t="s">
        <v>2</v>
      </c>
      <c r="E4280" t="s">
        <v>22</v>
      </c>
      <c r="F4280">
        <v>157.00163600000008</v>
      </c>
      <c r="G4280">
        <v>64</v>
      </c>
      <c r="I4280">
        <v>146.31659321415637</v>
      </c>
      <c r="J4280">
        <v>157.32866236718758</v>
      </c>
      <c r="K4280">
        <v>205.43418144410757</v>
      </c>
      <c r="L4280">
        <v>3.0100051780166663</v>
      </c>
      <c r="N4280">
        <v>1</v>
      </c>
      <c r="O4280">
        <v>20554.593043620578</v>
      </c>
      <c r="P4280">
        <v>213.84201336827206</v>
      </c>
      <c r="Q4280">
        <v>0.75953250368745195</v>
      </c>
      <c r="S4280" s="6">
        <v>48.610080235996925</v>
      </c>
      <c r="V4280" s="6">
        <v>192.64033139306665</v>
      </c>
    </row>
    <row r="4281" spans="1:23" x14ac:dyDescent="0.3">
      <c r="A4281" s="1">
        <v>44300</v>
      </c>
      <c r="B4281">
        <v>202104</v>
      </c>
      <c r="C4281">
        <v>2021</v>
      </c>
      <c r="D4281" t="s">
        <v>3</v>
      </c>
      <c r="E4281" t="s">
        <v>22</v>
      </c>
      <c r="F4281">
        <v>505.63576049999995</v>
      </c>
      <c r="G4281">
        <v>96</v>
      </c>
      <c r="I4281">
        <v>507.31667717849075</v>
      </c>
      <c r="J4281">
        <v>506.35826049999997</v>
      </c>
      <c r="K4281">
        <v>667.18162826854257</v>
      </c>
      <c r="L4281">
        <v>6.9503700000000004</v>
      </c>
      <c r="N4281">
        <v>1</v>
      </c>
      <c r="O4281">
        <v>78107.857231075061</v>
      </c>
      <c r="P4281">
        <v>335.25543003314243</v>
      </c>
      <c r="Q4281">
        <v>0.76032624458975262</v>
      </c>
      <c r="S4281" s="6">
        <v>72.991319480616255</v>
      </c>
      <c r="V4281" s="6">
        <v>667.23552000000007</v>
      </c>
    </row>
    <row r="4282" spans="1:23" x14ac:dyDescent="0.3">
      <c r="A4282" s="1">
        <v>44300</v>
      </c>
      <c r="B4282">
        <v>202104</v>
      </c>
      <c r="C4282">
        <v>2021</v>
      </c>
      <c r="D4282" t="s">
        <v>5</v>
      </c>
      <c r="E4282" t="s">
        <v>23</v>
      </c>
      <c r="F4282">
        <v>1831.2402789999999</v>
      </c>
      <c r="H4282">
        <v>162</v>
      </c>
      <c r="I4282">
        <v>2141.8899659999997</v>
      </c>
      <c r="M4282">
        <v>8.8196250000000003</v>
      </c>
      <c r="N4282">
        <v>0.99602784090566587</v>
      </c>
      <c r="O4282">
        <v>0</v>
      </c>
      <c r="P4282">
        <v>921.61126778833921</v>
      </c>
      <c r="R4282">
        <v>0.91139999999999988</v>
      </c>
      <c r="T4282" s="6">
        <v>161.35651022671786</v>
      </c>
      <c r="U4282" s="6">
        <v>147.64679999999998</v>
      </c>
      <c r="W4282" s="6">
        <v>1428.77925</v>
      </c>
    </row>
    <row r="4283" spans="1:23" x14ac:dyDescent="0.3">
      <c r="A4283" s="1">
        <v>44300</v>
      </c>
      <c r="B4283">
        <v>202104</v>
      </c>
      <c r="C4283">
        <v>2021</v>
      </c>
      <c r="D4283" t="s">
        <v>6</v>
      </c>
      <c r="E4283" t="s">
        <v>23</v>
      </c>
      <c r="F4283">
        <v>215.54624000000004</v>
      </c>
      <c r="H4283">
        <v>66</v>
      </c>
      <c r="I4283">
        <v>537.51819598997486</v>
      </c>
      <c r="M4283">
        <v>6.3318509816207191</v>
      </c>
      <c r="N4283">
        <v>0.73183912036838594</v>
      </c>
      <c r="O4283">
        <v>0</v>
      </c>
      <c r="P4283">
        <v>251.07062844301149</v>
      </c>
      <c r="R4283">
        <v>0.81500698924731174</v>
      </c>
      <c r="T4283" s="6">
        <v>48.301381944313469</v>
      </c>
      <c r="U4283" s="6">
        <v>53.790461290322575</v>
      </c>
      <c r="W4283" s="6">
        <v>417.90216478696749</v>
      </c>
    </row>
    <row r="4284" spans="1:23" x14ac:dyDescent="0.3">
      <c r="A4284" s="1">
        <v>44300</v>
      </c>
      <c r="B4284">
        <v>202104</v>
      </c>
      <c r="C4284">
        <v>2021</v>
      </c>
      <c r="D4284" t="s">
        <v>7</v>
      </c>
      <c r="E4284" t="s">
        <v>23</v>
      </c>
      <c r="F4284">
        <v>126.12809999999998</v>
      </c>
      <c r="H4284">
        <v>36</v>
      </c>
      <c r="I4284">
        <v>140.24075138334069</v>
      </c>
      <c r="M4284">
        <v>5.3078130213582533</v>
      </c>
      <c r="N4284">
        <v>0.99230710455231008</v>
      </c>
      <c r="O4284">
        <v>0</v>
      </c>
      <c r="P4284">
        <v>142.34876972696716</v>
      </c>
      <c r="R4284">
        <v>0.87646774193548382</v>
      </c>
      <c r="T4284" s="6">
        <v>35.72305576388316</v>
      </c>
      <c r="U4284" s="6">
        <v>31.552838709677417</v>
      </c>
      <c r="W4284" s="6">
        <v>191.08126876889713</v>
      </c>
    </row>
    <row r="4285" spans="1:23" x14ac:dyDescent="0.3">
      <c r="A4285" s="1">
        <v>44300</v>
      </c>
      <c r="B4285">
        <v>202104</v>
      </c>
      <c r="C4285">
        <v>2021</v>
      </c>
      <c r="D4285" t="s">
        <v>8</v>
      </c>
      <c r="E4285" t="s">
        <v>23</v>
      </c>
      <c r="F4285">
        <v>238.58226600000009</v>
      </c>
      <c r="H4285">
        <v>108</v>
      </c>
      <c r="I4285">
        <v>293.80636983333329</v>
      </c>
      <c r="M4285">
        <v>4.7941307098765433</v>
      </c>
      <c r="N4285">
        <v>0.98651925168091559</v>
      </c>
      <c r="O4285">
        <v>0</v>
      </c>
      <c r="P4285">
        <v>429.13046828583697</v>
      </c>
      <c r="R4285">
        <v>0.94844399999999995</v>
      </c>
      <c r="T4285" s="6">
        <v>106.54407918153888</v>
      </c>
      <c r="U4285" s="6">
        <v>102.431952</v>
      </c>
      <c r="W4285" s="6">
        <v>517.76611666666668</v>
      </c>
    </row>
    <row r="4286" spans="1:23" x14ac:dyDescent="0.3">
      <c r="A4286" s="1">
        <v>44301</v>
      </c>
      <c r="B4286">
        <v>202104</v>
      </c>
      <c r="C4286">
        <v>2021</v>
      </c>
      <c r="D4286" t="s">
        <v>0</v>
      </c>
      <c r="E4286" t="s">
        <v>22</v>
      </c>
      <c r="F4286">
        <v>215.63528050000005</v>
      </c>
      <c r="G4286">
        <v>44</v>
      </c>
      <c r="I4286">
        <v>210.16014426308027</v>
      </c>
      <c r="J4286">
        <v>216.27248753125005</v>
      </c>
      <c r="K4286">
        <v>280.55864498245785</v>
      </c>
      <c r="L4286">
        <v>6.3634475000000004</v>
      </c>
      <c r="N4286">
        <v>1</v>
      </c>
      <c r="O4286">
        <v>66332.651481687237</v>
      </c>
      <c r="P4286">
        <v>170.73727207589127</v>
      </c>
      <c r="Q4286">
        <v>0.75059422036089807</v>
      </c>
      <c r="S4286" s="6">
        <v>33.026145695879514</v>
      </c>
      <c r="V4286" s="6">
        <v>279.99169000000001</v>
      </c>
    </row>
    <row r="4287" spans="1:23" x14ac:dyDescent="0.3">
      <c r="A4287" s="1">
        <v>44301</v>
      </c>
      <c r="B4287">
        <v>202104</v>
      </c>
      <c r="C4287">
        <v>2021</v>
      </c>
      <c r="D4287" t="s">
        <v>1</v>
      </c>
      <c r="E4287" t="s">
        <v>22</v>
      </c>
      <c r="F4287">
        <v>206.27208049999996</v>
      </c>
      <c r="G4287">
        <v>46</v>
      </c>
      <c r="I4287">
        <v>207.87542131155021</v>
      </c>
      <c r="J4287">
        <v>206.38548382031246</v>
      </c>
      <c r="K4287">
        <v>274.99205429784473</v>
      </c>
      <c r="L4287">
        <v>5.9743225179300001</v>
      </c>
      <c r="N4287">
        <v>1</v>
      </c>
      <c r="O4287">
        <v>63299.411626519497</v>
      </c>
      <c r="P4287">
        <v>180.75263998259365</v>
      </c>
      <c r="Q4287">
        <v>0.75640892913209257</v>
      </c>
      <c r="S4287" s="6">
        <v>34.794810740076258</v>
      </c>
      <c r="V4287" s="6">
        <v>274.81883582478002</v>
      </c>
    </row>
    <row r="4288" spans="1:23" x14ac:dyDescent="0.3">
      <c r="A4288" s="1">
        <v>44301</v>
      </c>
      <c r="B4288">
        <v>202104</v>
      </c>
      <c r="C4288">
        <v>2021</v>
      </c>
      <c r="D4288" t="s">
        <v>4</v>
      </c>
      <c r="E4288" t="s">
        <v>22</v>
      </c>
      <c r="F4288">
        <v>158.39151999999996</v>
      </c>
      <c r="G4288">
        <v>36</v>
      </c>
      <c r="I4288">
        <v>165.83039820084613</v>
      </c>
      <c r="J4288">
        <v>158.70385457777772</v>
      </c>
      <c r="K4288">
        <v>216.21289428829505</v>
      </c>
      <c r="L4288">
        <v>6.0663323964235119</v>
      </c>
      <c r="N4288">
        <v>1</v>
      </c>
      <c r="O4288">
        <v>50956.858599616004</v>
      </c>
      <c r="P4288">
        <v>138.6917353322082</v>
      </c>
      <c r="Q4288">
        <v>0.75933853422527076</v>
      </c>
      <c r="S4288" s="6">
        <v>27.336187232109747</v>
      </c>
      <c r="V4288" s="6">
        <v>218.38796627124643</v>
      </c>
    </row>
    <row r="4289" spans="1:23" x14ac:dyDescent="0.3">
      <c r="A4289" s="1">
        <v>44301</v>
      </c>
      <c r="B4289">
        <v>202104</v>
      </c>
      <c r="C4289">
        <v>2021</v>
      </c>
      <c r="D4289" t="s">
        <v>2</v>
      </c>
      <c r="E4289" t="s">
        <v>22</v>
      </c>
      <c r="F4289">
        <v>165.99376300000003</v>
      </c>
      <c r="G4289">
        <v>64</v>
      </c>
      <c r="I4289">
        <v>188.40521031960947</v>
      </c>
      <c r="J4289">
        <v>166.27074053906253</v>
      </c>
      <c r="K4289">
        <v>209.67345075656317</v>
      </c>
      <c r="L4289">
        <v>3.8758465200000001</v>
      </c>
      <c r="N4289">
        <v>1</v>
      </c>
      <c r="O4289">
        <v>59856.824685855077</v>
      </c>
      <c r="P4289">
        <v>213.84201336827206</v>
      </c>
      <c r="Q4289">
        <v>0.75953250368745195</v>
      </c>
      <c r="S4289" s="6">
        <v>48.610080235996925</v>
      </c>
      <c r="V4289" s="6">
        <v>248.05417728</v>
      </c>
    </row>
    <row r="4290" spans="1:23" x14ac:dyDescent="0.3">
      <c r="A4290" s="1">
        <v>44301</v>
      </c>
      <c r="B4290">
        <v>202104</v>
      </c>
      <c r="C4290">
        <v>2021</v>
      </c>
      <c r="D4290" t="s">
        <v>3</v>
      </c>
      <c r="E4290" t="s">
        <v>22</v>
      </c>
      <c r="F4290">
        <v>457.54856250000006</v>
      </c>
      <c r="G4290">
        <v>96</v>
      </c>
      <c r="I4290">
        <v>445.14959325503258</v>
      </c>
      <c r="J4290">
        <v>458.52496250000007</v>
      </c>
      <c r="K4290">
        <v>586.01456757086748</v>
      </c>
      <c r="L4290">
        <v>6.0986648333333333</v>
      </c>
      <c r="N4290">
        <v>1</v>
      </c>
      <c r="O4290">
        <v>147008.99933163347</v>
      </c>
      <c r="P4290">
        <v>335.25543003314243</v>
      </c>
      <c r="Q4290">
        <v>0.76032624458975262</v>
      </c>
      <c r="S4290" s="6">
        <v>72.991319480616255</v>
      </c>
      <c r="V4290" s="6">
        <v>585.47182399999997</v>
      </c>
    </row>
    <row r="4291" spans="1:23" x14ac:dyDescent="0.3">
      <c r="A4291" s="1">
        <v>44301</v>
      </c>
      <c r="B4291">
        <v>202104</v>
      </c>
      <c r="C4291">
        <v>2021</v>
      </c>
      <c r="D4291" t="s">
        <v>5</v>
      </c>
      <c r="E4291" t="s">
        <v>23</v>
      </c>
      <c r="F4291">
        <v>1497.0009329999998</v>
      </c>
      <c r="H4291">
        <v>162</v>
      </c>
      <c r="I4291">
        <v>1816.0705439999999</v>
      </c>
      <c r="M4291">
        <v>8.2946666666666662</v>
      </c>
      <c r="N4291">
        <v>0.98583109285236337</v>
      </c>
      <c r="O4291">
        <v>0</v>
      </c>
      <c r="P4291">
        <v>921.61126778833921</v>
      </c>
      <c r="R4291">
        <v>0.91139999999999988</v>
      </c>
      <c r="T4291" s="6">
        <v>159.70463704208288</v>
      </c>
      <c r="U4291" s="6">
        <v>147.64679999999998</v>
      </c>
      <c r="W4291" s="6">
        <v>1343.7359999999999</v>
      </c>
    </row>
    <row r="4292" spans="1:23" x14ac:dyDescent="0.3">
      <c r="A4292" s="1">
        <v>44301</v>
      </c>
      <c r="B4292">
        <v>202104</v>
      </c>
      <c r="C4292">
        <v>2021</v>
      </c>
      <c r="D4292" t="s">
        <v>6</v>
      </c>
      <c r="E4292" t="s">
        <v>23</v>
      </c>
      <c r="F4292">
        <v>78.263359999999992</v>
      </c>
      <c r="H4292">
        <v>66</v>
      </c>
      <c r="I4292">
        <v>180.86505263157892</v>
      </c>
      <c r="M4292">
        <v>4.2229288499025355</v>
      </c>
      <c r="N4292">
        <v>0.84972164351602253</v>
      </c>
      <c r="O4292">
        <v>0</v>
      </c>
      <c r="P4292">
        <v>251.07062844301149</v>
      </c>
      <c r="R4292">
        <v>0.81500698924731174</v>
      </c>
      <c r="T4292" s="6">
        <v>56.081628472057488</v>
      </c>
      <c r="U4292" s="6">
        <v>53.790461290322575</v>
      </c>
      <c r="W4292" s="6">
        <v>278.71330409356733</v>
      </c>
    </row>
    <row r="4293" spans="1:23" x14ac:dyDescent="0.3">
      <c r="A4293" s="1">
        <v>44301</v>
      </c>
      <c r="B4293">
        <v>202104</v>
      </c>
      <c r="C4293">
        <v>2021</v>
      </c>
      <c r="D4293" t="s">
        <v>7</v>
      </c>
      <c r="E4293" t="s">
        <v>23</v>
      </c>
      <c r="F4293">
        <v>45.079300000000003</v>
      </c>
      <c r="H4293">
        <v>36</v>
      </c>
      <c r="I4293">
        <v>58.59695503713305</v>
      </c>
      <c r="M4293">
        <v>4.1600483314133694</v>
      </c>
      <c r="N4293">
        <v>0.99999999999999989</v>
      </c>
      <c r="O4293">
        <v>0</v>
      </c>
      <c r="P4293">
        <v>142.34876972696716</v>
      </c>
      <c r="R4293">
        <v>0.87646774193548382</v>
      </c>
      <c r="T4293" s="6">
        <v>35.999999999999993</v>
      </c>
      <c r="U4293" s="6">
        <v>31.552838709677417</v>
      </c>
      <c r="W4293" s="6">
        <v>149.7617399308813</v>
      </c>
    </row>
    <row r="4294" spans="1:23" x14ac:dyDescent="0.3">
      <c r="A4294" s="1">
        <v>44301</v>
      </c>
      <c r="B4294">
        <v>202104</v>
      </c>
      <c r="C4294">
        <v>2021</v>
      </c>
      <c r="D4294" t="s">
        <v>8</v>
      </c>
      <c r="E4294" t="s">
        <v>23</v>
      </c>
      <c r="F4294">
        <v>105.217467</v>
      </c>
      <c r="H4294">
        <v>108</v>
      </c>
      <c r="I4294">
        <v>129.31085343333339</v>
      </c>
      <c r="M4294">
        <v>3.8290528034979441</v>
      </c>
      <c r="N4294">
        <v>0.96568707602364612</v>
      </c>
      <c r="O4294">
        <v>0</v>
      </c>
      <c r="P4294">
        <v>429.13046828583697</v>
      </c>
      <c r="R4294">
        <v>0.94844399999999995</v>
      </c>
      <c r="T4294" s="6">
        <v>104.29420421055379</v>
      </c>
      <c r="U4294" s="6">
        <v>102.431952</v>
      </c>
      <c r="W4294" s="6">
        <v>413.53770277777795</v>
      </c>
    </row>
    <row r="4295" spans="1:23" x14ac:dyDescent="0.3">
      <c r="A4295" s="1">
        <v>44302</v>
      </c>
      <c r="B4295">
        <v>202104</v>
      </c>
      <c r="C4295">
        <v>2021</v>
      </c>
      <c r="D4295" t="s">
        <v>0</v>
      </c>
      <c r="E4295" t="s">
        <v>22</v>
      </c>
      <c r="F4295">
        <v>179.54636049999999</v>
      </c>
      <c r="G4295">
        <v>44</v>
      </c>
      <c r="I4295">
        <v>170.06461447205731</v>
      </c>
      <c r="J4295">
        <v>180.09274721874999</v>
      </c>
      <c r="K4295">
        <v>227.03209480108097</v>
      </c>
      <c r="L4295">
        <v>5.1493933333333324</v>
      </c>
      <c r="N4295">
        <v>1</v>
      </c>
      <c r="O4295">
        <v>43449.380607328116</v>
      </c>
      <c r="P4295">
        <v>170.73727207589127</v>
      </c>
      <c r="Q4295">
        <v>0.75059422036089807</v>
      </c>
      <c r="S4295" s="6">
        <v>33.026145695879514</v>
      </c>
      <c r="V4295" s="6">
        <v>226.57330666666661</v>
      </c>
    </row>
    <row r="4296" spans="1:23" x14ac:dyDescent="0.3">
      <c r="A4296" s="1">
        <v>44302</v>
      </c>
      <c r="B4296">
        <v>202104</v>
      </c>
      <c r="C4296">
        <v>2021</v>
      </c>
      <c r="D4296" t="s">
        <v>1</v>
      </c>
      <c r="E4296" t="s">
        <v>22</v>
      </c>
      <c r="F4296">
        <v>184.51579999999996</v>
      </c>
      <c r="G4296">
        <v>46</v>
      </c>
      <c r="I4296">
        <v>180.29184027261891</v>
      </c>
      <c r="J4296">
        <v>184.62859296874996</v>
      </c>
      <c r="K4296">
        <v>238.84413833634554</v>
      </c>
      <c r="L4296">
        <v>5.1815726666666668</v>
      </c>
      <c r="N4296">
        <v>1</v>
      </c>
      <c r="O4296">
        <v>44531.52183812749</v>
      </c>
      <c r="P4296">
        <v>180.75263998259365</v>
      </c>
      <c r="Q4296">
        <v>0.75640892913209257</v>
      </c>
      <c r="S4296" s="6">
        <v>34.794810740076258</v>
      </c>
      <c r="V4296" s="6">
        <v>238.35234266666669</v>
      </c>
    </row>
    <row r="4297" spans="1:23" x14ac:dyDescent="0.3">
      <c r="A4297" s="1">
        <v>44302</v>
      </c>
      <c r="B4297">
        <v>202104</v>
      </c>
      <c r="C4297">
        <v>2021</v>
      </c>
      <c r="D4297" t="s">
        <v>4</v>
      </c>
      <c r="E4297" t="s">
        <v>22</v>
      </c>
      <c r="F4297">
        <v>144.75832000000003</v>
      </c>
      <c r="G4297">
        <v>36</v>
      </c>
      <c r="I4297">
        <v>147.87271899350762</v>
      </c>
      <c r="J4297">
        <v>145.05974577777781</v>
      </c>
      <c r="K4297">
        <v>195.77934018985712</v>
      </c>
      <c r="L4297">
        <v>5.4094127223350572</v>
      </c>
      <c r="N4297">
        <v>0.99787901514447641</v>
      </c>
      <c r="O4297">
        <v>36126.114721087994</v>
      </c>
      <c r="P4297">
        <v>138.6917353322082</v>
      </c>
      <c r="Q4297">
        <v>0.75933853422527076</v>
      </c>
      <c r="S4297" s="6">
        <v>27.336187232109747</v>
      </c>
      <c r="V4297" s="6">
        <v>194.73885800406205</v>
      </c>
    </row>
    <row r="4298" spans="1:23" x14ac:dyDescent="0.3">
      <c r="A4298" s="1">
        <v>44302</v>
      </c>
      <c r="B4298">
        <v>202104</v>
      </c>
      <c r="C4298">
        <v>2021</v>
      </c>
      <c r="D4298" t="s">
        <v>2</v>
      </c>
      <c r="E4298" t="s">
        <v>22</v>
      </c>
      <c r="F4298">
        <v>253.94122600000003</v>
      </c>
      <c r="G4298">
        <v>64</v>
      </c>
      <c r="I4298">
        <v>241.8902287235982</v>
      </c>
      <c r="J4298">
        <v>254.32123088281253</v>
      </c>
      <c r="K4298">
        <v>318.47597499382425</v>
      </c>
      <c r="L4298">
        <v>4.9761330890475</v>
      </c>
      <c r="N4298">
        <v>0.99941314553990612</v>
      </c>
      <c r="O4298">
        <v>62228.495103855283</v>
      </c>
      <c r="P4298">
        <v>213.84201336827206</v>
      </c>
      <c r="Q4298">
        <v>0.75953250368745195</v>
      </c>
      <c r="S4298" s="6">
        <v>48.610080235996925</v>
      </c>
      <c r="V4298" s="6">
        <v>318.47251769904</v>
      </c>
    </row>
    <row r="4299" spans="1:23" x14ac:dyDescent="0.3">
      <c r="A4299" s="1">
        <v>44302</v>
      </c>
      <c r="B4299">
        <v>202104</v>
      </c>
      <c r="C4299">
        <v>2021</v>
      </c>
      <c r="D4299" t="s">
        <v>3</v>
      </c>
      <c r="E4299" t="s">
        <v>22</v>
      </c>
      <c r="F4299">
        <v>397.48912150000007</v>
      </c>
      <c r="G4299">
        <v>96</v>
      </c>
      <c r="I4299">
        <v>377.91030604520665</v>
      </c>
      <c r="J4299">
        <v>398.16792150000003</v>
      </c>
      <c r="K4299">
        <v>498.95878409693688</v>
      </c>
      <c r="L4299">
        <v>5.1774691666666666</v>
      </c>
      <c r="N4299">
        <v>0.99946808510638296</v>
      </c>
      <c r="O4299">
        <v>97092.006031684155</v>
      </c>
      <c r="P4299">
        <v>335.25543003314243</v>
      </c>
      <c r="Q4299">
        <v>0.76032624458975262</v>
      </c>
      <c r="S4299" s="6">
        <v>72.991319480616255</v>
      </c>
      <c r="V4299" s="6">
        <v>497.03703999999999</v>
      </c>
    </row>
    <row r="4300" spans="1:23" x14ac:dyDescent="0.3">
      <c r="A4300" s="1">
        <v>44302</v>
      </c>
      <c r="B4300">
        <v>202104</v>
      </c>
      <c r="C4300">
        <v>2021</v>
      </c>
      <c r="D4300" t="s">
        <v>5</v>
      </c>
      <c r="E4300" t="s">
        <v>23</v>
      </c>
      <c r="F4300">
        <v>1015.9257405000001</v>
      </c>
      <c r="H4300">
        <v>162</v>
      </c>
      <c r="I4300">
        <v>1192.204602</v>
      </c>
      <c r="M4300">
        <v>7.1290000000000004</v>
      </c>
      <c r="N4300">
        <v>0.99915695795218118</v>
      </c>
      <c r="O4300">
        <v>0</v>
      </c>
      <c r="P4300">
        <v>921.61126778833921</v>
      </c>
      <c r="R4300">
        <v>0.91139999999999988</v>
      </c>
      <c r="T4300" s="6">
        <v>161.86342718825335</v>
      </c>
      <c r="U4300" s="6">
        <v>147.64679999999998</v>
      </c>
      <c r="W4300" s="6">
        <v>1154.8980000000001</v>
      </c>
    </row>
    <row r="4301" spans="1:23" x14ac:dyDescent="0.3">
      <c r="A4301" s="1">
        <v>44302</v>
      </c>
      <c r="B4301">
        <v>202104</v>
      </c>
      <c r="C4301">
        <v>2021</v>
      </c>
      <c r="D4301" t="s">
        <v>6</v>
      </c>
      <c r="E4301" t="s">
        <v>23</v>
      </c>
      <c r="F4301">
        <v>12.806080000000001</v>
      </c>
      <c r="H4301">
        <v>66</v>
      </c>
      <c r="I4301">
        <v>38.017649122807029</v>
      </c>
      <c r="M4301">
        <v>2.5251096491228076</v>
      </c>
      <c r="N4301">
        <v>0.9326388888888888</v>
      </c>
      <c r="O4301">
        <v>0</v>
      </c>
      <c r="P4301">
        <v>251.07062844301149</v>
      </c>
      <c r="R4301">
        <v>0.81500698924731174</v>
      </c>
      <c r="T4301" s="6">
        <v>61.55416666666666</v>
      </c>
      <c r="U4301" s="6">
        <v>53.790461290322575</v>
      </c>
      <c r="W4301" s="6">
        <v>166.65723684210531</v>
      </c>
    </row>
    <row r="4302" spans="1:23" x14ac:dyDescent="0.3">
      <c r="A4302" s="1">
        <v>44302</v>
      </c>
      <c r="B4302">
        <v>202104</v>
      </c>
      <c r="C4302">
        <v>2021</v>
      </c>
      <c r="D4302" t="s">
        <v>7</v>
      </c>
      <c r="E4302" t="s">
        <v>23</v>
      </c>
      <c r="F4302">
        <v>8.4679000000000002</v>
      </c>
      <c r="H4302">
        <v>36</v>
      </c>
      <c r="I4302">
        <v>17.125099054711384</v>
      </c>
      <c r="M4302">
        <v>2.764570825171544</v>
      </c>
      <c r="N4302">
        <v>0.98972028935185175</v>
      </c>
      <c r="O4302">
        <v>0</v>
      </c>
      <c r="P4302">
        <v>142.34876972696716</v>
      </c>
      <c r="R4302">
        <v>0.87646774193548382</v>
      </c>
      <c r="T4302" s="6">
        <v>35.62993041666666</v>
      </c>
      <c r="U4302" s="6">
        <v>31.552838709677417</v>
      </c>
      <c r="W4302" s="6">
        <v>99.524549706175577</v>
      </c>
    </row>
    <row r="4303" spans="1:23" x14ac:dyDescent="0.3">
      <c r="A4303" s="1">
        <v>44302</v>
      </c>
      <c r="B4303">
        <v>202104</v>
      </c>
      <c r="C4303">
        <v>2021</v>
      </c>
      <c r="D4303" t="s">
        <v>8</v>
      </c>
      <c r="E4303" t="s">
        <v>23</v>
      </c>
      <c r="F4303">
        <v>437.30299849999994</v>
      </c>
      <c r="H4303">
        <v>108</v>
      </c>
      <c r="I4303">
        <v>444.93627770000001</v>
      </c>
      <c r="M4303">
        <v>5.6038221450617298</v>
      </c>
      <c r="N4303">
        <v>0.95518501413674317</v>
      </c>
      <c r="O4303">
        <v>0</v>
      </c>
      <c r="P4303">
        <v>429.13046828583697</v>
      </c>
      <c r="R4303">
        <v>0.94844399999999995</v>
      </c>
      <c r="T4303" s="6">
        <v>103.15998152676826</v>
      </c>
      <c r="U4303" s="6">
        <v>102.431952</v>
      </c>
      <c r="W4303" s="6">
        <v>605.21279166666682</v>
      </c>
    </row>
    <row r="4304" spans="1:23" x14ac:dyDescent="0.3">
      <c r="A4304" s="1">
        <v>44303</v>
      </c>
      <c r="B4304">
        <v>202104</v>
      </c>
      <c r="C4304">
        <v>2021</v>
      </c>
      <c r="D4304" t="s">
        <v>0</v>
      </c>
      <c r="E4304" t="s">
        <v>22</v>
      </c>
      <c r="F4304">
        <v>138.45299999999997</v>
      </c>
      <c r="G4304">
        <v>44</v>
      </c>
      <c r="I4304">
        <v>183.66294281417677</v>
      </c>
      <c r="J4304">
        <v>138.96642773437497</v>
      </c>
      <c r="K4304">
        <v>166.5163860226663</v>
      </c>
      <c r="L4304">
        <v>5.5611376666666663</v>
      </c>
      <c r="N4304">
        <v>1</v>
      </c>
      <c r="O4304">
        <v>4072.9800558072252</v>
      </c>
      <c r="P4304">
        <v>170.73727207589127</v>
      </c>
      <c r="Q4304">
        <v>0.75059422036089807</v>
      </c>
      <c r="S4304" s="6">
        <v>33.026145695879514</v>
      </c>
      <c r="V4304" s="6">
        <v>244.69005733333333</v>
      </c>
    </row>
    <row r="4305" spans="1:23" x14ac:dyDescent="0.3">
      <c r="A4305" s="1">
        <v>44303</v>
      </c>
      <c r="B4305">
        <v>202104</v>
      </c>
      <c r="C4305">
        <v>2021</v>
      </c>
      <c r="D4305" t="s">
        <v>1</v>
      </c>
      <c r="E4305" t="s">
        <v>22</v>
      </c>
      <c r="F4305">
        <v>142.29236</v>
      </c>
      <c r="G4305">
        <v>46</v>
      </c>
      <c r="I4305">
        <v>188.88818516640995</v>
      </c>
      <c r="J4305">
        <v>142.39636390625</v>
      </c>
      <c r="K4305">
        <v>174.24700661162029</v>
      </c>
      <c r="L4305">
        <v>5.4286309121621619</v>
      </c>
      <c r="N4305">
        <v>1</v>
      </c>
      <c r="O4305">
        <v>4176.688554999484</v>
      </c>
      <c r="P4305">
        <v>180.75263998259365</v>
      </c>
      <c r="Q4305">
        <v>0.75640892913209257</v>
      </c>
      <c r="S4305" s="6">
        <v>34.794810740076258</v>
      </c>
      <c r="V4305" s="6">
        <v>249.71702195945946</v>
      </c>
    </row>
    <row r="4306" spans="1:23" x14ac:dyDescent="0.3">
      <c r="A4306" s="1">
        <v>44303</v>
      </c>
      <c r="B4306">
        <v>202104</v>
      </c>
      <c r="C4306">
        <v>2021</v>
      </c>
      <c r="D4306" t="s">
        <v>4</v>
      </c>
      <c r="E4306" t="s">
        <v>22</v>
      </c>
      <c r="F4306">
        <v>109.83027999999999</v>
      </c>
      <c r="G4306">
        <v>36</v>
      </c>
      <c r="I4306">
        <v>129.65565636922648</v>
      </c>
      <c r="J4306">
        <v>110.10375057777777</v>
      </c>
      <c r="K4306">
        <v>150.66356146312674</v>
      </c>
      <c r="L4306">
        <v>4.743004401759797</v>
      </c>
      <c r="N4306">
        <v>0.9986743122347409</v>
      </c>
      <c r="O4306">
        <v>3147.1640659120003</v>
      </c>
      <c r="P4306">
        <v>138.6917353322082</v>
      </c>
      <c r="Q4306">
        <v>0.75933853422527076</v>
      </c>
      <c r="S4306" s="6">
        <v>27.336187232109747</v>
      </c>
      <c r="V4306" s="6">
        <v>170.74815846335269</v>
      </c>
    </row>
    <row r="4307" spans="1:23" x14ac:dyDescent="0.3">
      <c r="A4307" s="1">
        <v>44303</v>
      </c>
      <c r="B4307">
        <v>202104</v>
      </c>
      <c r="C4307">
        <v>2021</v>
      </c>
      <c r="D4307" t="s">
        <v>2</v>
      </c>
      <c r="E4307" t="s">
        <v>22</v>
      </c>
      <c r="F4307">
        <v>196.63879299999999</v>
      </c>
      <c r="G4307">
        <v>64</v>
      </c>
      <c r="I4307">
        <v>261.4778572135782</v>
      </c>
      <c r="J4307">
        <v>196.88513089062499</v>
      </c>
      <c r="K4307">
        <v>229.14132659205023</v>
      </c>
      <c r="L4307">
        <v>5.3790871346875004</v>
      </c>
      <c r="N4307">
        <v>1</v>
      </c>
      <c r="O4307">
        <v>5559.5488230867777</v>
      </c>
      <c r="P4307">
        <v>213.84201336827206</v>
      </c>
      <c r="Q4307">
        <v>0.75953250368745195</v>
      </c>
      <c r="S4307" s="6">
        <v>48.610080235996925</v>
      </c>
      <c r="V4307" s="6">
        <v>344.26157662000003</v>
      </c>
    </row>
    <row r="4308" spans="1:23" x14ac:dyDescent="0.3">
      <c r="A4308" s="1">
        <v>44303</v>
      </c>
      <c r="B4308">
        <v>202104</v>
      </c>
      <c r="C4308">
        <v>2021</v>
      </c>
      <c r="D4308" t="s">
        <v>3</v>
      </c>
      <c r="E4308" t="s">
        <v>22</v>
      </c>
      <c r="F4308">
        <v>202.70320000000004</v>
      </c>
      <c r="G4308">
        <v>96</v>
      </c>
      <c r="I4308">
        <v>395.49178599460231</v>
      </c>
      <c r="J4308">
        <v>203.69740000000004</v>
      </c>
      <c r="K4308">
        <v>259.61305027376875</v>
      </c>
      <c r="L4308">
        <v>5.4183400000000006</v>
      </c>
      <c r="N4308">
        <v>0.9995991366019118</v>
      </c>
      <c r="O4308">
        <v>6156.0565204211607</v>
      </c>
      <c r="P4308">
        <v>335.25543003314243</v>
      </c>
      <c r="Q4308">
        <v>0.76032624458975262</v>
      </c>
      <c r="S4308" s="6">
        <v>72.991319480616255</v>
      </c>
      <c r="V4308" s="6">
        <v>520.16064000000006</v>
      </c>
    </row>
    <row r="4309" spans="1:23" x14ac:dyDescent="0.3">
      <c r="A4309" s="1">
        <v>44303</v>
      </c>
      <c r="B4309">
        <v>202104</v>
      </c>
      <c r="C4309">
        <v>2021</v>
      </c>
      <c r="D4309" t="s">
        <v>5</v>
      </c>
      <c r="E4309" t="s">
        <v>23</v>
      </c>
      <c r="F4309">
        <v>1909.564758</v>
      </c>
      <c r="H4309">
        <v>162</v>
      </c>
      <c r="I4309">
        <v>2257.8153840000004</v>
      </c>
      <c r="M4309">
        <v>8.9312500000000004</v>
      </c>
      <c r="N4309">
        <v>0.99971856180940266</v>
      </c>
      <c r="O4309">
        <v>0</v>
      </c>
      <c r="P4309">
        <v>921.61126778833921</v>
      </c>
      <c r="R4309">
        <v>0.91139999999999988</v>
      </c>
      <c r="T4309" s="6">
        <v>161.95440701312324</v>
      </c>
      <c r="U4309" s="6">
        <v>147.64679999999998</v>
      </c>
      <c r="W4309" s="6">
        <v>1446.8625</v>
      </c>
    </row>
    <row r="4310" spans="1:23" x14ac:dyDescent="0.3">
      <c r="A4310" s="1">
        <v>44303</v>
      </c>
      <c r="B4310">
        <v>202104</v>
      </c>
      <c r="C4310">
        <v>2021</v>
      </c>
      <c r="D4310" t="s">
        <v>6</v>
      </c>
      <c r="E4310" t="s">
        <v>23</v>
      </c>
      <c r="F4310">
        <v>717.70272300000011</v>
      </c>
      <c r="H4310">
        <v>66</v>
      </c>
      <c r="I4310">
        <v>899.86982456140345</v>
      </c>
      <c r="M4310">
        <v>8.4081505847953224</v>
      </c>
      <c r="N4310">
        <v>0.94056886458333322</v>
      </c>
      <c r="O4310">
        <v>0</v>
      </c>
      <c r="P4310">
        <v>251.07062844301149</v>
      </c>
      <c r="R4310">
        <v>0.81500698924731174</v>
      </c>
      <c r="T4310" s="6">
        <v>62.077545062499993</v>
      </c>
      <c r="U4310" s="6">
        <v>53.790461290322575</v>
      </c>
      <c r="W4310" s="6">
        <v>554.93793859649122</v>
      </c>
    </row>
    <row r="4311" spans="1:23" x14ac:dyDescent="0.3">
      <c r="A4311" s="1">
        <v>44303</v>
      </c>
      <c r="B4311">
        <v>202104</v>
      </c>
      <c r="C4311">
        <v>2021</v>
      </c>
      <c r="D4311" t="s">
        <v>7</v>
      </c>
      <c r="E4311" t="s">
        <v>23</v>
      </c>
      <c r="F4311">
        <v>417.2300975</v>
      </c>
      <c r="H4311">
        <v>36</v>
      </c>
      <c r="I4311">
        <v>469.86995014403374</v>
      </c>
      <c r="M4311">
        <v>8.2607828079831354</v>
      </c>
      <c r="N4311">
        <v>0.99347222222222209</v>
      </c>
      <c r="O4311">
        <v>0</v>
      </c>
      <c r="P4311">
        <v>142.34876972696716</v>
      </c>
      <c r="R4311">
        <v>0.87646774193548382</v>
      </c>
      <c r="T4311" s="6">
        <v>35.764999999999993</v>
      </c>
      <c r="U4311" s="6">
        <v>31.552838709677417</v>
      </c>
      <c r="W4311" s="6">
        <v>297.38818108739287</v>
      </c>
    </row>
    <row r="4312" spans="1:23" x14ac:dyDescent="0.3">
      <c r="A4312" s="1">
        <v>44303</v>
      </c>
      <c r="B4312">
        <v>202104</v>
      </c>
      <c r="C4312">
        <v>2021</v>
      </c>
      <c r="D4312" t="s">
        <v>8</v>
      </c>
      <c r="E4312" t="s">
        <v>23</v>
      </c>
      <c r="F4312">
        <v>176.94345849999999</v>
      </c>
      <c r="H4312">
        <v>108</v>
      </c>
      <c r="I4312">
        <v>219.3372159466667</v>
      </c>
      <c r="M4312">
        <v>3.3583424994940292</v>
      </c>
      <c r="N4312">
        <v>0.98967536973824444</v>
      </c>
      <c r="O4312">
        <v>0</v>
      </c>
      <c r="P4312">
        <v>429.13046828583697</v>
      </c>
      <c r="R4312">
        <v>0.94844399999999995</v>
      </c>
      <c r="T4312" s="6">
        <v>106.8849399317304</v>
      </c>
      <c r="U4312" s="6">
        <v>102.431952</v>
      </c>
      <c r="W4312" s="6">
        <v>362.70098994535516</v>
      </c>
    </row>
    <row r="4313" spans="1:23" x14ac:dyDescent="0.3">
      <c r="A4313" s="1">
        <v>44304</v>
      </c>
      <c r="B4313">
        <v>202104</v>
      </c>
      <c r="C4313">
        <v>2021</v>
      </c>
      <c r="D4313" t="s">
        <v>0</v>
      </c>
      <c r="E4313" t="s">
        <v>22</v>
      </c>
      <c r="F4313">
        <v>79.863560000000007</v>
      </c>
      <c r="G4313">
        <v>44</v>
      </c>
      <c r="I4313">
        <v>67.637977211231842</v>
      </c>
      <c r="J4313">
        <v>80.279819765625007</v>
      </c>
      <c r="K4313">
        <v>90.72629926969698</v>
      </c>
      <c r="L4313">
        <v>2.0480130449999998</v>
      </c>
      <c r="N4313">
        <v>1</v>
      </c>
      <c r="O4313">
        <v>3153.9357337352249</v>
      </c>
      <c r="P4313">
        <v>170.73727207589127</v>
      </c>
      <c r="Q4313">
        <v>0.75059422036089807</v>
      </c>
      <c r="S4313" s="6">
        <v>33.026145695879514</v>
      </c>
      <c r="V4313" s="6">
        <v>90.112573979999993</v>
      </c>
    </row>
    <row r="4314" spans="1:23" x14ac:dyDescent="0.3">
      <c r="A4314" s="1">
        <v>44304</v>
      </c>
      <c r="B4314">
        <v>202104</v>
      </c>
      <c r="C4314">
        <v>2021</v>
      </c>
      <c r="D4314" t="s">
        <v>1</v>
      </c>
      <c r="E4314" t="s">
        <v>22</v>
      </c>
      <c r="F4314">
        <v>83.653920000000014</v>
      </c>
      <c r="G4314">
        <v>46</v>
      </c>
      <c r="I4314">
        <v>68.087424048798383</v>
      </c>
      <c r="J4314">
        <v>83.749134843750014</v>
      </c>
      <c r="K4314">
        <v>90.609945906124835</v>
      </c>
      <c r="L4314">
        <v>1.9568269693266669</v>
      </c>
      <c r="N4314">
        <v>1</v>
      </c>
      <c r="O4314">
        <v>3243.9285737994837</v>
      </c>
      <c r="P4314">
        <v>180.75263998259365</v>
      </c>
      <c r="Q4314">
        <v>0.75640892913209257</v>
      </c>
      <c r="S4314" s="6">
        <v>34.794810740076258</v>
      </c>
      <c r="V4314" s="6">
        <v>90.014040589026678</v>
      </c>
    </row>
    <row r="4315" spans="1:23" x14ac:dyDescent="0.3">
      <c r="A4315" s="1">
        <v>44304</v>
      </c>
      <c r="B4315">
        <v>202104</v>
      </c>
      <c r="C4315">
        <v>2021</v>
      </c>
      <c r="D4315" t="s">
        <v>4</v>
      </c>
      <c r="E4315" t="s">
        <v>22</v>
      </c>
      <c r="F4315">
        <v>41.504400000000004</v>
      </c>
      <c r="G4315">
        <v>36</v>
      </c>
      <c r="I4315">
        <v>37.620222272830077</v>
      </c>
      <c r="J4315">
        <v>41.723236977777781</v>
      </c>
      <c r="K4315">
        <v>49.497932553298241</v>
      </c>
      <c r="L4315">
        <v>1.3762059044079289</v>
      </c>
      <c r="N4315">
        <v>1</v>
      </c>
      <c r="O4315">
        <v>1816.5012813199996</v>
      </c>
      <c r="P4315">
        <v>138.6917353322082</v>
      </c>
      <c r="Q4315">
        <v>0.75933853422527076</v>
      </c>
      <c r="S4315" s="6">
        <v>27.336187232109747</v>
      </c>
      <c r="V4315" s="6">
        <v>49.543412558685439</v>
      </c>
    </row>
    <row r="4316" spans="1:23" x14ac:dyDescent="0.3">
      <c r="A4316" s="1">
        <v>44304</v>
      </c>
      <c r="B4316">
        <v>202104</v>
      </c>
      <c r="C4316">
        <v>2021</v>
      </c>
      <c r="D4316" t="s">
        <v>2</v>
      </c>
      <c r="E4316" t="s">
        <v>22</v>
      </c>
      <c r="F4316">
        <v>137.54067999999998</v>
      </c>
      <c r="G4316">
        <v>64</v>
      </c>
      <c r="I4316">
        <v>120.10527970188649</v>
      </c>
      <c r="J4316">
        <v>137.86672980468748</v>
      </c>
      <c r="K4316">
        <v>159.39554199246948</v>
      </c>
      <c r="L4316">
        <v>2.4707895794203125</v>
      </c>
      <c r="N4316">
        <v>1</v>
      </c>
      <c r="O4316">
        <v>5611.8682860045783</v>
      </c>
      <c r="P4316">
        <v>213.84201336827206</v>
      </c>
      <c r="Q4316">
        <v>0.75953250368745195</v>
      </c>
      <c r="S4316" s="6">
        <v>48.610080235996925</v>
      </c>
      <c r="V4316" s="6">
        <v>158.1305330829</v>
      </c>
    </row>
    <row r="4317" spans="1:23" x14ac:dyDescent="0.3">
      <c r="A4317" s="1">
        <v>44304</v>
      </c>
      <c r="B4317">
        <v>202104</v>
      </c>
      <c r="C4317">
        <v>2021</v>
      </c>
      <c r="D4317" t="s">
        <v>3</v>
      </c>
      <c r="E4317" t="s">
        <v>22</v>
      </c>
      <c r="F4317">
        <v>154.79632000000004</v>
      </c>
      <c r="G4317">
        <v>96</v>
      </c>
      <c r="I4317">
        <v>134.16279776032832</v>
      </c>
      <c r="J4317">
        <v>155.33212000000003</v>
      </c>
      <c r="K4317">
        <v>177.65515970598273</v>
      </c>
      <c r="L4317">
        <v>1.8380651112349997</v>
      </c>
      <c r="N4317">
        <v>1</v>
      </c>
      <c r="O4317">
        <v>5288.7955685331599</v>
      </c>
      <c r="P4317">
        <v>335.25543003314243</v>
      </c>
      <c r="Q4317">
        <v>0.76032624458975262</v>
      </c>
      <c r="S4317" s="6">
        <v>72.991319480616255</v>
      </c>
      <c r="V4317" s="6">
        <v>176.45425067855996</v>
      </c>
    </row>
    <row r="4318" spans="1:23" x14ac:dyDescent="0.3">
      <c r="A4318" s="1">
        <v>44304</v>
      </c>
      <c r="B4318">
        <v>202104</v>
      </c>
      <c r="C4318">
        <v>2021</v>
      </c>
      <c r="D4318" t="s">
        <v>5</v>
      </c>
      <c r="E4318" t="s">
        <v>23</v>
      </c>
      <c r="F4318">
        <v>3460.9535245000006</v>
      </c>
      <c r="H4318">
        <v>162</v>
      </c>
      <c r="I4318">
        <v>3850.9085340000001</v>
      </c>
      <c r="M4318">
        <v>13.933208333333333</v>
      </c>
      <c r="N4318">
        <v>0.98914365415219907</v>
      </c>
      <c r="O4318">
        <v>0</v>
      </c>
      <c r="P4318">
        <v>921.61126778833921</v>
      </c>
      <c r="R4318">
        <v>0.91139999999999988</v>
      </c>
      <c r="T4318" s="6">
        <v>160.24127197265625</v>
      </c>
      <c r="U4318" s="6">
        <v>147.64679999999998</v>
      </c>
      <c r="W4318" s="6">
        <v>2257.1797499999998</v>
      </c>
    </row>
    <row r="4319" spans="1:23" x14ac:dyDescent="0.3">
      <c r="A4319" s="1">
        <v>44304</v>
      </c>
      <c r="B4319">
        <v>202104</v>
      </c>
      <c r="C4319">
        <v>2021</v>
      </c>
      <c r="D4319" t="s">
        <v>6</v>
      </c>
      <c r="E4319" t="s">
        <v>23</v>
      </c>
      <c r="F4319">
        <v>1092.940805</v>
      </c>
      <c r="H4319">
        <v>66</v>
      </c>
      <c r="I4319">
        <v>1561.2518596491229</v>
      </c>
      <c r="M4319">
        <v>14.519736842105262</v>
      </c>
      <c r="N4319">
        <v>0.9356371527774171</v>
      </c>
      <c r="O4319">
        <v>0</v>
      </c>
      <c r="P4319">
        <v>251.07062844301149</v>
      </c>
      <c r="R4319">
        <v>0.81500698924731174</v>
      </c>
      <c r="T4319" s="6">
        <v>61.752052083309529</v>
      </c>
      <c r="U4319" s="6">
        <v>53.790461290322575</v>
      </c>
      <c r="W4319" s="6">
        <v>958.30263157894728</v>
      </c>
    </row>
    <row r="4320" spans="1:23" x14ac:dyDescent="0.3">
      <c r="A4320" s="1">
        <v>44304</v>
      </c>
      <c r="B4320">
        <v>202104</v>
      </c>
      <c r="C4320">
        <v>2021</v>
      </c>
      <c r="D4320" t="s">
        <v>7</v>
      </c>
      <c r="E4320" t="s">
        <v>23</v>
      </c>
      <c r="F4320">
        <v>779.17979450000007</v>
      </c>
      <c r="H4320">
        <v>36</v>
      </c>
      <c r="I4320">
        <v>818.76615911504962</v>
      </c>
      <c r="M4320">
        <v>14.739120835077481</v>
      </c>
      <c r="N4320">
        <v>0.99555909143479449</v>
      </c>
      <c r="O4320">
        <v>0</v>
      </c>
      <c r="P4320">
        <v>142.34876972696716</v>
      </c>
      <c r="R4320">
        <v>0.87646774193548382</v>
      </c>
      <c r="T4320" s="6">
        <v>35.8401272916526</v>
      </c>
      <c r="U4320" s="6">
        <v>31.552838709677417</v>
      </c>
      <c r="W4320" s="6">
        <v>530.60835006278933</v>
      </c>
    </row>
    <row r="4321" spans="1:23" x14ac:dyDescent="0.3">
      <c r="A4321" s="1">
        <v>44304</v>
      </c>
      <c r="B4321">
        <v>202104</v>
      </c>
      <c r="C4321">
        <v>2021</v>
      </c>
      <c r="D4321" t="s">
        <v>8</v>
      </c>
      <c r="E4321" t="s">
        <v>23</v>
      </c>
      <c r="F4321">
        <v>142.12675849999999</v>
      </c>
      <c r="H4321">
        <v>108</v>
      </c>
      <c r="I4321">
        <v>173.73699859999999</v>
      </c>
      <c r="M4321">
        <v>3.7975025720164619</v>
      </c>
      <c r="N4321">
        <v>0.97064636864721665</v>
      </c>
      <c r="O4321">
        <v>0</v>
      </c>
      <c r="P4321">
        <v>429.13046828583697</v>
      </c>
      <c r="R4321">
        <v>0.94844399999999995</v>
      </c>
      <c r="T4321" s="6">
        <v>104.82980781389939</v>
      </c>
      <c r="U4321" s="6">
        <v>102.431952</v>
      </c>
      <c r="W4321" s="6">
        <v>410.13027777777791</v>
      </c>
    </row>
    <row r="4322" spans="1:23" x14ac:dyDescent="0.3">
      <c r="A4322" s="1">
        <v>44305</v>
      </c>
      <c r="B4322">
        <v>202104</v>
      </c>
      <c r="C4322">
        <v>2021</v>
      </c>
      <c r="D4322" t="s">
        <v>0</v>
      </c>
      <c r="E4322" t="s">
        <v>22</v>
      </c>
      <c r="F4322">
        <v>86.555840000000003</v>
      </c>
      <c r="G4322">
        <v>44</v>
      </c>
      <c r="I4322">
        <v>74.160259699316001</v>
      </c>
      <c r="J4322">
        <v>87.030693515625003</v>
      </c>
      <c r="K4322">
        <v>98.631524226087194</v>
      </c>
      <c r="L4322">
        <v>2.2455015</v>
      </c>
      <c r="N4322">
        <v>1</v>
      </c>
      <c r="O4322">
        <v>4999.4199573352262</v>
      </c>
      <c r="P4322">
        <v>170.73727207589127</v>
      </c>
      <c r="Q4322">
        <v>0.75059422036089807</v>
      </c>
      <c r="S4322" s="6">
        <v>33.026145695879514</v>
      </c>
      <c r="V4322" s="6">
        <v>98.802065999999996</v>
      </c>
    </row>
    <row r="4323" spans="1:23" x14ac:dyDescent="0.3">
      <c r="A4323" s="1">
        <v>44305</v>
      </c>
      <c r="B4323">
        <v>202104</v>
      </c>
      <c r="C4323">
        <v>2021</v>
      </c>
      <c r="D4323" t="s">
        <v>1</v>
      </c>
      <c r="E4323" t="s">
        <v>22</v>
      </c>
      <c r="F4323">
        <v>89.961479999999995</v>
      </c>
      <c r="G4323">
        <v>46</v>
      </c>
      <c r="I4323">
        <v>79.252836318886494</v>
      </c>
      <c r="J4323">
        <v>90.063652851562495</v>
      </c>
      <c r="K4323">
        <v>104.63997889072677</v>
      </c>
      <c r="L4323">
        <v>2.27772</v>
      </c>
      <c r="N4323">
        <v>1</v>
      </c>
      <c r="O4323">
        <v>5185.2868141994841</v>
      </c>
      <c r="P4323">
        <v>180.75263998259365</v>
      </c>
      <c r="Q4323">
        <v>0.75640892913209257</v>
      </c>
      <c r="S4323" s="6">
        <v>34.794810740076258</v>
      </c>
      <c r="V4323" s="6">
        <v>104.77512</v>
      </c>
    </row>
    <row r="4324" spans="1:23" x14ac:dyDescent="0.3">
      <c r="A4324" s="1">
        <v>44305</v>
      </c>
      <c r="B4324">
        <v>202104</v>
      </c>
      <c r="C4324">
        <v>2021</v>
      </c>
      <c r="D4324" t="s">
        <v>4</v>
      </c>
      <c r="E4324" t="s">
        <v>22</v>
      </c>
      <c r="F4324">
        <v>119.40852000000002</v>
      </c>
      <c r="G4324">
        <v>36</v>
      </c>
      <c r="I4324">
        <v>116.54682306155962</v>
      </c>
      <c r="J4324">
        <v>119.68965137777781</v>
      </c>
      <c r="K4324">
        <v>152.08862187841189</v>
      </c>
      <c r="L4324">
        <v>4.2634630086474132</v>
      </c>
      <c r="N4324">
        <v>1</v>
      </c>
      <c r="O4324">
        <v>7001.4889382960009</v>
      </c>
      <c r="P4324">
        <v>138.6917353322082</v>
      </c>
      <c r="Q4324">
        <v>0.75933853422527076</v>
      </c>
      <c r="S4324" s="6">
        <v>27.336187232109747</v>
      </c>
      <c r="V4324" s="6">
        <v>153.48466831130688</v>
      </c>
    </row>
    <row r="4325" spans="1:23" x14ac:dyDescent="0.3">
      <c r="A4325" s="1">
        <v>44305</v>
      </c>
      <c r="B4325">
        <v>202104</v>
      </c>
      <c r="C4325">
        <v>2021</v>
      </c>
      <c r="D4325" t="s">
        <v>2</v>
      </c>
      <c r="E4325" t="s">
        <v>22</v>
      </c>
      <c r="F4325">
        <v>122.83721500000003</v>
      </c>
      <c r="G4325">
        <v>64</v>
      </c>
      <c r="I4325">
        <v>107.72164704665178</v>
      </c>
      <c r="J4325">
        <v>123.20135074218753</v>
      </c>
      <c r="K4325">
        <v>142.33121997592468</v>
      </c>
      <c r="L4325">
        <v>2.2160351623300003</v>
      </c>
      <c r="N4325">
        <v>1</v>
      </c>
      <c r="O4325">
        <v>7509.4241374219782</v>
      </c>
      <c r="P4325">
        <v>213.84201336827206</v>
      </c>
      <c r="Q4325">
        <v>0.75953250368745195</v>
      </c>
      <c r="S4325" s="6">
        <v>48.610080235996925</v>
      </c>
      <c r="V4325" s="6">
        <v>141.82625038912002</v>
      </c>
    </row>
    <row r="4326" spans="1:23" x14ac:dyDescent="0.3">
      <c r="A4326" s="1">
        <v>44305</v>
      </c>
      <c r="B4326">
        <v>202104</v>
      </c>
      <c r="C4326">
        <v>2021</v>
      </c>
      <c r="D4326" t="s">
        <v>3</v>
      </c>
      <c r="E4326" t="s">
        <v>22</v>
      </c>
      <c r="F4326">
        <v>169.86368049999999</v>
      </c>
      <c r="G4326">
        <v>96</v>
      </c>
      <c r="I4326">
        <v>145.34878234286288</v>
      </c>
      <c r="J4326">
        <v>170.53128049999998</v>
      </c>
      <c r="K4326">
        <v>192.19444420379781</v>
      </c>
      <c r="L4326">
        <v>1.9913160000000003</v>
      </c>
      <c r="N4326">
        <v>1</v>
      </c>
      <c r="O4326">
        <v>9749.8130869081615</v>
      </c>
      <c r="P4326">
        <v>335.25543003314243</v>
      </c>
      <c r="Q4326">
        <v>0.76032624458975262</v>
      </c>
      <c r="S4326" s="6">
        <v>72.991319480616255</v>
      </c>
      <c r="V4326" s="6">
        <v>191.16633600000003</v>
      </c>
    </row>
    <row r="4327" spans="1:23" x14ac:dyDescent="0.3">
      <c r="A4327" s="1">
        <v>44305</v>
      </c>
      <c r="B4327">
        <v>202104</v>
      </c>
      <c r="C4327">
        <v>2021</v>
      </c>
      <c r="D4327" t="s">
        <v>5</v>
      </c>
      <c r="E4327" t="s">
        <v>23</v>
      </c>
      <c r="F4327">
        <v>3059.1474525000008</v>
      </c>
      <c r="H4327">
        <v>162</v>
      </c>
      <c r="I4327">
        <v>3658.4309880000005</v>
      </c>
      <c r="M4327">
        <v>11.656041666666667</v>
      </c>
      <c r="N4327">
        <v>0.98911621626509294</v>
      </c>
      <c r="O4327">
        <v>0</v>
      </c>
      <c r="P4327">
        <v>921.61126778833921</v>
      </c>
      <c r="R4327">
        <v>0.91139999999999988</v>
      </c>
      <c r="T4327" s="6">
        <v>160.23682703494507</v>
      </c>
      <c r="U4327" s="6">
        <v>147.64679999999998</v>
      </c>
      <c r="W4327" s="6">
        <v>1888.2787499999999</v>
      </c>
    </row>
    <row r="4328" spans="1:23" x14ac:dyDescent="0.3">
      <c r="A4328" s="1">
        <v>44305</v>
      </c>
      <c r="B4328">
        <v>202104</v>
      </c>
      <c r="C4328">
        <v>2021</v>
      </c>
      <c r="D4328" t="s">
        <v>6</v>
      </c>
      <c r="E4328" t="s">
        <v>23</v>
      </c>
      <c r="F4328">
        <v>1340.5302464999997</v>
      </c>
      <c r="H4328">
        <v>66</v>
      </c>
      <c r="I4328">
        <v>1583.8011228070177</v>
      </c>
      <c r="M4328">
        <v>14.127821898496242</v>
      </c>
      <c r="N4328">
        <v>0.93104108796324014</v>
      </c>
      <c r="O4328">
        <v>0</v>
      </c>
      <c r="P4328">
        <v>251.07062844301149</v>
      </c>
      <c r="R4328">
        <v>0.81500698924731174</v>
      </c>
      <c r="T4328" s="6">
        <v>61.448711805573851</v>
      </c>
      <c r="U4328" s="6">
        <v>53.790461290322575</v>
      </c>
      <c r="W4328" s="6">
        <v>932.43624530075192</v>
      </c>
    </row>
    <row r="4329" spans="1:23" x14ac:dyDescent="0.3">
      <c r="A4329" s="1">
        <v>44305</v>
      </c>
      <c r="B4329">
        <v>202104</v>
      </c>
      <c r="C4329">
        <v>2021</v>
      </c>
      <c r="D4329" t="s">
        <v>7</v>
      </c>
      <c r="E4329" t="s">
        <v>23</v>
      </c>
      <c r="F4329">
        <v>768.36619050000002</v>
      </c>
      <c r="H4329">
        <v>36</v>
      </c>
      <c r="I4329">
        <v>862.59782400148401</v>
      </c>
      <c r="M4329">
        <v>13.861353743218304</v>
      </c>
      <c r="N4329">
        <v>0.91131425925899134</v>
      </c>
      <c r="O4329">
        <v>0</v>
      </c>
      <c r="P4329">
        <v>142.34876972696716</v>
      </c>
      <c r="R4329">
        <v>0.87646774193548382</v>
      </c>
      <c r="T4329" s="6">
        <v>32.807313333323691</v>
      </c>
      <c r="U4329" s="6">
        <v>31.552838709677417</v>
      </c>
      <c r="W4329" s="6">
        <v>499.00873475585894</v>
      </c>
    </row>
    <row r="4330" spans="1:23" x14ac:dyDescent="0.3">
      <c r="A4330" s="1">
        <v>44305</v>
      </c>
      <c r="B4330">
        <v>202104</v>
      </c>
      <c r="C4330">
        <v>2021</v>
      </c>
      <c r="D4330" t="s">
        <v>8</v>
      </c>
      <c r="E4330" t="s">
        <v>23</v>
      </c>
      <c r="F4330">
        <v>551.57672849999994</v>
      </c>
      <c r="H4330">
        <v>108</v>
      </c>
      <c r="I4330">
        <v>572.62539183333331</v>
      </c>
      <c r="M4330">
        <v>6.2545287551440323</v>
      </c>
      <c r="N4330">
        <v>0.99185685808927992</v>
      </c>
      <c r="O4330">
        <v>0</v>
      </c>
      <c r="P4330">
        <v>429.13046828583697</v>
      </c>
      <c r="R4330">
        <v>0.94844399999999995</v>
      </c>
      <c r="T4330" s="6">
        <v>107.12054067364224</v>
      </c>
      <c r="U4330" s="6">
        <v>102.431952</v>
      </c>
      <c r="W4330" s="6">
        <v>675.48910555555551</v>
      </c>
    </row>
    <row r="4331" spans="1:23" x14ac:dyDescent="0.3">
      <c r="A4331" s="1">
        <v>44306</v>
      </c>
      <c r="B4331">
        <v>202104</v>
      </c>
      <c r="C4331">
        <v>2021</v>
      </c>
      <c r="D4331" t="s">
        <v>0</v>
      </c>
      <c r="E4331" t="s">
        <v>22</v>
      </c>
      <c r="F4331">
        <v>156.24279999999996</v>
      </c>
      <c r="G4331">
        <v>44</v>
      </c>
      <c r="I4331">
        <v>147.44621824362497</v>
      </c>
      <c r="J4331">
        <v>156.81091523437496</v>
      </c>
      <c r="K4331">
        <v>195.4989155344891</v>
      </c>
      <c r="L4331">
        <v>4.4645299999999999</v>
      </c>
      <c r="N4331">
        <v>0.99997503438061985</v>
      </c>
      <c r="O4331">
        <v>9985.6639139512245</v>
      </c>
      <c r="P4331">
        <v>170.73727207589127</v>
      </c>
      <c r="Q4331">
        <v>0.75059422036089807</v>
      </c>
      <c r="S4331" s="6">
        <v>33.026145695879514</v>
      </c>
      <c r="V4331" s="6">
        <v>196.43932000000001</v>
      </c>
    </row>
    <row r="4332" spans="1:23" x14ac:dyDescent="0.3">
      <c r="A4332" s="1">
        <v>44306</v>
      </c>
      <c r="B4332">
        <v>202104</v>
      </c>
      <c r="C4332">
        <v>2021</v>
      </c>
      <c r="D4332" t="s">
        <v>1</v>
      </c>
      <c r="E4332" t="s">
        <v>22</v>
      </c>
      <c r="F4332">
        <v>169.66404000000006</v>
      </c>
      <c r="G4332">
        <v>46</v>
      </c>
      <c r="I4332">
        <v>163.84542347318808</v>
      </c>
      <c r="J4332">
        <v>169.77634468750006</v>
      </c>
      <c r="K4332">
        <v>215.14759684817514</v>
      </c>
      <c r="L4332">
        <v>4.7089040000000004</v>
      </c>
      <c r="N4332">
        <v>1</v>
      </c>
      <c r="O4332">
        <v>10812.230678199483</v>
      </c>
      <c r="P4332">
        <v>180.75263998259365</v>
      </c>
      <c r="Q4332">
        <v>0.75640892913209257</v>
      </c>
      <c r="S4332" s="6">
        <v>34.794810740076258</v>
      </c>
      <c r="V4332" s="6">
        <v>216.60958400000001</v>
      </c>
    </row>
    <row r="4333" spans="1:23" x14ac:dyDescent="0.3">
      <c r="A4333" s="1">
        <v>44306</v>
      </c>
      <c r="B4333">
        <v>202104</v>
      </c>
      <c r="C4333">
        <v>2021</v>
      </c>
      <c r="D4333" t="s">
        <v>4</v>
      </c>
      <c r="E4333" t="s">
        <v>22</v>
      </c>
      <c r="F4333">
        <v>85.777439999999999</v>
      </c>
      <c r="G4333">
        <v>36</v>
      </c>
      <c r="I4333">
        <v>80.890738499105595</v>
      </c>
      <c r="J4333">
        <v>86.031691377777776</v>
      </c>
      <c r="K4333">
        <v>106.32047982982604</v>
      </c>
      <c r="L4333">
        <v>2.9591082989104409</v>
      </c>
      <c r="N4333">
        <v>1</v>
      </c>
      <c r="O4333">
        <v>5745.0441439039996</v>
      </c>
      <c r="P4333">
        <v>138.6917353322082</v>
      </c>
      <c r="Q4333">
        <v>0.75933853422527076</v>
      </c>
      <c r="S4333" s="6">
        <v>27.336187232109747</v>
      </c>
      <c r="V4333" s="6">
        <v>106.52789876077587</v>
      </c>
    </row>
    <row r="4334" spans="1:23" x14ac:dyDescent="0.3">
      <c r="A4334" s="1">
        <v>44306</v>
      </c>
      <c r="B4334">
        <v>202104</v>
      </c>
      <c r="C4334">
        <v>2021</v>
      </c>
      <c r="D4334" t="s">
        <v>2</v>
      </c>
      <c r="E4334" t="s">
        <v>22</v>
      </c>
      <c r="F4334">
        <v>252.11054049999996</v>
      </c>
      <c r="G4334">
        <v>64</v>
      </c>
      <c r="I4334">
        <v>244.75546487250347</v>
      </c>
      <c r="J4334">
        <v>252.44879733593746</v>
      </c>
      <c r="K4334">
        <v>321.24445842883472</v>
      </c>
      <c r="L4334">
        <v>5.0350763398093754</v>
      </c>
      <c r="N4334">
        <v>1</v>
      </c>
      <c r="O4334">
        <v>16961.575633057175</v>
      </c>
      <c r="P4334">
        <v>213.84201336827206</v>
      </c>
      <c r="Q4334">
        <v>0.75953250368745195</v>
      </c>
      <c r="S4334" s="6">
        <v>48.610080235996925</v>
      </c>
      <c r="V4334" s="6">
        <v>322.24488574780003</v>
      </c>
    </row>
    <row r="4335" spans="1:23" x14ac:dyDescent="0.3">
      <c r="A4335" s="1">
        <v>44306</v>
      </c>
      <c r="B4335">
        <v>202104</v>
      </c>
      <c r="C4335">
        <v>2021</v>
      </c>
      <c r="D4335" t="s">
        <v>3</v>
      </c>
      <c r="E4335" t="s">
        <v>22</v>
      </c>
      <c r="F4335">
        <v>422.3553604999999</v>
      </c>
      <c r="G4335">
        <v>96</v>
      </c>
      <c r="I4335">
        <v>409.96724199569945</v>
      </c>
      <c r="J4335">
        <v>423.16076049999992</v>
      </c>
      <c r="K4335">
        <v>537.3895251554984</v>
      </c>
      <c r="L4335">
        <v>5.6166575000000005</v>
      </c>
      <c r="N4335">
        <v>1</v>
      </c>
      <c r="O4335">
        <v>28281.753233611456</v>
      </c>
      <c r="P4335">
        <v>335.25543003314243</v>
      </c>
      <c r="Q4335">
        <v>0.76032624458975262</v>
      </c>
      <c r="S4335" s="6">
        <v>72.991319480616255</v>
      </c>
      <c r="V4335" s="6">
        <v>539.19911999999999</v>
      </c>
    </row>
    <row r="4336" spans="1:23" x14ac:dyDescent="0.3">
      <c r="A4336" s="1">
        <v>44306</v>
      </c>
      <c r="B4336">
        <v>202104</v>
      </c>
      <c r="C4336">
        <v>2021</v>
      </c>
      <c r="D4336" t="s">
        <v>5</v>
      </c>
      <c r="E4336" t="s">
        <v>23</v>
      </c>
      <c r="F4336">
        <v>2672.0908234999993</v>
      </c>
      <c r="H4336">
        <v>162</v>
      </c>
      <c r="I4336">
        <v>3264.0627779999995</v>
      </c>
      <c r="M4336">
        <v>10.535708333333332</v>
      </c>
      <c r="N4336">
        <v>0.99992841555748457</v>
      </c>
      <c r="O4336">
        <v>0</v>
      </c>
      <c r="P4336">
        <v>921.61126778833921</v>
      </c>
      <c r="R4336">
        <v>0.91139999999999988</v>
      </c>
      <c r="T4336" s="6">
        <v>161.9884033203125</v>
      </c>
      <c r="U4336" s="6">
        <v>147.64679999999998</v>
      </c>
      <c r="W4336" s="6">
        <v>1706.7847499999998</v>
      </c>
    </row>
    <row r="4337" spans="1:23" x14ac:dyDescent="0.3">
      <c r="A4337" s="1">
        <v>44306</v>
      </c>
      <c r="B4337">
        <v>202104</v>
      </c>
      <c r="C4337">
        <v>2021</v>
      </c>
      <c r="D4337" t="s">
        <v>6</v>
      </c>
      <c r="E4337" t="s">
        <v>23</v>
      </c>
      <c r="F4337">
        <v>1237.6156859999999</v>
      </c>
      <c r="H4337">
        <v>66</v>
      </c>
      <c r="I4337">
        <v>1564.0560666666668</v>
      </c>
      <c r="M4337">
        <v>12.859483300264548</v>
      </c>
      <c r="N4337">
        <v>0.94636747685071898</v>
      </c>
      <c r="O4337">
        <v>0</v>
      </c>
      <c r="P4337">
        <v>251.07062844301149</v>
      </c>
      <c r="R4337">
        <v>0.81500698924731174</v>
      </c>
      <c r="T4337" s="6">
        <v>62.46025347214745</v>
      </c>
      <c r="U4337" s="6">
        <v>53.790461290322575</v>
      </c>
      <c r="W4337" s="6">
        <v>848.72589781746024</v>
      </c>
    </row>
    <row r="4338" spans="1:23" x14ac:dyDescent="0.3">
      <c r="A4338" s="1">
        <v>44306</v>
      </c>
      <c r="B4338">
        <v>202104</v>
      </c>
      <c r="C4338">
        <v>2021</v>
      </c>
      <c r="D4338" t="s">
        <v>7</v>
      </c>
      <c r="E4338" t="s">
        <v>23</v>
      </c>
      <c r="F4338">
        <v>825.09909449999998</v>
      </c>
      <c r="H4338">
        <v>36</v>
      </c>
      <c r="I4338">
        <v>856.67331206012727</v>
      </c>
      <c r="M4338">
        <v>13.330432438887591</v>
      </c>
      <c r="N4338">
        <v>0.99999999999999989</v>
      </c>
      <c r="O4338">
        <v>0</v>
      </c>
      <c r="P4338">
        <v>142.34876972696716</v>
      </c>
      <c r="R4338">
        <v>0.87646774193548382</v>
      </c>
      <c r="T4338" s="6">
        <v>35.999999999999993</v>
      </c>
      <c r="U4338" s="6">
        <v>31.552838709677417</v>
      </c>
      <c r="W4338" s="6">
        <v>479.89556779995326</v>
      </c>
    </row>
    <row r="4339" spans="1:23" x14ac:dyDescent="0.3">
      <c r="A4339" s="1">
        <v>44306</v>
      </c>
      <c r="B4339">
        <v>202104</v>
      </c>
      <c r="C4339">
        <v>2021</v>
      </c>
      <c r="D4339" t="s">
        <v>8</v>
      </c>
      <c r="E4339" t="s">
        <v>23</v>
      </c>
      <c r="F4339">
        <v>620.09856600000012</v>
      </c>
      <c r="H4339">
        <v>108</v>
      </c>
      <c r="I4339">
        <v>662.76959063333334</v>
      </c>
      <c r="M4339">
        <v>6.4863118312757218</v>
      </c>
      <c r="N4339">
        <v>0.96447829546081698</v>
      </c>
      <c r="O4339">
        <v>0</v>
      </c>
      <c r="P4339">
        <v>429.13046828583697</v>
      </c>
      <c r="R4339">
        <v>0.94844399999999995</v>
      </c>
      <c r="T4339" s="6">
        <v>104.16365590976824</v>
      </c>
      <c r="U4339" s="6">
        <v>102.431952</v>
      </c>
      <c r="W4339" s="6">
        <v>700.521677777778</v>
      </c>
    </row>
    <row r="4340" spans="1:23" x14ac:dyDescent="0.3">
      <c r="A4340" s="1">
        <v>44307</v>
      </c>
      <c r="B4340">
        <v>202104</v>
      </c>
      <c r="C4340">
        <v>2021</v>
      </c>
      <c r="D4340" t="s">
        <v>0</v>
      </c>
      <c r="E4340" t="s">
        <v>22</v>
      </c>
      <c r="F4340">
        <v>177.58888000000005</v>
      </c>
      <c r="G4340">
        <v>44</v>
      </c>
      <c r="I4340">
        <v>167.60767289351571</v>
      </c>
      <c r="J4340">
        <v>178.14674132812505</v>
      </c>
      <c r="K4340">
        <v>223.66549000809241</v>
      </c>
      <c r="L4340">
        <v>5.0749995000000006</v>
      </c>
      <c r="N4340">
        <v>0.99975196365430119</v>
      </c>
      <c r="O4340">
        <v>14576.850251911226</v>
      </c>
      <c r="P4340">
        <v>170.73727207589127</v>
      </c>
      <c r="Q4340">
        <v>0.75059422036089807</v>
      </c>
      <c r="S4340" s="6">
        <v>33.026145695879514</v>
      </c>
      <c r="V4340" s="6">
        <v>223.29997800000001</v>
      </c>
    </row>
    <row r="4341" spans="1:23" x14ac:dyDescent="0.3">
      <c r="A4341" s="1">
        <v>44307</v>
      </c>
      <c r="B4341">
        <v>202104</v>
      </c>
      <c r="C4341">
        <v>2021</v>
      </c>
      <c r="D4341" t="s">
        <v>1</v>
      </c>
      <c r="E4341" t="s">
        <v>22</v>
      </c>
      <c r="F4341">
        <v>184.56200000000001</v>
      </c>
      <c r="G4341">
        <v>46</v>
      </c>
      <c r="I4341">
        <v>179.95228931287676</v>
      </c>
      <c r="J4341">
        <v>184.67283984375001</v>
      </c>
      <c r="K4341">
        <v>238.35340461927402</v>
      </c>
      <c r="L4341">
        <v>5.1718139999999995</v>
      </c>
      <c r="N4341">
        <v>1</v>
      </c>
      <c r="O4341">
        <v>15068.482948359484</v>
      </c>
      <c r="P4341">
        <v>180.75263998259365</v>
      </c>
      <c r="Q4341">
        <v>0.75640892913209257</v>
      </c>
      <c r="S4341" s="6">
        <v>34.794810740076258</v>
      </c>
      <c r="V4341" s="6">
        <v>237.90344399999998</v>
      </c>
    </row>
    <row r="4342" spans="1:23" x14ac:dyDescent="0.3">
      <c r="A4342" s="1">
        <v>44307</v>
      </c>
      <c r="B4342">
        <v>202104</v>
      </c>
      <c r="C4342">
        <v>2021</v>
      </c>
      <c r="D4342" t="s">
        <v>4</v>
      </c>
      <c r="E4342" t="s">
        <v>22</v>
      </c>
      <c r="F4342">
        <v>106.42772000000001</v>
      </c>
      <c r="G4342">
        <v>36</v>
      </c>
      <c r="I4342">
        <v>99.641296652626721</v>
      </c>
      <c r="J4342">
        <v>106.69848017777778</v>
      </c>
      <c r="K4342">
        <v>131.19941917231841</v>
      </c>
      <c r="L4342">
        <v>3.6450327109109653</v>
      </c>
      <c r="N4342">
        <v>1</v>
      </c>
      <c r="O4342">
        <v>9188.8781343519986</v>
      </c>
      <c r="P4342">
        <v>138.6917353322082</v>
      </c>
      <c r="Q4342">
        <v>0.75933853422527076</v>
      </c>
      <c r="S4342" s="6">
        <v>27.336187232109747</v>
      </c>
      <c r="V4342" s="6">
        <v>131.22117759279476</v>
      </c>
    </row>
    <row r="4343" spans="1:23" x14ac:dyDescent="0.3">
      <c r="A4343" s="1">
        <v>44307</v>
      </c>
      <c r="B4343">
        <v>202104</v>
      </c>
      <c r="C4343">
        <v>2021</v>
      </c>
      <c r="D4343" t="s">
        <v>2</v>
      </c>
      <c r="E4343" t="s">
        <v>22</v>
      </c>
      <c r="F4343">
        <v>259.89200900000003</v>
      </c>
      <c r="G4343">
        <v>64</v>
      </c>
      <c r="I4343">
        <v>252.03445038305125</v>
      </c>
      <c r="J4343">
        <v>260.27128146093753</v>
      </c>
      <c r="K4343">
        <v>332.57566387582597</v>
      </c>
      <c r="L4343">
        <v>5.1848186458333334</v>
      </c>
      <c r="N4343">
        <v>1</v>
      </c>
      <c r="O4343">
        <v>21530.144028084484</v>
      </c>
      <c r="P4343">
        <v>213.84201336827206</v>
      </c>
      <c r="Q4343">
        <v>0.75953250368745195</v>
      </c>
      <c r="S4343" s="6">
        <v>48.610080235996925</v>
      </c>
      <c r="V4343" s="6">
        <v>331.82839333333334</v>
      </c>
    </row>
    <row r="4344" spans="1:23" x14ac:dyDescent="0.3">
      <c r="A4344" s="1">
        <v>44307</v>
      </c>
      <c r="B4344">
        <v>202104</v>
      </c>
      <c r="C4344">
        <v>2021</v>
      </c>
      <c r="D4344" t="s">
        <v>3</v>
      </c>
      <c r="E4344" t="s">
        <v>22</v>
      </c>
      <c r="F4344">
        <v>409.21495999999996</v>
      </c>
      <c r="G4344">
        <v>96</v>
      </c>
      <c r="I4344">
        <v>399.3611459975881</v>
      </c>
      <c r="J4344">
        <v>409.95436000000001</v>
      </c>
      <c r="K4344">
        <v>523.66338577717966</v>
      </c>
      <c r="L4344">
        <v>5.4713512351786351</v>
      </c>
      <c r="N4344">
        <v>0.98288619120528231</v>
      </c>
      <c r="O4344">
        <v>32684.366924950267</v>
      </c>
      <c r="P4344">
        <v>335.25543003314243</v>
      </c>
      <c r="Q4344">
        <v>0.76032624458975262</v>
      </c>
      <c r="S4344" s="6">
        <v>72.991319480616255</v>
      </c>
      <c r="V4344" s="6">
        <v>525.249718577149</v>
      </c>
    </row>
    <row r="4345" spans="1:23" x14ac:dyDescent="0.3">
      <c r="A4345" s="1">
        <v>44307</v>
      </c>
      <c r="B4345">
        <v>202104</v>
      </c>
      <c r="C4345">
        <v>2021</v>
      </c>
      <c r="D4345" t="s">
        <v>5</v>
      </c>
      <c r="E4345" t="s">
        <v>23</v>
      </c>
      <c r="F4345">
        <v>2688.673859</v>
      </c>
      <c r="H4345">
        <v>162</v>
      </c>
      <c r="I4345">
        <v>3201.494706</v>
      </c>
      <c r="M4345">
        <v>10.752458333333335</v>
      </c>
      <c r="N4345">
        <v>0.99820321966157688</v>
      </c>
      <c r="O4345">
        <v>0</v>
      </c>
      <c r="P4345">
        <v>921.61126778833921</v>
      </c>
      <c r="R4345">
        <v>0.91139999999999988</v>
      </c>
      <c r="T4345" s="6">
        <v>161.70892158517546</v>
      </c>
      <c r="U4345" s="6">
        <v>147.64679999999998</v>
      </c>
      <c r="W4345" s="6">
        <v>1741.8982500000002</v>
      </c>
    </row>
    <row r="4346" spans="1:23" x14ac:dyDescent="0.3">
      <c r="A4346" s="1">
        <v>44307</v>
      </c>
      <c r="B4346">
        <v>202104</v>
      </c>
      <c r="C4346">
        <v>2021</v>
      </c>
      <c r="D4346" t="s">
        <v>6</v>
      </c>
      <c r="E4346" t="s">
        <v>23</v>
      </c>
      <c r="F4346">
        <v>1208.2302450000002</v>
      </c>
      <c r="H4346">
        <v>66</v>
      </c>
      <c r="I4346">
        <v>1452.3593000000001</v>
      </c>
      <c r="M4346">
        <v>12.041423611111112</v>
      </c>
      <c r="N4346">
        <v>0.99930555555547496</v>
      </c>
      <c r="O4346">
        <v>0</v>
      </c>
      <c r="P4346">
        <v>251.07062844301149</v>
      </c>
      <c r="R4346">
        <v>0.81500698924731174</v>
      </c>
      <c r="T4346" s="6">
        <v>65.954166666661351</v>
      </c>
      <c r="U4346" s="6">
        <v>53.790461290322575</v>
      </c>
      <c r="W4346" s="6">
        <v>794.73395833333336</v>
      </c>
    </row>
    <row r="4347" spans="1:23" x14ac:dyDescent="0.3">
      <c r="A4347" s="1">
        <v>44307</v>
      </c>
      <c r="B4347">
        <v>202104</v>
      </c>
      <c r="C4347">
        <v>2021</v>
      </c>
      <c r="D4347" t="s">
        <v>7</v>
      </c>
      <c r="E4347" t="s">
        <v>23</v>
      </c>
      <c r="F4347">
        <v>803.24019200000009</v>
      </c>
      <c r="H4347">
        <v>36</v>
      </c>
      <c r="I4347">
        <v>838.62641908416572</v>
      </c>
      <c r="M4347">
        <v>13.122484303476682</v>
      </c>
      <c r="N4347">
        <v>0.99999999999999989</v>
      </c>
      <c r="O4347">
        <v>0</v>
      </c>
      <c r="P4347">
        <v>142.34876972696716</v>
      </c>
      <c r="R4347">
        <v>0.87646774193548382</v>
      </c>
      <c r="T4347" s="6">
        <v>35.999999999999993</v>
      </c>
      <c r="U4347" s="6">
        <v>31.552838709677417</v>
      </c>
      <c r="W4347" s="6">
        <v>472.40943492516055</v>
      </c>
    </row>
    <row r="4348" spans="1:23" x14ac:dyDescent="0.3">
      <c r="A4348" s="1">
        <v>44307</v>
      </c>
      <c r="B4348">
        <v>202104</v>
      </c>
      <c r="C4348">
        <v>2021</v>
      </c>
      <c r="D4348" t="s">
        <v>8</v>
      </c>
      <c r="E4348" t="s">
        <v>23</v>
      </c>
      <c r="F4348">
        <v>478.7990365</v>
      </c>
      <c r="H4348">
        <v>108</v>
      </c>
      <c r="I4348">
        <v>551.10551926666687</v>
      </c>
      <c r="M4348">
        <v>6.0762632973251032</v>
      </c>
      <c r="N4348">
        <v>0.96712732520488953</v>
      </c>
      <c r="O4348">
        <v>0</v>
      </c>
      <c r="P4348">
        <v>429.13046828583697</v>
      </c>
      <c r="R4348">
        <v>0.94844399999999995</v>
      </c>
      <c r="T4348" s="6">
        <v>104.44975112212806</v>
      </c>
      <c r="U4348" s="6">
        <v>102.431952</v>
      </c>
      <c r="W4348" s="6">
        <v>656.23643611111117</v>
      </c>
    </row>
    <row r="4349" spans="1:23" x14ac:dyDescent="0.3">
      <c r="A4349" s="1">
        <v>44308</v>
      </c>
      <c r="B4349">
        <v>202104</v>
      </c>
      <c r="C4349">
        <v>2021</v>
      </c>
      <c r="D4349" t="s">
        <v>0</v>
      </c>
      <c r="E4349" t="s">
        <v>22</v>
      </c>
      <c r="F4349">
        <v>120.73544000000004</v>
      </c>
      <c r="G4349">
        <v>44</v>
      </c>
      <c r="I4349">
        <v>108.76467535878304</v>
      </c>
      <c r="J4349">
        <v>121.21932671875004</v>
      </c>
      <c r="K4349">
        <v>145.10446428029178</v>
      </c>
      <c r="L4349">
        <v>3.2932899999999998</v>
      </c>
      <c r="N4349">
        <v>1</v>
      </c>
      <c r="O4349">
        <v>15590.712201911225</v>
      </c>
      <c r="P4349">
        <v>170.73727207589127</v>
      </c>
      <c r="Q4349">
        <v>0.75059422036089807</v>
      </c>
      <c r="S4349" s="6">
        <v>33.026145695879514</v>
      </c>
      <c r="V4349" s="6">
        <v>144.90475999999998</v>
      </c>
    </row>
    <row r="4350" spans="1:23" x14ac:dyDescent="0.3">
      <c r="A4350" s="1">
        <v>44308</v>
      </c>
      <c r="B4350">
        <v>202104</v>
      </c>
      <c r="C4350">
        <v>2021</v>
      </c>
      <c r="D4350" t="s">
        <v>1</v>
      </c>
      <c r="E4350" t="s">
        <v>22</v>
      </c>
      <c r="F4350">
        <v>127.02116000000001</v>
      </c>
      <c r="G4350">
        <v>46</v>
      </c>
      <c r="I4350">
        <v>118.05992367242777</v>
      </c>
      <c r="J4350">
        <v>127.13248812500001</v>
      </c>
      <c r="K4350">
        <v>156.4417940874888</v>
      </c>
      <c r="L4350">
        <v>3.3930324999999995</v>
      </c>
      <c r="N4350">
        <v>1</v>
      </c>
      <c r="O4350">
        <v>16242.017100855484</v>
      </c>
      <c r="P4350">
        <v>180.75263998259365</v>
      </c>
      <c r="Q4350">
        <v>0.75640892913209257</v>
      </c>
      <c r="S4350" s="6">
        <v>34.794810740076258</v>
      </c>
      <c r="V4350" s="6">
        <v>156.07949499999998</v>
      </c>
    </row>
    <row r="4351" spans="1:23" x14ac:dyDescent="0.3">
      <c r="A4351" s="1">
        <v>44308</v>
      </c>
      <c r="B4351">
        <v>202104</v>
      </c>
      <c r="C4351">
        <v>2021</v>
      </c>
      <c r="D4351" t="s">
        <v>4</v>
      </c>
      <c r="E4351" t="s">
        <v>22</v>
      </c>
      <c r="F4351">
        <v>96.763799999999975</v>
      </c>
      <c r="G4351">
        <v>36</v>
      </c>
      <c r="I4351">
        <v>92.417928965412585</v>
      </c>
      <c r="J4351">
        <v>97.026832177777749</v>
      </c>
      <c r="K4351">
        <v>121.45257436698829</v>
      </c>
      <c r="L4351">
        <v>3.3807907511277304</v>
      </c>
      <c r="N4351">
        <v>1</v>
      </c>
      <c r="O4351">
        <v>12729.898449952001</v>
      </c>
      <c r="P4351">
        <v>138.6917353322082</v>
      </c>
      <c r="Q4351">
        <v>0.75933853422527076</v>
      </c>
      <c r="S4351" s="6">
        <v>27.336187232109747</v>
      </c>
      <c r="V4351" s="6">
        <v>121.70846704059829</v>
      </c>
    </row>
    <row r="4352" spans="1:23" x14ac:dyDescent="0.3">
      <c r="A4352" s="1">
        <v>44308</v>
      </c>
      <c r="B4352">
        <v>202104</v>
      </c>
      <c r="C4352">
        <v>2021</v>
      </c>
      <c r="D4352" t="s">
        <v>2</v>
      </c>
      <c r="E4352" t="s">
        <v>22</v>
      </c>
      <c r="F4352">
        <v>153.22740400000001</v>
      </c>
      <c r="G4352">
        <v>64</v>
      </c>
      <c r="I4352">
        <v>139.23047290032457</v>
      </c>
      <c r="J4352">
        <v>153.53001630468751</v>
      </c>
      <c r="K4352">
        <v>185.27638955940824</v>
      </c>
      <c r="L4352">
        <v>2.8642304687499998</v>
      </c>
      <c r="N4352">
        <v>1</v>
      </c>
      <c r="O4352">
        <v>23073.246786778578</v>
      </c>
      <c r="P4352">
        <v>213.84201336827206</v>
      </c>
      <c r="Q4352">
        <v>0.75953250368745195</v>
      </c>
      <c r="S4352" s="6">
        <v>48.610080235996925</v>
      </c>
      <c r="V4352" s="6">
        <v>183.31074999999998</v>
      </c>
    </row>
    <row r="4353" spans="1:23" x14ac:dyDescent="0.3">
      <c r="A4353" s="1">
        <v>44308</v>
      </c>
      <c r="B4353">
        <v>202104</v>
      </c>
      <c r="C4353">
        <v>2021</v>
      </c>
      <c r="D4353" t="s">
        <v>3</v>
      </c>
      <c r="E4353" t="s">
        <v>22</v>
      </c>
      <c r="F4353">
        <v>325.14832149999995</v>
      </c>
      <c r="G4353">
        <v>96</v>
      </c>
      <c r="I4353">
        <v>315.69986527797698</v>
      </c>
      <c r="J4353">
        <v>325.84372149999996</v>
      </c>
      <c r="K4353">
        <v>415.44431473776541</v>
      </c>
      <c r="L4353">
        <v>4.32517</v>
      </c>
      <c r="N4353">
        <v>0.97777777777777775</v>
      </c>
      <c r="O4353">
        <v>41068.056274011957</v>
      </c>
      <c r="P4353">
        <v>335.25543003314243</v>
      </c>
      <c r="Q4353">
        <v>0.76032624458975262</v>
      </c>
      <c r="S4353" s="6">
        <v>72.991319480616255</v>
      </c>
      <c r="V4353" s="6">
        <v>415.21632</v>
      </c>
    </row>
    <row r="4354" spans="1:23" x14ac:dyDescent="0.3">
      <c r="A4354" s="1">
        <v>44308</v>
      </c>
      <c r="B4354">
        <v>202104</v>
      </c>
      <c r="C4354">
        <v>2021</v>
      </c>
      <c r="D4354" t="s">
        <v>5</v>
      </c>
      <c r="E4354" t="s">
        <v>23</v>
      </c>
      <c r="F4354">
        <v>614.08894550000002</v>
      </c>
      <c r="H4354">
        <v>162</v>
      </c>
      <c r="I4354">
        <v>723.28220999999985</v>
      </c>
      <c r="M4354">
        <v>5.6259166666666678</v>
      </c>
      <c r="N4354">
        <v>0.99767602235078812</v>
      </c>
      <c r="O4354">
        <v>0</v>
      </c>
      <c r="P4354">
        <v>921.61126778833921</v>
      </c>
      <c r="R4354">
        <v>0.91139999999999988</v>
      </c>
      <c r="T4354" s="6">
        <v>161.62351562082767</v>
      </c>
      <c r="U4354" s="6">
        <v>147.64679999999998</v>
      </c>
      <c r="W4354" s="6">
        <v>911.39850000000013</v>
      </c>
    </row>
    <row r="4355" spans="1:23" x14ac:dyDescent="0.3">
      <c r="A4355" s="1">
        <v>44308</v>
      </c>
      <c r="B4355">
        <v>202104</v>
      </c>
      <c r="C4355">
        <v>2021</v>
      </c>
      <c r="D4355" t="s">
        <v>6</v>
      </c>
      <c r="E4355" t="s">
        <v>23</v>
      </c>
      <c r="F4355">
        <v>236.40511999999998</v>
      </c>
      <c r="H4355">
        <v>66</v>
      </c>
      <c r="I4355">
        <v>349.40763333333325</v>
      </c>
      <c r="M4355">
        <v>5.5932291666666663</v>
      </c>
      <c r="N4355">
        <v>0.99934201388896338</v>
      </c>
      <c r="O4355">
        <v>0</v>
      </c>
      <c r="P4355">
        <v>251.07062844301149</v>
      </c>
      <c r="R4355">
        <v>0.81500698924731174</v>
      </c>
      <c r="T4355" s="6">
        <v>65.95657291667159</v>
      </c>
      <c r="U4355" s="6">
        <v>53.790461290322575</v>
      </c>
      <c r="W4355" s="6">
        <v>369.15312499999999</v>
      </c>
    </row>
    <row r="4356" spans="1:23" x14ac:dyDescent="0.3">
      <c r="A4356" s="1">
        <v>44308</v>
      </c>
      <c r="B4356">
        <v>202104</v>
      </c>
      <c r="C4356">
        <v>2021</v>
      </c>
      <c r="D4356" t="s">
        <v>7</v>
      </c>
      <c r="E4356" t="s">
        <v>23</v>
      </c>
      <c r="F4356">
        <v>211.84519999999998</v>
      </c>
      <c r="H4356">
        <v>36</v>
      </c>
      <c r="I4356">
        <v>220.09298982786166</v>
      </c>
      <c r="M4356">
        <v>5.9814269765778585</v>
      </c>
      <c r="N4356">
        <v>0.99999999999999989</v>
      </c>
      <c r="O4356">
        <v>0</v>
      </c>
      <c r="P4356">
        <v>142.34876972696716</v>
      </c>
      <c r="R4356">
        <v>0.87646774193548382</v>
      </c>
      <c r="T4356" s="6">
        <v>35.999999999999993</v>
      </c>
      <c r="U4356" s="6">
        <v>31.552838709677417</v>
      </c>
      <c r="W4356" s="6">
        <v>215.3313711568029</v>
      </c>
    </row>
    <row r="4357" spans="1:23" x14ac:dyDescent="0.3">
      <c r="A4357" s="1">
        <v>44308</v>
      </c>
      <c r="B4357">
        <v>202104</v>
      </c>
      <c r="C4357">
        <v>2021</v>
      </c>
      <c r="D4357" t="s">
        <v>8</v>
      </c>
      <c r="E4357" t="s">
        <v>23</v>
      </c>
      <c r="F4357">
        <v>290.3841405</v>
      </c>
      <c r="H4357">
        <v>108</v>
      </c>
      <c r="I4357">
        <v>323.80248216666672</v>
      </c>
      <c r="M4357">
        <v>5.2253101594650202</v>
      </c>
      <c r="N4357">
        <v>0.97253706023949349</v>
      </c>
      <c r="O4357">
        <v>0</v>
      </c>
      <c r="P4357">
        <v>429.13046828583697</v>
      </c>
      <c r="R4357">
        <v>0.94844399999999995</v>
      </c>
      <c r="T4357" s="6">
        <v>105.0340025058653</v>
      </c>
      <c r="U4357" s="6">
        <v>102.431952</v>
      </c>
      <c r="W4357" s="6">
        <v>564.33349722222215</v>
      </c>
    </row>
    <row r="4358" spans="1:23" x14ac:dyDescent="0.3">
      <c r="A4358" s="1">
        <v>44309</v>
      </c>
      <c r="B4358">
        <v>202104</v>
      </c>
      <c r="C4358">
        <v>2021</v>
      </c>
      <c r="D4358" t="s">
        <v>0</v>
      </c>
      <c r="E4358" t="s">
        <v>22</v>
      </c>
      <c r="F4358">
        <v>170.99768049999994</v>
      </c>
      <c r="G4358">
        <v>44</v>
      </c>
      <c r="I4358">
        <v>176.63680555696283</v>
      </c>
      <c r="J4358">
        <v>171.54772932812494</v>
      </c>
      <c r="K4358">
        <v>209.21602067157733</v>
      </c>
      <c r="L4358">
        <v>5.3483929727531248</v>
      </c>
      <c r="N4358">
        <v>0.88827056848165031</v>
      </c>
      <c r="O4358">
        <v>23152.488692664028</v>
      </c>
      <c r="P4358">
        <v>170.73727207589127</v>
      </c>
      <c r="Q4358">
        <v>0.75059422036089807</v>
      </c>
      <c r="S4358" s="6">
        <v>33.026145695879514</v>
      </c>
      <c r="V4358" s="6">
        <v>235.32929080113749</v>
      </c>
    </row>
    <row r="4359" spans="1:23" x14ac:dyDescent="0.3">
      <c r="A4359" s="1">
        <v>44309</v>
      </c>
      <c r="B4359">
        <v>202104</v>
      </c>
      <c r="C4359">
        <v>2021</v>
      </c>
      <c r="D4359" t="s">
        <v>1</v>
      </c>
      <c r="E4359" t="s">
        <v>22</v>
      </c>
      <c r="F4359">
        <v>200.14568050000003</v>
      </c>
      <c r="G4359">
        <v>46</v>
      </c>
      <c r="I4359">
        <v>194.61979821668075</v>
      </c>
      <c r="J4359">
        <v>200.25590999218753</v>
      </c>
      <c r="K4359">
        <v>257.0952880085805</v>
      </c>
      <c r="L4359">
        <v>5.5933570000000001</v>
      </c>
      <c r="N4359">
        <v>1</v>
      </c>
      <c r="O4359">
        <v>26314.329559521586</v>
      </c>
      <c r="P4359">
        <v>180.75263998259365</v>
      </c>
      <c r="Q4359">
        <v>0.75640892913209257</v>
      </c>
      <c r="S4359" s="6">
        <v>34.794810740076258</v>
      </c>
      <c r="V4359" s="6">
        <v>257.294422</v>
      </c>
    </row>
    <row r="4360" spans="1:23" x14ac:dyDescent="0.3">
      <c r="A4360" s="1">
        <v>44309</v>
      </c>
      <c r="B4360">
        <v>202104</v>
      </c>
      <c r="C4360">
        <v>2021</v>
      </c>
      <c r="D4360" t="s">
        <v>4</v>
      </c>
      <c r="E4360" t="s">
        <v>22</v>
      </c>
      <c r="F4360">
        <v>86.927679999999995</v>
      </c>
      <c r="G4360">
        <v>36</v>
      </c>
      <c r="I4360">
        <v>81.974807252868473</v>
      </c>
      <c r="J4360">
        <v>87.18282737777777</v>
      </c>
      <c r="K4360">
        <v>107.66819282798342</v>
      </c>
      <c r="L4360">
        <v>2.9987652102623468</v>
      </c>
      <c r="N4360">
        <v>1</v>
      </c>
      <c r="O4360">
        <v>13288.201598888003</v>
      </c>
      <c r="P4360">
        <v>138.6917353322082</v>
      </c>
      <c r="Q4360">
        <v>0.75933853422527076</v>
      </c>
      <c r="S4360" s="6">
        <v>27.336187232109747</v>
      </c>
      <c r="V4360" s="6">
        <v>107.95554756944449</v>
      </c>
    </row>
    <row r="4361" spans="1:23" x14ac:dyDescent="0.3">
      <c r="A4361" s="1">
        <v>44309</v>
      </c>
      <c r="B4361">
        <v>202104</v>
      </c>
      <c r="C4361">
        <v>2021</v>
      </c>
      <c r="D4361" t="s">
        <v>2</v>
      </c>
      <c r="E4361" t="s">
        <v>22</v>
      </c>
      <c r="F4361">
        <v>272.94009950000009</v>
      </c>
      <c r="G4361">
        <v>64</v>
      </c>
      <c r="I4361">
        <v>262.34037273946541</v>
      </c>
      <c r="J4361">
        <v>273.29569032031259</v>
      </c>
      <c r="K4361">
        <v>347.0034967576828</v>
      </c>
      <c r="L4361">
        <v>5.3968306874999996</v>
      </c>
      <c r="N4361">
        <v>1</v>
      </c>
      <c r="O4361">
        <v>41881.657186395183</v>
      </c>
      <c r="P4361">
        <v>213.84201336827206</v>
      </c>
      <c r="Q4361">
        <v>0.75953250368745195</v>
      </c>
      <c r="S4361" s="6">
        <v>48.610080235996925</v>
      </c>
      <c r="V4361" s="6">
        <v>345.39716399999998</v>
      </c>
    </row>
    <row r="4362" spans="1:23" x14ac:dyDescent="0.3">
      <c r="A4362" s="1">
        <v>44309</v>
      </c>
      <c r="B4362">
        <v>202104</v>
      </c>
      <c r="C4362">
        <v>2021</v>
      </c>
      <c r="D4362" t="s">
        <v>3</v>
      </c>
      <c r="E4362" t="s">
        <v>22</v>
      </c>
      <c r="F4362">
        <v>475.00040099999978</v>
      </c>
      <c r="G4362">
        <v>96</v>
      </c>
      <c r="I4362">
        <v>471.63377578059931</v>
      </c>
      <c r="J4362">
        <v>475.7268009999998</v>
      </c>
      <c r="K4362">
        <v>616.68589825805793</v>
      </c>
      <c r="L4362">
        <v>6.4615049999999998</v>
      </c>
      <c r="N4362">
        <v>0.9977455716586151</v>
      </c>
      <c r="O4362">
        <v>65022.543299057863</v>
      </c>
      <c r="P4362">
        <v>335.25543003314243</v>
      </c>
      <c r="Q4362">
        <v>0.76032624458975262</v>
      </c>
      <c r="S4362" s="6">
        <v>72.991319480616255</v>
      </c>
      <c r="V4362" s="6">
        <v>620.30448000000001</v>
      </c>
    </row>
    <row r="4363" spans="1:23" x14ac:dyDescent="0.3">
      <c r="A4363" s="1">
        <v>44309</v>
      </c>
      <c r="B4363">
        <v>202104</v>
      </c>
      <c r="C4363">
        <v>2021</v>
      </c>
      <c r="D4363" t="s">
        <v>5</v>
      </c>
      <c r="E4363" t="s">
        <v>23</v>
      </c>
      <c r="F4363">
        <v>357.32159699999994</v>
      </c>
      <c r="H4363">
        <v>162</v>
      </c>
      <c r="I4363">
        <v>464.94458999999995</v>
      </c>
      <c r="M4363">
        <v>4.8649583333333348</v>
      </c>
      <c r="N4363">
        <v>0.9957946023823302</v>
      </c>
      <c r="O4363">
        <v>0</v>
      </c>
      <c r="P4363">
        <v>921.61126778833921</v>
      </c>
      <c r="R4363">
        <v>0.91139999999999988</v>
      </c>
      <c r="T4363" s="6">
        <v>161.3187255859375</v>
      </c>
      <c r="U4363" s="6">
        <v>147.64679999999998</v>
      </c>
      <c r="W4363" s="6">
        <v>788.12325000000021</v>
      </c>
    </row>
    <row r="4364" spans="1:23" x14ac:dyDescent="0.3">
      <c r="A4364" s="1">
        <v>44309</v>
      </c>
      <c r="B4364">
        <v>202104</v>
      </c>
      <c r="C4364">
        <v>2021</v>
      </c>
      <c r="D4364" t="s">
        <v>6</v>
      </c>
      <c r="E4364" t="s">
        <v>23</v>
      </c>
      <c r="F4364">
        <v>150.63776000000001</v>
      </c>
      <c r="H4364">
        <v>66</v>
      </c>
      <c r="I4364">
        <v>233.67776666666666</v>
      </c>
      <c r="M4364">
        <v>4.2070833333333333</v>
      </c>
      <c r="N4364">
        <v>0.98174363541666676</v>
      </c>
      <c r="O4364">
        <v>0</v>
      </c>
      <c r="P4364">
        <v>251.07062844301149</v>
      </c>
      <c r="R4364">
        <v>0.81500698924731174</v>
      </c>
      <c r="T4364" s="6">
        <v>64.795079937500006</v>
      </c>
      <c r="U4364" s="6">
        <v>53.790461290322575</v>
      </c>
      <c r="W4364" s="6">
        <v>277.66750000000002</v>
      </c>
    </row>
    <row r="4365" spans="1:23" x14ac:dyDescent="0.3">
      <c r="A4365" s="1">
        <v>44309</v>
      </c>
      <c r="B4365">
        <v>202104</v>
      </c>
      <c r="C4365">
        <v>2021</v>
      </c>
      <c r="D4365" t="s">
        <v>7</v>
      </c>
      <c r="E4365" t="s">
        <v>23</v>
      </c>
      <c r="F4365">
        <v>31.012100000000004</v>
      </c>
      <c r="H4365">
        <v>36</v>
      </c>
      <c r="I4365">
        <v>38.234713562759111</v>
      </c>
      <c r="M4365">
        <v>3.3383593467135761</v>
      </c>
      <c r="N4365">
        <v>0.99999999999999989</v>
      </c>
      <c r="O4365">
        <v>0</v>
      </c>
      <c r="P4365">
        <v>142.34876972696716</v>
      </c>
      <c r="R4365">
        <v>0.87646774193548382</v>
      </c>
      <c r="T4365" s="6">
        <v>35.999999999999993</v>
      </c>
      <c r="U4365" s="6">
        <v>31.552838709677417</v>
      </c>
      <c r="W4365" s="6">
        <v>120.18093648168875</v>
      </c>
    </row>
    <row r="4366" spans="1:23" x14ac:dyDescent="0.3">
      <c r="A4366" s="1">
        <v>44309</v>
      </c>
      <c r="B4366">
        <v>202104</v>
      </c>
      <c r="C4366">
        <v>2021</v>
      </c>
      <c r="D4366" t="s">
        <v>8</v>
      </c>
      <c r="E4366" t="s">
        <v>23</v>
      </c>
      <c r="F4366">
        <v>364.74312800000001</v>
      </c>
      <c r="H4366">
        <v>108</v>
      </c>
      <c r="I4366">
        <v>434.14956309999991</v>
      </c>
      <c r="M4366">
        <v>5.6562503858024691</v>
      </c>
      <c r="N4366">
        <v>0.98489432625779127</v>
      </c>
      <c r="O4366">
        <v>0</v>
      </c>
      <c r="P4366">
        <v>429.13046828583697</v>
      </c>
      <c r="R4366">
        <v>0.94844399999999995</v>
      </c>
      <c r="T4366" s="6">
        <v>106.36858723584146</v>
      </c>
      <c r="U4366" s="6">
        <v>102.431952</v>
      </c>
      <c r="W4366" s="6">
        <v>610.87504166666668</v>
      </c>
    </row>
    <row r="4367" spans="1:23" x14ac:dyDescent="0.3">
      <c r="A4367" s="1">
        <v>44310</v>
      </c>
      <c r="B4367">
        <v>202104</v>
      </c>
      <c r="C4367">
        <v>2021</v>
      </c>
      <c r="D4367" t="s">
        <v>0</v>
      </c>
      <c r="E4367" t="s">
        <v>22</v>
      </c>
      <c r="F4367">
        <v>199.23876000000001</v>
      </c>
      <c r="G4367">
        <v>44</v>
      </c>
      <c r="I4367">
        <v>192.71640013378823</v>
      </c>
      <c r="J4367">
        <v>199.81712914062501</v>
      </c>
      <c r="K4367">
        <v>256.62962415587498</v>
      </c>
      <c r="L4367">
        <v>5.8352676666666667</v>
      </c>
      <c r="N4367">
        <v>1</v>
      </c>
      <c r="O4367">
        <v>9138.220598759226</v>
      </c>
      <c r="P4367">
        <v>170.73727207589127</v>
      </c>
      <c r="Q4367">
        <v>0.75059422036089807</v>
      </c>
      <c r="S4367" s="6">
        <v>33.026145695879514</v>
      </c>
      <c r="V4367" s="6">
        <v>256.75177733333334</v>
      </c>
    </row>
    <row r="4368" spans="1:23" x14ac:dyDescent="0.3">
      <c r="A4368" s="1">
        <v>44310</v>
      </c>
      <c r="B4368">
        <v>202104</v>
      </c>
      <c r="C4368">
        <v>2021</v>
      </c>
      <c r="D4368" t="s">
        <v>1</v>
      </c>
      <c r="E4368" t="s">
        <v>22</v>
      </c>
      <c r="F4368">
        <v>209.99020000000002</v>
      </c>
      <c r="G4368">
        <v>46</v>
      </c>
      <c r="I4368">
        <v>193.44584213341432</v>
      </c>
      <c r="J4368">
        <v>210.09994121093752</v>
      </c>
      <c r="K4368">
        <v>276.99431957723192</v>
      </c>
      <c r="L4368">
        <v>5.55961759868421</v>
      </c>
      <c r="N4368">
        <v>1</v>
      </c>
      <c r="O4368">
        <v>9650.2272125034851</v>
      </c>
      <c r="P4368">
        <v>180.75263998259365</v>
      </c>
      <c r="Q4368">
        <v>0.75640892913209257</v>
      </c>
      <c r="S4368" s="6">
        <v>34.794810740076258</v>
      </c>
      <c r="V4368" s="6">
        <v>255.74240953947367</v>
      </c>
    </row>
    <row r="4369" spans="1:23" x14ac:dyDescent="0.3">
      <c r="A4369" s="1">
        <v>44310</v>
      </c>
      <c r="B4369">
        <v>202104</v>
      </c>
      <c r="C4369">
        <v>2021</v>
      </c>
      <c r="D4369" t="s">
        <v>4</v>
      </c>
      <c r="E4369" t="s">
        <v>22</v>
      </c>
      <c r="F4369">
        <v>129.39136000000005</v>
      </c>
      <c r="G4369">
        <v>36</v>
      </c>
      <c r="I4369">
        <v>126.13940187404938</v>
      </c>
      <c r="J4369">
        <v>129.68048817777782</v>
      </c>
      <c r="K4369">
        <v>165.55530566339871</v>
      </c>
      <c r="L4369">
        <v>4.6143743749999997</v>
      </c>
      <c r="N4369">
        <v>1</v>
      </c>
      <c r="O4369">
        <v>6269.4503184639998</v>
      </c>
      <c r="P4369">
        <v>138.6917353322082</v>
      </c>
      <c r="Q4369">
        <v>0.75933853422527076</v>
      </c>
      <c r="S4369" s="6">
        <v>27.336187232109747</v>
      </c>
      <c r="V4369" s="6">
        <v>166.11747749999998</v>
      </c>
    </row>
    <row r="4370" spans="1:23" x14ac:dyDescent="0.3">
      <c r="A4370" s="1">
        <v>44310</v>
      </c>
      <c r="B4370">
        <v>202104</v>
      </c>
      <c r="C4370">
        <v>2021</v>
      </c>
      <c r="D4370" t="s">
        <v>2</v>
      </c>
      <c r="E4370" t="s">
        <v>22</v>
      </c>
      <c r="F4370">
        <v>270.40060700000009</v>
      </c>
      <c r="G4370">
        <v>64</v>
      </c>
      <c r="I4370">
        <v>264.38439927021898</v>
      </c>
      <c r="J4370">
        <v>270.73678864062509</v>
      </c>
      <c r="K4370">
        <v>349.2263911476424</v>
      </c>
      <c r="L4370">
        <v>5.4388801249999998</v>
      </c>
      <c r="N4370">
        <v>1</v>
      </c>
      <c r="O4370">
        <v>12715.280222010979</v>
      </c>
      <c r="P4370">
        <v>213.84201336827206</v>
      </c>
      <c r="Q4370">
        <v>0.75953250368745195</v>
      </c>
      <c r="S4370" s="6">
        <v>48.610080235996925</v>
      </c>
      <c r="V4370" s="6">
        <v>348.08832799999999</v>
      </c>
    </row>
    <row r="4371" spans="1:23" x14ac:dyDescent="0.3">
      <c r="A4371" s="1">
        <v>44310</v>
      </c>
      <c r="B4371">
        <v>202104</v>
      </c>
      <c r="C4371">
        <v>2021</v>
      </c>
      <c r="D4371" t="s">
        <v>3</v>
      </c>
      <c r="E4371" t="s">
        <v>22</v>
      </c>
      <c r="F4371">
        <v>383.86712000000006</v>
      </c>
      <c r="G4371">
        <v>96</v>
      </c>
      <c r="I4371">
        <v>378.62658202848985</v>
      </c>
      <c r="J4371">
        <v>384.43492000000003</v>
      </c>
      <c r="K4371">
        <v>496.34966822411752</v>
      </c>
      <c r="L4371">
        <v>5.1872823333333331</v>
      </c>
      <c r="N4371">
        <v>1</v>
      </c>
      <c r="O4371">
        <v>17354.599349674565</v>
      </c>
      <c r="P4371">
        <v>335.25543003314243</v>
      </c>
      <c r="Q4371">
        <v>0.76032624458975262</v>
      </c>
      <c r="S4371" s="6">
        <v>72.991319480616255</v>
      </c>
      <c r="V4371" s="6">
        <v>497.97910400000001</v>
      </c>
    </row>
    <row r="4372" spans="1:23" x14ac:dyDescent="0.3">
      <c r="A4372" s="1">
        <v>44310</v>
      </c>
      <c r="B4372">
        <v>202104</v>
      </c>
      <c r="C4372">
        <v>2021</v>
      </c>
      <c r="D4372" t="s">
        <v>5</v>
      </c>
      <c r="E4372" t="s">
        <v>23</v>
      </c>
      <c r="F4372">
        <v>160.73087849999999</v>
      </c>
      <c r="H4372">
        <v>162</v>
      </c>
      <c r="I4372">
        <v>221.95042200000003</v>
      </c>
      <c r="M4372">
        <v>3.6819583333333323</v>
      </c>
      <c r="N4372">
        <v>0.99989978178047845</v>
      </c>
      <c r="O4372">
        <v>0</v>
      </c>
      <c r="P4372">
        <v>921.61126778833921</v>
      </c>
      <c r="R4372">
        <v>0.91139999999999988</v>
      </c>
      <c r="T4372" s="6">
        <v>161.9837646484375</v>
      </c>
      <c r="U4372" s="6">
        <v>147.64679999999998</v>
      </c>
      <c r="W4372" s="6">
        <v>596.4772499999998</v>
      </c>
    </row>
    <row r="4373" spans="1:23" x14ac:dyDescent="0.3">
      <c r="A4373" s="1">
        <v>44310</v>
      </c>
      <c r="B4373">
        <v>202104</v>
      </c>
      <c r="C4373">
        <v>2021</v>
      </c>
      <c r="D4373" t="s">
        <v>6</v>
      </c>
      <c r="E4373" t="s">
        <v>23</v>
      </c>
      <c r="F4373">
        <v>17.760960000000001</v>
      </c>
      <c r="H4373">
        <v>66</v>
      </c>
      <c r="I4373">
        <v>233.67776666666666</v>
      </c>
      <c r="M4373">
        <v>4.2070833333333333</v>
      </c>
      <c r="N4373">
        <v>0.99392361111111127</v>
      </c>
      <c r="O4373">
        <v>0</v>
      </c>
      <c r="P4373">
        <v>251.07062844301149</v>
      </c>
      <c r="R4373">
        <v>0.81500698924731174</v>
      </c>
      <c r="T4373" s="6">
        <v>65.598958333333343</v>
      </c>
      <c r="U4373" s="6">
        <v>53.790461290322575</v>
      </c>
      <c r="W4373" s="6">
        <v>277.66750000000002</v>
      </c>
    </row>
    <row r="4374" spans="1:23" x14ac:dyDescent="0.3">
      <c r="A4374" s="1">
        <v>44310</v>
      </c>
      <c r="B4374">
        <v>202104</v>
      </c>
      <c r="C4374">
        <v>2021</v>
      </c>
      <c r="D4374" t="s">
        <v>7</v>
      </c>
      <c r="E4374" t="s">
        <v>23</v>
      </c>
      <c r="F4374">
        <v>22.338399999999996</v>
      </c>
      <c r="H4374">
        <v>36</v>
      </c>
      <c r="I4374">
        <v>37.785247621906585</v>
      </c>
      <c r="M4374">
        <v>3.3461997682702456</v>
      </c>
      <c r="N4374">
        <v>0.91296296296296287</v>
      </c>
      <c r="O4374">
        <v>0</v>
      </c>
      <c r="P4374">
        <v>142.34876972696716</v>
      </c>
      <c r="R4374">
        <v>0.87646774193548382</v>
      </c>
      <c r="T4374" s="6">
        <v>32.86666666666666</v>
      </c>
      <c r="U4374" s="6">
        <v>31.552838709677417</v>
      </c>
      <c r="W4374" s="6">
        <v>120.46319165772884</v>
      </c>
    </row>
    <row r="4375" spans="1:23" x14ac:dyDescent="0.3">
      <c r="A4375" s="1">
        <v>44310</v>
      </c>
      <c r="B4375">
        <v>202104</v>
      </c>
      <c r="C4375">
        <v>2021</v>
      </c>
      <c r="D4375" t="s">
        <v>8</v>
      </c>
      <c r="E4375" t="s">
        <v>23</v>
      </c>
      <c r="F4375">
        <v>352.18673649999999</v>
      </c>
      <c r="H4375">
        <v>108</v>
      </c>
      <c r="I4375">
        <v>388.52752346666671</v>
      </c>
      <c r="M4375">
        <v>5.5138355195473254</v>
      </c>
      <c r="N4375">
        <v>0.95931597282240744</v>
      </c>
      <c r="O4375">
        <v>0</v>
      </c>
      <c r="P4375">
        <v>429.13046828583697</v>
      </c>
      <c r="R4375">
        <v>0.94844399999999995</v>
      </c>
      <c r="T4375" s="6">
        <v>103.60612506482001</v>
      </c>
      <c r="U4375" s="6">
        <v>102.431952</v>
      </c>
      <c r="W4375" s="6">
        <v>595.49423611111115</v>
      </c>
    </row>
    <row r="4376" spans="1:23" x14ac:dyDescent="0.3">
      <c r="A4376" s="1">
        <v>44311</v>
      </c>
      <c r="B4376">
        <v>202104</v>
      </c>
      <c r="C4376">
        <v>2021</v>
      </c>
      <c r="D4376" t="s">
        <v>0</v>
      </c>
      <c r="E4376" t="s">
        <v>22</v>
      </c>
      <c r="F4376">
        <v>208.29480000000007</v>
      </c>
      <c r="G4376">
        <v>44</v>
      </c>
      <c r="I4376">
        <v>208.27956397050787</v>
      </c>
      <c r="J4376">
        <v>208.84143085937507</v>
      </c>
      <c r="K4376">
        <v>277.37814435820701</v>
      </c>
      <c r="L4376">
        <v>6.306505333333333</v>
      </c>
      <c r="N4376">
        <v>1</v>
      </c>
      <c r="O4376">
        <v>9873.9153435032258</v>
      </c>
      <c r="P4376">
        <v>170.73727207589127</v>
      </c>
      <c r="Q4376">
        <v>0.75059422036089807</v>
      </c>
      <c r="S4376" s="6">
        <v>33.026145695879514</v>
      </c>
      <c r="V4376" s="6">
        <v>277.48623466666663</v>
      </c>
    </row>
    <row r="4377" spans="1:23" x14ac:dyDescent="0.3">
      <c r="A4377" s="1">
        <v>44311</v>
      </c>
      <c r="B4377">
        <v>202104</v>
      </c>
      <c r="C4377">
        <v>2021</v>
      </c>
      <c r="D4377" t="s">
        <v>1</v>
      </c>
      <c r="E4377" t="s">
        <v>22</v>
      </c>
      <c r="F4377">
        <v>215.98612000000003</v>
      </c>
      <c r="G4377">
        <v>46</v>
      </c>
      <c r="I4377">
        <v>218.3500505128718</v>
      </c>
      <c r="J4377">
        <v>216.09244324218753</v>
      </c>
      <c r="K4377">
        <v>289.31192277809754</v>
      </c>
      <c r="L4377">
        <v>6.2753625</v>
      </c>
      <c r="N4377">
        <v>1</v>
      </c>
      <c r="O4377">
        <v>10197.832181783484</v>
      </c>
      <c r="P4377">
        <v>180.75263998259365</v>
      </c>
      <c r="Q4377">
        <v>0.75640892913209257</v>
      </c>
      <c r="S4377" s="6">
        <v>34.794810740076258</v>
      </c>
      <c r="V4377" s="6">
        <v>288.666675</v>
      </c>
    </row>
    <row r="4378" spans="1:23" x14ac:dyDescent="0.3">
      <c r="A4378" s="1">
        <v>44311</v>
      </c>
      <c r="B4378">
        <v>202104</v>
      </c>
      <c r="C4378">
        <v>2021</v>
      </c>
      <c r="D4378" t="s">
        <v>4</v>
      </c>
      <c r="E4378" t="s">
        <v>22</v>
      </c>
      <c r="F4378">
        <v>141.71528000000004</v>
      </c>
      <c r="G4378">
        <v>36</v>
      </c>
      <c r="I4378">
        <v>140.5213590440014</v>
      </c>
      <c r="J4378">
        <v>142.0142865777778</v>
      </c>
      <c r="K4378">
        <v>184.05291281931048</v>
      </c>
      <c r="L4378">
        <v>5.1404886076775771</v>
      </c>
      <c r="N4378">
        <v>1</v>
      </c>
      <c r="O4378">
        <v>7131.1160018559985</v>
      </c>
      <c r="P4378">
        <v>138.6917353322082</v>
      </c>
      <c r="Q4378">
        <v>0.75933853422527076</v>
      </c>
      <c r="S4378" s="6">
        <v>27.336187232109747</v>
      </c>
      <c r="V4378" s="6">
        <v>185.05758987639277</v>
      </c>
    </row>
    <row r="4379" spans="1:23" x14ac:dyDescent="0.3">
      <c r="A4379" s="1">
        <v>44311</v>
      </c>
      <c r="B4379">
        <v>202104</v>
      </c>
      <c r="C4379">
        <v>2021</v>
      </c>
      <c r="D4379" t="s">
        <v>2</v>
      </c>
      <c r="E4379" t="s">
        <v>22</v>
      </c>
      <c r="F4379">
        <v>336.10285999999985</v>
      </c>
      <c r="G4379">
        <v>64</v>
      </c>
      <c r="I4379">
        <v>333.63483757558771</v>
      </c>
      <c r="J4379">
        <v>336.44966175781235</v>
      </c>
      <c r="K4379">
        <v>439.35909408929365</v>
      </c>
      <c r="L4379">
        <v>6.8634907812499995</v>
      </c>
      <c r="N4379">
        <v>1</v>
      </c>
      <c r="O4379">
        <v>17151.561062060176</v>
      </c>
      <c r="P4379">
        <v>213.84201336827206</v>
      </c>
      <c r="Q4379">
        <v>0.75953250368745195</v>
      </c>
      <c r="S4379" s="6">
        <v>48.610080235996925</v>
      </c>
      <c r="V4379" s="6">
        <v>439.26340999999996</v>
      </c>
    </row>
    <row r="4380" spans="1:23" x14ac:dyDescent="0.3">
      <c r="A4380" s="1">
        <v>44311</v>
      </c>
      <c r="B4380">
        <v>202104</v>
      </c>
      <c r="C4380">
        <v>2021</v>
      </c>
      <c r="D4380" t="s">
        <v>3</v>
      </c>
      <c r="E4380" t="s">
        <v>22</v>
      </c>
      <c r="F4380">
        <v>430.71672150000018</v>
      </c>
      <c r="G4380">
        <v>96</v>
      </c>
      <c r="I4380">
        <v>428.52419010385381</v>
      </c>
      <c r="J4380">
        <v>431.22012150000018</v>
      </c>
      <c r="K4380">
        <v>551.976342363752</v>
      </c>
      <c r="L4380">
        <v>5.8708924999999992</v>
      </c>
      <c r="N4380">
        <v>0.97952755905511812</v>
      </c>
      <c r="O4380">
        <v>20639.93072155636</v>
      </c>
      <c r="P4380">
        <v>335.25543003314243</v>
      </c>
      <c r="Q4380">
        <v>0.76032624458975262</v>
      </c>
      <c r="S4380" s="6">
        <v>72.991319480616255</v>
      </c>
      <c r="V4380" s="6">
        <v>563.60567999999989</v>
      </c>
    </row>
    <row r="4381" spans="1:23" x14ac:dyDescent="0.3">
      <c r="A4381" s="1">
        <v>44311</v>
      </c>
      <c r="B4381">
        <v>202104</v>
      </c>
      <c r="C4381">
        <v>2021</v>
      </c>
      <c r="D4381" t="s">
        <v>5</v>
      </c>
      <c r="E4381" t="s">
        <v>23</v>
      </c>
      <c r="F4381">
        <v>798.15166799999997</v>
      </c>
      <c r="H4381">
        <v>162</v>
      </c>
      <c r="I4381">
        <v>919.84291199999996</v>
      </c>
      <c r="M4381">
        <v>6.6113750000000016</v>
      </c>
      <c r="N4381">
        <v>0.99919976610866301</v>
      </c>
      <c r="O4381">
        <v>0</v>
      </c>
      <c r="P4381">
        <v>921.61126778833921</v>
      </c>
      <c r="R4381">
        <v>0.91139999999999988</v>
      </c>
      <c r="T4381" s="6">
        <v>161.87036210960341</v>
      </c>
      <c r="U4381" s="6">
        <v>147.64679999999998</v>
      </c>
      <c r="W4381" s="6">
        <v>1071.0427500000003</v>
      </c>
    </row>
    <row r="4382" spans="1:23" x14ac:dyDescent="0.3">
      <c r="A4382" s="1">
        <v>44311</v>
      </c>
      <c r="B4382">
        <v>202104</v>
      </c>
      <c r="C4382">
        <v>2021</v>
      </c>
      <c r="D4382" t="s">
        <v>6</v>
      </c>
      <c r="E4382" t="s">
        <v>23</v>
      </c>
      <c r="F4382">
        <v>411.01984099999993</v>
      </c>
      <c r="H4382">
        <v>66</v>
      </c>
      <c r="I4382">
        <v>612.47388666666666</v>
      </c>
      <c r="M4382">
        <v>6.6906041666666667</v>
      </c>
      <c r="N4382">
        <v>0.96832291666687531</v>
      </c>
      <c r="O4382">
        <v>0</v>
      </c>
      <c r="P4382">
        <v>251.07062844301149</v>
      </c>
      <c r="R4382">
        <v>0.81500698924731174</v>
      </c>
      <c r="T4382" s="6">
        <v>63.909312500013769</v>
      </c>
      <c r="U4382" s="6">
        <v>53.790461290322575</v>
      </c>
      <c r="W4382" s="6">
        <v>441.57987500000002</v>
      </c>
    </row>
    <row r="4383" spans="1:23" x14ac:dyDescent="0.3">
      <c r="A4383" s="1">
        <v>44311</v>
      </c>
      <c r="B4383">
        <v>202104</v>
      </c>
      <c r="C4383">
        <v>2021</v>
      </c>
      <c r="D4383" t="s">
        <v>7</v>
      </c>
      <c r="E4383" t="s">
        <v>23</v>
      </c>
      <c r="F4383">
        <v>281.67230000000001</v>
      </c>
      <c r="H4383">
        <v>36</v>
      </c>
      <c r="I4383">
        <v>316.46530362694085</v>
      </c>
      <c r="M4383">
        <v>7.2568595309016795</v>
      </c>
      <c r="N4383">
        <v>0.99999999999999989</v>
      </c>
      <c r="O4383">
        <v>0</v>
      </c>
      <c r="P4383">
        <v>142.34876972696716</v>
      </c>
      <c r="R4383">
        <v>0.87646774193548382</v>
      </c>
      <c r="T4383" s="6">
        <v>35.999999999999993</v>
      </c>
      <c r="U4383" s="6">
        <v>31.552838709677417</v>
      </c>
      <c r="W4383" s="6">
        <v>261.24694311246049</v>
      </c>
    </row>
    <row r="4384" spans="1:23" x14ac:dyDescent="0.3">
      <c r="A4384" s="1">
        <v>44311</v>
      </c>
      <c r="B4384">
        <v>202104</v>
      </c>
      <c r="C4384">
        <v>2021</v>
      </c>
      <c r="D4384" t="s">
        <v>8</v>
      </c>
      <c r="E4384" t="s">
        <v>23</v>
      </c>
      <c r="F4384">
        <v>209.72160400000001</v>
      </c>
      <c r="H4384">
        <v>108</v>
      </c>
      <c r="I4384">
        <v>251.23073049999991</v>
      </c>
      <c r="M4384">
        <v>4.5767628343621398</v>
      </c>
      <c r="N4384">
        <v>0.98209562919566828</v>
      </c>
      <c r="O4384">
        <v>0</v>
      </c>
      <c r="P4384">
        <v>429.13046828583697</v>
      </c>
      <c r="R4384">
        <v>0.94844399999999995</v>
      </c>
      <c r="T4384" s="6">
        <v>106.06632795313217</v>
      </c>
      <c r="U4384" s="6">
        <v>102.431952</v>
      </c>
      <c r="W4384" s="6">
        <v>494.2903861111111</v>
      </c>
    </row>
    <row r="4385" spans="1:23" x14ac:dyDescent="0.3">
      <c r="A4385" s="1">
        <v>44312</v>
      </c>
      <c r="B4385">
        <v>202105</v>
      </c>
      <c r="C4385">
        <v>2021</v>
      </c>
      <c r="D4385" t="s">
        <v>0</v>
      </c>
      <c r="E4385" t="s">
        <v>22</v>
      </c>
      <c r="F4385">
        <v>181.20004050000006</v>
      </c>
      <c r="G4385">
        <v>44</v>
      </c>
      <c r="I4385">
        <v>172.69322045156858</v>
      </c>
      <c r="J4385">
        <v>181.78207175000006</v>
      </c>
      <c r="K4385">
        <v>230.43210302248787</v>
      </c>
      <c r="L4385">
        <v>5.2289850000000007</v>
      </c>
      <c r="N4385">
        <v>1</v>
      </c>
      <c r="O4385">
        <v>10071.317633225866</v>
      </c>
      <c r="P4385">
        <v>167.42705965809341</v>
      </c>
      <c r="Q4385">
        <v>0.75059422036089807</v>
      </c>
      <c r="S4385" s="6">
        <v>33.026145695879514</v>
      </c>
      <c r="V4385" s="6">
        <v>230.07534000000004</v>
      </c>
    </row>
    <row r="4386" spans="1:23" x14ac:dyDescent="0.3">
      <c r="A4386" s="1">
        <v>44312</v>
      </c>
      <c r="B4386">
        <v>202105</v>
      </c>
      <c r="C4386">
        <v>2021</v>
      </c>
      <c r="D4386" t="s">
        <v>1</v>
      </c>
      <c r="E4386" t="s">
        <v>22</v>
      </c>
      <c r="F4386">
        <v>186.00063999999995</v>
      </c>
      <c r="G4386">
        <v>46</v>
      </c>
      <c r="I4386">
        <v>183.48173573510712</v>
      </c>
      <c r="J4386">
        <v>186.11343296874995</v>
      </c>
      <c r="K4386">
        <v>243.78951494881704</v>
      </c>
      <c r="L4386">
        <v>5.27325</v>
      </c>
      <c r="N4386">
        <v>1</v>
      </c>
      <c r="O4386">
        <v>10279.414402834667</v>
      </c>
      <c r="P4386">
        <v>177.24825206456376</v>
      </c>
      <c r="Q4386">
        <v>0.75640892913209257</v>
      </c>
      <c r="S4386" s="6">
        <v>34.794810740076258</v>
      </c>
      <c r="V4386" s="6">
        <v>242.56950000000001</v>
      </c>
    </row>
    <row r="4387" spans="1:23" x14ac:dyDescent="0.3">
      <c r="A4387" s="1">
        <v>44312</v>
      </c>
      <c r="B4387">
        <v>202105</v>
      </c>
      <c r="C4387">
        <v>2021</v>
      </c>
      <c r="D4387" t="s">
        <v>4</v>
      </c>
      <c r="E4387" t="s">
        <v>22</v>
      </c>
      <c r="F4387">
        <v>167.00012000000004</v>
      </c>
      <c r="G4387">
        <v>36</v>
      </c>
      <c r="I4387">
        <v>168.81253099292204</v>
      </c>
      <c r="J4387">
        <v>167.31933137777779</v>
      </c>
      <c r="K4387">
        <v>220.4906632017107</v>
      </c>
      <c r="L4387">
        <v>6.1754234253499245</v>
      </c>
      <c r="N4387">
        <v>1</v>
      </c>
      <c r="O4387">
        <v>9403.8404307333331</v>
      </c>
      <c r="P4387">
        <v>136.00281393291027</v>
      </c>
      <c r="Q4387">
        <v>0.75933853422527076</v>
      </c>
      <c r="S4387" s="6">
        <v>27.336187232109747</v>
      </c>
      <c r="V4387" s="6">
        <v>222.31524331259729</v>
      </c>
    </row>
    <row r="4388" spans="1:23" x14ac:dyDescent="0.3">
      <c r="A4388" s="1">
        <v>44312</v>
      </c>
      <c r="B4388">
        <v>202105</v>
      </c>
      <c r="C4388">
        <v>2021</v>
      </c>
      <c r="D4388" t="s">
        <v>2</v>
      </c>
      <c r="E4388" t="s">
        <v>22</v>
      </c>
      <c r="F4388">
        <v>298.87188950000007</v>
      </c>
      <c r="G4388">
        <v>64</v>
      </c>
      <c r="I4388">
        <v>291.43027015224385</v>
      </c>
      <c r="J4388">
        <v>299.25836410937507</v>
      </c>
      <c r="K4388">
        <v>384.15102743209331</v>
      </c>
      <c r="L4388">
        <v>5.9952641249999994</v>
      </c>
      <c r="N4388">
        <v>1</v>
      </c>
      <c r="O4388">
        <v>16948.302976473336</v>
      </c>
      <c r="P4388">
        <v>209.69609678256069</v>
      </c>
      <c r="Q4388">
        <v>0.75953250368745195</v>
      </c>
      <c r="S4388" s="6">
        <v>48.610080235996925</v>
      </c>
      <c r="V4388" s="6">
        <v>383.69690399999996</v>
      </c>
    </row>
    <row r="4389" spans="1:23" x14ac:dyDescent="0.3">
      <c r="A4389" s="1">
        <v>44312</v>
      </c>
      <c r="B4389">
        <v>202105</v>
      </c>
      <c r="C4389">
        <v>2021</v>
      </c>
      <c r="D4389" t="s">
        <v>3</v>
      </c>
      <c r="E4389" t="s">
        <v>22</v>
      </c>
      <c r="F4389">
        <v>507.41096149999993</v>
      </c>
      <c r="G4389">
        <v>96</v>
      </c>
      <c r="I4389">
        <v>495.78228474366597</v>
      </c>
      <c r="J4389">
        <v>508.11336149999994</v>
      </c>
      <c r="K4389">
        <v>655.79110780601559</v>
      </c>
      <c r="L4389">
        <v>6.792345833333334</v>
      </c>
      <c r="N4389">
        <v>0.99947274421494026</v>
      </c>
      <c r="O4389">
        <v>28021.530720641069</v>
      </c>
      <c r="P4389">
        <v>328.75557985903055</v>
      </c>
      <c r="Q4389">
        <v>0.76032624458975262</v>
      </c>
      <c r="S4389" s="6">
        <v>72.991319480616255</v>
      </c>
      <c r="V4389" s="6">
        <v>652.0652</v>
      </c>
    </row>
    <row r="4390" spans="1:23" x14ac:dyDescent="0.3">
      <c r="A4390" s="1">
        <v>44312</v>
      </c>
      <c r="B4390">
        <v>202105</v>
      </c>
      <c r="C4390">
        <v>2021</v>
      </c>
      <c r="D4390" t="s">
        <v>5</v>
      </c>
      <c r="E4390" t="s">
        <v>23</v>
      </c>
      <c r="F4390">
        <v>2878.3007284999999</v>
      </c>
      <c r="H4390">
        <v>162</v>
      </c>
      <c r="I4390">
        <v>919.84291199999996</v>
      </c>
      <c r="M4390">
        <v>6.6113750000000016</v>
      </c>
      <c r="N4390">
        <v>0.99632696457851078</v>
      </c>
      <c r="O4390">
        <v>0</v>
      </c>
      <c r="P4390">
        <v>619.65449134957021</v>
      </c>
      <c r="R4390">
        <v>0.89016666666666666</v>
      </c>
      <c r="T4390" s="6">
        <v>161.40496826171875</v>
      </c>
      <c r="U4390" s="6">
        <v>144.20699999999999</v>
      </c>
      <c r="W4390" s="6">
        <v>1071.0427500000003</v>
      </c>
    </row>
    <row r="4391" spans="1:23" x14ac:dyDescent="0.3">
      <c r="A4391" s="1">
        <v>44312</v>
      </c>
      <c r="B4391">
        <v>202105</v>
      </c>
      <c r="C4391">
        <v>2021</v>
      </c>
      <c r="D4391" t="s">
        <v>6</v>
      </c>
      <c r="E4391" t="s">
        <v>23</v>
      </c>
      <c r="F4391">
        <v>722.2487994999999</v>
      </c>
      <c r="H4391">
        <v>66</v>
      </c>
      <c r="I4391">
        <v>933.92833333333328</v>
      </c>
      <c r="M4391">
        <v>9.4903124999999999</v>
      </c>
      <c r="N4391">
        <v>1</v>
      </c>
      <c r="O4391">
        <v>0</v>
      </c>
      <c r="P4391">
        <v>129.62096077293612</v>
      </c>
      <c r="R4391">
        <v>0.86525833333333335</v>
      </c>
      <c r="T4391" s="6">
        <v>66</v>
      </c>
      <c r="U4391" s="6">
        <v>57.107050000000001</v>
      </c>
      <c r="W4391" s="6">
        <v>626.36062500000003</v>
      </c>
    </row>
    <row r="4392" spans="1:23" x14ac:dyDescent="0.3">
      <c r="A4392" s="1">
        <v>44312</v>
      </c>
      <c r="B4392">
        <v>202105</v>
      </c>
      <c r="C4392">
        <v>2021</v>
      </c>
      <c r="D4392" t="s">
        <v>7</v>
      </c>
      <c r="E4392" t="s">
        <v>23</v>
      </c>
      <c r="F4392">
        <v>387.69009699999998</v>
      </c>
      <c r="H4392">
        <v>36</v>
      </c>
      <c r="I4392">
        <v>409.00053729309394</v>
      </c>
      <c r="M4392">
        <v>8.0253558625716916</v>
      </c>
      <c r="N4392">
        <v>0.98579982638815034</v>
      </c>
      <c r="O4392">
        <v>0</v>
      </c>
      <c r="P4392">
        <v>74.156637459142431</v>
      </c>
      <c r="R4392">
        <v>0.95550000000000002</v>
      </c>
      <c r="T4392" s="6">
        <v>35.488793749973411</v>
      </c>
      <c r="U4392" s="6">
        <v>34.398000000000003</v>
      </c>
      <c r="W4392" s="6">
        <v>288.91281105258088</v>
      </c>
    </row>
    <row r="4393" spans="1:23" x14ac:dyDescent="0.3">
      <c r="A4393" s="1">
        <v>44312</v>
      </c>
      <c r="B4393">
        <v>202105</v>
      </c>
      <c r="C4393">
        <v>2021</v>
      </c>
      <c r="D4393" t="s">
        <v>8</v>
      </c>
      <c r="E4393" t="s">
        <v>23</v>
      </c>
      <c r="F4393">
        <v>292.50250750000004</v>
      </c>
      <c r="H4393">
        <v>108</v>
      </c>
      <c r="I4393">
        <v>277.28160819999999</v>
      </c>
      <c r="M4393">
        <v>4.2913732767489714</v>
      </c>
      <c r="N4393">
        <v>0.91954489757265245</v>
      </c>
      <c r="O4393">
        <v>0</v>
      </c>
      <c r="P4393">
        <v>180.93690240484636</v>
      </c>
      <c r="R4393">
        <v>0.90214444444444442</v>
      </c>
      <c r="T4393" s="6">
        <v>99.310848937846458</v>
      </c>
      <c r="U4393" s="6">
        <v>97.431600000000003</v>
      </c>
      <c r="W4393" s="6">
        <v>463.46831388888893</v>
      </c>
    </row>
    <row r="4394" spans="1:23" x14ac:dyDescent="0.3">
      <c r="A4394" s="1">
        <v>44313</v>
      </c>
      <c r="B4394">
        <v>202105</v>
      </c>
      <c r="C4394">
        <v>2021</v>
      </c>
      <c r="D4394" t="s">
        <v>0</v>
      </c>
      <c r="E4394" t="s">
        <v>22</v>
      </c>
      <c r="F4394">
        <v>202.36944000000005</v>
      </c>
      <c r="G4394">
        <v>44</v>
      </c>
      <c r="I4394">
        <v>194.99111995345288</v>
      </c>
      <c r="J4394">
        <v>202.98809234375005</v>
      </c>
      <c r="K4394">
        <v>259.90515164473084</v>
      </c>
      <c r="L4394">
        <v>5.9041440000000005</v>
      </c>
      <c r="N4394">
        <v>1</v>
      </c>
      <c r="O4394">
        <v>13726.065461154669</v>
      </c>
      <c r="P4394">
        <v>167.42705965809341</v>
      </c>
      <c r="Q4394">
        <v>0.75059422036089807</v>
      </c>
      <c r="S4394" s="6">
        <v>33.026145695879514</v>
      </c>
      <c r="V4394" s="6">
        <v>259.78233600000004</v>
      </c>
    </row>
    <row r="4395" spans="1:23" x14ac:dyDescent="0.3">
      <c r="A4395" s="1">
        <v>44313</v>
      </c>
      <c r="B4395">
        <v>202105</v>
      </c>
      <c r="C4395">
        <v>2021</v>
      </c>
      <c r="D4395" t="s">
        <v>1</v>
      </c>
      <c r="E4395" t="s">
        <v>22</v>
      </c>
      <c r="F4395">
        <v>214.61272049999991</v>
      </c>
      <c r="G4395">
        <v>46</v>
      </c>
      <c r="I4395">
        <v>202.17753693749862</v>
      </c>
      <c r="J4395">
        <v>214.72587967968741</v>
      </c>
      <c r="K4395">
        <v>278.45208831636137</v>
      </c>
      <c r="L4395">
        <v>5.8105657894736833</v>
      </c>
      <c r="N4395">
        <v>1</v>
      </c>
      <c r="O4395">
        <v>14348.303225713267</v>
      </c>
      <c r="P4395">
        <v>177.24825206456376</v>
      </c>
      <c r="Q4395">
        <v>0.75640892913209257</v>
      </c>
      <c r="S4395" s="6">
        <v>34.794810740076258</v>
      </c>
      <c r="V4395" s="6">
        <v>267.28602631578946</v>
      </c>
    </row>
    <row r="4396" spans="1:23" x14ac:dyDescent="0.3">
      <c r="A4396" s="1">
        <v>44313</v>
      </c>
      <c r="B4396">
        <v>202105</v>
      </c>
      <c r="C4396">
        <v>2021</v>
      </c>
      <c r="D4396" t="s">
        <v>4</v>
      </c>
      <c r="E4396" t="s">
        <v>22</v>
      </c>
      <c r="F4396">
        <v>102.67907999999997</v>
      </c>
      <c r="G4396">
        <v>36</v>
      </c>
      <c r="I4396">
        <v>99.09216080744639</v>
      </c>
      <c r="J4396">
        <v>102.94683857777774</v>
      </c>
      <c r="K4396">
        <v>130.16684549374065</v>
      </c>
      <c r="L4396">
        <v>3.6249444725433526</v>
      </c>
      <c r="N4396">
        <v>1</v>
      </c>
      <c r="O4396">
        <v>7582.5524938693352</v>
      </c>
      <c r="P4396">
        <v>136.00281393291027</v>
      </c>
      <c r="Q4396">
        <v>0.75933853422527076</v>
      </c>
      <c r="S4396" s="6">
        <v>27.336187232109747</v>
      </c>
      <c r="V4396" s="6">
        <v>130.49800101156069</v>
      </c>
    </row>
    <row r="4397" spans="1:23" x14ac:dyDescent="0.3">
      <c r="A4397" s="1">
        <v>44313</v>
      </c>
      <c r="B4397">
        <v>202105</v>
      </c>
      <c r="C4397">
        <v>2021</v>
      </c>
      <c r="D4397" t="s">
        <v>2</v>
      </c>
      <c r="E4397" t="s">
        <v>22</v>
      </c>
      <c r="F4397">
        <v>216.506382</v>
      </c>
      <c r="G4397">
        <v>64</v>
      </c>
      <c r="I4397">
        <v>204.40327285387679</v>
      </c>
      <c r="J4397">
        <v>216.8785743828125</v>
      </c>
      <c r="K4397">
        <v>269.94066251245715</v>
      </c>
      <c r="L4397">
        <v>4.2049564999999998</v>
      </c>
      <c r="N4397">
        <v>1</v>
      </c>
      <c r="O4397">
        <v>15682.537855378932</v>
      </c>
      <c r="P4397">
        <v>209.69609678256069</v>
      </c>
      <c r="Q4397">
        <v>0.75953250368745195</v>
      </c>
      <c r="S4397" s="6">
        <v>48.610080235996925</v>
      </c>
      <c r="V4397" s="6">
        <v>269.11721599999998</v>
      </c>
    </row>
    <row r="4398" spans="1:23" x14ac:dyDescent="0.3">
      <c r="A4398" s="1">
        <v>44313</v>
      </c>
      <c r="B4398">
        <v>202105</v>
      </c>
      <c r="C4398">
        <v>2021</v>
      </c>
      <c r="D4398" t="s">
        <v>3</v>
      </c>
      <c r="E4398" t="s">
        <v>22</v>
      </c>
      <c r="F4398">
        <v>485.89464200000003</v>
      </c>
      <c r="G4398">
        <v>96</v>
      </c>
      <c r="I4398">
        <v>474.35264160515271</v>
      </c>
      <c r="J4398">
        <v>486.65764200000007</v>
      </c>
      <c r="K4398">
        <v>626.31876874629745</v>
      </c>
      <c r="L4398">
        <v>6.4987541666666671</v>
      </c>
      <c r="N4398">
        <v>1</v>
      </c>
      <c r="O4398">
        <v>32595.118444209467</v>
      </c>
      <c r="P4398">
        <v>328.75557985903055</v>
      </c>
      <c r="Q4398">
        <v>0.76032624458975262</v>
      </c>
      <c r="S4398" s="6">
        <v>72.991319480616255</v>
      </c>
      <c r="V4398" s="6">
        <v>623.88040000000001</v>
      </c>
    </row>
    <row r="4399" spans="1:23" x14ac:dyDescent="0.3">
      <c r="A4399" s="1">
        <v>44313</v>
      </c>
      <c r="B4399">
        <v>202105</v>
      </c>
      <c r="C4399">
        <v>2021</v>
      </c>
      <c r="D4399" t="s">
        <v>5</v>
      </c>
      <c r="E4399" t="s">
        <v>23</v>
      </c>
      <c r="F4399">
        <v>2584.3583454999998</v>
      </c>
      <c r="H4399">
        <v>162</v>
      </c>
      <c r="I4399">
        <v>3159.9693540000003</v>
      </c>
      <c r="M4399">
        <v>10.341666666666667</v>
      </c>
      <c r="N4399">
        <v>0.99271718097258976</v>
      </c>
      <c r="O4399">
        <v>0</v>
      </c>
      <c r="P4399">
        <v>619.65449134957021</v>
      </c>
      <c r="R4399">
        <v>0.89016666666666666</v>
      </c>
      <c r="T4399" s="6">
        <v>160.82018331755955</v>
      </c>
      <c r="U4399" s="6">
        <v>144.20699999999999</v>
      </c>
      <c r="W4399" s="6">
        <v>1675.35</v>
      </c>
    </row>
    <row r="4400" spans="1:23" x14ac:dyDescent="0.3">
      <c r="A4400" s="1">
        <v>44313</v>
      </c>
      <c r="B4400">
        <v>202105</v>
      </c>
      <c r="C4400">
        <v>2021</v>
      </c>
      <c r="D4400" t="s">
        <v>6</v>
      </c>
      <c r="E4400" t="s">
        <v>23</v>
      </c>
      <c r="F4400">
        <v>181.49040050000002</v>
      </c>
      <c r="H4400">
        <v>66</v>
      </c>
      <c r="I4400">
        <v>289.62788666666665</v>
      </c>
      <c r="M4400">
        <v>4.4842499999999994</v>
      </c>
      <c r="N4400">
        <v>0.99998317683945581</v>
      </c>
      <c r="O4400">
        <v>0</v>
      </c>
      <c r="P4400">
        <v>129.62096077293612</v>
      </c>
      <c r="R4400">
        <v>0.86525833333333335</v>
      </c>
      <c r="T4400" s="6">
        <v>65.998889671404086</v>
      </c>
      <c r="U4400" s="6">
        <v>57.107050000000001</v>
      </c>
      <c r="W4400" s="6">
        <v>295.96049999999997</v>
      </c>
    </row>
    <row r="4401" spans="1:23" x14ac:dyDescent="0.3">
      <c r="A4401" s="1">
        <v>44313</v>
      </c>
      <c r="B4401">
        <v>202105</v>
      </c>
      <c r="C4401">
        <v>2021</v>
      </c>
      <c r="D4401" t="s">
        <v>7</v>
      </c>
      <c r="E4401" t="s">
        <v>23</v>
      </c>
      <c r="F4401">
        <v>63.207900000000002</v>
      </c>
      <c r="H4401">
        <v>36</v>
      </c>
      <c r="I4401">
        <v>70.835491568446699</v>
      </c>
      <c r="M4401">
        <v>3.9036680688927476</v>
      </c>
      <c r="N4401">
        <v>1</v>
      </c>
      <c r="O4401">
        <v>0</v>
      </c>
      <c r="P4401">
        <v>74.156637459142431</v>
      </c>
      <c r="R4401">
        <v>0.95550000000000002</v>
      </c>
      <c r="T4401" s="6">
        <v>36</v>
      </c>
      <c r="U4401" s="6">
        <v>34.398000000000003</v>
      </c>
      <c r="W4401" s="6">
        <v>140.53205048013891</v>
      </c>
    </row>
    <row r="4402" spans="1:23" x14ac:dyDescent="0.3">
      <c r="A4402" s="1">
        <v>44313</v>
      </c>
      <c r="B4402">
        <v>202105</v>
      </c>
      <c r="C4402">
        <v>2021</v>
      </c>
      <c r="D4402" t="s">
        <v>8</v>
      </c>
      <c r="E4402" t="s">
        <v>23</v>
      </c>
      <c r="F4402">
        <v>747.95129450000002</v>
      </c>
      <c r="H4402">
        <v>108</v>
      </c>
      <c r="I4402">
        <v>792.63990739999997</v>
      </c>
      <c r="M4402">
        <v>6.9568144032921806</v>
      </c>
      <c r="N4402">
        <v>0.91300705561370332</v>
      </c>
      <c r="O4402">
        <v>0</v>
      </c>
      <c r="P4402">
        <v>180.93690240484636</v>
      </c>
      <c r="R4402">
        <v>0.90214444444444442</v>
      </c>
      <c r="T4402" s="6">
        <v>98.604762006279955</v>
      </c>
      <c r="U4402" s="6">
        <v>97.431600000000003</v>
      </c>
      <c r="W4402" s="6">
        <v>751.33595555555553</v>
      </c>
    </row>
    <row r="4403" spans="1:23" x14ac:dyDescent="0.3">
      <c r="A4403" s="1">
        <v>44314</v>
      </c>
      <c r="B4403">
        <v>202105</v>
      </c>
      <c r="C4403">
        <v>2021</v>
      </c>
      <c r="D4403" t="s">
        <v>0</v>
      </c>
      <c r="E4403" t="s">
        <v>22</v>
      </c>
      <c r="F4403">
        <v>171.76768049999995</v>
      </c>
      <c r="G4403">
        <v>44</v>
      </c>
      <c r="I4403">
        <v>131.21957419509667</v>
      </c>
      <c r="J4403">
        <v>172.32822737499995</v>
      </c>
      <c r="K4403">
        <v>216.72164540207405</v>
      </c>
      <c r="L4403">
        <v>3.9732027891909958</v>
      </c>
      <c r="N4403">
        <v>1</v>
      </c>
      <c r="O4403">
        <v>34947.843992274669</v>
      </c>
      <c r="P4403">
        <v>167.42705965809341</v>
      </c>
      <c r="Q4403">
        <v>0.75059422036089807</v>
      </c>
      <c r="S4403" s="6">
        <v>33.026145695879514</v>
      </c>
      <c r="V4403" s="6">
        <v>174.82092272440383</v>
      </c>
    </row>
    <row r="4404" spans="1:23" x14ac:dyDescent="0.3">
      <c r="A4404" s="1">
        <v>44314</v>
      </c>
      <c r="B4404">
        <v>202105</v>
      </c>
      <c r="C4404">
        <v>2021</v>
      </c>
      <c r="D4404" t="s">
        <v>1</v>
      </c>
      <c r="E4404" t="s">
        <v>22</v>
      </c>
      <c r="F4404">
        <v>165.98399999999998</v>
      </c>
      <c r="G4404">
        <v>46</v>
      </c>
      <c r="I4404">
        <v>155.39675706119127</v>
      </c>
      <c r="J4404">
        <v>166.10338476562498</v>
      </c>
      <c r="K4404">
        <v>213.38091248543577</v>
      </c>
      <c r="L4404">
        <v>4.4660900219298245</v>
      </c>
      <c r="N4404">
        <v>1</v>
      </c>
      <c r="O4404">
        <v>34328.582477146672</v>
      </c>
      <c r="P4404">
        <v>177.24825206456376</v>
      </c>
      <c r="Q4404">
        <v>0.75640892913209257</v>
      </c>
      <c r="S4404" s="6">
        <v>34.794810740076258</v>
      </c>
      <c r="V4404" s="6">
        <v>205.44014100877192</v>
      </c>
    </row>
    <row r="4405" spans="1:23" x14ac:dyDescent="0.3">
      <c r="A4405" s="1">
        <v>44314</v>
      </c>
      <c r="B4405">
        <v>202105</v>
      </c>
      <c r="C4405">
        <v>2021</v>
      </c>
      <c r="D4405" t="s">
        <v>4</v>
      </c>
      <c r="E4405" t="s">
        <v>22</v>
      </c>
      <c r="F4405">
        <v>184.83024</v>
      </c>
      <c r="G4405">
        <v>36</v>
      </c>
      <c r="I4405">
        <v>190.19326346203013</v>
      </c>
      <c r="J4405">
        <v>185.16372017777778</v>
      </c>
      <c r="K4405">
        <v>248.0304795648847</v>
      </c>
      <c r="L4405">
        <v>6.9575636809593009</v>
      </c>
      <c r="N4405">
        <v>1</v>
      </c>
      <c r="O4405">
        <v>33776.781052029328</v>
      </c>
      <c r="P4405">
        <v>136.00281393291027</v>
      </c>
      <c r="Q4405">
        <v>0.75933853422527076</v>
      </c>
      <c r="S4405" s="6">
        <v>27.336187232109747</v>
      </c>
      <c r="V4405" s="6">
        <v>250.47229251453484</v>
      </c>
    </row>
    <row r="4406" spans="1:23" x14ac:dyDescent="0.3">
      <c r="A4406" s="1">
        <v>44314</v>
      </c>
      <c r="B4406">
        <v>202105</v>
      </c>
      <c r="C4406">
        <v>2021</v>
      </c>
      <c r="D4406" t="s">
        <v>2</v>
      </c>
      <c r="E4406" t="s">
        <v>22</v>
      </c>
      <c r="F4406">
        <v>278.78222249999999</v>
      </c>
      <c r="G4406">
        <v>64</v>
      </c>
      <c r="I4406">
        <v>270.56748906542725</v>
      </c>
      <c r="J4406">
        <v>279.16357015624999</v>
      </c>
      <c r="K4406">
        <v>357.34804255906687</v>
      </c>
      <c r="L4406">
        <v>5.5660778124999997</v>
      </c>
      <c r="N4406">
        <v>1</v>
      </c>
      <c r="O4406">
        <v>52610.008419708836</v>
      </c>
      <c r="P4406">
        <v>209.69609678256069</v>
      </c>
      <c r="Q4406">
        <v>0.75953250368745195</v>
      </c>
      <c r="S4406" s="6">
        <v>48.610080235996925</v>
      </c>
      <c r="V4406" s="6">
        <v>356.22897999999998</v>
      </c>
    </row>
    <row r="4407" spans="1:23" x14ac:dyDescent="0.3">
      <c r="A4407" s="1">
        <v>44314</v>
      </c>
      <c r="B4407">
        <v>202105</v>
      </c>
      <c r="C4407">
        <v>2021</v>
      </c>
      <c r="D4407" t="s">
        <v>3</v>
      </c>
      <c r="E4407" t="s">
        <v>22</v>
      </c>
      <c r="F4407">
        <v>491.64360100000005</v>
      </c>
      <c r="G4407">
        <v>96</v>
      </c>
      <c r="I4407">
        <v>483.71765903369408</v>
      </c>
      <c r="J4407">
        <v>492.37630100000001</v>
      </c>
      <c r="K4407">
        <v>638.01614606123098</v>
      </c>
      <c r="L4407">
        <v>6.6270573333333331</v>
      </c>
      <c r="N4407">
        <v>0.99973404255319154</v>
      </c>
      <c r="O4407">
        <v>93501.404524190672</v>
      </c>
      <c r="P4407">
        <v>328.75557985903055</v>
      </c>
      <c r="Q4407">
        <v>0.76032624458975262</v>
      </c>
      <c r="S4407" s="6">
        <v>72.991319480616255</v>
      </c>
      <c r="V4407" s="6">
        <v>636.19750399999998</v>
      </c>
    </row>
    <row r="4408" spans="1:23" x14ac:dyDescent="0.3">
      <c r="A4408" s="1">
        <v>44314</v>
      </c>
      <c r="B4408">
        <v>202105</v>
      </c>
      <c r="C4408">
        <v>2021</v>
      </c>
      <c r="D4408" t="s">
        <v>5</v>
      </c>
      <c r="E4408" t="s">
        <v>23</v>
      </c>
      <c r="F4408">
        <v>1026.2553355</v>
      </c>
      <c r="H4408">
        <v>162</v>
      </c>
      <c r="I4408">
        <v>1190.8697760000002</v>
      </c>
      <c r="M4408">
        <v>7.1862916666666665</v>
      </c>
      <c r="N4408">
        <v>0.99817798755787035</v>
      </c>
      <c r="O4408">
        <v>0</v>
      </c>
      <c r="P4408">
        <v>619.65449134957021</v>
      </c>
      <c r="R4408">
        <v>0.89016666666666666</v>
      </c>
      <c r="T4408" s="6">
        <v>161.704833984375</v>
      </c>
      <c r="U4408" s="6">
        <v>144.20699999999999</v>
      </c>
      <c r="W4408" s="6">
        <v>1164.1792499999999</v>
      </c>
    </row>
    <row r="4409" spans="1:23" x14ac:dyDescent="0.3">
      <c r="A4409" s="1">
        <v>44314</v>
      </c>
      <c r="B4409">
        <v>202105</v>
      </c>
      <c r="C4409">
        <v>2021</v>
      </c>
      <c r="D4409" t="s">
        <v>6</v>
      </c>
      <c r="E4409" t="s">
        <v>23</v>
      </c>
      <c r="F4409">
        <v>63.743679999999998</v>
      </c>
      <c r="H4409">
        <v>66</v>
      </c>
      <c r="I4409">
        <v>100.7509</v>
      </c>
      <c r="M4409">
        <v>2.7359305555555555</v>
      </c>
      <c r="N4409">
        <v>0.99727230254720378</v>
      </c>
      <c r="O4409">
        <v>0</v>
      </c>
      <c r="P4409">
        <v>129.62096077293612</v>
      </c>
      <c r="R4409">
        <v>0.86525833333333335</v>
      </c>
      <c r="T4409" s="6">
        <v>65.819971968115453</v>
      </c>
      <c r="U4409" s="6">
        <v>57.107050000000001</v>
      </c>
      <c r="W4409" s="6">
        <v>180.57141666666666</v>
      </c>
    </row>
    <row r="4410" spans="1:23" x14ac:dyDescent="0.3">
      <c r="A4410" s="1">
        <v>44314</v>
      </c>
      <c r="B4410">
        <v>202105</v>
      </c>
      <c r="C4410">
        <v>2021</v>
      </c>
      <c r="D4410" t="s">
        <v>7</v>
      </c>
      <c r="E4410" t="s">
        <v>23</v>
      </c>
      <c r="F4410">
        <v>23.501800000000003</v>
      </c>
      <c r="H4410">
        <v>36</v>
      </c>
      <c r="I4410">
        <v>29.109146375534394</v>
      </c>
      <c r="M4410">
        <v>2.6086732717887959</v>
      </c>
      <c r="N4410">
        <v>1</v>
      </c>
      <c r="O4410">
        <v>0</v>
      </c>
      <c r="P4410">
        <v>74.156637459142431</v>
      </c>
      <c r="R4410">
        <v>0.95550000000000002</v>
      </c>
      <c r="T4410" s="6">
        <v>36</v>
      </c>
      <c r="U4410" s="6">
        <v>34.398000000000003</v>
      </c>
      <c r="W4410" s="6">
        <v>93.912237784396652</v>
      </c>
    </row>
    <row r="4411" spans="1:23" x14ac:dyDescent="0.3">
      <c r="A4411" s="1">
        <v>44314</v>
      </c>
      <c r="B4411">
        <v>202105</v>
      </c>
      <c r="C4411">
        <v>2021</v>
      </c>
      <c r="D4411" t="s">
        <v>8</v>
      </c>
      <c r="E4411" t="s">
        <v>23</v>
      </c>
      <c r="F4411">
        <v>662.45342399999981</v>
      </c>
      <c r="H4411">
        <v>108</v>
      </c>
      <c r="I4411">
        <v>800.28223340000022</v>
      </c>
      <c r="M4411">
        <v>6.87595864197531</v>
      </c>
      <c r="N4411">
        <v>0.95244002364956915</v>
      </c>
      <c r="O4411">
        <v>0</v>
      </c>
      <c r="P4411">
        <v>180.93690240484636</v>
      </c>
      <c r="R4411">
        <v>0.90214444444444442</v>
      </c>
      <c r="T4411" s="6">
        <v>102.86352255415346</v>
      </c>
      <c r="U4411" s="6">
        <v>97.431600000000003</v>
      </c>
      <c r="W4411" s="6">
        <v>742.60353333333353</v>
      </c>
    </row>
    <row r="4412" spans="1:23" x14ac:dyDescent="0.3">
      <c r="A4412" s="1">
        <v>44315</v>
      </c>
      <c r="B4412">
        <v>202105</v>
      </c>
      <c r="C4412">
        <v>2021</v>
      </c>
      <c r="D4412" t="s">
        <v>0</v>
      </c>
      <c r="E4412" t="s">
        <v>22</v>
      </c>
      <c r="F4412">
        <v>211.2308800000001</v>
      </c>
      <c r="G4412">
        <v>44</v>
      </c>
      <c r="I4412">
        <v>204.2925816098099</v>
      </c>
      <c r="J4412">
        <v>211.8402550000001</v>
      </c>
      <c r="K4412">
        <v>273.13630948813943</v>
      </c>
      <c r="L4412">
        <v>6.1857833333333332</v>
      </c>
      <c r="N4412">
        <v>1</v>
      </c>
      <c r="O4412">
        <v>52609.498317714657</v>
      </c>
      <c r="P4412">
        <v>167.42705965809341</v>
      </c>
      <c r="Q4412">
        <v>0.75059422036089807</v>
      </c>
      <c r="S4412" s="6">
        <v>33.026145695879514</v>
      </c>
      <c r="V4412" s="6">
        <v>272.17446666666666</v>
      </c>
    </row>
    <row r="4413" spans="1:23" x14ac:dyDescent="0.3">
      <c r="A4413" s="1">
        <v>44315</v>
      </c>
      <c r="B4413">
        <v>202105</v>
      </c>
      <c r="C4413">
        <v>2021</v>
      </c>
      <c r="D4413" t="s">
        <v>1</v>
      </c>
      <c r="E4413" t="s">
        <v>22</v>
      </c>
      <c r="F4413">
        <v>232.09480000000002</v>
      </c>
      <c r="G4413">
        <v>46</v>
      </c>
      <c r="I4413">
        <v>229.69261630017462</v>
      </c>
      <c r="J4413">
        <v>232.20612812500002</v>
      </c>
      <c r="K4413">
        <v>304.78456325493511</v>
      </c>
      <c r="L4413">
        <v>6.6013469081933343</v>
      </c>
      <c r="N4413">
        <v>1</v>
      </c>
      <c r="O4413">
        <v>55351.963440578671</v>
      </c>
      <c r="P4413">
        <v>177.24825206456376</v>
      </c>
      <c r="Q4413">
        <v>0.75640892913209257</v>
      </c>
      <c r="S4413" s="6">
        <v>34.794810740076258</v>
      </c>
      <c r="V4413" s="6">
        <v>303.66195777689336</v>
      </c>
    </row>
    <row r="4414" spans="1:23" x14ac:dyDescent="0.3">
      <c r="A4414" s="1">
        <v>44315</v>
      </c>
      <c r="B4414">
        <v>202105</v>
      </c>
      <c r="C4414">
        <v>2021</v>
      </c>
      <c r="D4414" t="s">
        <v>4</v>
      </c>
      <c r="E4414" t="s">
        <v>22</v>
      </c>
      <c r="F4414">
        <v>171.73688099999998</v>
      </c>
      <c r="G4414">
        <v>36</v>
      </c>
      <c r="I4414">
        <v>174.30432312172388</v>
      </c>
      <c r="J4414">
        <v>172.05990037777778</v>
      </c>
      <c r="K4414">
        <v>227.38411967261584</v>
      </c>
      <c r="L4414">
        <v>6.3763216736012769</v>
      </c>
      <c r="N4414">
        <v>0.99929251565049693</v>
      </c>
      <c r="O4414">
        <v>41512.73393575794</v>
      </c>
      <c r="P4414">
        <v>136.00281393291027</v>
      </c>
      <c r="Q4414">
        <v>0.75933853422527076</v>
      </c>
      <c r="S4414" s="6">
        <v>27.336187232109747</v>
      </c>
      <c r="V4414" s="6">
        <v>229.54758024964596</v>
      </c>
    </row>
    <row r="4415" spans="1:23" x14ac:dyDescent="0.3">
      <c r="A4415" s="1">
        <v>44315</v>
      </c>
      <c r="B4415">
        <v>202105</v>
      </c>
      <c r="C4415">
        <v>2021</v>
      </c>
      <c r="D4415" t="s">
        <v>2</v>
      </c>
      <c r="E4415" t="s">
        <v>22</v>
      </c>
      <c r="F4415">
        <v>338.28921150000002</v>
      </c>
      <c r="G4415">
        <v>64</v>
      </c>
      <c r="I4415">
        <v>336.21687591719825</v>
      </c>
      <c r="J4415">
        <v>338.68374275000002</v>
      </c>
      <c r="K4415">
        <v>442.5677139393091</v>
      </c>
      <c r="L4415">
        <v>6.9166081249999998</v>
      </c>
      <c r="N4415">
        <v>1</v>
      </c>
      <c r="O4415">
        <v>85926.367033124436</v>
      </c>
      <c r="P4415">
        <v>209.69609678256069</v>
      </c>
      <c r="Q4415">
        <v>0.75953250368745195</v>
      </c>
      <c r="S4415" s="6">
        <v>48.610080235996925</v>
      </c>
      <c r="V4415" s="6">
        <v>442.66291999999999</v>
      </c>
    </row>
    <row r="4416" spans="1:23" x14ac:dyDescent="0.3">
      <c r="A4416" s="1">
        <v>44315</v>
      </c>
      <c r="B4416">
        <v>202105</v>
      </c>
      <c r="C4416">
        <v>2021</v>
      </c>
      <c r="D4416" t="s">
        <v>3</v>
      </c>
      <c r="E4416" t="s">
        <v>22</v>
      </c>
      <c r="F4416">
        <v>517.38400249999995</v>
      </c>
      <c r="G4416">
        <v>96</v>
      </c>
      <c r="I4416">
        <v>512.83062393035516</v>
      </c>
      <c r="J4416">
        <v>518.13780250000002</v>
      </c>
      <c r="K4416">
        <v>677.09543897263893</v>
      </c>
      <c r="L4416">
        <v>7.0259124999999996</v>
      </c>
      <c r="N4416">
        <v>0.99973404255319154</v>
      </c>
      <c r="O4416">
        <v>126162.22912844176</v>
      </c>
      <c r="P4416">
        <v>328.75557985903055</v>
      </c>
      <c r="Q4416">
        <v>0.76032624458975262</v>
      </c>
      <c r="S4416" s="6">
        <v>72.991319480616255</v>
      </c>
      <c r="V4416" s="6">
        <v>674.48759999999993</v>
      </c>
    </row>
    <row r="4417" spans="1:23" x14ac:dyDescent="0.3">
      <c r="A4417" s="1">
        <v>44315</v>
      </c>
      <c r="B4417">
        <v>202105</v>
      </c>
      <c r="C4417">
        <v>2021</v>
      </c>
      <c r="D4417" t="s">
        <v>5</v>
      </c>
      <c r="E4417" t="s">
        <v>23</v>
      </c>
      <c r="F4417">
        <v>242.41343700000002</v>
      </c>
      <c r="H4417">
        <v>162</v>
      </c>
      <c r="I4417">
        <v>339.09002999999996</v>
      </c>
      <c r="M4417">
        <v>4.3425833333333346</v>
      </c>
      <c r="N4417">
        <v>0.97353598512249229</v>
      </c>
      <c r="O4417">
        <v>0</v>
      </c>
      <c r="P4417">
        <v>619.65449134957021</v>
      </c>
      <c r="R4417">
        <v>0.89016666666666666</v>
      </c>
      <c r="T4417" s="6">
        <v>157.71282958984375</v>
      </c>
      <c r="U4417" s="6">
        <v>144.20699999999999</v>
      </c>
      <c r="W4417" s="6">
        <v>703.49850000000015</v>
      </c>
    </row>
    <row r="4418" spans="1:23" x14ac:dyDescent="0.3">
      <c r="A4418" s="1">
        <v>44315</v>
      </c>
      <c r="B4418">
        <v>202105</v>
      </c>
      <c r="C4418">
        <v>2021</v>
      </c>
      <c r="D4418" t="s">
        <v>6</v>
      </c>
      <c r="E4418" t="s">
        <v>23</v>
      </c>
      <c r="F4418">
        <v>64.704639999999998</v>
      </c>
      <c r="H4418">
        <v>66</v>
      </c>
      <c r="I4418">
        <v>124.39103333333333</v>
      </c>
      <c r="M4418">
        <v>3.2685416666666662</v>
      </c>
      <c r="N4418">
        <v>0.99087737876214055</v>
      </c>
      <c r="O4418">
        <v>0</v>
      </c>
      <c r="P4418">
        <v>129.62096077293612</v>
      </c>
      <c r="R4418">
        <v>0.86525833333333335</v>
      </c>
      <c r="T4418" s="6">
        <v>65.397906998301281</v>
      </c>
      <c r="U4418" s="6">
        <v>57.107050000000001</v>
      </c>
      <c r="W4418" s="6">
        <v>215.72374999999997</v>
      </c>
    </row>
    <row r="4419" spans="1:23" x14ac:dyDescent="0.3">
      <c r="A4419" s="1">
        <v>44315</v>
      </c>
      <c r="B4419">
        <v>202105</v>
      </c>
      <c r="C4419">
        <v>2021</v>
      </c>
      <c r="D4419" t="s">
        <v>7</v>
      </c>
      <c r="E4419" t="s">
        <v>23</v>
      </c>
      <c r="F4419">
        <v>53.780999999999985</v>
      </c>
      <c r="H4419">
        <v>36</v>
      </c>
      <c r="I4419">
        <v>66.207871392498163</v>
      </c>
      <c r="M4419">
        <v>3.5721476773447001</v>
      </c>
      <c r="N4419">
        <v>0.96466280092499801</v>
      </c>
      <c r="O4419">
        <v>0</v>
      </c>
      <c r="P4419">
        <v>74.156637459142431</v>
      </c>
      <c r="R4419">
        <v>0.95550000000000002</v>
      </c>
      <c r="T4419" s="6">
        <v>34.727860833299928</v>
      </c>
      <c r="U4419" s="6">
        <v>34.398000000000003</v>
      </c>
      <c r="W4419" s="6">
        <v>128.5973163844092</v>
      </c>
    </row>
    <row r="4420" spans="1:23" x14ac:dyDescent="0.3">
      <c r="A4420" s="1">
        <v>44315</v>
      </c>
      <c r="B4420">
        <v>202105</v>
      </c>
      <c r="C4420">
        <v>2021</v>
      </c>
      <c r="D4420" t="s">
        <v>8</v>
      </c>
      <c r="E4420" t="s">
        <v>23</v>
      </c>
      <c r="F4420">
        <v>143.1884355</v>
      </c>
      <c r="H4420">
        <v>108</v>
      </c>
      <c r="I4420">
        <v>174.81726829999994</v>
      </c>
      <c r="M4420">
        <v>4.1984703446502047</v>
      </c>
      <c r="N4420">
        <v>0.94080575370687247</v>
      </c>
      <c r="O4420">
        <v>0</v>
      </c>
      <c r="P4420">
        <v>180.93690240484636</v>
      </c>
      <c r="R4420">
        <v>0.90214444444444442</v>
      </c>
      <c r="T4420" s="6">
        <v>101.60702140034223</v>
      </c>
      <c r="U4420" s="6">
        <v>97.431600000000003</v>
      </c>
      <c r="W4420" s="6">
        <v>453.43479722222213</v>
      </c>
    </row>
    <row r="4421" spans="1:23" x14ac:dyDescent="0.3">
      <c r="A4421" s="1">
        <v>44316</v>
      </c>
      <c r="B4421">
        <v>202105</v>
      </c>
      <c r="C4421">
        <v>2021</v>
      </c>
      <c r="D4421" t="s">
        <v>0</v>
      </c>
      <c r="E4421" t="s">
        <v>22</v>
      </c>
      <c r="F4421">
        <v>207.52535999999998</v>
      </c>
      <c r="G4421">
        <v>44</v>
      </c>
      <c r="I4421">
        <v>203.81990040389519</v>
      </c>
      <c r="J4421">
        <v>208.12692249999998</v>
      </c>
      <c r="K4421">
        <v>271.64968523793135</v>
      </c>
      <c r="L4421">
        <v>6.1714709999999986</v>
      </c>
      <c r="N4421">
        <v>1</v>
      </c>
      <c r="O4421">
        <v>62103.302869146661</v>
      </c>
      <c r="P4421">
        <v>167.42705965809341</v>
      </c>
      <c r="Q4421">
        <v>0.75059422036089807</v>
      </c>
      <c r="S4421" s="6">
        <v>33.026145695879514</v>
      </c>
      <c r="V4421" s="6">
        <v>271.54472399999992</v>
      </c>
    </row>
    <row r="4422" spans="1:23" x14ac:dyDescent="0.3">
      <c r="A4422" s="1">
        <v>44316</v>
      </c>
      <c r="B4422">
        <v>202105</v>
      </c>
      <c r="C4422">
        <v>2021</v>
      </c>
      <c r="D4422" t="s">
        <v>1</v>
      </c>
      <c r="E4422" t="s">
        <v>22</v>
      </c>
      <c r="F4422">
        <v>217.917</v>
      </c>
      <c r="G4422">
        <v>46</v>
      </c>
      <c r="I4422">
        <v>219.08784233464849</v>
      </c>
      <c r="J4422">
        <v>218.0330888671875</v>
      </c>
      <c r="K4422">
        <v>290.20233078151563</v>
      </c>
      <c r="L4422">
        <v>6.2965665763000009</v>
      </c>
      <c r="N4422">
        <v>1</v>
      </c>
      <c r="O4422">
        <v>63990.389714002675</v>
      </c>
      <c r="P4422">
        <v>177.24825206456376</v>
      </c>
      <c r="Q4422">
        <v>0.75640892913209257</v>
      </c>
      <c r="S4422" s="6">
        <v>34.794810740076258</v>
      </c>
      <c r="V4422" s="6">
        <v>289.64206250980004</v>
      </c>
    </row>
    <row r="4423" spans="1:23" x14ac:dyDescent="0.3">
      <c r="A4423" s="1">
        <v>44316</v>
      </c>
      <c r="B4423">
        <v>202105</v>
      </c>
      <c r="C4423">
        <v>2021</v>
      </c>
      <c r="D4423" t="s">
        <v>4</v>
      </c>
      <c r="E4423" t="s">
        <v>22</v>
      </c>
      <c r="F4423">
        <v>178.49971999999994</v>
      </c>
      <c r="G4423">
        <v>36</v>
      </c>
      <c r="I4423">
        <v>186.06402605408726</v>
      </c>
      <c r="J4423">
        <v>178.8281377777777</v>
      </c>
      <c r="K4423">
        <v>241.88117337792596</v>
      </c>
      <c r="L4423">
        <v>6.8065097913703179</v>
      </c>
      <c r="N4423">
        <v>1</v>
      </c>
      <c r="O4423">
        <v>56581.329938845331</v>
      </c>
      <c r="P4423">
        <v>136.00281393291027</v>
      </c>
      <c r="Q4423">
        <v>0.75933853422527076</v>
      </c>
      <c r="S4423" s="6">
        <v>27.336187232109747</v>
      </c>
      <c r="V4423" s="6">
        <v>245.03435248933144</v>
      </c>
    </row>
    <row r="4424" spans="1:23" x14ac:dyDescent="0.3">
      <c r="A4424" s="1">
        <v>44316</v>
      </c>
      <c r="B4424">
        <v>202105</v>
      </c>
      <c r="C4424">
        <v>2021</v>
      </c>
      <c r="D4424" t="s">
        <v>2</v>
      </c>
      <c r="E4424" t="s">
        <v>22</v>
      </c>
      <c r="F4424">
        <v>281.90533900000008</v>
      </c>
      <c r="G4424">
        <v>64</v>
      </c>
      <c r="I4424">
        <v>277.55800343316548</v>
      </c>
      <c r="J4424">
        <v>282.29315638281258</v>
      </c>
      <c r="K4424">
        <v>365.68532934187647</v>
      </c>
      <c r="L4424">
        <v>5.7098857291666665</v>
      </c>
      <c r="N4424">
        <v>1</v>
      </c>
      <c r="O4424">
        <v>86709.953989224334</v>
      </c>
      <c r="P4424">
        <v>209.69609678256069</v>
      </c>
      <c r="Q4424">
        <v>0.75953250368745195</v>
      </c>
      <c r="S4424" s="6">
        <v>48.610080235996925</v>
      </c>
      <c r="V4424" s="6">
        <v>365.43268666666665</v>
      </c>
    </row>
    <row r="4425" spans="1:23" x14ac:dyDescent="0.3">
      <c r="A4425" s="1">
        <v>44316</v>
      </c>
      <c r="B4425">
        <v>202105</v>
      </c>
      <c r="C4425">
        <v>2021</v>
      </c>
      <c r="D4425" t="s">
        <v>3</v>
      </c>
      <c r="E4425" t="s">
        <v>22</v>
      </c>
      <c r="F4425">
        <v>428.65816299999989</v>
      </c>
      <c r="G4425">
        <v>96</v>
      </c>
      <c r="I4425">
        <v>413.28269020480764</v>
      </c>
      <c r="J4425">
        <v>429.44916299999988</v>
      </c>
      <c r="K4425">
        <v>546.1862673494054</v>
      </c>
      <c r="L4425">
        <v>5.6620799999999996</v>
      </c>
      <c r="N4425">
        <v>0.99973404255319154</v>
      </c>
      <c r="O4425">
        <v>123211.59239367307</v>
      </c>
      <c r="P4425">
        <v>328.75557985903055</v>
      </c>
      <c r="Q4425">
        <v>0.76032624458975262</v>
      </c>
      <c r="S4425" s="6">
        <v>72.991319480616255</v>
      </c>
      <c r="V4425" s="6">
        <v>543.55967999999996</v>
      </c>
    </row>
    <row r="4426" spans="1:23" x14ac:dyDescent="0.3">
      <c r="A4426" s="1">
        <v>44316</v>
      </c>
      <c r="B4426">
        <v>202105</v>
      </c>
      <c r="C4426">
        <v>2021</v>
      </c>
      <c r="D4426" t="s">
        <v>5</v>
      </c>
      <c r="E4426" t="s">
        <v>23</v>
      </c>
      <c r="F4426">
        <v>482.336634</v>
      </c>
      <c r="H4426">
        <v>162</v>
      </c>
      <c r="I4426">
        <v>606.70576800000003</v>
      </c>
      <c r="M4426">
        <v>5.602875</v>
      </c>
      <c r="N4426">
        <v>0.98596831898630399</v>
      </c>
      <c r="O4426">
        <v>0</v>
      </c>
      <c r="P4426">
        <v>619.65449134957021</v>
      </c>
      <c r="R4426">
        <v>0.89016666666666666</v>
      </c>
      <c r="T4426" s="6">
        <v>159.72686767578125</v>
      </c>
      <c r="U4426" s="6">
        <v>144.20699999999999</v>
      </c>
      <c r="W4426" s="6">
        <v>907.66575</v>
      </c>
    </row>
    <row r="4427" spans="1:23" x14ac:dyDescent="0.3">
      <c r="A4427" s="1">
        <v>44316</v>
      </c>
      <c r="B4427">
        <v>202105</v>
      </c>
      <c r="C4427">
        <v>2021</v>
      </c>
      <c r="D4427" t="s">
        <v>6</v>
      </c>
      <c r="E4427" t="s">
        <v>23</v>
      </c>
      <c r="F4427">
        <v>119.11872</v>
      </c>
      <c r="H4427">
        <v>66</v>
      </c>
      <c r="I4427">
        <v>172.86166666666668</v>
      </c>
      <c r="M4427">
        <v>3.5403472222222221</v>
      </c>
      <c r="N4427">
        <v>0.99350197865683709</v>
      </c>
      <c r="O4427">
        <v>0</v>
      </c>
      <c r="P4427">
        <v>129.62096077293612</v>
      </c>
      <c r="R4427">
        <v>0.86525833333333335</v>
      </c>
      <c r="T4427" s="6">
        <v>65.571130591351249</v>
      </c>
      <c r="U4427" s="6">
        <v>57.107050000000001</v>
      </c>
      <c r="W4427" s="6">
        <v>233.66291666666666</v>
      </c>
    </row>
    <row r="4428" spans="1:23" x14ac:dyDescent="0.3">
      <c r="A4428" s="1">
        <v>44316</v>
      </c>
      <c r="B4428">
        <v>202105</v>
      </c>
      <c r="C4428">
        <v>2021</v>
      </c>
      <c r="D4428" t="s">
        <v>7</v>
      </c>
      <c r="E4428" t="s">
        <v>23</v>
      </c>
      <c r="F4428">
        <v>75.126800000000003</v>
      </c>
      <c r="H4428">
        <v>36</v>
      </c>
      <c r="I4428">
        <v>88.775538428086165</v>
      </c>
      <c r="M4428">
        <v>4.297889007834919</v>
      </c>
      <c r="N4428">
        <v>0.99236111111111114</v>
      </c>
      <c r="O4428">
        <v>0</v>
      </c>
      <c r="P4428">
        <v>74.156637459142431</v>
      </c>
      <c r="R4428">
        <v>0.95550000000000002</v>
      </c>
      <c r="T4428" s="6">
        <v>35.725000000000001</v>
      </c>
      <c r="U4428" s="6">
        <v>34.398000000000003</v>
      </c>
      <c r="W4428" s="6">
        <v>154.72400428205708</v>
      </c>
    </row>
    <row r="4429" spans="1:23" x14ac:dyDescent="0.3">
      <c r="A4429" s="1">
        <v>44316</v>
      </c>
      <c r="B4429">
        <v>202105</v>
      </c>
      <c r="C4429">
        <v>2021</v>
      </c>
      <c r="D4429" t="s">
        <v>8</v>
      </c>
      <c r="E4429" t="s">
        <v>23</v>
      </c>
      <c r="F4429">
        <v>143.17513100000002</v>
      </c>
      <c r="H4429">
        <v>108</v>
      </c>
      <c r="I4429">
        <v>150.34224319999998</v>
      </c>
      <c r="M4429">
        <v>3.8556007716049367</v>
      </c>
      <c r="N4429">
        <v>0.93481922111457472</v>
      </c>
      <c r="O4429">
        <v>0</v>
      </c>
      <c r="P4429">
        <v>180.93690240484636</v>
      </c>
      <c r="R4429">
        <v>0.90214444444444442</v>
      </c>
      <c r="T4429" s="6">
        <v>100.96047588037408</v>
      </c>
      <c r="U4429" s="6">
        <v>97.431600000000003</v>
      </c>
      <c r="W4429" s="6">
        <v>416.40488333333315</v>
      </c>
    </row>
    <row r="4430" spans="1:23" x14ac:dyDescent="0.3">
      <c r="A4430" s="1">
        <v>44317</v>
      </c>
      <c r="B4430">
        <v>202105</v>
      </c>
      <c r="C4430">
        <v>2021</v>
      </c>
      <c r="D4430" t="s">
        <v>0</v>
      </c>
      <c r="E4430" t="s">
        <v>22</v>
      </c>
      <c r="F4430">
        <v>230.28096049999994</v>
      </c>
      <c r="G4430">
        <v>44</v>
      </c>
      <c r="I4430">
        <v>228.6322675257658</v>
      </c>
      <c r="J4430">
        <v>230.91084331249994</v>
      </c>
      <c r="K4430">
        <v>302.78889702232016</v>
      </c>
      <c r="L4430">
        <v>6.9227656666666659</v>
      </c>
      <c r="N4430">
        <v>1</v>
      </c>
      <c r="O4430">
        <v>10588.878225015766</v>
      </c>
      <c r="P4430">
        <v>167.42705965809341</v>
      </c>
      <c r="Q4430">
        <v>0.75059422036089807</v>
      </c>
      <c r="S4430" s="6">
        <v>33.026145695879514</v>
      </c>
      <c r="V4430" s="6">
        <v>304.6016893333333</v>
      </c>
    </row>
    <row r="4431" spans="1:23" x14ac:dyDescent="0.3">
      <c r="A4431" s="1">
        <v>44317</v>
      </c>
      <c r="B4431">
        <v>202105</v>
      </c>
      <c r="C4431">
        <v>2021</v>
      </c>
      <c r="D4431" t="s">
        <v>1</v>
      </c>
      <c r="E4431" t="s">
        <v>22</v>
      </c>
      <c r="F4431">
        <v>244.37700100000004</v>
      </c>
      <c r="G4431">
        <v>46</v>
      </c>
      <c r="I4431">
        <v>246.78289107020569</v>
      </c>
      <c r="J4431">
        <v>244.48185939843754</v>
      </c>
      <c r="K4431">
        <v>326.67663142140879</v>
      </c>
      <c r="L4431">
        <v>7.0925200000000004</v>
      </c>
      <c r="N4431">
        <v>1</v>
      </c>
      <c r="O4431">
        <v>11255.741964069464</v>
      </c>
      <c r="P4431">
        <v>177.24825206456376</v>
      </c>
      <c r="Q4431">
        <v>0.75640892913209257</v>
      </c>
      <c r="S4431" s="6">
        <v>34.794810740076258</v>
      </c>
      <c r="V4431" s="6">
        <v>326.25592</v>
      </c>
    </row>
    <row r="4432" spans="1:23" x14ac:dyDescent="0.3">
      <c r="A4432" s="1">
        <v>44317</v>
      </c>
      <c r="B4432">
        <v>202105</v>
      </c>
      <c r="C4432">
        <v>2021</v>
      </c>
      <c r="D4432" t="s">
        <v>4</v>
      </c>
      <c r="E4432" t="s">
        <v>22</v>
      </c>
      <c r="F4432">
        <v>181.70600000000002</v>
      </c>
      <c r="G4432">
        <v>36</v>
      </c>
      <c r="I4432">
        <v>187.97881438538522</v>
      </c>
      <c r="J4432">
        <v>182.0369713777778</v>
      </c>
      <c r="K4432">
        <v>244.97659839599265</v>
      </c>
      <c r="L4432">
        <v>6.8765557094436627</v>
      </c>
      <c r="N4432">
        <v>1</v>
      </c>
      <c r="O4432">
        <v>8912.4385622613336</v>
      </c>
      <c r="P4432">
        <v>136.00281393291027</v>
      </c>
      <c r="Q4432">
        <v>0.75933853422527076</v>
      </c>
      <c r="S4432" s="6">
        <v>27.336187232109747</v>
      </c>
      <c r="V4432" s="6">
        <v>247.55600553997186</v>
      </c>
    </row>
    <row r="4433" spans="1:23" x14ac:dyDescent="0.3">
      <c r="A4433" s="1">
        <v>44317</v>
      </c>
      <c r="B4433">
        <v>202105</v>
      </c>
      <c r="C4433">
        <v>2021</v>
      </c>
      <c r="D4433" t="s">
        <v>2</v>
      </c>
      <c r="E4433" t="s">
        <v>22</v>
      </c>
      <c r="F4433">
        <v>240.50610800000001</v>
      </c>
      <c r="G4433">
        <v>64</v>
      </c>
      <c r="I4433">
        <v>244.31871719661854</v>
      </c>
      <c r="J4433">
        <v>240.83044882031251</v>
      </c>
      <c r="K4433">
        <v>285.62282033022012</v>
      </c>
      <c r="L4433">
        <v>5.0260916256561678</v>
      </c>
      <c r="N4433">
        <v>1</v>
      </c>
      <c r="O4433">
        <v>11315.83733636223</v>
      </c>
      <c r="P4433">
        <v>209.69609678256069</v>
      </c>
      <c r="Q4433">
        <v>0.75953250368745195</v>
      </c>
      <c r="S4433" s="6">
        <v>48.610080235996925</v>
      </c>
      <c r="V4433" s="6">
        <v>321.66986404199474</v>
      </c>
    </row>
    <row r="4434" spans="1:23" x14ac:dyDescent="0.3">
      <c r="A4434" s="1">
        <v>44317</v>
      </c>
      <c r="B4434">
        <v>202105</v>
      </c>
      <c r="C4434">
        <v>2021</v>
      </c>
      <c r="D4434" t="s">
        <v>3</v>
      </c>
      <c r="E4434" t="s">
        <v>22</v>
      </c>
      <c r="F4434">
        <v>453.63808149999988</v>
      </c>
      <c r="G4434">
        <v>96</v>
      </c>
      <c r="I4434">
        <v>444.38388998324115</v>
      </c>
      <c r="J4434">
        <v>454.45368150000002</v>
      </c>
      <c r="K4434">
        <v>587.9025595011517</v>
      </c>
      <c r="L4434">
        <v>6.0881745</v>
      </c>
      <c r="N4434">
        <v>0.99893617021276593</v>
      </c>
      <c r="O4434">
        <v>21611.165323457368</v>
      </c>
      <c r="P4434">
        <v>328.75557985903055</v>
      </c>
      <c r="Q4434">
        <v>0.76032624458975262</v>
      </c>
      <c r="S4434" s="6">
        <v>72.991319480616255</v>
      </c>
      <c r="V4434" s="6">
        <v>584.46475199999998</v>
      </c>
    </row>
    <row r="4435" spans="1:23" x14ac:dyDescent="0.3">
      <c r="A4435" s="1">
        <v>44317</v>
      </c>
      <c r="B4435">
        <v>202105</v>
      </c>
      <c r="C4435">
        <v>2021</v>
      </c>
      <c r="D4435" t="s">
        <v>5</v>
      </c>
      <c r="E4435" t="s">
        <v>23</v>
      </c>
      <c r="F4435">
        <v>199.05215900000005</v>
      </c>
      <c r="H4435">
        <v>162</v>
      </c>
      <c r="I4435">
        <v>285.95829600000002</v>
      </c>
      <c r="M4435">
        <v>4.1164166666666668</v>
      </c>
      <c r="N4435">
        <v>0.99868963584083337</v>
      </c>
      <c r="O4435">
        <v>0</v>
      </c>
      <c r="P4435">
        <v>619.65449134957021</v>
      </c>
      <c r="R4435">
        <v>0.89016666666666666</v>
      </c>
      <c r="T4435" s="6">
        <v>161.78772100621501</v>
      </c>
      <c r="U4435" s="6">
        <v>144.20699999999999</v>
      </c>
      <c r="W4435" s="6">
        <v>666.85950000000003</v>
      </c>
    </row>
    <row r="4436" spans="1:23" x14ac:dyDescent="0.3">
      <c r="A4436" s="1">
        <v>44317</v>
      </c>
      <c r="B4436">
        <v>202105</v>
      </c>
      <c r="C4436">
        <v>2021</v>
      </c>
      <c r="D4436" t="s">
        <v>6</v>
      </c>
      <c r="E4436" t="s">
        <v>23</v>
      </c>
      <c r="F4436">
        <v>32.996320000000004</v>
      </c>
      <c r="H4436">
        <v>66</v>
      </c>
      <c r="I4436">
        <v>71.48163333333332</v>
      </c>
      <c r="M4436">
        <v>3.0152777777777779</v>
      </c>
      <c r="N4436">
        <v>1</v>
      </c>
      <c r="O4436">
        <v>0</v>
      </c>
      <c r="P4436">
        <v>129.62096077293612</v>
      </c>
      <c r="R4436">
        <v>0.86525833333333335</v>
      </c>
      <c r="T4436" s="6">
        <v>66</v>
      </c>
      <c r="U4436" s="6">
        <v>57.107050000000001</v>
      </c>
      <c r="W4436" s="6">
        <v>199.00833333333335</v>
      </c>
    </row>
    <row r="4437" spans="1:23" x14ac:dyDescent="0.3">
      <c r="A4437" s="1">
        <v>44317</v>
      </c>
      <c r="B4437">
        <v>202105</v>
      </c>
      <c r="C4437">
        <v>2021</v>
      </c>
      <c r="D4437" t="s">
        <v>7</v>
      </c>
      <c r="E4437" t="s">
        <v>23</v>
      </c>
      <c r="F4437">
        <v>51.840600000000002</v>
      </c>
      <c r="H4437">
        <v>36</v>
      </c>
      <c r="I4437">
        <v>62.616305583078358</v>
      </c>
      <c r="M4437">
        <v>3.8350027266049089</v>
      </c>
      <c r="N4437">
        <v>0.99773072916712546</v>
      </c>
      <c r="O4437">
        <v>0</v>
      </c>
      <c r="P4437">
        <v>74.156637459142431</v>
      </c>
      <c r="R4437">
        <v>0.95550000000000002</v>
      </c>
      <c r="T4437" s="6">
        <v>35.918306250016514</v>
      </c>
      <c r="U4437" s="6">
        <v>34.398000000000003</v>
      </c>
      <c r="W4437" s="6">
        <v>138.06009815777674</v>
      </c>
    </row>
    <row r="4438" spans="1:23" x14ac:dyDescent="0.3">
      <c r="A4438" s="1">
        <v>44317</v>
      </c>
      <c r="B4438">
        <v>202105</v>
      </c>
      <c r="C4438">
        <v>2021</v>
      </c>
      <c r="D4438" t="s">
        <v>8</v>
      </c>
      <c r="E4438" t="s">
        <v>23</v>
      </c>
      <c r="F4438">
        <v>468.36765949999995</v>
      </c>
      <c r="H4438">
        <v>108</v>
      </c>
      <c r="I4438">
        <v>531.79454526666655</v>
      </c>
      <c r="M4438">
        <v>6.0863202417695481</v>
      </c>
      <c r="N4438">
        <v>0.98372878968677469</v>
      </c>
      <c r="O4438">
        <v>0</v>
      </c>
      <c r="P4438">
        <v>180.93690240484636</v>
      </c>
      <c r="R4438">
        <v>0.90214444444444442</v>
      </c>
      <c r="T4438" s="6">
        <v>106.24270928617166</v>
      </c>
      <c r="U4438" s="6">
        <v>97.431600000000003</v>
      </c>
      <c r="W4438" s="6">
        <v>657.32258611111115</v>
      </c>
    </row>
    <row r="4439" spans="1:23" x14ac:dyDescent="0.3">
      <c r="A4439" s="1">
        <v>44318</v>
      </c>
      <c r="B4439">
        <v>202105</v>
      </c>
      <c r="C4439">
        <v>2021</v>
      </c>
      <c r="D4439" t="s">
        <v>0</v>
      </c>
      <c r="E4439" t="s">
        <v>22</v>
      </c>
      <c r="F4439">
        <v>205.02552049999997</v>
      </c>
      <c r="G4439">
        <v>44</v>
      </c>
      <c r="I4439">
        <v>198.00231181342036</v>
      </c>
      <c r="J4439">
        <v>205.64148729687497</v>
      </c>
      <c r="K4439">
        <v>262.24689509517196</v>
      </c>
      <c r="L4439">
        <v>5.9953199999999995</v>
      </c>
      <c r="N4439">
        <v>1</v>
      </c>
      <c r="O4439">
        <v>16148.291162744667</v>
      </c>
      <c r="P4439">
        <v>167.42705965809341</v>
      </c>
      <c r="Q4439">
        <v>0.75059422036089807</v>
      </c>
      <c r="S4439" s="6">
        <v>33.026145695879514</v>
      </c>
      <c r="V4439" s="6">
        <v>263.79408000000001</v>
      </c>
    </row>
    <row r="4440" spans="1:23" x14ac:dyDescent="0.3">
      <c r="A4440" s="1">
        <v>44318</v>
      </c>
      <c r="B4440">
        <v>202105</v>
      </c>
      <c r="C4440">
        <v>2021</v>
      </c>
      <c r="D4440" t="s">
        <v>1</v>
      </c>
      <c r="E4440" t="s">
        <v>22</v>
      </c>
      <c r="F4440">
        <v>215.92648049999994</v>
      </c>
      <c r="G4440">
        <v>46</v>
      </c>
      <c r="I4440">
        <v>213.91008768406002</v>
      </c>
      <c r="J4440">
        <v>216.03806049999994</v>
      </c>
      <c r="K4440">
        <v>282.96703969794595</v>
      </c>
      <c r="L4440">
        <v>6.1477583333333339</v>
      </c>
      <c r="N4440">
        <v>1</v>
      </c>
      <c r="O4440">
        <v>16792.122105259965</v>
      </c>
      <c r="P4440">
        <v>177.24825206456376</v>
      </c>
      <c r="Q4440">
        <v>0.75640892913209257</v>
      </c>
      <c r="S4440" s="6">
        <v>34.794810740076258</v>
      </c>
      <c r="V4440" s="6">
        <v>282.79688333333337</v>
      </c>
    </row>
    <row r="4441" spans="1:23" x14ac:dyDescent="0.3">
      <c r="A4441" s="1">
        <v>44318</v>
      </c>
      <c r="B4441">
        <v>202105</v>
      </c>
      <c r="C4441">
        <v>2021</v>
      </c>
      <c r="D4441" t="s">
        <v>4</v>
      </c>
      <c r="E4441" t="s">
        <v>22</v>
      </c>
      <c r="F4441">
        <v>159.8153200000001</v>
      </c>
      <c r="G4441">
        <v>36</v>
      </c>
      <c r="I4441">
        <v>162.57159423490671</v>
      </c>
      <c r="J4441">
        <v>160.12879697777788</v>
      </c>
      <c r="K4441">
        <v>211.53781095730506</v>
      </c>
      <c r="L4441">
        <v>5.9471203081293709</v>
      </c>
      <c r="N4441">
        <v>1</v>
      </c>
      <c r="O4441">
        <v>11974.332448589334</v>
      </c>
      <c r="P4441">
        <v>136.00281393291027</v>
      </c>
      <c r="Q4441">
        <v>0.75933853422527076</v>
      </c>
      <c r="S4441" s="6">
        <v>27.336187232109747</v>
      </c>
      <c r="V4441" s="6">
        <v>214.09633109265735</v>
      </c>
    </row>
    <row r="4442" spans="1:23" x14ac:dyDescent="0.3">
      <c r="A4442" s="1">
        <v>44318</v>
      </c>
      <c r="B4442">
        <v>202105</v>
      </c>
      <c r="C4442">
        <v>2021</v>
      </c>
      <c r="D4442" t="s">
        <v>2</v>
      </c>
      <c r="E4442" t="s">
        <v>22</v>
      </c>
      <c r="F4442">
        <v>286.10945150000009</v>
      </c>
      <c r="G4442">
        <v>64</v>
      </c>
      <c r="I4442">
        <v>285.7312770062959</v>
      </c>
      <c r="J4442">
        <v>286.47224446875009</v>
      </c>
      <c r="K4442">
        <v>377.9195580816355</v>
      </c>
      <c r="L4442">
        <v>5.8780252083333338</v>
      </c>
      <c r="N4442">
        <v>1</v>
      </c>
      <c r="O4442">
        <v>20035.208492449732</v>
      </c>
      <c r="P4442">
        <v>209.69609678256069</v>
      </c>
      <c r="Q4442">
        <v>0.75953250368745195</v>
      </c>
      <c r="S4442" s="6">
        <v>48.610080235996925</v>
      </c>
      <c r="V4442" s="6">
        <v>376.19361333333336</v>
      </c>
    </row>
    <row r="4443" spans="1:23" x14ac:dyDescent="0.3">
      <c r="A4443" s="1">
        <v>44318</v>
      </c>
      <c r="B4443">
        <v>202105</v>
      </c>
      <c r="C4443">
        <v>2021</v>
      </c>
      <c r="D4443" t="s">
        <v>3</v>
      </c>
      <c r="E4443" t="s">
        <v>22</v>
      </c>
      <c r="F4443">
        <v>490.11200150000008</v>
      </c>
      <c r="G4443">
        <v>96</v>
      </c>
      <c r="I4443">
        <v>480.32923167032504</v>
      </c>
      <c r="J4443">
        <v>490.91530150000011</v>
      </c>
      <c r="K4443">
        <v>631.31854963483761</v>
      </c>
      <c r="L4443">
        <v>6.5806349999999991</v>
      </c>
      <c r="N4443">
        <v>1</v>
      </c>
      <c r="O4443">
        <v>40878.618482902471</v>
      </c>
      <c r="P4443">
        <v>328.75557985903055</v>
      </c>
      <c r="Q4443">
        <v>0.76032624458975262</v>
      </c>
      <c r="S4443" s="6">
        <v>72.991319480616255</v>
      </c>
      <c r="V4443" s="6">
        <v>631.74095999999986</v>
      </c>
    </row>
    <row r="4444" spans="1:23" x14ac:dyDescent="0.3">
      <c r="A4444" s="1">
        <v>44318</v>
      </c>
      <c r="B4444">
        <v>202105</v>
      </c>
      <c r="C4444">
        <v>2021</v>
      </c>
      <c r="D4444" t="s">
        <v>5</v>
      </c>
      <c r="E4444" t="s">
        <v>23</v>
      </c>
      <c r="F4444">
        <v>827.337582</v>
      </c>
      <c r="H4444">
        <v>162</v>
      </c>
      <c r="I4444">
        <v>948.59299799999997</v>
      </c>
      <c r="M4444">
        <v>6.1153750000000011</v>
      </c>
      <c r="N4444">
        <v>0.99791725692790878</v>
      </c>
      <c r="O4444">
        <v>0</v>
      </c>
      <c r="P4444">
        <v>619.65449134957021</v>
      </c>
      <c r="R4444">
        <v>0.89016666666666666</v>
      </c>
      <c r="T4444" s="6">
        <v>161.66259562232122</v>
      </c>
      <c r="U4444" s="6">
        <v>144.20699999999999</v>
      </c>
      <c r="W4444" s="6">
        <v>990.69075000000021</v>
      </c>
    </row>
    <row r="4445" spans="1:23" x14ac:dyDescent="0.3">
      <c r="A4445" s="1">
        <v>44318</v>
      </c>
      <c r="B4445">
        <v>202105</v>
      </c>
      <c r="C4445">
        <v>2021</v>
      </c>
      <c r="D4445" t="s">
        <v>6</v>
      </c>
      <c r="E4445" t="s">
        <v>23</v>
      </c>
      <c r="F4445">
        <v>121.57263999999998</v>
      </c>
      <c r="H4445">
        <v>66</v>
      </c>
      <c r="I4445">
        <v>177.85999999999999</v>
      </c>
      <c r="M4445">
        <v>3.2895486111111105</v>
      </c>
      <c r="N4445">
        <v>1</v>
      </c>
      <c r="O4445">
        <v>0</v>
      </c>
      <c r="P4445">
        <v>129.62096077293612</v>
      </c>
      <c r="R4445">
        <v>0.86525833333333335</v>
      </c>
      <c r="T4445" s="6">
        <v>66</v>
      </c>
      <c r="U4445" s="6">
        <v>57.107050000000001</v>
      </c>
      <c r="W4445" s="6">
        <v>217.1102083333333</v>
      </c>
    </row>
    <row r="4446" spans="1:23" x14ac:dyDescent="0.3">
      <c r="A4446" s="1">
        <v>44318</v>
      </c>
      <c r="B4446">
        <v>202105</v>
      </c>
      <c r="C4446">
        <v>2021</v>
      </c>
      <c r="D4446" t="s">
        <v>7</v>
      </c>
      <c r="E4446" t="s">
        <v>23</v>
      </c>
      <c r="F4446">
        <v>53.872700000000009</v>
      </c>
      <c r="H4446">
        <v>36</v>
      </c>
      <c r="I4446">
        <v>62.573426954493172</v>
      </c>
      <c r="M4446">
        <v>3.6122242699148379</v>
      </c>
      <c r="N4446">
        <v>1</v>
      </c>
      <c r="O4446">
        <v>0</v>
      </c>
      <c r="P4446">
        <v>74.156637459142431</v>
      </c>
      <c r="R4446">
        <v>0.95550000000000002</v>
      </c>
      <c r="T4446" s="6">
        <v>36</v>
      </c>
      <c r="U4446" s="6">
        <v>34.398000000000003</v>
      </c>
      <c r="W4446" s="6">
        <v>130.04007371693416</v>
      </c>
    </row>
    <row r="4447" spans="1:23" x14ac:dyDescent="0.3">
      <c r="A4447" s="1">
        <v>44318</v>
      </c>
      <c r="B4447">
        <v>202105</v>
      </c>
      <c r="C4447">
        <v>2021</v>
      </c>
      <c r="D4447" t="s">
        <v>8</v>
      </c>
      <c r="E4447" t="s">
        <v>23</v>
      </c>
      <c r="F4447">
        <v>888.56742800000006</v>
      </c>
      <c r="H4447">
        <v>108</v>
      </c>
      <c r="I4447">
        <v>1086.1827437000002</v>
      </c>
      <c r="M4447">
        <v>7.5653438014403278</v>
      </c>
      <c r="N4447">
        <v>0.89947556546652963</v>
      </c>
      <c r="O4447">
        <v>0</v>
      </c>
      <c r="P4447">
        <v>180.93690240484636</v>
      </c>
      <c r="R4447">
        <v>0.90214444444444442</v>
      </c>
      <c r="T4447" s="6">
        <v>97.143361070385197</v>
      </c>
      <c r="U4447" s="6">
        <v>97.431600000000003</v>
      </c>
      <c r="W4447" s="6">
        <v>817.05713055555543</v>
      </c>
    </row>
    <row r="4448" spans="1:23" x14ac:dyDescent="0.3">
      <c r="A4448" s="1">
        <v>44319</v>
      </c>
      <c r="B4448">
        <v>202105</v>
      </c>
      <c r="C4448">
        <v>2021</v>
      </c>
      <c r="D4448" t="s">
        <v>0</v>
      </c>
      <c r="E4448" t="s">
        <v>22</v>
      </c>
      <c r="F4448">
        <v>206.68816000000001</v>
      </c>
      <c r="G4448">
        <v>44</v>
      </c>
      <c r="I4448">
        <v>203.52048536701642</v>
      </c>
      <c r="J4448">
        <v>207.36052328125001</v>
      </c>
      <c r="K4448">
        <v>269.78932461939951</v>
      </c>
      <c r="L4448">
        <v>6.1624050000000006</v>
      </c>
      <c r="N4448">
        <v>1</v>
      </c>
      <c r="O4448">
        <v>71469.617757898668</v>
      </c>
      <c r="P4448">
        <v>167.42705965809341</v>
      </c>
      <c r="Q4448">
        <v>0.75059422036089807</v>
      </c>
      <c r="S4448" s="6">
        <v>33.026145695879514</v>
      </c>
      <c r="V4448" s="6">
        <v>271.14582000000001</v>
      </c>
    </row>
    <row r="4449" spans="1:23" x14ac:dyDescent="0.3">
      <c r="A4449" s="1">
        <v>44319</v>
      </c>
      <c r="B4449">
        <v>202105</v>
      </c>
      <c r="C4449">
        <v>2021</v>
      </c>
      <c r="D4449" t="s">
        <v>1</v>
      </c>
      <c r="E4449" t="s">
        <v>22</v>
      </c>
      <c r="F4449">
        <v>218.07995950000003</v>
      </c>
      <c r="G4449">
        <v>46</v>
      </c>
      <c r="I4449">
        <v>218.05264186807102</v>
      </c>
      <c r="J4449">
        <v>218.19116555468753</v>
      </c>
      <c r="K4449">
        <v>288.86828866016447</v>
      </c>
      <c r="L4449">
        <v>6.2668150000000002</v>
      </c>
      <c r="N4449">
        <v>1</v>
      </c>
      <c r="O4449">
        <v>75244.313731025759</v>
      </c>
      <c r="P4449">
        <v>177.24825206456376</v>
      </c>
      <c r="Q4449">
        <v>0.75640892913209257</v>
      </c>
      <c r="S4449" s="6">
        <v>34.794810740076258</v>
      </c>
      <c r="V4449" s="6">
        <v>288.27349000000004</v>
      </c>
    </row>
    <row r="4450" spans="1:23" x14ac:dyDescent="0.3">
      <c r="A4450" s="1">
        <v>44319</v>
      </c>
      <c r="B4450">
        <v>202105</v>
      </c>
      <c r="C4450">
        <v>2021</v>
      </c>
      <c r="D4450" t="s">
        <v>4</v>
      </c>
      <c r="E4450" t="s">
        <v>22</v>
      </c>
      <c r="F4450">
        <v>182.87275999999991</v>
      </c>
      <c r="G4450">
        <v>36</v>
      </c>
      <c r="I4450">
        <v>182.81714469714672</v>
      </c>
      <c r="J4450">
        <v>183.20467217777772</v>
      </c>
      <c r="K4450">
        <v>237.66540949713217</v>
      </c>
      <c r="L4450">
        <v>6.6877338505497672</v>
      </c>
      <c r="N4450">
        <v>1</v>
      </c>
      <c r="O4450">
        <v>64163.33553582133</v>
      </c>
      <c r="P4450">
        <v>136.00281393291027</v>
      </c>
      <c r="Q4450">
        <v>0.75933853422527076</v>
      </c>
      <c r="S4450" s="6">
        <v>27.336187232109747</v>
      </c>
      <c r="V4450" s="6">
        <v>240.75841861979163</v>
      </c>
    </row>
    <row r="4451" spans="1:23" x14ac:dyDescent="0.3">
      <c r="A4451" s="1">
        <v>44319</v>
      </c>
      <c r="B4451">
        <v>202105</v>
      </c>
      <c r="C4451">
        <v>2021</v>
      </c>
      <c r="D4451" t="s">
        <v>2</v>
      </c>
      <c r="E4451" t="s">
        <v>22</v>
      </c>
      <c r="F4451">
        <v>292.50775099999993</v>
      </c>
      <c r="G4451">
        <v>64</v>
      </c>
      <c r="I4451">
        <v>293.76772333066202</v>
      </c>
      <c r="J4451">
        <v>292.91094924218743</v>
      </c>
      <c r="K4451">
        <v>386.72553167043719</v>
      </c>
      <c r="L4451">
        <v>6.0433498958333338</v>
      </c>
      <c r="N4451">
        <v>1</v>
      </c>
      <c r="O4451">
        <v>97858.810814380835</v>
      </c>
      <c r="P4451">
        <v>209.69609678256069</v>
      </c>
      <c r="Q4451">
        <v>0.75953250368745195</v>
      </c>
      <c r="S4451" s="6">
        <v>48.610080235996925</v>
      </c>
      <c r="V4451" s="6">
        <v>386.77439333333336</v>
      </c>
    </row>
    <row r="4452" spans="1:23" x14ac:dyDescent="0.3">
      <c r="A4452" s="1">
        <v>44319</v>
      </c>
      <c r="B4452">
        <v>202105</v>
      </c>
      <c r="C4452">
        <v>2021</v>
      </c>
      <c r="D4452" t="s">
        <v>3</v>
      </c>
      <c r="E4452" t="s">
        <v>22</v>
      </c>
      <c r="F4452">
        <v>497.71008200000006</v>
      </c>
      <c r="G4452">
        <v>96</v>
      </c>
      <c r="I4452">
        <v>485.44847786209812</v>
      </c>
      <c r="J4452">
        <v>498.62588200000005</v>
      </c>
      <c r="K4452">
        <v>641.26423878504431</v>
      </c>
      <c r="L4452">
        <v>6.6507700000000005</v>
      </c>
      <c r="N4452">
        <v>1</v>
      </c>
      <c r="O4452">
        <v>176875.45132101243</v>
      </c>
      <c r="P4452">
        <v>328.75557985903055</v>
      </c>
      <c r="Q4452">
        <v>0.76032624458975262</v>
      </c>
      <c r="S4452" s="6">
        <v>72.991319480616255</v>
      </c>
      <c r="V4452" s="6">
        <v>638.47392000000002</v>
      </c>
    </row>
    <row r="4453" spans="1:23" x14ac:dyDescent="0.3">
      <c r="A4453" s="1">
        <v>44319</v>
      </c>
      <c r="B4453">
        <v>202105</v>
      </c>
      <c r="C4453">
        <v>2021</v>
      </c>
      <c r="D4453" t="s">
        <v>5</v>
      </c>
      <c r="E4453" t="s">
        <v>23</v>
      </c>
      <c r="F4453">
        <v>1582.8998040000001</v>
      </c>
      <c r="H4453">
        <v>162</v>
      </c>
      <c r="I4453">
        <v>1928.9704499999998</v>
      </c>
      <c r="M4453">
        <v>8.3876249999999981</v>
      </c>
      <c r="N4453">
        <v>0.96346760143953414</v>
      </c>
      <c r="O4453">
        <v>0</v>
      </c>
      <c r="P4453">
        <v>619.65449134957021</v>
      </c>
      <c r="R4453">
        <v>0.89016666666666666</v>
      </c>
      <c r="T4453" s="6">
        <v>156.08175143320452</v>
      </c>
      <c r="U4453" s="6">
        <v>144.20699999999999</v>
      </c>
      <c r="W4453" s="6">
        <v>1358.7952499999997</v>
      </c>
    </row>
    <row r="4454" spans="1:23" x14ac:dyDescent="0.3">
      <c r="A4454" s="1">
        <v>44319</v>
      </c>
      <c r="B4454">
        <v>202105</v>
      </c>
      <c r="C4454">
        <v>2021</v>
      </c>
      <c r="D4454" t="s">
        <v>6</v>
      </c>
      <c r="E4454" t="s">
        <v>23</v>
      </c>
      <c r="F4454">
        <v>307.62032250000004</v>
      </c>
      <c r="H4454">
        <v>66</v>
      </c>
      <c r="I4454">
        <v>394.44783333333339</v>
      </c>
      <c r="M4454">
        <v>4.6139236111111108</v>
      </c>
      <c r="N4454">
        <v>0.98309270833329288</v>
      </c>
      <c r="O4454">
        <v>0</v>
      </c>
      <c r="P4454">
        <v>129.62096077293612</v>
      </c>
      <c r="R4454">
        <v>0.86525833333333335</v>
      </c>
      <c r="T4454" s="6">
        <v>64.884118749997327</v>
      </c>
      <c r="U4454" s="6">
        <v>57.107050000000001</v>
      </c>
      <c r="W4454" s="6">
        <v>304.51895833333333</v>
      </c>
    </row>
    <row r="4455" spans="1:23" x14ac:dyDescent="0.3">
      <c r="A4455" s="1">
        <v>44319</v>
      </c>
      <c r="B4455">
        <v>202105</v>
      </c>
      <c r="C4455">
        <v>2021</v>
      </c>
      <c r="D4455" t="s">
        <v>7</v>
      </c>
      <c r="E4455" t="s">
        <v>23</v>
      </c>
      <c r="F4455">
        <v>117.257699</v>
      </c>
      <c r="H4455">
        <v>36</v>
      </c>
      <c r="I4455">
        <v>131.21174221479731</v>
      </c>
      <c r="M4455">
        <v>3.9319221141189526</v>
      </c>
      <c r="N4455">
        <v>1</v>
      </c>
      <c r="O4455">
        <v>0</v>
      </c>
      <c r="P4455">
        <v>74.156637459142431</v>
      </c>
      <c r="R4455">
        <v>0.95550000000000002</v>
      </c>
      <c r="T4455" s="6">
        <v>36</v>
      </c>
      <c r="U4455" s="6">
        <v>34.398000000000003</v>
      </c>
      <c r="W4455" s="6">
        <v>141.5491961082823</v>
      </c>
    </row>
    <row r="4456" spans="1:23" x14ac:dyDescent="0.3">
      <c r="A4456" s="1">
        <v>44319</v>
      </c>
      <c r="B4456">
        <v>202105</v>
      </c>
      <c r="C4456">
        <v>2021</v>
      </c>
      <c r="D4456" t="s">
        <v>8</v>
      </c>
      <c r="E4456" t="s">
        <v>23</v>
      </c>
      <c r="F4456">
        <v>1415.4279384999998</v>
      </c>
      <c r="H4456">
        <v>108</v>
      </c>
      <c r="I4456">
        <v>1920.0900358666663</v>
      </c>
      <c r="M4456">
        <v>9.6195273662551433</v>
      </c>
      <c r="N4456">
        <v>0.86976396041820525</v>
      </c>
      <c r="O4456">
        <v>0</v>
      </c>
      <c r="P4456">
        <v>180.93690240484636</v>
      </c>
      <c r="R4456">
        <v>0.90214444444444442</v>
      </c>
      <c r="T4456" s="6">
        <v>93.934507725166171</v>
      </c>
      <c r="U4456" s="6">
        <v>97.431600000000003</v>
      </c>
      <c r="W4456" s="6">
        <v>1038.9089555555554</v>
      </c>
    </row>
    <row r="4457" spans="1:23" x14ac:dyDescent="0.3">
      <c r="A4457" s="1">
        <v>44320</v>
      </c>
      <c r="B4457">
        <v>202105</v>
      </c>
      <c r="C4457">
        <v>2021</v>
      </c>
      <c r="D4457" t="s">
        <v>0</v>
      </c>
      <c r="E4457" t="s">
        <v>22</v>
      </c>
      <c r="F4457">
        <v>140.84755999999993</v>
      </c>
      <c r="G4457">
        <v>44</v>
      </c>
      <c r="I4457">
        <v>127.09649805019488</v>
      </c>
      <c r="J4457">
        <v>141.36049945312493</v>
      </c>
      <c r="K4457">
        <v>168.89685358485616</v>
      </c>
      <c r="L4457">
        <v>3.84836</v>
      </c>
      <c r="N4457">
        <v>1</v>
      </c>
      <c r="O4457">
        <v>29532.915265082669</v>
      </c>
      <c r="P4457">
        <v>167.42705965809341</v>
      </c>
      <c r="Q4457">
        <v>0.75059422036089807</v>
      </c>
      <c r="S4457" s="6">
        <v>33.026145695879514</v>
      </c>
      <c r="V4457" s="6">
        <v>169.32784000000001</v>
      </c>
    </row>
    <row r="4458" spans="1:23" x14ac:dyDescent="0.3">
      <c r="A4458" s="1">
        <v>44320</v>
      </c>
      <c r="B4458">
        <v>202105</v>
      </c>
      <c r="C4458">
        <v>2021</v>
      </c>
      <c r="D4458" t="s">
        <v>1</v>
      </c>
      <c r="E4458" t="s">
        <v>22</v>
      </c>
      <c r="F4458">
        <v>145.74028000000001</v>
      </c>
      <c r="G4458">
        <v>46</v>
      </c>
      <c r="I4458">
        <v>135.57919786708305</v>
      </c>
      <c r="J4458">
        <v>145.84245285156251</v>
      </c>
      <c r="K4458">
        <v>180.22686818311882</v>
      </c>
      <c r="L4458">
        <v>3.8965350000000001</v>
      </c>
      <c r="N4458">
        <v>1</v>
      </c>
      <c r="O4458">
        <v>30124.958236930663</v>
      </c>
      <c r="P4458">
        <v>177.24825206456376</v>
      </c>
      <c r="Q4458">
        <v>0.75640892913209257</v>
      </c>
      <c r="S4458" s="6">
        <v>34.794810740076258</v>
      </c>
      <c r="V4458" s="6">
        <v>179.24061</v>
      </c>
    </row>
    <row r="4459" spans="1:23" x14ac:dyDescent="0.3">
      <c r="A4459" s="1">
        <v>44320</v>
      </c>
      <c r="B4459">
        <v>202105</v>
      </c>
      <c r="C4459">
        <v>2021</v>
      </c>
      <c r="D4459" t="s">
        <v>4</v>
      </c>
      <c r="E4459" t="s">
        <v>22</v>
      </c>
      <c r="F4459">
        <v>173.85143999999997</v>
      </c>
      <c r="G4459">
        <v>36</v>
      </c>
      <c r="I4459">
        <v>180.14756492936021</v>
      </c>
      <c r="J4459">
        <v>174.17613937777776</v>
      </c>
      <c r="K4459">
        <v>234.41387884409608</v>
      </c>
      <c r="L4459">
        <v>6.5900764945652162</v>
      </c>
      <c r="N4459">
        <v>1</v>
      </c>
      <c r="O4459">
        <v>35088.164438701337</v>
      </c>
      <c r="P4459">
        <v>136.00281393291027</v>
      </c>
      <c r="Q4459">
        <v>0.75933853422527076</v>
      </c>
      <c r="S4459" s="6">
        <v>27.336187232109747</v>
      </c>
      <c r="V4459" s="6">
        <v>237.24275380434779</v>
      </c>
    </row>
    <row r="4460" spans="1:23" x14ac:dyDescent="0.3">
      <c r="A4460" s="1">
        <v>44320</v>
      </c>
      <c r="B4460">
        <v>202105</v>
      </c>
      <c r="C4460">
        <v>2021</v>
      </c>
      <c r="D4460" t="s">
        <v>2</v>
      </c>
      <c r="E4460" t="s">
        <v>22</v>
      </c>
      <c r="F4460">
        <v>190.20296650000003</v>
      </c>
      <c r="G4460">
        <v>64</v>
      </c>
      <c r="I4460">
        <v>177.10814467105178</v>
      </c>
      <c r="J4460">
        <v>190.59176044531253</v>
      </c>
      <c r="K4460">
        <v>234.5625760768346</v>
      </c>
      <c r="L4460">
        <v>3.6434448125000003</v>
      </c>
      <c r="N4460">
        <v>1</v>
      </c>
      <c r="O4460">
        <v>38347.543378147231</v>
      </c>
      <c r="P4460">
        <v>209.69609678256069</v>
      </c>
      <c r="Q4460">
        <v>0.75953250368745195</v>
      </c>
      <c r="S4460" s="6">
        <v>48.610080235996925</v>
      </c>
      <c r="V4460" s="6">
        <v>233.18046800000002</v>
      </c>
    </row>
    <row r="4461" spans="1:23" x14ac:dyDescent="0.3">
      <c r="A4461" s="1">
        <v>44320</v>
      </c>
      <c r="B4461">
        <v>202105</v>
      </c>
      <c r="C4461">
        <v>2021</v>
      </c>
      <c r="D4461" t="s">
        <v>3</v>
      </c>
      <c r="E4461" t="s">
        <v>22</v>
      </c>
      <c r="F4461">
        <v>320.64200149999994</v>
      </c>
      <c r="G4461">
        <v>96</v>
      </c>
      <c r="I4461">
        <v>292.80650287947907</v>
      </c>
      <c r="J4461">
        <v>321.44300149999998</v>
      </c>
      <c r="K4461">
        <v>387.71117884542667</v>
      </c>
      <c r="L4461">
        <v>4.0115249999999998</v>
      </c>
      <c r="N4461">
        <v>1</v>
      </c>
      <c r="O4461">
        <v>67590.885058640677</v>
      </c>
      <c r="P4461">
        <v>328.75557985903055</v>
      </c>
      <c r="Q4461">
        <v>0.76032624458975262</v>
      </c>
      <c r="S4461" s="6">
        <v>72.991319480616255</v>
      </c>
      <c r="V4461" s="6">
        <v>385.10640000000001</v>
      </c>
    </row>
    <row r="4462" spans="1:23" x14ac:dyDescent="0.3">
      <c r="A4462" s="1">
        <v>44320</v>
      </c>
      <c r="B4462">
        <v>202105</v>
      </c>
      <c r="C4462">
        <v>2021</v>
      </c>
      <c r="D4462" t="s">
        <v>5</v>
      </c>
      <c r="E4462" t="s">
        <v>23</v>
      </c>
      <c r="F4462">
        <v>63.926399999999994</v>
      </c>
      <c r="H4462">
        <v>162</v>
      </c>
      <c r="I4462">
        <v>101.04010199999999</v>
      </c>
      <c r="M4462">
        <v>2.5867499999999999</v>
      </c>
      <c r="N4462">
        <v>0.96793639120134545</v>
      </c>
      <c r="O4462">
        <v>0</v>
      </c>
      <c r="P4462">
        <v>619.65449134957021</v>
      </c>
      <c r="R4462">
        <v>0.89016666666666666</v>
      </c>
      <c r="T4462" s="6">
        <v>156.80569537461795</v>
      </c>
      <c r="U4462" s="6">
        <v>144.20699999999999</v>
      </c>
      <c r="W4462" s="6">
        <v>419.05349999999999</v>
      </c>
    </row>
    <row r="4463" spans="1:23" x14ac:dyDescent="0.3">
      <c r="A4463" s="1">
        <v>44320</v>
      </c>
      <c r="B4463">
        <v>202105</v>
      </c>
      <c r="C4463">
        <v>2021</v>
      </c>
      <c r="D4463" t="s">
        <v>6</v>
      </c>
      <c r="E4463" t="s">
        <v>23</v>
      </c>
      <c r="F4463">
        <v>1.7505599999999999</v>
      </c>
      <c r="H4463">
        <v>66</v>
      </c>
      <c r="I4463">
        <v>9.9400666666666684</v>
      </c>
      <c r="M4463">
        <v>2.125590277777778</v>
      </c>
      <c r="N4463">
        <v>0.98011573958333331</v>
      </c>
      <c r="O4463">
        <v>0</v>
      </c>
      <c r="P4463">
        <v>129.62096077293612</v>
      </c>
      <c r="R4463">
        <v>0.86525833333333335</v>
      </c>
      <c r="T4463" s="6">
        <v>64.687638812499998</v>
      </c>
      <c r="U4463" s="6">
        <v>57.107050000000001</v>
      </c>
      <c r="W4463" s="6">
        <v>140.28895833333334</v>
      </c>
    </row>
    <row r="4464" spans="1:23" x14ac:dyDescent="0.3">
      <c r="A4464" s="1">
        <v>44320</v>
      </c>
      <c r="B4464">
        <v>202105</v>
      </c>
      <c r="C4464">
        <v>2021</v>
      </c>
      <c r="D4464" t="s">
        <v>7</v>
      </c>
      <c r="E4464" t="s">
        <v>23</v>
      </c>
      <c r="F4464">
        <v>12.114199999999999</v>
      </c>
      <c r="H4464">
        <v>36</v>
      </c>
      <c r="I4464">
        <v>19.470674721635579</v>
      </c>
      <c r="M4464">
        <v>2.8389851506844939</v>
      </c>
      <c r="N4464">
        <v>0.99339120370370371</v>
      </c>
      <c r="O4464">
        <v>0</v>
      </c>
      <c r="P4464">
        <v>74.156637459142431</v>
      </c>
      <c r="R4464">
        <v>0.95550000000000002</v>
      </c>
      <c r="T4464" s="6">
        <v>35.762083333333337</v>
      </c>
      <c r="U4464" s="6">
        <v>34.398000000000003</v>
      </c>
      <c r="W4464" s="6">
        <v>102.20346542464178</v>
      </c>
    </row>
    <row r="4465" spans="1:23" x14ac:dyDescent="0.3">
      <c r="A4465" s="1">
        <v>44320</v>
      </c>
      <c r="B4465">
        <v>202105</v>
      </c>
      <c r="C4465">
        <v>2021</v>
      </c>
      <c r="D4465" t="s">
        <v>8</v>
      </c>
      <c r="E4465" t="s">
        <v>23</v>
      </c>
      <c r="F4465">
        <v>989.44839350000007</v>
      </c>
      <c r="H4465">
        <v>108</v>
      </c>
      <c r="I4465">
        <v>1144.9414749999999</v>
      </c>
      <c r="M4465">
        <v>7.6549675668724282</v>
      </c>
      <c r="N4465">
        <v>0.95444770740074236</v>
      </c>
      <c r="O4465">
        <v>0</v>
      </c>
      <c r="P4465">
        <v>180.93690240484636</v>
      </c>
      <c r="R4465">
        <v>0.90214444444444442</v>
      </c>
      <c r="T4465" s="6">
        <v>103.08035239928017</v>
      </c>
      <c r="U4465" s="6">
        <v>97.431600000000003</v>
      </c>
      <c r="W4465" s="6">
        <v>826.73649722222228</v>
      </c>
    </row>
    <row r="4466" spans="1:23" x14ac:dyDescent="0.3">
      <c r="A4466" s="1">
        <v>44321</v>
      </c>
      <c r="B4466">
        <v>202105</v>
      </c>
      <c r="C4466">
        <v>2021</v>
      </c>
      <c r="D4466" t="s">
        <v>0</v>
      </c>
      <c r="E4466" t="s">
        <v>22</v>
      </c>
      <c r="F4466">
        <v>218.67160099999995</v>
      </c>
      <c r="G4466">
        <v>44</v>
      </c>
      <c r="I4466">
        <v>215.96908550774043</v>
      </c>
      <c r="J4466">
        <v>219.35983342187495</v>
      </c>
      <c r="K4466">
        <v>284.40571324328312</v>
      </c>
      <c r="L4466">
        <v>6.5393366666666664</v>
      </c>
      <c r="N4466">
        <v>1</v>
      </c>
      <c r="O4466">
        <v>56863.650177622672</v>
      </c>
      <c r="P4466">
        <v>167.42705965809341</v>
      </c>
      <c r="Q4466">
        <v>0.75059422036089807</v>
      </c>
      <c r="S4466" s="6">
        <v>33.026145695879514</v>
      </c>
      <c r="V4466" s="6">
        <v>287.73081333333334</v>
      </c>
    </row>
    <row r="4467" spans="1:23" x14ac:dyDescent="0.3">
      <c r="A4467" s="1">
        <v>44321</v>
      </c>
      <c r="B4467">
        <v>202105</v>
      </c>
      <c r="C4467">
        <v>2021</v>
      </c>
      <c r="D4467" t="s">
        <v>1</v>
      </c>
      <c r="E4467" t="s">
        <v>22</v>
      </c>
      <c r="F4467">
        <v>232.04748000000004</v>
      </c>
      <c r="G4467">
        <v>46</v>
      </c>
      <c r="I4467">
        <v>232.35557074494045</v>
      </c>
      <c r="J4467">
        <v>232.15514601562504</v>
      </c>
      <c r="K4467">
        <v>306.29766851449267</v>
      </c>
      <c r="L4467">
        <v>6.67788</v>
      </c>
      <c r="N4467">
        <v>1</v>
      </c>
      <c r="O4467">
        <v>59702.837026482681</v>
      </c>
      <c r="P4467">
        <v>177.24825206456376</v>
      </c>
      <c r="Q4467">
        <v>0.75640892913209257</v>
      </c>
      <c r="S4467" s="6">
        <v>34.794810740076258</v>
      </c>
      <c r="V4467" s="6">
        <v>307.18248</v>
      </c>
    </row>
    <row r="4468" spans="1:23" x14ac:dyDescent="0.3">
      <c r="A4468" s="1">
        <v>44321</v>
      </c>
      <c r="B4468">
        <v>202105</v>
      </c>
      <c r="C4468">
        <v>2021</v>
      </c>
      <c r="D4468" t="s">
        <v>4</v>
      </c>
      <c r="E4468" t="s">
        <v>22</v>
      </c>
      <c r="F4468">
        <v>96.859280000000012</v>
      </c>
      <c r="G4468">
        <v>36</v>
      </c>
      <c r="I4468">
        <v>160.47866578404251</v>
      </c>
      <c r="J4468">
        <v>97.12237937777779</v>
      </c>
      <c r="K4468">
        <v>144.54461572487958</v>
      </c>
      <c r="L4468">
        <v>5.8705577490170375</v>
      </c>
      <c r="N4468">
        <v>1</v>
      </c>
      <c r="O4468">
        <v>31747.062990741335</v>
      </c>
      <c r="P4468">
        <v>136.00281393291027</v>
      </c>
      <c r="Q4468">
        <v>0.75933853422527076</v>
      </c>
      <c r="S4468" s="6">
        <v>27.336187232109747</v>
      </c>
      <c r="V4468" s="6">
        <v>211.34007896461335</v>
      </c>
    </row>
    <row r="4469" spans="1:23" x14ac:dyDescent="0.3">
      <c r="A4469" s="1">
        <v>44321</v>
      </c>
      <c r="B4469">
        <v>202105</v>
      </c>
      <c r="C4469">
        <v>2021</v>
      </c>
      <c r="D4469" t="s">
        <v>2</v>
      </c>
      <c r="E4469" t="s">
        <v>22</v>
      </c>
      <c r="F4469">
        <v>246.36167349999999</v>
      </c>
      <c r="G4469">
        <v>64</v>
      </c>
      <c r="I4469">
        <v>241.65734261497144</v>
      </c>
      <c r="J4469">
        <v>246.78489127343749</v>
      </c>
      <c r="K4469">
        <v>318.03425494891292</v>
      </c>
      <c r="L4469">
        <v>4.9713421874999995</v>
      </c>
      <c r="N4469">
        <v>1</v>
      </c>
      <c r="O4469">
        <v>53726.364299793931</v>
      </c>
      <c r="P4469">
        <v>209.69609678256069</v>
      </c>
      <c r="Q4469">
        <v>0.75953250368745195</v>
      </c>
      <c r="S4469" s="6">
        <v>48.610080235996925</v>
      </c>
      <c r="V4469" s="6">
        <v>318.16589999999997</v>
      </c>
    </row>
    <row r="4470" spans="1:23" x14ac:dyDescent="0.3">
      <c r="A4470" s="1">
        <v>44321</v>
      </c>
      <c r="B4470">
        <v>202105</v>
      </c>
      <c r="C4470">
        <v>2021</v>
      </c>
      <c r="D4470" t="s">
        <v>3</v>
      </c>
      <c r="E4470" t="s">
        <v>22</v>
      </c>
      <c r="F4470">
        <v>522.45928149999997</v>
      </c>
      <c r="G4470">
        <v>96</v>
      </c>
      <c r="I4470">
        <v>506.94602725816833</v>
      </c>
      <c r="J4470">
        <v>523.31068149999999</v>
      </c>
      <c r="K4470">
        <v>666.91815981790342</v>
      </c>
      <c r="L4470">
        <v>6.9452920000000011</v>
      </c>
      <c r="N4470">
        <v>1</v>
      </c>
      <c r="O4470">
        <v>132510.0639989246</v>
      </c>
      <c r="P4470">
        <v>328.75557985903055</v>
      </c>
      <c r="Q4470">
        <v>0.76032624458975262</v>
      </c>
      <c r="S4470" s="6">
        <v>72.991319480616255</v>
      </c>
      <c r="V4470" s="6">
        <v>666.74803200000008</v>
      </c>
    </row>
    <row r="4471" spans="1:23" x14ac:dyDescent="0.3">
      <c r="A4471" s="1">
        <v>44321</v>
      </c>
      <c r="B4471">
        <v>202105</v>
      </c>
      <c r="C4471">
        <v>2021</v>
      </c>
      <c r="D4471" t="s">
        <v>5</v>
      </c>
      <c r="E4471" t="s">
        <v>23</v>
      </c>
      <c r="F4471">
        <v>816.4262195</v>
      </c>
      <c r="H4471">
        <v>162</v>
      </c>
      <c r="I4471">
        <v>1024.4443679999999</v>
      </c>
      <c r="M4471">
        <v>5.1022500000000006</v>
      </c>
      <c r="N4471">
        <v>0.9505430621865355</v>
      </c>
      <c r="O4471">
        <v>0</v>
      </c>
      <c r="P4471">
        <v>619.65449134957021</v>
      </c>
      <c r="R4471">
        <v>0.89016666666666666</v>
      </c>
      <c r="T4471" s="6">
        <v>153.98797607421875</v>
      </c>
      <c r="U4471" s="6">
        <v>144.20699999999999</v>
      </c>
      <c r="W4471" s="6">
        <v>826.56450000000007</v>
      </c>
    </row>
    <row r="4472" spans="1:23" x14ac:dyDescent="0.3">
      <c r="A4472" s="1">
        <v>44321</v>
      </c>
      <c r="B4472">
        <v>202105</v>
      </c>
      <c r="C4472">
        <v>2021</v>
      </c>
      <c r="D4472" t="s">
        <v>6</v>
      </c>
      <c r="E4472" t="s">
        <v>23</v>
      </c>
      <c r="F4472">
        <v>296.98480300000006</v>
      </c>
      <c r="H4472">
        <v>66</v>
      </c>
      <c r="I4472">
        <v>399.45913333333328</v>
      </c>
      <c r="M4472">
        <v>4.8299652777777773</v>
      </c>
      <c r="N4472">
        <v>0.97893830902777779</v>
      </c>
      <c r="O4472">
        <v>0</v>
      </c>
      <c r="P4472">
        <v>129.62096077293612</v>
      </c>
      <c r="R4472">
        <v>0.86525833333333335</v>
      </c>
      <c r="T4472" s="6">
        <v>64.609928395833336</v>
      </c>
      <c r="U4472" s="6">
        <v>57.107050000000001</v>
      </c>
      <c r="W4472" s="6">
        <v>318.77770833333329</v>
      </c>
    </row>
    <row r="4473" spans="1:23" x14ac:dyDescent="0.3">
      <c r="A4473" s="1">
        <v>44321</v>
      </c>
      <c r="B4473">
        <v>202105</v>
      </c>
      <c r="C4473">
        <v>2021</v>
      </c>
      <c r="D4473" t="s">
        <v>7</v>
      </c>
      <c r="E4473" t="s">
        <v>23</v>
      </c>
      <c r="F4473">
        <v>141.17179899999999</v>
      </c>
      <c r="H4473">
        <v>36</v>
      </c>
      <c r="I4473">
        <v>167.64308099232591</v>
      </c>
      <c r="M4473">
        <v>4.6499488493767718</v>
      </c>
      <c r="N4473">
        <v>0.98517230324074079</v>
      </c>
      <c r="O4473">
        <v>0</v>
      </c>
      <c r="P4473">
        <v>74.156637459142431</v>
      </c>
      <c r="R4473">
        <v>0.95550000000000002</v>
      </c>
      <c r="T4473" s="6">
        <v>35.466202916666667</v>
      </c>
      <c r="U4473" s="6">
        <v>34.398000000000003</v>
      </c>
      <c r="W4473" s="6">
        <v>167.39815857756378</v>
      </c>
    </row>
    <row r="4474" spans="1:23" x14ac:dyDescent="0.3">
      <c r="A4474" s="1">
        <v>44321</v>
      </c>
      <c r="B4474">
        <v>202105</v>
      </c>
      <c r="C4474">
        <v>2021</v>
      </c>
      <c r="D4474" t="s">
        <v>8</v>
      </c>
      <c r="E4474" t="s">
        <v>23</v>
      </c>
      <c r="F4474">
        <v>1605.616178</v>
      </c>
      <c r="H4474">
        <v>108</v>
      </c>
      <c r="I4474">
        <v>1967.951470133333</v>
      </c>
      <c r="M4474">
        <v>9.8142501800411512</v>
      </c>
      <c r="N4474">
        <v>0.98626783182299727</v>
      </c>
      <c r="O4474">
        <v>0</v>
      </c>
      <c r="P4474">
        <v>180.93690240484636</v>
      </c>
      <c r="R4474">
        <v>0.90214444444444442</v>
      </c>
      <c r="T4474" s="6">
        <v>106.5169258368837</v>
      </c>
      <c r="U4474" s="6">
        <v>97.431600000000003</v>
      </c>
      <c r="W4474" s="6">
        <v>1059.9390194444443</v>
      </c>
    </row>
    <row r="4475" spans="1:23" x14ac:dyDescent="0.3">
      <c r="A4475" s="1">
        <v>44322</v>
      </c>
      <c r="B4475">
        <v>202105</v>
      </c>
      <c r="C4475">
        <v>2021</v>
      </c>
      <c r="D4475" t="s">
        <v>0</v>
      </c>
      <c r="E4475" t="s">
        <v>22</v>
      </c>
      <c r="F4475">
        <v>224.67088099999998</v>
      </c>
      <c r="G4475">
        <v>44</v>
      </c>
      <c r="I4475">
        <v>220.02640805441305</v>
      </c>
      <c r="J4475">
        <v>225.38450404687498</v>
      </c>
      <c r="K4475">
        <v>290.92411047427572</v>
      </c>
      <c r="L4475">
        <v>6.662188500000001</v>
      </c>
      <c r="N4475">
        <v>1</v>
      </c>
      <c r="O4475">
        <v>27856.673466830674</v>
      </c>
      <c r="P4475">
        <v>167.42705965809341</v>
      </c>
      <c r="Q4475">
        <v>0.75059422036089807</v>
      </c>
      <c r="S4475" s="6">
        <v>33.026145695879514</v>
      </c>
      <c r="V4475" s="6">
        <v>293.13629400000002</v>
      </c>
    </row>
    <row r="4476" spans="1:23" x14ac:dyDescent="0.3">
      <c r="A4476" s="1">
        <v>44322</v>
      </c>
      <c r="B4476">
        <v>202105</v>
      </c>
      <c r="C4476">
        <v>2021</v>
      </c>
      <c r="D4476" t="s">
        <v>1</v>
      </c>
      <c r="E4476" t="s">
        <v>22</v>
      </c>
      <c r="F4476">
        <v>233.83388050000002</v>
      </c>
      <c r="G4476">
        <v>46</v>
      </c>
      <c r="I4476">
        <v>232.59356725040257</v>
      </c>
      <c r="J4476">
        <v>233.94703967968752</v>
      </c>
      <c r="K4476">
        <v>307.33844522233693</v>
      </c>
      <c r="L4476">
        <v>6.6847200000000004</v>
      </c>
      <c r="N4476">
        <v>1</v>
      </c>
      <c r="O4476">
        <v>28934.604852044671</v>
      </c>
      <c r="P4476">
        <v>177.24825206456376</v>
      </c>
      <c r="Q4476">
        <v>0.75640892913209257</v>
      </c>
      <c r="S4476" s="6">
        <v>34.794810740076258</v>
      </c>
      <c r="V4476" s="6">
        <v>307.49712</v>
      </c>
    </row>
    <row r="4477" spans="1:23" x14ac:dyDescent="0.3">
      <c r="A4477" s="1">
        <v>44322</v>
      </c>
      <c r="B4477">
        <v>202105</v>
      </c>
      <c r="C4477">
        <v>2021</v>
      </c>
      <c r="D4477" t="s">
        <v>4</v>
      </c>
      <c r="E4477" t="s">
        <v>22</v>
      </c>
      <c r="F4477">
        <v>178.45296000000005</v>
      </c>
      <c r="G4477">
        <v>36</v>
      </c>
      <c r="I4477">
        <v>180.1740316087735</v>
      </c>
      <c r="J4477">
        <v>178.78133297777785</v>
      </c>
      <c r="K4477">
        <v>234.26910187892051</v>
      </c>
      <c r="L4477">
        <v>6.5910446866246488</v>
      </c>
      <c r="N4477">
        <v>1</v>
      </c>
      <c r="O4477">
        <v>21807.32447951733</v>
      </c>
      <c r="P4477">
        <v>136.00281393291027</v>
      </c>
      <c r="Q4477">
        <v>0.75933853422527076</v>
      </c>
      <c r="S4477" s="6">
        <v>27.336187232109747</v>
      </c>
      <c r="V4477" s="6">
        <v>237.27760871848736</v>
      </c>
    </row>
    <row r="4478" spans="1:23" x14ac:dyDescent="0.3">
      <c r="A4478" s="1">
        <v>44322</v>
      </c>
      <c r="B4478">
        <v>202105</v>
      </c>
      <c r="C4478">
        <v>2021</v>
      </c>
      <c r="D4478" t="s">
        <v>2</v>
      </c>
      <c r="E4478" t="s">
        <v>22</v>
      </c>
      <c r="F4478">
        <v>302.15379700000005</v>
      </c>
      <c r="G4478">
        <v>64</v>
      </c>
      <c r="I4478">
        <v>299.203475676062</v>
      </c>
      <c r="J4478">
        <v>302.53758606250005</v>
      </c>
      <c r="K4478">
        <v>392.60574296680477</v>
      </c>
      <c r="L4478">
        <v>6.1551734583333335</v>
      </c>
      <c r="N4478">
        <v>1</v>
      </c>
      <c r="O4478">
        <v>37903.874636883033</v>
      </c>
      <c r="P4478">
        <v>209.69609678256069</v>
      </c>
      <c r="Q4478">
        <v>0.75953250368745195</v>
      </c>
      <c r="S4478" s="6">
        <v>48.610080235996925</v>
      </c>
      <c r="V4478" s="6">
        <v>393.93110133333334</v>
      </c>
    </row>
    <row r="4479" spans="1:23" x14ac:dyDescent="0.3">
      <c r="A4479" s="1">
        <v>44322</v>
      </c>
      <c r="B4479">
        <v>202105</v>
      </c>
      <c r="C4479">
        <v>2021</v>
      </c>
      <c r="D4479" t="s">
        <v>3</v>
      </c>
      <c r="E4479" t="s">
        <v>22</v>
      </c>
      <c r="F4479">
        <v>483.79744049999999</v>
      </c>
      <c r="G4479">
        <v>96</v>
      </c>
      <c r="I4479">
        <v>473.45393598404758</v>
      </c>
      <c r="J4479">
        <v>484.63244049999997</v>
      </c>
      <c r="K4479">
        <v>622.25588806948758</v>
      </c>
      <c r="L4479">
        <v>6.486441666666666</v>
      </c>
      <c r="N4479">
        <v>1</v>
      </c>
      <c r="O4479">
        <v>59317.587787355769</v>
      </c>
      <c r="P4479">
        <v>328.75557985903055</v>
      </c>
      <c r="Q4479">
        <v>0.76032624458975262</v>
      </c>
      <c r="S4479" s="6">
        <v>72.991319480616255</v>
      </c>
      <c r="V4479" s="6">
        <v>622.69839999999999</v>
      </c>
    </row>
    <row r="4480" spans="1:23" x14ac:dyDescent="0.3">
      <c r="A4480" s="1">
        <v>44322</v>
      </c>
      <c r="B4480">
        <v>202105</v>
      </c>
      <c r="C4480">
        <v>2021</v>
      </c>
      <c r="D4480" t="s">
        <v>5</v>
      </c>
      <c r="E4480" t="s">
        <v>23</v>
      </c>
      <c r="F4480">
        <v>1867.1077954999998</v>
      </c>
      <c r="H4480">
        <v>162</v>
      </c>
      <c r="I4480">
        <v>2269.3023719999997</v>
      </c>
      <c r="M4480">
        <v>9.1422916666666669</v>
      </c>
      <c r="N4480">
        <v>0.97568856283418426</v>
      </c>
      <c r="O4480">
        <v>0</v>
      </c>
      <c r="P4480">
        <v>619.65449134957021</v>
      </c>
      <c r="R4480">
        <v>0.89016666666666666</v>
      </c>
      <c r="T4480" s="6">
        <v>158.06154717913785</v>
      </c>
      <c r="U4480" s="6">
        <v>144.20699999999999</v>
      </c>
      <c r="W4480" s="6">
        <v>1481.05125</v>
      </c>
    </row>
    <row r="4481" spans="1:23" x14ac:dyDescent="0.3">
      <c r="A4481" s="1">
        <v>44322</v>
      </c>
      <c r="B4481">
        <v>202105</v>
      </c>
      <c r="C4481">
        <v>2021</v>
      </c>
      <c r="D4481" t="s">
        <v>6</v>
      </c>
      <c r="E4481" t="s">
        <v>23</v>
      </c>
      <c r="F4481">
        <v>347.89440150000001</v>
      </c>
      <c r="H4481">
        <v>66</v>
      </c>
      <c r="I4481">
        <v>434.58109999999999</v>
      </c>
      <c r="M4481">
        <v>4.9278124999999999</v>
      </c>
      <c r="N4481">
        <v>0.99348275462970936</v>
      </c>
      <c r="O4481">
        <v>0</v>
      </c>
      <c r="P4481">
        <v>129.62096077293612</v>
      </c>
      <c r="R4481">
        <v>0.86525833333333335</v>
      </c>
      <c r="T4481" s="6">
        <v>65.569861805560819</v>
      </c>
      <c r="U4481" s="6">
        <v>57.107050000000001</v>
      </c>
      <c r="W4481" s="6">
        <v>325.23562499999997</v>
      </c>
    </row>
    <row r="4482" spans="1:23" x14ac:dyDescent="0.3">
      <c r="A4482" s="1">
        <v>44322</v>
      </c>
      <c r="B4482">
        <v>202105</v>
      </c>
      <c r="C4482">
        <v>2021</v>
      </c>
      <c r="D4482" t="s">
        <v>7</v>
      </c>
      <c r="E4482" t="s">
        <v>23</v>
      </c>
      <c r="F4482">
        <v>124.25419999999998</v>
      </c>
      <c r="H4482">
        <v>36</v>
      </c>
      <c r="I4482">
        <v>145.71819263151738</v>
      </c>
      <c r="M4482">
        <v>3.7195270276052841</v>
      </c>
      <c r="N4482">
        <v>0.98842592592592593</v>
      </c>
      <c r="O4482">
        <v>0</v>
      </c>
      <c r="P4482">
        <v>74.156637459142431</v>
      </c>
      <c r="R4482">
        <v>0.95550000000000002</v>
      </c>
      <c r="T4482" s="6">
        <v>35.583333333333336</v>
      </c>
      <c r="U4482" s="6">
        <v>34.398000000000003</v>
      </c>
      <c r="W4482" s="6">
        <v>133.90297299379023</v>
      </c>
    </row>
    <row r="4483" spans="1:23" x14ac:dyDescent="0.3">
      <c r="A4483" s="1">
        <v>44322</v>
      </c>
      <c r="B4483">
        <v>202105</v>
      </c>
      <c r="C4483">
        <v>2021</v>
      </c>
      <c r="D4483" t="s">
        <v>8</v>
      </c>
      <c r="E4483" t="s">
        <v>23</v>
      </c>
      <c r="F4483">
        <v>1372.5734189999998</v>
      </c>
      <c r="H4483">
        <v>108</v>
      </c>
      <c r="I4483">
        <v>1672.7923343666666</v>
      </c>
      <c r="M4483">
        <v>9.025797839506172</v>
      </c>
      <c r="N4483">
        <v>0.97099730486658187</v>
      </c>
      <c r="O4483">
        <v>0</v>
      </c>
      <c r="P4483">
        <v>180.93690240484636</v>
      </c>
      <c r="R4483">
        <v>0.90214444444444442</v>
      </c>
      <c r="T4483" s="6">
        <v>104.86770892559085</v>
      </c>
      <c r="U4483" s="6">
        <v>97.431600000000003</v>
      </c>
      <c r="W4483" s="6">
        <v>974.78616666666653</v>
      </c>
    </row>
    <row r="4484" spans="1:23" x14ac:dyDescent="0.3">
      <c r="A4484" s="1">
        <v>44323</v>
      </c>
      <c r="B4484">
        <v>202105</v>
      </c>
      <c r="C4484">
        <v>2021</v>
      </c>
      <c r="D4484" t="s">
        <v>0</v>
      </c>
      <c r="E4484" t="s">
        <v>22</v>
      </c>
      <c r="F4484">
        <v>228.72976000000006</v>
      </c>
      <c r="G4484">
        <v>44</v>
      </c>
      <c r="I4484">
        <v>224.67819021489615</v>
      </c>
      <c r="J4484">
        <v>229.43972093750006</v>
      </c>
      <c r="K4484">
        <v>296.10687622216449</v>
      </c>
      <c r="L4484">
        <v>6.8030399999999993</v>
      </c>
      <c r="N4484">
        <v>1</v>
      </c>
      <c r="O4484">
        <v>24010.743407082664</v>
      </c>
      <c r="P4484">
        <v>167.42705965809341</v>
      </c>
      <c r="Q4484">
        <v>0.75059422036089807</v>
      </c>
      <c r="S4484" s="6">
        <v>33.026145695879514</v>
      </c>
      <c r="V4484" s="6">
        <v>299.33375999999998</v>
      </c>
    </row>
    <row r="4485" spans="1:23" x14ac:dyDescent="0.3">
      <c r="A4485" s="1">
        <v>44323</v>
      </c>
      <c r="B4485">
        <v>202105</v>
      </c>
      <c r="C4485">
        <v>2021</v>
      </c>
      <c r="D4485" t="s">
        <v>1</v>
      </c>
      <c r="E4485" t="s">
        <v>22</v>
      </c>
      <c r="F4485">
        <v>242.51780050000005</v>
      </c>
      <c r="G4485">
        <v>46</v>
      </c>
      <c r="I4485">
        <v>241.68753898542889</v>
      </c>
      <c r="J4485">
        <v>242.63169210156255</v>
      </c>
      <c r="K4485">
        <v>318.79163352442464</v>
      </c>
      <c r="L4485">
        <v>6.9460800000000003</v>
      </c>
      <c r="N4485">
        <v>1</v>
      </c>
      <c r="O4485">
        <v>25138.352046957865</v>
      </c>
      <c r="P4485">
        <v>177.24825206456376</v>
      </c>
      <c r="Q4485">
        <v>0.75640892913209257</v>
      </c>
      <c r="S4485" s="6">
        <v>34.794810740076258</v>
      </c>
      <c r="V4485" s="6">
        <v>319.51967999999999</v>
      </c>
    </row>
    <row r="4486" spans="1:23" x14ac:dyDescent="0.3">
      <c r="A4486" s="1">
        <v>44323</v>
      </c>
      <c r="B4486">
        <v>202105</v>
      </c>
      <c r="C4486">
        <v>2021</v>
      </c>
      <c r="D4486" t="s">
        <v>4</v>
      </c>
      <c r="E4486" t="s">
        <v>22</v>
      </c>
      <c r="F4486">
        <v>166.81672</v>
      </c>
      <c r="G4486">
        <v>36</v>
      </c>
      <c r="I4486">
        <v>166.35275435800548</v>
      </c>
      <c r="J4486">
        <v>167.13579697777777</v>
      </c>
      <c r="K4486">
        <v>216.09748170785315</v>
      </c>
      <c r="L4486">
        <v>6.0854409923928054</v>
      </c>
      <c r="N4486">
        <v>1</v>
      </c>
      <c r="O4486">
        <v>17208.022143637332</v>
      </c>
      <c r="P4486">
        <v>136.00281393291027</v>
      </c>
      <c r="Q4486">
        <v>0.75933853422527076</v>
      </c>
      <c r="S4486" s="6">
        <v>27.336187232109747</v>
      </c>
      <c r="V4486" s="6">
        <v>219.07587572614099</v>
      </c>
    </row>
    <row r="4487" spans="1:23" x14ac:dyDescent="0.3">
      <c r="A4487" s="1">
        <v>44323</v>
      </c>
      <c r="B4487">
        <v>202105</v>
      </c>
      <c r="C4487">
        <v>2021</v>
      </c>
      <c r="D4487" t="s">
        <v>2</v>
      </c>
      <c r="E4487" t="s">
        <v>22</v>
      </c>
      <c r="F4487">
        <v>320.68218549999995</v>
      </c>
      <c r="G4487">
        <v>64</v>
      </c>
      <c r="I4487">
        <v>320.39344412397708</v>
      </c>
      <c r="J4487">
        <v>321.09942182812495</v>
      </c>
      <c r="K4487">
        <v>420.11005701413058</v>
      </c>
      <c r="L4487">
        <v>6.5910906249999996</v>
      </c>
      <c r="N4487">
        <v>1</v>
      </c>
      <c r="O4487">
        <v>33753.972993523334</v>
      </c>
      <c r="P4487">
        <v>209.69609678256069</v>
      </c>
      <c r="Q4487">
        <v>0.75953250368745195</v>
      </c>
      <c r="S4487" s="6">
        <v>48.610080235996925</v>
      </c>
      <c r="V4487" s="6">
        <v>421.82979999999998</v>
      </c>
    </row>
    <row r="4488" spans="1:23" x14ac:dyDescent="0.3">
      <c r="A4488" s="1">
        <v>44323</v>
      </c>
      <c r="B4488">
        <v>202105</v>
      </c>
      <c r="C4488">
        <v>2021</v>
      </c>
      <c r="D4488" t="s">
        <v>3</v>
      </c>
      <c r="E4488" t="s">
        <v>22</v>
      </c>
      <c r="F4488">
        <v>468.8454405</v>
      </c>
      <c r="G4488">
        <v>96</v>
      </c>
      <c r="I4488">
        <v>469.77294655648251</v>
      </c>
      <c r="J4488">
        <v>469.58144049999999</v>
      </c>
      <c r="K4488">
        <v>615.78349394934276</v>
      </c>
      <c r="L4488">
        <v>6.4360111572066669</v>
      </c>
      <c r="N4488">
        <v>0.98206083178150216</v>
      </c>
      <c r="O4488">
        <v>50659.717518167563</v>
      </c>
      <c r="P4488">
        <v>328.75557985903055</v>
      </c>
      <c r="Q4488">
        <v>0.76032624458975262</v>
      </c>
      <c r="S4488" s="6">
        <v>72.991319480616255</v>
      </c>
      <c r="V4488" s="6">
        <v>617.85707109184</v>
      </c>
    </row>
    <row r="4489" spans="1:23" x14ac:dyDescent="0.3">
      <c r="A4489" s="1">
        <v>44323</v>
      </c>
      <c r="B4489">
        <v>202105</v>
      </c>
      <c r="C4489">
        <v>2021</v>
      </c>
      <c r="D4489" t="s">
        <v>5</v>
      </c>
      <c r="E4489" t="s">
        <v>23</v>
      </c>
      <c r="F4489">
        <v>525.98207200000002</v>
      </c>
      <c r="H4489">
        <v>162</v>
      </c>
      <c r="I4489">
        <v>639.11251800000002</v>
      </c>
      <c r="M4489">
        <v>5.1494166666666663</v>
      </c>
      <c r="N4489">
        <v>0.98146302023051701</v>
      </c>
      <c r="O4489">
        <v>0</v>
      </c>
      <c r="P4489">
        <v>619.65449134957021</v>
      </c>
      <c r="R4489">
        <v>0.89016666666666666</v>
      </c>
      <c r="T4489" s="6">
        <v>158.99700927734375</v>
      </c>
      <c r="U4489" s="6">
        <v>144.20699999999999</v>
      </c>
      <c r="W4489" s="6">
        <v>834.20549999999992</v>
      </c>
    </row>
    <row r="4490" spans="1:23" x14ac:dyDescent="0.3">
      <c r="A4490" s="1">
        <v>44323</v>
      </c>
      <c r="B4490">
        <v>202105</v>
      </c>
      <c r="C4490">
        <v>2021</v>
      </c>
      <c r="D4490" t="s">
        <v>6</v>
      </c>
      <c r="E4490" t="s">
        <v>23</v>
      </c>
      <c r="F4490">
        <v>5.9124800000000004</v>
      </c>
      <c r="H4490">
        <v>66</v>
      </c>
      <c r="I4490">
        <v>12.236966666666667</v>
      </c>
      <c r="M4490">
        <v>1.8196527777777778</v>
      </c>
      <c r="N4490">
        <v>0.78901192129430164</v>
      </c>
      <c r="O4490">
        <v>0</v>
      </c>
      <c r="P4490">
        <v>129.62096077293612</v>
      </c>
      <c r="R4490">
        <v>0.86525833333333335</v>
      </c>
      <c r="T4490" s="6">
        <v>52.074786805423912</v>
      </c>
      <c r="U4490" s="6">
        <v>57.107050000000001</v>
      </c>
      <c r="W4490" s="6">
        <v>120.09708333333333</v>
      </c>
    </row>
    <row r="4491" spans="1:23" x14ac:dyDescent="0.3">
      <c r="A4491" s="1">
        <v>44323</v>
      </c>
      <c r="B4491">
        <v>202105</v>
      </c>
      <c r="C4491">
        <v>2021</v>
      </c>
      <c r="D4491" t="s">
        <v>7</v>
      </c>
      <c r="E4491" t="s">
        <v>23</v>
      </c>
      <c r="F4491">
        <v>11.998699999999999</v>
      </c>
      <c r="H4491">
        <v>36</v>
      </c>
      <c r="I4491">
        <v>15.830991481150733</v>
      </c>
      <c r="M4491">
        <v>2.3127145937651239</v>
      </c>
      <c r="N4491">
        <v>0.78835736111189669</v>
      </c>
      <c r="O4491">
        <v>0</v>
      </c>
      <c r="P4491">
        <v>74.156637459142431</v>
      </c>
      <c r="R4491">
        <v>0.95550000000000002</v>
      </c>
      <c r="T4491" s="6">
        <v>28.38086500002828</v>
      </c>
      <c r="U4491" s="6">
        <v>34.398000000000003</v>
      </c>
      <c r="W4491" s="6">
        <v>83.257725375544453</v>
      </c>
    </row>
    <row r="4492" spans="1:23" x14ac:dyDescent="0.3">
      <c r="A4492" s="1">
        <v>44323</v>
      </c>
      <c r="B4492">
        <v>202105</v>
      </c>
      <c r="C4492">
        <v>2021</v>
      </c>
      <c r="D4492" t="s">
        <v>8</v>
      </c>
      <c r="E4492" t="s">
        <v>23</v>
      </c>
      <c r="F4492">
        <v>1020.7824204999998</v>
      </c>
      <c r="H4492">
        <v>108</v>
      </c>
      <c r="I4492">
        <v>1195.804808166667</v>
      </c>
      <c r="M4492">
        <v>7.9682566872427971</v>
      </c>
      <c r="N4492">
        <v>0.95836011676200283</v>
      </c>
      <c r="O4492">
        <v>0</v>
      </c>
      <c r="P4492">
        <v>180.93690240484636</v>
      </c>
      <c r="R4492">
        <v>0.90214444444444442</v>
      </c>
      <c r="T4492" s="6">
        <v>103.5028926102963</v>
      </c>
      <c r="U4492" s="6">
        <v>97.431600000000003</v>
      </c>
      <c r="W4492" s="6">
        <v>860.57172222222209</v>
      </c>
    </row>
    <row r="4493" spans="1:23" x14ac:dyDescent="0.3">
      <c r="A4493" s="1">
        <v>44324</v>
      </c>
      <c r="B4493">
        <v>202105</v>
      </c>
      <c r="C4493">
        <v>2021</v>
      </c>
      <c r="D4493" t="s">
        <v>0</v>
      </c>
      <c r="E4493" t="s">
        <v>22</v>
      </c>
      <c r="F4493">
        <v>175.44071999999997</v>
      </c>
      <c r="G4493">
        <v>44</v>
      </c>
      <c r="I4493">
        <v>147.70457383694537</v>
      </c>
      <c r="J4493">
        <v>175.98832742187497</v>
      </c>
      <c r="K4493">
        <v>225.05069660475354</v>
      </c>
      <c r="L4493">
        <v>4.4723527594494215</v>
      </c>
      <c r="N4493">
        <v>1</v>
      </c>
      <c r="O4493">
        <v>18157.777852442669</v>
      </c>
      <c r="P4493">
        <v>167.42705965809341</v>
      </c>
      <c r="Q4493">
        <v>0.75059422036089807</v>
      </c>
      <c r="S4493" s="6">
        <v>33.026145695879514</v>
      </c>
      <c r="V4493" s="6">
        <v>196.78352141577454</v>
      </c>
    </row>
    <row r="4494" spans="1:23" x14ac:dyDescent="0.3">
      <c r="A4494" s="1">
        <v>44324</v>
      </c>
      <c r="B4494">
        <v>202105</v>
      </c>
      <c r="C4494">
        <v>2021</v>
      </c>
      <c r="D4494" t="s">
        <v>1</v>
      </c>
      <c r="E4494" t="s">
        <v>22</v>
      </c>
      <c r="F4494">
        <v>181.4621205</v>
      </c>
      <c r="G4494">
        <v>46</v>
      </c>
      <c r="I4494">
        <v>180.03575392037587</v>
      </c>
      <c r="J4494">
        <v>181.56417128125</v>
      </c>
      <c r="K4494">
        <v>235.98934963989149</v>
      </c>
      <c r="L4494">
        <v>5.1742127659574466</v>
      </c>
      <c r="N4494">
        <v>1</v>
      </c>
      <c r="O4494">
        <v>18886.006724911666</v>
      </c>
      <c r="P4494">
        <v>177.24825206456376</v>
      </c>
      <c r="Q4494">
        <v>0.75640892913209257</v>
      </c>
      <c r="S4494" s="6">
        <v>34.794810740076258</v>
      </c>
      <c r="V4494" s="6">
        <v>238.01378723404255</v>
      </c>
    </row>
    <row r="4495" spans="1:23" x14ac:dyDescent="0.3">
      <c r="A4495" s="1">
        <v>44324</v>
      </c>
      <c r="B4495">
        <v>202105</v>
      </c>
      <c r="C4495">
        <v>2021</v>
      </c>
      <c r="D4495" t="s">
        <v>4</v>
      </c>
      <c r="E4495" t="s">
        <v>22</v>
      </c>
      <c r="F4495">
        <v>155.04523999999998</v>
      </c>
      <c r="G4495">
        <v>36</v>
      </c>
      <c r="I4495">
        <v>156.62054939028206</v>
      </c>
      <c r="J4495">
        <v>155.35490897777777</v>
      </c>
      <c r="K4495">
        <v>204.45846520354061</v>
      </c>
      <c r="L4495">
        <v>5.7294218853722132</v>
      </c>
      <c r="N4495">
        <v>1</v>
      </c>
      <c r="O4495">
        <v>17979.104329693335</v>
      </c>
      <c r="P4495">
        <v>136.00281393291027</v>
      </c>
      <c r="Q4495">
        <v>0.75933853422527076</v>
      </c>
      <c r="S4495" s="6">
        <v>27.336187232109747</v>
      </c>
      <c r="V4495" s="6">
        <v>206.25918787339967</v>
      </c>
    </row>
    <row r="4496" spans="1:23" x14ac:dyDescent="0.3">
      <c r="A4496" s="1">
        <v>44324</v>
      </c>
      <c r="B4496">
        <v>202105</v>
      </c>
      <c r="C4496">
        <v>2021</v>
      </c>
      <c r="D4496" t="s">
        <v>2</v>
      </c>
      <c r="E4496" t="s">
        <v>22</v>
      </c>
      <c r="F4496">
        <v>213.53561450000004</v>
      </c>
      <c r="G4496">
        <v>64</v>
      </c>
      <c r="I4496">
        <v>205.8963203285154</v>
      </c>
      <c r="J4496">
        <v>213.87106371875004</v>
      </c>
      <c r="K4496">
        <v>273.89965020274451</v>
      </c>
      <c r="L4496">
        <v>4.2356712708333335</v>
      </c>
      <c r="N4496">
        <v>1</v>
      </c>
      <c r="O4496">
        <v>20922.850921402533</v>
      </c>
      <c r="P4496">
        <v>209.69609678256069</v>
      </c>
      <c r="Q4496">
        <v>0.75953250368745195</v>
      </c>
      <c r="S4496" s="6">
        <v>48.610080235996925</v>
      </c>
      <c r="V4496" s="6">
        <v>271.08296133333334</v>
      </c>
    </row>
    <row r="4497" spans="1:23" x14ac:dyDescent="0.3">
      <c r="A4497" s="1">
        <v>44324</v>
      </c>
      <c r="B4497">
        <v>202105</v>
      </c>
      <c r="C4497">
        <v>2021</v>
      </c>
      <c r="D4497" t="s">
        <v>3</v>
      </c>
      <c r="E4497" t="s">
        <v>22</v>
      </c>
      <c r="F4497">
        <v>301.10976049999999</v>
      </c>
      <c r="G4497">
        <v>96</v>
      </c>
      <c r="I4497">
        <v>290.41694955798243</v>
      </c>
      <c r="J4497">
        <v>301.84576049999998</v>
      </c>
      <c r="K4497">
        <v>385.42927176901361</v>
      </c>
      <c r="L4497">
        <v>3.9787874999999997</v>
      </c>
      <c r="N4497">
        <v>0.97777777777777775</v>
      </c>
      <c r="O4497">
        <v>40243.725658759664</v>
      </c>
      <c r="P4497">
        <v>328.75557985903055</v>
      </c>
      <c r="Q4497">
        <v>0.76032624458975262</v>
      </c>
      <c r="S4497" s="6">
        <v>72.991319480616255</v>
      </c>
      <c r="V4497" s="6">
        <v>381.96359999999999</v>
      </c>
    </row>
    <row r="4498" spans="1:23" x14ac:dyDescent="0.3">
      <c r="A4498" s="1">
        <v>44324</v>
      </c>
      <c r="B4498">
        <v>202105</v>
      </c>
      <c r="C4498">
        <v>2021</v>
      </c>
      <c r="D4498" t="s">
        <v>5</v>
      </c>
      <c r="E4498" t="s">
        <v>23</v>
      </c>
      <c r="F4498">
        <v>36.403200000000005</v>
      </c>
      <c r="H4498">
        <v>162</v>
      </c>
      <c r="I4498">
        <v>118.75258799999997</v>
      </c>
      <c r="M4498">
        <v>3.3504583333333335</v>
      </c>
      <c r="N4498">
        <v>0.82557478886229785</v>
      </c>
      <c r="O4498">
        <v>0</v>
      </c>
      <c r="P4498">
        <v>619.65449134957021</v>
      </c>
      <c r="R4498">
        <v>0.89016666666666666</v>
      </c>
      <c r="T4498" s="6">
        <v>133.74311579569226</v>
      </c>
      <c r="U4498" s="6">
        <v>144.20699999999999</v>
      </c>
      <c r="W4498" s="6">
        <v>542.77425000000005</v>
      </c>
    </row>
    <row r="4499" spans="1:23" x14ac:dyDescent="0.3">
      <c r="A4499" s="1">
        <v>44324</v>
      </c>
      <c r="B4499">
        <v>202105</v>
      </c>
      <c r="C4499">
        <v>2021</v>
      </c>
      <c r="D4499" t="s">
        <v>6</v>
      </c>
      <c r="E4499" t="s">
        <v>23</v>
      </c>
      <c r="F4499">
        <v>86.308320000000009</v>
      </c>
      <c r="H4499">
        <v>66</v>
      </c>
      <c r="I4499">
        <v>141.01846666666671</v>
      </c>
      <c r="M4499">
        <v>3.8517013888888894</v>
      </c>
      <c r="N4499">
        <v>0.99134791666666666</v>
      </c>
      <c r="O4499">
        <v>0</v>
      </c>
      <c r="P4499">
        <v>129.62096077293612</v>
      </c>
      <c r="R4499">
        <v>0.86525833333333335</v>
      </c>
      <c r="T4499" s="6">
        <v>65.428962499999997</v>
      </c>
      <c r="U4499" s="6">
        <v>57.107050000000001</v>
      </c>
      <c r="W4499" s="6">
        <v>254.21229166666669</v>
      </c>
    </row>
    <row r="4500" spans="1:23" x14ac:dyDescent="0.3">
      <c r="A4500" s="1">
        <v>44324</v>
      </c>
      <c r="B4500">
        <v>202105</v>
      </c>
      <c r="C4500">
        <v>2021</v>
      </c>
      <c r="D4500" t="s">
        <v>7</v>
      </c>
      <c r="E4500" t="s">
        <v>23</v>
      </c>
      <c r="F4500">
        <v>27.633199999999999</v>
      </c>
      <c r="H4500">
        <v>36</v>
      </c>
      <c r="I4500">
        <v>36.841140864788123</v>
      </c>
      <c r="M4500">
        <v>3.535709972729363</v>
      </c>
      <c r="N4500">
        <v>1</v>
      </c>
      <c r="O4500">
        <v>0</v>
      </c>
      <c r="P4500">
        <v>74.156637459142431</v>
      </c>
      <c r="R4500">
        <v>0.95550000000000002</v>
      </c>
      <c r="T4500" s="6">
        <v>36</v>
      </c>
      <c r="U4500" s="6">
        <v>34.398000000000003</v>
      </c>
      <c r="W4500" s="6">
        <v>127.28555901825708</v>
      </c>
    </row>
    <row r="4501" spans="1:23" x14ac:dyDescent="0.3">
      <c r="A4501" s="1">
        <v>44324</v>
      </c>
      <c r="B4501">
        <v>202105</v>
      </c>
      <c r="C4501">
        <v>2021</v>
      </c>
      <c r="D4501" t="s">
        <v>8</v>
      </c>
      <c r="E4501" t="s">
        <v>23</v>
      </c>
      <c r="F4501">
        <v>403.07325850000001</v>
      </c>
      <c r="H4501">
        <v>108</v>
      </c>
      <c r="I4501">
        <v>466.82988709999995</v>
      </c>
      <c r="M4501">
        <v>5.6842090020576128</v>
      </c>
      <c r="N4501">
        <v>0.97881952645446024</v>
      </c>
      <c r="O4501">
        <v>0</v>
      </c>
      <c r="P4501">
        <v>180.93690240484636</v>
      </c>
      <c r="R4501">
        <v>0.90214444444444442</v>
      </c>
      <c r="T4501" s="6">
        <v>105.7125088570817</v>
      </c>
      <c r="U4501" s="6">
        <v>97.431600000000003</v>
      </c>
      <c r="W4501" s="6">
        <v>613.89457222222222</v>
      </c>
    </row>
    <row r="4502" spans="1:23" x14ac:dyDescent="0.3">
      <c r="A4502" s="1">
        <v>44325</v>
      </c>
      <c r="B4502">
        <v>202105</v>
      </c>
      <c r="C4502">
        <v>2021</v>
      </c>
      <c r="D4502" t="s">
        <v>0</v>
      </c>
      <c r="E4502" t="s">
        <v>22</v>
      </c>
      <c r="F4502">
        <v>1.24936</v>
      </c>
      <c r="G4502">
        <v>44</v>
      </c>
      <c r="I4502">
        <v>178.14955830772328</v>
      </c>
      <c r="J4502">
        <v>1.2713320000000001</v>
      </c>
      <c r="K4502">
        <v>1.6633836326878</v>
      </c>
      <c r="L4502">
        <v>5.3941976744186046</v>
      </c>
      <c r="N4502">
        <v>1</v>
      </c>
      <c r="O4502">
        <v>55.24779800266667</v>
      </c>
      <c r="P4502">
        <v>167.42705965809341</v>
      </c>
      <c r="Q4502">
        <v>0.75059422036089807</v>
      </c>
      <c r="S4502" s="6">
        <v>33.026145695879514</v>
      </c>
      <c r="V4502" s="6">
        <v>237.3446976744186</v>
      </c>
    </row>
    <row r="4503" spans="1:23" x14ac:dyDescent="0.3">
      <c r="A4503" s="1">
        <v>44325</v>
      </c>
      <c r="B4503">
        <v>202105</v>
      </c>
      <c r="C4503">
        <v>2021</v>
      </c>
      <c r="D4503" t="s">
        <v>1</v>
      </c>
      <c r="E4503" t="s">
        <v>22</v>
      </c>
      <c r="F4503">
        <v>1.3462400000000001</v>
      </c>
      <c r="G4503">
        <v>46</v>
      </c>
      <c r="I4503">
        <v>187.69008717595483</v>
      </c>
      <c r="J4503">
        <v>1.3517331640625001</v>
      </c>
      <c r="K4503">
        <v>1.8638938791495154</v>
      </c>
      <c r="L4503">
        <v>5.3941976744186046</v>
      </c>
      <c r="N4503">
        <v>1</v>
      </c>
      <c r="O4503">
        <v>59.415533890666666</v>
      </c>
      <c r="P4503">
        <v>177.24825206456376</v>
      </c>
      <c r="Q4503">
        <v>0.75640892913209257</v>
      </c>
      <c r="S4503" s="6">
        <v>34.794810740076258</v>
      </c>
      <c r="V4503" s="6">
        <v>248.13309302325581</v>
      </c>
    </row>
    <row r="4504" spans="1:23" x14ac:dyDescent="0.3">
      <c r="A4504" s="1">
        <v>44325</v>
      </c>
      <c r="B4504">
        <v>202105</v>
      </c>
      <c r="C4504">
        <v>2021</v>
      </c>
      <c r="D4504" t="s">
        <v>4</v>
      </c>
      <c r="E4504" t="s">
        <v>22</v>
      </c>
      <c r="F4504">
        <v>143.81639999999999</v>
      </c>
      <c r="G4504">
        <v>36</v>
      </c>
      <c r="I4504">
        <v>144.45307903645636</v>
      </c>
      <c r="J4504">
        <v>144.11706417777776</v>
      </c>
      <c r="K4504">
        <v>188.64678899671267</v>
      </c>
      <c r="L4504">
        <v>5.2843170047788623</v>
      </c>
      <c r="N4504">
        <v>1</v>
      </c>
      <c r="O4504">
        <v>4028.6925901733334</v>
      </c>
      <c r="P4504">
        <v>136.00281393291027</v>
      </c>
      <c r="Q4504">
        <v>0.75933853422527076</v>
      </c>
      <c r="S4504" s="6">
        <v>27.336187232109747</v>
      </c>
      <c r="V4504" s="6">
        <v>190.23541217203905</v>
      </c>
    </row>
    <row r="4505" spans="1:23" x14ac:dyDescent="0.3">
      <c r="A4505" s="1">
        <v>44325</v>
      </c>
      <c r="B4505">
        <v>202105</v>
      </c>
      <c r="C4505">
        <v>2021</v>
      </c>
      <c r="D4505" t="s">
        <v>2</v>
      </c>
      <c r="E4505" t="s">
        <v>22</v>
      </c>
      <c r="F4505">
        <v>242.01473799999994</v>
      </c>
      <c r="G4505">
        <v>64</v>
      </c>
      <c r="I4505">
        <v>240.53022068453942</v>
      </c>
      <c r="J4505">
        <v>242.35152999218744</v>
      </c>
      <c r="K4505">
        <v>318.72128790081297</v>
      </c>
      <c r="L4505">
        <v>4.9481551875000003</v>
      </c>
      <c r="N4505">
        <v>1</v>
      </c>
      <c r="O4505">
        <v>5021.2845382884334</v>
      </c>
      <c r="P4505">
        <v>209.69609678256069</v>
      </c>
      <c r="Q4505">
        <v>0.75953250368745195</v>
      </c>
      <c r="S4505" s="6">
        <v>48.610080235996925</v>
      </c>
      <c r="V4505" s="6">
        <v>316.68193200000002</v>
      </c>
    </row>
    <row r="4506" spans="1:23" x14ac:dyDescent="0.3">
      <c r="A4506" s="1">
        <v>44325</v>
      </c>
      <c r="B4506">
        <v>202105</v>
      </c>
      <c r="C4506">
        <v>2021</v>
      </c>
      <c r="D4506" t="s">
        <v>3</v>
      </c>
      <c r="E4506" t="s">
        <v>22</v>
      </c>
      <c r="F4506">
        <v>477.90680050000026</v>
      </c>
      <c r="G4506">
        <v>96</v>
      </c>
      <c r="I4506">
        <v>485.23626776592812</v>
      </c>
      <c r="J4506">
        <v>478.82080050000025</v>
      </c>
      <c r="K4506">
        <v>641.17150479390887</v>
      </c>
      <c r="L4506">
        <v>6.6478626666666658</v>
      </c>
      <c r="N4506">
        <v>0.9566118126712555</v>
      </c>
      <c r="O4506">
        <v>17292.758226268063</v>
      </c>
      <c r="P4506">
        <v>328.75557985903055</v>
      </c>
      <c r="Q4506">
        <v>0.76032624458975262</v>
      </c>
      <c r="S4506" s="6">
        <v>72.991319480616255</v>
      </c>
      <c r="V4506" s="6">
        <v>638.19481599999995</v>
      </c>
    </row>
    <row r="4507" spans="1:23" x14ac:dyDescent="0.3">
      <c r="A4507" s="1">
        <v>44325</v>
      </c>
      <c r="B4507">
        <v>202105</v>
      </c>
      <c r="C4507">
        <v>2021</v>
      </c>
      <c r="D4507" t="s">
        <v>5</v>
      </c>
      <c r="E4507" t="s">
        <v>23</v>
      </c>
      <c r="F4507">
        <v>113.07071999999999</v>
      </c>
      <c r="H4507">
        <v>162</v>
      </c>
      <c r="I4507">
        <v>184.23682200000002</v>
      </c>
      <c r="M4507">
        <v>3.382166666666667</v>
      </c>
      <c r="N4507">
        <v>0.94022433675530026</v>
      </c>
      <c r="O4507">
        <v>0</v>
      </c>
      <c r="P4507">
        <v>619.65449134957021</v>
      </c>
      <c r="R4507">
        <v>0.89016666666666666</v>
      </c>
      <c r="T4507" s="6">
        <v>152.31634255435864</v>
      </c>
      <c r="U4507" s="6">
        <v>144.20699999999999</v>
      </c>
      <c r="W4507" s="6">
        <v>547.91100000000006</v>
      </c>
    </row>
    <row r="4508" spans="1:23" x14ac:dyDescent="0.3">
      <c r="A4508" s="1">
        <v>44325</v>
      </c>
      <c r="B4508">
        <v>202105</v>
      </c>
      <c r="C4508">
        <v>2021</v>
      </c>
      <c r="D4508" t="s">
        <v>6</v>
      </c>
      <c r="E4508" t="s">
        <v>23</v>
      </c>
      <c r="F4508">
        <v>117.05456</v>
      </c>
      <c r="H4508">
        <v>66</v>
      </c>
      <c r="I4508">
        <v>170.18116666666668</v>
      </c>
      <c r="M4508">
        <v>3.8930902777777767</v>
      </c>
      <c r="N4508">
        <v>0.99576388888888889</v>
      </c>
      <c r="O4508">
        <v>0</v>
      </c>
      <c r="P4508">
        <v>129.62096077293612</v>
      </c>
      <c r="R4508">
        <v>0.86525833333333335</v>
      </c>
      <c r="T4508" s="6">
        <v>65.720416666666665</v>
      </c>
      <c r="U4508" s="6">
        <v>57.107050000000001</v>
      </c>
      <c r="W4508" s="6">
        <v>256.94395833333328</v>
      </c>
    </row>
    <row r="4509" spans="1:23" x14ac:dyDescent="0.3">
      <c r="A4509" s="1">
        <v>44325</v>
      </c>
      <c r="B4509">
        <v>202105</v>
      </c>
      <c r="C4509">
        <v>2021</v>
      </c>
      <c r="D4509" t="s">
        <v>7</v>
      </c>
      <c r="E4509" t="s">
        <v>23</v>
      </c>
      <c r="F4509">
        <v>71.110199999999992</v>
      </c>
      <c r="H4509">
        <v>36</v>
      </c>
      <c r="I4509">
        <v>86.494155057993055</v>
      </c>
      <c r="M4509">
        <v>4.1483433095811524</v>
      </c>
      <c r="N4509">
        <v>1</v>
      </c>
      <c r="O4509">
        <v>0</v>
      </c>
      <c r="P4509">
        <v>74.156637459142431</v>
      </c>
      <c r="R4509">
        <v>0.95550000000000002</v>
      </c>
      <c r="T4509" s="6">
        <v>36</v>
      </c>
      <c r="U4509" s="6">
        <v>34.398000000000003</v>
      </c>
      <c r="W4509" s="6">
        <v>149.34035914492148</v>
      </c>
    </row>
    <row r="4510" spans="1:23" x14ac:dyDescent="0.3">
      <c r="A4510" s="1">
        <v>44325</v>
      </c>
      <c r="B4510">
        <v>202105</v>
      </c>
      <c r="C4510">
        <v>2021</v>
      </c>
      <c r="D4510" t="s">
        <v>8</v>
      </c>
      <c r="E4510" t="s">
        <v>23</v>
      </c>
      <c r="F4510">
        <v>560.04437500000006</v>
      </c>
      <c r="H4510">
        <v>108</v>
      </c>
      <c r="I4510">
        <v>689.83522186666698</v>
      </c>
      <c r="M4510">
        <v>6.1300131172839505</v>
      </c>
      <c r="N4510">
        <v>0.97460176351828987</v>
      </c>
      <c r="O4510">
        <v>0</v>
      </c>
      <c r="P4510">
        <v>180.93690240484636</v>
      </c>
      <c r="R4510">
        <v>0.90214444444444442</v>
      </c>
      <c r="T4510" s="6">
        <v>105.2569904599753</v>
      </c>
      <c r="U4510" s="6">
        <v>97.431600000000003</v>
      </c>
      <c r="W4510" s="6">
        <v>662.04141666666669</v>
      </c>
    </row>
    <row r="4511" spans="1:23" x14ac:dyDescent="0.3">
      <c r="A4511" s="1">
        <v>44326</v>
      </c>
      <c r="B4511">
        <v>202105</v>
      </c>
      <c r="C4511">
        <v>2021</v>
      </c>
      <c r="D4511" t="s">
        <v>0</v>
      </c>
      <c r="E4511" t="s">
        <v>22</v>
      </c>
      <c r="F4511">
        <v>176.02564049999998</v>
      </c>
      <c r="G4511">
        <v>44</v>
      </c>
      <c r="I4511">
        <v>170.52109033669487</v>
      </c>
      <c r="J4511">
        <v>176.58936120312498</v>
      </c>
      <c r="K4511">
        <v>225.67270373746064</v>
      </c>
      <c r="L4511">
        <v>5.1632149844833339</v>
      </c>
      <c r="N4511">
        <v>1</v>
      </c>
      <c r="O4511">
        <v>38496.690583052674</v>
      </c>
      <c r="P4511">
        <v>167.42705965809341</v>
      </c>
      <c r="Q4511">
        <v>0.75059422036089807</v>
      </c>
      <c r="S4511" s="6">
        <v>33.026145695879514</v>
      </c>
      <c r="V4511" s="6">
        <v>227.1814593172667</v>
      </c>
    </row>
    <row r="4512" spans="1:23" x14ac:dyDescent="0.3">
      <c r="A4512" s="1">
        <v>44326</v>
      </c>
      <c r="B4512">
        <v>202105</v>
      </c>
      <c r="C4512">
        <v>2021</v>
      </c>
      <c r="D4512" t="s">
        <v>1</v>
      </c>
      <c r="E4512" t="s">
        <v>22</v>
      </c>
      <c r="F4512">
        <v>182.86772000000002</v>
      </c>
      <c r="G4512">
        <v>46</v>
      </c>
      <c r="I4512">
        <v>181.06081386568837</v>
      </c>
      <c r="J4512">
        <v>182.97209011718752</v>
      </c>
      <c r="K4512">
        <v>239.92458811579272</v>
      </c>
      <c r="L4512">
        <v>5.2036729045100003</v>
      </c>
      <c r="N4512">
        <v>1</v>
      </c>
      <c r="O4512">
        <v>39686.042097338664</v>
      </c>
      <c r="P4512">
        <v>177.24825206456376</v>
      </c>
      <c r="Q4512">
        <v>0.75640892913209257</v>
      </c>
      <c r="S4512" s="6">
        <v>34.794810740076258</v>
      </c>
      <c r="V4512" s="6">
        <v>239.36895360746001</v>
      </c>
    </row>
    <row r="4513" spans="1:23" x14ac:dyDescent="0.3">
      <c r="A4513" s="1">
        <v>44326</v>
      </c>
      <c r="B4513">
        <v>202105</v>
      </c>
      <c r="C4513">
        <v>2021</v>
      </c>
      <c r="D4513" t="s">
        <v>4</v>
      </c>
      <c r="E4513" t="s">
        <v>22</v>
      </c>
      <c r="F4513">
        <v>142.36739999999998</v>
      </c>
      <c r="G4513">
        <v>36</v>
      </c>
      <c r="I4513">
        <v>142.76767097227025</v>
      </c>
      <c r="J4513">
        <v>142.66686897777774</v>
      </c>
      <c r="K4513">
        <v>186.65516366419152</v>
      </c>
      <c r="L4513">
        <v>5.2226621715764328</v>
      </c>
      <c r="N4513">
        <v>1</v>
      </c>
      <c r="O4513">
        <v>35941.331497085324</v>
      </c>
      <c r="P4513">
        <v>136.00281393291027</v>
      </c>
      <c r="Q4513">
        <v>0.75933853422527076</v>
      </c>
      <c r="S4513" s="6">
        <v>27.336187232109747</v>
      </c>
      <c r="V4513" s="6">
        <v>188.01583817675157</v>
      </c>
    </row>
    <row r="4514" spans="1:23" x14ac:dyDescent="0.3">
      <c r="A4514" s="1">
        <v>44326</v>
      </c>
      <c r="B4514">
        <v>202105</v>
      </c>
      <c r="C4514">
        <v>2021</v>
      </c>
      <c r="D4514" t="s">
        <v>2</v>
      </c>
      <c r="E4514" t="s">
        <v>22</v>
      </c>
      <c r="F4514">
        <v>198.33141649999999</v>
      </c>
      <c r="G4514">
        <v>64</v>
      </c>
      <c r="I4514">
        <v>189.50619983245176</v>
      </c>
      <c r="J4514">
        <v>198.66681869999999</v>
      </c>
      <c r="K4514">
        <v>251.85838561821947</v>
      </c>
      <c r="L4514">
        <v>3.8984959274376569</v>
      </c>
      <c r="N4514">
        <v>1</v>
      </c>
      <c r="O4514">
        <v>48058.919622066933</v>
      </c>
      <c r="P4514">
        <v>209.69609678256069</v>
      </c>
      <c r="Q4514">
        <v>0.75953250368745195</v>
      </c>
      <c r="S4514" s="6">
        <v>48.610080235996925</v>
      </c>
      <c r="V4514" s="6">
        <v>249.50373935601004</v>
      </c>
    </row>
    <row r="4515" spans="1:23" x14ac:dyDescent="0.3">
      <c r="A4515" s="1">
        <v>44326</v>
      </c>
      <c r="B4515">
        <v>202105</v>
      </c>
      <c r="C4515">
        <v>2021</v>
      </c>
      <c r="D4515" t="s">
        <v>3</v>
      </c>
      <c r="E4515" t="s">
        <v>22</v>
      </c>
      <c r="F4515">
        <v>335.41424050000006</v>
      </c>
      <c r="G4515">
        <v>96</v>
      </c>
      <c r="I4515">
        <v>327.80699320847674</v>
      </c>
      <c r="J4515">
        <v>336.22144050000009</v>
      </c>
      <c r="K4515">
        <v>435.63110945850082</v>
      </c>
      <c r="L4515">
        <v>4.4910407914400006</v>
      </c>
      <c r="N4515">
        <v>0.95541870299978604</v>
      </c>
      <c r="O4515">
        <v>83082.762041210677</v>
      </c>
      <c r="P4515">
        <v>328.75557985903055</v>
      </c>
      <c r="Q4515">
        <v>0.76032624458975262</v>
      </c>
      <c r="S4515" s="6">
        <v>72.991319480616255</v>
      </c>
      <c r="V4515" s="6">
        <v>431.13991597824008</v>
      </c>
    </row>
    <row r="4516" spans="1:23" x14ac:dyDescent="0.3">
      <c r="A4516" s="1">
        <v>44326</v>
      </c>
      <c r="B4516">
        <v>202105</v>
      </c>
      <c r="C4516">
        <v>2021</v>
      </c>
      <c r="D4516" t="s">
        <v>5</v>
      </c>
      <c r="E4516" t="s">
        <v>23</v>
      </c>
      <c r="F4516">
        <v>74.826239999999999</v>
      </c>
      <c r="H4516">
        <v>162</v>
      </c>
      <c r="I4516">
        <v>150.93626399999997</v>
      </c>
      <c r="M4516">
        <v>3.3897499999999994</v>
      </c>
      <c r="N4516">
        <v>0.92623034818672845</v>
      </c>
      <c r="O4516">
        <v>0</v>
      </c>
      <c r="P4516">
        <v>619.65449134957021</v>
      </c>
      <c r="R4516">
        <v>0.89016666666666666</v>
      </c>
      <c r="T4516" s="6">
        <v>150.04931640625</v>
      </c>
      <c r="U4516" s="6">
        <v>144.20699999999999</v>
      </c>
      <c r="W4516" s="6">
        <v>549.13949999999988</v>
      </c>
    </row>
    <row r="4517" spans="1:23" x14ac:dyDescent="0.3">
      <c r="A4517" s="1">
        <v>44326</v>
      </c>
      <c r="B4517">
        <v>202105</v>
      </c>
      <c r="C4517">
        <v>2021</v>
      </c>
      <c r="D4517" t="s">
        <v>6</v>
      </c>
      <c r="E4517" t="s">
        <v>23</v>
      </c>
      <c r="F4517">
        <v>11.019679999999997</v>
      </c>
      <c r="H4517">
        <v>66</v>
      </c>
      <c r="I4517">
        <v>33.40986666666668</v>
      </c>
      <c r="M4517">
        <v>2.6450694444444438</v>
      </c>
      <c r="N4517">
        <v>0.98413194444436369</v>
      </c>
      <c r="O4517">
        <v>0</v>
      </c>
      <c r="P4517">
        <v>129.62096077293612</v>
      </c>
      <c r="R4517">
        <v>0.86525833333333335</v>
      </c>
      <c r="T4517" s="6">
        <v>64.952708333328005</v>
      </c>
      <c r="U4517" s="6">
        <v>57.107050000000001</v>
      </c>
      <c r="W4517" s="6">
        <v>174.57458333333329</v>
      </c>
    </row>
    <row r="4518" spans="1:23" x14ac:dyDescent="0.3">
      <c r="A4518" s="1">
        <v>44326</v>
      </c>
      <c r="B4518">
        <v>202105</v>
      </c>
      <c r="C4518">
        <v>2021</v>
      </c>
      <c r="D4518" t="s">
        <v>7</v>
      </c>
      <c r="E4518" t="s">
        <v>23</v>
      </c>
      <c r="F4518">
        <v>20.936299999999999</v>
      </c>
      <c r="H4518">
        <v>36</v>
      </c>
      <c r="I4518">
        <v>30.740881971643049</v>
      </c>
      <c r="M4518">
        <v>3.259222024295521</v>
      </c>
      <c r="N4518">
        <v>0.9988982966812423</v>
      </c>
      <c r="O4518">
        <v>0</v>
      </c>
      <c r="P4518">
        <v>74.156637459142431</v>
      </c>
      <c r="R4518">
        <v>0.95550000000000002</v>
      </c>
      <c r="T4518" s="6">
        <v>35.960338680524721</v>
      </c>
      <c r="U4518" s="6">
        <v>34.398000000000003</v>
      </c>
      <c r="W4518" s="6">
        <v>117.33199287463876</v>
      </c>
    </row>
    <row r="4519" spans="1:23" x14ac:dyDescent="0.3">
      <c r="A4519" s="1">
        <v>44326</v>
      </c>
      <c r="B4519">
        <v>202105</v>
      </c>
      <c r="C4519">
        <v>2021</v>
      </c>
      <c r="D4519" t="s">
        <v>8</v>
      </c>
      <c r="E4519" t="s">
        <v>23</v>
      </c>
      <c r="F4519">
        <v>289.69658599999997</v>
      </c>
      <c r="H4519">
        <v>108</v>
      </c>
      <c r="I4519">
        <v>262.17048520000009</v>
      </c>
      <c r="M4519">
        <v>3.7367677726337454</v>
      </c>
      <c r="N4519">
        <v>0.94514143174706744</v>
      </c>
      <c r="O4519">
        <v>0</v>
      </c>
      <c r="P4519">
        <v>180.93690240484636</v>
      </c>
      <c r="R4519">
        <v>0.90214444444444442</v>
      </c>
      <c r="T4519" s="6">
        <v>102.07527462868329</v>
      </c>
      <c r="U4519" s="6">
        <v>97.431600000000003</v>
      </c>
      <c r="W4519" s="6">
        <v>403.57091944444448</v>
      </c>
    </row>
    <row r="4520" spans="1:23" x14ac:dyDescent="0.3">
      <c r="A4520" s="1">
        <v>44327</v>
      </c>
      <c r="B4520">
        <v>202105</v>
      </c>
      <c r="C4520">
        <v>2021</v>
      </c>
      <c r="D4520" t="s">
        <v>0</v>
      </c>
      <c r="E4520" t="s">
        <v>22</v>
      </c>
      <c r="F4520">
        <v>114.76444000000001</v>
      </c>
      <c r="G4520">
        <v>44</v>
      </c>
      <c r="I4520">
        <v>121.78619307770013</v>
      </c>
      <c r="J4520">
        <v>115.19803375000001</v>
      </c>
      <c r="K4520">
        <v>148.38128009564397</v>
      </c>
      <c r="L4520">
        <v>3.6875690611664291</v>
      </c>
      <c r="N4520">
        <v>0.97924901185770752</v>
      </c>
      <c r="O4520">
        <v>24575.01271988267</v>
      </c>
      <c r="P4520">
        <v>167.42705965809341</v>
      </c>
      <c r="Q4520">
        <v>0.75059422036089807</v>
      </c>
      <c r="S4520" s="6">
        <v>33.026145695879514</v>
      </c>
      <c r="V4520" s="6">
        <v>162.25303869132287</v>
      </c>
    </row>
    <row r="4521" spans="1:23" x14ac:dyDescent="0.3">
      <c r="A4521" s="1">
        <v>44327</v>
      </c>
      <c r="B4521">
        <v>202105</v>
      </c>
      <c r="C4521">
        <v>2021</v>
      </c>
      <c r="D4521" t="s">
        <v>1</v>
      </c>
      <c r="E4521" t="s">
        <v>22</v>
      </c>
      <c r="F4521">
        <v>127.05336</v>
      </c>
      <c r="G4521">
        <v>46</v>
      </c>
      <c r="I4521">
        <v>161.08507460930534</v>
      </c>
      <c r="J4521">
        <v>127.15931703125</v>
      </c>
      <c r="K4521">
        <v>164.77154745507482</v>
      </c>
      <c r="L4521">
        <v>4.6295718005952375</v>
      </c>
      <c r="N4521">
        <v>1</v>
      </c>
      <c r="O4521">
        <v>28177.86375797067</v>
      </c>
      <c r="P4521">
        <v>177.24825206456376</v>
      </c>
      <c r="Q4521">
        <v>0.75640892913209257</v>
      </c>
      <c r="S4521" s="6">
        <v>34.794810740076258</v>
      </c>
      <c r="V4521" s="6">
        <v>212.96030282738093</v>
      </c>
    </row>
    <row r="4522" spans="1:23" x14ac:dyDescent="0.3">
      <c r="A4522" s="1">
        <v>44327</v>
      </c>
      <c r="B4522">
        <v>202105</v>
      </c>
      <c r="C4522">
        <v>2021</v>
      </c>
      <c r="D4522" t="s">
        <v>4</v>
      </c>
      <c r="E4522" t="s">
        <v>22</v>
      </c>
      <c r="F4522">
        <v>184.68856000000002</v>
      </c>
      <c r="G4522">
        <v>36</v>
      </c>
      <c r="I4522">
        <v>190.07752271084263</v>
      </c>
      <c r="J4522">
        <v>185.02195931377781</v>
      </c>
      <c r="K4522">
        <v>247.13993407906415</v>
      </c>
      <c r="L4522">
        <v>6.9533297053062677</v>
      </c>
      <c r="N4522">
        <v>1</v>
      </c>
      <c r="O4522">
        <v>44945.99149034133</v>
      </c>
      <c r="P4522">
        <v>136.00281393291027</v>
      </c>
      <c r="Q4522">
        <v>0.75933853422527076</v>
      </c>
      <c r="S4522" s="6">
        <v>27.336187232109747</v>
      </c>
      <c r="V4522" s="6">
        <v>250.31986939102563</v>
      </c>
    </row>
    <row r="4523" spans="1:23" x14ac:dyDescent="0.3">
      <c r="A4523" s="1">
        <v>44327</v>
      </c>
      <c r="B4523">
        <v>202105</v>
      </c>
      <c r="C4523">
        <v>2021</v>
      </c>
      <c r="D4523" t="s">
        <v>2</v>
      </c>
      <c r="E4523" t="s">
        <v>22</v>
      </c>
      <c r="F4523">
        <v>163.91243100000003</v>
      </c>
      <c r="G4523">
        <v>64</v>
      </c>
      <c r="I4523">
        <v>156.40030973405234</v>
      </c>
      <c r="J4523">
        <v>164.27278256250003</v>
      </c>
      <c r="K4523">
        <v>208.37944113903137</v>
      </c>
      <c r="L4523">
        <v>3.2174460312499997</v>
      </c>
      <c r="N4523">
        <v>0.99630517909962979</v>
      </c>
      <c r="O4523">
        <v>36582.758046790739</v>
      </c>
      <c r="P4523">
        <v>209.69609678256069</v>
      </c>
      <c r="Q4523">
        <v>0.75953250368745195</v>
      </c>
      <c r="S4523" s="6">
        <v>48.610080235996925</v>
      </c>
      <c r="V4523" s="6">
        <v>205.91654599999998</v>
      </c>
    </row>
    <row r="4524" spans="1:23" x14ac:dyDescent="0.3">
      <c r="A4524" s="1">
        <v>44327</v>
      </c>
      <c r="B4524">
        <v>202105</v>
      </c>
      <c r="C4524">
        <v>2021</v>
      </c>
      <c r="D4524" t="s">
        <v>3</v>
      </c>
      <c r="E4524" t="s">
        <v>22</v>
      </c>
      <c r="F4524">
        <v>359.85432050000009</v>
      </c>
      <c r="G4524">
        <v>96</v>
      </c>
      <c r="I4524">
        <v>321.24303952653554</v>
      </c>
      <c r="J4524">
        <v>360.65032050000008</v>
      </c>
      <c r="K4524">
        <v>477.85428758494822</v>
      </c>
      <c r="L4524">
        <v>4.4011129242819846</v>
      </c>
      <c r="N4524">
        <v>0.95993758507056381</v>
      </c>
      <c r="O4524">
        <v>81793.479689111657</v>
      </c>
      <c r="P4524">
        <v>328.75557985903055</v>
      </c>
      <c r="Q4524">
        <v>0.76032624458975262</v>
      </c>
      <c r="S4524" s="6">
        <v>72.991319480616255</v>
      </c>
      <c r="V4524" s="6">
        <v>422.5068407310705</v>
      </c>
    </row>
    <row r="4525" spans="1:23" x14ac:dyDescent="0.3">
      <c r="A4525" s="1">
        <v>44327</v>
      </c>
      <c r="B4525">
        <v>202105</v>
      </c>
      <c r="C4525">
        <v>2021</v>
      </c>
      <c r="D4525" t="s">
        <v>5</v>
      </c>
      <c r="E4525" t="s">
        <v>23</v>
      </c>
      <c r="F4525">
        <v>38.1312</v>
      </c>
      <c r="H4525">
        <v>162</v>
      </c>
      <c r="I4525">
        <v>90.96083999999999</v>
      </c>
      <c r="M4525">
        <v>2.925125</v>
      </c>
      <c r="N4525">
        <v>0.89036550483160226</v>
      </c>
      <c r="O4525">
        <v>0</v>
      </c>
      <c r="P4525">
        <v>619.65449134957021</v>
      </c>
      <c r="R4525">
        <v>0.89016666666666666</v>
      </c>
      <c r="T4525" s="6">
        <v>144.23921178271956</v>
      </c>
      <c r="U4525" s="6">
        <v>144.20699999999999</v>
      </c>
      <c r="W4525" s="6">
        <v>473.87025</v>
      </c>
    </row>
    <row r="4526" spans="1:23" x14ac:dyDescent="0.3">
      <c r="A4526" s="1">
        <v>44327</v>
      </c>
      <c r="B4526">
        <v>202105</v>
      </c>
      <c r="C4526">
        <v>2021</v>
      </c>
      <c r="D4526" t="s">
        <v>6</v>
      </c>
      <c r="E4526" t="s">
        <v>23</v>
      </c>
      <c r="F4526">
        <v>6.6001600000000007</v>
      </c>
      <c r="H4526">
        <v>66</v>
      </c>
      <c r="I4526">
        <v>28.014099999999996</v>
      </c>
      <c r="M4526">
        <v>2.8987499999999997</v>
      </c>
      <c r="N4526">
        <v>0.96909722222222239</v>
      </c>
      <c r="O4526">
        <v>0</v>
      </c>
      <c r="P4526">
        <v>129.62096077293612</v>
      </c>
      <c r="R4526">
        <v>0.86525833333333335</v>
      </c>
      <c r="T4526" s="6">
        <v>63.960416666666674</v>
      </c>
      <c r="U4526" s="6">
        <v>57.107050000000001</v>
      </c>
      <c r="W4526" s="6">
        <v>191.3175</v>
      </c>
    </row>
    <row r="4527" spans="1:23" x14ac:dyDescent="0.3">
      <c r="A4527" s="1">
        <v>44327</v>
      </c>
      <c r="B4527">
        <v>202105</v>
      </c>
      <c r="C4527">
        <v>2021</v>
      </c>
      <c r="D4527" t="s">
        <v>7</v>
      </c>
      <c r="E4527" t="s">
        <v>23</v>
      </c>
      <c r="F4527">
        <v>13.001800000000001</v>
      </c>
      <c r="H4527">
        <v>36</v>
      </c>
      <c r="I4527">
        <v>22.543934800754698</v>
      </c>
      <c r="M4527">
        <v>3.1133809162438801</v>
      </c>
      <c r="N4527">
        <v>0.97932523148148143</v>
      </c>
      <c r="O4527">
        <v>0</v>
      </c>
      <c r="P4527">
        <v>74.156637459142431</v>
      </c>
      <c r="R4527">
        <v>0.95550000000000002</v>
      </c>
      <c r="T4527" s="6">
        <v>35.255708333333331</v>
      </c>
      <c r="U4527" s="6">
        <v>34.398000000000003</v>
      </c>
      <c r="W4527" s="6">
        <v>112.08171298477968</v>
      </c>
    </row>
    <row r="4528" spans="1:23" x14ac:dyDescent="0.3">
      <c r="A4528" s="1">
        <v>44327</v>
      </c>
      <c r="B4528">
        <v>202105</v>
      </c>
      <c r="C4528">
        <v>2021</v>
      </c>
      <c r="D4528" t="s">
        <v>8</v>
      </c>
      <c r="E4528" t="s">
        <v>23</v>
      </c>
      <c r="F4528">
        <v>198.29340150000002</v>
      </c>
      <c r="H4528">
        <v>108</v>
      </c>
      <c r="I4528">
        <v>243.46115384278605</v>
      </c>
      <c r="M4528">
        <v>4.461807446947363</v>
      </c>
      <c r="N4528">
        <v>0.93941581880221414</v>
      </c>
      <c r="O4528">
        <v>0</v>
      </c>
      <c r="P4528">
        <v>180.93690240484636</v>
      </c>
      <c r="R4528">
        <v>0.90214444444444442</v>
      </c>
      <c r="T4528" s="6">
        <v>101.45690843063913</v>
      </c>
      <c r="U4528" s="6">
        <v>97.431600000000003</v>
      </c>
      <c r="W4528" s="6">
        <v>481.87520427031518</v>
      </c>
    </row>
    <row r="4529" spans="1:23" x14ac:dyDescent="0.3">
      <c r="A4529" s="1">
        <v>44328</v>
      </c>
      <c r="B4529">
        <v>202105</v>
      </c>
      <c r="C4529">
        <v>2021</v>
      </c>
      <c r="D4529" t="s">
        <v>0</v>
      </c>
      <c r="E4529" t="s">
        <v>22</v>
      </c>
      <c r="F4529">
        <v>181.31595999999999</v>
      </c>
      <c r="G4529">
        <v>44</v>
      </c>
      <c r="I4529">
        <v>176.71431882077036</v>
      </c>
      <c r="J4529">
        <v>181.95463187499999</v>
      </c>
      <c r="K4529">
        <v>234.31563572714501</v>
      </c>
      <c r="L4529">
        <v>5.3507400000000001</v>
      </c>
      <c r="N4529">
        <v>1</v>
      </c>
      <c r="O4529">
        <v>20665.756508322669</v>
      </c>
      <c r="P4529">
        <v>167.42705965809341</v>
      </c>
      <c r="Q4529">
        <v>0.75059422036089807</v>
      </c>
      <c r="S4529" s="6">
        <v>33.026145695879514</v>
      </c>
      <c r="V4529" s="6">
        <v>235.43256</v>
      </c>
    </row>
    <row r="4530" spans="1:23" x14ac:dyDescent="0.3">
      <c r="A4530" s="1">
        <v>44328</v>
      </c>
      <c r="B4530">
        <v>202105</v>
      </c>
      <c r="C4530">
        <v>2021</v>
      </c>
      <c r="D4530" t="s">
        <v>1</v>
      </c>
      <c r="E4530" t="s">
        <v>22</v>
      </c>
      <c r="F4530">
        <v>186.63876050000002</v>
      </c>
      <c r="G4530">
        <v>46</v>
      </c>
      <c r="I4530">
        <v>188.83284707622886</v>
      </c>
      <c r="J4530">
        <v>186.79305737500002</v>
      </c>
      <c r="K4530">
        <v>244.52020160334871</v>
      </c>
      <c r="L4530">
        <v>5.4270405000000004</v>
      </c>
      <c r="N4530">
        <v>1</v>
      </c>
      <c r="O4530">
        <v>21208.29509192667</v>
      </c>
      <c r="P4530">
        <v>177.24825206456376</v>
      </c>
      <c r="Q4530">
        <v>0.75640892913209257</v>
      </c>
      <c r="S4530" s="6">
        <v>34.794810740076258</v>
      </c>
      <c r="V4530" s="6">
        <v>249.64386300000001</v>
      </c>
    </row>
    <row r="4531" spans="1:23" x14ac:dyDescent="0.3">
      <c r="A4531" s="1">
        <v>44328</v>
      </c>
      <c r="B4531">
        <v>202105</v>
      </c>
      <c r="C4531">
        <v>2021</v>
      </c>
      <c r="D4531" t="s">
        <v>4</v>
      </c>
      <c r="E4531" t="s">
        <v>22</v>
      </c>
      <c r="F4531">
        <v>144.55139999999997</v>
      </c>
      <c r="G4531">
        <v>36</v>
      </c>
      <c r="I4531">
        <v>148.28510595774071</v>
      </c>
      <c r="J4531">
        <v>144.85266897777774</v>
      </c>
      <c r="K4531">
        <v>193.6318314848686</v>
      </c>
      <c r="L4531">
        <v>5.4244984751773071</v>
      </c>
      <c r="N4531">
        <v>1</v>
      </c>
      <c r="O4531">
        <v>16126.821726733331</v>
      </c>
      <c r="P4531">
        <v>136.00281393291027</v>
      </c>
      <c r="Q4531">
        <v>0.75933853422527076</v>
      </c>
      <c r="S4531" s="6">
        <v>27.336187232109747</v>
      </c>
      <c r="V4531" s="6">
        <v>195.28194510638306</v>
      </c>
    </row>
    <row r="4532" spans="1:23" x14ac:dyDescent="0.3">
      <c r="A4532" s="1">
        <v>44328</v>
      </c>
      <c r="B4532">
        <v>202105</v>
      </c>
      <c r="C4532">
        <v>2021</v>
      </c>
      <c r="D4532" t="s">
        <v>2</v>
      </c>
      <c r="E4532" t="s">
        <v>22</v>
      </c>
      <c r="F4532">
        <v>191.56484549999993</v>
      </c>
      <c r="G4532">
        <v>64</v>
      </c>
      <c r="I4532">
        <v>192.20781946057414</v>
      </c>
      <c r="J4532">
        <v>191.93752616406243</v>
      </c>
      <c r="K4532">
        <v>248.6444124905359</v>
      </c>
      <c r="L4532">
        <v>3.9540732812500003</v>
      </c>
      <c r="N4532">
        <v>1</v>
      </c>
      <c r="O4532">
        <v>19794.689854451037</v>
      </c>
      <c r="P4532">
        <v>209.69609678256069</v>
      </c>
      <c r="Q4532">
        <v>0.75953250368745195</v>
      </c>
      <c r="S4532" s="6">
        <v>48.610080235996925</v>
      </c>
      <c r="V4532" s="6">
        <v>253.06069000000002</v>
      </c>
    </row>
    <row r="4533" spans="1:23" x14ac:dyDescent="0.3">
      <c r="A4533" s="1">
        <v>44328</v>
      </c>
      <c r="B4533">
        <v>202105</v>
      </c>
      <c r="C4533">
        <v>2021</v>
      </c>
      <c r="D4533" t="s">
        <v>3</v>
      </c>
      <c r="E4533" t="s">
        <v>22</v>
      </c>
      <c r="F4533">
        <v>353.13152200000002</v>
      </c>
      <c r="G4533">
        <v>96</v>
      </c>
      <c r="I4533">
        <v>360.41746284307015</v>
      </c>
      <c r="J4533">
        <v>353.99332199999981</v>
      </c>
      <c r="K4533">
        <v>477.29445040634317</v>
      </c>
      <c r="L4533">
        <v>4.9378126797500004</v>
      </c>
      <c r="N4533">
        <v>0.97557131599684788</v>
      </c>
      <c r="O4533">
        <v>42706.16020394316</v>
      </c>
      <c r="P4533">
        <v>328.75557985903055</v>
      </c>
      <c r="Q4533">
        <v>0.76032624458975262</v>
      </c>
      <c r="S4533" s="6">
        <v>72.991319480616255</v>
      </c>
      <c r="V4533" s="6">
        <v>474.03001725600006</v>
      </c>
    </row>
    <row r="4534" spans="1:23" x14ac:dyDescent="0.3">
      <c r="A4534" s="1">
        <v>44328</v>
      </c>
      <c r="B4534">
        <v>202105</v>
      </c>
      <c r="C4534">
        <v>2021</v>
      </c>
      <c r="D4534" t="s">
        <v>5</v>
      </c>
      <c r="E4534" t="s">
        <v>23</v>
      </c>
      <c r="F4534">
        <v>50.407680000000006</v>
      </c>
      <c r="H4534">
        <v>162</v>
      </c>
      <c r="I4534">
        <v>121.89128400000001</v>
      </c>
      <c r="M4534">
        <v>3.2733749999999997</v>
      </c>
      <c r="N4534">
        <v>0.89589135440779322</v>
      </c>
      <c r="O4534">
        <v>0</v>
      </c>
      <c r="P4534">
        <v>619.65449134957021</v>
      </c>
      <c r="R4534">
        <v>0.89016666666666666</v>
      </c>
      <c r="T4534" s="6">
        <v>145.1343994140625</v>
      </c>
      <c r="U4534" s="6">
        <v>144.20699999999999</v>
      </c>
      <c r="W4534" s="6">
        <v>530.28674999999998</v>
      </c>
    </row>
    <row r="4535" spans="1:23" x14ac:dyDescent="0.3">
      <c r="A4535" s="1">
        <v>44328</v>
      </c>
      <c r="B4535">
        <v>202105</v>
      </c>
      <c r="C4535">
        <v>2021</v>
      </c>
      <c r="D4535" t="s">
        <v>6</v>
      </c>
      <c r="E4535" t="s">
        <v>23</v>
      </c>
      <c r="F4535">
        <v>44.225439999999999</v>
      </c>
      <c r="H4535">
        <v>66</v>
      </c>
      <c r="I4535">
        <v>82.856666666666669</v>
      </c>
      <c r="M4535">
        <v>3.116354166666667</v>
      </c>
      <c r="N4535">
        <v>0.95927083333333341</v>
      </c>
      <c r="O4535">
        <v>0</v>
      </c>
      <c r="P4535">
        <v>129.62096077293612</v>
      </c>
      <c r="R4535">
        <v>0.86525833333333335</v>
      </c>
      <c r="T4535" s="6">
        <v>63.311875000000008</v>
      </c>
      <c r="U4535" s="6">
        <v>57.107050000000001</v>
      </c>
      <c r="W4535" s="6">
        <v>205.67937500000002</v>
      </c>
    </row>
    <row r="4536" spans="1:23" x14ac:dyDescent="0.3">
      <c r="A4536" s="1">
        <v>44328</v>
      </c>
      <c r="B4536">
        <v>202105</v>
      </c>
      <c r="C4536">
        <v>2021</v>
      </c>
      <c r="D4536" t="s">
        <v>7</v>
      </c>
      <c r="E4536" t="s">
        <v>23</v>
      </c>
      <c r="F4536">
        <v>25.4177</v>
      </c>
      <c r="H4536">
        <v>36</v>
      </c>
      <c r="I4536">
        <v>32.411980843886553</v>
      </c>
      <c r="M4536">
        <v>2.973810821613128</v>
      </c>
      <c r="N4536">
        <v>0.99882329861111097</v>
      </c>
      <c r="O4536">
        <v>0</v>
      </c>
      <c r="P4536">
        <v>74.156637459142431</v>
      </c>
      <c r="R4536">
        <v>0.95550000000000002</v>
      </c>
      <c r="T4536" s="6">
        <v>35.957638749999994</v>
      </c>
      <c r="U4536" s="6">
        <v>34.398000000000003</v>
      </c>
      <c r="W4536" s="6">
        <v>107.05718957807261</v>
      </c>
    </row>
    <row r="4537" spans="1:23" x14ac:dyDescent="0.3">
      <c r="A4537" s="1">
        <v>44328</v>
      </c>
      <c r="B4537">
        <v>202105</v>
      </c>
      <c r="C4537">
        <v>2021</v>
      </c>
      <c r="D4537" t="s">
        <v>8</v>
      </c>
      <c r="E4537" t="s">
        <v>23</v>
      </c>
      <c r="F4537">
        <v>278.81626500000004</v>
      </c>
      <c r="H4537">
        <v>108</v>
      </c>
      <c r="I4537">
        <v>433.90648229999999</v>
      </c>
      <c r="M4537">
        <v>5.5484543981481478</v>
      </c>
      <c r="N4537">
        <v>0.95998170748410483</v>
      </c>
      <c r="O4537">
        <v>0</v>
      </c>
      <c r="P4537">
        <v>180.93690240484636</v>
      </c>
      <c r="R4537">
        <v>0.90214444444444442</v>
      </c>
      <c r="T4537" s="6">
        <v>103.67802440828332</v>
      </c>
      <c r="U4537" s="6">
        <v>97.431600000000003</v>
      </c>
      <c r="W4537" s="6">
        <v>599.23307499999999</v>
      </c>
    </row>
    <row r="4538" spans="1:23" x14ac:dyDescent="0.3">
      <c r="A4538" s="1">
        <v>44329</v>
      </c>
      <c r="B4538">
        <v>202105</v>
      </c>
      <c r="C4538">
        <v>2021</v>
      </c>
      <c r="D4538" t="s">
        <v>0</v>
      </c>
      <c r="E4538" t="s">
        <v>22</v>
      </c>
      <c r="F4538">
        <v>201.01787999999999</v>
      </c>
      <c r="G4538">
        <v>44</v>
      </c>
      <c r="I4538">
        <v>195.58598688972705</v>
      </c>
      <c r="J4538">
        <v>201.60992101562499</v>
      </c>
      <c r="K4538">
        <v>259.36113050525461</v>
      </c>
      <c r="L4538">
        <v>5.9221560000000002</v>
      </c>
      <c r="N4538">
        <v>1</v>
      </c>
      <c r="O4538">
        <v>9407.6111578106666</v>
      </c>
      <c r="P4538">
        <v>167.42705965809341</v>
      </c>
      <c r="Q4538">
        <v>0.75059422036089807</v>
      </c>
      <c r="S4538" s="6">
        <v>33.026145695879514</v>
      </c>
      <c r="V4538" s="6">
        <v>260.57486399999999</v>
      </c>
    </row>
    <row r="4539" spans="1:23" x14ac:dyDescent="0.3">
      <c r="A4539" s="1">
        <v>44329</v>
      </c>
      <c r="B4539">
        <v>202105</v>
      </c>
      <c r="C4539">
        <v>2021</v>
      </c>
      <c r="D4539" t="s">
        <v>1</v>
      </c>
      <c r="E4539" t="s">
        <v>22</v>
      </c>
      <c r="F4539">
        <v>205.90360049999998</v>
      </c>
      <c r="G4539">
        <v>46</v>
      </c>
      <c r="I4539">
        <v>207.88794634668417</v>
      </c>
      <c r="J4539">
        <v>206.05814151562498</v>
      </c>
      <c r="K4539">
        <v>275.09527935776634</v>
      </c>
      <c r="L4539">
        <v>5.9746824864099999</v>
      </c>
      <c r="N4539">
        <v>1</v>
      </c>
      <c r="O4539">
        <v>9659.4037313506687</v>
      </c>
      <c r="P4539">
        <v>177.24825206456376</v>
      </c>
      <c r="Q4539">
        <v>0.75640892913209257</v>
      </c>
      <c r="S4539" s="6">
        <v>34.794810740076258</v>
      </c>
      <c r="V4539" s="6">
        <v>274.83539437486002</v>
      </c>
    </row>
    <row r="4540" spans="1:23" x14ac:dyDescent="0.3">
      <c r="A4540" s="1">
        <v>44329</v>
      </c>
      <c r="B4540">
        <v>202105</v>
      </c>
      <c r="C4540">
        <v>2021</v>
      </c>
      <c r="D4540" t="s">
        <v>4</v>
      </c>
      <c r="E4540" t="s">
        <v>22</v>
      </c>
      <c r="F4540">
        <v>159.52832000000004</v>
      </c>
      <c r="G4540">
        <v>36</v>
      </c>
      <c r="I4540">
        <v>159.45810084533804</v>
      </c>
      <c r="J4540">
        <v>159.84155057777781</v>
      </c>
      <c r="K4540">
        <v>207.91749857489808</v>
      </c>
      <c r="L4540">
        <v>5.8332239054184809</v>
      </c>
      <c r="N4540">
        <v>1</v>
      </c>
      <c r="O4540">
        <v>7693.1508555253331</v>
      </c>
      <c r="P4540">
        <v>136.00281393291027</v>
      </c>
      <c r="Q4540">
        <v>0.75933853422527076</v>
      </c>
      <c r="S4540" s="6">
        <v>27.336187232109747</v>
      </c>
      <c r="V4540" s="6">
        <v>209.9960605950653</v>
      </c>
    </row>
    <row r="4541" spans="1:23" x14ac:dyDescent="0.3">
      <c r="A4541" s="1">
        <v>44329</v>
      </c>
      <c r="B4541">
        <v>202105</v>
      </c>
      <c r="C4541">
        <v>2021</v>
      </c>
      <c r="D4541" t="s">
        <v>2</v>
      </c>
      <c r="E4541" t="s">
        <v>22</v>
      </c>
      <c r="F4541">
        <v>302.99394650000005</v>
      </c>
      <c r="G4541">
        <v>64</v>
      </c>
      <c r="I4541">
        <v>304.39386383966797</v>
      </c>
      <c r="J4541">
        <v>303.34611935156255</v>
      </c>
      <c r="K4541">
        <v>401.50020433657755</v>
      </c>
      <c r="L4541">
        <v>6.2619494220512939</v>
      </c>
      <c r="N4541">
        <v>1</v>
      </c>
      <c r="O4541">
        <v>14398.800975564031</v>
      </c>
      <c r="P4541">
        <v>209.69609678256069</v>
      </c>
      <c r="Q4541">
        <v>0.75953250368745195</v>
      </c>
      <c r="S4541" s="6">
        <v>48.610080235996925</v>
      </c>
      <c r="V4541" s="6">
        <v>400.76476301128281</v>
      </c>
    </row>
    <row r="4542" spans="1:23" x14ac:dyDescent="0.3">
      <c r="A4542" s="1">
        <v>44329</v>
      </c>
      <c r="B4542">
        <v>202105</v>
      </c>
      <c r="C4542">
        <v>2021</v>
      </c>
      <c r="D4542" t="s">
        <v>3</v>
      </c>
      <c r="E4542" t="s">
        <v>22</v>
      </c>
      <c r="F4542">
        <v>488.28304149999997</v>
      </c>
      <c r="G4542">
        <v>96</v>
      </c>
      <c r="I4542">
        <v>488.50675685655983</v>
      </c>
      <c r="J4542">
        <v>489.07224149999973</v>
      </c>
      <c r="K4542">
        <v>644.69131461917095</v>
      </c>
      <c r="L4542">
        <v>6.6926692150878146</v>
      </c>
      <c r="N4542">
        <v>0.97471798008217236</v>
      </c>
      <c r="O4542">
        <v>22495.107621246767</v>
      </c>
      <c r="P4542">
        <v>328.75557985903055</v>
      </c>
      <c r="Q4542">
        <v>0.76032624458975262</v>
      </c>
      <c r="S4542" s="6">
        <v>72.991319480616255</v>
      </c>
      <c r="V4542" s="6">
        <v>642.49624464843021</v>
      </c>
    </row>
    <row r="4543" spans="1:23" x14ac:dyDescent="0.3">
      <c r="A4543" s="1">
        <v>44329</v>
      </c>
      <c r="B4543">
        <v>202105</v>
      </c>
      <c r="C4543">
        <v>2021</v>
      </c>
      <c r="D4543" t="s">
        <v>5</v>
      </c>
      <c r="E4543" t="s">
        <v>23</v>
      </c>
      <c r="F4543">
        <v>47.320319999999988</v>
      </c>
      <c r="H4543">
        <v>162</v>
      </c>
      <c r="I4543">
        <v>104.93609399999997</v>
      </c>
      <c r="M4543">
        <v>2.8965416666666663</v>
      </c>
      <c r="N4543">
        <v>0.87696066020447527</v>
      </c>
      <c r="O4543">
        <v>0</v>
      </c>
      <c r="P4543">
        <v>619.65449134957021</v>
      </c>
      <c r="R4543">
        <v>0.89016666666666666</v>
      </c>
      <c r="T4543" s="6">
        <v>142.067626953125</v>
      </c>
      <c r="U4543" s="6">
        <v>144.20699999999999</v>
      </c>
      <c r="W4543" s="6">
        <v>469.23974999999996</v>
      </c>
    </row>
    <row r="4544" spans="1:23" x14ac:dyDescent="0.3">
      <c r="A4544" s="1">
        <v>44329</v>
      </c>
      <c r="B4544">
        <v>202105</v>
      </c>
      <c r="C4544">
        <v>2021</v>
      </c>
      <c r="D4544" t="s">
        <v>6</v>
      </c>
      <c r="E4544" t="s">
        <v>23</v>
      </c>
      <c r="F4544">
        <v>11.12384</v>
      </c>
      <c r="H4544">
        <v>66</v>
      </c>
      <c r="I4544">
        <v>30.002166666666675</v>
      </c>
      <c r="M4544">
        <v>2.5995833333333329</v>
      </c>
      <c r="N4544">
        <v>0.99846180555555564</v>
      </c>
      <c r="O4544">
        <v>0</v>
      </c>
      <c r="P4544">
        <v>129.62096077293612</v>
      </c>
      <c r="R4544">
        <v>0.86525833333333335</v>
      </c>
      <c r="T4544" s="6">
        <v>65.898479166666675</v>
      </c>
      <c r="U4544" s="6">
        <v>57.107050000000001</v>
      </c>
      <c r="W4544" s="6">
        <v>171.57249999999996</v>
      </c>
    </row>
    <row r="4545" spans="1:23" x14ac:dyDescent="0.3">
      <c r="A4545" s="1">
        <v>44329</v>
      </c>
      <c r="B4545">
        <v>202105</v>
      </c>
      <c r="C4545">
        <v>2021</v>
      </c>
      <c r="D4545" t="s">
        <v>7</v>
      </c>
      <c r="E4545" t="s">
        <v>23</v>
      </c>
      <c r="F4545">
        <v>18.160099999999996</v>
      </c>
      <c r="H4545">
        <v>36</v>
      </c>
      <c r="I4545">
        <v>27.566389621197043</v>
      </c>
      <c r="M4545">
        <v>3.1992789568287114</v>
      </c>
      <c r="N4545">
        <v>0.99999999999999989</v>
      </c>
      <c r="O4545">
        <v>0</v>
      </c>
      <c r="P4545">
        <v>74.156637459142431</v>
      </c>
      <c r="R4545">
        <v>0.95550000000000002</v>
      </c>
      <c r="T4545" s="6">
        <v>35.999999999999993</v>
      </c>
      <c r="U4545" s="6">
        <v>34.398000000000003</v>
      </c>
      <c r="W4545" s="6">
        <v>115.17404244583361</v>
      </c>
    </row>
    <row r="4546" spans="1:23" x14ac:dyDescent="0.3">
      <c r="A4546" s="1">
        <v>44329</v>
      </c>
      <c r="B4546">
        <v>202105</v>
      </c>
      <c r="C4546">
        <v>2021</v>
      </c>
      <c r="D4546" t="s">
        <v>8</v>
      </c>
      <c r="E4546" t="s">
        <v>23</v>
      </c>
      <c r="F4546">
        <v>704.02345800000001</v>
      </c>
      <c r="H4546">
        <v>108</v>
      </c>
      <c r="I4546">
        <v>758.55959999999993</v>
      </c>
      <c r="M4546">
        <v>6.7041666666666666</v>
      </c>
      <c r="N4546">
        <v>0.9567574761222053</v>
      </c>
      <c r="O4546">
        <v>0</v>
      </c>
      <c r="P4546">
        <v>180.93690240484636</v>
      </c>
      <c r="R4546">
        <v>0.90214444444444442</v>
      </c>
      <c r="T4546" s="6">
        <v>103.32980742119817</v>
      </c>
      <c r="U4546" s="6">
        <v>97.431600000000003</v>
      </c>
      <c r="W4546" s="6">
        <v>724.05</v>
      </c>
    </row>
    <row r="4547" spans="1:23" x14ac:dyDescent="0.3">
      <c r="A4547" s="1">
        <v>44330</v>
      </c>
      <c r="B4547">
        <v>202105</v>
      </c>
      <c r="C4547">
        <v>2021</v>
      </c>
      <c r="D4547" t="s">
        <v>0</v>
      </c>
      <c r="E4547" t="s">
        <v>22</v>
      </c>
      <c r="F4547">
        <v>194.60448000000002</v>
      </c>
      <c r="G4547">
        <v>44</v>
      </c>
      <c r="I4547">
        <v>186.5456849848178</v>
      </c>
      <c r="J4547">
        <v>195.26976000000002</v>
      </c>
      <c r="K4547">
        <v>247.53376845466602</v>
      </c>
      <c r="L4547">
        <v>5.6484243333333337</v>
      </c>
      <c r="N4547">
        <v>1</v>
      </c>
      <c r="O4547">
        <v>16879.191803106667</v>
      </c>
      <c r="P4547">
        <v>167.42705965809341</v>
      </c>
      <c r="Q4547">
        <v>0.75059422036089807</v>
      </c>
      <c r="S4547" s="6">
        <v>33.026145695879514</v>
      </c>
      <c r="V4547" s="6">
        <v>248.53067066666668</v>
      </c>
    </row>
    <row r="4548" spans="1:23" x14ac:dyDescent="0.3">
      <c r="A4548" s="1">
        <v>44330</v>
      </c>
      <c r="B4548">
        <v>202105</v>
      </c>
      <c r="C4548">
        <v>2021</v>
      </c>
      <c r="D4548" t="s">
        <v>1</v>
      </c>
      <c r="E4548" t="s">
        <v>22</v>
      </c>
      <c r="F4548">
        <v>200.99576000000002</v>
      </c>
      <c r="G4548">
        <v>46</v>
      </c>
      <c r="I4548">
        <v>196.25946887799608</v>
      </c>
      <c r="J4548">
        <v>201.14994000000002</v>
      </c>
      <c r="K4548">
        <v>259.65170402499325</v>
      </c>
      <c r="L4548">
        <v>5.6404810000000003</v>
      </c>
      <c r="N4548">
        <v>1</v>
      </c>
      <c r="O4548">
        <v>17587.232752906668</v>
      </c>
      <c r="P4548">
        <v>177.24825206456376</v>
      </c>
      <c r="Q4548">
        <v>0.75640892913209257</v>
      </c>
      <c r="S4548" s="6">
        <v>34.794810740076258</v>
      </c>
      <c r="V4548" s="6">
        <v>259.46212600000001</v>
      </c>
    </row>
    <row r="4549" spans="1:23" x14ac:dyDescent="0.3">
      <c r="A4549" s="1">
        <v>44330</v>
      </c>
      <c r="B4549">
        <v>202105</v>
      </c>
      <c r="C4549">
        <v>2021</v>
      </c>
      <c r="D4549" t="s">
        <v>4</v>
      </c>
      <c r="E4549" t="s">
        <v>22</v>
      </c>
      <c r="F4549">
        <v>123.84652</v>
      </c>
      <c r="G4549">
        <v>36</v>
      </c>
      <c r="I4549">
        <v>119.23330269247367</v>
      </c>
      <c r="J4549">
        <v>124.13121297777779</v>
      </c>
      <c r="K4549">
        <v>156.23109590955664</v>
      </c>
      <c r="L4549">
        <v>4.3617385877581114</v>
      </c>
      <c r="N4549">
        <v>0.99965821263772481</v>
      </c>
      <c r="O4549">
        <v>11191.823273165335</v>
      </c>
      <c r="P4549">
        <v>136.00281393291027</v>
      </c>
      <c r="Q4549">
        <v>0.75933853422527076</v>
      </c>
      <c r="S4549" s="6">
        <v>27.336187232109747</v>
      </c>
      <c r="V4549" s="6">
        <v>157.02258915929201</v>
      </c>
    </row>
    <row r="4550" spans="1:23" x14ac:dyDescent="0.3">
      <c r="A4550" s="1">
        <v>44330</v>
      </c>
      <c r="B4550">
        <v>202105</v>
      </c>
      <c r="C4550">
        <v>2021</v>
      </c>
      <c r="D4550" t="s">
        <v>2</v>
      </c>
      <c r="E4550" t="s">
        <v>22</v>
      </c>
      <c r="F4550">
        <v>218.15559849999994</v>
      </c>
      <c r="G4550">
        <v>64</v>
      </c>
      <c r="I4550">
        <v>211.31168023890137</v>
      </c>
      <c r="J4550">
        <v>218.52461849999995</v>
      </c>
      <c r="K4550">
        <v>278.58550512882266</v>
      </c>
      <c r="L4550">
        <v>4.3470753229166661</v>
      </c>
      <c r="N4550">
        <v>1</v>
      </c>
      <c r="O4550">
        <v>22365.47115722713</v>
      </c>
      <c r="P4550">
        <v>209.69609678256069</v>
      </c>
      <c r="Q4550">
        <v>0.75953250368745195</v>
      </c>
      <c r="S4550" s="6">
        <v>48.610080235996925</v>
      </c>
      <c r="V4550" s="6">
        <v>278.21282066666663</v>
      </c>
    </row>
    <row r="4551" spans="1:23" x14ac:dyDescent="0.3">
      <c r="A4551" s="1">
        <v>44330</v>
      </c>
      <c r="B4551">
        <v>202105</v>
      </c>
      <c r="C4551">
        <v>2021</v>
      </c>
      <c r="D4551" t="s">
        <v>3</v>
      </c>
      <c r="E4551" t="s">
        <v>22</v>
      </c>
      <c r="F4551">
        <v>459.46208350000001</v>
      </c>
      <c r="G4551">
        <v>96</v>
      </c>
      <c r="I4551">
        <v>458.26252685037161</v>
      </c>
      <c r="J4551">
        <v>460.38888350000002</v>
      </c>
      <c r="K4551">
        <v>606.44412850256242</v>
      </c>
      <c r="L4551">
        <v>6.2783154231383493</v>
      </c>
      <c r="N4551">
        <v>0.9838461993112908</v>
      </c>
      <c r="O4551">
        <v>42649.756638589279</v>
      </c>
      <c r="P4551">
        <v>328.75557985903055</v>
      </c>
      <c r="Q4551">
        <v>0.76032624458975262</v>
      </c>
      <c r="S4551" s="6">
        <v>72.991319480616255</v>
      </c>
      <c r="V4551" s="6">
        <v>602.71828062128156</v>
      </c>
    </row>
    <row r="4552" spans="1:23" x14ac:dyDescent="0.3">
      <c r="A4552" s="1">
        <v>44330</v>
      </c>
      <c r="B4552">
        <v>202105</v>
      </c>
      <c r="C4552">
        <v>2021</v>
      </c>
      <c r="D4552" t="s">
        <v>5</v>
      </c>
      <c r="E4552" t="s">
        <v>23</v>
      </c>
      <c r="F4552">
        <v>71.625599999999991</v>
      </c>
      <c r="H4552">
        <v>162</v>
      </c>
      <c r="I4552">
        <v>129.76065</v>
      </c>
      <c r="M4552">
        <v>2.8177500000000002</v>
      </c>
      <c r="N4552">
        <v>0.8950009494300406</v>
      </c>
      <c r="O4552">
        <v>0</v>
      </c>
      <c r="P4552">
        <v>619.65449134957021</v>
      </c>
      <c r="R4552">
        <v>0.89016666666666666</v>
      </c>
      <c r="T4552" s="6">
        <v>144.99015380766659</v>
      </c>
      <c r="U4552" s="6">
        <v>144.20699999999999</v>
      </c>
      <c r="W4552" s="6">
        <v>456.47550000000001</v>
      </c>
    </row>
    <row r="4553" spans="1:23" x14ac:dyDescent="0.3">
      <c r="A4553" s="1">
        <v>44330</v>
      </c>
      <c r="B4553">
        <v>202105</v>
      </c>
      <c r="C4553">
        <v>2021</v>
      </c>
      <c r="D4553" t="s">
        <v>6</v>
      </c>
      <c r="E4553" t="s">
        <v>23</v>
      </c>
      <c r="F4553">
        <v>2.6779199999999999</v>
      </c>
      <c r="H4553">
        <v>66</v>
      </c>
      <c r="I4553">
        <v>18.423000000000002</v>
      </c>
      <c r="M4553">
        <v>2.5473958333333333</v>
      </c>
      <c r="N4553">
        <v>0.98456585648146977</v>
      </c>
      <c r="O4553">
        <v>0</v>
      </c>
      <c r="P4553">
        <v>129.62096077293612</v>
      </c>
      <c r="R4553">
        <v>0.86525833333333335</v>
      </c>
      <c r="T4553" s="6">
        <v>64.981346527777006</v>
      </c>
      <c r="U4553" s="6">
        <v>57.107050000000001</v>
      </c>
      <c r="W4553" s="6">
        <v>168.12812500000001</v>
      </c>
    </row>
    <row r="4554" spans="1:23" x14ac:dyDescent="0.3">
      <c r="A4554" s="1">
        <v>44330</v>
      </c>
      <c r="B4554">
        <v>202105</v>
      </c>
      <c r="C4554">
        <v>2021</v>
      </c>
      <c r="D4554" t="s">
        <v>7</v>
      </c>
      <c r="E4554" t="s">
        <v>23</v>
      </c>
      <c r="F4554">
        <v>15.9908</v>
      </c>
      <c r="H4554">
        <v>36</v>
      </c>
      <c r="I4554">
        <v>26.491796444449221</v>
      </c>
      <c r="M4554">
        <v>3.1431925941119165</v>
      </c>
      <c r="N4554">
        <v>0.99292592592592577</v>
      </c>
      <c r="O4554">
        <v>0</v>
      </c>
      <c r="P4554">
        <v>74.156637459142431</v>
      </c>
      <c r="R4554">
        <v>0.95550000000000002</v>
      </c>
      <c r="T4554" s="6">
        <v>35.745333333333328</v>
      </c>
      <c r="U4554" s="6">
        <v>34.398000000000003</v>
      </c>
      <c r="W4554" s="6">
        <v>113.15493338802899</v>
      </c>
    </row>
    <row r="4555" spans="1:23" x14ac:dyDescent="0.3">
      <c r="A4555" s="1">
        <v>44330</v>
      </c>
      <c r="B4555">
        <v>202105</v>
      </c>
      <c r="C4555">
        <v>2021</v>
      </c>
      <c r="D4555" t="s">
        <v>8</v>
      </c>
      <c r="E4555" t="s">
        <v>23</v>
      </c>
      <c r="F4555">
        <v>940.92549850000012</v>
      </c>
      <c r="H4555">
        <v>108</v>
      </c>
      <c r="I4555">
        <v>1037.5693925333333</v>
      </c>
      <c r="M4555">
        <v>7.3457140432098775</v>
      </c>
      <c r="N4555">
        <v>0.95088556570796534</v>
      </c>
      <c r="O4555">
        <v>0</v>
      </c>
      <c r="P4555">
        <v>180.93690240484636</v>
      </c>
      <c r="R4555">
        <v>0.90214444444444442</v>
      </c>
      <c r="T4555" s="6">
        <v>102.69564109646026</v>
      </c>
      <c r="U4555" s="6">
        <v>97.431600000000003</v>
      </c>
      <c r="W4555" s="6">
        <v>793.33711666666682</v>
      </c>
    </row>
    <row r="4556" spans="1:23" x14ac:dyDescent="0.3">
      <c r="A4556" s="1">
        <v>44331</v>
      </c>
      <c r="B4556">
        <v>202105</v>
      </c>
      <c r="C4556">
        <v>2021</v>
      </c>
      <c r="D4556" t="s">
        <v>0</v>
      </c>
      <c r="E4556" t="s">
        <v>22</v>
      </c>
      <c r="F4556">
        <v>164.423</v>
      </c>
      <c r="G4556">
        <v>44</v>
      </c>
      <c r="I4556">
        <v>154.97064758288144</v>
      </c>
      <c r="J4556">
        <v>164.967189453125</v>
      </c>
      <c r="K4556">
        <v>205.93844186343523</v>
      </c>
      <c r="L4556">
        <v>4.6923624999999998</v>
      </c>
      <c r="N4556">
        <v>1</v>
      </c>
      <c r="O4556">
        <v>8604.6998807306663</v>
      </c>
      <c r="P4556">
        <v>167.42705965809341</v>
      </c>
      <c r="Q4556">
        <v>0.75059422036089807</v>
      </c>
      <c r="S4556" s="6">
        <v>33.026145695879514</v>
      </c>
      <c r="V4556" s="6">
        <v>206.46394999999998</v>
      </c>
    </row>
    <row r="4557" spans="1:23" x14ac:dyDescent="0.3">
      <c r="A4557" s="1">
        <v>44331</v>
      </c>
      <c r="B4557">
        <v>202105</v>
      </c>
      <c r="C4557">
        <v>2021</v>
      </c>
      <c r="D4557" t="s">
        <v>1</v>
      </c>
      <c r="E4557" t="s">
        <v>22</v>
      </c>
      <c r="F4557">
        <v>172.32879999999997</v>
      </c>
      <c r="G4557">
        <v>46</v>
      </c>
      <c r="I4557">
        <v>165.24650611725872</v>
      </c>
      <c r="J4557">
        <v>172.46979121093747</v>
      </c>
      <c r="K4557">
        <v>219.18497301371968</v>
      </c>
      <c r="L4557">
        <v>4.7491710000000005</v>
      </c>
      <c r="N4557">
        <v>1</v>
      </c>
      <c r="O4557">
        <v>9023.5989074106674</v>
      </c>
      <c r="P4557">
        <v>177.24825206456376</v>
      </c>
      <c r="Q4557">
        <v>0.75640892913209257</v>
      </c>
      <c r="S4557" s="6">
        <v>34.794810740076258</v>
      </c>
      <c r="V4557" s="6">
        <v>218.46186600000001</v>
      </c>
    </row>
    <row r="4558" spans="1:23" x14ac:dyDescent="0.3">
      <c r="A4558" s="1">
        <v>44331</v>
      </c>
      <c r="B4558">
        <v>202105</v>
      </c>
      <c r="C4558">
        <v>2021</v>
      </c>
      <c r="D4558" t="s">
        <v>4</v>
      </c>
      <c r="E4558" t="s">
        <v>22</v>
      </c>
      <c r="F4558">
        <v>164.73660050000004</v>
      </c>
      <c r="G4558">
        <v>36</v>
      </c>
      <c r="I4558">
        <v>166.03028331931367</v>
      </c>
      <c r="J4558">
        <v>165.05401987777782</v>
      </c>
      <c r="K4558">
        <v>216.60788791248427</v>
      </c>
      <c r="L4558">
        <v>6.0736445031474791</v>
      </c>
      <c r="N4558">
        <v>1</v>
      </c>
      <c r="O4558">
        <v>9066.0750236493313</v>
      </c>
      <c r="P4558">
        <v>136.00281393291027</v>
      </c>
      <c r="Q4558">
        <v>0.75933853422527076</v>
      </c>
      <c r="S4558" s="6">
        <v>27.336187232109747</v>
      </c>
      <c r="V4558" s="6">
        <v>218.65120211330924</v>
      </c>
    </row>
    <row r="4559" spans="1:23" x14ac:dyDescent="0.3">
      <c r="A4559" s="1">
        <v>44331</v>
      </c>
      <c r="B4559">
        <v>202105</v>
      </c>
      <c r="C4559">
        <v>2021</v>
      </c>
      <c r="D4559" t="s">
        <v>2</v>
      </c>
      <c r="E4559" t="s">
        <v>22</v>
      </c>
      <c r="F4559">
        <v>211.75393550000001</v>
      </c>
      <c r="G4559">
        <v>64</v>
      </c>
      <c r="I4559">
        <v>200.10403633691445</v>
      </c>
      <c r="J4559">
        <v>212.11318842968751</v>
      </c>
      <c r="K4559">
        <v>264.42635591281515</v>
      </c>
      <c r="L4559">
        <v>4.1165131874999998</v>
      </c>
      <c r="N4559">
        <v>1</v>
      </c>
      <c r="O4559">
        <v>11097.330540524934</v>
      </c>
      <c r="P4559">
        <v>209.69609678256069</v>
      </c>
      <c r="Q4559">
        <v>0.75953250368745195</v>
      </c>
      <c r="S4559" s="6">
        <v>48.610080235996925</v>
      </c>
      <c r="V4559" s="6">
        <v>263.45684399999999</v>
      </c>
    </row>
    <row r="4560" spans="1:23" x14ac:dyDescent="0.3">
      <c r="A4560" s="1">
        <v>44331</v>
      </c>
      <c r="B4560">
        <v>202105</v>
      </c>
      <c r="C4560">
        <v>2021</v>
      </c>
      <c r="D4560" t="s">
        <v>3</v>
      </c>
      <c r="E4560" t="s">
        <v>22</v>
      </c>
      <c r="F4560">
        <v>420.10584150000011</v>
      </c>
      <c r="G4560">
        <v>96</v>
      </c>
      <c r="I4560">
        <v>404.57744527264526</v>
      </c>
      <c r="J4560">
        <v>420.9269015000001</v>
      </c>
      <c r="K4560">
        <v>535.17387288983389</v>
      </c>
      <c r="L4560">
        <v>5.5428158875807938</v>
      </c>
      <c r="N4560">
        <v>0.98727743960497938</v>
      </c>
      <c r="O4560">
        <v>22376.103955702671</v>
      </c>
      <c r="P4560">
        <v>328.75557985903055</v>
      </c>
      <c r="Q4560">
        <v>0.76032624458975262</v>
      </c>
      <c r="S4560" s="6">
        <v>72.991319480616255</v>
      </c>
      <c r="V4560" s="6">
        <v>532.1103252077562</v>
      </c>
    </row>
    <row r="4561" spans="1:23" x14ac:dyDescent="0.3">
      <c r="A4561" s="1">
        <v>44331</v>
      </c>
      <c r="B4561">
        <v>202105</v>
      </c>
      <c r="C4561">
        <v>2021</v>
      </c>
      <c r="D4561" t="s">
        <v>5</v>
      </c>
      <c r="E4561" t="s">
        <v>23</v>
      </c>
      <c r="F4561">
        <v>88.79616</v>
      </c>
      <c r="H4561">
        <v>162</v>
      </c>
      <c r="I4561">
        <v>161.834598</v>
      </c>
      <c r="M4561">
        <v>3.3936250000000006</v>
      </c>
      <c r="N4561">
        <v>0.90217006353684415</v>
      </c>
      <c r="O4561">
        <v>0</v>
      </c>
      <c r="P4561">
        <v>619.65449134957021</v>
      </c>
      <c r="R4561">
        <v>0.89016666666666666</v>
      </c>
      <c r="T4561" s="6">
        <v>146.15155029296875</v>
      </c>
      <c r="U4561" s="6">
        <v>144.20699999999999</v>
      </c>
      <c r="W4561" s="6">
        <v>549.7672500000001</v>
      </c>
    </row>
    <row r="4562" spans="1:23" x14ac:dyDescent="0.3">
      <c r="A4562" s="1">
        <v>44331</v>
      </c>
      <c r="B4562">
        <v>202105</v>
      </c>
      <c r="C4562">
        <v>2021</v>
      </c>
      <c r="D4562" t="s">
        <v>6</v>
      </c>
      <c r="E4562" t="s">
        <v>23</v>
      </c>
      <c r="F4562">
        <v>17.51792</v>
      </c>
      <c r="H4562">
        <v>66</v>
      </c>
      <c r="I4562">
        <v>44.909699999999994</v>
      </c>
      <c r="M4562">
        <v>3.0739583333333331</v>
      </c>
      <c r="N4562">
        <v>0.99899305555555562</v>
      </c>
      <c r="O4562">
        <v>0</v>
      </c>
      <c r="P4562">
        <v>129.62096077293612</v>
      </c>
      <c r="R4562">
        <v>0.86525833333333335</v>
      </c>
      <c r="T4562" s="6">
        <v>65.93354166666667</v>
      </c>
      <c r="U4562" s="6">
        <v>57.107050000000001</v>
      </c>
      <c r="W4562" s="6">
        <v>202.88124999999999</v>
      </c>
    </row>
    <row r="4563" spans="1:23" x14ac:dyDescent="0.3">
      <c r="A4563" s="1">
        <v>44331</v>
      </c>
      <c r="B4563">
        <v>202105</v>
      </c>
      <c r="C4563">
        <v>2021</v>
      </c>
      <c r="D4563" t="s">
        <v>7</v>
      </c>
      <c r="E4563" t="s">
        <v>23</v>
      </c>
      <c r="F4563">
        <v>38.289299999999997</v>
      </c>
      <c r="H4563">
        <v>36</v>
      </c>
      <c r="I4563">
        <v>44.945337518160763</v>
      </c>
      <c r="M4563">
        <v>3.4833550982952759</v>
      </c>
      <c r="N4563">
        <v>0.99999999999999989</v>
      </c>
      <c r="O4563">
        <v>0</v>
      </c>
      <c r="P4563">
        <v>74.156637459142431</v>
      </c>
      <c r="R4563">
        <v>0.95550000000000002</v>
      </c>
      <c r="T4563" s="6">
        <v>35.999999999999993</v>
      </c>
      <c r="U4563" s="6">
        <v>34.398000000000003</v>
      </c>
      <c r="W4563" s="6">
        <v>125.40078353862994</v>
      </c>
    </row>
    <row r="4564" spans="1:23" x14ac:dyDescent="0.3">
      <c r="A4564" s="1">
        <v>44331</v>
      </c>
      <c r="B4564">
        <v>202105</v>
      </c>
      <c r="C4564">
        <v>2021</v>
      </c>
      <c r="D4564" t="s">
        <v>8</v>
      </c>
      <c r="E4564" t="s">
        <v>23</v>
      </c>
      <c r="F4564">
        <v>554.24713350000002</v>
      </c>
      <c r="H4564">
        <v>108</v>
      </c>
      <c r="I4564">
        <v>637.53841183333327</v>
      </c>
      <c r="M4564">
        <v>6.157908050411522</v>
      </c>
      <c r="N4564">
        <v>0.95300629342554088</v>
      </c>
      <c r="O4564">
        <v>0</v>
      </c>
      <c r="P4564">
        <v>180.93690240484636</v>
      </c>
      <c r="R4564">
        <v>0.90214444444444442</v>
      </c>
      <c r="T4564" s="6">
        <v>102.92467968995841</v>
      </c>
      <c r="U4564" s="6">
        <v>97.431600000000003</v>
      </c>
      <c r="W4564" s="6">
        <v>665.05406944444439</v>
      </c>
    </row>
    <row r="4565" spans="1:23" x14ac:dyDescent="0.3">
      <c r="A4565" s="1">
        <v>44332</v>
      </c>
      <c r="B4565">
        <v>202105</v>
      </c>
      <c r="C4565">
        <v>2021</v>
      </c>
      <c r="D4565" t="s">
        <v>0</v>
      </c>
      <c r="E4565" t="s">
        <v>22</v>
      </c>
      <c r="F4565">
        <v>219.98340049999999</v>
      </c>
      <c r="G4565">
        <v>44</v>
      </c>
      <c r="I4565">
        <v>215.88494589722254</v>
      </c>
      <c r="J4565">
        <v>220.58423057812499</v>
      </c>
      <c r="K4565">
        <v>285.0637514132801</v>
      </c>
      <c r="L4565">
        <v>6.5367889999999989</v>
      </c>
      <c r="N4565">
        <v>1</v>
      </c>
      <c r="O4565">
        <v>12304.245554142666</v>
      </c>
      <c r="P4565">
        <v>167.42705965809341</v>
      </c>
      <c r="Q4565">
        <v>0.75059422036089807</v>
      </c>
      <c r="S4565" s="6">
        <v>33.026145695879514</v>
      </c>
      <c r="V4565" s="6">
        <v>287.61871599999995</v>
      </c>
    </row>
    <row r="4566" spans="1:23" x14ac:dyDescent="0.3">
      <c r="A4566" s="1">
        <v>44332</v>
      </c>
      <c r="B4566">
        <v>202105</v>
      </c>
      <c r="C4566">
        <v>2021</v>
      </c>
      <c r="D4566" t="s">
        <v>1</v>
      </c>
      <c r="E4566" t="s">
        <v>22</v>
      </c>
      <c r="F4566">
        <v>231.14840150000001</v>
      </c>
      <c r="G4566">
        <v>46</v>
      </c>
      <c r="I4566">
        <v>230.53521063145186</v>
      </c>
      <c r="J4566">
        <v>231.26497864843751</v>
      </c>
      <c r="K4566">
        <v>304.68413733477337</v>
      </c>
      <c r="L4566">
        <v>6.6255629999999996</v>
      </c>
      <c r="N4566">
        <v>1</v>
      </c>
      <c r="O4566">
        <v>12779.855523303966</v>
      </c>
      <c r="P4566">
        <v>177.24825206456376</v>
      </c>
      <c r="Q4566">
        <v>0.75640892913209257</v>
      </c>
      <c r="S4566" s="6">
        <v>34.794810740076258</v>
      </c>
      <c r="V4566" s="6">
        <v>304.77589799999998</v>
      </c>
    </row>
    <row r="4567" spans="1:23" x14ac:dyDescent="0.3">
      <c r="A4567" s="1">
        <v>44332</v>
      </c>
      <c r="B4567">
        <v>202105</v>
      </c>
      <c r="C4567">
        <v>2021</v>
      </c>
      <c r="D4567" t="s">
        <v>4</v>
      </c>
      <c r="E4567" t="s">
        <v>22</v>
      </c>
      <c r="F4567">
        <v>163.59</v>
      </c>
      <c r="G4567">
        <v>36</v>
      </c>
      <c r="I4567">
        <v>163.85650468039151</v>
      </c>
      <c r="J4567">
        <v>163.90647857777776</v>
      </c>
      <c r="K4567">
        <v>213.53527428446935</v>
      </c>
      <c r="L4567">
        <v>5.9941243191340776</v>
      </c>
      <c r="N4567">
        <v>1</v>
      </c>
      <c r="O4567">
        <v>9245.9767878533348</v>
      </c>
      <c r="P4567">
        <v>136.00281393291027</v>
      </c>
      <c r="Q4567">
        <v>0.75933853422527076</v>
      </c>
      <c r="S4567" s="6">
        <v>27.336187232109747</v>
      </c>
      <c r="V4567" s="6">
        <v>215.7884754888268</v>
      </c>
    </row>
    <row r="4568" spans="1:23" x14ac:dyDescent="0.3">
      <c r="A4568" s="1">
        <v>44332</v>
      </c>
      <c r="B4568">
        <v>202105</v>
      </c>
      <c r="C4568">
        <v>2021</v>
      </c>
      <c r="D4568" t="s">
        <v>2</v>
      </c>
      <c r="E4568" t="s">
        <v>22</v>
      </c>
      <c r="F4568">
        <v>268.08094999999997</v>
      </c>
      <c r="G4568">
        <v>64</v>
      </c>
      <c r="I4568">
        <v>265.90281715590078</v>
      </c>
      <c r="J4568">
        <v>268.44728300781247</v>
      </c>
      <c r="K4568">
        <v>351.09978348325512</v>
      </c>
      <c r="L4568">
        <v>5.4701168125000006</v>
      </c>
      <c r="N4568">
        <v>1</v>
      </c>
      <c r="O4568">
        <v>15009.775187898733</v>
      </c>
      <c r="P4568">
        <v>209.69609678256069</v>
      </c>
      <c r="Q4568">
        <v>0.75953250368745195</v>
      </c>
      <c r="S4568" s="6">
        <v>48.610080235996925</v>
      </c>
      <c r="V4568" s="6">
        <v>350.08747600000004</v>
      </c>
    </row>
    <row r="4569" spans="1:23" x14ac:dyDescent="0.3">
      <c r="A4569" s="1">
        <v>44332</v>
      </c>
      <c r="B4569">
        <v>202105</v>
      </c>
      <c r="C4569">
        <v>2021</v>
      </c>
      <c r="D4569" t="s">
        <v>3</v>
      </c>
      <c r="E4569" t="s">
        <v>22</v>
      </c>
      <c r="F4569">
        <v>447.87624249999999</v>
      </c>
      <c r="G4569">
        <v>96</v>
      </c>
      <c r="I4569">
        <v>437.72694809990475</v>
      </c>
      <c r="J4569">
        <v>448.68138249999998</v>
      </c>
      <c r="K4569">
        <v>577.88548261118956</v>
      </c>
      <c r="L4569">
        <v>5.9969726703755306</v>
      </c>
      <c r="N4569">
        <v>0.98896090523828617</v>
      </c>
      <c r="O4569">
        <v>25625.879717881569</v>
      </c>
      <c r="P4569">
        <v>328.75557985903055</v>
      </c>
      <c r="Q4569">
        <v>0.76032624458975262</v>
      </c>
      <c r="S4569" s="6">
        <v>72.991319480616255</v>
      </c>
      <c r="V4569" s="6">
        <v>575.70937635605094</v>
      </c>
    </row>
    <row r="4570" spans="1:23" x14ac:dyDescent="0.3">
      <c r="A4570" s="1">
        <v>44332</v>
      </c>
      <c r="B4570">
        <v>202105</v>
      </c>
      <c r="C4570">
        <v>2021</v>
      </c>
      <c r="D4570" t="s">
        <v>5</v>
      </c>
      <c r="E4570" t="s">
        <v>23</v>
      </c>
      <c r="F4570">
        <v>131.44896</v>
      </c>
      <c r="H4570">
        <v>162</v>
      </c>
      <c r="I4570">
        <v>222.270318</v>
      </c>
      <c r="M4570">
        <v>3.7193333333333332</v>
      </c>
      <c r="N4570">
        <v>0.899349029761223</v>
      </c>
      <c r="O4570">
        <v>0</v>
      </c>
      <c r="P4570">
        <v>619.65449134957021</v>
      </c>
      <c r="R4570">
        <v>0.89016666666666666</v>
      </c>
      <c r="T4570" s="6">
        <v>145.69454282131812</v>
      </c>
      <c r="U4570" s="6">
        <v>144.20699999999999</v>
      </c>
      <c r="W4570" s="6">
        <v>602.53199999999993</v>
      </c>
    </row>
    <row r="4571" spans="1:23" x14ac:dyDescent="0.3">
      <c r="A4571" s="1">
        <v>44332</v>
      </c>
      <c r="B4571">
        <v>202105</v>
      </c>
      <c r="C4571">
        <v>2021</v>
      </c>
      <c r="D4571" t="s">
        <v>6</v>
      </c>
      <c r="E4571" t="s">
        <v>23</v>
      </c>
      <c r="F4571">
        <v>93.580479999999994</v>
      </c>
      <c r="H4571">
        <v>66</v>
      </c>
      <c r="I4571">
        <v>143.06833333333338</v>
      </c>
      <c r="M4571">
        <v>3.7237847222222222</v>
      </c>
      <c r="N4571">
        <v>0.99611111111111117</v>
      </c>
      <c r="O4571">
        <v>0</v>
      </c>
      <c r="P4571">
        <v>129.62096077293612</v>
      </c>
      <c r="R4571">
        <v>0.86525833333333335</v>
      </c>
      <c r="T4571" s="6">
        <v>65.743333333333339</v>
      </c>
      <c r="U4571" s="6">
        <v>57.107050000000001</v>
      </c>
      <c r="W4571" s="6">
        <v>245.76979166666666</v>
      </c>
    </row>
    <row r="4572" spans="1:23" x14ac:dyDescent="0.3">
      <c r="A4572" s="1">
        <v>44332</v>
      </c>
      <c r="B4572">
        <v>202105</v>
      </c>
      <c r="C4572">
        <v>2021</v>
      </c>
      <c r="D4572" t="s">
        <v>7</v>
      </c>
      <c r="E4572" t="s">
        <v>23</v>
      </c>
      <c r="F4572">
        <v>63.399700000000003</v>
      </c>
      <c r="H4572">
        <v>36</v>
      </c>
      <c r="I4572">
        <v>71.900146059702365</v>
      </c>
      <c r="M4572">
        <v>4.1616934950832336</v>
      </c>
      <c r="N4572">
        <v>0.99687499999999984</v>
      </c>
      <c r="O4572">
        <v>0</v>
      </c>
      <c r="P4572">
        <v>74.156637459142431</v>
      </c>
      <c r="R4572">
        <v>0.95550000000000002</v>
      </c>
      <c r="T4572" s="6">
        <v>35.887499999999996</v>
      </c>
      <c r="U4572" s="6">
        <v>34.398000000000003</v>
      </c>
      <c r="W4572" s="6">
        <v>149.82096582299641</v>
      </c>
    </row>
    <row r="4573" spans="1:23" x14ac:dyDescent="0.3">
      <c r="A4573" s="1">
        <v>44332</v>
      </c>
      <c r="B4573">
        <v>202105</v>
      </c>
      <c r="C4573">
        <v>2021</v>
      </c>
      <c r="D4573" t="s">
        <v>8</v>
      </c>
      <c r="E4573" t="s">
        <v>23</v>
      </c>
      <c r="F4573">
        <v>630.31295249999994</v>
      </c>
      <c r="H4573">
        <v>108</v>
      </c>
      <c r="I4573">
        <v>694.42671723333319</v>
      </c>
      <c r="M4573">
        <v>6.5135988168724275</v>
      </c>
      <c r="N4573">
        <v>0.91881199440877448</v>
      </c>
      <c r="O4573">
        <v>0</v>
      </c>
      <c r="P4573">
        <v>180.93690240484636</v>
      </c>
      <c r="R4573">
        <v>0.90214444444444442</v>
      </c>
      <c r="T4573" s="6">
        <v>99.231695396147643</v>
      </c>
      <c r="U4573" s="6">
        <v>97.431600000000003</v>
      </c>
      <c r="W4573" s="6">
        <v>703.46867222222215</v>
      </c>
    </row>
    <row r="4574" spans="1:23" x14ac:dyDescent="0.3">
      <c r="A4574" s="1">
        <v>44333</v>
      </c>
      <c r="B4574">
        <v>202105</v>
      </c>
      <c r="C4574">
        <v>2021</v>
      </c>
      <c r="D4574" t="s">
        <v>0</v>
      </c>
      <c r="E4574" t="s">
        <v>22</v>
      </c>
      <c r="F4574">
        <v>220.79428000000001</v>
      </c>
      <c r="G4574">
        <v>44</v>
      </c>
      <c r="I4574">
        <v>216.99807012047171</v>
      </c>
      <c r="J4574">
        <v>221.49545187500001</v>
      </c>
      <c r="K4574">
        <v>286.48371008747768</v>
      </c>
      <c r="L4574">
        <v>6.5704933333333333</v>
      </c>
      <c r="N4574">
        <v>1</v>
      </c>
      <c r="O4574">
        <v>69996.996383938662</v>
      </c>
      <c r="P4574">
        <v>167.42705965809341</v>
      </c>
      <c r="Q4574">
        <v>0.75059422036089807</v>
      </c>
      <c r="S4574" s="6">
        <v>33.026145695879514</v>
      </c>
      <c r="V4574" s="6">
        <v>289.10170666666664</v>
      </c>
    </row>
    <row r="4575" spans="1:23" x14ac:dyDescent="0.3">
      <c r="A4575" s="1">
        <v>44333</v>
      </c>
      <c r="B4575">
        <v>202105</v>
      </c>
      <c r="C4575">
        <v>2021</v>
      </c>
      <c r="D4575" t="s">
        <v>1</v>
      </c>
      <c r="E4575" t="s">
        <v>22</v>
      </c>
      <c r="F4575">
        <v>230.74128050000002</v>
      </c>
      <c r="G4575">
        <v>46</v>
      </c>
      <c r="I4575">
        <v>232.99857884741706</v>
      </c>
      <c r="J4575">
        <v>230.87836546093752</v>
      </c>
      <c r="K4575">
        <v>307.82064099792996</v>
      </c>
      <c r="L4575">
        <v>6.6963600000000003</v>
      </c>
      <c r="N4575">
        <v>1</v>
      </c>
      <c r="O4575">
        <v>72474.309558986657</v>
      </c>
      <c r="P4575">
        <v>177.24825206456376</v>
      </c>
      <c r="Q4575">
        <v>0.75640892913209257</v>
      </c>
      <c r="S4575" s="6">
        <v>34.794810740076258</v>
      </c>
      <c r="V4575" s="6">
        <v>308.03255999999999</v>
      </c>
    </row>
    <row r="4576" spans="1:23" x14ac:dyDescent="0.3">
      <c r="A4576" s="1">
        <v>44333</v>
      </c>
      <c r="B4576">
        <v>202105</v>
      </c>
      <c r="C4576">
        <v>2021</v>
      </c>
      <c r="D4576" t="s">
        <v>4</v>
      </c>
      <c r="E4576" t="s">
        <v>22</v>
      </c>
      <c r="F4576">
        <v>175.02912000000003</v>
      </c>
      <c r="G4576">
        <v>36</v>
      </c>
      <c r="I4576">
        <v>177.49087271822324</v>
      </c>
      <c r="J4576">
        <v>175.35476017777779</v>
      </c>
      <c r="K4576">
        <v>230.40032399515889</v>
      </c>
      <c r="L4576">
        <v>6.4928905853314527</v>
      </c>
      <c r="N4576">
        <v>0.99859169811320758</v>
      </c>
      <c r="O4576">
        <v>56024.758554365326</v>
      </c>
      <c r="P4576">
        <v>136.00281393291027</v>
      </c>
      <c r="Q4576">
        <v>0.75933853422527076</v>
      </c>
      <c r="S4576" s="6">
        <v>27.336187232109747</v>
      </c>
      <c r="V4576" s="6">
        <v>233.74406107193229</v>
      </c>
    </row>
    <row r="4577" spans="1:23" x14ac:dyDescent="0.3">
      <c r="A4577" s="1">
        <v>44333</v>
      </c>
      <c r="B4577">
        <v>202105</v>
      </c>
      <c r="C4577">
        <v>2021</v>
      </c>
      <c r="D4577" t="s">
        <v>2</v>
      </c>
      <c r="E4577" t="s">
        <v>22</v>
      </c>
      <c r="F4577">
        <v>329.31052750000003</v>
      </c>
      <c r="G4577">
        <v>64</v>
      </c>
      <c r="I4577">
        <v>330.79421723824237</v>
      </c>
      <c r="J4577">
        <v>329.6325975625</v>
      </c>
      <c r="K4577">
        <v>435.81991493775445</v>
      </c>
      <c r="L4577">
        <v>6.80505392363622</v>
      </c>
      <c r="N4577">
        <v>1</v>
      </c>
      <c r="O4577">
        <v>106466.90348077074</v>
      </c>
      <c r="P4577">
        <v>209.69609678256069</v>
      </c>
      <c r="Q4577">
        <v>0.75953250368745195</v>
      </c>
      <c r="S4577" s="6">
        <v>48.610080235996925</v>
      </c>
      <c r="V4577" s="6">
        <v>435.52345111271808</v>
      </c>
    </row>
    <row r="4578" spans="1:23" x14ac:dyDescent="0.3">
      <c r="A4578" s="1">
        <v>44333</v>
      </c>
      <c r="B4578">
        <v>202105</v>
      </c>
      <c r="C4578">
        <v>2021</v>
      </c>
      <c r="D4578" t="s">
        <v>3</v>
      </c>
      <c r="E4578" t="s">
        <v>22</v>
      </c>
      <c r="F4578">
        <v>406.32704099999995</v>
      </c>
      <c r="G4578">
        <v>96</v>
      </c>
      <c r="I4578">
        <v>391.73188528647472</v>
      </c>
      <c r="J4578">
        <v>407.18504099999996</v>
      </c>
      <c r="K4578">
        <v>517.47473567719032</v>
      </c>
      <c r="L4578">
        <v>5.3668283855384189</v>
      </c>
      <c r="N4578">
        <v>0.99138684379358144</v>
      </c>
      <c r="O4578">
        <v>133826.6893580365</v>
      </c>
      <c r="P4578">
        <v>328.75557985903055</v>
      </c>
      <c r="Q4578">
        <v>0.76032624458975262</v>
      </c>
      <c r="S4578" s="6">
        <v>72.991319480616255</v>
      </c>
      <c r="V4578" s="6">
        <v>515.21552501168821</v>
      </c>
    </row>
    <row r="4579" spans="1:23" x14ac:dyDescent="0.3">
      <c r="A4579" s="1">
        <v>44333</v>
      </c>
      <c r="B4579">
        <v>202105</v>
      </c>
      <c r="C4579">
        <v>2021</v>
      </c>
      <c r="D4579" t="s">
        <v>5</v>
      </c>
      <c r="E4579" t="s">
        <v>23</v>
      </c>
      <c r="F4579">
        <v>311.690876</v>
      </c>
      <c r="H4579">
        <v>162</v>
      </c>
      <c r="I4579">
        <v>453.37076999999994</v>
      </c>
      <c r="M4579">
        <v>4.5888750000000007</v>
      </c>
      <c r="N4579">
        <v>0.88577722620081023</v>
      </c>
      <c r="O4579">
        <v>0</v>
      </c>
      <c r="P4579">
        <v>619.65449134957021</v>
      </c>
      <c r="R4579">
        <v>0.89016666666666666</v>
      </c>
      <c r="T4579" s="6">
        <v>143.49591064453125</v>
      </c>
      <c r="U4579" s="6">
        <v>144.20699999999999</v>
      </c>
      <c r="W4579" s="6">
        <v>743.39775000000009</v>
      </c>
    </row>
    <row r="4580" spans="1:23" x14ac:dyDescent="0.3">
      <c r="A4580" s="1">
        <v>44333</v>
      </c>
      <c r="B4580">
        <v>202105</v>
      </c>
      <c r="C4580">
        <v>2021</v>
      </c>
      <c r="D4580" t="s">
        <v>6</v>
      </c>
      <c r="E4580" t="s">
        <v>23</v>
      </c>
      <c r="F4580">
        <v>40.602239999999995</v>
      </c>
      <c r="H4580">
        <v>66</v>
      </c>
      <c r="I4580">
        <v>68.541766666666661</v>
      </c>
      <c r="M4580">
        <v>2.9924305555555559</v>
      </c>
      <c r="N4580">
        <v>0.97652777777773725</v>
      </c>
      <c r="O4580">
        <v>0</v>
      </c>
      <c r="P4580">
        <v>129.62096077293612</v>
      </c>
      <c r="R4580">
        <v>0.86525833333333335</v>
      </c>
      <c r="T4580" s="6">
        <v>64.450833333330664</v>
      </c>
      <c r="U4580" s="6">
        <v>57.107050000000001</v>
      </c>
      <c r="W4580" s="6">
        <v>197.50041666666669</v>
      </c>
    </row>
    <row r="4581" spans="1:23" x14ac:dyDescent="0.3">
      <c r="A4581" s="1">
        <v>44333</v>
      </c>
      <c r="B4581">
        <v>202105</v>
      </c>
      <c r="C4581">
        <v>2021</v>
      </c>
      <c r="D4581" t="s">
        <v>7</v>
      </c>
      <c r="E4581" t="s">
        <v>23</v>
      </c>
      <c r="F4581">
        <v>16.220399999999994</v>
      </c>
      <c r="H4581">
        <v>36</v>
      </c>
      <c r="I4581">
        <v>22.42366461771778</v>
      </c>
      <c r="M4581">
        <v>2.8412626779076162</v>
      </c>
      <c r="N4581">
        <v>1</v>
      </c>
      <c r="O4581">
        <v>0</v>
      </c>
      <c r="P4581">
        <v>74.156637459142431</v>
      </c>
      <c r="R4581">
        <v>0.95550000000000002</v>
      </c>
      <c r="T4581" s="6">
        <v>36</v>
      </c>
      <c r="U4581" s="6">
        <v>34.398000000000003</v>
      </c>
      <c r="W4581" s="6">
        <v>102.28545640467418</v>
      </c>
    </row>
    <row r="4582" spans="1:23" x14ac:dyDescent="0.3">
      <c r="A4582" s="1">
        <v>44333</v>
      </c>
      <c r="B4582">
        <v>202105</v>
      </c>
      <c r="C4582">
        <v>2021</v>
      </c>
      <c r="D4582" t="s">
        <v>8</v>
      </c>
      <c r="E4582" t="s">
        <v>23</v>
      </c>
      <c r="F4582">
        <v>761.93018000000006</v>
      </c>
      <c r="H4582">
        <v>108</v>
      </c>
      <c r="I4582">
        <v>799.96072503589744</v>
      </c>
      <c r="M4582">
        <v>6.8671766045425748</v>
      </c>
      <c r="N4582">
        <v>0.93302601894168025</v>
      </c>
      <c r="O4582">
        <v>0</v>
      </c>
      <c r="P4582">
        <v>180.93690240484636</v>
      </c>
      <c r="R4582">
        <v>0.90214444444444442</v>
      </c>
      <c r="T4582" s="6">
        <v>100.76681004570146</v>
      </c>
      <c r="U4582" s="6">
        <v>97.431600000000003</v>
      </c>
      <c r="W4582" s="6">
        <v>741.65507329059812</v>
      </c>
    </row>
    <row r="4583" spans="1:23" x14ac:dyDescent="0.3">
      <c r="A4583" s="1">
        <v>44334</v>
      </c>
      <c r="B4583">
        <v>202105</v>
      </c>
      <c r="C4583">
        <v>2021</v>
      </c>
      <c r="D4583" t="s">
        <v>0</v>
      </c>
      <c r="E4583" t="s">
        <v>22</v>
      </c>
      <c r="F4583">
        <v>168.94080000000011</v>
      </c>
      <c r="G4583">
        <v>44</v>
      </c>
      <c r="I4583">
        <v>159.21599348135825</v>
      </c>
      <c r="J4583">
        <v>169.50769453125011</v>
      </c>
      <c r="K4583">
        <v>210.91240247701137</v>
      </c>
      <c r="L4583">
        <v>4.8209074999999997</v>
      </c>
      <c r="N4583">
        <v>1</v>
      </c>
      <c r="O4583">
        <v>36835.918105034674</v>
      </c>
      <c r="P4583">
        <v>167.42705965809341</v>
      </c>
      <c r="Q4583">
        <v>0.75059422036089807</v>
      </c>
      <c r="S4583" s="6">
        <v>33.026145695879514</v>
      </c>
      <c r="V4583" s="6">
        <v>212.11992999999998</v>
      </c>
    </row>
    <row r="4584" spans="1:23" x14ac:dyDescent="0.3">
      <c r="A4584" s="1">
        <v>44334</v>
      </c>
      <c r="B4584">
        <v>202105</v>
      </c>
      <c r="C4584">
        <v>2021</v>
      </c>
      <c r="D4584" t="s">
        <v>1</v>
      </c>
      <c r="E4584" t="s">
        <v>22</v>
      </c>
      <c r="F4584">
        <v>179.18879999999999</v>
      </c>
      <c r="G4584">
        <v>46</v>
      </c>
      <c r="I4584">
        <v>172.44283846414277</v>
      </c>
      <c r="J4584">
        <v>179.32124628906249</v>
      </c>
      <c r="K4584">
        <v>227.92664087524341</v>
      </c>
      <c r="L4584">
        <v>4.9559930000000003</v>
      </c>
      <c r="N4584">
        <v>1</v>
      </c>
      <c r="O4584">
        <v>38188.823471986674</v>
      </c>
      <c r="P4584">
        <v>177.24825206456376</v>
      </c>
      <c r="Q4584">
        <v>0.75640892913209257</v>
      </c>
      <c r="S4584" s="6">
        <v>34.794810740076258</v>
      </c>
      <c r="V4584" s="6">
        <v>227.97567800000002</v>
      </c>
    </row>
    <row r="4585" spans="1:23" x14ac:dyDescent="0.3">
      <c r="A4585" s="1">
        <v>44334</v>
      </c>
      <c r="B4585">
        <v>202105</v>
      </c>
      <c r="C4585">
        <v>2021</v>
      </c>
      <c r="D4585" t="s">
        <v>4</v>
      </c>
      <c r="E4585" t="s">
        <v>22</v>
      </c>
      <c r="F4585">
        <v>119.68264000000002</v>
      </c>
      <c r="G4585">
        <v>36</v>
      </c>
      <c r="I4585">
        <v>114.73780822277448</v>
      </c>
      <c r="J4585">
        <v>119.9640177777778</v>
      </c>
      <c r="K4585">
        <v>149.87319283002805</v>
      </c>
      <c r="L4585">
        <v>4.1972864484920072</v>
      </c>
      <c r="N4585">
        <v>1</v>
      </c>
      <c r="O4585">
        <v>26025.246506125335</v>
      </c>
      <c r="P4585">
        <v>136.00281393291027</v>
      </c>
      <c r="Q4585">
        <v>0.75933853422527076</v>
      </c>
      <c r="S4585" s="6">
        <v>27.336187232109747</v>
      </c>
      <c r="V4585" s="6">
        <v>151.10231214571226</v>
      </c>
    </row>
    <row r="4586" spans="1:23" x14ac:dyDescent="0.3">
      <c r="A4586" s="1">
        <v>44334</v>
      </c>
      <c r="B4586">
        <v>202105</v>
      </c>
      <c r="C4586">
        <v>2021</v>
      </c>
      <c r="D4586" t="s">
        <v>2</v>
      </c>
      <c r="E4586" t="s">
        <v>22</v>
      </c>
      <c r="F4586">
        <v>209.27045099999998</v>
      </c>
      <c r="G4586">
        <v>64</v>
      </c>
      <c r="I4586">
        <v>198.10722538472012</v>
      </c>
      <c r="J4586">
        <v>209.66193049218748</v>
      </c>
      <c r="K4586">
        <v>261.38357922779812</v>
      </c>
      <c r="L4586">
        <v>4.0754350624999995</v>
      </c>
      <c r="N4586">
        <v>1</v>
      </c>
      <c r="O4586">
        <v>49579.002497613626</v>
      </c>
      <c r="P4586">
        <v>209.69609678256069</v>
      </c>
      <c r="Q4586">
        <v>0.75953250368745195</v>
      </c>
      <c r="S4586" s="6">
        <v>48.610080235996925</v>
      </c>
      <c r="V4586" s="6">
        <v>260.82784399999997</v>
      </c>
    </row>
    <row r="4587" spans="1:23" x14ac:dyDescent="0.3">
      <c r="A4587" s="1">
        <v>44334</v>
      </c>
      <c r="B4587">
        <v>202105</v>
      </c>
      <c r="C4587">
        <v>2021</v>
      </c>
      <c r="D4587" t="s">
        <v>3</v>
      </c>
      <c r="E4587" t="s">
        <v>22</v>
      </c>
      <c r="F4587">
        <v>296.42535949999996</v>
      </c>
      <c r="G4587">
        <v>96</v>
      </c>
      <c r="I4587">
        <v>285.36961790864723</v>
      </c>
      <c r="J4587">
        <v>297.28215949999975</v>
      </c>
      <c r="K4587">
        <v>377.65896038894823</v>
      </c>
      <c r="L4587">
        <v>3.9096377478753577</v>
      </c>
      <c r="N4587">
        <v>0.99294352956511478</v>
      </c>
      <c r="O4587">
        <v>65807.518085230666</v>
      </c>
      <c r="P4587">
        <v>328.75557985903055</v>
      </c>
      <c r="Q4587">
        <v>0.76032624458975262</v>
      </c>
      <c r="S4587" s="6">
        <v>72.991319480616255</v>
      </c>
      <c r="V4587" s="6">
        <v>375.32522379603432</v>
      </c>
    </row>
    <row r="4588" spans="1:23" x14ac:dyDescent="0.3">
      <c r="A4588" s="1">
        <v>44334</v>
      </c>
      <c r="B4588">
        <v>202105</v>
      </c>
      <c r="C4588">
        <v>2021</v>
      </c>
      <c r="D4588" t="s">
        <v>5</v>
      </c>
      <c r="E4588" t="s">
        <v>23</v>
      </c>
      <c r="F4588">
        <v>25.036799999999996</v>
      </c>
      <c r="H4588">
        <v>162</v>
      </c>
      <c r="I4588">
        <v>72.351737999999997</v>
      </c>
      <c r="M4588">
        <v>2.7653333333333325</v>
      </c>
      <c r="N4588">
        <v>0.88653752833236887</v>
      </c>
      <c r="O4588">
        <v>0</v>
      </c>
      <c r="P4588">
        <v>619.65449134957021</v>
      </c>
      <c r="R4588">
        <v>0.89016666666666666</v>
      </c>
      <c r="T4588" s="6">
        <v>143.61907958984375</v>
      </c>
      <c r="U4588" s="6">
        <v>144.20699999999999</v>
      </c>
      <c r="W4588" s="6">
        <v>447.98399999999987</v>
      </c>
    </row>
    <row r="4589" spans="1:23" x14ac:dyDescent="0.3">
      <c r="A4589" s="1">
        <v>44334</v>
      </c>
      <c r="B4589">
        <v>202105</v>
      </c>
      <c r="C4589">
        <v>2021</v>
      </c>
      <c r="D4589" t="s">
        <v>6</v>
      </c>
      <c r="E4589" t="s">
        <v>23</v>
      </c>
      <c r="F4589">
        <v>64.671040500000004</v>
      </c>
      <c r="H4589">
        <v>66</v>
      </c>
      <c r="I4589">
        <v>115.53540000000001</v>
      </c>
      <c r="M4589">
        <v>3.6995138888888888</v>
      </c>
      <c r="N4589">
        <v>0.96822453472222225</v>
      </c>
      <c r="O4589">
        <v>0</v>
      </c>
      <c r="P4589">
        <v>129.62096077293612</v>
      </c>
      <c r="R4589">
        <v>0.86525833333333335</v>
      </c>
      <c r="T4589" s="6">
        <v>63.902819291666667</v>
      </c>
      <c r="U4589" s="6">
        <v>57.107050000000001</v>
      </c>
      <c r="W4589" s="6">
        <v>244.16791666666666</v>
      </c>
    </row>
    <row r="4590" spans="1:23" x14ac:dyDescent="0.3">
      <c r="A4590" s="1">
        <v>44334</v>
      </c>
      <c r="B4590">
        <v>202105</v>
      </c>
      <c r="C4590">
        <v>2021</v>
      </c>
      <c r="D4590" t="s">
        <v>7</v>
      </c>
      <c r="E4590" t="s">
        <v>23</v>
      </c>
      <c r="F4590">
        <v>31.569300000000002</v>
      </c>
      <c r="H4590">
        <v>36</v>
      </c>
      <c r="I4590">
        <v>39.89040840707343</v>
      </c>
      <c r="M4590">
        <v>3.4776239130925366</v>
      </c>
      <c r="N4590">
        <v>1</v>
      </c>
      <c r="O4590">
        <v>0</v>
      </c>
      <c r="P4590">
        <v>74.156637459142431</v>
      </c>
      <c r="R4590">
        <v>0.95550000000000002</v>
      </c>
      <c r="T4590" s="6">
        <v>36</v>
      </c>
      <c r="U4590" s="6">
        <v>34.398000000000003</v>
      </c>
      <c r="W4590" s="6">
        <v>125.19446087133132</v>
      </c>
    </row>
    <row r="4591" spans="1:23" x14ac:dyDescent="0.3">
      <c r="A4591" s="1">
        <v>44334</v>
      </c>
      <c r="B4591">
        <v>202105</v>
      </c>
      <c r="C4591">
        <v>2021</v>
      </c>
      <c r="D4591" t="s">
        <v>8</v>
      </c>
      <c r="E4591" t="s">
        <v>23</v>
      </c>
      <c r="F4591">
        <v>427.46689249999997</v>
      </c>
      <c r="H4591">
        <v>108</v>
      </c>
      <c r="I4591">
        <v>461.30020448333357</v>
      </c>
      <c r="M4591">
        <v>5.7199993955761324</v>
      </c>
      <c r="N4591">
        <v>0.92406558619326884</v>
      </c>
      <c r="O4591">
        <v>0</v>
      </c>
      <c r="P4591">
        <v>180.93690240484636</v>
      </c>
      <c r="R4591">
        <v>0.90214444444444442</v>
      </c>
      <c r="T4591" s="6">
        <v>99.799083308873037</v>
      </c>
      <c r="U4591" s="6">
        <v>97.431600000000003</v>
      </c>
      <c r="W4591" s="6">
        <v>617.75993472222228</v>
      </c>
    </row>
    <row r="4592" spans="1:23" x14ac:dyDescent="0.3">
      <c r="A4592" s="1">
        <v>44335</v>
      </c>
      <c r="B4592">
        <v>202105</v>
      </c>
      <c r="C4592">
        <v>2021</v>
      </c>
      <c r="D4592" t="s">
        <v>0</v>
      </c>
      <c r="E4592" t="s">
        <v>22</v>
      </c>
      <c r="F4592">
        <v>163.86468000000002</v>
      </c>
      <c r="G4592">
        <v>44</v>
      </c>
      <c r="I4592">
        <v>153.59920936107198</v>
      </c>
      <c r="J4592">
        <v>164.47454328125002</v>
      </c>
      <c r="K4592">
        <v>204.01008106817665</v>
      </c>
      <c r="L4592">
        <v>4.6508366666666676</v>
      </c>
      <c r="N4592">
        <v>1</v>
      </c>
      <c r="O4592">
        <v>29595.848874746669</v>
      </c>
      <c r="P4592">
        <v>167.42705965809341</v>
      </c>
      <c r="Q4592">
        <v>0.75059422036089807</v>
      </c>
      <c r="S4592" s="6">
        <v>33.026145695879514</v>
      </c>
      <c r="V4592" s="6">
        <v>204.63681333333338</v>
      </c>
    </row>
    <row r="4593" spans="1:23" x14ac:dyDescent="0.3">
      <c r="A4593" s="1">
        <v>44335</v>
      </c>
      <c r="B4593">
        <v>202105</v>
      </c>
      <c r="C4593">
        <v>2021</v>
      </c>
      <c r="D4593" t="s">
        <v>1</v>
      </c>
      <c r="E4593" t="s">
        <v>22</v>
      </c>
      <c r="F4593">
        <v>170.72216</v>
      </c>
      <c r="G4593">
        <v>46</v>
      </c>
      <c r="I4593">
        <v>163.34255727010222</v>
      </c>
      <c r="J4593">
        <v>170.85057796875</v>
      </c>
      <c r="K4593">
        <v>216.16754100341603</v>
      </c>
      <c r="L4593">
        <v>4.6944516666666667</v>
      </c>
      <c r="N4593">
        <v>1</v>
      </c>
      <c r="O4593">
        <v>30224.922643466671</v>
      </c>
      <c r="P4593">
        <v>177.24825206456376</v>
      </c>
      <c r="Q4593">
        <v>0.75640892913209257</v>
      </c>
      <c r="S4593" s="6">
        <v>34.794810740076258</v>
      </c>
      <c r="V4593" s="6">
        <v>215.94477666666666</v>
      </c>
    </row>
    <row r="4594" spans="1:23" x14ac:dyDescent="0.3">
      <c r="A4594" s="1">
        <v>44335</v>
      </c>
      <c r="B4594">
        <v>202105</v>
      </c>
      <c r="C4594">
        <v>2021</v>
      </c>
      <c r="D4594" t="s">
        <v>4</v>
      </c>
      <c r="E4594" t="s">
        <v>22</v>
      </c>
      <c r="F4594">
        <v>75.118680000000026</v>
      </c>
      <c r="G4594">
        <v>36</v>
      </c>
      <c r="I4594">
        <v>68.84598389843201</v>
      </c>
      <c r="J4594">
        <v>75.364396977777801</v>
      </c>
      <c r="K4594">
        <v>90.355482315777394</v>
      </c>
      <c r="L4594">
        <v>2.5184925503277156</v>
      </c>
      <c r="N4594">
        <v>1</v>
      </c>
      <c r="O4594">
        <v>16678.064439853337</v>
      </c>
      <c r="P4594">
        <v>136.00281393291027</v>
      </c>
      <c r="Q4594">
        <v>0.75933853422527076</v>
      </c>
      <c r="S4594" s="6">
        <v>27.336187232109747</v>
      </c>
      <c r="V4594" s="6">
        <v>90.665731811797755</v>
      </c>
    </row>
    <row r="4595" spans="1:23" x14ac:dyDescent="0.3">
      <c r="A4595" s="1">
        <v>44335</v>
      </c>
      <c r="B4595">
        <v>202105</v>
      </c>
      <c r="C4595">
        <v>2021</v>
      </c>
      <c r="D4595" t="s">
        <v>2</v>
      </c>
      <c r="E4595" t="s">
        <v>22</v>
      </c>
      <c r="F4595">
        <v>197.28262999999998</v>
      </c>
      <c r="G4595">
        <v>64</v>
      </c>
      <c r="I4595">
        <v>188.28460014301729</v>
      </c>
      <c r="J4595">
        <v>197.66666320312498</v>
      </c>
      <c r="K4595">
        <v>249.59772646588738</v>
      </c>
      <c r="L4595">
        <v>3.8733653437499997</v>
      </c>
      <c r="N4595">
        <v>1</v>
      </c>
      <c r="O4595">
        <v>35284.787994632541</v>
      </c>
      <c r="P4595">
        <v>209.69609678256069</v>
      </c>
      <c r="Q4595">
        <v>0.75953250368745195</v>
      </c>
      <c r="S4595" s="6">
        <v>48.610080235996925</v>
      </c>
      <c r="V4595" s="6">
        <v>247.89538199999998</v>
      </c>
    </row>
    <row r="4596" spans="1:23" x14ac:dyDescent="0.3">
      <c r="A4596" s="1">
        <v>44335</v>
      </c>
      <c r="B4596">
        <v>202105</v>
      </c>
      <c r="C4596">
        <v>2021</v>
      </c>
      <c r="D4596" t="s">
        <v>3</v>
      </c>
      <c r="E4596" t="s">
        <v>22</v>
      </c>
      <c r="F4596">
        <v>435.69231900000011</v>
      </c>
      <c r="G4596">
        <v>96</v>
      </c>
      <c r="I4596">
        <v>417.36839798962842</v>
      </c>
      <c r="J4596">
        <v>436.53071900000003</v>
      </c>
      <c r="K4596">
        <v>551.40155701352353</v>
      </c>
      <c r="L4596">
        <v>5.7180552558782791</v>
      </c>
      <c r="N4596">
        <v>0.99396402125526806</v>
      </c>
      <c r="O4596">
        <v>86516.581959641539</v>
      </c>
      <c r="P4596">
        <v>328.75557985903055</v>
      </c>
      <c r="Q4596">
        <v>0.76032624458975262</v>
      </c>
      <c r="S4596" s="6">
        <v>72.991319480616255</v>
      </c>
      <c r="V4596" s="6">
        <v>548.93330456431477</v>
      </c>
    </row>
    <row r="4597" spans="1:23" x14ac:dyDescent="0.3">
      <c r="A4597" s="1">
        <v>44335</v>
      </c>
      <c r="B4597">
        <v>202105</v>
      </c>
      <c r="C4597">
        <v>2021</v>
      </c>
      <c r="D4597" t="s">
        <v>5</v>
      </c>
      <c r="E4597" t="s">
        <v>23</v>
      </c>
      <c r="F4597">
        <v>34.469760000000001</v>
      </c>
      <c r="H4597">
        <v>162</v>
      </c>
      <c r="I4597">
        <v>80.237466000000012</v>
      </c>
      <c r="M4597">
        <v>2.6999583333333335</v>
      </c>
      <c r="N4597">
        <v>0.88829202056797019</v>
      </c>
      <c r="O4597">
        <v>0</v>
      </c>
      <c r="P4597">
        <v>619.65449134957021</v>
      </c>
      <c r="R4597">
        <v>0.89016666666666666</v>
      </c>
      <c r="T4597" s="6">
        <v>143.90330733201117</v>
      </c>
      <c r="U4597" s="6">
        <v>144.20699999999999</v>
      </c>
      <c r="W4597" s="6">
        <v>437.39325000000002</v>
      </c>
    </row>
    <row r="4598" spans="1:23" x14ac:dyDescent="0.3">
      <c r="A4598" s="1">
        <v>44335</v>
      </c>
      <c r="B4598">
        <v>202105</v>
      </c>
      <c r="C4598">
        <v>2021</v>
      </c>
      <c r="D4598" t="s">
        <v>6</v>
      </c>
      <c r="E4598" t="s">
        <v>23</v>
      </c>
      <c r="F4598">
        <v>11.34</v>
      </c>
      <c r="H4598">
        <v>66</v>
      </c>
      <c r="I4598">
        <v>41.411066666666663</v>
      </c>
      <c r="M4598">
        <v>2.6734722222222218</v>
      </c>
      <c r="N4598">
        <v>0.94970891319444439</v>
      </c>
      <c r="O4598">
        <v>0</v>
      </c>
      <c r="P4598">
        <v>129.62096077293612</v>
      </c>
      <c r="R4598">
        <v>0.86525833333333335</v>
      </c>
      <c r="T4598" s="6">
        <v>62.680788270833332</v>
      </c>
      <c r="U4598" s="6">
        <v>57.107050000000001</v>
      </c>
      <c r="W4598" s="6">
        <v>176.44916666666663</v>
      </c>
    </row>
    <row r="4599" spans="1:23" x14ac:dyDescent="0.3">
      <c r="A4599" s="1">
        <v>44335</v>
      </c>
      <c r="B4599">
        <v>202105</v>
      </c>
      <c r="C4599">
        <v>2021</v>
      </c>
      <c r="D4599" t="s">
        <v>7</v>
      </c>
      <c r="E4599" t="s">
        <v>23</v>
      </c>
      <c r="F4599">
        <v>16.844099999999997</v>
      </c>
      <c r="H4599">
        <v>36</v>
      </c>
      <c r="I4599">
        <v>24.986880482067566</v>
      </c>
      <c r="M4599">
        <v>2.7201550186211976</v>
      </c>
      <c r="N4599">
        <v>1</v>
      </c>
      <c r="O4599">
        <v>0</v>
      </c>
      <c r="P4599">
        <v>74.156637459142431</v>
      </c>
      <c r="R4599">
        <v>0.95550000000000002</v>
      </c>
      <c r="T4599" s="6">
        <v>36</v>
      </c>
      <c r="U4599" s="6">
        <v>34.398000000000003</v>
      </c>
      <c r="W4599" s="6">
        <v>97.925580670363118</v>
      </c>
    </row>
    <row r="4600" spans="1:23" x14ac:dyDescent="0.3">
      <c r="A4600" s="1">
        <v>44335</v>
      </c>
      <c r="B4600">
        <v>202105</v>
      </c>
      <c r="C4600">
        <v>2021</v>
      </c>
      <c r="D4600" t="s">
        <v>8</v>
      </c>
      <c r="E4600" t="s">
        <v>23</v>
      </c>
      <c r="F4600">
        <v>333.31016200000005</v>
      </c>
      <c r="H4600">
        <v>108</v>
      </c>
      <c r="I4600">
        <v>364.15444942824854</v>
      </c>
      <c r="M4600">
        <v>4.9065550712317787</v>
      </c>
      <c r="N4600">
        <v>0.95920952142596116</v>
      </c>
      <c r="O4600">
        <v>0</v>
      </c>
      <c r="P4600">
        <v>180.93690240484636</v>
      </c>
      <c r="R4600">
        <v>0.90214444444444442</v>
      </c>
      <c r="T4600" s="6">
        <v>103.5946283140038</v>
      </c>
      <c r="U4600" s="6">
        <v>97.431600000000003</v>
      </c>
      <c r="W4600" s="6">
        <v>529.90794769303216</v>
      </c>
    </row>
    <row r="4601" spans="1:23" x14ac:dyDescent="0.3">
      <c r="A4601" s="1">
        <v>44336</v>
      </c>
      <c r="B4601">
        <v>202105</v>
      </c>
      <c r="C4601">
        <v>2021</v>
      </c>
      <c r="D4601" t="s">
        <v>0</v>
      </c>
      <c r="E4601" t="s">
        <v>22</v>
      </c>
      <c r="F4601">
        <v>114.34836</v>
      </c>
      <c r="G4601">
        <v>44</v>
      </c>
      <c r="I4601">
        <v>106.15585754490127</v>
      </c>
      <c r="J4601">
        <v>114.8669146875</v>
      </c>
      <c r="K4601">
        <v>142.08742925892903</v>
      </c>
      <c r="L4601">
        <v>3.2142974999999998</v>
      </c>
      <c r="N4601">
        <v>1</v>
      </c>
      <c r="O4601">
        <v>27940.598031138674</v>
      </c>
      <c r="P4601">
        <v>167.42705965809341</v>
      </c>
      <c r="Q4601">
        <v>0.75059422036089807</v>
      </c>
      <c r="S4601" s="6">
        <v>33.026145695879514</v>
      </c>
      <c r="V4601" s="6">
        <v>141.42909</v>
      </c>
    </row>
    <row r="4602" spans="1:23" x14ac:dyDescent="0.3">
      <c r="A4602" s="1">
        <v>44336</v>
      </c>
      <c r="B4602">
        <v>202105</v>
      </c>
      <c r="C4602">
        <v>2021</v>
      </c>
      <c r="D4602" t="s">
        <v>1</v>
      </c>
      <c r="E4602" t="s">
        <v>22</v>
      </c>
      <c r="F4602">
        <v>120.13876049999999</v>
      </c>
      <c r="G4602">
        <v>46</v>
      </c>
      <c r="I4602">
        <v>113.5355602310308</v>
      </c>
      <c r="J4602">
        <v>120.23653882031249</v>
      </c>
      <c r="K4602">
        <v>151.35634755750428</v>
      </c>
      <c r="L4602">
        <v>3.2630026666666665</v>
      </c>
      <c r="N4602">
        <v>1</v>
      </c>
      <c r="O4602">
        <v>29494.013811842666</v>
      </c>
      <c r="P4602">
        <v>177.24825206456376</v>
      </c>
      <c r="Q4602">
        <v>0.75640892913209257</v>
      </c>
      <c r="S4602" s="6">
        <v>34.794810740076258</v>
      </c>
      <c r="V4602" s="6">
        <v>150.09812266666665</v>
      </c>
    </row>
    <row r="4603" spans="1:23" x14ac:dyDescent="0.3">
      <c r="A4603" s="1">
        <v>44336</v>
      </c>
      <c r="B4603">
        <v>202105</v>
      </c>
      <c r="C4603">
        <v>2021</v>
      </c>
      <c r="D4603" t="s">
        <v>4</v>
      </c>
      <c r="E4603" t="s">
        <v>22</v>
      </c>
      <c r="F4603">
        <v>98.782599999999988</v>
      </c>
      <c r="G4603">
        <v>36</v>
      </c>
      <c r="I4603">
        <v>97.986014115348524</v>
      </c>
      <c r="J4603">
        <v>99.047244977777765</v>
      </c>
      <c r="K4603">
        <v>128.62061116778648</v>
      </c>
      <c r="L4603">
        <v>3.5844799160671457</v>
      </c>
      <c r="N4603">
        <v>1</v>
      </c>
      <c r="O4603">
        <v>21735.021800805334</v>
      </c>
      <c r="P4603">
        <v>136.00281393291027</v>
      </c>
      <c r="Q4603">
        <v>0.75933853422527076</v>
      </c>
      <c r="S4603" s="6">
        <v>27.336187232109747</v>
      </c>
      <c r="V4603" s="6">
        <v>129.04127697841724</v>
      </c>
    </row>
    <row r="4604" spans="1:23" x14ac:dyDescent="0.3">
      <c r="A4604" s="1">
        <v>44336</v>
      </c>
      <c r="B4604">
        <v>202105</v>
      </c>
      <c r="C4604">
        <v>2021</v>
      </c>
      <c r="D4604" t="s">
        <v>2</v>
      </c>
      <c r="E4604" t="s">
        <v>22</v>
      </c>
      <c r="F4604">
        <v>201.79899500000005</v>
      </c>
      <c r="G4604">
        <v>64</v>
      </c>
      <c r="I4604">
        <v>192.70098138344341</v>
      </c>
      <c r="J4604">
        <v>202.12077234375005</v>
      </c>
      <c r="K4604">
        <v>255.72157288788219</v>
      </c>
      <c r="L4604">
        <v>3.9642185416666669</v>
      </c>
      <c r="N4604">
        <v>1</v>
      </c>
      <c r="O4604">
        <v>47905.30221928945</v>
      </c>
      <c r="P4604">
        <v>209.69609678256069</v>
      </c>
      <c r="Q4604">
        <v>0.75953250368745195</v>
      </c>
      <c r="S4604" s="6">
        <v>48.610080235996925</v>
      </c>
      <c r="V4604" s="6">
        <v>253.70998666666668</v>
      </c>
    </row>
    <row r="4605" spans="1:23" x14ac:dyDescent="0.3">
      <c r="A4605" s="1">
        <v>44336</v>
      </c>
      <c r="B4605">
        <v>202105</v>
      </c>
      <c r="C4605">
        <v>2021</v>
      </c>
      <c r="D4605" t="s">
        <v>3</v>
      </c>
      <c r="E4605" t="s">
        <v>22</v>
      </c>
      <c r="F4605">
        <v>216.39463999999998</v>
      </c>
      <c r="G4605">
        <v>96</v>
      </c>
      <c r="I4605">
        <v>199.43337898323671</v>
      </c>
      <c r="J4605">
        <v>217.03263999999999</v>
      </c>
      <c r="K4605">
        <v>265.17531096607325</v>
      </c>
      <c r="L4605">
        <v>2.732288995490741</v>
      </c>
      <c r="N4605">
        <v>0.99228137657563242</v>
      </c>
      <c r="O4605">
        <v>62874.24888881146</v>
      </c>
      <c r="P4605">
        <v>328.75557985903055</v>
      </c>
      <c r="Q4605">
        <v>0.76032624458975262</v>
      </c>
      <c r="S4605" s="6">
        <v>72.991319480616255</v>
      </c>
      <c r="V4605" s="6">
        <v>262.29974356711114</v>
      </c>
    </row>
    <row r="4606" spans="1:23" x14ac:dyDescent="0.3">
      <c r="A4606" s="1">
        <v>44336</v>
      </c>
      <c r="B4606">
        <v>202105</v>
      </c>
      <c r="C4606">
        <v>2021</v>
      </c>
      <c r="D4606" t="s">
        <v>5</v>
      </c>
      <c r="E4606" t="s">
        <v>23</v>
      </c>
      <c r="F4606">
        <v>23.064959999999999</v>
      </c>
      <c r="H4606">
        <v>162</v>
      </c>
      <c r="I4606">
        <v>68.384196000000003</v>
      </c>
      <c r="M4606">
        <v>2.6302499999999993</v>
      </c>
      <c r="N4606">
        <v>0.89398720823688271</v>
      </c>
      <c r="O4606">
        <v>0</v>
      </c>
      <c r="P4606">
        <v>619.65449134957021</v>
      </c>
      <c r="R4606">
        <v>0.89016666666666666</v>
      </c>
      <c r="T4606" s="6">
        <v>144.825927734375</v>
      </c>
      <c r="U4606" s="6">
        <v>144.20699999999999</v>
      </c>
      <c r="W4606" s="6">
        <v>426.1004999999999</v>
      </c>
    </row>
    <row r="4607" spans="1:23" x14ac:dyDescent="0.3">
      <c r="A4607" s="1">
        <v>44336</v>
      </c>
      <c r="B4607">
        <v>202105</v>
      </c>
      <c r="C4607">
        <v>2021</v>
      </c>
      <c r="D4607" t="s">
        <v>6</v>
      </c>
      <c r="E4607" t="s">
        <v>23</v>
      </c>
      <c r="F4607">
        <v>6.9036799999999996</v>
      </c>
      <c r="H4607">
        <v>66</v>
      </c>
      <c r="I4607">
        <v>24.57286666666667</v>
      </c>
      <c r="M4607">
        <v>2.5509027777777784</v>
      </c>
      <c r="N4607">
        <v>0.9669728009259414</v>
      </c>
      <c r="O4607">
        <v>0</v>
      </c>
      <c r="P4607">
        <v>129.62096077293612</v>
      </c>
      <c r="R4607">
        <v>0.86525833333333335</v>
      </c>
      <c r="T4607" s="6">
        <v>63.820204861112131</v>
      </c>
      <c r="U4607" s="6">
        <v>57.107050000000001</v>
      </c>
      <c r="W4607" s="6">
        <v>168.35958333333338</v>
      </c>
    </row>
    <row r="4608" spans="1:23" x14ac:dyDescent="0.3">
      <c r="A4608" s="1">
        <v>44336</v>
      </c>
      <c r="B4608">
        <v>202105</v>
      </c>
      <c r="C4608">
        <v>2021</v>
      </c>
      <c r="D4608" t="s">
        <v>7</v>
      </c>
      <c r="E4608" t="s">
        <v>23</v>
      </c>
      <c r="F4608">
        <v>12.233899999999998</v>
      </c>
      <c r="H4608">
        <v>36</v>
      </c>
      <c r="I4608">
        <v>18.090846130607702</v>
      </c>
      <c r="M4608">
        <v>2.6561587471609505</v>
      </c>
      <c r="N4608">
        <v>1</v>
      </c>
      <c r="O4608">
        <v>0</v>
      </c>
      <c r="P4608">
        <v>74.156637459142431</v>
      </c>
      <c r="R4608">
        <v>0.95550000000000002</v>
      </c>
      <c r="T4608" s="6">
        <v>36</v>
      </c>
      <c r="U4608" s="6">
        <v>34.398000000000003</v>
      </c>
      <c r="W4608" s="6">
        <v>95.62171489779422</v>
      </c>
    </row>
    <row r="4609" spans="1:23" x14ac:dyDescent="0.3">
      <c r="A4609" s="1">
        <v>44336</v>
      </c>
      <c r="B4609">
        <v>202105</v>
      </c>
      <c r="C4609">
        <v>2021</v>
      </c>
      <c r="D4609" t="s">
        <v>8</v>
      </c>
      <c r="E4609" t="s">
        <v>23</v>
      </c>
      <c r="F4609">
        <v>24.819306499999996</v>
      </c>
      <c r="H4609">
        <v>108</v>
      </c>
      <c r="I4609">
        <v>27.64710654591196</v>
      </c>
      <c r="M4609">
        <v>2.460753367885705</v>
      </c>
      <c r="N4609">
        <v>0.96289556674638888</v>
      </c>
      <c r="O4609">
        <v>0</v>
      </c>
      <c r="P4609">
        <v>180.93690240484636</v>
      </c>
      <c r="R4609">
        <v>0.90214444444444442</v>
      </c>
      <c r="T4609" s="6">
        <v>103.99272120860999</v>
      </c>
      <c r="U4609" s="6">
        <v>97.431600000000003</v>
      </c>
      <c r="W4609" s="6">
        <v>265.76136373165616</v>
      </c>
    </row>
    <row r="4610" spans="1:23" x14ac:dyDescent="0.3">
      <c r="A4610" s="1">
        <v>44337</v>
      </c>
      <c r="B4610">
        <v>202105</v>
      </c>
      <c r="C4610">
        <v>2021</v>
      </c>
      <c r="D4610" t="s">
        <v>0</v>
      </c>
      <c r="E4610" t="s">
        <v>22</v>
      </c>
      <c r="F4610">
        <v>109.24451999999998</v>
      </c>
      <c r="G4610">
        <v>44</v>
      </c>
      <c r="I4610">
        <v>97.219973303967151</v>
      </c>
      <c r="J4610">
        <v>109.73524265624998</v>
      </c>
      <c r="K4610">
        <v>130.6127760731666</v>
      </c>
      <c r="L4610">
        <v>2.9437274999999996</v>
      </c>
      <c r="N4610">
        <v>1</v>
      </c>
      <c r="O4610">
        <v>13023.581607330667</v>
      </c>
      <c r="P4610">
        <v>167.42705965809341</v>
      </c>
      <c r="Q4610">
        <v>0.75059422036089807</v>
      </c>
      <c r="S4610" s="6">
        <v>33.026145695879514</v>
      </c>
      <c r="V4610" s="6">
        <v>129.52400999999998</v>
      </c>
    </row>
    <row r="4611" spans="1:23" x14ac:dyDescent="0.3">
      <c r="A4611" s="1">
        <v>44337</v>
      </c>
      <c r="B4611">
        <v>202105</v>
      </c>
      <c r="C4611">
        <v>2021</v>
      </c>
      <c r="D4611" t="s">
        <v>1</v>
      </c>
      <c r="E4611" t="s">
        <v>22</v>
      </c>
      <c r="F4611">
        <v>108.50196000000003</v>
      </c>
      <c r="G4611">
        <v>46</v>
      </c>
      <c r="I4611">
        <v>99.982482722150493</v>
      </c>
      <c r="J4611">
        <v>108.63037796875003</v>
      </c>
      <c r="K4611">
        <v>133.7430736181883</v>
      </c>
      <c r="L4611">
        <v>2.8734883333333334</v>
      </c>
      <c r="N4611">
        <v>1</v>
      </c>
      <c r="O4611">
        <v>12906.776165706666</v>
      </c>
      <c r="P4611">
        <v>177.24825206456376</v>
      </c>
      <c r="Q4611">
        <v>0.75640892913209257</v>
      </c>
      <c r="S4611" s="6">
        <v>34.794810740076258</v>
      </c>
      <c r="V4611" s="6">
        <v>132.18046333333334</v>
      </c>
    </row>
    <row r="4612" spans="1:23" x14ac:dyDescent="0.3">
      <c r="A4612" s="1">
        <v>44337</v>
      </c>
      <c r="B4612">
        <v>202105</v>
      </c>
      <c r="C4612">
        <v>2021</v>
      </c>
      <c r="D4612" t="s">
        <v>4</v>
      </c>
      <c r="E4612" t="s">
        <v>22</v>
      </c>
      <c r="F4612">
        <v>120.20316000000008</v>
      </c>
      <c r="G4612">
        <v>36</v>
      </c>
      <c r="I4612">
        <v>116.72842578064898</v>
      </c>
      <c r="J4612">
        <v>120.48494097777785</v>
      </c>
      <c r="K4612">
        <v>152.91830355828023</v>
      </c>
      <c r="L4612">
        <v>4.2701063169313143</v>
      </c>
      <c r="N4612">
        <v>1</v>
      </c>
      <c r="O4612">
        <v>14496.267337141333</v>
      </c>
      <c r="P4612">
        <v>136.00281393291027</v>
      </c>
      <c r="Q4612">
        <v>0.75933853422527076</v>
      </c>
      <c r="S4612" s="6">
        <v>27.336187232109747</v>
      </c>
      <c r="V4612" s="6">
        <v>153.7238274095273</v>
      </c>
    </row>
    <row r="4613" spans="1:23" x14ac:dyDescent="0.3">
      <c r="A4613" s="1">
        <v>44337</v>
      </c>
      <c r="B4613">
        <v>202105</v>
      </c>
      <c r="C4613">
        <v>2021</v>
      </c>
      <c r="D4613" t="s">
        <v>2</v>
      </c>
      <c r="E4613" t="s">
        <v>22</v>
      </c>
      <c r="F4613">
        <v>246.33983000000001</v>
      </c>
      <c r="G4613">
        <v>64</v>
      </c>
      <c r="I4613">
        <v>234.77600547473332</v>
      </c>
      <c r="J4613">
        <v>246.71397550781251</v>
      </c>
      <c r="K4613">
        <v>310.77725627898678</v>
      </c>
      <c r="L4613">
        <v>4.8297802500000007</v>
      </c>
      <c r="N4613">
        <v>1</v>
      </c>
      <c r="O4613">
        <v>29243.39488185833</v>
      </c>
      <c r="P4613">
        <v>209.69609678256069</v>
      </c>
      <c r="Q4613">
        <v>0.75953250368745195</v>
      </c>
      <c r="S4613" s="6">
        <v>48.610080235996925</v>
      </c>
      <c r="V4613" s="6">
        <v>309.10593600000004</v>
      </c>
    </row>
    <row r="4614" spans="1:23" x14ac:dyDescent="0.3">
      <c r="A4614" s="1">
        <v>44337</v>
      </c>
      <c r="B4614">
        <v>202105</v>
      </c>
      <c r="C4614">
        <v>2021</v>
      </c>
      <c r="D4614" t="s">
        <v>3</v>
      </c>
      <c r="E4614" t="s">
        <v>22</v>
      </c>
      <c r="F4614">
        <v>275.676241</v>
      </c>
      <c r="G4614">
        <v>96</v>
      </c>
      <c r="I4614">
        <v>248.16914579092548</v>
      </c>
      <c r="J4614">
        <v>276.47884100000005</v>
      </c>
      <c r="K4614">
        <v>331.12780071970741</v>
      </c>
      <c r="L4614">
        <v>3.3999816355810624</v>
      </c>
      <c r="N4614">
        <v>1</v>
      </c>
      <c r="O4614">
        <v>33022.371877854668</v>
      </c>
      <c r="P4614">
        <v>328.75557985903055</v>
      </c>
      <c r="Q4614">
        <v>0.76032624458975262</v>
      </c>
      <c r="S4614" s="6">
        <v>72.991319480616255</v>
      </c>
      <c r="V4614" s="6">
        <v>326.398237015782</v>
      </c>
    </row>
    <row r="4615" spans="1:23" x14ac:dyDescent="0.3">
      <c r="A4615" s="1">
        <v>44337</v>
      </c>
      <c r="B4615">
        <v>202105</v>
      </c>
      <c r="C4615">
        <v>2021</v>
      </c>
      <c r="D4615" t="s">
        <v>5</v>
      </c>
      <c r="E4615" t="s">
        <v>23</v>
      </c>
      <c r="F4615">
        <v>118.608</v>
      </c>
      <c r="H4615">
        <v>162</v>
      </c>
      <c r="I4615">
        <v>197.89061399999997</v>
      </c>
      <c r="M4615">
        <v>3.6154583333333332</v>
      </c>
      <c r="N4615">
        <v>0.89869685388246212</v>
      </c>
      <c r="O4615">
        <v>0</v>
      </c>
      <c r="P4615">
        <v>619.65449134957021</v>
      </c>
      <c r="R4615">
        <v>0.89016666666666666</v>
      </c>
      <c r="T4615" s="6">
        <v>145.58889032895885</v>
      </c>
      <c r="U4615" s="6">
        <v>144.20699999999999</v>
      </c>
      <c r="W4615" s="6">
        <v>585.70425</v>
      </c>
    </row>
    <row r="4616" spans="1:23" x14ac:dyDescent="0.3">
      <c r="A4616" s="1">
        <v>44337</v>
      </c>
      <c r="B4616">
        <v>202105</v>
      </c>
      <c r="C4616">
        <v>2021</v>
      </c>
      <c r="D4616" t="s">
        <v>6</v>
      </c>
      <c r="E4616" t="s">
        <v>23</v>
      </c>
      <c r="F4616">
        <v>103.62911999999999</v>
      </c>
      <c r="H4616">
        <v>66</v>
      </c>
      <c r="I4616">
        <v>194.8064</v>
      </c>
      <c r="M4616">
        <v>3.8776388888888884</v>
      </c>
      <c r="N4616">
        <v>0.82006712963177086</v>
      </c>
      <c r="O4616">
        <v>0</v>
      </c>
      <c r="P4616">
        <v>129.62096077293612</v>
      </c>
      <c r="R4616">
        <v>0.86525833333333335</v>
      </c>
      <c r="T4616" s="6">
        <v>54.124430555696875</v>
      </c>
      <c r="U4616" s="6">
        <v>57.107050000000001</v>
      </c>
      <c r="W4616" s="6">
        <v>255.92416666666662</v>
      </c>
    </row>
    <row r="4617" spans="1:23" x14ac:dyDescent="0.3">
      <c r="A4617" s="1">
        <v>44337</v>
      </c>
      <c r="B4617">
        <v>202105</v>
      </c>
      <c r="C4617">
        <v>2021</v>
      </c>
      <c r="D4617" t="s">
        <v>7</v>
      </c>
      <c r="E4617" t="s">
        <v>23</v>
      </c>
      <c r="F4617">
        <v>36.068899999999999</v>
      </c>
      <c r="H4617">
        <v>36</v>
      </c>
      <c r="I4617">
        <v>51.597049758382141</v>
      </c>
      <c r="M4617">
        <v>3.3936749669292507</v>
      </c>
      <c r="N4617">
        <v>0.97105870756117996</v>
      </c>
      <c r="O4617">
        <v>0</v>
      </c>
      <c r="P4617">
        <v>74.156637459142431</v>
      </c>
      <c r="R4617">
        <v>0.95550000000000002</v>
      </c>
      <c r="T4617" s="6">
        <v>34.958113472202477</v>
      </c>
      <c r="U4617" s="6">
        <v>34.398000000000003</v>
      </c>
      <c r="W4617" s="6">
        <v>122.17229880945303</v>
      </c>
    </row>
    <row r="4618" spans="1:23" x14ac:dyDescent="0.3">
      <c r="A4618" s="1">
        <v>44337</v>
      </c>
      <c r="B4618">
        <v>202105</v>
      </c>
      <c r="C4618">
        <v>2021</v>
      </c>
      <c r="D4618" t="s">
        <v>8</v>
      </c>
      <c r="E4618" t="s">
        <v>23</v>
      </c>
      <c r="F4618">
        <v>23.244664999999998</v>
      </c>
      <c r="H4618">
        <v>108</v>
      </c>
      <c r="I4618">
        <v>35.014495666666683</v>
      </c>
      <c r="M4618">
        <v>2.5704414557613169</v>
      </c>
      <c r="N4618">
        <v>0.9282310547737862</v>
      </c>
      <c r="O4618">
        <v>0</v>
      </c>
      <c r="P4618">
        <v>180.93690240484636</v>
      </c>
      <c r="R4618">
        <v>0.90214444444444442</v>
      </c>
      <c r="T4618" s="6">
        <v>100.2489539155689</v>
      </c>
      <c r="U4618" s="6">
        <v>97.431600000000003</v>
      </c>
      <c r="W4618" s="6">
        <v>277.60767722222221</v>
      </c>
    </row>
    <row r="4619" spans="1:23" x14ac:dyDescent="0.3">
      <c r="A4619" s="1">
        <v>44338</v>
      </c>
      <c r="B4619">
        <v>202105</v>
      </c>
      <c r="C4619">
        <v>2021</v>
      </c>
      <c r="D4619" t="s">
        <v>0</v>
      </c>
      <c r="E4619" t="s">
        <v>22</v>
      </c>
      <c r="F4619">
        <v>161.95843999999997</v>
      </c>
      <c r="G4619">
        <v>44</v>
      </c>
      <c r="I4619">
        <v>160.54797646777638</v>
      </c>
      <c r="J4619">
        <v>162.53387999999998</v>
      </c>
      <c r="K4619">
        <v>213.95873473513765</v>
      </c>
      <c r="L4619">
        <v>4.861238666666666</v>
      </c>
      <c r="N4619">
        <v>1</v>
      </c>
      <c r="O4619">
        <v>15012.874837586665</v>
      </c>
      <c r="P4619">
        <v>167.42705965809341</v>
      </c>
      <c r="Q4619">
        <v>0.75059422036089807</v>
      </c>
      <c r="S4619" s="6">
        <v>33.026145695879514</v>
      </c>
      <c r="V4619" s="6">
        <v>213.8945013333333</v>
      </c>
    </row>
    <row r="4620" spans="1:23" x14ac:dyDescent="0.3">
      <c r="A4620" s="1">
        <v>44338</v>
      </c>
      <c r="B4620">
        <v>202105</v>
      </c>
      <c r="C4620">
        <v>2021</v>
      </c>
      <c r="D4620" t="s">
        <v>1</v>
      </c>
      <c r="E4620" t="s">
        <v>22</v>
      </c>
      <c r="F4620">
        <v>159.85507999999999</v>
      </c>
      <c r="G4620">
        <v>46</v>
      </c>
      <c r="I4620">
        <v>163.42485279663762</v>
      </c>
      <c r="J4620">
        <v>159.98435999999998</v>
      </c>
      <c r="K4620">
        <v>217.31669637448601</v>
      </c>
      <c r="L4620">
        <v>4.6968168333333331</v>
      </c>
      <c r="N4620">
        <v>1</v>
      </c>
      <c r="O4620">
        <v>14571.888023170666</v>
      </c>
      <c r="P4620">
        <v>177.24825206456376</v>
      </c>
      <c r="Q4620">
        <v>0.75640892913209257</v>
      </c>
      <c r="S4620" s="6">
        <v>34.794810740076258</v>
      </c>
      <c r="V4620" s="6">
        <v>216.05357433333333</v>
      </c>
    </row>
    <row r="4621" spans="1:23" x14ac:dyDescent="0.3">
      <c r="A4621" s="1">
        <v>44338</v>
      </c>
      <c r="B4621">
        <v>202105</v>
      </c>
      <c r="C4621">
        <v>2021</v>
      </c>
      <c r="D4621" t="s">
        <v>4</v>
      </c>
      <c r="E4621" t="s">
        <v>22</v>
      </c>
      <c r="F4621">
        <v>133.95563999999996</v>
      </c>
      <c r="G4621">
        <v>36</v>
      </c>
      <c r="I4621">
        <v>137.21365797685499</v>
      </c>
      <c r="J4621">
        <v>134.24841937777774</v>
      </c>
      <c r="K4621">
        <v>179.75504668510769</v>
      </c>
      <c r="L4621">
        <v>5.0194877878097248</v>
      </c>
      <c r="N4621">
        <v>1</v>
      </c>
      <c r="O4621">
        <v>11847.812975621333</v>
      </c>
      <c r="P4621">
        <v>136.00281393291027</v>
      </c>
      <c r="Q4621">
        <v>0.75933853422527076</v>
      </c>
      <c r="S4621" s="6">
        <v>27.336187232109747</v>
      </c>
      <c r="V4621" s="6">
        <v>180.70156036115009</v>
      </c>
    </row>
    <row r="4622" spans="1:23" x14ac:dyDescent="0.3">
      <c r="A4622" s="1">
        <v>44338</v>
      </c>
      <c r="B4622">
        <v>202105</v>
      </c>
      <c r="C4622">
        <v>2021</v>
      </c>
      <c r="D4622" t="s">
        <v>2</v>
      </c>
      <c r="E4622" t="s">
        <v>22</v>
      </c>
      <c r="F4622">
        <v>310.38978700000018</v>
      </c>
      <c r="G4622">
        <v>64</v>
      </c>
      <c r="I4622">
        <v>306.17137116584041</v>
      </c>
      <c r="J4622">
        <v>310.7650270000002</v>
      </c>
      <c r="K4622">
        <v>404.17397225020284</v>
      </c>
      <c r="L4622">
        <v>6.2985160625000001</v>
      </c>
      <c r="N4622">
        <v>1</v>
      </c>
      <c r="O4622">
        <v>31520.71232197023</v>
      </c>
      <c r="P4622">
        <v>209.69609678256069</v>
      </c>
      <c r="Q4622">
        <v>0.75953250368745195</v>
      </c>
      <c r="S4622" s="6">
        <v>48.610080235996925</v>
      </c>
      <c r="V4622" s="6">
        <v>403.105028</v>
      </c>
    </row>
    <row r="4623" spans="1:23" x14ac:dyDescent="0.3">
      <c r="A4623" s="1">
        <v>44338</v>
      </c>
      <c r="B4623">
        <v>202105</v>
      </c>
      <c r="C4623">
        <v>2021</v>
      </c>
      <c r="D4623" t="s">
        <v>3</v>
      </c>
      <c r="E4623" t="s">
        <v>22</v>
      </c>
      <c r="F4623">
        <v>504.70952300000005</v>
      </c>
      <c r="G4623">
        <v>96</v>
      </c>
      <c r="I4623">
        <v>503.80667948690382</v>
      </c>
      <c r="J4623">
        <v>505.46352300000007</v>
      </c>
      <c r="K4623">
        <v>664.2024777482834</v>
      </c>
      <c r="L4623">
        <v>6.9022821216527799</v>
      </c>
      <c r="N4623">
        <v>0.98498250362838236</v>
      </c>
      <c r="O4623">
        <v>48872.490070099273</v>
      </c>
      <c r="P4623">
        <v>328.75557985903055</v>
      </c>
      <c r="Q4623">
        <v>0.76032624458975262</v>
      </c>
      <c r="S4623" s="6">
        <v>72.991319480616255</v>
      </c>
      <c r="V4623" s="6">
        <v>662.61908367866681</v>
      </c>
    </row>
    <row r="4624" spans="1:23" x14ac:dyDescent="0.3">
      <c r="A4624" s="1">
        <v>44338</v>
      </c>
      <c r="B4624">
        <v>202105</v>
      </c>
      <c r="C4624">
        <v>2021</v>
      </c>
      <c r="D4624" t="s">
        <v>5</v>
      </c>
      <c r="E4624" t="s">
        <v>23</v>
      </c>
      <c r="F4624">
        <v>145.18272000000002</v>
      </c>
      <c r="H4624">
        <v>162</v>
      </c>
      <c r="I4624">
        <v>244.66562999999996</v>
      </c>
      <c r="M4624">
        <v>4.0530833333333325</v>
      </c>
      <c r="N4624">
        <v>0.88824236834490744</v>
      </c>
      <c r="O4624">
        <v>0</v>
      </c>
      <c r="P4624">
        <v>619.65449134957021</v>
      </c>
      <c r="R4624">
        <v>0.89016666666666666</v>
      </c>
      <c r="T4624" s="6">
        <v>143.895263671875</v>
      </c>
      <c r="U4624" s="6">
        <v>144.20699999999999</v>
      </c>
      <c r="W4624" s="6">
        <v>656.59949999999981</v>
      </c>
    </row>
    <row r="4625" spans="1:23" x14ac:dyDescent="0.3">
      <c r="A4625" s="1">
        <v>44338</v>
      </c>
      <c r="B4625">
        <v>202105</v>
      </c>
      <c r="C4625">
        <v>2021</v>
      </c>
      <c r="D4625" t="s">
        <v>6</v>
      </c>
      <c r="E4625" t="s">
        <v>23</v>
      </c>
      <c r="F4625">
        <v>133.85455999999999</v>
      </c>
      <c r="H4625">
        <v>66</v>
      </c>
      <c r="I4625">
        <v>199.65820000000002</v>
      </c>
      <c r="M4625">
        <v>4.2413194444444455</v>
      </c>
      <c r="N4625">
        <v>0.99314189814856946</v>
      </c>
      <c r="O4625">
        <v>0</v>
      </c>
      <c r="P4625">
        <v>129.62096077293612</v>
      </c>
      <c r="R4625">
        <v>0.86525833333333335</v>
      </c>
      <c r="T4625" s="6">
        <v>65.547365277805582</v>
      </c>
      <c r="U4625" s="6">
        <v>57.107050000000001</v>
      </c>
      <c r="W4625" s="6">
        <v>279.92708333333343</v>
      </c>
    </row>
    <row r="4626" spans="1:23" x14ac:dyDescent="0.3">
      <c r="A4626" s="1">
        <v>44338</v>
      </c>
      <c r="B4626">
        <v>202105</v>
      </c>
      <c r="C4626">
        <v>2021</v>
      </c>
      <c r="D4626" t="s">
        <v>7</v>
      </c>
      <c r="E4626" t="s">
        <v>23</v>
      </c>
      <c r="F4626">
        <v>59.576299999999996</v>
      </c>
      <c r="H4626">
        <v>36</v>
      </c>
      <c r="I4626">
        <v>65.351291766509277</v>
      </c>
      <c r="M4626">
        <v>4.0134097981961911</v>
      </c>
      <c r="N4626">
        <v>1</v>
      </c>
      <c r="O4626">
        <v>0</v>
      </c>
      <c r="P4626">
        <v>74.156637459142431</v>
      </c>
      <c r="R4626">
        <v>0.95550000000000002</v>
      </c>
      <c r="T4626" s="6">
        <v>36</v>
      </c>
      <c r="U4626" s="6">
        <v>34.398000000000003</v>
      </c>
      <c r="W4626" s="6">
        <v>144.48275273506289</v>
      </c>
    </row>
    <row r="4627" spans="1:23" x14ac:dyDescent="0.3">
      <c r="A4627" s="1">
        <v>44338</v>
      </c>
      <c r="B4627">
        <v>202105</v>
      </c>
      <c r="C4627">
        <v>2021</v>
      </c>
      <c r="D4627" t="s">
        <v>8</v>
      </c>
      <c r="E4627" t="s">
        <v>23</v>
      </c>
      <c r="F4627">
        <v>29.750245</v>
      </c>
      <c r="H4627">
        <v>108</v>
      </c>
      <c r="I4627">
        <v>36.498786800000005</v>
      </c>
      <c r="M4627">
        <v>2.6086382842671729</v>
      </c>
      <c r="N4627">
        <v>0.95907975126896738</v>
      </c>
      <c r="O4627">
        <v>0</v>
      </c>
      <c r="P4627">
        <v>180.93690240484636</v>
      </c>
      <c r="R4627">
        <v>0.90214444444444442</v>
      </c>
      <c r="T4627" s="6">
        <v>103.58061313704847</v>
      </c>
      <c r="U4627" s="6">
        <v>97.431600000000003</v>
      </c>
      <c r="W4627" s="6">
        <v>281.73293470085468</v>
      </c>
    </row>
    <row r="4628" spans="1:23" x14ac:dyDescent="0.3">
      <c r="A4628" s="1">
        <v>44339</v>
      </c>
      <c r="B4628">
        <v>202105</v>
      </c>
      <c r="C4628">
        <v>2021</v>
      </c>
      <c r="D4628" t="s">
        <v>0</v>
      </c>
      <c r="E4628" t="s">
        <v>22</v>
      </c>
      <c r="F4628">
        <v>204.26672050000002</v>
      </c>
      <c r="G4628">
        <v>44</v>
      </c>
      <c r="I4628">
        <v>201.59404827114531</v>
      </c>
      <c r="J4628">
        <v>204.94422050000003</v>
      </c>
      <c r="K4628">
        <v>267.89566177490633</v>
      </c>
      <c r="L4628">
        <v>6.104074333333334</v>
      </c>
      <c r="N4628">
        <v>1</v>
      </c>
      <c r="O4628">
        <v>4845.241226664667</v>
      </c>
      <c r="P4628">
        <v>167.42705965809341</v>
      </c>
      <c r="Q4628">
        <v>0.75059422036089807</v>
      </c>
      <c r="S4628" s="6">
        <v>33.026145695879514</v>
      </c>
      <c r="V4628" s="6">
        <v>268.57927066666667</v>
      </c>
    </row>
    <row r="4629" spans="1:23" x14ac:dyDescent="0.3">
      <c r="A4629" s="1">
        <v>44339</v>
      </c>
      <c r="B4629">
        <v>202105</v>
      </c>
      <c r="C4629">
        <v>2021</v>
      </c>
      <c r="D4629" t="s">
        <v>1</v>
      </c>
      <c r="E4629" t="s">
        <v>22</v>
      </c>
      <c r="F4629">
        <v>199.3852</v>
      </c>
      <c r="G4629">
        <v>46</v>
      </c>
      <c r="I4629">
        <v>198.3245408954196</v>
      </c>
      <c r="J4629">
        <v>199.51326</v>
      </c>
      <c r="K4629">
        <v>263.22915049212122</v>
      </c>
      <c r="L4629">
        <v>5.6998310000000005</v>
      </c>
      <c r="N4629">
        <v>1</v>
      </c>
      <c r="O4629">
        <v>4765.5401806826667</v>
      </c>
      <c r="P4629">
        <v>177.24825206456376</v>
      </c>
      <c r="Q4629">
        <v>0.75640892913209257</v>
      </c>
      <c r="S4629" s="6">
        <v>34.794810740076258</v>
      </c>
      <c r="V4629" s="6">
        <v>262.19222600000001</v>
      </c>
    </row>
    <row r="4630" spans="1:23" x14ac:dyDescent="0.3">
      <c r="A4630" s="1">
        <v>44339</v>
      </c>
      <c r="B4630">
        <v>202105</v>
      </c>
      <c r="C4630">
        <v>2021</v>
      </c>
      <c r="D4630" t="s">
        <v>4</v>
      </c>
      <c r="E4630" t="s">
        <v>22</v>
      </c>
      <c r="F4630">
        <v>154.71680000000001</v>
      </c>
      <c r="G4630">
        <v>36</v>
      </c>
      <c r="I4630">
        <v>157.96342607217338</v>
      </c>
      <c r="J4630">
        <v>155.0261777777778</v>
      </c>
      <c r="K4630">
        <v>205.95936413657651</v>
      </c>
      <c r="L4630">
        <v>5.7785463909402006</v>
      </c>
      <c r="N4630">
        <v>1</v>
      </c>
      <c r="O4630">
        <v>1495.7541862213338</v>
      </c>
      <c r="P4630">
        <v>136.00281393291027</v>
      </c>
      <c r="Q4630">
        <v>0.75933853422527076</v>
      </c>
      <c r="S4630" s="6">
        <v>27.336187232109747</v>
      </c>
      <c r="V4630" s="6">
        <v>208.02767007384722</v>
      </c>
    </row>
    <row r="4631" spans="1:23" x14ac:dyDescent="0.3">
      <c r="A4631" s="1">
        <v>44339</v>
      </c>
      <c r="B4631">
        <v>202105</v>
      </c>
      <c r="C4631">
        <v>2021</v>
      </c>
      <c r="D4631" t="s">
        <v>2</v>
      </c>
      <c r="E4631" t="s">
        <v>22</v>
      </c>
      <c r="F4631">
        <v>250.30113650000001</v>
      </c>
      <c r="G4631">
        <v>64</v>
      </c>
      <c r="I4631">
        <v>242.8337521286328</v>
      </c>
      <c r="J4631">
        <v>250.64219650000001</v>
      </c>
      <c r="K4631">
        <v>320.86490952997406</v>
      </c>
      <c r="L4631">
        <v>4.9955431249999993</v>
      </c>
      <c r="N4631">
        <v>1</v>
      </c>
      <c r="O4631">
        <v>3943.9000672256343</v>
      </c>
      <c r="P4631">
        <v>209.69609678256069</v>
      </c>
      <c r="Q4631">
        <v>0.75953250368745195</v>
      </c>
      <c r="S4631" s="6">
        <v>48.610080235996925</v>
      </c>
      <c r="V4631" s="6">
        <v>319.71475999999996</v>
      </c>
    </row>
    <row r="4632" spans="1:23" x14ac:dyDescent="0.3">
      <c r="A4632" s="1">
        <v>44339</v>
      </c>
      <c r="B4632">
        <v>202105</v>
      </c>
      <c r="C4632">
        <v>2021</v>
      </c>
      <c r="D4632" t="s">
        <v>3</v>
      </c>
      <c r="E4632" t="s">
        <v>22</v>
      </c>
      <c r="F4632">
        <v>507.82816149999996</v>
      </c>
      <c r="G4632">
        <v>96</v>
      </c>
      <c r="I4632">
        <v>508.01634123744691</v>
      </c>
      <c r="J4632">
        <v>508.57816149999996</v>
      </c>
      <c r="K4632">
        <v>674.72313492824696</v>
      </c>
      <c r="L4632">
        <v>6.9599555789967171</v>
      </c>
      <c r="N4632">
        <v>0.98411793719515539</v>
      </c>
      <c r="O4632">
        <v>12593.311121467166</v>
      </c>
      <c r="P4632">
        <v>328.75557985903055</v>
      </c>
      <c r="Q4632">
        <v>0.76032624458975262</v>
      </c>
      <c r="S4632" s="6">
        <v>72.991319480616255</v>
      </c>
      <c r="V4632" s="6">
        <v>668.15573558368487</v>
      </c>
    </row>
    <row r="4633" spans="1:23" x14ac:dyDescent="0.3">
      <c r="A4633" s="1">
        <v>44339</v>
      </c>
      <c r="B4633">
        <v>202105</v>
      </c>
      <c r="C4633">
        <v>2021</v>
      </c>
      <c r="D4633" t="s">
        <v>5</v>
      </c>
      <c r="E4633" t="s">
        <v>23</v>
      </c>
      <c r="F4633">
        <v>305.37215700000002</v>
      </c>
      <c r="H4633">
        <v>162</v>
      </c>
      <c r="I4633">
        <v>424.08489600000007</v>
      </c>
      <c r="M4633">
        <v>4.4232916666666666</v>
      </c>
      <c r="N4633">
        <v>0.90778416763117287</v>
      </c>
      <c r="O4633">
        <v>0</v>
      </c>
      <c r="P4633">
        <v>619.65449134957021</v>
      </c>
      <c r="R4633">
        <v>0.89016666666666666</v>
      </c>
      <c r="T4633" s="6">
        <v>147.06103515625</v>
      </c>
      <c r="U4633" s="6">
        <v>144.20699999999999</v>
      </c>
      <c r="W4633" s="6">
        <v>716.57325000000003</v>
      </c>
    </row>
    <row r="4634" spans="1:23" x14ac:dyDescent="0.3">
      <c r="A4634" s="1">
        <v>44339</v>
      </c>
      <c r="B4634">
        <v>202105</v>
      </c>
      <c r="C4634">
        <v>2021</v>
      </c>
      <c r="D4634" t="s">
        <v>6</v>
      </c>
      <c r="E4634" t="s">
        <v>23</v>
      </c>
      <c r="F4634">
        <v>234.03407999999996</v>
      </c>
      <c r="H4634">
        <v>66</v>
      </c>
      <c r="I4634">
        <v>328.71820000000002</v>
      </c>
      <c r="M4634">
        <v>4.9253124999999995</v>
      </c>
      <c r="N4634">
        <v>0.98565937500004841</v>
      </c>
      <c r="O4634">
        <v>0</v>
      </c>
      <c r="P4634">
        <v>129.62096077293612</v>
      </c>
      <c r="R4634">
        <v>0.86525833333333335</v>
      </c>
      <c r="T4634" s="6">
        <v>65.053518750003192</v>
      </c>
      <c r="U4634" s="6">
        <v>57.107050000000001</v>
      </c>
      <c r="W4634" s="6">
        <v>325.07062499999995</v>
      </c>
    </row>
    <row r="4635" spans="1:23" x14ac:dyDescent="0.3">
      <c r="A4635" s="1">
        <v>44339</v>
      </c>
      <c r="B4635">
        <v>202105</v>
      </c>
      <c r="C4635">
        <v>2021</v>
      </c>
      <c r="D4635" t="s">
        <v>7</v>
      </c>
      <c r="E4635" t="s">
        <v>23</v>
      </c>
      <c r="F4635">
        <v>102.28749999999999</v>
      </c>
      <c r="H4635">
        <v>36</v>
      </c>
      <c r="I4635">
        <v>107.65514374725541</v>
      </c>
      <c r="M4635">
        <v>4.6629575254097633</v>
      </c>
      <c r="N4635">
        <v>1</v>
      </c>
      <c r="O4635">
        <v>0</v>
      </c>
      <c r="P4635">
        <v>74.156637459142431</v>
      </c>
      <c r="R4635">
        <v>0.95550000000000002</v>
      </c>
      <c r="T4635" s="6">
        <v>36</v>
      </c>
      <c r="U4635" s="6">
        <v>34.398000000000003</v>
      </c>
      <c r="W4635" s="6">
        <v>167.86647091475149</v>
      </c>
    </row>
    <row r="4636" spans="1:23" x14ac:dyDescent="0.3">
      <c r="A4636" s="1">
        <v>44339</v>
      </c>
      <c r="B4636">
        <v>202105</v>
      </c>
      <c r="C4636">
        <v>2021</v>
      </c>
      <c r="D4636" t="s">
        <v>8</v>
      </c>
      <c r="E4636" t="s">
        <v>23</v>
      </c>
      <c r="F4636">
        <v>8.8334555000000012</v>
      </c>
      <c r="H4636">
        <v>108</v>
      </c>
      <c r="I4636">
        <v>11.553769033333317</v>
      </c>
      <c r="M4636">
        <v>1.1921026440648721</v>
      </c>
      <c r="N4636">
        <v>0.90072415176557896</v>
      </c>
      <c r="O4636">
        <v>0</v>
      </c>
      <c r="P4636">
        <v>180.93690240484636</v>
      </c>
      <c r="R4636">
        <v>0.90214444444444442</v>
      </c>
      <c r="T4636" s="6">
        <v>97.278208390682522</v>
      </c>
      <c r="U4636" s="6">
        <v>97.431600000000003</v>
      </c>
      <c r="W4636" s="6">
        <v>128.74708555900619</v>
      </c>
    </row>
    <row r="4637" spans="1:23" x14ac:dyDescent="0.3">
      <c r="A4637" s="1">
        <v>44340</v>
      </c>
      <c r="B4637">
        <v>202105</v>
      </c>
      <c r="C4637">
        <v>2021</v>
      </c>
      <c r="D4637" t="s">
        <v>0</v>
      </c>
      <c r="E4637" t="s">
        <v>22</v>
      </c>
      <c r="F4637">
        <v>214.29407999999998</v>
      </c>
      <c r="G4637">
        <v>44</v>
      </c>
      <c r="I4637">
        <v>211.54831573204231</v>
      </c>
      <c r="J4637">
        <v>214.94983999999999</v>
      </c>
      <c r="K4637">
        <v>280.88072509568718</v>
      </c>
      <c r="L4637">
        <v>6.4054799999999998</v>
      </c>
      <c r="N4637">
        <v>1</v>
      </c>
      <c r="O4637">
        <v>68678.954193618672</v>
      </c>
      <c r="P4637">
        <v>167.42705965809341</v>
      </c>
      <c r="Q4637">
        <v>0.75059422036089807</v>
      </c>
      <c r="S4637" s="6">
        <v>33.026145695879514</v>
      </c>
      <c r="V4637" s="6">
        <v>281.84111999999999</v>
      </c>
    </row>
    <row r="4638" spans="1:23" x14ac:dyDescent="0.3">
      <c r="A4638" s="1">
        <v>44340</v>
      </c>
      <c r="B4638">
        <v>202105</v>
      </c>
      <c r="C4638">
        <v>2021</v>
      </c>
      <c r="D4638" t="s">
        <v>1</v>
      </c>
      <c r="E4638" t="s">
        <v>22</v>
      </c>
      <c r="F4638">
        <v>230.33948050000004</v>
      </c>
      <c r="G4638">
        <v>46</v>
      </c>
      <c r="I4638">
        <v>228.95333415077579</v>
      </c>
      <c r="J4638">
        <v>230.47230050000005</v>
      </c>
      <c r="K4638">
        <v>303.72551981973328</v>
      </c>
      <c r="L4638">
        <v>6.5801000000000007</v>
      </c>
      <c r="N4638">
        <v>1</v>
      </c>
      <c r="O4638">
        <v>71965.957222656682</v>
      </c>
      <c r="P4638">
        <v>177.24825206456376</v>
      </c>
      <c r="Q4638">
        <v>0.75640892913209257</v>
      </c>
      <c r="S4638" s="6">
        <v>34.794810740076258</v>
      </c>
      <c r="V4638" s="6">
        <v>302.68460000000005</v>
      </c>
    </row>
    <row r="4639" spans="1:23" x14ac:dyDescent="0.3">
      <c r="A4639" s="1">
        <v>44340</v>
      </c>
      <c r="B4639">
        <v>202105</v>
      </c>
      <c r="C4639">
        <v>2021</v>
      </c>
      <c r="D4639" t="s">
        <v>4</v>
      </c>
      <c r="E4639" t="s">
        <v>22</v>
      </c>
      <c r="F4639">
        <v>155.21688</v>
      </c>
      <c r="G4639">
        <v>36</v>
      </c>
      <c r="I4639">
        <v>158.62961239825711</v>
      </c>
      <c r="J4639">
        <v>155.52623537777777</v>
      </c>
      <c r="K4639">
        <v>206.4303071676718</v>
      </c>
      <c r="L4639">
        <v>5.8029165168991428</v>
      </c>
      <c r="N4639">
        <v>1</v>
      </c>
      <c r="O4639">
        <v>50047.914736485334</v>
      </c>
      <c r="P4639">
        <v>136.00281393291027</v>
      </c>
      <c r="Q4639">
        <v>0.75933853422527076</v>
      </c>
      <c r="S4639" s="6">
        <v>27.336187232109747</v>
      </c>
      <c r="V4639" s="6">
        <v>208.90499460836915</v>
      </c>
    </row>
    <row r="4640" spans="1:23" x14ac:dyDescent="0.3">
      <c r="A4640" s="1">
        <v>44340</v>
      </c>
      <c r="B4640">
        <v>202105</v>
      </c>
      <c r="C4640">
        <v>2021</v>
      </c>
      <c r="D4640" t="s">
        <v>2</v>
      </c>
      <c r="E4640" t="s">
        <v>22</v>
      </c>
      <c r="F4640">
        <v>240.70018300000007</v>
      </c>
      <c r="G4640">
        <v>64</v>
      </c>
      <c r="I4640">
        <v>235.92528622599357</v>
      </c>
      <c r="J4640">
        <v>241.11950300000007</v>
      </c>
      <c r="K4640">
        <v>312.77580956792303</v>
      </c>
      <c r="L4640">
        <v>4.8534230982668749</v>
      </c>
      <c r="N4640">
        <v>1</v>
      </c>
      <c r="O4640">
        <v>77693.336776429933</v>
      </c>
      <c r="P4640">
        <v>209.69609678256069</v>
      </c>
      <c r="Q4640">
        <v>0.75953250368745195</v>
      </c>
      <c r="S4640" s="6">
        <v>48.610080235996925</v>
      </c>
      <c r="V4640" s="6">
        <v>310.61907828907999</v>
      </c>
    </row>
    <row r="4641" spans="1:23" x14ac:dyDescent="0.3">
      <c r="A4641" s="1">
        <v>44340</v>
      </c>
      <c r="B4641">
        <v>202105</v>
      </c>
      <c r="C4641">
        <v>2021</v>
      </c>
      <c r="D4641" t="s">
        <v>3</v>
      </c>
      <c r="E4641" t="s">
        <v>22</v>
      </c>
      <c r="F4641">
        <v>372.16200100000009</v>
      </c>
      <c r="G4641">
        <v>96</v>
      </c>
      <c r="I4641">
        <v>363.09285847003594</v>
      </c>
      <c r="J4641">
        <v>372.9980010000001</v>
      </c>
      <c r="K4641">
        <v>480.60248103502727</v>
      </c>
      <c r="L4641">
        <v>4.974466293439999</v>
      </c>
      <c r="N4641">
        <v>0.99694819562066073</v>
      </c>
      <c r="O4641">
        <v>117543.33943527695</v>
      </c>
      <c r="P4641">
        <v>328.75557985903055</v>
      </c>
      <c r="Q4641">
        <v>0.76032624458975262</v>
      </c>
      <c r="S4641" s="6">
        <v>72.991319480616255</v>
      </c>
      <c r="V4641" s="6">
        <v>477.54876417023991</v>
      </c>
    </row>
    <row r="4642" spans="1:23" x14ac:dyDescent="0.3">
      <c r="A4642" s="1">
        <v>44340</v>
      </c>
      <c r="B4642">
        <v>202105</v>
      </c>
      <c r="C4642">
        <v>2021</v>
      </c>
      <c r="D4642" t="s">
        <v>5</v>
      </c>
      <c r="E4642" t="s">
        <v>23</v>
      </c>
      <c r="F4642">
        <v>144.4281575</v>
      </c>
      <c r="H4642">
        <v>162</v>
      </c>
      <c r="I4642">
        <v>212.57189099999999</v>
      </c>
      <c r="M4642">
        <v>3.3525041666666673</v>
      </c>
      <c r="N4642">
        <v>0.90734561873070985</v>
      </c>
      <c r="O4642">
        <v>0</v>
      </c>
      <c r="P4642">
        <v>619.65449134957021</v>
      </c>
      <c r="R4642">
        <v>0.89016666666666666</v>
      </c>
      <c r="T4642" s="6">
        <v>146.989990234375</v>
      </c>
      <c r="U4642" s="6">
        <v>144.20699999999999</v>
      </c>
      <c r="W4642" s="6">
        <v>543.10567500000013</v>
      </c>
    </row>
    <row r="4643" spans="1:23" x14ac:dyDescent="0.3">
      <c r="A4643" s="1">
        <v>44340</v>
      </c>
      <c r="B4643">
        <v>202105</v>
      </c>
      <c r="C4643">
        <v>2021</v>
      </c>
      <c r="D4643" t="s">
        <v>6</v>
      </c>
      <c r="E4643" t="s">
        <v>23</v>
      </c>
      <c r="F4643">
        <v>129.82816000000003</v>
      </c>
      <c r="H4643">
        <v>66</v>
      </c>
      <c r="I4643">
        <v>189.36006666666665</v>
      </c>
      <c r="M4643">
        <v>4.1901388888888897</v>
      </c>
      <c r="N4643">
        <v>0.99722222222226276</v>
      </c>
      <c r="O4643">
        <v>0</v>
      </c>
      <c r="P4643">
        <v>129.62096077293612</v>
      </c>
      <c r="R4643">
        <v>0.86525833333333335</v>
      </c>
      <c r="T4643" s="6">
        <v>65.816666666669349</v>
      </c>
      <c r="U4643" s="6">
        <v>57.107050000000001</v>
      </c>
      <c r="W4643" s="6">
        <v>276.54916666666674</v>
      </c>
    </row>
    <row r="4644" spans="1:23" x14ac:dyDescent="0.3">
      <c r="A4644" s="1">
        <v>44340</v>
      </c>
      <c r="B4644">
        <v>202105</v>
      </c>
      <c r="C4644">
        <v>2021</v>
      </c>
      <c r="D4644" t="s">
        <v>7</v>
      </c>
      <c r="E4644" t="s">
        <v>23</v>
      </c>
      <c r="F4644">
        <v>60.311299999999996</v>
      </c>
      <c r="H4644">
        <v>36</v>
      </c>
      <c r="I4644">
        <v>63.73330528912139</v>
      </c>
      <c r="M4644">
        <v>4.0085901086524629</v>
      </c>
      <c r="N4644">
        <v>1</v>
      </c>
      <c r="O4644">
        <v>0</v>
      </c>
      <c r="P4644">
        <v>74.156637459142431</v>
      </c>
      <c r="R4644">
        <v>0.95550000000000002</v>
      </c>
      <c r="T4644" s="6">
        <v>36</v>
      </c>
      <c r="U4644" s="6">
        <v>34.398000000000003</v>
      </c>
      <c r="W4644" s="6">
        <v>144.30924391148866</v>
      </c>
    </row>
    <row r="4645" spans="1:23" x14ac:dyDescent="0.3">
      <c r="A4645" s="1">
        <v>44340</v>
      </c>
      <c r="B4645">
        <v>202105</v>
      </c>
      <c r="C4645">
        <v>2021</v>
      </c>
      <c r="D4645" t="s">
        <v>8</v>
      </c>
      <c r="E4645" t="s">
        <v>23</v>
      </c>
      <c r="F4645">
        <v>7.8923290000000001</v>
      </c>
      <c r="H4645">
        <v>108</v>
      </c>
      <c r="I4645">
        <v>11.553769033333317</v>
      </c>
      <c r="M4645">
        <v>1.1921026440648721</v>
      </c>
      <c r="N4645">
        <v>0.8850672569597996</v>
      </c>
      <c r="O4645">
        <v>0</v>
      </c>
      <c r="P4645">
        <v>180.93690240484636</v>
      </c>
      <c r="R4645">
        <v>0.90214444444444442</v>
      </c>
      <c r="T4645" s="6">
        <v>95.587263751658355</v>
      </c>
      <c r="U4645" s="6">
        <v>97.431600000000003</v>
      </c>
      <c r="W4645" s="6">
        <v>128.74708555900619</v>
      </c>
    </row>
    <row r="4646" spans="1:23" x14ac:dyDescent="0.3">
      <c r="A4646" s="1">
        <v>44341</v>
      </c>
      <c r="B4646">
        <v>202105</v>
      </c>
      <c r="C4646">
        <v>2021</v>
      </c>
      <c r="D4646" t="s">
        <v>0</v>
      </c>
      <c r="E4646" t="s">
        <v>22</v>
      </c>
      <c r="F4646">
        <v>159.23011999999994</v>
      </c>
      <c r="G4646">
        <v>44</v>
      </c>
      <c r="I4646">
        <v>148.5014861639726</v>
      </c>
      <c r="J4646">
        <v>159.84144812499994</v>
      </c>
      <c r="K4646">
        <v>198.38232784439711</v>
      </c>
      <c r="L4646">
        <v>4.4964825000000008</v>
      </c>
      <c r="N4646">
        <v>0.99579375020187844</v>
      </c>
      <c r="O4646">
        <v>24878.527098850675</v>
      </c>
      <c r="P4646">
        <v>167.42705965809341</v>
      </c>
      <c r="Q4646">
        <v>0.75059422036089807</v>
      </c>
      <c r="S4646" s="6">
        <v>33.026145695879514</v>
      </c>
      <c r="V4646" s="6">
        <v>197.84523000000004</v>
      </c>
    </row>
    <row r="4647" spans="1:23" x14ac:dyDescent="0.3">
      <c r="A4647" s="1">
        <v>44341</v>
      </c>
      <c r="B4647">
        <v>202105</v>
      </c>
      <c r="C4647">
        <v>2021</v>
      </c>
      <c r="D4647" t="s">
        <v>1</v>
      </c>
      <c r="E4647" t="s">
        <v>22</v>
      </c>
      <c r="F4647">
        <v>160.23699999999988</v>
      </c>
      <c r="G4647">
        <v>46</v>
      </c>
      <c r="I4647">
        <v>154.39881213044615</v>
      </c>
      <c r="J4647">
        <v>160.36773730468738</v>
      </c>
      <c r="K4647">
        <v>205.32295574248118</v>
      </c>
      <c r="L4647">
        <v>4.437409166666666</v>
      </c>
      <c r="N4647">
        <v>0.99849318564647027</v>
      </c>
      <c r="O4647">
        <v>25435.920089370658</v>
      </c>
      <c r="P4647">
        <v>177.24825206456376</v>
      </c>
      <c r="Q4647">
        <v>0.75640892913209257</v>
      </c>
      <c r="S4647" s="6">
        <v>34.794810740076258</v>
      </c>
      <c r="V4647" s="6">
        <v>204.12082166666664</v>
      </c>
    </row>
    <row r="4648" spans="1:23" x14ac:dyDescent="0.3">
      <c r="A4648" s="1">
        <v>44341</v>
      </c>
      <c r="B4648">
        <v>202105</v>
      </c>
      <c r="C4648">
        <v>2021</v>
      </c>
      <c r="D4648" t="s">
        <v>4</v>
      </c>
      <c r="E4648" t="s">
        <v>22</v>
      </c>
      <c r="F4648">
        <v>102.32067999999998</v>
      </c>
      <c r="G4648">
        <v>36</v>
      </c>
      <c r="I4648">
        <v>99.349464783070161</v>
      </c>
      <c r="J4648">
        <v>102.58859537777776</v>
      </c>
      <c r="K4648">
        <v>129.91167330595067</v>
      </c>
      <c r="L4648">
        <v>3.6343570498511903</v>
      </c>
      <c r="N4648">
        <v>1</v>
      </c>
      <c r="O4648">
        <v>20050.447309141331</v>
      </c>
      <c r="P4648">
        <v>136.00281393291027</v>
      </c>
      <c r="Q4648">
        <v>0.75933853422527076</v>
      </c>
      <c r="S4648" s="6">
        <v>27.336187232109747</v>
      </c>
      <c r="V4648" s="6">
        <v>130.83685379464285</v>
      </c>
    </row>
    <row r="4649" spans="1:23" x14ac:dyDescent="0.3">
      <c r="A4649" s="1">
        <v>44341</v>
      </c>
      <c r="B4649">
        <v>202105</v>
      </c>
      <c r="C4649">
        <v>2021</v>
      </c>
      <c r="D4649" t="s">
        <v>2</v>
      </c>
      <c r="E4649" t="s">
        <v>22</v>
      </c>
      <c r="F4649">
        <v>163.49739599999995</v>
      </c>
      <c r="G4649">
        <v>64</v>
      </c>
      <c r="I4649">
        <v>157.57225269023701</v>
      </c>
      <c r="J4649">
        <v>163.85978123593745</v>
      </c>
      <c r="K4649">
        <v>209.80765586432409</v>
      </c>
      <c r="L4649">
        <v>3.2415550833333331</v>
      </c>
      <c r="N4649">
        <v>1</v>
      </c>
      <c r="O4649">
        <v>20673.727215830033</v>
      </c>
      <c r="P4649">
        <v>209.69609678256069</v>
      </c>
      <c r="Q4649">
        <v>0.75953250368745195</v>
      </c>
      <c r="S4649" s="6">
        <v>48.610080235996925</v>
      </c>
      <c r="V4649" s="6">
        <v>207.45952533333332</v>
      </c>
    </row>
    <row r="4650" spans="1:23" x14ac:dyDescent="0.3">
      <c r="A4650" s="1">
        <v>44341</v>
      </c>
      <c r="B4650">
        <v>202105</v>
      </c>
      <c r="C4650">
        <v>2021</v>
      </c>
      <c r="D4650" t="s">
        <v>3</v>
      </c>
      <c r="E4650" t="s">
        <v>22</v>
      </c>
      <c r="F4650">
        <v>453.64256349999999</v>
      </c>
      <c r="G4650">
        <v>96</v>
      </c>
      <c r="I4650">
        <v>446.2542333590867</v>
      </c>
      <c r="J4650">
        <v>454.5083634999998</v>
      </c>
      <c r="K4650">
        <v>588.99873569627789</v>
      </c>
      <c r="L4650">
        <v>6.1137986891385774</v>
      </c>
      <c r="N4650">
        <v>0.99124376802552439</v>
      </c>
      <c r="O4650">
        <v>90431.890260031258</v>
      </c>
      <c r="P4650">
        <v>328.75557985903055</v>
      </c>
      <c r="Q4650">
        <v>0.76032624458975262</v>
      </c>
      <c r="S4650" s="6">
        <v>72.991319480616255</v>
      </c>
      <c r="V4650" s="6">
        <v>586.92467415730346</v>
      </c>
    </row>
    <row r="4651" spans="1:23" x14ac:dyDescent="0.3">
      <c r="A4651" s="1">
        <v>44341</v>
      </c>
      <c r="B4651">
        <v>202105</v>
      </c>
      <c r="C4651">
        <v>2021</v>
      </c>
      <c r="D4651" t="s">
        <v>5</v>
      </c>
      <c r="E4651" t="s">
        <v>23</v>
      </c>
      <c r="F4651">
        <v>358.74815350000006</v>
      </c>
      <c r="H4651">
        <v>162</v>
      </c>
      <c r="I4651">
        <v>491.36808600000006</v>
      </c>
      <c r="M4651">
        <v>4.5360416666666659</v>
      </c>
      <c r="N4651">
        <v>0.90168576578314419</v>
      </c>
      <c r="O4651">
        <v>0</v>
      </c>
      <c r="P4651">
        <v>619.65449134957021</v>
      </c>
      <c r="R4651">
        <v>0.89016666666666666</v>
      </c>
      <c r="T4651" s="6">
        <v>146.07309405686937</v>
      </c>
      <c r="U4651" s="6">
        <v>144.20699999999999</v>
      </c>
      <c r="W4651" s="6">
        <v>734.83874999999989</v>
      </c>
    </row>
    <row r="4652" spans="1:23" x14ac:dyDescent="0.3">
      <c r="A4652" s="1">
        <v>44341</v>
      </c>
      <c r="B4652">
        <v>202105</v>
      </c>
      <c r="C4652">
        <v>2021</v>
      </c>
      <c r="D4652" t="s">
        <v>6</v>
      </c>
      <c r="E4652" t="s">
        <v>23</v>
      </c>
      <c r="F4652">
        <v>97.698719999999994</v>
      </c>
      <c r="H4652">
        <v>66</v>
      </c>
      <c r="I4652">
        <v>147.13453333333325</v>
      </c>
      <c r="M4652">
        <v>3.2387152777777781</v>
      </c>
      <c r="N4652">
        <v>0.99302546180555562</v>
      </c>
      <c r="O4652">
        <v>0</v>
      </c>
      <c r="P4652">
        <v>129.62096077293612</v>
      </c>
      <c r="R4652">
        <v>0.86525833333333335</v>
      </c>
      <c r="T4652" s="6">
        <v>65.539680479166677</v>
      </c>
      <c r="U4652" s="6">
        <v>57.107050000000001</v>
      </c>
      <c r="W4652" s="6">
        <v>213.75520833333334</v>
      </c>
    </row>
    <row r="4653" spans="1:23" x14ac:dyDescent="0.3">
      <c r="A4653" s="1">
        <v>44341</v>
      </c>
      <c r="B4653">
        <v>202105</v>
      </c>
      <c r="C4653">
        <v>2021</v>
      </c>
      <c r="D4653" t="s">
        <v>7</v>
      </c>
      <c r="E4653" t="s">
        <v>23</v>
      </c>
      <c r="F4653">
        <v>66.976700000000008</v>
      </c>
      <c r="H4653">
        <v>36</v>
      </c>
      <c r="I4653">
        <v>71.442800137873661</v>
      </c>
      <c r="M4653">
        <v>3.4331447588515407</v>
      </c>
      <c r="N4653">
        <v>1</v>
      </c>
      <c r="O4653">
        <v>0</v>
      </c>
      <c r="P4653">
        <v>74.156637459142431</v>
      </c>
      <c r="R4653">
        <v>0.95550000000000002</v>
      </c>
      <c r="T4653" s="6">
        <v>36</v>
      </c>
      <c r="U4653" s="6">
        <v>34.398000000000003</v>
      </c>
      <c r="W4653" s="6">
        <v>123.59321131865546</v>
      </c>
    </row>
    <row r="4654" spans="1:23" x14ac:dyDescent="0.3">
      <c r="A4654" s="1">
        <v>44341</v>
      </c>
      <c r="B4654">
        <v>202105</v>
      </c>
      <c r="C4654">
        <v>2021</v>
      </c>
      <c r="D4654" t="s">
        <v>8</v>
      </c>
      <c r="E4654" t="s">
        <v>23</v>
      </c>
      <c r="F4654">
        <v>48.757346999999996</v>
      </c>
      <c r="H4654">
        <v>108</v>
      </c>
      <c r="I4654">
        <v>54.21698839999997</v>
      </c>
      <c r="M4654">
        <v>2.73440195473251</v>
      </c>
      <c r="N4654">
        <v>0.94612268445217229</v>
      </c>
      <c r="O4654">
        <v>0</v>
      </c>
      <c r="P4654">
        <v>180.93690240484636</v>
      </c>
      <c r="R4654">
        <v>0.90214444444444442</v>
      </c>
      <c r="T4654" s="6">
        <v>102.1812499208346</v>
      </c>
      <c r="U4654" s="6">
        <v>97.431600000000003</v>
      </c>
      <c r="W4654" s="6">
        <v>295.31541111111108</v>
      </c>
    </row>
    <row r="4655" spans="1:23" x14ac:dyDescent="0.3">
      <c r="A4655" s="1">
        <v>44342</v>
      </c>
      <c r="B4655">
        <v>202106</v>
      </c>
      <c r="C4655">
        <v>2021</v>
      </c>
      <c r="D4655" t="s">
        <v>0</v>
      </c>
      <c r="E4655" t="s">
        <v>22</v>
      </c>
      <c r="F4655">
        <v>171.41739999999996</v>
      </c>
      <c r="G4655">
        <v>44</v>
      </c>
      <c r="I4655">
        <v>166.19361993504333</v>
      </c>
      <c r="J4655">
        <v>172.00968515624996</v>
      </c>
      <c r="K4655">
        <v>222.00760681571231</v>
      </c>
      <c r="L4655">
        <v>5.0321833333333341</v>
      </c>
      <c r="N4655">
        <v>1</v>
      </c>
      <c r="O4655">
        <v>57736.600563012129</v>
      </c>
      <c r="P4655">
        <v>135.98972067269116</v>
      </c>
      <c r="Q4655">
        <v>0.75059422036089807</v>
      </c>
      <c r="S4655" s="6">
        <v>33.026145695879514</v>
      </c>
      <c r="V4655" s="6">
        <v>221.41606666666669</v>
      </c>
    </row>
    <row r="4656" spans="1:23" x14ac:dyDescent="0.3">
      <c r="A4656" s="1">
        <v>44342</v>
      </c>
      <c r="B4656">
        <v>202106</v>
      </c>
      <c r="C4656">
        <v>2021</v>
      </c>
      <c r="D4656" t="s">
        <v>1</v>
      </c>
      <c r="E4656" t="s">
        <v>22</v>
      </c>
      <c r="F4656">
        <v>179.00568000000001</v>
      </c>
      <c r="G4656">
        <v>46</v>
      </c>
      <c r="I4656">
        <v>176.3568023398617</v>
      </c>
      <c r="J4656">
        <v>179.13422003906251</v>
      </c>
      <c r="K4656">
        <v>234.10221647156465</v>
      </c>
      <c r="L4656">
        <v>5.0684800000000001</v>
      </c>
      <c r="N4656">
        <v>1</v>
      </c>
      <c r="O4656">
        <v>60123.663068969807</v>
      </c>
      <c r="P4656">
        <v>143.96681359157824</v>
      </c>
      <c r="Q4656">
        <v>0.75640892913209257</v>
      </c>
      <c r="S4656" s="6">
        <v>34.794810740076258</v>
      </c>
      <c r="V4656" s="6">
        <v>233.15008</v>
      </c>
    </row>
    <row r="4657" spans="1:23" x14ac:dyDescent="0.3">
      <c r="A4657" s="1">
        <v>44342</v>
      </c>
      <c r="B4657">
        <v>202106</v>
      </c>
      <c r="C4657">
        <v>2021</v>
      </c>
      <c r="D4657" t="s">
        <v>4</v>
      </c>
      <c r="E4657" t="s">
        <v>22</v>
      </c>
      <c r="F4657">
        <v>152.89287999999993</v>
      </c>
      <c r="G4657">
        <v>36</v>
      </c>
      <c r="I4657">
        <v>157.43995285929489</v>
      </c>
      <c r="J4657">
        <v>153.20082417777772</v>
      </c>
      <c r="K4657">
        <v>204.87426468500428</v>
      </c>
      <c r="L4657">
        <v>5.7593969313453526</v>
      </c>
      <c r="N4657">
        <v>1</v>
      </c>
      <c r="O4657">
        <v>49108.812106916128</v>
      </c>
      <c r="P4657">
        <v>110.46592298285289</v>
      </c>
      <c r="Q4657">
        <v>0.75933853422527076</v>
      </c>
      <c r="S4657" s="6">
        <v>27.336187232109747</v>
      </c>
      <c r="V4657" s="6">
        <v>207.33828952843268</v>
      </c>
    </row>
    <row r="4658" spans="1:23" x14ac:dyDescent="0.3">
      <c r="A4658" s="1">
        <v>44342</v>
      </c>
      <c r="B4658">
        <v>202106</v>
      </c>
      <c r="C4658">
        <v>2021</v>
      </c>
      <c r="D4658" t="s">
        <v>2</v>
      </c>
      <c r="E4658" t="s">
        <v>22</v>
      </c>
      <c r="F4658">
        <v>196.72813049999999</v>
      </c>
      <c r="G4658">
        <v>64</v>
      </c>
      <c r="I4658">
        <v>184.03829240810691</v>
      </c>
      <c r="J4658">
        <v>197.08738342968749</v>
      </c>
      <c r="K4658">
        <v>243.59438940089711</v>
      </c>
      <c r="L4658">
        <v>3.7860108749999997</v>
      </c>
      <c r="N4658">
        <v>1</v>
      </c>
      <c r="O4658">
        <v>66461.662062333489</v>
      </c>
      <c r="P4658">
        <v>170.32201178141852</v>
      </c>
      <c r="Q4658">
        <v>0.75953250368745195</v>
      </c>
      <c r="S4658" s="6">
        <v>48.610080235996925</v>
      </c>
      <c r="V4658" s="6">
        <v>242.30469599999998</v>
      </c>
    </row>
    <row r="4659" spans="1:23" x14ac:dyDescent="0.3">
      <c r="A4659" s="1">
        <v>44342</v>
      </c>
      <c r="B4659">
        <v>202106</v>
      </c>
      <c r="C4659">
        <v>2021</v>
      </c>
      <c r="D4659" t="s">
        <v>3</v>
      </c>
      <c r="E4659" t="s">
        <v>22</v>
      </c>
      <c r="F4659">
        <v>442.7679195</v>
      </c>
      <c r="G4659">
        <v>96</v>
      </c>
      <c r="I4659">
        <v>439.07433915996774</v>
      </c>
      <c r="J4659">
        <v>443.62651949999997</v>
      </c>
      <c r="K4659">
        <v>589.61368801175217</v>
      </c>
      <c r="L4659">
        <v>6.0154322772116666</v>
      </c>
      <c r="N4659">
        <v>0.99180080455291331</v>
      </c>
      <c r="O4659">
        <v>144461.19231641735</v>
      </c>
      <c r="P4659">
        <v>267.02600861483285</v>
      </c>
      <c r="Q4659">
        <v>0.76032624458975262</v>
      </c>
      <c r="S4659" s="6">
        <v>72.991319480616255</v>
      </c>
      <c r="V4659" s="6">
        <v>577.48149861232002</v>
      </c>
    </row>
    <row r="4660" spans="1:23" x14ac:dyDescent="0.3">
      <c r="A4660" s="1">
        <v>44342</v>
      </c>
      <c r="B4660">
        <v>202106</v>
      </c>
      <c r="C4660">
        <v>2021</v>
      </c>
      <c r="D4660" t="s">
        <v>5</v>
      </c>
      <c r="E4660" t="s">
        <v>23</v>
      </c>
      <c r="F4660">
        <v>63.258240000000001</v>
      </c>
      <c r="H4660">
        <v>162</v>
      </c>
      <c r="I4660">
        <v>115.959492</v>
      </c>
      <c r="M4660">
        <v>2.9818125000000002</v>
      </c>
      <c r="N4660">
        <v>0.91278641312210651</v>
      </c>
      <c r="O4660">
        <v>0</v>
      </c>
      <c r="P4660">
        <v>525.50891962271669</v>
      </c>
      <c r="R4660">
        <v>0.91139999999999988</v>
      </c>
      <c r="T4660" s="6">
        <v>147.87139892578125</v>
      </c>
      <c r="U4660" s="6">
        <v>147.64679999999998</v>
      </c>
      <c r="W4660" s="6">
        <v>483.05362500000001</v>
      </c>
    </row>
    <row r="4661" spans="1:23" x14ac:dyDescent="0.3">
      <c r="A4661" s="1">
        <v>44342</v>
      </c>
      <c r="B4661">
        <v>202106</v>
      </c>
      <c r="C4661">
        <v>2021</v>
      </c>
      <c r="D4661" t="s">
        <v>6</v>
      </c>
      <c r="E4661" t="s">
        <v>23</v>
      </c>
      <c r="F4661">
        <v>42.249760000000009</v>
      </c>
      <c r="H4661">
        <v>66</v>
      </c>
      <c r="I4661">
        <v>68.530033333333336</v>
      </c>
      <c r="M4661">
        <v>2.852881944444444</v>
      </c>
      <c r="N4661">
        <v>0.94617298674556682</v>
      </c>
      <c r="O4661">
        <v>0</v>
      </c>
      <c r="P4661">
        <v>130.85354228444848</v>
      </c>
      <c r="R4661">
        <v>0.88495053763440856</v>
      </c>
      <c r="T4661" s="6">
        <v>62.447417125207409</v>
      </c>
      <c r="U4661" s="6">
        <v>58.406735483870968</v>
      </c>
      <c r="W4661" s="6">
        <v>188.29020833333331</v>
      </c>
    </row>
    <row r="4662" spans="1:23" x14ac:dyDescent="0.3">
      <c r="A4662" s="1">
        <v>44342</v>
      </c>
      <c r="B4662">
        <v>202106</v>
      </c>
      <c r="C4662">
        <v>2021</v>
      </c>
      <c r="D4662" t="s">
        <v>7</v>
      </c>
      <c r="E4662" t="s">
        <v>23</v>
      </c>
      <c r="F4662">
        <v>28.693699561774697</v>
      </c>
      <c r="H4662">
        <v>36</v>
      </c>
      <c r="I4662">
        <v>33.927172122032438</v>
      </c>
      <c r="M4662">
        <v>3.2321722000173962</v>
      </c>
      <c r="N4662">
        <v>0.99285335481991577</v>
      </c>
      <c r="O4662">
        <v>0</v>
      </c>
      <c r="P4662">
        <v>117.9252649065065</v>
      </c>
      <c r="R4662">
        <v>0.92388709677419356</v>
      </c>
      <c r="T4662" s="6">
        <v>35.742720773516965</v>
      </c>
      <c r="U4662" s="6">
        <v>33.259935483870969</v>
      </c>
      <c r="W4662" s="6">
        <v>116.35819920062626</v>
      </c>
    </row>
    <row r="4663" spans="1:23" x14ac:dyDescent="0.3">
      <c r="A4663" s="1">
        <v>44342</v>
      </c>
      <c r="B4663">
        <v>202106</v>
      </c>
      <c r="C4663">
        <v>2021</v>
      </c>
      <c r="D4663" t="s">
        <v>8</v>
      </c>
      <c r="E4663" t="s">
        <v>23</v>
      </c>
      <c r="F4663">
        <v>7.7892380000000001</v>
      </c>
      <c r="H4663">
        <v>108</v>
      </c>
      <c r="I4663">
        <v>12.140243333333327</v>
      </c>
      <c r="M4663">
        <v>2.0567147633744853</v>
      </c>
      <c r="N4663">
        <v>0.93180339322755001</v>
      </c>
      <c r="O4663">
        <v>0</v>
      </c>
      <c r="P4663">
        <v>87.20733406818826</v>
      </c>
      <c r="R4663">
        <v>0.86271612903225814</v>
      </c>
      <c r="T4663" s="6">
        <v>100.63476646857541</v>
      </c>
      <c r="U4663" s="6">
        <v>93.173341935483876</v>
      </c>
      <c r="W4663" s="6">
        <v>222.12519444444442</v>
      </c>
    </row>
    <row r="4664" spans="1:23" x14ac:dyDescent="0.3">
      <c r="A4664" s="1">
        <v>44343</v>
      </c>
      <c r="B4664">
        <v>202106</v>
      </c>
      <c r="C4664">
        <v>2021</v>
      </c>
      <c r="D4664" t="s">
        <v>0</v>
      </c>
      <c r="E4664" t="s">
        <v>22</v>
      </c>
      <c r="F4664">
        <v>196.23520050000002</v>
      </c>
      <c r="G4664">
        <v>44</v>
      </c>
      <c r="I4664">
        <v>191.16474373927397</v>
      </c>
      <c r="J4664">
        <v>196.82455596875002</v>
      </c>
      <c r="K4664">
        <v>253.92649012642647</v>
      </c>
      <c r="L4664">
        <v>5.7882850000000001</v>
      </c>
      <c r="N4664">
        <v>0.99948420373952285</v>
      </c>
      <c r="O4664">
        <v>23038.523227686128</v>
      </c>
      <c r="P4664">
        <v>135.98972067269116</v>
      </c>
      <c r="Q4664">
        <v>0.75059422036089807</v>
      </c>
      <c r="S4664" s="6">
        <v>33.026145695879514</v>
      </c>
      <c r="V4664" s="6">
        <v>254.68454</v>
      </c>
    </row>
    <row r="4665" spans="1:23" x14ac:dyDescent="0.3">
      <c r="A4665" s="1">
        <v>44343</v>
      </c>
      <c r="B4665">
        <v>202106</v>
      </c>
      <c r="C4665">
        <v>2021</v>
      </c>
      <c r="D4665" t="s">
        <v>1</v>
      </c>
      <c r="E4665" t="s">
        <v>22</v>
      </c>
      <c r="F4665">
        <v>194.929</v>
      </c>
      <c r="G4665">
        <v>46</v>
      </c>
      <c r="I4665">
        <v>191.5329069922534</v>
      </c>
      <c r="J4665">
        <v>195.0565634765625</v>
      </c>
      <c r="K4665">
        <v>253.83386708678782</v>
      </c>
      <c r="L4665">
        <v>5.5046400000000002</v>
      </c>
      <c r="N4665">
        <v>0.99790402236372111</v>
      </c>
      <c r="O4665">
        <v>22875.135655553808</v>
      </c>
      <c r="P4665">
        <v>143.96681359157824</v>
      </c>
      <c r="Q4665">
        <v>0.75640892913209257</v>
      </c>
      <c r="S4665" s="6">
        <v>34.794810740076258</v>
      </c>
      <c r="V4665" s="6">
        <v>253.21344000000002</v>
      </c>
    </row>
    <row r="4666" spans="1:23" x14ac:dyDescent="0.3">
      <c r="A4666" s="1">
        <v>44343</v>
      </c>
      <c r="B4666">
        <v>202106</v>
      </c>
      <c r="C4666">
        <v>2021</v>
      </c>
      <c r="D4666" t="s">
        <v>4</v>
      </c>
      <c r="E4666" t="s">
        <v>22</v>
      </c>
      <c r="F4666">
        <v>121.83024</v>
      </c>
      <c r="G4666">
        <v>36</v>
      </c>
      <c r="I4666">
        <v>119.97070102574489</v>
      </c>
      <c r="J4666">
        <v>122.11332017777778</v>
      </c>
      <c r="K4666">
        <v>157.22555357321619</v>
      </c>
      <c r="L4666">
        <v>4.3887137590579712</v>
      </c>
      <c r="N4666">
        <v>1</v>
      </c>
      <c r="O4666">
        <v>14857.13511038813</v>
      </c>
      <c r="P4666">
        <v>110.46592298285289</v>
      </c>
      <c r="Q4666">
        <v>0.75933853422527076</v>
      </c>
      <c r="S4666" s="6">
        <v>27.336187232109747</v>
      </c>
      <c r="V4666" s="6">
        <v>157.99369532608696</v>
      </c>
    </row>
    <row r="4667" spans="1:23" x14ac:dyDescent="0.3">
      <c r="A4667" s="1">
        <v>44343</v>
      </c>
      <c r="B4667">
        <v>202106</v>
      </c>
      <c r="C4667">
        <v>2021</v>
      </c>
      <c r="D4667" t="s">
        <v>2</v>
      </c>
      <c r="E4667" t="s">
        <v>22</v>
      </c>
      <c r="F4667">
        <v>199.46001849999999</v>
      </c>
      <c r="G4667">
        <v>64</v>
      </c>
      <c r="I4667">
        <v>186.29873658597614</v>
      </c>
      <c r="J4667">
        <v>199.8320985</v>
      </c>
      <c r="K4667">
        <v>245.87256752121874</v>
      </c>
      <c r="L4667">
        <v>3.8325124270833331</v>
      </c>
      <c r="N4667">
        <v>1</v>
      </c>
      <c r="O4667">
        <v>23931.90226071221</v>
      </c>
      <c r="P4667">
        <v>170.32201178141852</v>
      </c>
      <c r="Q4667">
        <v>0.75953250368745195</v>
      </c>
      <c r="S4667" s="6">
        <v>48.610080235996925</v>
      </c>
      <c r="V4667" s="6">
        <v>245.28079533333332</v>
      </c>
    </row>
    <row r="4668" spans="1:23" x14ac:dyDescent="0.3">
      <c r="A4668" s="1">
        <v>44343</v>
      </c>
      <c r="B4668">
        <v>202106</v>
      </c>
      <c r="C4668">
        <v>2021</v>
      </c>
      <c r="D4668" t="s">
        <v>3</v>
      </c>
      <c r="E4668" t="s">
        <v>22</v>
      </c>
      <c r="F4668">
        <v>477.13512299999996</v>
      </c>
      <c r="G4668">
        <v>96</v>
      </c>
      <c r="I4668">
        <v>479.71725638618955</v>
      </c>
      <c r="J4668">
        <v>478.03812299999998</v>
      </c>
      <c r="K4668">
        <v>634.32930073419209</v>
      </c>
      <c r="L4668">
        <v>6.5722507799517782</v>
      </c>
      <c r="N4668">
        <v>0.97893571539280322</v>
      </c>
      <c r="O4668">
        <v>56613.855430903139</v>
      </c>
      <c r="P4668">
        <v>267.02600861483285</v>
      </c>
      <c r="Q4668">
        <v>0.76032624458975262</v>
      </c>
      <c r="S4668" s="6">
        <v>72.991319480616255</v>
      </c>
      <c r="V4668" s="6">
        <v>630.93607487537065</v>
      </c>
    </row>
    <row r="4669" spans="1:23" x14ac:dyDescent="0.3">
      <c r="A4669" s="1">
        <v>44343</v>
      </c>
      <c r="B4669">
        <v>202106</v>
      </c>
      <c r="C4669">
        <v>2021</v>
      </c>
      <c r="D4669" t="s">
        <v>5</v>
      </c>
      <c r="E4669" t="s">
        <v>23</v>
      </c>
      <c r="F4669">
        <v>26.968320000000002</v>
      </c>
      <c r="H4669">
        <v>162</v>
      </c>
      <c r="I4669">
        <v>64.665161999999981</v>
      </c>
      <c r="M4669">
        <v>2.4779166666666668</v>
      </c>
      <c r="N4669">
        <v>0.88030029477897609</v>
      </c>
      <c r="O4669">
        <v>0</v>
      </c>
      <c r="P4669">
        <v>525.50891962271669</v>
      </c>
      <c r="R4669">
        <v>0.91139999999999988</v>
      </c>
      <c r="T4669" s="6">
        <v>142.60864775419412</v>
      </c>
      <c r="U4669" s="6">
        <v>147.64679999999998</v>
      </c>
      <c r="W4669" s="6">
        <v>401.42250000000001</v>
      </c>
    </row>
    <row r="4670" spans="1:23" x14ac:dyDescent="0.3">
      <c r="A4670" s="1">
        <v>44343</v>
      </c>
      <c r="B4670">
        <v>202106</v>
      </c>
      <c r="C4670">
        <v>2021</v>
      </c>
      <c r="D4670" t="s">
        <v>6</v>
      </c>
      <c r="E4670" t="s">
        <v>23</v>
      </c>
      <c r="F4670">
        <v>13.8264</v>
      </c>
      <c r="H4670">
        <v>66</v>
      </c>
      <c r="I4670">
        <v>28.141733333333338</v>
      </c>
      <c r="M4670">
        <v>2.5326388888888891</v>
      </c>
      <c r="N4670">
        <v>0.9475003137689143</v>
      </c>
      <c r="O4670">
        <v>0</v>
      </c>
      <c r="P4670">
        <v>130.85354228444848</v>
      </c>
      <c r="R4670">
        <v>0.88495053763440856</v>
      </c>
      <c r="T4670" s="6">
        <v>62.535020708748341</v>
      </c>
      <c r="U4670" s="6">
        <v>58.406735483870968</v>
      </c>
      <c r="W4670" s="6">
        <v>167.15416666666667</v>
      </c>
    </row>
    <row r="4671" spans="1:23" x14ac:dyDescent="0.3">
      <c r="A4671" s="1">
        <v>44343</v>
      </c>
      <c r="B4671">
        <v>202106</v>
      </c>
      <c r="C4671">
        <v>2021</v>
      </c>
      <c r="D4671" t="s">
        <v>7</v>
      </c>
      <c r="E4671" t="s">
        <v>23</v>
      </c>
      <c r="F4671">
        <v>15.029699743926503</v>
      </c>
      <c r="H4671">
        <v>36</v>
      </c>
      <c r="I4671">
        <v>20.723164518380628</v>
      </c>
      <c r="M4671">
        <v>2.734909523580543</v>
      </c>
      <c r="N4671">
        <v>0.97524284826596286</v>
      </c>
      <c r="O4671">
        <v>0</v>
      </c>
      <c r="P4671">
        <v>117.9252649065065</v>
      </c>
      <c r="R4671">
        <v>0.92388709677419356</v>
      </c>
      <c r="T4671" s="6">
        <v>35.108742537574663</v>
      </c>
      <c r="U4671" s="6">
        <v>33.259935483870969</v>
      </c>
      <c r="W4671" s="6">
        <v>98.456742848899552</v>
      </c>
    </row>
    <row r="4672" spans="1:23" x14ac:dyDescent="0.3">
      <c r="A4672" s="1">
        <v>44343</v>
      </c>
      <c r="B4672">
        <v>202106</v>
      </c>
      <c r="C4672">
        <v>2021</v>
      </c>
      <c r="D4672" t="s">
        <v>8</v>
      </c>
      <c r="E4672" t="s">
        <v>23</v>
      </c>
      <c r="F4672">
        <v>20.368075999999999</v>
      </c>
      <c r="H4672">
        <v>108</v>
      </c>
      <c r="I4672">
        <v>21.813741733333291</v>
      </c>
      <c r="M4672">
        <v>2.3541531635802464</v>
      </c>
      <c r="N4672">
        <v>0.95032517641898551</v>
      </c>
      <c r="O4672">
        <v>0</v>
      </c>
      <c r="P4672">
        <v>87.20733406818826</v>
      </c>
      <c r="R4672">
        <v>0.86271612903225814</v>
      </c>
      <c r="T4672" s="6">
        <v>102.63511905325043</v>
      </c>
      <c r="U4672" s="6">
        <v>93.173341935483876</v>
      </c>
      <c r="W4672" s="6">
        <v>254.2485416666666</v>
      </c>
    </row>
    <row r="4673" spans="1:23" x14ac:dyDescent="0.3">
      <c r="A4673" s="1">
        <v>44344</v>
      </c>
      <c r="B4673">
        <v>202106</v>
      </c>
      <c r="C4673">
        <v>2021</v>
      </c>
      <c r="D4673" t="s">
        <v>0</v>
      </c>
      <c r="E4673" t="s">
        <v>22</v>
      </c>
      <c r="F4673">
        <v>208.78844000000001</v>
      </c>
      <c r="G4673">
        <v>44</v>
      </c>
      <c r="I4673">
        <v>207.23285532625314</v>
      </c>
      <c r="J4673">
        <v>209.41392828125001</v>
      </c>
      <c r="K4673">
        <v>273.93675109410185</v>
      </c>
      <c r="L4673">
        <v>6.2748120000000007</v>
      </c>
      <c r="N4673">
        <v>0.99942313239111624</v>
      </c>
      <c r="O4673">
        <v>46697.538169164123</v>
      </c>
      <c r="P4673">
        <v>135.98972067269116</v>
      </c>
      <c r="Q4673">
        <v>0.75059422036089807</v>
      </c>
      <c r="S4673" s="6">
        <v>33.026145695879514</v>
      </c>
      <c r="V4673" s="6">
        <v>276.09172800000005</v>
      </c>
    </row>
    <row r="4674" spans="1:23" x14ac:dyDescent="0.3">
      <c r="A4674" s="1">
        <v>44344</v>
      </c>
      <c r="B4674">
        <v>202106</v>
      </c>
      <c r="C4674">
        <v>2021</v>
      </c>
      <c r="D4674" t="s">
        <v>1</v>
      </c>
      <c r="E4674" t="s">
        <v>22</v>
      </c>
      <c r="F4674">
        <v>218.63408000000001</v>
      </c>
      <c r="G4674">
        <v>46</v>
      </c>
      <c r="I4674">
        <v>218.62211693718353</v>
      </c>
      <c r="J4674">
        <v>218.76860148437501</v>
      </c>
      <c r="K4674">
        <v>287.5850208961885</v>
      </c>
      <c r="L4674">
        <v>6.2831816666666658</v>
      </c>
      <c r="N4674">
        <v>0.99800643152467972</v>
      </c>
      <c r="O4674">
        <v>50116.484139281813</v>
      </c>
      <c r="P4674">
        <v>143.96681359157824</v>
      </c>
      <c r="Q4674">
        <v>0.75640892913209257</v>
      </c>
      <c r="S4674" s="6">
        <v>34.794810740076258</v>
      </c>
      <c r="V4674" s="6">
        <v>289.02635666666663</v>
      </c>
    </row>
    <row r="4675" spans="1:23" x14ac:dyDescent="0.3">
      <c r="A4675" s="1">
        <v>44344</v>
      </c>
      <c r="B4675">
        <v>202106</v>
      </c>
      <c r="C4675">
        <v>2021</v>
      </c>
      <c r="D4675" t="s">
        <v>4</v>
      </c>
      <c r="E4675" t="s">
        <v>22</v>
      </c>
      <c r="F4675">
        <v>156.47379999999995</v>
      </c>
      <c r="G4675">
        <v>36</v>
      </c>
      <c r="I4675">
        <v>160.57981312542128</v>
      </c>
      <c r="J4675">
        <v>156.78458897777776</v>
      </c>
      <c r="K4675">
        <v>208.8235287313382</v>
      </c>
      <c r="L4675">
        <v>5.8742578751728898</v>
      </c>
      <c r="N4675">
        <v>1</v>
      </c>
      <c r="O4675">
        <v>32194.482357940127</v>
      </c>
      <c r="P4675">
        <v>110.46592298285289</v>
      </c>
      <c r="Q4675">
        <v>0.75933853422527076</v>
      </c>
      <c r="S4675" s="6">
        <v>27.336187232109747</v>
      </c>
      <c r="V4675" s="6">
        <v>211.47328350622402</v>
      </c>
    </row>
    <row r="4676" spans="1:23" x14ac:dyDescent="0.3">
      <c r="A4676" s="1">
        <v>44344</v>
      </c>
      <c r="B4676">
        <v>202106</v>
      </c>
      <c r="C4676">
        <v>2021</v>
      </c>
      <c r="D4676" t="s">
        <v>2</v>
      </c>
      <c r="E4676" t="s">
        <v>22</v>
      </c>
      <c r="F4676">
        <v>231.27313850000007</v>
      </c>
      <c r="G4676">
        <v>64</v>
      </c>
      <c r="I4676">
        <v>228.53966819123923</v>
      </c>
      <c r="J4676">
        <v>231.63758330000007</v>
      </c>
      <c r="K4676">
        <v>301.73549747246693</v>
      </c>
      <c r="L4676">
        <v>4.7014871623684371</v>
      </c>
      <c r="N4676">
        <v>1</v>
      </c>
      <c r="O4676">
        <v>60416.171635270992</v>
      </c>
      <c r="P4676">
        <v>170.32201178141852</v>
      </c>
      <c r="Q4676">
        <v>0.75953250368745195</v>
      </c>
      <c r="S4676" s="6">
        <v>48.610080235996925</v>
      </c>
      <c r="V4676" s="6">
        <v>300.89517839157998</v>
      </c>
    </row>
    <row r="4677" spans="1:23" x14ac:dyDescent="0.3">
      <c r="A4677" s="1">
        <v>44344</v>
      </c>
      <c r="B4677">
        <v>202106</v>
      </c>
      <c r="C4677">
        <v>2021</v>
      </c>
      <c r="D4677" t="s">
        <v>3</v>
      </c>
      <c r="E4677" t="s">
        <v>22</v>
      </c>
      <c r="F4677">
        <v>279.82472000000001</v>
      </c>
      <c r="G4677">
        <v>96</v>
      </c>
      <c r="I4677">
        <v>263.20839713903712</v>
      </c>
      <c r="J4677">
        <v>280.64792000000023</v>
      </c>
      <c r="K4677">
        <v>347.63264621403363</v>
      </c>
      <c r="L4677">
        <v>3.6060232780000003</v>
      </c>
      <c r="N4677">
        <v>0.99847623193926693</v>
      </c>
      <c r="O4677">
        <v>61827.265449362443</v>
      </c>
      <c r="P4677">
        <v>267.02600861483285</v>
      </c>
      <c r="Q4677">
        <v>0.76032624458975262</v>
      </c>
      <c r="S4677" s="6">
        <v>72.991319480616255</v>
      </c>
      <c r="V4677" s="6">
        <v>346.17823468800003</v>
      </c>
    </row>
    <row r="4678" spans="1:23" x14ac:dyDescent="0.3">
      <c r="A4678" s="1">
        <v>44344</v>
      </c>
      <c r="B4678">
        <v>202106</v>
      </c>
      <c r="C4678">
        <v>2021</v>
      </c>
      <c r="D4678" t="s">
        <v>5</v>
      </c>
      <c r="E4678" t="s">
        <v>23</v>
      </c>
      <c r="F4678">
        <v>114.20159999999998</v>
      </c>
      <c r="H4678">
        <v>162</v>
      </c>
      <c r="I4678">
        <v>204.79726799999997</v>
      </c>
      <c r="M4678">
        <v>3.3468750000000012</v>
      </c>
      <c r="N4678">
        <v>0.85405627592110345</v>
      </c>
      <c r="O4678">
        <v>0</v>
      </c>
      <c r="P4678">
        <v>525.50891962271669</v>
      </c>
      <c r="R4678">
        <v>0.91139999999999988</v>
      </c>
      <c r="T4678" s="6">
        <v>138.35711669921875</v>
      </c>
      <c r="U4678" s="6">
        <v>147.64679999999998</v>
      </c>
      <c r="W4678" s="6">
        <v>542.19375000000014</v>
      </c>
    </row>
    <row r="4679" spans="1:23" x14ac:dyDescent="0.3">
      <c r="A4679" s="1">
        <v>44344</v>
      </c>
      <c r="B4679">
        <v>202106</v>
      </c>
      <c r="C4679">
        <v>2021</v>
      </c>
      <c r="D4679" t="s">
        <v>6</v>
      </c>
      <c r="E4679" t="s">
        <v>23</v>
      </c>
      <c r="F4679">
        <v>3.85392</v>
      </c>
      <c r="H4679">
        <v>66</v>
      </c>
      <c r="I4679">
        <v>13.921366666666662</v>
      </c>
      <c r="M4679">
        <v>1.8947916666666671</v>
      </c>
      <c r="N4679">
        <v>0.94189799581773725</v>
      </c>
      <c r="O4679">
        <v>0</v>
      </c>
      <c r="P4679">
        <v>130.85354228444848</v>
      </c>
      <c r="R4679">
        <v>0.88495053763440856</v>
      </c>
      <c r="T4679" s="6">
        <v>62.165267723970658</v>
      </c>
      <c r="U4679" s="6">
        <v>58.406735483870968</v>
      </c>
      <c r="W4679" s="6">
        <v>125.05625000000003</v>
      </c>
    </row>
    <row r="4680" spans="1:23" x14ac:dyDescent="0.3">
      <c r="A4680" s="1">
        <v>44344</v>
      </c>
      <c r="B4680">
        <v>202106</v>
      </c>
      <c r="C4680">
        <v>2021</v>
      </c>
      <c r="D4680" t="s">
        <v>7</v>
      </c>
      <c r="E4680" t="s">
        <v>23</v>
      </c>
      <c r="F4680">
        <v>11.72709980386494</v>
      </c>
      <c r="H4680">
        <v>36</v>
      </c>
      <c r="I4680">
        <v>18.127137999488468</v>
      </c>
      <c r="M4680">
        <v>2.5945235690717761</v>
      </c>
      <c r="N4680">
        <v>0.95576549969637914</v>
      </c>
      <c r="O4680">
        <v>0</v>
      </c>
      <c r="P4680">
        <v>117.9252649065065</v>
      </c>
      <c r="R4680">
        <v>0.92388709677419356</v>
      </c>
      <c r="T4680" s="6">
        <v>34.407557989069652</v>
      </c>
      <c r="U4680" s="6">
        <v>33.259935483870969</v>
      </c>
      <c r="W4680" s="6">
        <v>93.402848486583935</v>
      </c>
    </row>
    <row r="4681" spans="1:23" x14ac:dyDescent="0.3">
      <c r="A4681" s="1">
        <v>44344</v>
      </c>
      <c r="B4681">
        <v>202106</v>
      </c>
      <c r="C4681">
        <v>2021</v>
      </c>
      <c r="D4681" t="s">
        <v>8</v>
      </c>
      <c r="E4681" t="s">
        <v>23</v>
      </c>
      <c r="F4681">
        <v>23.247991499999994</v>
      </c>
      <c r="H4681">
        <v>108</v>
      </c>
      <c r="I4681">
        <v>30.353882266666673</v>
      </c>
      <c r="M4681">
        <v>2.5751384516460907</v>
      </c>
      <c r="N4681">
        <v>0.93541916559798743</v>
      </c>
      <c r="O4681">
        <v>0</v>
      </c>
      <c r="P4681">
        <v>87.20733406818826</v>
      </c>
      <c r="R4681">
        <v>0.86271612903225814</v>
      </c>
      <c r="T4681" s="6">
        <v>101.02526988458264</v>
      </c>
      <c r="U4681" s="6">
        <v>93.173341935483876</v>
      </c>
      <c r="W4681" s="6">
        <v>278.11495277777777</v>
      </c>
    </row>
    <row r="4682" spans="1:23" x14ac:dyDescent="0.3">
      <c r="A4682" s="1">
        <v>44345</v>
      </c>
      <c r="B4682">
        <v>202106</v>
      </c>
      <c r="C4682">
        <v>2021</v>
      </c>
      <c r="D4682" t="s">
        <v>0</v>
      </c>
      <c r="E4682" t="s">
        <v>22</v>
      </c>
      <c r="F4682">
        <v>195.30896000000001</v>
      </c>
      <c r="G4682">
        <v>44</v>
      </c>
      <c r="I4682">
        <v>192.80267543506113</v>
      </c>
      <c r="J4682">
        <v>195.90441898437501</v>
      </c>
      <c r="K4682">
        <v>255.99142725004376</v>
      </c>
      <c r="L4682">
        <v>5.8378800000000002</v>
      </c>
      <c r="N4682">
        <v>1</v>
      </c>
      <c r="O4682">
        <v>47425.059996476128</v>
      </c>
      <c r="P4682">
        <v>135.98972067269116</v>
      </c>
      <c r="Q4682">
        <v>0.75059422036089807</v>
      </c>
      <c r="S4682" s="6">
        <v>33.026145695879514</v>
      </c>
      <c r="V4682" s="6">
        <v>256.86671999999999</v>
      </c>
    </row>
    <row r="4683" spans="1:23" x14ac:dyDescent="0.3">
      <c r="A4683" s="1">
        <v>44345</v>
      </c>
      <c r="B4683">
        <v>202106</v>
      </c>
      <c r="C4683">
        <v>2021</v>
      </c>
      <c r="D4683" t="s">
        <v>1</v>
      </c>
      <c r="E4683" t="s">
        <v>22</v>
      </c>
      <c r="F4683">
        <v>208.54316000000003</v>
      </c>
      <c r="G4683">
        <v>46</v>
      </c>
      <c r="I4683">
        <v>207.84317749639345</v>
      </c>
      <c r="J4683">
        <v>208.67279867187503</v>
      </c>
      <c r="K4683">
        <v>274.5753565747998</v>
      </c>
      <c r="L4683">
        <v>5.9733958333333339</v>
      </c>
      <c r="N4683">
        <v>0.99824817518248177</v>
      </c>
      <c r="O4683">
        <v>49425.85516670582</v>
      </c>
      <c r="P4683">
        <v>143.96681359157824</v>
      </c>
      <c r="Q4683">
        <v>0.75640892913209257</v>
      </c>
      <c r="S4683" s="6">
        <v>34.794810740076258</v>
      </c>
      <c r="V4683" s="6">
        <v>274.77620833333339</v>
      </c>
    </row>
    <row r="4684" spans="1:23" x14ac:dyDescent="0.3">
      <c r="A4684" s="1">
        <v>44345</v>
      </c>
      <c r="B4684">
        <v>202106</v>
      </c>
      <c r="C4684">
        <v>2021</v>
      </c>
      <c r="D4684" t="s">
        <v>4</v>
      </c>
      <c r="E4684" t="s">
        <v>22</v>
      </c>
      <c r="F4684">
        <v>142.40828000000002</v>
      </c>
      <c r="G4684">
        <v>36</v>
      </c>
      <c r="I4684">
        <v>146.91957683031413</v>
      </c>
      <c r="J4684">
        <v>142.70782417777781</v>
      </c>
      <c r="K4684">
        <v>191.3890851871611</v>
      </c>
      <c r="L4684">
        <v>5.3745453081232499</v>
      </c>
      <c r="N4684">
        <v>1</v>
      </c>
      <c r="O4684">
        <v>30820.510713604133</v>
      </c>
      <c r="P4684">
        <v>110.46592298285289</v>
      </c>
      <c r="Q4684">
        <v>0.75933853422527076</v>
      </c>
      <c r="S4684" s="6">
        <v>27.336187232109747</v>
      </c>
      <c r="V4684" s="6">
        <v>193.48363109243701</v>
      </c>
    </row>
    <row r="4685" spans="1:23" x14ac:dyDescent="0.3">
      <c r="A4685" s="1">
        <v>44345</v>
      </c>
      <c r="B4685">
        <v>202106</v>
      </c>
      <c r="C4685">
        <v>2021</v>
      </c>
      <c r="D4685" t="s">
        <v>2</v>
      </c>
      <c r="E4685" t="s">
        <v>22</v>
      </c>
      <c r="F4685">
        <v>310.6205495000001</v>
      </c>
      <c r="G4685">
        <v>64</v>
      </c>
      <c r="I4685">
        <v>313.3501636928861</v>
      </c>
      <c r="J4685">
        <v>311.0020192265626</v>
      </c>
      <c r="K4685">
        <v>413.90707798814668</v>
      </c>
      <c r="L4685">
        <v>6.4461972120104178</v>
      </c>
      <c r="N4685">
        <v>1</v>
      </c>
      <c r="O4685">
        <v>85084.207577826208</v>
      </c>
      <c r="P4685">
        <v>170.32201178141852</v>
      </c>
      <c r="Q4685">
        <v>0.75953250368745195</v>
      </c>
      <c r="S4685" s="6">
        <v>48.610080235996925</v>
      </c>
      <c r="V4685" s="6">
        <v>412.55662156866674</v>
      </c>
    </row>
    <row r="4686" spans="1:23" x14ac:dyDescent="0.3">
      <c r="A4686" s="1">
        <v>44345</v>
      </c>
      <c r="B4686">
        <v>202106</v>
      </c>
      <c r="C4686">
        <v>2021</v>
      </c>
      <c r="D4686" t="s">
        <v>3</v>
      </c>
      <c r="E4686" t="s">
        <v>22</v>
      </c>
      <c r="F4686">
        <v>449.00856149999998</v>
      </c>
      <c r="G4686">
        <v>96</v>
      </c>
      <c r="I4686">
        <v>445.53637569482862</v>
      </c>
      <c r="J4686">
        <v>449.85416150000009</v>
      </c>
      <c r="K4686">
        <v>587.42558889279496</v>
      </c>
      <c r="L4686">
        <v>6.1039638530325</v>
      </c>
      <c r="N4686">
        <v>0.98215747984487434</v>
      </c>
      <c r="O4686">
        <v>123020.80472823133</v>
      </c>
      <c r="P4686">
        <v>267.02600861483285</v>
      </c>
      <c r="Q4686">
        <v>0.76032624458975262</v>
      </c>
      <c r="S4686" s="6">
        <v>72.991319480616255</v>
      </c>
      <c r="V4686" s="6">
        <v>585.98052989112</v>
      </c>
    </row>
    <row r="4687" spans="1:23" x14ac:dyDescent="0.3">
      <c r="A4687" s="1">
        <v>44345</v>
      </c>
      <c r="B4687">
        <v>202106</v>
      </c>
      <c r="C4687">
        <v>2021</v>
      </c>
      <c r="D4687" t="s">
        <v>5</v>
      </c>
      <c r="E4687" t="s">
        <v>23</v>
      </c>
      <c r="F4687">
        <v>27.277439999999999</v>
      </c>
      <c r="H4687">
        <v>162</v>
      </c>
      <c r="I4687">
        <v>88.387200000000007</v>
      </c>
      <c r="M4687">
        <v>2.9436249999999995</v>
      </c>
      <c r="N4687">
        <v>0.87892923237364973</v>
      </c>
      <c r="O4687">
        <v>0</v>
      </c>
      <c r="P4687">
        <v>525.50891962271669</v>
      </c>
      <c r="R4687">
        <v>0.91139999999999988</v>
      </c>
      <c r="T4687" s="6">
        <v>142.38653564453125</v>
      </c>
      <c r="U4687" s="6">
        <v>147.64679999999998</v>
      </c>
      <c r="W4687" s="6">
        <v>476.8672499999999</v>
      </c>
    </row>
    <row r="4688" spans="1:23" x14ac:dyDescent="0.3">
      <c r="A4688" s="1">
        <v>44345</v>
      </c>
      <c r="B4688">
        <v>202106</v>
      </c>
      <c r="C4688">
        <v>2021</v>
      </c>
      <c r="D4688" t="s">
        <v>6</v>
      </c>
      <c r="E4688" t="s">
        <v>23</v>
      </c>
      <c r="F4688">
        <v>0.20608000000000001</v>
      </c>
      <c r="H4688">
        <v>66</v>
      </c>
      <c r="I4688">
        <v>9.6707999999999981</v>
      </c>
      <c r="M4688">
        <v>2.0038541666666672</v>
      </c>
      <c r="N4688">
        <v>0.92842887624794246</v>
      </c>
      <c r="O4688">
        <v>0</v>
      </c>
      <c r="P4688">
        <v>130.85354228444848</v>
      </c>
      <c r="R4688">
        <v>0.88495053763440856</v>
      </c>
      <c r="T4688" s="6">
        <v>61.276305832364201</v>
      </c>
      <c r="U4688" s="6">
        <v>58.406735483870968</v>
      </c>
      <c r="W4688" s="6">
        <v>132.25437500000004</v>
      </c>
    </row>
    <row r="4689" spans="1:23" x14ac:dyDescent="0.3">
      <c r="A4689" s="1">
        <v>44345</v>
      </c>
      <c r="B4689">
        <v>202106</v>
      </c>
      <c r="C4689">
        <v>2021</v>
      </c>
      <c r="D4689" t="s">
        <v>7</v>
      </c>
      <c r="E4689" t="s">
        <v>23</v>
      </c>
      <c r="F4689">
        <v>6.4721998711228306</v>
      </c>
      <c r="H4689">
        <v>36</v>
      </c>
      <c r="I4689">
        <v>12.505790541267007</v>
      </c>
      <c r="M4689">
        <v>2.4626464661378149</v>
      </c>
      <c r="N4689">
        <v>0.99285335481991577</v>
      </c>
      <c r="O4689">
        <v>0</v>
      </c>
      <c r="P4689">
        <v>117.9252649065065</v>
      </c>
      <c r="R4689">
        <v>0.92388709677419356</v>
      </c>
      <c r="T4689" s="6">
        <v>35.742720773516965</v>
      </c>
      <c r="U4689" s="6">
        <v>33.259935483870969</v>
      </c>
      <c r="W4689" s="6">
        <v>88.65527278096134</v>
      </c>
    </row>
    <row r="4690" spans="1:23" x14ac:dyDescent="0.3">
      <c r="A4690" s="1">
        <v>44345</v>
      </c>
      <c r="B4690">
        <v>202106</v>
      </c>
      <c r="C4690">
        <v>2021</v>
      </c>
      <c r="D4690" t="s">
        <v>8</v>
      </c>
      <c r="E4690" t="s">
        <v>23</v>
      </c>
      <c r="F4690">
        <v>21.781428999999999</v>
      </c>
      <c r="H4690">
        <v>108</v>
      </c>
      <c r="I4690">
        <v>36.233966633333324</v>
      </c>
      <c r="M4690">
        <v>2.4431944958847738</v>
      </c>
      <c r="N4690">
        <v>0.96668637210083641</v>
      </c>
      <c r="O4690">
        <v>0</v>
      </c>
      <c r="P4690">
        <v>87.20733406818826</v>
      </c>
      <c r="R4690">
        <v>0.86271612903225814</v>
      </c>
      <c r="T4690" s="6">
        <v>104.40212818689034</v>
      </c>
      <c r="U4690" s="6">
        <v>93.173341935483876</v>
      </c>
      <c r="W4690" s="6">
        <v>263.86500555555557</v>
      </c>
    </row>
    <row r="4691" spans="1:23" x14ac:dyDescent="0.3">
      <c r="A4691" s="1">
        <v>44346</v>
      </c>
      <c r="B4691">
        <v>202106</v>
      </c>
      <c r="C4691">
        <v>2021</v>
      </c>
      <c r="D4691" t="s">
        <v>0</v>
      </c>
      <c r="E4691" t="s">
        <v>22</v>
      </c>
      <c r="F4691">
        <v>162.45739999999998</v>
      </c>
      <c r="G4691">
        <v>44</v>
      </c>
      <c r="I4691">
        <v>152.13692171681075</v>
      </c>
      <c r="J4691">
        <v>162.97790781249998</v>
      </c>
      <c r="K4691">
        <v>202.14652438764878</v>
      </c>
      <c r="L4691">
        <v>4.60656</v>
      </c>
      <c r="N4691">
        <v>1</v>
      </c>
      <c r="O4691">
        <v>20227.502465476129</v>
      </c>
      <c r="P4691">
        <v>135.98972067269116</v>
      </c>
      <c r="Q4691">
        <v>0.75059422036089807</v>
      </c>
      <c r="S4691" s="6">
        <v>33.026145695879514</v>
      </c>
      <c r="V4691" s="6">
        <v>202.68863999999999</v>
      </c>
    </row>
    <row r="4692" spans="1:23" x14ac:dyDescent="0.3">
      <c r="A4692" s="1">
        <v>44346</v>
      </c>
      <c r="B4692">
        <v>202106</v>
      </c>
      <c r="C4692">
        <v>2021</v>
      </c>
      <c r="D4692" t="s">
        <v>1</v>
      </c>
      <c r="E4692" t="s">
        <v>22</v>
      </c>
      <c r="F4692">
        <v>172.22715999999997</v>
      </c>
      <c r="G4692">
        <v>46</v>
      </c>
      <c r="I4692">
        <v>165.05106946446682</v>
      </c>
      <c r="J4692">
        <v>172.35521175781247</v>
      </c>
      <c r="K4692">
        <v>218.14717619160001</v>
      </c>
      <c r="L4692">
        <v>4.7435541666666667</v>
      </c>
      <c r="N4692">
        <v>1</v>
      </c>
      <c r="O4692">
        <v>21436.253392025807</v>
      </c>
      <c r="P4692">
        <v>143.96681359157824</v>
      </c>
      <c r="Q4692">
        <v>0.75640892913209257</v>
      </c>
      <c r="S4692" s="6">
        <v>34.794810740076258</v>
      </c>
      <c r="V4692" s="6">
        <v>218.20349166666668</v>
      </c>
    </row>
    <row r="4693" spans="1:23" x14ac:dyDescent="0.3">
      <c r="A4693" s="1">
        <v>44346</v>
      </c>
      <c r="B4693">
        <v>202106</v>
      </c>
      <c r="C4693">
        <v>2021</v>
      </c>
      <c r="D4693" t="s">
        <v>4</v>
      </c>
      <c r="E4693" t="s">
        <v>22</v>
      </c>
      <c r="F4693">
        <v>95.34559999999999</v>
      </c>
      <c r="G4693">
        <v>36</v>
      </c>
      <c r="I4693">
        <v>92.033074157620561</v>
      </c>
      <c r="J4693">
        <v>95.607489777777772</v>
      </c>
      <c r="K4693">
        <v>120.81551744828059</v>
      </c>
      <c r="L4693">
        <v>3.3667121671421785</v>
      </c>
      <c r="N4693">
        <v>0.99929244380507098</v>
      </c>
      <c r="O4693">
        <v>11844.253321028131</v>
      </c>
      <c r="P4693">
        <v>110.46592298285289</v>
      </c>
      <c r="Q4693">
        <v>0.75933853422527076</v>
      </c>
      <c r="S4693" s="6">
        <v>27.336187232109747</v>
      </c>
      <c r="V4693" s="6">
        <v>121.20163801711843</v>
      </c>
    </row>
    <row r="4694" spans="1:23" x14ac:dyDescent="0.3">
      <c r="A4694" s="1">
        <v>44346</v>
      </c>
      <c r="B4694">
        <v>202106</v>
      </c>
      <c r="C4694">
        <v>2021</v>
      </c>
      <c r="D4694" t="s">
        <v>2</v>
      </c>
      <c r="E4694" t="s">
        <v>22</v>
      </c>
      <c r="F4694">
        <v>189.94895850000006</v>
      </c>
      <c r="G4694">
        <v>64</v>
      </c>
      <c r="I4694">
        <v>176.56981157030489</v>
      </c>
      <c r="J4694">
        <v>190.26756201562506</v>
      </c>
      <c r="K4694">
        <v>234.19461895986626</v>
      </c>
      <c r="L4694">
        <v>3.6323702967178138</v>
      </c>
      <c r="N4694">
        <v>1</v>
      </c>
      <c r="O4694">
        <v>23588.314038196211</v>
      </c>
      <c r="P4694">
        <v>170.32201178141852</v>
      </c>
      <c r="Q4694">
        <v>0.75953250368745195</v>
      </c>
      <c r="S4694" s="6">
        <v>48.610080235996925</v>
      </c>
      <c r="V4694" s="6">
        <v>232.47169898994008</v>
      </c>
    </row>
    <row r="4695" spans="1:23" x14ac:dyDescent="0.3">
      <c r="A4695" s="1">
        <v>44346</v>
      </c>
      <c r="B4695">
        <v>202106</v>
      </c>
      <c r="C4695">
        <v>2021</v>
      </c>
      <c r="D4695" t="s">
        <v>3</v>
      </c>
      <c r="E4695" t="s">
        <v>22</v>
      </c>
      <c r="F4695">
        <v>354.28848199999987</v>
      </c>
      <c r="G4695">
        <v>96</v>
      </c>
      <c r="I4695">
        <v>349.91673859448963</v>
      </c>
      <c r="J4695">
        <v>354.94908199999998</v>
      </c>
      <c r="K4695">
        <v>460.48465379548708</v>
      </c>
      <c r="L4695">
        <v>4.7939500352150004</v>
      </c>
      <c r="N4695">
        <v>0.97914226099257617</v>
      </c>
      <c r="O4695">
        <v>43944.143103167742</v>
      </c>
      <c r="P4695">
        <v>267.02600861483285</v>
      </c>
      <c r="Q4695">
        <v>0.76032624458975262</v>
      </c>
      <c r="S4695" s="6">
        <v>72.991319480616255</v>
      </c>
      <c r="V4695" s="6">
        <v>460.21920338064001</v>
      </c>
    </row>
    <row r="4696" spans="1:23" x14ac:dyDescent="0.3">
      <c r="A4696" s="1">
        <v>44346</v>
      </c>
      <c r="B4696">
        <v>202106</v>
      </c>
      <c r="C4696">
        <v>2021</v>
      </c>
      <c r="D4696" t="s">
        <v>5</v>
      </c>
      <c r="E4696" t="s">
        <v>23</v>
      </c>
      <c r="F4696">
        <v>470.8127915</v>
      </c>
      <c r="H4696">
        <v>162</v>
      </c>
      <c r="I4696">
        <v>649.28444400000001</v>
      </c>
      <c r="M4696">
        <v>4.9970416666666662</v>
      </c>
      <c r="N4696">
        <v>0.88789951654128085</v>
      </c>
      <c r="O4696">
        <v>0</v>
      </c>
      <c r="P4696">
        <v>525.50891962271669</v>
      </c>
      <c r="R4696">
        <v>0.91139999999999988</v>
      </c>
      <c r="T4696" s="6">
        <v>143.8397216796875</v>
      </c>
      <c r="U4696" s="6">
        <v>147.64679999999998</v>
      </c>
      <c r="W4696" s="6">
        <v>809.52074999999991</v>
      </c>
    </row>
    <row r="4697" spans="1:23" x14ac:dyDescent="0.3">
      <c r="A4697" s="1">
        <v>44346</v>
      </c>
      <c r="B4697">
        <v>202106</v>
      </c>
      <c r="C4697">
        <v>2021</v>
      </c>
      <c r="D4697" t="s">
        <v>6</v>
      </c>
      <c r="E4697" t="s">
        <v>23</v>
      </c>
      <c r="F4697">
        <v>124.27631999999998</v>
      </c>
      <c r="H4697">
        <v>66</v>
      </c>
      <c r="I4697">
        <v>194.80183333333329</v>
      </c>
      <c r="M4697">
        <v>4.244583333333332</v>
      </c>
      <c r="N4697">
        <v>0.95154994432061468</v>
      </c>
      <c r="O4697">
        <v>0</v>
      </c>
      <c r="P4697">
        <v>130.85354228444848</v>
      </c>
      <c r="R4697">
        <v>0.88495053763440856</v>
      </c>
      <c r="T4697" s="6">
        <v>62.802296325160569</v>
      </c>
      <c r="U4697" s="6">
        <v>58.406735483870968</v>
      </c>
      <c r="W4697" s="6">
        <v>280.14249999999993</v>
      </c>
    </row>
    <row r="4698" spans="1:23" x14ac:dyDescent="0.3">
      <c r="A4698" s="1">
        <v>44346</v>
      </c>
      <c r="B4698">
        <v>202106</v>
      </c>
      <c r="C4698">
        <v>2021</v>
      </c>
      <c r="D4698" t="s">
        <v>7</v>
      </c>
      <c r="E4698" t="s">
        <v>23</v>
      </c>
      <c r="F4698">
        <v>72.960298858761675</v>
      </c>
      <c r="H4698">
        <v>36</v>
      </c>
      <c r="I4698">
        <v>82.088113427904361</v>
      </c>
      <c r="M4698">
        <v>4.205504818037002</v>
      </c>
      <c r="N4698">
        <v>0.99285335481991577</v>
      </c>
      <c r="O4698">
        <v>0</v>
      </c>
      <c r="P4698">
        <v>117.9252649065065</v>
      </c>
      <c r="R4698">
        <v>0.92388709677419356</v>
      </c>
      <c r="T4698" s="6">
        <v>35.742720773516965</v>
      </c>
      <c r="U4698" s="6">
        <v>33.259935483870969</v>
      </c>
      <c r="W4698" s="6">
        <v>151.39817344933206</v>
      </c>
    </row>
    <row r="4699" spans="1:23" x14ac:dyDescent="0.3">
      <c r="A4699" s="1">
        <v>44346</v>
      </c>
      <c r="B4699">
        <v>202106</v>
      </c>
      <c r="C4699">
        <v>2021</v>
      </c>
      <c r="D4699" t="s">
        <v>8</v>
      </c>
      <c r="E4699" t="s">
        <v>23</v>
      </c>
      <c r="F4699">
        <v>23.472466000000001</v>
      </c>
      <c r="H4699">
        <v>108</v>
      </c>
      <c r="I4699">
        <v>31.346030833333309</v>
      </c>
      <c r="M4699">
        <v>2.2792550411522634</v>
      </c>
      <c r="N4699">
        <v>0.96450087915642901</v>
      </c>
      <c r="O4699">
        <v>0</v>
      </c>
      <c r="P4699">
        <v>87.20733406818826</v>
      </c>
      <c r="R4699">
        <v>0.86271612903225814</v>
      </c>
      <c r="T4699" s="6">
        <v>104.16609494889434</v>
      </c>
      <c r="U4699" s="6">
        <v>93.173341935483876</v>
      </c>
      <c r="W4699" s="6">
        <v>246.15954444444444</v>
      </c>
    </row>
    <row r="4700" spans="1:23" x14ac:dyDescent="0.3">
      <c r="A4700" s="1">
        <v>44347</v>
      </c>
      <c r="B4700">
        <v>202106</v>
      </c>
      <c r="C4700">
        <v>2021</v>
      </c>
      <c r="D4700" t="s">
        <v>0</v>
      </c>
      <c r="E4700" t="s">
        <v>22</v>
      </c>
      <c r="F4700">
        <v>141.23899999999998</v>
      </c>
      <c r="G4700">
        <v>44</v>
      </c>
      <c r="I4700">
        <v>132.97683631749192</v>
      </c>
      <c r="J4700">
        <v>141.78563085937498</v>
      </c>
      <c r="K4700">
        <v>177.30694636864467</v>
      </c>
      <c r="L4700">
        <v>4.0264109999999995</v>
      </c>
      <c r="N4700">
        <v>1</v>
      </c>
      <c r="O4700">
        <v>45778.437027612134</v>
      </c>
      <c r="P4700">
        <v>135.98972067269116</v>
      </c>
      <c r="Q4700">
        <v>0.75059422036089807</v>
      </c>
      <c r="S4700" s="6">
        <v>33.026145695879514</v>
      </c>
      <c r="V4700" s="6">
        <v>177.16208399999999</v>
      </c>
    </row>
    <row r="4701" spans="1:23" x14ac:dyDescent="0.3">
      <c r="A4701" s="1">
        <v>44347</v>
      </c>
      <c r="B4701">
        <v>202106</v>
      </c>
      <c r="C4701">
        <v>2021</v>
      </c>
      <c r="D4701" t="s">
        <v>1</v>
      </c>
      <c r="E4701" t="s">
        <v>22</v>
      </c>
      <c r="F4701">
        <v>146.36160000000004</v>
      </c>
      <c r="G4701">
        <v>46</v>
      </c>
      <c r="I4701">
        <v>140.61000557793699</v>
      </c>
      <c r="J4701">
        <v>146.49001796875004</v>
      </c>
      <c r="K4701">
        <v>186.78651396471972</v>
      </c>
      <c r="L4701">
        <v>4.0411200000000003</v>
      </c>
      <c r="N4701">
        <v>1</v>
      </c>
      <c r="O4701">
        <v>48164.327609409811</v>
      </c>
      <c r="P4701">
        <v>143.96681359157824</v>
      </c>
      <c r="Q4701">
        <v>0.75640892913209257</v>
      </c>
      <c r="S4701" s="6">
        <v>34.794810740076258</v>
      </c>
      <c r="V4701" s="6">
        <v>185.89152000000001</v>
      </c>
    </row>
    <row r="4702" spans="1:23" x14ac:dyDescent="0.3">
      <c r="A4702" s="1">
        <v>44347</v>
      </c>
      <c r="B4702">
        <v>202106</v>
      </c>
      <c r="C4702">
        <v>2021</v>
      </c>
      <c r="D4702" t="s">
        <v>4</v>
      </c>
      <c r="E4702" t="s">
        <v>22</v>
      </c>
      <c r="F4702">
        <v>100.12519999999998</v>
      </c>
      <c r="G4702">
        <v>36</v>
      </c>
      <c r="I4702">
        <v>96.194405115259116</v>
      </c>
      <c r="J4702">
        <v>100.39092017777776</v>
      </c>
      <c r="K4702">
        <v>126.10318315589538</v>
      </c>
      <c r="L4702">
        <v>3.5189400884065805</v>
      </c>
      <c r="N4702">
        <v>1</v>
      </c>
      <c r="O4702">
        <v>34628.234394484127</v>
      </c>
      <c r="P4702">
        <v>110.46592298285289</v>
      </c>
      <c r="Q4702">
        <v>0.75933853422527076</v>
      </c>
      <c r="S4702" s="6">
        <v>27.336187232109747</v>
      </c>
      <c r="V4702" s="6">
        <v>126.6818431826369</v>
      </c>
    </row>
    <row r="4703" spans="1:23" x14ac:dyDescent="0.3">
      <c r="A4703" s="1">
        <v>44347</v>
      </c>
      <c r="B4703">
        <v>202106</v>
      </c>
      <c r="C4703">
        <v>2021</v>
      </c>
      <c r="D4703" t="s">
        <v>2</v>
      </c>
      <c r="E4703" t="s">
        <v>22</v>
      </c>
      <c r="F4703">
        <v>198.66915749999998</v>
      </c>
      <c r="G4703">
        <v>64</v>
      </c>
      <c r="I4703">
        <v>188.31084291907729</v>
      </c>
      <c r="J4703">
        <v>198.99215554687498</v>
      </c>
      <c r="K4703">
        <v>249.84370434346533</v>
      </c>
      <c r="L4703">
        <v>3.8739052065918749</v>
      </c>
      <c r="N4703">
        <v>1</v>
      </c>
      <c r="O4703">
        <v>73936.652955126308</v>
      </c>
      <c r="P4703">
        <v>170.32201178141852</v>
      </c>
      <c r="Q4703">
        <v>0.75953250368745195</v>
      </c>
      <c r="S4703" s="6">
        <v>48.610080235996925</v>
      </c>
      <c r="V4703" s="6">
        <v>247.92993322187999</v>
      </c>
    </row>
    <row r="4704" spans="1:23" x14ac:dyDescent="0.3">
      <c r="A4704" s="1">
        <v>44347</v>
      </c>
      <c r="B4704">
        <v>202106</v>
      </c>
      <c r="C4704">
        <v>2021</v>
      </c>
      <c r="D4704" t="s">
        <v>3</v>
      </c>
      <c r="E4704" t="s">
        <v>22</v>
      </c>
      <c r="F4704">
        <v>328.40360150000004</v>
      </c>
      <c r="G4704">
        <v>96</v>
      </c>
      <c r="I4704">
        <v>307.986172834694</v>
      </c>
      <c r="J4704">
        <v>329.21500150000008</v>
      </c>
      <c r="K4704">
        <v>406.59451230681736</v>
      </c>
      <c r="L4704">
        <v>4.21949041374</v>
      </c>
      <c r="N4704">
        <v>0.99985187180177759</v>
      </c>
      <c r="O4704">
        <v>113750.16427421052</v>
      </c>
      <c r="P4704">
        <v>267.02600861483285</v>
      </c>
      <c r="Q4704">
        <v>0.76032624458975262</v>
      </c>
      <c r="S4704" s="6">
        <v>72.991319480616255</v>
      </c>
      <c r="V4704" s="6">
        <v>405.07107971903997</v>
      </c>
    </row>
    <row r="4705" spans="1:23" x14ac:dyDescent="0.3">
      <c r="A4705" s="1">
        <v>44347</v>
      </c>
      <c r="B4705">
        <v>202106</v>
      </c>
      <c r="C4705">
        <v>2021</v>
      </c>
      <c r="D4705" t="s">
        <v>5</v>
      </c>
      <c r="E4705" t="s">
        <v>23</v>
      </c>
      <c r="F4705">
        <v>156.7065585</v>
      </c>
      <c r="H4705">
        <v>162</v>
      </c>
      <c r="I4705">
        <v>244.70132400000003</v>
      </c>
      <c r="M4705">
        <v>3.5090416666666662</v>
      </c>
      <c r="N4705">
        <v>0.85312995436707673</v>
      </c>
      <c r="O4705">
        <v>0</v>
      </c>
      <c r="P4705">
        <v>525.50891962271669</v>
      </c>
      <c r="R4705">
        <v>0.91139999999999988</v>
      </c>
      <c r="T4705" s="6">
        <v>138.20705260746644</v>
      </c>
      <c r="U4705" s="6">
        <v>147.64679999999998</v>
      </c>
      <c r="W4705" s="6">
        <v>568.46474999999987</v>
      </c>
    </row>
    <row r="4706" spans="1:23" x14ac:dyDescent="0.3">
      <c r="A4706" s="1">
        <v>44347</v>
      </c>
      <c r="B4706">
        <v>202106</v>
      </c>
      <c r="C4706">
        <v>2021</v>
      </c>
      <c r="D4706" t="s">
        <v>6</v>
      </c>
      <c r="E4706" t="s">
        <v>23</v>
      </c>
      <c r="F4706">
        <v>163.10672049999999</v>
      </c>
      <c r="H4706">
        <v>66</v>
      </c>
      <c r="I4706">
        <v>244.43360000000001</v>
      </c>
      <c r="M4706">
        <v>3.9487500000000004</v>
      </c>
      <c r="N4706">
        <v>0.95947858680555553</v>
      </c>
      <c r="O4706">
        <v>0</v>
      </c>
      <c r="P4706">
        <v>130.85354228444848</v>
      </c>
      <c r="R4706">
        <v>0.88495053763440856</v>
      </c>
      <c r="T4706" s="6">
        <v>63.325586729166666</v>
      </c>
      <c r="U4706" s="6">
        <v>58.406735483870968</v>
      </c>
      <c r="W4706" s="6">
        <v>260.61750000000001</v>
      </c>
    </row>
    <row r="4707" spans="1:23" x14ac:dyDescent="0.3">
      <c r="A4707" s="1">
        <v>44347</v>
      </c>
      <c r="B4707">
        <v>202106</v>
      </c>
      <c r="C4707">
        <v>2021</v>
      </c>
      <c r="D4707" t="s">
        <v>7</v>
      </c>
      <c r="E4707" t="s">
        <v>23</v>
      </c>
      <c r="F4707">
        <v>44.509499098539273</v>
      </c>
      <c r="H4707">
        <v>36</v>
      </c>
      <c r="I4707">
        <v>48.210185770877253</v>
      </c>
      <c r="M4707">
        <v>3.4013676058045981</v>
      </c>
      <c r="N4707">
        <v>0.95801697916666662</v>
      </c>
      <c r="O4707">
        <v>0</v>
      </c>
      <c r="P4707">
        <v>117.9252649065065</v>
      </c>
      <c r="R4707">
        <v>0.92388709677419356</v>
      </c>
      <c r="T4707" s="6">
        <v>34.488611249999998</v>
      </c>
      <c r="U4707" s="6">
        <v>33.259935483870969</v>
      </c>
      <c r="W4707" s="6">
        <v>122.44923380896553</v>
      </c>
    </row>
    <row r="4708" spans="1:23" x14ac:dyDescent="0.3">
      <c r="A4708" s="1">
        <v>44347</v>
      </c>
      <c r="B4708">
        <v>202106</v>
      </c>
      <c r="C4708">
        <v>2021</v>
      </c>
      <c r="D4708" t="s">
        <v>8</v>
      </c>
      <c r="E4708" t="s">
        <v>23</v>
      </c>
      <c r="F4708">
        <v>16.591098000000002</v>
      </c>
      <c r="H4708">
        <v>108</v>
      </c>
      <c r="I4708">
        <v>21.268479566666642</v>
      </c>
      <c r="M4708">
        <v>2.3457439043209871</v>
      </c>
      <c r="N4708">
        <v>0.90709179899984504</v>
      </c>
      <c r="O4708">
        <v>0</v>
      </c>
      <c r="P4708">
        <v>87.20733406818826</v>
      </c>
      <c r="R4708">
        <v>0.86271612903225814</v>
      </c>
      <c r="T4708" s="6">
        <v>97.965914291983268</v>
      </c>
      <c r="U4708" s="6">
        <v>93.173341935483876</v>
      </c>
      <c r="W4708" s="6">
        <v>253.3403416666666</v>
      </c>
    </row>
    <row r="4709" spans="1:23" x14ac:dyDescent="0.3">
      <c r="A4709" s="1">
        <v>44348</v>
      </c>
      <c r="B4709">
        <v>202106</v>
      </c>
      <c r="C4709">
        <v>2021</v>
      </c>
      <c r="D4709" t="s">
        <v>0</v>
      </c>
      <c r="E4709" t="s">
        <v>22</v>
      </c>
      <c r="F4709">
        <v>77.091560000000015</v>
      </c>
      <c r="G4709">
        <v>44</v>
      </c>
      <c r="I4709">
        <v>67.345154908600392</v>
      </c>
      <c r="J4709">
        <v>77.511726015625015</v>
      </c>
      <c r="K4709">
        <v>89.861580167335717</v>
      </c>
      <c r="L4709">
        <v>2.0391466666666669</v>
      </c>
      <c r="N4709">
        <v>1</v>
      </c>
      <c r="O4709">
        <v>9555.3683179721284</v>
      </c>
      <c r="P4709">
        <v>135.98972067269116</v>
      </c>
      <c r="Q4709">
        <v>0.75059422036089807</v>
      </c>
      <c r="S4709" s="6">
        <v>33.026145695879514</v>
      </c>
      <c r="V4709" s="6">
        <v>89.722453333333348</v>
      </c>
    </row>
    <row r="4710" spans="1:23" x14ac:dyDescent="0.3">
      <c r="A4710" s="1">
        <v>44348</v>
      </c>
      <c r="B4710">
        <v>202106</v>
      </c>
      <c r="C4710">
        <v>2021</v>
      </c>
      <c r="D4710" t="s">
        <v>1</v>
      </c>
      <c r="E4710" t="s">
        <v>22</v>
      </c>
      <c r="F4710">
        <v>80.435599999999994</v>
      </c>
      <c r="G4710">
        <v>46</v>
      </c>
      <c r="I4710">
        <v>72.441143207328608</v>
      </c>
      <c r="J4710">
        <v>80.554130273437494</v>
      </c>
      <c r="K4710">
        <v>96.358536903189901</v>
      </c>
      <c r="L4710">
        <v>2.0819524999999999</v>
      </c>
      <c r="N4710">
        <v>0.99980761613761104</v>
      </c>
      <c r="O4710">
        <v>9961.1676157138081</v>
      </c>
      <c r="P4710">
        <v>143.96681359157824</v>
      </c>
      <c r="Q4710">
        <v>0.75640892913209257</v>
      </c>
      <c r="S4710" s="6">
        <v>34.794810740076258</v>
      </c>
      <c r="V4710" s="6">
        <v>95.769814999999994</v>
      </c>
    </row>
    <row r="4711" spans="1:23" x14ac:dyDescent="0.3">
      <c r="A4711" s="1">
        <v>44348</v>
      </c>
      <c r="B4711">
        <v>202106</v>
      </c>
      <c r="C4711">
        <v>2021</v>
      </c>
      <c r="D4711" t="s">
        <v>4</v>
      </c>
      <c r="E4711" t="s">
        <v>22</v>
      </c>
      <c r="F4711">
        <v>57.768480000000004</v>
      </c>
      <c r="G4711">
        <v>36</v>
      </c>
      <c r="I4711">
        <v>52.598424495224755</v>
      </c>
      <c r="J4711">
        <v>58.000577777777778</v>
      </c>
      <c r="K4711">
        <v>69.386021756902721</v>
      </c>
      <c r="L4711">
        <v>1.9241317031016445</v>
      </c>
      <c r="N4711">
        <v>0.97542713773973688</v>
      </c>
      <c r="O4711">
        <v>7156.7276860841284</v>
      </c>
      <c r="P4711">
        <v>110.46592298285289</v>
      </c>
      <c r="Q4711">
        <v>0.75933853422527076</v>
      </c>
      <c r="S4711" s="6">
        <v>27.336187232109747</v>
      </c>
      <c r="V4711" s="6">
        <v>69.268741311659198</v>
      </c>
    </row>
    <row r="4712" spans="1:23" x14ac:dyDescent="0.3">
      <c r="A4712" s="1">
        <v>44348</v>
      </c>
      <c r="B4712">
        <v>202106</v>
      </c>
      <c r="C4712">
        <v>2021</v>
      </c>
      <c r="D4712" t="s">
        <v>2</v>
      </c>
      <c r="E4712" t="s">
        <v>22</v>
      </c>
      <c r="F4712">
        <v>136.22976749999998</v>
      </c>
      <c r="G4712">
        <v>64</v>
      </c>
      <c r="I4712">
        <v>121.92415263287918</v>
      </c>
      <c r="J4712">
        <v>136.55093380468747</v>
      </c>
      <c r="K4712">
        <v>161.55155488513094</v>
      </c>
      <c r="L4712">
        <v>2.5082071875</v>
      </c>
      <c r="N4712">
        <v>1</v>
      </c>
      <c r="O4712">
        <v>16896.06104538951</v>
      </c>
      <c r="P4712">
        <v>170.32201178141852</v>
      </c>
      <c r="Q4712">
        <v>0.75953250368745195</v>
      </c>
      <c r="S4712" s="6">
        <v>48.610080235996925</v>
      </c>
      <c r="V4712" s="6">
        <v>160.52526</v>
      </c>
    </row>
    <row r="4713" spans="1:23" x14ac:dyDescent="0.3">
      <c r="A4713" s="1">
        <v>44348</v>
      </c>
      <c r="B4713">
        <v>202106</v>
      </c>
      <c r="C4713">
        <v>2021</v>
      </c>
      <c r="D4713" t="s">
        <v>3</v>
      </c>
      <c r="E4713" t="s">
        <v>22</v>
      </c>
      <c r="F4713">
        <v>113.93144000000001</v>
      </c>
      <c r="G4713">
        <v>96</v>
      </c>
      <c r="I4713">
        <v>101.80450184140459</v>
      </c>
      <c r="J4713">
        <v>114.68544</v>
      </c>
      <c r="K4713">
        <v>135.28008277438843</v>
      </c>
      <c r="L4713">
        <v>1.3947480682061109</v>
      </c>
      <c r="N4713">
        <v>1</v>
      </c>
      <c r="O4713">
        <v>14189.916994183739</v>
      </c>
      <c r="P4713">
        <v>267.02600861483285</v>
      </c>
      <c r="Q4713">
        <v>0.76032624458975262</v>
      </c>
      <c r="S4713" s="6">
        <v>72.991319480616255</v>
      </c>
      <c r="V4713" s="6">
        <v>133.89581454778664</v>
      </c>
    </row>
    <row r="4714" spans="1:23" x14ac:dyDescent="0.3">
      <c r="A4714" s="1">
        <v>44348</v>
      </c>
      <c r="B4714">
        <v>202106</v>
      </c>
      <c r="C4714">
        <v>2021</v>
      </c>
      <c r="D4714" t="s">
        <v>5</v>
      </c>
      <c r="E4714" t="s">
        <v>23</v>
      </c>
      <c r="F4714">
        <v>71.039999999999992</v>
      </c>
      <c r="H4714">
        <v>162</v>
      </c>
      <c r="I4714">
        <v>142.74657000000002</v>
      </c>
      <c r="M4714">
        <v>2.1116250000000001</v>
      </c>
      <c r="N4714">
        <v>0.38895437858301141</v>
      </c>
      <c r="O4714">
        <v>0</v>
      </c>
      <c r="P4714">
        <v>525.50891962271669</v>
      </c>
      <c r="R4714">
        <v>0.91139999999999988</v>
      </c>
      <c r="T4714" s="6">
        <v>63.010609330447849</v>
      </c>
      <c r="U4714" s="6">
        <v>147.64679999999998</v>
      </c>
      <c r="W4714" s="6">
        <v>342.08325000000002</v>
      </c>
    </row>
    <row r="4715" spans="1:23" x14ac:dyDescent="0.3">
      <c r="A4715" s="1">
        <v>44348</v>
      </c>
      <c r="B4715">
        <v>202106</v>
      </c>
      <c r="C4715">
        <v>2021</v>
      </c>
      <c r="D4715" t="s">
        <v>6</v>
      </c>
      <c r="E4715" t="s">
        <v>23</v>
      </c>
      <c r="F4715">
        <v>7.5140799999999999</v>
      </c>
      <c r="H4715">
        <v>66</v>
      </c>
      <c r="I4715">
        <v>244.43360000000001</v>
      </c>
      <c r="M4715">
        <v>3.9487500000000004</v>
      </c>
      <c r="N4715">
        <v>0.9558634259262262</v>
      </c>
      <c r="O4715">
        <v>0</v>
      </c>
      <c r="P4715">
        <v>130.85354228444848</v>
      </c>
      <c r="R4715">
        <v>0.88495053763440856</v>
      </c>
      <c r="T4715" s="6">
        <v>63.086986111130926</v>
      </c>
      <c r="U4715" s="6">
        <v>58.406735483870968</v>
      </c>
      <c r="W4715" s="6">
        <v>260.61750000000001</v>
      </c>
    </row>
    <row r="4716" spans="1:23" x14ac:dyDescent="0.3">
      <c r="A4716" s="1">
        <v>44348</v>
      </c>
      <c r="B4716">
        <v>202106</v>
      </c>
      <c r="C4716">
        <v>2021</v>
      </c>
      <c r="D4716" t="s">
        <v>7</v>
      </c>
      <c r="E4716" t="s">
        <v>23</v>
      </c>
      <c r="F4716">
        <v>22.409099588692154</v>
      </c>
      <c r="H4716">
        <v>36</v>
      </c>
      <c r="I4716">
        <v>32.285835103687397</v>
      </c>
      <c r="M4716">
        <v>3.2452537973714239</v>
      </c>
      <c r="N4716">
        <v>0.96643518518518523</v>
      </c>
      <c r="O4716">
        <v>0</v>
      </c>
      <c r="P4716">
        <v>117.9252649065065</v>
      </c>
      <c r="R4716">
        <v>0.92388709677419356</v>
      </c>
      <c r="T4716" s="6">
        <v>34.791666666666671</v>
      </c>
      <c r="U4716" s="6">
        <v>33.259935483870969</v>
      </c>
      <c r="W4716" s="6">
        <v>116.82913670537127</v>
      </c>
    </row>
    <row r="4717" spans="1:23" x14ac:dyDescent="0.3">
      <c r="A4717" s="1">
        <v>44348</v>
      </c>
      <c r="B4717">
        <v>202106</v>
      </c>
      <c r="C4717">
        <v>2021</v>
      </c>
      <c r="D4717" t="s">
        <v>8</v>
      </c>
      <c r="E4717" t="s">
        <v>23</v>
      </c>
      <c r="F4717">
        <v>141.13242499999998</v>
      </c>
      <c r="H4717">
        <v>108</v>
      </c>
      <c r="I4717">
        <v>151.17429049999993</v>
      </c>
      <c r="M4717">
        <v>3.2194769804526744</v>
      </c>
      <c r="N4717">
        <v>0.89134680380038556</v>
      </c>
      <c r="O4717">
        <v>0</v>
      </c>
      <c r="P4717">
        <v>87.20733406818826</v>
      </c>
      <c r="R4717">
        <v>0.86271612903225814</v>
      </c>
      <c r="T4717" s="6">
        <v>96.265454810441639</v>
      </c>
      <c r="U4717" s="6">
        <v>93.173341935483876</v>
      </c>
      <c r="W4717" s="6">
        <v>347.70351388888884</v>
      </c>
    </row>
    <row r="4718" spans="1:23" x14ac:dyDescent="0.3">
      <c r="A4718" s="1">
        <v>44349</v>
      </c>
      <c r="B4718">
        <v>202106</v>
      </c>
      <c r="C4718">
        <v>2021</v>
      </c>
      <c r="D4718" t="s">
        <v>0</v>
      </c>
      <c r="E4718" t="s">
        <v>22</v>
      </c>
      <c r="F4718">
        <v>111.26024</v>
      </c>
      <c r="G4718">
        <v>44</v>
      </c>
      <c r="I4718">
        <v>99.359159326053529</v>
      </c>
      <c r="J4718">
        <v>111.67576734375</v>
      </c>
      <c r="K4718">
        <v>133.25272395558179</v>
      </c>
      <c r="L4718">
        <v>3.0085000000000002</v>
      </c>
      <c r="N4718">
        <v>1</v>
      </c>
      <c r="O4718">
        <v>11763.377172644128</v>
      </c>
      <c r="P4718">
        <v>135.98972067269116</v>
      </c>
      <c r="Q4718">
        <v>0.75059422036089807</v>
      </c>
      <c r="S4718" s="6">
        <v>33.026145695879514</v>
      </c>
      <c r="V4718" s="6">
        <v>132.374</v>
      </c>
    </row>
    <row r="4719" spans="1:23" x14ac:dyDescent="0.3">
      <c r="A4719" s="1">
        <v>44349</v>
      </c>
      <c r="B4719">
        <v>202106</v>
      </c>
      <c r="C4719">
        <v>2021</v>
      </c>
      <c r="D4719" t="s">
        <v>1</v>
      </c>
      <c r="E4719" t="s">
        <v>22</v>
      </c>
      <c r="F4719">
        <v>113.4775605</v>
      </c>
      <c r="G4719">
        <v>46</v>
      </c>
      <c r="I4719">
        <v>104.66157288777349</v>
      </c>
      <c r="J4719">
        <v>113.5821747578125</v>
      </c>
      <c r="K4719">
        <v>139.78799314741534</v>
      </c>
      <c r="L4719">
        <v>3.007965</v>
      </c>
      <c r="N4719">
        <v>0.99977449409530594</v>
      </c>
      <c r="O4719">
        <v>12032.295093595805</v>
      </c>
      <c r="P4719">
        <v>143.96681359157824</v>
      </c>
      <c r="Q4719">
        <v>0.75640892913209257</v>
      </c>
      <c r="S4719" s="6">
        <v>34.794810740076258</v>
      </c>
      <c r="V4719" s="6">
        <v>138.36639</v>
      </c>
    </row>
    <row r="4720" spans="1:23" x14ac:dyDescent="0.3">
      <c r="A4720" s="1">
        <v>44349</v>
      </c>
      <c r="B4720">
        <v>202106</v>
      </c>
      <c r="C4720">
        <v>2021</v>
      </c>
      <c r="D4720" t="s">
        <v>4</v>
      </c>
      <c r="E4720" t="s">
        <v>22</v>
      </c>
      <c r="F4720">
        <v>102.49679999999999</v>
      </c>
      <c r="G4720">
        <v>36</v>
      </c>
      <c r="I4720">
        <v>98.474857206018243</v>
      </c>
      <c r="J4720">
        <v>102.76415537777777</v>
      </c>
      <c r="K4720">
        <v>129.66007498122551</v>
      </c>
      <c r="L4720">
        <v>3.6023625522416411</v>
      </c>
      <c r="N4720">
        <v>0.991545279353784</v>
      </c>
      <c r="O4720">
        <v>11157.128693924129</v>
      </c>
      <c r="P4720">
        <v>110.46592298285289</v>
      </c>
      <c r="Q4720">
        <v>0.75933853422527076</v>
      </c>
      <c r="S4720" s="6">
        <v>27.336187232109747</v>
      </c>
      <c r="V4720" s="6">
        <v>129.68505188069909</v>
      </c>
    </row>
    <row r="4721" spans="1:23" x14ac:dyDescent="0.3">
      <c r="A4721" s="1">
        <v>44349</v>
      </c>
      <c r="B4721">
        <v>202106</v>
      </c>
      <c r="C4721">
        <v>2021</v>
      </c>
      <c r="D4721" t="s">
        <v>2</v>
      </c>
      <c r="E4721" t="s">
        <v>22</v>
      </c>
      <c r="F4721">
        <v>94.92127050000002</v>
      </c>
      <c r="G4721">
        <v>64</v>
      </c>
      <c r="I4721">
        <v>84.09306906686318</v>
      </c>
      <c r="J4721">
        <v>95.15564550000002</v>
      </c>
      <c r="K4721">
        <v>112.28596400893284</v>
      </c>
      <c r="L4721">
        <v>1.7299512500000001</v>
      </c>
      <c r="N4721">
        <v>1</v>
      </c>
      <c r="O4721">
        <v>9525.0508390393061</v>
      </c>
      <c r="P4721">
        <v>170.32201178141852</v>
      </c>
      <c r="Q4721">
        <v>0.75953250368745195</v>
      </c>
      <c r="S4721" s="6">
        <v>48.610080235996925</v>
      </c>
      <c r="V4721" s="6">
        <v>110.71688</v>
      </c>
    </row>
    <row r="4722" spans="1:23" x14ac:dyDescent="0.3">
      <c r="A4722" s="1">
        <v>44349</v>
      </c>
      <c r="B4722">
        <v>202106</v>
      </c>
      <c r="C4722">
        <v>2021</v>
      </c>
      <c r="D4722" t="s">
        <v>3</v>
      </c>
      <c r="E4722" t="s">
        <v>22</v>
      </c>
      <c r="F4722">
        <v>176.92024000000001</v>
      </c>
      <c r="G4722">
        <v>96</v>
      </c>
      <c r="I4722">
        <v>158.91122744514192</v>
      </c>
      <c r="J4722">
        <v>177.57824000000002</v>
      </c>
      <c r="K4722">
        <v>212.81990826692174</v>
      </c>
      <c r="L4722">
        <v>2.1771250139866667</v>
      </c>
      <c r="N4722">
        <v>0.99878825414349759</v>
      </c>
      <c r="O4722">
        <v>18324.539800535742</v>
      </c>
      <c r="P4722">
        <v>267.02600861483285</v>
      </c>
      <c r="Q4722">
        <v>0.76032624458975262</v>
      </c>
      <c r="S4722" s="6">
        <v>72.991319480616255</v>
      </c>
      <c r="V4722" s="6">
        <v>209.00400134272002</v>
      </c>
    </row>
    <row r="4723" spans="1:23" x14ac:dyDescent="0.3">
      <c r="A4723" s="1">
        <v>44349</v>
      </c>
      <c r="B4723">
        <v>202106</v>
      </c>
      <c r="C4723">
        <v>2021</v>
      </c>
      <c r="D4723" t="s">
        <v>5</v>
      </c>
      <c r="E4723" t="s">
        <v>23</v>
      </c>
      <c r="F4723">
        <v>1274.0524594999999</v>
      </c>
      <c r="H4723">
        <v>162</v>
      </c>
      <c r="I4723">
        <v>2032.3580940000002</v>
      </c>
      <c r="M4723">
        <v>8.3476250000000007</v>
      </c>
      <c r="N4723">
        <v>0.74327324295161223</v>
      </c>
      <c r="O4723">
        <v>0</v>
      </c>
      <c r="P4723">
        <v>525.50891962271669</v>
      </c>
      <c r="R4723">
        <v>0.91139999999999988</v>
      </c>
      <c r="T4723" s="6">
        <v>120.41026535816118</v>
      </c>
      <c r="U4723" s="6">
        <v>147.64679999999998</v>
      </c>
      <c r="W4723" s="6">
        <v>1352.3152500000001</v>
      </c>
    </row>
    <row r="4724" spans="1:23" x14ac:dyDescent="0.3">
      <c r="A4724" s="1">
        <v>44349</v>
      </c>
      <c r="B4724">
        <v>202106</v>
      </c>
      <c r="C4724">
        <v>2021</v>
      </c>
      <c r="D4724" t="s">
        <v>6</v>
      </c>
      <c r="E4724" t="s">
        <v>23</v>
      </c>
      <c r="F4724">
        <v>221.29520049999996</v>
      </c>
      <c r="H4724">
        <v>66</v>
      </c>
      <c r="I4724">
        <v>384.32693333333344</v>
      </c>
      <c r="M4724">
        <v>4.811076388888889</v>
      </c>
      <c r="N4724">
        <v>0.93843476041714369</v>
      </c>
      <c r="O4724">
        <v>0</v>
      </c>
      <c r="P4724">
        <v>130.85354228444848</v>
      </c>
      <c r="R4724">
        <v>0.88495053763440856</v>
      </c>
      <c r="T4724" s="6">
        <v>61.936694187531486</v>
      </c>
      <c r="U4724" s="6">
        <v>58.406735483870968</v>
      </c>
      <c r="W4724" s="6">
        <v>317.53104166666668</v>
      </c>
    </row>
    <row r="4725" spans="1:23" x14ac:dyDescent="0.3">
      <c r="A4725" s="1">
        <v>44349</v>
      </c>
      <c r="B4725">
        <v>202106</v>
      </c>
      <c r="C4725">
        <v>2021</v>
      </c>
      <c r="D4725" t="s">
        <v>7</v>
      </c>
      <c r="E4725" t="s">
        <v>23</v>
      </c>
      <c r="F4725">
        <v>101.40129841905816</v>
      </c>
      <c r="H4725">
        <v>36</v>
      </c>
      <c r="I4725">
        <v>108.89721946472933</v>
      </c>
      <c r="M4725">
        <v>4.2989321810366414</v>
      </c>
      <c r="N4725">
        <v>0.95300925925925928</v>
      </c>
      <c r="O4725">
        <v>0</v>
      </c>
      <c r="P4725">
        <v>117.9252649065065</v>
      </c>
      <c r="R4725">
        <v>0.92388709677419356</v>
      </c>
      <c r="T4725" s="6">
        <v>34.308333333333337</v>
      </c>
      <c r="U4725" s="6">
        <v>33.259935483870969</v>
      </c>
      <c r="W4725" s="6">
        <v>154.76155851731909</v>
      </c>
    </row>
    <row r="4726" spans="1:23" x14ac:dyDescent="0.3">
      <c r="A4726" s="1">
        <v>44349</v>
      </c>
      <c r="B4726">
        <v>202106</v>
      </c>
      <c r="C4726">
        <v>2021</v>
      </c>
      <c r="D4726" t="s">
        <v>8</v>
      </c>
      <c r="E4726" t="s">
        <v>23</v>
      </c>
      <c r="F4726">
        <v>305.08799949999997</v>
      </c>
      <c r="H4726">
        <v>108</v>
      </c>
      <c r="I4726">
        <v>353.16375623333329</v>
      </c>
      <c r="M4726">
        <v>5.249850823045267</v>
      </c>
      <c r="N4726">
        <v>0.93369733747205197</v>
      </c>
      <c r="O4726">
        <v>0</v>
      </c>
      <c r="P4726">
        <v>87.20733406818826</v>
      </c>
      <c r="R4726">
        <v>0.86271612903225814</v>
      </c>
      <c r="T4726" s="6">
        <v>100.83931244698161</v>
      </c>
      <c r="U4726" s="6">
        <v>93.173341935483876</v>
      </c>
      <c r="W4726" s="6">
        <v>566.98388888888883</v>
      </c>
    </row>
    <row r="4727" spans="1:23" x14ac:dyDescent="0.3">
      <c r="A4727" s="1">
        <v>44350</v>
      </c>
      <c r="B4727">
        <v>202106</v>
      </c>
      <c r="C4727">
        <v>2021</v>
      </c>
      <c r="D4727" t="s">
        <v>0</v>
      </c>
      <c r="E4727" t="s">
        <v>22</v>
      </c>
      <c r="F4727">
        <v>211.10264000000001</v>
      </c>
      <c r="G4727">
        <v>44</v>
      </c>
      <c r="I4727">
        <v>205.35192100729739</v>
      </c>
      <c r="J4727">
        <v>211.70273765625001</v>
      </c>
      <c r="K4727">
        <v>274.80886167645917</v>
      </c>
      <c r="L4727">
        <v>6.2178591137541668</v>
      </c>
      <c r="N4727">
        <v>1</v>
      </c>
      <c r="O4727">
        <v>40743.101426740133</v>
      </c>
      <c r="P4727">
        <v>135.98972067269116</v>
      </c>
      <c r="Q4727">
        <v>0.75059422036089807</v>
      </c>
      <c r="S4727" s="6">
        <v>33.026145695879514</v>
      </c>
      <c r="V4727" s="6">
        <v>273.58580100518333</v>
      </c>
    </row>
    <row r="4728" spans="1:23" x14ac:dyDescent="0.3">
      <c r="A4728" s="1">
        <v>44350</v>
      </c>
      <c r="B4728">
        <v>202106</v>
      </c>
      <c r="C4728">
        <v>2021</v>
      </c>
      <c r="D4728" t="s">
        <v>1</v>
      </c>
      <c r="E4728" t="s">
        <v>22</v>
      </c>
      <c r="F4728">
        <v>225.29640000000009</v>
      </c>
      <c r="G4728">
        <v>46</v>
      </c>
      <c r="I4728">
        <v>224.95850328293736</v>
      </c>
      <c r="J4728">
        <v>225.40980332031259</v>
      </c>
      <c r="K4728">
        <v>296.07185640108264</v>
      </c>
      <c r="L4728">
        <v>6.4652888892949996</v>
      </c>
      <c r="N4728">
        <v>1</v>
      </c>
      <c r="O4728">
        <v>43525.969344481819</v>
      </c>
      <c r="P4728">
        <v>143.96681359157824</v>
      </c>
      <c r="Q4728">
        <v>0.75640892913209257</v>
      </c>
      <c r="S4728" s="6">
        <v>34.794810740076258</v>
      </c>
      <c r="V4728" s="6">
        <v>297.40328890756996</v>
      </c>
    </row>
    <row r="4729" spans="1:23" x14ac:dyDescent="0.3">
      <c r="A4729" s="1">
        <v>44350</v>
      </c>
      <c r="B4729">
        <v>202106</v>
      </c>
      <c r="C4729">
        <v>2021</v>
      </c>
      <c r="D4729" t="s">
        <v>4</v>
      </c>
      <c r="E4729" t="s">
        <v>22</v>
      </c>
      <c r="F4729">
        <v>136.30792000000002</v>
      </c>
      <c r="G4729">
        <v>36</v>
      </c>
      <c r="I4729">
        <v>137.2768014357911</v>
      </c>
      <c r="J4729">
        <v>136.60258097777776</v>
      </c>
      <c r="K4729">
        <v>179.49256933171199</v>
      </c>
      <c r="L4729">
        <v>5.0217976731788863</v>
      </c>
      <c r="N4729">
        <v>0.99964623494501659</v>
      </c>
      <c r="O4729">
        <v>27304.954176700136</v>
      </c>
      <c r="P4729">
        <v>110.46592298285289</v>
      </c>
      <c r="Q4729">
        <v>0.75933853422527076</v>
      </c>
      <c r="S4729" s="6">
        <v>27.336187232109747</v>
      </c>
      <c r="V4729" s="6">
        <v>180.78471623443991</v>
      </c>
    </row>
    <row r="4730" spans="1:23" x14ac:dyDescent="0.3">
      <c r="A4730" s="1">
        <v>44350</v>
      </c>
      <c r="B4730">
        <v>202106</v>
      </c>
      <c r="C4730">
        <v>2021</v>
      </c>
      <c r="D4730" t="s">
        <v>2</v>
      </c>
      <c r="E4730" t="s">
        <v>22</v>
      </c>
      <c r="F4730">
        <v>306.33494450000001</v>
      </c>
      <c r="G4730">
        <v>64</v>
      </c>
      <c r="I4730">
        <v>305.81919569172561</v>
      </c>
      <c r="J4730">
        <v>306.69077946093751</v>
      </c>
      <c r="K4730">
        <v>402.0159595304699</v>
      </c>
      <c r="L4730">
        <v>6.2912711562499997</v>
      </c>
      <c r="N4730">
        <v>1</v>
      </c>
      <c r="O4730">
        <v>60321.529371052689</v>
      </c>
      <c r="P4730">
        <v>170.32201178141852</v>
      </c>
      <c r="Q4730">
        <v>0.75953250368745195</v>
      </c>
      <c r="S4730" s="6">
        <v>48.610080235996925</v>
      </c>
      <c r="V4730" s="6">
        <v>402.64135399999998</v>
      </c>
    </row>
    <row r="4731" spans="1:23" x14ac:dyDescent="0.3">
      <c r="A4731" s="1">
        <v>44350</v>
      </c>
      <c r="B4731">
        <v>202106</v>
      </c>
      <c r="C4731">
        <v>2021</v>
      </c>
      <c r="D4731" t="s">
        <v>3</v>
      </c>
      <c r="E4731" t="s">
        <v>22</v>
      </c>
      <c r="F4731">
        <v>396.42456199999987</v>
      </c>
      <c r="G4731">
        <v>96</v>
      </c>
      <c r="I4731">
        <v>384.30987582134856</v>
      </c>
      <c r="J4731">
        <v>397.27976200000006</v>
      </c>
      <c r="K4731">
        <v>504.66414112296172</v>
      </c>
      <c r="L4731">
        <v>5.265144931698444</v>
      </c>
      <c r="N4731">
        <v>0.99001445845571812</v>
      </c>
      <c r="O4731">
        <v>74714.357550546018</v>
      </c>
      <c r="P4731">
        <v>267.02600861483285</v>
      </c>
      <c r="Q4731">
        <v>0.76032624458975262</v>
      </c>
      <c r="S4731" s="6">
        <v>72.991319480616255</v>
      </c>
      <c r="V4731" s="6">
        <v>505.45391344305062</v>
      </c>
    </row>
    <row r="4732" spans="1:23" x14ac:dyDescent="0.3">
      <c r="A4732" s="1">
        <v>44350</v>
      </c>
      <c r="B4732">
        <v>202106</v>
      </c>
      <c r="C4732">
        <v>2021</v>
      </c>
      <c r="D4732" t="s">
        <v>5</v>
      </c>
      <c r="E4732" t="s">
        <v>23</v>
      </c>
      <c r="F4732">
        <v>737.67550799999992</v>
      </c>
      <c r="H4732">
        <v>162</v>
      </c>
      <c r="I4732">
        <v>909.99185399999999</v>
      </c>
      <c r="M4732">
        <v>5.751458333333332</v>
      </c>
      <c r="N4732">
        <v>0.87142040111400465</v>
      </c>
      <c r="O4732">
        <v>0</v>
      </c>
      <c r="P4732">
        <v>525.50891962271669</v>
      </c>
      <c r="R4732">
        <v>0.91139999999999988</v>
      </c>
      <c r="T4732" s="6">
        <v>141.17010498046875</v>
      </c>
      <c r="U4732" s="6">
        <v>147.64679999999998</v>
      </c>
      <c r="W4732" s="6">
        <v>931.73624999999981</v>
      </c>
    </row>
    <row r="4733" spans="1:23" x14ac:dyDescent="0.3">
      <c r="A4733" s="1">
        <v>44350</v>
      </c>
      <c r="B4733">
        <v>202106</v>
      </c>
      <c r="C4733">
        <v>2021</v>
      </c>
      <c r="D4733" t="s">
        <v>6</v>
      </c>
      <c r="E4733" t="s">
        <v>23</v>
      </c>
      <c r="F4733">
        <v>197.70800050000003</v>
      </c>
      <c r="H4733">
        <v>66</v>
      </c>
      <c r="I4733">
        <v>595.28257333333306</v>
      </c>
      <c r="M4733">
        <v>6.5569236111111104</v>
      </c>
      <c r="N4733">
        <v>0.43865856481538179</v>
      </c>
      <c r="O4733">
        <v>0</v>
      </c>
      <c r="P4733">
        <v>130.85354228444848</v>
      </c>
      <c r="R4733">
        <v>0.88495053763440856</v>
      </c>
      <c r="T4733" s="6">
        <v>28.951465277815199</v>
      </c>
      <c r="U4733" s="6">
        <v>58.406735483870968</v>
      </c>
      <c r="W4733" s="6">
        <v>432.75695833333327</v>
      </c>
    </row>
    <row r="4734" spans="1:23" x14ac:dyDescent="0.3">
      <c r="A4734" s="1">
        <v>44350</v>
      </c>
      <c r="B4734">
        <v>202106</v>
      </c>
      <c r="C4734">
        <v>2021</v>
      </c>
      <c r="D4734" t="s">
        <v>7</v>
      </c>
      <c r="E4734" t="s">
        <v>23</v>
      </c>
      <c r="F4734">
        <v>154.44169783222642</v>
      </c>
      <c r="H4734">
        <v>36</v>
      </c>
      <c r="I4734">
        <v>236.8817491946966</v>
      </c>
      <c r="M4734">
        <v>5.4288536716126279</v>
      </c>
      <c r="N4734">
        <v>0.43171296296296291</v>
      </c>
      <c r="O4734">
        <v>0</v>
      </c>
      <c r="P4734">
        <v>117.9252649065065</v>
      </c>
      <c r="R4734">
        <v>0.92388709677419356</v>
      </c>
      <c r="T4734" s="6">
        <v>15.541666666666664</v>
      </c>
      <c r="U4734" s="6">
        <v>33.259935483870969</v>
      </c>
      <c r="W4734" s="6">
        <v>195.43873217805461</v>
      </c>
    </row>
    <row r="4735" spans="1:23" x14ac:dyDescent="0.3">
      <c r="A4735" s="1">
        <v>44350</v>
      </c>
      <c r="B4735">
        <v>202106</v>
      </c>
      <c r="C4735">
        <v>2021</v>
      </c>
      <c r="D4735" t="s">
        <v>8</v>
      </c>
      <c r="E4735" t="s">
        <v>23</v>
      </c>
      <c r="F4735">
        <v>117.68988849999998</v>
      </c>
      <c r="H4735">
        <v>108</v>
      </c>
      <c r="I4735">
        <v>146.67915283333329</v>
      </c>
      <c r="M4735">
        <v>4.1569958333333341</v>
      </c>
      <c r="N4735">
        <v>0.9010920926692837</v>
      </c>
      <c r="O4735">
        <v>0</v>
      </c>
      <c r="P4735">
        <v>87.20733406818826</v>
      </c>
      <c r="R4735">
        <v>0.86271612903225814</v>
      </c>
      <c r="T4735" s="6">
        <v>97.317946008282632</v>
      </c>
      <c r="U4735" s="6">
        <v>93.173341935483876</v>
      </c>
      <c r="W4735" s="6">
        <v>448.95555000000007</v>
      </c>
    </row>
    <row r="4736" spans="1:23" x14ac:dyDescent="0.3">
      <c r="A4736" s="1">
        <v>44351</v>
      </c>
      <c r="B4736">
        <v>202106</v>
      </c>
      <c r="C4736">
        <v>2021</v>
      </c>
      <c r="D4736" t="s">
        <v>0</v>
      </c>
      <c r="E4736" t="s">
        <v>22</v>
      </c>
      <c r="F4736">
        <v>166.63976</v>
      </c>
      <c r="G4736">
        <v>44</v>
      </c>
      <c r="I4736">
        <v>157.86708690934788</v>
      </c>
      <c r="J4736">
        <v>167.23985765625</v>
      </c>
      <c r="K4736">
        <v>209.79166112642949</v>
      </c>
      <c r="L4736">
        <v>4.7800639034013601</v>
      </c>
      <c r="N4736">
        <v>1</v>
      </c>
      <c r="O4736">
        <v>43035.325071132138</v>
      </c>
      <c r="P4736">
        <v>135.98972067269116</v>
      </c>
      <c r="Q4736">
        <v>0.75059422036089807</v>
      </c>
      <c r="S4736" s="6">
        <v>33.026145695879514</v>
      </c>
      <c r="V4736" s="6">
        <v>210.32281174965985</v>
      </c>
    </row>
    <row r="4737" spans="1:23" x14ac:dyDescent="0.3">
      <c r="A4737" s="1">
        <v>44351</v>
      </c>
      <c r="B4737">
        <v>202106</v>
      </c>
      <c r="C4737">
        <v>2021</v>
      </c>
      <c r="D4737" t="s">
        <v>1</v>
      </c>
      <c r="E4737" t="s">
        <v>22</v>
      </c>
      <c r="F4737">
        <v>176.93984</v>
      </c>
      <c r="G4737">
        <v>46</v>
      </c>
      <c r="I4737">
        <v>176.60946065867705</v>
      </c>
      <c r="J4737">
        <v>177.0532433203125</v>
      </c>
      <c r="K4737">
        <v>231.94980978722717</v>
      </c>
      <c r="L4737">
        <v>5.0757413793103447</v>
      </c>
      <c r="N4737">
        <v>0.99912408759124083</v>
      </c>
      <c r="O4737">
        <v>45533.803066633816</v>
      </c>
      <c r="P4737">
        <v>143.96681359157824</v>
      </c>
      <c r="Q4737">
        <v>0.75640892913209257</v>
      </c>
      <c r="S4737" s="6">
        <v>34.794810740076258</v>
      </c>
      <c r="V4737" s="6">
        <v>233.48410344827585</v>
      </c>
    </row>
    <row r="4738" spans="1:23" x14ac:dyDescent="0.3">
      <c r="A4738" s="1">
        <v>44351</v>
      </c>
      <c r="B4738">
        <v>202106</v>
      </c>
      <c r="C4738">
        <v>2021</v>
      </c>
      <c r="D4738" t="s">
        <v>4</v>
      </c>
      <c r="E4738" t="s">
        <v>22</v>
      </c>
      <c r="F4738">
        <v>153.43692000000001</v>
      </c>
      <c r="G4738">
        <v>36</v>
      </c>
      <c r="I4738">
        <v>155.26501805505063</v>
      </c>
      <c r="J4738">
        <v>153.7452897777778</v>
      </c>
      <c r="K4738">
        <v>202.72376896523821</v>
      </c>
      <c r="L4738">
        <v>5.6798344530166434</v>
      </c>
      <c r="N4738">
        <v>1</v>
      </c>
      <c r="O4738">
        <v>40147.288469028128</v>
      </c>
      <c r="P4738">
        <v>110.46592298285289</v>
      </c>
      <c r="Q4738">
        <v>0.75933853422527076</v>
      </c>
      <c r="S4738" s="6">
        <v>27.336187232109747</v>
      </c>
      <c r="V4738" s="6">
        <v>204.47404030859917</v>
      </c>
    </row>
    <row r="4739" spans="1:23" x14ac:dyDescent="0.3">
      <c r="A4739" s="1">
        <v>44351</v>
      </c>
      <c r="B4739">
        <v>202106</v>
      </c>
      <c r="C4739">
        <v>2021</v>
      </c>
      <c r="D4739" t="s">
        <v>2</v>
      </c>
      <c r="E4739" t="s">
        <v>22</v>
      </c>
      <c r="F4739">
        <v>335.10420249999987</v>
      </c>
      <c r="G4739">
        <v>64</v>
      </c>
      <c r="I4739">
        <v>335.97336979651607</v>
      </c>
      <c r="J4739">
        <v>335.44924249999985</v>
      </c>
      <c r="K4739">
        <v>439.94050357026481</v>
      </c>
      <c r="L4739">
        <v>6.9115987500000005</v>
      </c>
      <c r="N4739">
        <v>1</v>
      </c>
      <c r="O4739">
        <v>98725.98418046892</v>
      </c>
      <c r="P4739">
        <v>170.32201178141852</v>
      </c>
      <c r="Q4739">
        <v>0.75953250368745195</v>
      </c>
      <c r="S4739" s="6">
        <v>48.610080235996925</v>
      </c>
      <c r="V4739" s="6">
        <v>442.34232000000003</v>
      </c>
    </row>
    <row r="4740" spans="1:23" x14ac:dyDescent="0.3">
      <c r="A4740" s="1">
        <v>44351</v>
      </c>
      <c r="B4740">
        <v>202106</v>
      </c>
      <c r="C4740">
        <v>2021</v>
      </c>
      <c r="D4740" t="s">
        <v>3</v>
      </c>
      <c r="E4740" t="s">
        <v>22</v>
      </c>
      <c r="F4740">
        <v>407.51759950000007</v>
      </c>
      <c r="G4740">
        <v>96</v>
      </c>
      <c r="I4740">
        <v>383.67243509798431</v>
      </c>
      <c r="J4740">
        <v>408.46259950000007</v>
      </c>
      <c r="K4740">
        <v>503.9390966885282</v>
      </c>
      <c r="L4740">
        <v>5.2564118285308332</v>
      </c>
      <c r="N4740">
        <v>0.98300456474351272</v>
      </c>
      <c r="O4740">
        <v>116572.03843664353</v>
      </c>
      <c r="P4740">
        <v>267.02600861483285</v>
      </c>
      <c r="Q4740">
        <v>0.76032624458975262</v>
      </c>
      <c r="S4740" s="6">
        <v>72.991319480616255</v>
      </c>
      <c r="V4740" s="6">
        <v>504.61553553895999</v>
      </c>
    </row>
    <row r="4741" spans="1:23" x14ac:dyDescent="0.3">
      <c r="A4741" s="1">
        <v>44351</v>
      </c>
      <c r="B4741">
        <v>202106</v>
      </c>
      <c r="C4741">
        <v>2021</v>
      </c>
      <c r="D4741" t="s">
        <v>5</v>
      </c>
      <c r="E4741" t="s">
        <v>23</v>
      </c>
      <c r="F4741">
        <v>2052.4377149999996</v>
      </c>
      <c r="H4741">
        <v>162</v>
      </c>
      <c r="I4741">
        <v>2837.4577559999998</v>
      </c>
      <c r="M4741">
        <v>9.9146249999999991</v>
      </c>
      <c r="N4741">
        <v>0.8797181967242762</v>
      </c>
      <c r="O4741">
        <v>0</v>
      </c>
      <c r="P4741">
        <v>525.50891962271669</v>
      </c>
      <c r="R4741">
        <v>0.91139999999999988</v>
      </c>
      <c r="T4741" s="6">
        <v>142.51434786933274</v>
      </c>
      <c r="U4741" s="6">
        <v>147.64679999999998</v>
      </c>
      <c r="W4741" s="6">
        <v>1606.1692499999999</v>
      </c>
    </row>
    <row r="4742" spans="1:23" x14ac:dyDescent="0.3">
      <c r="A4742" s="1">
        <v>44351</v>
      </c>
      <c r="B4742">
        <v>202106</v>
      </c>
      <c r="C4742">
        <v>2021</v>
      </c>
      <c r="D4742" t="s">
        <v>6</v>
      </c>
      <c r="E4742" t="s">
        <v>23</v>
      </c>
      <c r="F4742">
        <v>638.94992200000002</v>
      </c>
      <c r="H4742">
        <v>66</v>
      </c>
      <c r="I4742">
        <v>595.28257333333306</v>
      </c>
      <c r="M4742">
        <v>6.5569236111111104</v>
      </c>
      <c r="N4742">
        <v>0.98905581018508548</v>
      </c>
      <c r="O4742">
        <v>0</v>
      </c>
      <c r="P4742">
        <v>130.85354228444848</v>
      </c>
      <c r="R4742">
        <v>0.88495053763440856</v>
      </c>
      <c r="T4742" s="6">
        <v>65.277683472215642</v>
      </c>
      <c r="U4742" s="6">
        <v>58.406735483870968</v>
      </c>
      <c r="W4742" s="6">
        <v>432.75695833333327</v>
      </c>
    </row>
    <row r="4743" spans="1:23" x14ac:dyDescent="0.3">
      <c r="A4743" s="1">
        <v>44351</v>
      </c>
      <c r="B4743">
        <v>202106</v>
      </c>
      <c r="C4743">
        <v>2021</v>
      </c>
      <c r="D4743" t="s">
        <v>7</v>
      </c>
      <c r="E4743" t="s">
        <v>23</v>
      </c>
      <c r="F4743">
        <v>523.42709094238205</v>
      </c>
      <c r="H4743">
        <v>36</v>
      </c>
      <c r="I4743">
        <v>609.48746645062647</v>
      </c>
      <c r="M4743">
        <v>9.7229433561329994</v>
      </c>
      <c r="N4743">
        <v>0.97743055555555558</v>
      </c>
      <c r="O4743">
        <v>0</v>
      </c>
      <c r="P4743">
        <v>117.9252649065065</v>
      </c>
      <c r="R4743">
        <v>0.92388709677419356</v>
      </c>
      <c r="T4743" s="6">
        <v>35.1875</v>
      </c>
      <c r="U4743" s="6">
        <v>33.259935483870969</v>
      </c>
      <c r="W4743" s="6">
        <v>350.02596082078799</v>
      </c>
    </row>
    <row r="4744" spans="1:23" x14ac:dyDescent="0.3">
      <c r="A4744" s="1">
        <v>44351</v>
      </c>
      <c r="B4744">
        <v>202106</v>
      </c>
      <c r="C4744">
        <v>2021</v>
      </c>
      <c r="D4744" t="s">
        <v>8</v>
      </c>
      <c r="E4744" t="s">
        <v>23</v>
      </c>
      <c r="F4744">
        <v>134.12302450000001</v>
      </c>
      <c r="H4744">
        <v>108</v>
      </c>
      <c r="I4744">
        <v>150.91576732820511</v>
      </c>
      <c r="M4744">
        <v>4.1422697184631216</v>
      </c>
      <c r="N4744">
        <v>0.94423027577263863</v>
      </c>
      <c r="O4744">
        <v>0</v>
      </c>
      <c r="P4744">
        <v>87.20733406818826</v>
      </c>
      <c r="R4744">
        <v>0.86271612903225814</v>
      </c>
      <c r="T4744" s="6">
        <v>101.97686978344497</v>
      </c>
      <c r="U4744" s="6">
        <v>93.173341935483876</v>
      </c>
      <c r="W4744" s="6">
        <v>447.36512959401716</v>
      </c>
    </row>
    <row r="4745" spans="1:23" x14ac:dyDescent="0.3">
      <c r="A4745" s="1">
        <v>44352</v>
      </c>
      <c r="B4745">
        <v>202106</v>
      </c>
      <c r="C4745">
        <v>2021</v>
      </c>
      <c r="D4745" t="s">
        <v>0</v>
      </c>
      <c r="E4745" t="s">
        <v>22</v>
      </c>
      <c r="F4745">
        <v>150.60612000000003</v>
      </c>
      <c r="G4745">
        <v>44</v>
      </c>
      <c r="I4745">
        <v>147.00969219887568</v>
      </c>
      <c r="J4745">
        <v>151.11368835937503</v>
      </c>
      <c r="K4745">
        <v>196.49295733808009</v>
      </c>
      <c r="L4745">
        <v>4.4513124102525001</v>
      </c>
      <c r="N4745">
        <v>1</v>
      </c>
      <c r="O4745">
        <v>9285.7960037241301</v>
      </c>
      <c r="P4745">
        <v>135.98972067269116</v>
      </c>
      <c r="Q4745">
        <v>0.75059422036089807</v>
      </c>
      <c r="S4745" s="6">
        <v>33.026145695879514</v>
      </c>
      <c r="V4745" s="6">
        <v>195.85774605111001</v>
      </c>
    </row>
    <row r="4746" spans="1:23" x14ac:dyDescent="0.3">
      <c r="A4746" s="1">
        <v>44352</v>
      </c>
      <c r="B4746">
        <v>202106</v>
      </c>
      <c r="C4746">
        <v>2021</v>
      </c>
      <c r="D4746" t="s">
        <v>1</v>
      </c>
      <c r="E4746" t="s">
        <v>22</v>
      </c>
      <c r="F4746">
        <v>162.07659949999999</v>
      </c>
      <c r="G4746">
        <v>46</v>
      </c>
      <c r="I4746">
        <v>161.55520624692414</v>
      </c>
      <c r="J4746">
        <v>162.18023719531249</v>
      </c>
      <c r="K4746">
        <v>213.30920166603667</v>
      </c>
      <c r="L4746">
        <v>4.6430833452083338</v>
      </c>
      <c r="N4746">
        <v>1</v>
      </c>
      <c r="O4746">
        <v>9979.8390688005074</v>
      </c>
      <c r="P4746">
        <v>143.96681359157824</v>
      </c>
      <c r="Q4746">
        <v>0.75640892913209257</v>
      </c>
      <c r="S4746" s="6">
        <v>34.794810740076258</v>
      </c>
      <c r="V4746" s="6">
        <v>213.58183387958334</v>
      </c>
    </row>
    <row r="4747" spans="1:23" x14ac:dyDescent="0.3">
      <c r="A4747" s="1">
        <v>44352</v>
      </c>
      <c r="B4747">
        <v>202106</v>
      </c>
      <c r="C4747">
        <v>2021</v>
      </c>
      <c r="D4747" t="s">
        <v>4</v>
      </c>
      <c r="E4747" t="s">
        <v>22</v>
      </c>
      <c r="F4747">
        <v>105.51351999999999</v>
      </c>
      <c r="G4747">
        <v>36</v>
      </c>
      <c r="I4747">
        <v>104.73286751101047</v>
      </c>
      <c r="J4747">
        <v>105.78482737777776</v>
      </c>
      <c r="K4747">
        <v>137.30555762658602</v>
      </c>
      <c r="L4747">
        <v>3.8312902462121237</v>
      </c>
      <c r="N4747">
        <v>1</v>
      </c>
      <c r="O4747">
        <v>7284.4347484761302</v>
      </c>
      <c r="P4747">
        <v>110.46592298285289</v>
      </c>
      <c r="Q4747">
        <v>0.75933853422527076</v>
      </c>
      <c r="S4747" s="6">
        <v>27.336187232109747</v>
      </c>
      <c r="V4747" s="6">
        <v>137.92644886363644</v>
      </c>
    </row>
    <row r="4748" spans="1:23" x14ac:dyDescent="0.3">
      <c r="A4748" s="1">
        <v>44352</v>
      </c>
      <c r="B4748">
        <v>202106</v>
      </c>
      <c r="C4748">
        <v>2021</v>
      </c>
      <c r="D4748" t="s">
        <v>2</v>
      </c>
      <c r="E4748" t="s">
        <v>22</v>
      </c>
      <c r="F4748">
        <v>241.9875735</v>
      </c>
      <c r="G4748">
        <v>64</v>
      </c>
      <c r="I4748">
        <v>229.60717664981416</v>
      </c>
      <c r="J4748">
        <v>242.26333349999999</v>
      </c>
      <c r="K4748">
        <v>302.41031161619719</v>
      </c>
      <c r="L4748">
        <v>4.7234478020833333</v>
      </c>
      <c r="N4748">
        <v>1</v>
      </c>
      <c r="O4748">
        <v>16554.154245143105</v>
      </c>
      <c r="P4748">
        <v>170.32201178141852</v>
      </c>
      <c r="Q4748">
        <v>0.75953250368745195</v>
      </c>
      <c r="S4748" s="6">
        <v>48.610080235996925</v>
      </c>
      <c r="V4748" s="6">
        <v>302.30065933333333</v>
      </c>
    </row>
    <row r="4749" spans="1:23" x14ac:dyDescent="0.3">
      <c r="A4749" s="1">
        <v>44352</v>
      </c>
      <c r="B4749">
        <v>202106</v>
      </c>
      <c r="C4749">
        <v>2021</v>
      </c>
      <c r="D4749" t="s">
        <v>3</v>
      </c>
      <c r="E4749" t="s">
        <v>22</v>
      </c>
      <c r="F4749">
        <v>400.66823950000008</v>
      </c>
      <c r="G4749">
        <v>96</v>
      </c>
      <c r="I4749">
        <v>394.31242662312712</v>
      </c>
      <c r="J4749">
        <v>401.34703949999988</v>
      </c>
      <c r="K4749">
        <v>518.8942446537319</v>
      </c>
      <c r="L4749">
        <v>5.4021824708599997</v>
      </c>
      <c r="N4749">
        <v>0.9863362948379143</v>
      </c>
      <c r="O4749">
        <v>26428.217174220044</v>
      </c>
      <c r="P4749">
        <v>267.02600861483285</v>
      </c>
      <c r="Q4749">
        <v>0.76032624458975262</v>
      </c>
      <c r="S4749" s="6">
        <v>72.991319480616255</v>
      </c>
      <c r="V4749" s="6">
        <v>518.60951720256003</v>
      </c>
    </row>
    <row r="4750" spans="1:23" x14ac:dyDescent="0.3">
      <c r="A4750" s="1">
        <v>44352</v>
      </c>
      <c r="B4750">
        <v>202106</v>
      </c>
      <c r="C4750">
        <v>2021</v>
      </c>
      <c r="D4750" t="s">
        <v>5</v>
      </c>
      <c r="E4750" t="s">
        <v>23</v>
      </c>
      <c r="F4750">
        <v>1118.9702175000002</v>
      </c>
      <c r="H4750">
        <v>162</v>
      </c>
      <c r="I4750">
        <v>1630.2407760000001</v>
      </c>
      <c r="M4750">
        <v>7.8042083333333343</v>
      </c>
      <c r="N4750">
        <v>0.86103086118344907</v>
      </c>
      <c r="O4750">
        <v>0</v>
      </c>
      <c r="P4750">
        <v>525.50891962271669</v>
      </c>
      <c r="R4750">
        <v>0.91139999999999988</v>
      </c>
      <c r="T4750" s="6">
        <v>139.48699951171875</v>
      </c>
      <c r="U4750" s="6">
        <v>147.64679999999998</v>
      </c>
      <c r="W4750" s="6">
        <v>1264.2817500000001</v>
      </c>
    </row>
    <row r="4751" spans="1:23" x14ac:dyDescent="0.3">
      <c r="A4751" s="1">
        <v>44352</v>
      </c>
      <c r="B4751">
        <v>202106</v>
      </c>
      <c r="C4751">
        <v>2021</v>
      </c>
      <c r="D4751" t="s">
        <v>6</v>
      </c>
      <c r="E4751" t="s">
        <v>23</v>
      </c>
      <c r="F4751">
        <v>386.96224049999995</v>
      </c>
      <c r="H4751">
        <v>66</v>
      </c>
      <c r="I4751">
        <v>639.24963333333324</v>
      </c>
      <c r="M4751">
        <v>7.4295486111111124</v>
      </c>
      <c r="N4751">
        <v>0.93029571759216201</v>
      </c>
      <c r="O4751">
        <v>0</v>
      </c>
      <c r="P4751">
        <v>130.85354228444848</v>
      </c>
      <c r="R4751">
        <v>0.88495053763440856</v>
      </c>
      <c r="T4751" s="6">
        <v>61.399517361082694</v>
      </c>
      <c r="U4751" s="6">
        <v>58.406735483870968</v>
      </c>
      <c r="W4751" s="6">
        <v>490.3502083333334</v>
      </c>
    </row>
    <row r="4752" spans="1:23" x14ac:dyDescent="0.3">
      <c r="A4752" s="1">
        <v>44352</v>
      </c>
      <c r="B4752">
        <v>202106</v>
      </c>
      <c r="C4752">
        <v>2021</v>
      </c>
      <c r="D4752" t="s">
        <v>7</v>
      </c>
      <c r="E4752" t="s">
        <v>23</v>
      </c>
      <c r="F4752">
        <v>401.93159309387153</v>
      </c>
      <c r="H4752">
        <v>36</v>
      </c>
      <c r="I4752">
        <v>470.45562623928186</v>
      </c>
      <c r="M4752">
        <v>8.7448598005571441</v>
      </c>
      <c r="N4752">
        <v>0.96711221643393708</v>
      </c>
      <c r="O4752">
        <v>0</v>
      </c>
      <c r="P4752">
        <v>117.9252649065065</v>
      </c>
      <c r="R4752">
        <v>0.92388709677419356</v>
      </c>
      <c r="T4752" s="6">
        <v>34.816039791621733</v>
      </c>
      <c r="U4752" s="6">
        <v>33.259935483870969</v>
      </c>
      <c r="W4752" s="6">
        <v>314.81495282005721</v>
      </c>
    </row>
    <row r="4753" spans="1:23" x14ac:dyDescent="0.3">
      <c r="A4753" s="1">
        <v>44352</v>
      </c>
      <c r="B4753">
        <v>202106</v>
      </c>
      <c r="C4753">
        <v>2021</v>
      </c>
      <c r="D4753" t="s">
        <v>8</v>
      </c>
      <c r="E4753" t="s">
        <v>23</v>
      </c>
      <c r="F4753">
        <v>125.555609</v>
      </c>
      <c r="H4753">
        <v>108</v>
      </c>
      <c r="I4753">
        <v>126.41974393333339</v>
      </c>
      <c r="M4753">
        <v>3.7874823881172834</v>
      </c>
      <c r="N4753">
        <v>0.88096251344297771</v>
      </c>
      <c r="O4753">
        <v>0</v>
      </c>
      <c r="P4753">
        <v>87.20733406818826</v>
      </c>
      <c r="R4753">
        <v>0.86271612903225814</v>
      </c>
      <c r="T4753" s="6">
        <v>95.143951451841588</v>
      </c>
      <c r="U4753" s="6">
        <v>93.173341935483876</v>
      </c>
      <c r="W4753" s="6">
        <v>409.04809791666662</v>
      </c>
    </row>
    <row r="4754" spans="1:23" x14ac:dyDescent="0.3">
      <c r="A4754" s="1">
        <v>44353</v>
      </c>
      <c r="B4754">
        <v>202106</v>
      </c>
      <c r="C4754">
        <v>2021</v>
      </c>
      <c r="D4754" t="s">
        <v>0</v>
      </c>
      <c r="E4754" t="s">
        <v>22</v>
      </c>
      <c r="F4754">
        <v>106.13288000000006</v>
      </c>
      <c r="G4754">
        <v>44</v>
      </c>
      <c r="I4754">
        <v>106.93076395884196</v>
      </c>
      <c r="J4754">
        <v>106.55256000000006</v>
      </c>
      <c r="K4754">
        <v>127.12014918997535</v>
      </c>
      <c r="L4754">
        <v>3.2377609226190485</v>
      </c>
      <c r="N4754">
        <v>1</v>
      </c>
      <c r="O4754">
        <v>-2228.7629056518704</v>
      </c>
      <c r="P4754">
        <v>135.98972067269116</v>
      </c>
      <c r="Q4754">
        <v>0.75059422036089807</v>
      </c>
      <c r="S4754" s="6">
        <v>33.026145695879514</v>
      </c>
      <c r="V4754" s="6">
        <v>142.46148059523813</v>
      </c>
    </row>
    <row r="4755" spans="1:23" x14ac:dyDescent="0.3">
      <c r="A4755" s="1">
        <v>44353</v>
      </c>
      <c r="B4755">
        <v>202106</v>
      </c>
      <c r="C4755">
        <v>2021</v>
      </c>
      <c r="D4755" t="s">
        <v>1</v>
      </c>
      <c r="E4755" t="s">
        <v>22</v>
      </c>
      <c r="F4755">
        <v>111.08636</v>
      </c>
      <c r="G4755">
        <v>46</v>
      </c>
      <c r="I4755">
        <v>115.76177392659943</v>
      </c>
      <c r="J4755">
        <v>111.20612</v>
      </c>
      <c r="K4755">
        <v>135.22210320472055</v>
      </c>
      <c r="L4755">
        <v>3.3269838652482271</v>
      </c>
      <c r="N4755">
        <v>1</v>
      </c>
      <c r="O4755">
        <v>-2345.550419422193</v>
      </c>
      <c r="P4755">
        <v>143.96681359157824</v>
      </c>
      <c r="Q4755">
        <v>0.75640892913209257</v>
      </c>
      <c r="S4755" s="6">
        <v>34.794810740076258</v>
      </c>
      <c r="V4755" s="6">
        <v>153.04125780141845</v>
      </c>
    </row>
    <row r="4756" spans="1:23" x14ac:dyDescent="0.3">
      <c r="A4756" s="1">
        <v>44353</v>
      </c>
      <c r="B4756">
        <v>202106</v>
      </c>
      <c r="C4756">
        <v>2021</v>
      </c>
      <c r="D4756" t="s">
        <v>4</v>
      </c>
      <c r="E4756" t="s">
        <v>22</v>
      </c>
      <c r="F4756">
        <v>86.552759999999992</v>
      </c>
      <c r="G4756">
        <v>36</v>
      </c>
      <c r="I4756">
        <v>82.362271833281696</v>
      </c>
      <c r="J4756">
        <v>86.806339377777761</v>
      </c>
      <c r="K4756">
        <v>108.52508631935083</v>
      </c>
      <c r="L4756">
        <v>3.0129392637659786</v>
      </c>
      <c r="N4756">
        <v>1</v>
      </c>
      <c r="O4756">
        <v>-2297.8702736918708</v>
      </c>
      <c r="P4756">
        <v>110.46592298285289</v>
      </c>
      <c r="Q4756">
        <v>0.75933853422527076</v>
      </c>
      <c r="S4756" s="6">
        <v>27.336187232109747</v>
      </c>
      <c r="V4756" s="6">
        <v>108.46581349557523</v>
      </c>
    </row>
    <row r="4757" spans="1:23" x14ac:dyDescent="0.3">
      <c r="A4757" s="1">
        <v>44353</v>
      </c>
      <c r="B4757">
        <v>202106</v>
      </c>
      <c r="C4757">
        <v>2021</v>
      </c>
      <c r="D4757" t="s">
        <v>2</v>
      </c>
      <c r="E4757" t="s">
        <v>22</v>
      </c>
      <c r="F4757">
        <v>177.61275650000002</v>
      </c>
      <c r="G4757">
        <v>64</v>
      </c>
      <c r="I4757">
        <v>182.65910898287112</v>
      </c>
      <c r="J4757">
        <v>177.90096450000001</v>
      </c>
      <c r="K4757">
        <v>227.18802967845664</v>
      </c>
      <c r="L4757">
        <v>3.7576384999999997</v>
      </c>
      <c r="N4757">
        <v>0.99904979095400992</v>
      </c>
      <c r="O4757">
        <v>-2109.1264724239936</v>
      </c>
      <c r="P4757">
        <v>170.32201178141852</v>
      </c>
      <c r="Q4757">
        <v>0.75953250368745195</v>
      </c>
      <c r="S4757" s="6">
        <v>48.610080235996925</v>
      </c>
      <c r="V4757" s="6">
        <v>240.48886399999998</v>
      </c>
    </row>
    <row r="4758" spans="1:23" x14ac:dyDescent="0.3">
      <c r="A4758" s="1">
        <v>44353</v>
      </c>
      <c r="B4758">
        <v>202106</v>
      </c>
      <c r="C4758">
        <v>2021</v>
      </c>
      <c r="D4758" t="s">
        <v>3</v>
      </c>
      <c r="E4758" t="s">
        <v>22</v>
      </c>
      <c r="F4758">
        <v>253.48344050000003</v>
      </c>
      <c r="G4758">
        <v>96</v>
      </c>
      <c r="I4758">
        <v>324.31831582564132</v>
      </c>
      <c r="J4758">
        <v>254.11824049999984</v>
      </c>
      <c r="K4758">
        <v>347.32565648730628</v>
      </c>
      <c r="L4758">
        <v>4.4432450068499998</v>
      </c>
      <c r="N4758">
        <v>1</v>
      </c>
      <c r="O4758">
        <v>-981.48021088185783</v>
      </c>
      <c r="P4758">
        <v>267.02600861483285</v>
      </c>
      <c r="Q4758">
        <v>0.76032624458975262</v>
      </c>
      <c r="S4758" s="6">
        <v>72.991319480616255</v>
      </c>
      <c r="V4758" s="6">
        <v>426.55152065760001</v>
      </c>
    </row>
    <row r="4759" spans="1:23" x14ac:dyDescent="0.3">
      <c r="A4759" s="1">
        <v>44353</v>
      </c>
      <c r="B4759">
        <v>202106</v>
      </c>
      <c r="C4759">
        <v>2021</v>
      </c>
      <c r="D4759" t="s">
        <v>5</v>
      </c>
      <c r="E4759" t="s">
        <v>23</v>
      </c>
      <c r="F4759">
        <v>468.58559349999996</v>
      </c>
      <c r="H4759">
        <v>162</v>
      </c>
      <c r="I4759">
        <v>605.14527600000008</v>
      </c>
      <c r="M4759">
        <v>4.9614583333333337</v>
      </c>
      <c r="N4759">
        <v>0.86214230384355706</v>
      </c>
      <c r="O4759">
        <v>0</v>
      </c>
      <c r="P4759">
        <v>525.50891962271669</v>
      </c>
      <c r="R4759">
        <v>0.91139999999999988</v>
      </c>
      <c r="T4759" s="6">
        <v>139.66705322265625</v>
      </c>
      <c r="U4759" s="6">
        <v>147.64679999999998</v>
      </c>
      <c r="W4759" s="6">
        <v>803.75625000000002</v>
      </c>
    </row>
    <row r="4760" spans="1:23" x14ac:dyDescent="0.3">
      <c r="A4760" s="1">
        <v>44353</v>
      </c>
      <c r="B4760">
        <v>202106</v>
      </c>
      <c r="C4760">
        <v>2021</v>
      </c>
      <c r="D4760" t="s">
        <v>6</v>
      </c>
      <c r="E4760" t="s">
        <v>23</v>
      </c>
      <c r="F4760">
        <v>172.09808000000001</v>
      </c>
      <c r="H4760">
        <v>66</v>
      </c>
      <c r="I4760">
        <v>236.88913333333332</v>
      </c>
      <c r="M4760">
        <v>4.9188194444444457</v>
      </c>
      <c r="N4760">
        <v>0.99698912037060594</v>
      </c>
      <c r="O4760">
        <v>0</v>
      </c>
      <c r="P4760">
        <v>130.85354228444848</v>
      </c>
      <c r="R4760">
        <v>0.88495053763440856</v>
      </c>
      <c r="T4760" s="6">
        <v>65.801281944459987</v>
      </c>
      <c r="U4760" s="6">
        <v>58.406735483870968</v>
      </c>
      <c r="W4760" s="6">
        <v>324.6420833333334</v>
      </c>
    </row>
    <row r="4761" spans="1:23" x14ac:dyDescent="0.3">
      <c r="A4761" s="1">
        <v>44353</v>
      </c>
      <c r="B4761">
        <v>202106</v>
      </c>
      <c r="C4761">
        <v>2021</v>
      </c>
      <c r="D4761" t="s">
        <v>7</v>
      </c>
      <c r="E4761" t="s">
        <v>23</v>
      </c>
      <c r="F4761">
        <v>163.99879794585689</v>
      </c>
      <c r="H4761">
        <v>36</v>
      </c>
      <c r="I4761">
        <v>173.71624275221137</v>
      </c>
      <c r="M4761">
        <v>5.6530184818624667</v>
      </c>
      <c r="N4761">
        <v>0.97337962962962965</v>
      </c>
      <c r="O4761">
        <v>0</v>
      </c>
      <c r="P4761">
        <v>117.9252649065065</v>
      </c>
      <c r="R4761">
        <v>0.92388709677419356</v>
      </c>
      <c r="T4761" s="6">
        <v>35.041666666666664</v>
      </c>
      <c r="U4761" s="6">
        <v>33.259935483870969</v>
      </c>
      <c r="W4761" s="6">
        <v>203.5086653470488</v>
      </c>
    </row>
    <row r="4762" spans="1:23" x14ac:dyDescent="0.3">
      <c r="A4762" s="1">
        <v>44353</v>
      </c>
      <c r="B4762">
        <v>202106</v>
      </c>
      <c r="C4762">
        <v>2021</v>
      </c>
      <c r="D4762" t="s">
        <v>8</v>
      </c>
      <c r="E4762" t="s">
        <v>23</v>
      </c>
      <c r="F4762">
        <v>154.21674400000001</v>
      </c>
      <c r="H4762">
        <v>108</v>
      </c>
      <c r="I4762">
        <v>149.59094638787874</v>
      </c>
      <c r="M4762">
        <v>3.9517500303965591</v>
      </c>
      <c r="N4762">
        <v>0.85576468841387354</v>
      </c>
      <c r="O4762">
        <v>0</v>
      </c>
      <c r="P4762">
        <v>87.20733406818826</v>
      </c>
      <c r="R4762">
        <v>0.86271612903225814</v>
      </c>
      <c r="T4762" s="6">
        <v>92.422586348698346</v>
      </c>
      <c r="U4762" s="6">
        <v>93.173341935483876</v>
      </c>
      <c r="W4762" s="6">
        <v>426.78900328282839</v>
      </c>
    </row>
    <row r="4763" spans="1:23" x14ac:dyDescent="0.3">
      <c r="A4763" s="1">
        <v>44354</v>
      </c>
      <c r="B4763">
        <v>202106</v>
      </c>
      <c r="C4763">
        <v>2021</v>
      </c>
      <c r="D4763" t="s">
        <v>0</v>
      </c>
      <c r="E4763" t="s">
        <v>22</v>
      </c>
      <c r="F4763">
        <v>191.29096000000001</v>
      </c>
      <c r="G4763">
        <v>44</v>
      </c>
      <c r="I4763">
        <v>183.64594740810898</v>
      </c>
      <c r="J4763">
        <v>191.85028617187501</v>
      </c>
      <c r="K4763">
        <v>245.45932848760529</v>
      </c>
      <c r="L4763">
        <v>5.5606230620796131</v>
      </c>
      <c r="N4763">
        <v>1</v>
      </c>
      <c r="O4763">
        <v>38293.750854980128</v>
      </c>
      <c r="P4763">
        <v>135.98972067269116</v>
      </c>
      <c r="Q4763">
        <v>0.75059422036089807</v>
      </c>
      <c r="S4763" s="6">
        <v>33.026145695879514</v>
      </c>
      <c r="V4763" s="6">
        <v>244.66741473150299</v>
      </c>
    </row>
    <row r="4764" spans="1:23" x14ac:dyDescent="0.3">
      <c r="A4764" s="1">
        <v>44354</v>
      </c>
      <c r="B4764">
        <v>202106</v>
      </c>
      <c r="C4764">
        <v>2021</v>
      </c>
      <c r="D4764" t="s">
        <v>1</v>
      </c>
      <c r="E4764" t="s">
        <v>22</v>
      </c>
      <c r="F4764">
        <v>199.24491950000004</v>
      </c>
      <c r="G4764">
        <v>46</v>
      </c>
      <c r="I4764">
        <v>199.4275436053648</v>
      </c>
      <c r="J4764">
        <v>199.37480231250004</v>
      </c>
      <c r="K4764">
        <v>262.94079889642978</v>
      </c>
      <c r="L4764">
        <v>5.7315312071999998</v>
      </c>
      <c r="N4764">
        <v>0.9993112143331172</v>
      </c>
      <c r="O4764">
        <v>39662.148181568213</v>
      </c>
      <c r="P4764">
        <v>143.96681359157824</v>
      </c>
      <c r="Q4764">
        <v>0.75640892913209257</v>
      </c>
      <c r="S4764" s="6">
        <v>34.794810740076258</v>
      </c>
      <c r="V4764" s="6">
        <v>263.6504355312</v>
      </c>
    </row>
    <row r="4765" spans="1:23" x14ac:dyDescent="0.3">
      <c r="A4765" s="1">
        <v>44354</v>
      </c>
      <c r="B4765">
        <v>202106</v>
      </c>
      <c r="C4765">
        <v>2021</v>
      </c>
      <c r="D4765" t="s">
        <v>4</v>
      </c>
      <c r="E4765" t="s">
        <v>22</v>
      </c>
      <c r="F4765">
        <v>132.82695999999999</v>
      </c>
      <c r="G4765">
        <v>36</v>
      </c>
      <c r="I4765">
        <v>120.65040928171673</v>
      </c>
      <c r="J4765">
        <v>133.11884337777778</v>
      </c>
      <c r="K4765">
        <v>168.7026148425191</v>
      </c>
      <c r="L4765">
        <v>4.4135785381217261</v>
      </c>
      <c r="N4765">
        <v>1</v>
      </c>
      <c r="O4765">
        <v>27721.375704364134</v>
      </c>
      <c r="P4765">
        <v>110.46592298285289</v>
      </c>
      <c r="Q4765">
        <v>0.75933853422527076</v>
      </c>
      <c r="S4765" s="6">
        <v>27.336187232109747</v>
      </c>
      <c r="V4765" s="6">
        <v>158.88882737238214</v>
      </c>
    </row>
    <row r="4766" spans="1:23" x14ac:dyDescent="0.3">
      <c r="A4766" s="1">
        <v>44354</v>
      </c>
      <c r="B4766">
        <v>202106</v>
      </c>
      <c r="C4766">
        <v>2021</v>
      </c>
      <c r="D4766" t="s">
        <v>2</v>
      </c>
      <c r="E4766" t="s">
        <v>22</v>
      </c>
      <c r="F4766">
        <v>316.95275799999996</v>
      </c>
      <c r="G4766">
        <v>64</v>
      </c>
      <c r="I4766">
        <v>313.79569920454577</v>
      </c>
      <c r="J4766">
        <v>317.31518475781246</v>
      </c>
      <c r="K4766">
        <v>412.35016224665986</v>
      </c>
      <c r="L4766">
        <v>6.4553627083333334</v>
      </c>
      <c r="N4766">
        <v>1</v>
      </c>
      <c r="O4766">
        <v>66839.797074786315</v>
      </c>
      <c r="P4766">
        <v>170.32201178141852</v>
      </c>
      <c r="Q4766">
        <v>0.75953250368745195</v>
      </c>
      <c r="S4766" s="6">
        <v>48.610080235996925</v>
      </c>
      <c r="V4766" s="6">
        <v>413.14321333333334</v>
      </c>
    </row>
    <row r="4767" spans="1:23" x14ac:dyDescent="0.3">
      <c r="A4767" s="1">
        <v>44354</v>
      </c>
      <c r="B4767">
        <v>202106</v>
      </c>
      <c r="C4767">
        <v>2021</v>
      </c>
      <c r="D4767" t="s">
        <v>3</v>
      </c>
      <c r="E4767" t="s">
        <v>22</v>
      </c>
      <c r="F4767">
        <v>363.44168050000002</v>
      </c>
      <c r="G4767">
        <v>96</v>
      </c>
      <c r="I4767">
        <v>360.81199936101035</v>
      </c>
      <c r="J4767">
        <v>364.05668050000003</v>
      </c>
      <c r="K4767">
        <v>475.24640026627475</v>
      </c>
      <c r="L4767">
        <v>4.9432179323300005</v>
      </c>
      <c r="N4767">
        <v>0.9852605996499314</v>
      </c>
      <c r="O4767">
        <v>75791.254719798861</v>
      </c>
      <c r="P4767">
        <v>267.02600861483285</v>
      </c>
      <c r="Q4767">
        <v>0.76032624458975262</v>
      </c>
      <c r="S4767" s="6">
        <v>72.991319480616255</v>
      </c>
      <c r="V4767" s="6">
        <v>474.54892150368005</v>
      </c>
    </row>
    <row r="4768" spans="1:23" x14ac:dyDescent="0.3">
      <c r="A4768" s="1">
        <v>44354</v>
      </c>
      <c r="B4768">
        <v>202106</v>
      </c>
      <c r="C4768">
        <v>2021</v>
      </c>
      <c r="D4768" t="s">
        <v>5</v>
      </c>
      <c r="E4768" t="s">
        <v>23</v>
      </c>
      <c r="F4768">
        <v>68.298238999999995</v>
      </c>
      <c r="H4768">
        <v>162</v>
      </c>
      <c r="I4768">
        <v>135.54026999999999</v>
      </c>
      <c r="M4768">
        <v>3.081</v>
      </c>
      <c r="N4768">
        <v>0.84407665111400465</v>
      </c>
      <c r="O4768">
        <v>0</v>
      </c>
      <c r="P4768">
        <v>525.50891962271669</v>
      </c>
      <c r="R4768">
        <v>0.91139999999999988</v>
      </c>
      <c r="T4768" s="6">
        <v>136.74041748046875</v>
      </c>
      <c r="U4768" s="6">
        <v>147.64679999999998</v>
      </c>
      <c r="W4768" s="6">
        <v>499.12200000000001</v>
      </c>
    </row>
    <row r="4769" spans="1:23" x14ac:dyDescent="0.3">
      <c r="A4769" s="1">
        <v>44354</v>
      </c>
      <c r="B4769">
        <v>202106</v>
      </c>
      <c r="C4769">
        <v>2021</v>
      </c>
      <c r="D4769" t="s">
        <v>6</v>
      </c>
      <c r="E4769" t="s">
        <v>23</v>
      </c>
      <c r="F4769">
        <v>1.1995200000000001</v>
      </c>
      <c r="H4769">
        <v>66</v>
      </c>
      <c r="I4769">
        <v>20.969500000000021</v>
      </c>
      <c r="M4769">
        <v>2.3300486111111112</v>
      </c>
      <c r="N4769">
        <v>0.26905740740421619</v>
      </c>
      <c r="O4769">
        <v>0</v>
      </c>
      <c r="P4769">
        <v>130.85354228444848</v>
      </c>
      <c r="R4769">
        <v>0.88495053763440856</v>
      </c>
      <c r="T4769" s="6">
        <v>17.757788888678267</v>
      </c>
      <c r="U4769" s="6">
        <v>58.406735483870968</v>
      </c>
      <c r="W4769" s="6">
        <v>153.78320833333333</v>
      </c>
    </row>
    <row r="4770" spans="1:23" x14ac:dyDescent="0.3">
      <c r="A4770" s="1">
        <v>44354</v>
      </c>
      <c r="B4770">
        <v>202106</v>
      </c>
      <c r="C4770">
        <v>2021</v>
      </c>
      <c r="D4770" t="s">
        <v>7</v>
      </c>
      <c r="E4770" t="s">
        <v>23</v>
      </c>
      <c r="F4770">
        <v>1.1150999839305857</v>
      </c>
      <c r="H4770">
        <v>36</v>
      </c>
      <c r="I4770">
        <v>15.185760716106071</v>
      </c>
      <c r="M4770">
        <v>2.4249792486712662</v>
      </c>
      <c r="N4770">
        <v>0.27222222222222225</v>
      </c>
      <c r="O4770">
        <v>0</v>
      </c>
      <c r="P4770">
        <v>117.9252649065065</v>
      </c>
      <c r="R4770">
        <v>0.92388709677419356</v>
      </c>
      <c r="T4770" s="6">
        <v>9.8000000000000007</v>
      </c>
      <c r="U4770" s="6">
        <v>33.259935483870969</v>
      </c>
      <c r="W4770" s="6">
        <v>87.299252952165588</v>
      </c>
    </row>
    <row r="4771" spans="1:23" x14ac:dyDescent="0.3">
      <c r="A4771" s="1">
        <v>44354</v>
      </c>
      <c r="B4771">
        <v>202106</v>
      </c>
      <c r="C4771">
        <v>2021</v>
      </c>
      <c r="D4771" t="s">
        <v>8</v>
      </c>
      <c r="E4771" t="s">
        <v>23</v>
      </c>
      <c r="F4771">
        <v>60.861465999999993</v>
      </c>
      <c r="H4771">
        <v>108</v>
      </c>
      <c r="I4771">
        <v>168.39782152666663</v>
      </c>
      <c r="M4771">
        <v>3.8092482201646085</v>
      </c>
      <c r="N4771">
        <v>0.58302026335987156</v>
      </c>
      <c r="O4771">
        <v>0</v>
      </c>
      <c r="P4771">
        <v>87.20733406818826</v>
      </c>
      <c r="R4771">
        <v>0.86271612903225814</v>
      </c>
      <c r="T4771" s="6">
        <v>62.966188442866127</v>
      </c>
      <c r="U4771" s="6">
        <v>93.173341935483876</v>
      </c>
      <c r="W4771" s="6">
        <v>411.39880777777773</v>
      </c>
    </row>
    <row r="4772" spans="1:23" x14ac:dyDescent="0.3">
      <c r="A4772" s="1">
        <v>44355</v>
      </c>
      <c r="B4772">
        <v>202106</v>
      </c>
      <c r="C4772">
        <v>2021</v>
      </c>
      <c r="D4772" t="s">
        <v>0</v>
      </c>
      <c r="E4772" t="s">
        <v>22</v>
      </c>
      <c r="F4772">
        <v>145.22732000000005</v>
      </c>
      <c r="G4772">
        <v>44</v>
      </c>
      <c r="I4772">
        <v>133.07656923495293</v>
      </c>
      <c r="J4772">
        <v>145.74514226562505</v>
      </c>
      <c r="K4772">
        <v>177.82338914139902</v>
      </c>
      <c r="L4772">
        <v>4.02943081703767</v>
      </c>
      <c r="N4772">
        <v>1</v>
      </c>
      <c r="O4772">
        <v>15696.411767588132</v>
      </c>
      <c r="P4772">
        <v>135.98972067269116</v>
      </c>
      <c r="Q4772">
        <v>0.75059422036089807</v>
      </c>
      <c r="S4772" s="6">
        <v>33.026145695879514</v>
      </c>
      <c r="V4772" s="6">
        <v>177.29495594965749</v>
      </c>
    </row>
    <row r="4773" spans="1:23" x14ac:dyDescent="0.3">
      <c r="A4773" s="1">
        <v>44355</v>
      </c>
      <c r="B4773">
        <v>202106</v>
      </c>
      <c r="C4773">
        <v>2021</v>
      </c>
      <c r="D4773" t="s">
        <v>1</v>
      </c>
      <c r="E4773" t="s">
        <v>22</v>
      </c>
      <c r="F4773">
        <v>156.34779999999995</v>
      </c>
      <c r="G4773">
        <v>46</v>
      </c>
      <c r="I4773">
        <v>147.46271962647177</v>
      </c>
      <c r="J4773">
        <v>156.47743867187495</v>
      </c>
      <c r="K4773">
        <v>194.66087426471887</v>
      </c>
      <c r="L4773">
        <v>4.2380664383561637</v>
      </c>
      <c r="N4773">
        <v>0.9995352865080801</v>
      </c>
      <c r="O4773">
        <v>16693.906188065808</v>
      </c>
      <c r="P4773">
        <v>143.96681359157824</v>
      </c>
      <c r="Q4773">
        <v>0.75640892913209257</v>
      </c>
      <c r="S4773" s="6">
        <v>34.794810740076258</v>
      </c>
      <c r="V4773" s="6">
        <v>194.95105616438354</v>
      </c>
    </row>
    <row r="4774" spans="1:23" x14ac:dyDescent="0.3">
      <c r="A4774" s="1">
        <v>44355</v>
      </c>
      <c r="B4774">
        <v>202106</v>
      </c>
      <c r="C4774">
        <v>2021</v>
      </c>
      <c r="D4774" t="s">
        <v>4</v>
      </c>
      <c r="E4774" t="s">
        <v>22</v>
      </c>
      <c r="F4774">
        <v>123.634</v>
      </c>
      <c r="G4774">
        <v>36</v>
      </c>
      <c r="I4774">
        <v>120.96012551671004</v>
      </c>
      <c r="J4774">
        <v>123.91853617777777</v>
      </c>
      <c r="K4774">
        <v>158.83746764747823</v>
      </c>
      <c r="L4774">
        <v>4.4249084369244933</v>
      </c>
      <c r="N4774">
        <v>1</v>
      </c>
      <c r="O4774">
        <v>12106.307915268128</v>
      </c>
      <c r="P4774">
        <v>110.46592298285289</v>
      </c>
      <c r="Q4774">
        <v>0.75933853422527076</v>
      </c>
      <c r="S4774" s="6">
        <v>27.336187232109747</v>
      </c>
      <c r="V4774" s="6">
        <v>159.29670372928177</v>
      </c>
    </row>
    <row r="4775" spans="1:23" x14ac:dyDescent="0.3">
      <c r="A4775" s="1">
        <v>44355</v>
      </c>
      <c r="B4775">
        <v>202106</v>
      </c>
      <c r="C4775">
        <v>2021</v>
      </c>
      <c r="D4775" t="s">
        <v>2</v>
      </c>
      <c r="E4775" t="s">
        <v>22</v>
      </c>
      <c r="F4775">
        <v>278.39295600000003</v>
      </c>
      <c r="G4775">
        <v>64</v>
      </c>
      <c r="I4775">
        <v>271.72584297241093</v>
      </c>
      <c r="J4775">
        <v>278.75721381250003</v>
      </c>
      <c r="K4775">
        <v>358.01175401064461</v>
      </c>
      <c r="L4775">
        <v>5.5899073124999994</v>
      </c>
      <c r="N4775">
        <v>1</v>
      </c>
      <c r="O4775">
        <v>29643.075106591506</v>
      </c>
      <c r="P4775">
        <v>170.32201178141852</v>
      </c>
      <c r="Q4775">
        <v>0.75953250368745195</v>
      </c>
      <c r="S4775" s="6">
        <v>48.610080235996925</v>
      </c>
      <c r="V4775" s="6">
        <v>357.75406799999996</v>
      </c>
    </row>
    <row r="4776" spans="1:23" x14ac:dyDescent="0.3">
      <c r="A4776" s="1">
        <v>44355</v>
      </c>
      <c r="B4776">
        <v>202106</v>
      </c>
      <c r="C4776">
        <v>2021</v>
      </c>
      <c r="D4776" t="s">
        <v>3</v>
      </c>
      <c r="E4776" t="s">
        <v>22</v>
      </c>
      <c r="F4776">
        <v>301.51799999999997</v>
      </c>
      <c r="G4776">
        <v>96</v>
      </c>
      <c r="I4776">
        <v>288.74557012250978</v>
      </c>
      <c r="J4776">
        <v>302.262</v>
      </c>
      <c r="K4776">
        <v>381.71101370011274</v>
      </c>
      <c r="L4776">
        <v>3.9558891684262503</v>
      </c>
      <c r="N4776">
        <v>0.99346495772610777</v>
      </c>
      <c r="O4776">
        <v>28181.442801191741</v>
      </c>
      <c r="P4776">
        <v>267.02600861483285</v>
      </c>
      <c r="Q4776">
        <v>0.76032624458975262</v>
      </c>
      <c r="S4776" s="6">
        <v>72.991319480616255</v>
      </c>
      <c r="V4776" s="6">
        <v>379.76536016892004</v>
      </c>
    </row>
    <row r="4777" spans="1:23" x14ac:dyDescent="0.3">
      <c r="A4777" s="1">
        <v>44355</v>
      </c>
      <c r="B4777">
        <v>202106</v>
      </c>
      <c r="C4777">
        <v>2021</v>
      </c>
      <c r="D4777" t="s">
        <v>5</v>
      </c>
      <c r="E4777" t="s">
        <v>23</v>
      </c>
      <c r="F4777">
        <v>15.039360000000002</v>
      </c>
      <c r="H4777">
        <v>162</v>
      </c>
      <c r="I4777">
        <v>43.75636200000001</v>
      </c>
      <c r="M4777">
        <v>2.3594166666666658</v>
      </c>
      <c r="N4777">
        <v>0.84058353778731565</v>
      </c>
      <c r="O4777">
        <v>0</v>
      </c>
      <c r="P4777">
        <v>525.50891962271669</v>
      </c>
      <c r="R4777">
        <v>0.91139999999999988</v>
      </c>
      <c r="T4777" s="6">
        <v>136.17453312154512</v>
      </c>
      <c r="U4777" s="6">
        <v>147.64679999999998</v>
      </c>
      <c r="W4777" s="6">
        <v>382.22549999999984</v>
      </c>
    </row>
    <row r="4778" spans="1:23" x14ac:dyDescent="0.3">
      <c r="A4778" s="1">
        <v>44355</v>
      </c>
      <c r="B4778">
        <v>202106</v>
      </c>
      <c r="C4778">
        <v>2021</v>
      </c>
      <c r="D4778" t="s">
        <v>6</v>
      </c>
      <c r="E4778" t="s">
        <v>23</v>
      </c>
      <c r="F4778">
        <v>7.5275199999999991</v>
      </c>
      <c r="H4778">
        <v>66</v>
      </c>
      <c r="I4778">
        <v>30.667866666666662</v>
      </c>
      <c r="M4778">
        <v>2.6607986111111104</v>
      </c>
      <c r="N4778">
        <v>0.20617418981637453</v>
      </c>
      <c r="O4778">
        <v>0</v>
      </c>
      <c r="P4778">
        <v>130.85354228444848</v>
      </c>
      <c r="R4778">
        <v>0.88495053763440856</v>
      </c>
      <c r="T4778" s="6">
        <v>13.60749652788072</v>
      </c>
      <c r="U4778" s="6">
        <v>58.406735483870968</v>
      </c>
      <c r="W4778" s="6">
        <v>175.61270833333327</v>
      </c>
    </row>
    <row r="4779" spans="1:23" x14ac:dyDescent="0.3">
      <c r="A4779" s="1">
        <v>44355</v>
      </c>
      <c r="B4779">
        <v>202106</v>
      </c>
      <c r="C4779">
        <v>2021</v>
      </c>
      <c r="D4779" t="s">
        <v>7</v>
      </c>
      <c r="E4779" t="s">
        <v>23</v>
      </c>
      <c r="F4779">
        <v>0</v>
      </c>
      <c r="H4779">
        <v>36</v>
      </c>
      <c r="I4779">
        <v>17.115442761716665</v>
      </c>
      <c r="M4779">
        <v>2.5611609477939812</v>
      </c>
      <c r="N4779">
        <v>0.24016203703703712</v>
      </c>
      <c r="O4779">
        <v>0</v>
      </c>
      <c r="P4779">
        <v>117.9252649065065</v>
      </c>
      <c r="R4779">
        <v>0.92388709677419356</v>
      </c>
      <c r="T4779" s="6">
        <v>8.6458333333333357</v>
      </c>
      <c r="U4779" s="6">
        <v>33.259935483870969</v>
      </c>
      <c r="W4779" s="6">
        <v>92.201794120583315</v>
      </c>
    </row>
    <row r="4780" spans="1:23" x14ac:dyDescent="0.3">
      <c r="A4780" s="1">
        <v>44355</v>
      </c>
      <c r="B4780">
        <v>202106</v>
      </c>
      <c r="C4780">
        <v>2021</v>
      </c>
      <c r="D4780" t="s">
        <v>8</v>
      </c>
      <c r="E4780" t="s">
        <v>23</v>
      </c>
      <c r="F4780">
        <v>41.643192499999991</v>
      </c>
      <c r="H4780">
        <v>108</v>
      </c>
      <c r="I4780">
        <v>49.435400666666681</v>
      </c>
      <c r="M4780">
        <v>3.0815257716049378</v>
      </c>
      <c r="N4780">
        <v>0.75889246235539209</v>
      </c>
      <c r="O4780">
        <v>0</v>
      </c>
      <c r="P4780">
        <v>87.20733406818826</v>
      </c>
      <c r="R4780">
        <v>0.86271612903225814</v>
      </c>
      <c r="T4780" s="6">
        <v>81.960385934382344</v>
      </c>
      <c r="U4780" s="6">
        <v>93.173341935483876</v>
      </c>
      <c r="W4780" s="6">
        <v>332.80478333333326</v>
      </c>
    </row>
    <row r="4781" spans="1:23" x14ac:dyDescent="0.3">
      <c r="A4781" s="1">
        <v>44356</v>
      </c>
      <c r="B4781">
        <v>202106</v>
      </c>
      <c r="C4781">
        <v>2021</v>
      </c>
      <c r="D4781" t="s">
        <v>0</v>
      </c>
      <c r="E4781" t="s">
        <v>22</v>
      </c>
      <c r="F4781">
        <v>163.84228000000002</v>
      </c>
      <c r="G4781">
        <v>44</v>
      </c>
      <c r="I4781">
        <v>152.878483392232</v>
      </c>
      <c r="J4781">
        <v>164.22899875000002</v>
      </c>
      <c r="K4781">
        <v>204.06282070151022</v>
      </c>
      <c r="L4781">
        <v>4.6290137759340713</v>
      </c>
      <c r="N4781">
        <v>0.99957253613682318</v>
      </c>
      <c r="O4781">
        <v>8380.9785369401288</v>
      </c>
      <c r="P4781">
        <v>135.98972067269116</v>
      </c>
      <c r="Q4781">
        <v>0.75059422036089807</v>
      </c>
      <c r="S4781" s="6">
        <v>33.026145695879514</v>
      </c>
      <c r="V4781" s="6">
        <v>203.67660614109914</v>
      </c>
    </row>
    <row r="4782" spans="1:23" x14ac:dyDescent="0.3">
      <c r="A4782" s="1">
        <v>44356</v>
      </c>
      <c r="B4782">
        <v>202106</v>
      </c>
      <c r="C4782">
        <v>2021</v>
      </c>
      <c r="D4782" t="s">
        <v>1</v>
      </c>
      <c r="E4782" t="s">
        <v>22</v>
      </c>
      <c r="F4782">
        <v>171.14663999999999</v>
      </c>
      <c r="G4782">
        <v>46</v>
      </c>
      <c r="I4782">
        <v>163.56232125907187</v>
      </c>
      <c r="J4782">
        <v>171.27823179687499</v>
      </c>
      <c r="K4782">
        <v>215.22557802342399</v>
      </c>
      <c r="L4782">
        <v>4.700767665641667</v>
      </c>
      <c r="N4782">
        <v>0.99941571129600815</v>
      </c>
      <c r="O4782">
        <v>8695.4760194658065</v>
      </c>
      <c r="P4782">
        <v>143.96681359157824</v>
      </c>
      <c r="Q4782">
        <v>0.75640892913209257</v>
      </c>
      <c r="S4782" s="6">
        <v>34.794810740076258</v>
      </c>
      <c r="V4782" s="6">
        <v>216.23531261951669</v>
      </c>
    </row>
    <row r="4783" spans="1:23" x14ac:dyDescent="0.3">
      <c r="A4783" s="1">
        <v>44356</v>
      </c>
      <c r="B4783">
        <v>202106</v>
      </c>
      <c r="C4783">
        <v>2021</v>
      </c>
      <c r="D4783" t="s">
        <v>4</v>
      </c>
      <c r="E4783" t="s">
        <v>22</v>
      </c>
      <c r="F4783">
        <v>137.63708000000005</v>
      </c>
      <c r="G4783">
        <v>36</v>
      </c>
      <c r="I4783">
        <v>136.94702067904825</v>
      </c>
      <c r="J4783">
        <v>137.93279377777782</v>
      </c>
      <c r="K4783">
        <v>179.20221524064402</v>
      </c>
      <c r="L4783">
        <v>5.0097337831439406</v>
      </c>
      <c r="N4783">
        <v>1</v>
      </c>
      <c r="O4783">
        <v>7325.3190155161301</v>
      </c>
      <c r="P4783">
        <v>110.46592298285289</v>
      </c>
      <c r="Q4783">
        <v>0.75933853422527076</v>
      </c>
      <c r="S4783" s="6">
        <v>27.336187232109747</v>
      </c>
      <c r="V4783" s="6">
        <v>180.35041619318187</v>
      </c>
    </row>
    <row r="4784" spans="1:23" x14ac:dyDescent="0.3">
      <c r="A4784" s="1">
        <v>44356</v>
      </c>
      <c r="B4784">
        <v>202106</v>
      </c>
      <c r="C4784">
        <v>2021</v>
      </c>
      <c r="D4784" t="s">
        <v>2</v>
      </c>
      <c r="E4784" t="s">
        <v>22</v>
      </c>
      <c r="F4784">
        <v>245.14485850000005</v>
      </c>
      <c r="G4784">
        <v>64</v>
      </c>
      <c r="I4784">
        <v>234.27239310973903</v>
      </c>
      <c r="J4784">
        <v>245.48287119531255</v>
      </c>
      <c r="K4784">
        <v>309.13303109880133</v>
      </c>
      <c r="L4784">
        <v>4.8194200045005218</v>
      </c>
      <c r="N4784">
        <v>1</v>
      </c>
      <c r="O4784">
        <v>13143.937924931706</v>
      </c>
      <c r="P4784">
        <v>170.32201178141852</v>
      </c>
      <c r="Q4784">
        <v>0.75953250368745195</v>
      </c>
      <c r="S4784" s="6">
        <v>48.610080235996925</v>
      </c>
      <c r="V4784" s="6">
        <v>308.44288028803339</v>
      </c>
    </row>
    <row r="4785" spans="1:23" x14ac:dyDescent="0.3">
      <c r="A4785" s="1">
        <v>44356</v>
      </c>
      <c r="B4785">
        <v>202106</v>
      </c>
      <c r="C4785">
        <v>2021</v>
      </c>
      <c r="D4785" t="s">
        <v>3</v>
      </c>
      <c r="E4785" t="s">
        <v>22</v>
      </c>
      <c r="F4785">
        <v>253.25888099999997</v>
      </c>
      <c r="G4785">
        <v>96</v>
      </c>
      <c r="I4785">
        <v>228.37524039095211</v>
      </c>
      <c r="J4785">
        <v>253.87208099999998</v>
      </c>
      <c r="K4785">
        <v>302.2613259282997</v>
      </c>
      <c r="L4785">
        <v>3.1288</v>
      </c>
      <c r="N4785">
        <v>0.9997797539893617</v>
      </c>
      <c r="O4785">
        <v>13266.529400138939</v>
      </c>
      <c r="P4785">
        <v>267.02600861483285</v>
      </c>
      <c r="Q4785">
        <v>0.76032624458975262</v>
      </c>
      <c r="S4785" s="6">
        <v>72.991319480616255</v>
      </c>
      <c r="V4785" s="6">
        <v>300.3648</v>
      </c>
    </row>
    <row r="4786" spans="1:23" x14ac:dyDescent="0.3">
      <c r="A4786" s="1">
        <v>44356</v>
      </c>
      <c r="B4786">
        <v>202106</v>
      </c>
      <c r="C4786">
        <v>2021</v>
      </c>
      <c r="D4786" t="s">
        <v>5</v>
      </c>
      <c r="E4786" t="s">
        <v>23</v>
      </c>
      <c r="F4786">
        <v>56.396159999999995</v>
      </c>
      <c r="H4786">
        <v>162</v>
      </c>
      <c r="I4786">
        <v>119.90829599999999</v>
      </c>
      <c r="M4786">
        <v>3.0257499999999991</v>
      </c>
      <c r="N4786">
        <v>0.8416452163219541</v>
      </c>
      <c r="O4786">
        <v>0</v>
      </c>
      <c r="P4786">
        <v>525.50891962271669</v>
      </c>
      <c r="R4786">
        <v>0.91139999999999988</v>
      </c>
      <c r="T4786" s="6">
        <v>136.34652504415658</v>
      </c>
      <c r="U4786" s="6">
        <v>147.64679999999998</v>
      </c>
      <c r="W4786" s="6">
        <v>490.17149999999987</v>
      </c>
    </row>
    <row r="4787" spans="1:23" x14ac:dyDescent="0.3">
      <c r="A4787" s="1">
        <v>44356</v>
      </c>
      <c r="B4787">
        <v>202106</v>
      </c>
      <c r="C4787">
        <v>2021</v>
      </c>
      <c r="D4787" t="s">
        <v>6</v>
      </c>
      <c r="E4787" t="s">
        <v>23</v>
      </c>
      <c r="F4787">
        <v>49.475999999999999</v>
      </c>
      <c r="H4787">
        <v>66</v>
      </c>
      <c r="I4787">
        <v>80.661666666666676</v>
      </c>
      <c r="M4787">
        <v>3.6572916666666671</v>
      </c>
      <c r="N4787">
        <v>0.99023506944436335</v>
      </c>
      <c r="O4787">
        <v>0</v>
      </c>
      <c r="P4787">
        <v>130.85354228444848</v>
      </c>
      <c r="R4787">
        <v>0.88495053763440856</v>
      </c>
      <c r="T4787" s="6">
        <v>65.355514583327988</v>
      </c>
      <c r="U4787" s="6">
        <v>58.406735483870968</v>
      </c>
      <c r="W4787" s="6">
        <v>241.38125000000002</v>
      </c>
    </row>
    <row r="4788" spans="1:23" x14ac:dyDescent="0.3">
      <c r="A4788" s="1">
        <v>44356</v>
      </c>
      <c r="B4788">
        <v>202106</v>
      </c>
      <c r="C4788">
        <v>2021</v>
      </c>
      <c r="D4788" t="s">
        <v>7</v>
      </c>
      <c r="E4788" t="s">
        <v>23</v>
      </c>
      <c r="F4788">
        <v>42.690199271798072</v>
      </c>
      <c r="H4788">
        <v>36</v>
      </c>
      <c r="I4788">
        <v>51.730346280311956</v>
      </c>
      <c r="M4788">
        <v>3.9256427235583709</v>
      </c>
      <c r="N4788">
        <v>1.0000000000000002</v>
      </c>
      <c r="O4788">
        <v>0</v>
      </c>
      <c r="P4788">
        <v>117.9252649065065</v>
      </c>
      <c r="R4788">
        <v>0.92388709677419356</v>
      </c>
      <c r="T4788" s="6">
        <v>36.000000000000007</v>
      </c>
      <c r="U4788" s="6">
        <v>33.259935483870969</v>
      </c>
      <c r="W4788" s="6">
        <v>141.32313804810136</v>
      </c>
    </row>
    <row r="4789" spans="1:23" x14ac:dyDescent="0.3">
      <c r="A4789" s="1">
        <v>44356</v>
      </c>
      <c r="B4789">
        <v>202106</v>
      </c>
      <c r="C4789">
        <v>2021</v>
      </c>
      <c r="D4789" t="s">
        <v>8</v>
      </c>
      <c r="E4789" t="s">
        <v>23</v>
      </c>
      <c r="F4789">
        <v>113.06323599999999</v>
      </c>
      <c r="H4789">
        <v>108</v>
      </c>
      <c r="I4789">
        <v>119.39267440000002</v>
      </c>
      <c r="M4789">
        <v>3.70184151234568</v>
      </c>
      <c r="N4789">
        <v>0.83480355783018356</v>
      </c>
      <c r="O4789">
        <v>0</v>
      </c>
      <c r="P4789">
        <v>87.20733406818826</v>
      </c>
      <c r="R4789">
        <v>0.86271612903225814</v>
      </c>
      <c r="T4789" s="6">
        <v>90.158784245659831</v>
      </c>
      <c r="U4789" s="6">
        <v>93.173341935483876</v>
      </c>
      <c r="W4789" s="6">
        <v>399.79888333333344</v>
      </c>
    </row>
    <row r="4790" spans="1:23" x14ac:dyDescent="0.3">
      <c r="A4790" s="1">
        <v>44357</v>
      </c>
      <c r="B4790">
        <v>202106</v>
      </c>
      <c r="C4790">
        <v>2021</v>
      </c>
      <c r="D4790" t="s">
        <v>0</v>
      </c>
      <c r="E4790" t="s">
        <v>22</v>
      </c>
      <c r="F4790">
        <v>146.70599949999999</v>
      </c>
      <c r="G4790">
        <v>44</v>
      </c>
      <c r="I4790">
        <v>144.88438642923023</v>
      </c>
      <c r="J4790">
        <v>147.26093114062499</v>
      </c>
      <c r="K4790">
        <v>193.7358591830762</v>
      </c>
      <c r="L4790">
        <v>4.3869601909770122</v>
      </c>
      <c r="N4790">
        <v>1</v>
      </c>
      <c r="O4790">
        <v>13208.137662215629</v>
      </c>
      <c r="P4790">
        <v>135.98972067269116</v>
      </c>
      <c r="Q4790">
        <v>0.75059422036089807</v>
      </c>
      <c r="S4790" s="6">
        <v>33.026145695879514</v>
      </c>
      <c r="V4790" s="6">
        <v>193.02624840298853</v>
      </c>
    </row>
    <row r="4791" spans="1:23" x14ac:dyDescent="0.3">
      <c r="A4791" s="1">
        <v>44357</v>
      </c>
      <c r="B4791">
        <v>202106</v>
      </c>
      <c r="C4791">
        <v>2021</v>
      </c>
      <c r="D4791" t="s">
        <v>1</v>
      </c>
      <c r="E4791" t="s">
        <v>22</v>
      </c>
      <c r="F4791">
        <v>157.79344100000003</v>
      </c>
      <c r="G4791">
        <v>46</v>
      </c>
      <c r="I4791">
        <v>156.41427254688946</v>
      </c>
      <c r="J4791">
        <v>157.92082100000002</v>
      </c>
      <c r="K4791">
        <v>206.88673796766147</v>
      </c>
      <c r="L4791">
        <v>4.495333333333333</v>
      </c>
      <c r="N4791">
        <v>1</v>
      </c>
      <c r="O4791">
        <v>13817.33678036281</v>
      </c>
      <c r="P4791">
        <v>143.96681359157824</v>
      </c>
      <c r="Q4791">
        <v>0.75640892913209257</v>
      </c>
      <c r="S4791" s="6">
        <v>34.794810740076258</v>
      </c>
      <c r="V4791" s="6">
        <v>206.78533333333331</v>
      </c>
    </row>
    <row r="4792" spans="1:23" x14ac:dyDescent="0.3">
      <c r="A4792" s="1">
        <v>44357</v>
      </c>
      <c r="B4792">
        <v>202106</v>
      </c>
      <c r="C4792">
        <v>2021</v>
      </c>
      <c r="D4792" t="s">
        <v>4</v>
      </c>
      <c r="E4792" t="s">
        <v>22</v>
      </c>
      <c r="F4792">
        <v>114.14368000000002</v>
      </c>
      <c r="G4792">
        <v>36</v>
      </c>
      <c r="I4792">
        <v>117.96199400689346</v>
      </c>
      <c r="J4792">
        <v>114.42062257777781</v>
      </c>
      <c r="K4792">
        <v>154.8565560103533</v>
      </c>
      <c r="L4792">
        <v>4.3152321501636646</v>
      </c>
      <c r="N4792">
        <v>1</v>
      </c>
      <c r="O4792">
        <v>10193.504188548128</v>
      </c>
      <c r="P4792">
        <v>110.46592298285289</v>
      </c>
      <c r="Q4792">
        <v>0.75933853422527076</v>
      </c>
      <c r="S4792" s="6">
        <v>27.336187232109747</v>
      </c>
      <c r="V4792" s="6">
        <v>155.34835740589193</v>
      </c>
    </row>
    <row r="4793" spans="1:23" x14ac:dyDescent="0.3">
      <c r="A4793" s="1">
        <v>44357</v>
      </c>
      <c r="B4793">
        <v>202106</v>
      </c>
      <c r="C4793">
        <v>2021</v>
      </c>
      <c r="D4793" t="s">
        <v>2</v>
      </c>
      <c r="E4793" t="s">
        <v>22</v>
      </c>
      <c r="F4793">
        <v>247.44490749999994</v>
      </c>
      <c r="G4793">
        <v>64</v>
      </c>
      <c r="I4793">
        <v>242.46961199216497</v>
      </c>
      <c r="J4793">
        <v>247.81232949999995</v>
      </c>
      <c r="K4793">
        <v>319.52804365741383</v>
      </c>
      <c r="L4793">
        <v>4.9880520833333337</v>
      </c>
      <c r="N4793">
        <v>1</v>
      </c>
      <c r="O4793">
        <v>23290.891154551908</v>
      </c>
      <c r="P4793">
        <v>170.32201178141852</v>
      </c>
      <c r="Q4793">
        <v>0.75953250368745195</v>
      </c>
      <c r="S4793" s="6">
        <v>48.610080235996925</v>
      </c>
      <c r="V4793" s="6">
        <v>319.23533333333336</v>
      </c>
    </row>
    <row r="4794" spans="1:23" x14ac:dyDescent="0.3">
      <c r="A4794" s="1">
        <v>44357</v>
      </c>
      <c r="B4794">
        <v>202106</v>
      </c>
      <c r="C4794">
        <v>2021</v>
      </c>
      <c r="D4794" t="s">
        <v>3</v>
      </c>
      <c r="E4794" t="s">
        <v>22</v>
      </c>
      <c r="F4794">
        <v>406.69664150000017</v>
      </c>
      <c r="G4794">
        <v>96</v>
      </c>
      <c r="I4794">
        <v>321.51037199094901</v>
      </c>
      <c r="J4794">
        <v>407.31664150000012</v>
      </c>
      <c r="K4794">
        <v>423.47735731925383</v>
      </c>
      <c r="L4794">
        <v>4.4047754483508141</v>
      </c>
      <c r="N4794">
        <v>0.9948480278038514</v>
      </c>
      <c r="O4794">
        <v>43625.59561809263</v>
      </c>
      <c r="P4794">
        <v>267.02600861483285</v>
      </c>
      <c r="Q4794">
        <v>0.76032624458975262</v>
      </c>
      <c r="S4794" s="6">
        <v>72.991319480616255</v>
      </c>
      <c r="V4794" s="6">
        <v>422.85844304167813</v>
      </c>
    </row>
    <row r="4795" spans="1:23" x14ac:dyDescent="0.3">
      <c r="A4795" s="1">
        <v>44357</v>
      </c>
      <c r="B4795">
        <v>202106</v>
      </c>
      <c r="C4795">
        <v>2021</v>
      </c>
      <c r="D4795" t="s">
        <v>5</v>
      </c>
      <c r="E4795" t="s">
        <v>23</v>
      </c>
      <c r="F4795">
        <v>163.18079899999998</v>
      </c>
      <c r="H4795">
        <v>162</v>
      </c>
      <c r="I4795">
        <v>273.89070000000004</v>
      </c>
      <c r="M4795">
        <v>3.8203749999999999</v>
      </c>
      <c r="N4795">
        <v>0.84845430350598006</v>
      </c>
      <c r="O4795">
        <v>0</v>
      </c>
      <c r="P4795">
        <v>525.50891962271669</v>
      </c>
      <c r="R4795">
        <v>0.91139999999999988</v>
      </c>
      <c r="T4795" s="6">
        <v>137.44959716796876</v>
      </c>
      <c r="U4795" s="6">
        <v>147.64679999999998</v>
      </c>
      <c r="W4795" s="6">
        <v>618.90075000000002</v>
      </c>
    </row>
    <row r="4796" spans="1:23" x14ac:dyDescent="0.3">
      <c r="A4796" s="1">
        <v>44357</v>
      </c>
      <c r="B4796">
        <v>202106</v>
      </c>
      <c r="C4796">
        <v>2021</v>
      </c>
      <c r="D4796" t="s">
        <v>6</v>
      </c>
      <c r="E4796" t="s">
        <v>23</v>
      </c>
      <c r="F4796">
        <v>57.945439999999991</v>
      </c>
      <c r="H4796">
        <v>66</v>
      </c>
      <c r="I4796">
        <v>84.121133333333333</v>
      </c>
      <c r="M4796">
        <v>3.5393402777777774</v>
      </c>
      <c r="N4796">
        <v>0.97173333333385858</v>
      </c>
      <c r="O4796">
        <v>0</v>
      </c>
      <c r="P4796">
        <v>130.85354228444848</v>
      </c>
      <c r="R4796">
        <v>0.88495053763440856</v>
      </c>
      <c r="T4796" s="6">
        <v>64.13440000003466</v>
      </c>
      <c r="U4796" s="6">
        <v>58.406735483870968</v>
      </c>
      <c r="W4796" s="6">
        <v>233.59645833333332</v>
      </c>
    </row>
    <row r="4797" spans="1:23" x14ac:dyDescent="0.3">
      <c r="A4797" s="1">
        <v>44357</v>
      </c>
      <c r="B4797">
        <v>202106</v>
      </c>
      <c r="C4797">
        <v>2021</v>
      </c>
      <c r="D4797" t="s">
        <v>7</v>
      </c>
      <c r="E4797" t="s">
        <v>23</v>
      </c>
      <c r="F4797">
        <v>44.189598978936615</v>
      </c>
      <c r="H4797">
        <v>36</v>
      </c>
      <c r="I4797">
        <v>51.152857844413056</v>
      </c>
      <c r="M4797">
        <v>3.7721799304696293</v>
      </c>
      <c r="N4797">
        <v>0.99872685185185206</v>
      </c>
      <c r="O4797">
        <v>0</v>
      </c>
      <c r="P4797">
        <v>117.9252649065065</v>
      </c>
      <c r="R4797">
        <v>0.92388709677419356</v>
      </c>
      <c r="T4797" s="6">
        <v>35.954166666666673</v>
      </c>
      <c r="U4797" s="6">
        <v>33.259935483870969</v>
      </c>
      <c r="W4797" s="6">
        <v>135.79847749690666</v>
      </c>
    </row>
    <row r="4798" spans="1:23" x14ac:dyDescent="0.3">
      <c r="A4798" s="1">
        <v>44357</v>
      </c>
      <c r="B4798">
        <v>202106</v>
      </c>
      <c r="C4798">
        <v>2021</v>
      </c>
      <c r="D4798" t="s">
        <v>8</v>
      </c>
      <c r="E4798" t="s">
        <v>23</v>
      </c>
      <c r="F4798">
        <v>50.864901999999994</v>
      </c>
      <c r="H4798">
        <v>108</v>
      </c>
      <c r="I4798">
        <v>49.737811699999995</v>
      </c>
      <c r="M4798">
        <v>3.0949175925925925</v>
      </c>
      <c r="N4798">
        <v>0.87112227759662608</v>
      </c>
      <c r="O4798">
        <v>0</v>
      </c>
      <c r="P4798">
        <v>87.20733406818826</v>
      </c>
      <c r="R4798">
        <v>0.86271612903225814</v>
      </c>
      <c r="T4798" s="6">
        <v>94.081205980435612</v>
      </c>
      <c r="U4798" s="6">
        <v>93.173341935483876</v>
      </c>
      <c r="W4798" s="6">
        <v>334.25110000000001</v>
      </c>
    </row>
    <row r="4799" spans="1:23" x14ac:dyDescent="0.3">
      <c r="A4799" s="1">
        <v>44358</v>
      </c>
      <c r="B4799">
        <v>202106</v>
      </c>
      <c r="C4799">
        <v>2021</v>
      </c>
      <c r="D4799" t="s">
        <v>0</v>
      </c>
      <c r="E4799" t="s">
        <v>22</v>
      </c>
      <c r="F4799">
        <v>202.78020050000001</v>
      </c>
      <c r="G4799">
        <v>44</v>
      </c>
      <c r="I4799">
        <v>193.2716911388888</v>
      </c>
      <c r="J4799">
        <v>203.40446050000003</v>
      </c>
      <c r="K4799">
        <v>258.55695792855522</v>
      </c>
      <c r="L4799">
        <v>5.8520813454475311</v>
      </c>
      <c r="N4799">
        <v>1</v>
      </c>
      <c r="O4799">
        <v>19698.240969369832</v>
      </c>
      <c r="P4799">
        <v>135.98972067269116</v>
      </c>
      <c r="Q4799">
        <v>0.75059422036089807</v>
      </c>
      <c r="S4799" s="6">
        <v>33.026145695879514</v>
      </c>
      <c r="V4799" s="6">
        <v>257.49157919969139</v>
      </c>
    </row>
    <row r="4800" spans="1:23" x14ac:dyDescent="0.3">
      <c r="A4800" s="1">
        <v>44358</v>
      </c>
      <c r="B4800">
        <v>202106</v>
      </c>
      <c r="C4800">
        <v>2021</v>
      </c>
      <c r="D4800" t="s">
        <v>1</v>
      </c>
      <c r="E4800" t="s">
        <v>22</v>
      </c>
      <c r="F4800">
        <v>216.49236050000005</v>
      </c>
      <c r="G4800">
        <v>46</v>
      </c>
      <c r="I4800">
        <v>213.46565291762266</v>
      </c>
      <c r="J4800">
        <v>216.61822050000004</v>
      </c>
      <c r="K4800">
        <v>281.09314919010779</v>
      </c>
      <c r="L4800">
        <v>6.1349853146853137</v>
      </c>
      <c r="N4800">
        <v>1</v>
      </c>
      <c r="O4800">
        <v>20873.951638151502</v>
      </c>
      <c r="P4800">
        <v>143.96681359157824</v>
      </c>
      <c r="Q4800">
        <v>0.75640892913209257</v>
      </c>
      <c r="S4800" s="6">
        <v>34.794810740076258</v>
      </c>
      <c r="V4800" s="6">
        <v>282.20932447552445</v>
      </c>
    </row>
    <row r="4801" spans="1:23" x14ac:dyDescent="0.3">
      <c r="A4801" s="1">
        <v>44358</v>
      </c>
      <c r="B4801">
        <v>202106</v>
      </c>
      <c r="C4801">
        <v>2021</v>
      </c>
      <c r="D4801" t="s">
        <v>4</v>
      </c>
      <c r="E4801" t="s">
        <v>22</v>
      </c>
      <c r="F4801">
        <v>116.83000049999998</v>
      </c>
      <c r="G4801">
        <v>36</v>
      </c>
      <c r="I4801">
        <v>119.07239750218963</v>
      </c>
      <c r="J4801">
        <v>117.10907107777776</v>
      </c>
      <c r="K4801">
        <v>156.46855602471166</v>
      </c>
      <c r="L4801">
        <v>4.3558524270833319</v>
      </c>
      <c r="N4801">
        <v>1</v>
      </c>
      <c r="O4801">
        <v>12684.356498375128</v>
      </c>
      <c r="P4801">
        <v>110.46592298285289</v>
      </c>
      <c r="Q4801">
        <v>0.75933853422527076</v>
      </c>
      <c r="S4801" s="6">
        <v>27.336187232109747</v>
      </c>
      <c r="V4801" s="6">
        <v>156.81068737499996</v>
      </c>
    </row>
    <row r="4802" spans="1:23" x14ac:dyDescent="0.3">
      <c r="A4802" s="1">
        <v>44358</v>
      </c>
      <c r="B4802">
        <v>202106</v>
      </c>
      <c r="C4802">
        <v>2021</v>
      </c>
      <c r="D4802" t="s">
        <v>2</v>
      </c>
      <c r="E4802" t="s">
        <v>22</v>
      </c>
      <c r="F4802">
        <v>244.49429899999996</v>
      </c>
      <c r="G4802">
        <v>64</v>
      </c>
      <c r="I4802">
        <v>241.01545713891016</v>
      </c>
      <c r="J4802">
        <v>244.86612517187496</v>
      </c>
      <c r="K4802">
        <v>317.58469424172836</v>
      </c>
      <c r="L4802">
        <v>4.9581374062499997</v>
      </c>
      <c r="N4802">
        <v>1</v>
      </c>
      <c r="O4802">
        <v>26327.0253041744</v>
      </c>
      <c r="P4802">
        <v>170.32201178141852</v>
      </c>
      <c r="Q4802">
        <v>0.75953250368745195</v>
      </c>
      <c r="S4802" s="6">
        <v>48.610080235996925</v>
      </c>
      <c r="V4802" s="6">
        <v>317.32079399999998</v>
      </c>
    </row>
    <row r="4803" spans="1:23" x14ac:dyDescent="0.3">
      <c r="A4803" s="1">
        <v>44358</v>
      </c>
      <c r="B4803">
        <v>202106</v>
      </c>
      <c r="C4803">
        <v>2021</v>
      </c>
      <c r="D4803" t="s">
        <v>3</v>
      </c>
      <c r="E4803" t="s">
        <v>22</v>
      </c>
      <c r="F4803">
        <v>242.48616100000001</v>
      </c>
      <c r="G4803">
        <v>96</v>
      </c>
      <c r="I4803">
        <v>226.9425924014339</v>
      </c>
      <c r="J4803">
        <v>243.09896099999983</v>
      </c>
      <c r="K4803">
        <v>300.5839088942775</v>
      </c>
      <c r="L4803">
        <v>3.1091723511273326</v>
      </c>
      <c r="N4803">
        <v>1</v>
      </c>
      <c r="O4803">
        <v>26233.803488013447</v>
      </c>
      <c r="P4803">
        <v>267.02600861483285</v>
      </c>
      <c r="Q4803">
        <v>0.76032624458975262</v>
      </c>
      <c r="S4803" s="6">
        <v>72.991319480616255</v>
      </c>
      <c r="V4803" s="6">
        <v>298.48054570822393</v>
      </c>
    </row>
    <row r="4804" spans="1:23" x14ac:dyDescent="0.3">
      <c r="A4804" s="1">
        <v>44358</v>
      </c>
      <c r="B4804">
        <v>202106</v>
      </c>
      <c r="C4804">
        <v>2021</v>
      </c>
      <c r="D4804" t="s">
        <v>5</v>
      </c>
      <c r="E4804" t="s">
        <v>23</v>
      </c>
      <c r="F4804">
        <v>39.482880000000002</v>
      </c>
      <c r="H4804">
        <v>162</v>
      </c>
      <c r="I4804">
        <v>102.43033199999999</v>
      </c>
      <c r="M4804">
        <v>3.0455000000000005</v>
      </c>
      <c r="N4804">
        <v>0.84872361171392752</v>
      </c>
      <c r="O4804">
        <v>0</v>
      </c>
      <c r="P4804">
        <v>525.50891962271669</v>
      </c>
      <c r="R4804">
        <v>0.91139999999999988</v>
      </c>
      <c r="T4804" s="6">
        <v>137.49322509765625</v>
      </c>
      <c r="U4804" s="6">
        <v>147.64679999999998</v>
      </c>
      <c r="W4804" s="6">
        <v>493.37100000000009</v>
      </c>
    </row>
    <row r="4805" spans="1:23" x14ac:dyDescent="0.3">
      <c r="A4805" s="1">
        <v>44358</v>
      </c>
      <c r="B4805">
        <v>202106</v>
      </c>
      <c r="C4805">
        <v>2021</v>
      </c>
      <c r="D4805" t="s">
        <v>6</v>
      </c>
      <c r="E4805" t="s">
        <v>23</v>
      </c>
      <c r="F4805">
        <v>4.7521599999999999</v>
      </c>
      <c r="H4805">
        <v>66</v>
      </c>
      <c r="I4805">
        <v>19.196766666666669</v>
      </c>
      <c r="M4805">
        <v>2.1475000000000004</v>
      </c>
      <c r="N4805">
        <v>0.96457488425904514</v>
      </c>
      <c r="O4805">
        <v>0</v>
      </c>
      <c r="P4805">
        <v>130.85354228444848</v>
      </c>
      <c r="R4805">
        <v>0.88495053763440856</v>
      </c>
      <c r="T4805" s="6">
        <v>63.661942361096976</v>
      </c>
      <c r="U4805" s="6">
        <v>58.406735483870968</v>
      </c>
      <c r="W4805" s="6">
        <v>141.73500000000001</v>
      </c>
    </row>
    <row r="4806" spans="1:23" x14ac:dyDescent="0.3">
      <c r="A4806" s="1">
        <v>44358</v>
      </c>
      <c r="B4806">
        <v>202106</v>
      </c>
      <c r="C4806">
        <v>2021</v>
      </c>
      <c r="D4806" t="s">
        <v>7</v>
      </c>
      <c r="E4806" t="s">
        <v>23</v>
      </c>
      <c r="F4806">
        <v>13.729099788129304</v>
      </c>
      <c r="H4806">
        <v>36</v>
      </c>
      <c r="I4806">
        <v>19.214941487134119</v>
      </c>
      <c r="M4806">
        <v>2.6034413683771311</v>
      </c>
      <c r="N4806">
        <v>1.0000000000000002</v>
      </c>
      <c r="O4806">
        <v>0</v>
      </c>
      <c r="P4806">
        <v>117.9252649065065</v>
      </c>
      <c r="R4806">
        <v>0.92388709677419356</v>
      </c>
      <c r="T4806" s="6">
        <v>36.000000000000007</v>
      </c>
      <c r="U4806" s="6">
        <v>33.259935483870969</v>
      </c>
      <c r="W4806" s="6">
        <v>93.723889261576716</v>
      </c>
    </row>
    <row r="4807" spans="1:23" x14ac:dyDescent="0.3">
      <c r="A4807" s="1">
        <v>44358</v>
      </c>
      <c r="B4807">
        <v>202106</v>
      </c>
      <c r="C4807">
        <v>2021</v>
      </c>
      <c r="D4807" t="s">
        <v>8</v>
      </c>
      <c r="E4807" t="s">
        <v>23</v>
      </c>
      <c r="F4807">
        <v>39.878164500000004</v>
      </c>
      <c r="H4807">
        <v>108</v>
      </c>
      <c r="I4807">
        <v>33.65571563333333</v>
      </c>
      <c r="M4807">
        <v>2.7536959362139917</v>
      </c>
      <c r="N4807">
        <v>0.90332693509627415</v>
      </c>
      <c r="O4807">
        <v>0</v>
      </c>
      <c r="P4807">
        <v>87.20733406818826</v>
      </c>
      <c r="R4807">
        <v>0.86271612903225814</v>
      </c>
      <c r="T4807" s="6">
        <v>97.559308990397611</v>
      </c>
      <c r="U4807" s="6">
        <v>93.173341935483876</v>
      </c>
      <c r="W4807" s="6">
        <v>297.39916111111108</v>
      </c>
    </row>
    <row r="4808" spans="1:23" x14ac:dyDescent="0.3">
      <c r="A4808" s="1">
        <v>44359</v>
      </c>
      <c r="B4808">
        <v>202106</v>
      </c>
      <c r="C4808">
        <v>2021</v>
      </c>
      <c r="D4808" t="s">
        <v>0</v>
      </c>
      <c r="E4808" t="s">
        <v>22</v>
      </c>
      <c r="F4808">
        <v>86.406320000000008</v>
      </c>
      <c r="G4808">
        <v>44</v>
      </c>
      <c r="I4808">
        <v>77.190318417767074</v>
      </c>
      <c r="J4808">
        <v>86.813058281250008</v>
      </c>
      <c r="K4808">
        <v>103.31357160572078</v>
      </c>
      <c r="L4808">
        <v>2.3372487703703699</v>
      </c>
      <c r="N4808">
        <v>1</v>
      </c>
      <c r="O4808">
        <v>3859.6488029881289</v>
      </c>
      <c r="P4808">
        <v>135.98972067269116</v>
      </c>
      <c r="Q4808">
        <v>0.75059422036089807</v>
      </c>
      <c r="S4808" s="6">
        <v>33.026145695879514</v>
      </c>
      <c r="V4808" s="6">
        <v>102.83894589629628</v>
      </c>
    </row>
    <row r="4809" spans="1:23" x14ac:dyDescent="0.3">
      <c r="A4809" s="1">
        <v>44359</v>
      </c>
      <c r="B4809">
        <v>202106</v>
      </c>
      <c r="C4809">
        <v>2021</v>
      </c>
      <c r="D4809" t="s">
        <v>1</v>
      </c>
      <c r="E4809" t="s">
        <v>22</v>
      </c>
      <c r="F4809">
        <v>91.159600000000012</v>
      </c>
      <c r="G4809">
        <v>46</v>
      </c>
      <c r="I4809">
        <v>83.747340013533375</v>
      </c>
      <c r="J4809">
        <v>91.244194726562512</v>
      </c>
      <c r="K4809">
        <v>111.42628308996719</v>
      </c>
      <c r="L4809">
        <v>2.4068916666666667</v>
      </c>
      <c r="N4809">
        <v>1</v>
      </c>
      <c r="O4809">
        <v>4063.0152225378069</v>
      </c>
      <c r="P4809">
        <v>143.96681359157824</v>
      </c>
      <c r="Q4809">
        <v>0.75640892913209257</v>
      </c>
      <c r="S4809" s="6">
        <v>34.794810740076258</v>
      </c>
      <c r="V4809" s="6">
        <v>110.71701666666667</v>
      </c>
    </row>
    <row r="4810" spans="1:23" x14ac:dyDescent="0.3">
      <c r="A4810" s="1">
        <v>44359</v>
      </c>
      <c r="B4810">
        <v>202106</v>
      </c>
      <c r="C4810">
        <v>2021</v>
      </c>
      <c r="D4810" t="s">
        <v>4</v>
      </c>
      <c r="E4810" t="s">
        <v>22</v>
      </c>
      <c r="F4810">
        <v>61.217519999999993</v>
      </c>
      <c r="G4810">
        <v>36</v>
      </c>
      <c r="I4810">
        <v>58.174312816026358</v>
      </c>
      <c r="J4810">
        <v>61.452126577777783</v>
      </c>
      <c r="K4810">
        <v>76.752746077193677</v>
      </c>
      <c r="L4810">
        <v>2.1281063200976837</v>
      </c>
      <c r="N4810">
        <v>1</v>
      </c>
      <c r="O4810">
        <v>2718.2249584521287</v>
      </c>
      <c r="P4810">
        <v>110.46592298285289</v>
      </c>
      <c r="Q4810">
        <v>0.75933853422527076</v>
      </c>
      <c r="S4810" s="6">
        <v>27.336187232109747</v>
      </c>
      <c r="V4810" s="6">
        <v>76.61182752351661</v>
      </c>
    </row>
    <row r="4811" spans="1:23" x14ac:dyDescent="0.3">
      <c r="A4811" s="1">
        <v>44359</v>
      </c>
      <c r="B4811">
        <v>202106</v>
      </c>
      <c r="C4811">
        <v>2021</v>
      </c>
      <c r="D4811" t="s">
        <v>2</v>
      </c>
      <c r="E4811" t="s">
        <v>22</v>
      </c>
      <c r="F4811">
        <v>136.92541049999997</v>
      </c>
      <c r="G4811">
        <v>64</v>
      </c>
      <c r="I4811">
        <v>124.20890235722142</v>
      </c>
      <c r="J4811">
        <v>137.21617049999998</v>
      </c>
      <c r="K4811">
        <v>164.63845907977532</v>
      </c>
      <c r="L4811">
        <v>2.5552087500000003</v>
      </c>
      <c r="N4811">
        <v>1</v>
      </c>
      <c r="O4811">
        <v>6249.9272707669061</v>
      </c>
      <c r="P4811">
        <v>170.32201178141852</v>
      </c>
      <c r="Q4811">
        <v>0.75953250368745195</v>
      </c>
      <c r="S4811" s="6">
        <v>48.610080235996925</v>
      </c>
      <c r="V4811" s="6">
        <v>163.53336000000002</v>
      </c>
    </row>
    <row r="4812" spans="1:23" x14ac:dyDescent="0.3">
      <c r="A4812" s="1">
        <v>44359</v>
      </c>
      <c r="B4812">
        <v>202106</v>
      </c>
      <c r="C4812">
        <v>2021</v>
      </c>
      <c r="D4812" t="s">
        <v>3</v>
      </c>
      <c r="E4812" t="s">
        <v>22</v>
      </c>
      <c r="F4812">
        <v>184.72048050000004</v>
      </c>
      <c r="G4812">
        <v>96</v>
      </c>
      <c r="I4812">
        <v>167.58671386987615</v>
      </c>
      <c r="J4812">
        <v>185.33248050000003</v>
      </c>
      <c r="K4812">
        <v>223.50161731438592</v>
      </c>
      <c r="L4812">
        <v>2.2959814271391665</v>
      </c>
      <c r="N4812">
        <v>1</v>
      </c>
      <c r="O4812">
        <v>8070.9365537498416</v>
      </c>
      <c r="P4812">
        <v>267.02600861483285</v>
      </c>
      <c r="Q4812">
        <v>0.76032624458975262</v>
      </c>
      <c r="S4812" s="6">
        <v>72.991319480616255</v>
      </c>
      <c r="V4812" s="6">
        <v>220.41421700536</v>
      </c>
    </row>
    <row r="4813" spans="1:23" x14ac:dyDescent="0.3">
      <c r="A4813" s="1">
        <v>44359</v>
      </c>
      <c r="B4813">
        <v>202106</v>
      </c>
      <c r="C4813">
        <v>2021</v>
      </c>
      <c r="D4813" t="s">
        <v>5</v>
      </c>
      <c r="E4813" t="s">
        <v>23</v>
      </c>
      <c r="F4813">
        <v>16.648319999999998</v>
      </c>
      <c r="H4813">
        <v>162</v>
      </c>
      <c r="I4813">
        <v>81.623862000000003</v>
      </c>
      <c r="M4813">
        <v>2.9599999999999995</v>
      </c>
      <c r="N4813">
        <v>0.84545634705343364</v>
      </c>
      <c r="O4813">
        <v>0</v>
      </c>
      <c r="P4813">
        <v>525.50891962271669</v>
      </c>
      <c r="R4813">
        <v>0.91139999999999988</v>
      </c>
      <c r="T4813" s="6">
        <v>136.96392822265625</v>
      </c>
      <c r="U4813" s="6">
        <v>147.64679999999998</v>
      </c>
      <c r="W4813" s="6">
        <v>479.51999999999992</v>
      </c>
    </row>
    <row r="4814" spans="1:23" x14ac:dyDescent="0.3">
      <c r="A4814" s="1">
        <v>44359</v>
      </c>
      <c r="B4814">
        <v>202106</v>
      </c>
      <c r="C4814">
        <v>2021</v>
      </c>
      <c r="D4814" t="s">
        <v>6</v>
      </c>
      <c r="E4814" t="s">
        <v>23</v>
      </c>
      <c r="F4814">
        <v>1.7404800000000002</v>
      </c>
      <c r="H4814">
        <v>66</v>
      </c>
      <c r="I4814">
        <v>9.9542333333333382</v>
      </c>
      <c r="M4814">
        <v>2.1942361111111111</v>
      </c>
      <c r="N4814">
        <v>0.97749594907436377</v>
      </c>
      <c r="O4814">
        <v>0</v>
      </c>
      <c r="P4814">
        <v>130.85354228444848</v>
      </c>
      <c r="R4814">
        <v>0.88495053763440856</v>
      </c>
      <c r="T4814" s="6">
        <v>64.514732638908015</v>
      </c>
      <c r="U4814" s="6">
        <v>58.406735483870968</v>
      </c>
      <c r="W4814" s="6">
        <v>144.81958333333333</v>
      </c>
    </row>
    <row r="4815" spans="1:23" x14ac:dyDescent="0.3">
      <c r="A4815" s="1">
        <v>44359</v>
      </c>
      <c r="B4815">
        <v>202106</v>
      </c>
      <c r="C4815">
        <v>2021</v>
      </c>
      <c r="D4815" t="s">
        <v>7</v>
      </c>
      <c r="E4815" t="s">
        <v>23</v>
      </c>
      <c r="F4815">
        <v>1.3383999759554841</v>
      </c>
      <c r="H4815">
        <v>36</v>
      </c>
      <c r="I4815">
        <v>5.9063158747607361</v>
      </c>
      <c r="M4815">
        <v>2.1579954182128716</v>
      </c>
      <c r="N4815">
        <v>0.99663634259316813</v>
      </c>
      <c r="O4815">
        <v>0</v>
      </c>
      <c r="P4815">
        <v>117.9252649065065</v>
      </c>
      <c r="R4815">
        <v>0.92388709677419356</v>
      </c>
      <c r="T4815" s="6">
        <v>35.878908333354055</v>
      </c>
      <c r="U4815" s="6">
        <v>33.259935483870969</v>
      </c>
      <c r="W4815" s="6">
        <v>77.687835055663371</v>
      </c>
    </row>
    <row r="4816" spans="1:23" x14ac:dyDescent="0.3">
      <c r="A4816" s="1">
        <v>44359</v>
      </c>
      <c r="B4816">
        <v>202106</v>
      </c>
      <c r="C4816">
        <v>2021</v>
      </c>
      <c r="D4816" t="s">
        <v>8</v>
      </c>
      <c r="E4816" t="s">
        <v>23</v>
      </c>
      <c r="F4816">
        <v>22.614476500000002</v>
      </c>
      <c r="H4816">
        <v>108</v>
      </c>
      <c r="I4816">
        <v>21.656063633333346</v>
      </c>
      <c r="M4816">
        <v>2.1782472993827162</v>
      </c>
      <c r="N4816">
        <v>0.92194888271618658</v>
      </c>
      <c r="O4816">
        <v>0</v>
      </c>
      <c r="P4816">
        <v>87.20733406818826</v>
      </c>
      <c r="R4816">
        <v>0.86271612903225814</v>
      </c>
      <c r="T4816" s="6">
        <v>99.570479333348146</v>
      </c>
      <c r="U4816" s="6">
        <v>93.173341935483876</v>
      </c>
      <c r="W4816" s="6">
        <v>235.25070833333336</v>
      </c>
    </row>
    <row r="4817" spans="1:23" x14ac:dyDescent="0.3">
      <c r="A4817" s="1">
        <v>44360</v>
      </c>
      <c r="B4817">
        <v>202106</v>
      </c>
      <c r="C4817">
        <v>2021</v>
      </c>
      <c r="D4817" t="s">
        <v>0</v>
      </c>
      <c r="E4817" t="s">
        <v>22</v>
      </c>
      <c r="F4817">
        <v>183.7894805</v>
      </c>
      <c r="G4817">
        <v>44</v>
      </c>
      <c r="I4817">
        <v>178.34628555279835</v>
      </c>
      <c r="J4817">
        <v>184.32000049999999</v>
      </c>
      <c r="K4817">
        <v>238.28256622268256</v>
      </c>
      <c r="L4817">
        <v>5.4001543866213133</v>
      </c>
      <c r="N4817">
        <v>1</v>
      </c>
      <c r="O4817">
        <v>8268.8485664387299</v>
      </c>
      <c r="P4817">
        <v>135.98972067269116</v>
      </c>
      <c r="Q4817">
        <v>0.75059422036089807</v>
      </c>
      <c r="S4817" s="6">
        <v>33.026145695879514</v>
      </c>
      <c r="V4817" s="6">
        <v>237.6067930113378</v>
      </c>
    </row>
    <row r="4818" spans="1:23" x14ac:dyDescent="0.3">
      <c r="A4818" s="1">
        <v>44360</v>
      </c>
      <c r="B4818">
        <v>202106</v>
      </c>
      <c r="C4818">
        <v>2021</v>
      </c>
      <c r="D4818" t="s">
        <v>1</v>
      </c>
      <c r="E4818" t="s">
        <v>22</v>
      </c>
      <c r="F4818">
        <v>198.89099999999999</v>
      </c>
      <c r="G4818">
        <v>46</v>
      </c>
      <c r="I4818">
        <v>200.15413323202455</v>
      </c>
      <c r="J4818">
        <v>198.99598</v>
      </c>
      <c r="K4818">
        <v>264.89535612890938</v>
      </c>
      <c r="L4818">
        <v>5.7524133333333332</v>
      </c>
      <c r="N4818">
        <v>0.99930376193149917</v>
      </c>
      <c r="O4818">
        <v>8932.0047136258072</v>
      </c>
      <c r="P4818">
        <v>143.96681359157824</v>
      </c>
      <c r="Q4818">
        <v>0.75640892913209257</v>
      </c>
      <c r="S4818" s="6">
        <v>34.794810740076258</v>
      </c>
      <c r="V4818" s="6">
        <v>264.61101333333335</v>
      </c>
    </row>
    <row r="4819" spans="1:23" x14ac:dyDescent="0.3">
      <c r="A4819" s="1">
        <v>44360</v>
      </c>
      <c r="B4819">
        <v>202106</v>
      </c>
      <c r="C4819">
        <v>2021</v>
      </c>
      <c r="D4819" t="s">
        <v>4</v>
      </c>
      <c r="E4819" t="s">
        <v>22</v>
      </c>
      <c r="F4819">
        <v>130.49288000000001</v>
      </c>
      <c r="G4819">
        <v>36</v>
      </c>
      <c r="I4819">
        <v>132.53873808276978</v>
      </c>
      <c r="J4819">
        <v>130.78288177777779</v>
      </c>
      <c r="K4819">
        <v>174.05714864201627</v>
      </c>
      <c r="L4819">
        <v>4.8484719890668062</v>
      </c>
      <c r="N4819">
        <v>1</v>
      </c>
      <c r="O4819">
        <v>5993.6530671881292</v>
      </c>
      <c r="P4819">
        <v>110.46592298285289</v>
      </c>
      <c r="Q4819">
        <v>0.75933853422527076</v>
      </c>
      <c r="S4819" s="6">
        <v>27.336187232109747</v>
      </c>
      <c r="V4819" s="6">
        <v>174.54499160640503</v>
      </c>
    </row>
    <row r="4820" spans="1:23" x14ac:dyDescent="0.3">
      <c r="A4820" s="1">
        <v>44360</v>
      </c>
      <c r="B4820">
        <v>202106</v>
      </c>
      <c r="C4820">
        <v>2021</v>
      </c>
      <c r="D4820" t="s">
        <v>2</v>
      </c>
      <c r="E4820" t="s">
        <v>22</v>
      </c>
      <c r="F4820">
        <v>252.88263699999999</v>
      </c>
      <c r="G4820">
        <v>64</v>
      </c>
      <c r="I4820">
        <v>244.57277015375061</v>
      </c>
      <c r="J4820">
        <v>253.21283699999998</v>
      </c>
      <c r="K4820">
        <v>323.29887315244207</v>
      </c>
      <c r="L4820">
        <v>5.0313179687500007</v>
      </c>
      <c r="N4820">
        <v>1</v>
      </c>
      <c r="O4820">
        <v>11825.577689742606</v>
      </c>
      <c r="P4820">
        <v>170.32201178141852</v>
      </c>
      <c r="Q4820">
        <v>0.75953250368745195</v>
      </c>
      <c r="S4820" s="6">
        <v>48.610080235996925</v>
      </c>
      <c r="V4820" s="6">
        <v>322.00435000000004</v>
      </c>
    </row>
    <row r="4821" spans="1:23" x14ac:dyDescent="0.3">
      <c r="A4821" s="1">
        <v>44360</v>
      </c>
      <c r="B4821">
        <v>202106</v>
      </c>
      <c r="C4821">
        <v>2021</v>
      </c>
      <c r="D4821" t="s">
        <v>3</v>
      </c>
      <c r="E4821" t="s">
        <v>22</v>
      </c>
      <c r="F4821">
        <v>204.16256050000001</v>
      </c>
      <c r="G4821">
        <v>96</v>
      </c>
      <c r="I4821">
        <v>279.65297130877599</v>
      </c>
      <c r="J4821">
        <v>204.79656050000003</v>
      </c>
      <c r="K4821">
        <v>253.20812378913664</v>
      </c>
      <c r="L4821">
        <v>3.8313182074074068</v>
      </c>
      <c r="N4821">
        <v>0.99869378331268921</v>
      </c>
      <c r="O4821">
        <v>9025.3183492727439</v>
      </c>
      <c r="P4821">
        <v>267.02600861483285</v>
      </c>
      <c r="Q4821">
        <v>0.76032624458975262</v>
      </c>
      <c r="S4821" s="6">
        <v>72.991319480616255</v>
      </c>
      <c r="V4821" s="6">
        <v>367.80654791111107</v>
      </c>
    </row>
    <row r="4822" spans="1:23" x14ac:dyDescent="0.3">
      <c r="A4822" s="1">
        <v>44360</v>
      </c>
      <c r="B4822">
        <v>202106</v>
      </c>
      <c r="C4822">
        <v>2021</v>
      </c>
      <c r="D4822" t="s">
        <v>5</v>
      </c>
      <c r="E4822" t="s">
        <v>23</v>
      </c>
      <c r="F4822">
        <v>55.347840000000005</v>
      </c>
      <c r="H4822">
        <v>162</v>
      </c>
      <c r="I4822">
        <v>158.71825799999999</v>
      </c>
      <c r="M4822">
        <v>3.2069166666666664</v>
      </c>
      <c r="N4822">
        <v>0.63605738856267868</v>
      </c>
      <c r="O4822">
        <v>0</v>
      </c>
      <c r="P4822">
        <v>525.50891962271669</v>
      </c>
      <c r="R4822">
        <v>0.91139999999999988</v>
      </c>
      <c r="T4822" s="6">
        <v>103.04129694715395</v>
      </c>
      <c r="U4822" s="6">
        <v>147.64679999999998</v>
      </c>
      <c r="W4822" s="6">
        <v>519.52049999999997</v>
      </c>
    </row>
    <row r="4823" spans="1:23" x14ac:dyDescent="0.3">
      <c r="A4823" s="1">
        <v>44360</v>
      </c>
      <c r="B4823">
        <v>202106</v>
      </c>
      <c r="C4823">
        <v>2021</v>
      </c>
      <c r="D4823" t="s">
        <v>6</v>
      </c>
      <c r="E4823" t="s">
        <v>23</v>
      </c>
      <c r="F4823">
        <v>39.506880000000002</v>
      </c>
      <c r="H4823">
        <v>66</v>
      </c>
      <c r="I4823">
        <v>75.425566666666668</v>
      </c>
      <c r="M4823">
        <v>3.7339930555555552</v>
      </c>
      <c r="N4823">
        <v>0.96180844907394192</v>
      </c>
      <c r="O4823">
        <v>0</v>
      </c>
      <c r="P4823">
        <v>130.85354228444848</v>
      </c>
      <c r="R4823">
        <v>0.88495053763440856</v>
      </c>
      <c r="T4823" s="6">
        <v>63.479357638880167</v>
      </c>
      <c r="U4823" s="6">
        <v>58.406735483870968</v>
      </c>
      <c r="W4823" s="6">
        <v>246.44354166666665</v>
      </c>
    </row>
    <row r="4824" spans="1:23" x14ac:dyDescent="0.3">
      <c r="A4824" s="1">
        <v>44360</v>
      </c>
      <c r="B4824">
        <v>202106</v>
      </c>
      <c r="C4824">
        <v>2021</v>
      </c>
      <c r="D4824" t="s">
        <v>7</v>
      </c>
      <c r="E4824" t="s">
        <v>23</v>
      </c>
      <c r="F4824">
        <v>2.2315999568104723</v>
      </c>
      <c r="H4824">
        <v>36</v>
      </c>
      <c r="I4824">
        <v>49.585722082185377</v>
      </c>
      <c r="M4824">
        <v>3.7139108587582403</v>
      </c>
      <c r="N4824">
        <v>0.94297858603385987</v>
      </c>
      <c r="O4824">
        <v>0</v>
      </c>
      <c r="P4824">
        <v>117.9252649065065</v>
      </c>
      <c r="R4824">
        <v>0.92388709677419356</v>
      </c>
      <c r="T4824" s="6">
        <v>33.947229097218958</v>
      </c>
      <c r="U4824" s="6">
        <v>33.259935483870969</v>
      </c>
      <c r="W4824" s="6">
        <v>133.70079091529666</v>
      </c>
    </row>
    <row r="4825" spans="1:23" x14ac:dyDescent="0.3">
      <c r="A4825" s="1">
        <v>44360</v>
      </c>
      <c r="B4825">
        <v>202106</v>
      </c>
      <c r="C4825">
        <v>2021</v>
      </c>
      <c r="D4825" t="s">
        <v>8</v>
      </c>
      <c r="E4825" t="s">
        <v>23</v>
      </c>
      <c r="F4825">
        <v>22.142249999999997</v>
      </c>
      <c r="H4825">
        <v>108</v>
      </c>
      <c r="I4825">
        <v>37.267610099999985</v>
      </c>
      <c r="M4825">
        <v>2.4821918209876541</v>
      </c>
      <c r="N4825">
        <v>0.99190736467587493</v>
      </c>
      <c r="O4825">
        <v>0</v>
      </c>
      <c r="P4825">
        <v>87.20733406818826</v>
      </c>
      <c r="R4825">
        <v>0.86271612903225814</v>
      </c>
      <c r="T4825" s="6">
        <v>107.1259953849945</v>
      </c>
      <c r="U4825" s="6">
        <v>93.173341935483876</v>
      </c>
      <c r="W4825" s="6">
        <v>268.07671666666664</v>
      </c>
    </row>
    <row r="4826" spans="1:23" x14ac:dyDescent="0.3">
      <c r="A4826" s="1">
        <v>44361</v>
      </c>
      <c r="B4826">
        <v>202106</v>
      </c>
      <c r="C4826">
        <v>2021</v>
      </c>
      <c r="D4826" t="s">
        <v>0</v>
      </c>
      <c r="E4826" t="s">
        <v>22</v>
      </c>
      <c r="F4826">
        <v>208.71871999999999</v>
      </c>
      <c r="G4826">
        <v>44</v>
      </c>
      <c r="I4826">
        <v>202.03123077017844</v>
      </c>
      <c r="J4826">
        <v>209.37960867187499</v>
      </c>
      <c r="K4826">
        <v>269.48857940362467</v>
      </c>
      <c r="L4826">
        <v>6.1173117998866191</v>
      </c>
      <c r="N4826">
        <v>0.99972371461960352</v>
      </c>
      <c r="O4826">
        <v>11810.26600381213</v>
      </c>
      <c r="P4826">
        <v>135.98972067269116</v>
      </c>
      <c r="Q4826">
        <v>0.75059422036089807</v>
      </c>
      <c r="S4826" s="6">
        <v>33.026145695879514</v>
      </c>
      <c r="V4826" s="6">
        <v>269.16171919501124</v>
      </c>
    </row>
    <row r="4827" spans="1:23" x14ac:dyDescent="0.3">
      <c r="A4827" s="1">
        <v>44361</v>
      </c>
      <c r="B4827">
        <v>202106</v>
      </c>
      <c r="C4827">
        <v>2021</v>
      </c>
      <c r="D4827" t="s">
        <v>1</v>
      </c>
      <c r="E4827" t="s">
        <v>22</v>
      </c>
      <c r="F4827">
        <v>223.96975999999995</v>
      </c>
      <c r="G4827">
        <v>46</v>
      </c>
      <c r="I4827">
        <v>224.09887813902276</v>
      </c>
      <c r="J4827">
        <v>224.09756761718745</v>
      </c>
      <c r="K4827">
        <v>298.75289845076662</v>
      </c>
      <c r="L4827">
        <v>6.4405833333333327</v>
      </c>
      <c r="N4827">
        <v>1</v>
      </c>
      <c r="O4827">
        <v>12665.350171073806</v>
      </c>
      <c r="P4827">
        <v>143.96681359157824</v>
      </c>
      <c r="Q4827">
        <v>0.75640892913209257</v>
      </c>
      <c r="S4827" s="6">
        <v>34.794810740076258</v>
      </c>
      <c r="V4827" s="6">
        <v>296.2668333333333</v>
      </c>
    </row>
    <row r="4828" spans="1:23" x14ac:dyDescent="0.3">
      <c r="A4828" s="1">
        <v>44361</v>
      </c>
      <c r="B4828">
        <v>202106</v>
      </c>
      <c r="C4828">
        <v>2021</v>
      </c>
      <c r="D4828" t="s">
        <v>4</v>
      </c>
      <c r="E4828" t="s">
        <v>22</v>
      </c>
      <c r="F4828">
        <v>166.13128000000006</v>
      </c>
      <c r="G4828">
        <v>36</v>
      </c>
      <c r="I4828">
        <v>156.98487404042757</v>
      </c>
      <c r="J4828">
        <v>166.44979697777785</v>
      </c>
      <c r="K4828">
        <v>205.01432435626774</v>
      </c>
      <c r="L4828">
        <v>5.7427494444444438</v>
      </c>
      <c r="N4828">
        <v>1</v>
      </c>
      <c r="O4828">
        <v>9213.4843446841296</v>
      </c>
      <c r="P4828">
        <v>110.46592298285289</v>
      </c>
      <c r="Q4828">
        <v>0.75933853422527076</v>
      </c>
      <c r="S4828" s="6">
        <v>27.336187232109747</v>
      </c>
      <c r="V4828" s="6">
        <v>206.73897999999997</v>
      </c>
    </row>
    <row r="4829" spans="1:23" x14ac:dyDescent="0.3">
      <c r="A4829" s="1">
        <v>44361</v>
      </c>
      <c r="B4829">
        <v>202106</v>
      </c>
      <c r="C4829">
        <v>2021</v>
      </c>
      <c r="D4829" t="s">
        <v>2</v>
      </c>
      <c r="E4829" t="s">
        <v>22</v>
      </c>
      <c r="F4829">
        <v>277.51471449999997</v>
      </c>
      <c r="G4829">
        <v>64</v>
      </c>
      <c r="I4829">
        <v>278.80831191495059</v>
      </c>
      <c r="J4829">
        <v>277.84747809999999</v>
      </c>
      <c r="K4829">
        <v>367.53326463789051</v>
      </c>
      <c r="L4829">
        <v>5.7356069062500001</v>
      </c>
      <c r="N4829">
        <v>1</v>
      </c>
      <c r="O4829">
        <v>15908.754889322905</v>
      </c>
      <c r="P4829">
        <v>170.32201178141852</v>
      </c>
      <c r="Q4829">
        <v>0.75953250368745195</v>
      </c>
      <c r="S4829" s="6">
        <v>48.610080235996925</v>
      </c>
      <c r="V4829" s="6">
        <v>367.07884200000001</v>
      </c>
    </row>
    <row r="4830" spans="1:23" x14ac:dyDescent="0.3">
      <c r="A4830" s="1">
        <v>44361</v>
      </c>
      <c r="B4830">
        <v>202106</v>
      </c>
      <c r="C4830">
        <v>2021</v>
      </c>
      <c r="D4830" t="s">
        <v>3</v>
      </c>
      <c r="E4830" t="s">
        <v>22</v>
      </c>
      <c r="F4830">
        <v>378.34160349999991</v>
      </c>
      <c r="G4830">
        <v>96</v>
      </c>
      <c r="I4830">
        <v>372.40355307850035</v>
      </c>
      <c r="J4830">
        <v>379.13560349999989</v>
      </c>
      <c r="K4830">
        <v>492.28701737690443</v>
      </c>
      <c r="L4830">
        <v>5.1020252233883339</v>
      </c>
      <c r="N4830">
        <v>0.98706099361429289</v>
      </c>
      <c r="O4830">
        <v>21422.460605761746</v>
      </c>
      <c r="P4830">
        <v>267.02600861483285</v>
      </c>
      <c r="Q4830">
        <v>0.76032624458975262</v>
      </c>
      <c r="S4830" s="6">
        <v>72.991319480616255</v>
      </c>
      <c r="V4830" s="6">
        <v>489.79442144528002</v>
      </c>
    </row>
    <row r="4831" spans="1:23" x14ac:dyDescent="0.3">
      <c r="A4831" s="1">
        <v>44361</v>
      </c>
      <c r="B4831">
        <v>202106</v>
      </c>
      <c r="C4831">
        <v>2021</v>
      </c>
      <c r="D4831" t="s">
        <v>5</v>
      </c>
      <c r="E4831" t="s">
        <v>23</v>
      </c>
      <c r="F4831">
        <v>814.65599999999995</v>
      </c>
      <c r="H4831">
        <v>162</v>
      </c>
      <c r="I4831">
        <v>1227.3760439999999</v>
      </c>
      <c r="M4831">
        <v>6.8995416666666669</v>
      </c>
      <c r="N4831">
        <v>0.73113157000084394</v>
      </c>
      <c r="O4831">
        <v>0</v>
      </c>
      <c r="P4831">
        <v>525.50891962271669</v>
      </c>
      <c r="R4831">
        <v>0.91139999999999988</v>
      </c>
      <c r="T4831" s="6">
        <v>118.44331434013672</v>
      </c>
      <c r="U4831" s="6">
        <v>147.64679999999998</v>
      </c>
      <c r="W4831" s="6">
        <v>1117.7257500000001</v>
      </c>
    </row>
    <row r="4832" spans="1:23" x14ac:dyDescent="0.3">
      <c r="A4832" s="1">
        <v>44361</v>
      </c>
      <c r="B4832">
        <v>202106</v>
      </c>
      <c r="C4832">
        <v>2021</v>
      </c>
      <c r="D4832" t="s">
        <v>6</v>
      </c>
      <c r="E4832" t="s">
        <v>23</v>
      </c>
      <c r="F4832">
        <v>273.81200049999995</v>
      </c>
      <c r="H4832">
        <v>66</v>
      </c>
      <c r="I4832">
        <v>401.41116666666676</v>
      </c>
      <c r="M4832">
        <v>6.3475000000000001</v>
      </c>
      <c r="N4832">
        <v>0.93664930555569292</v>
      </c>
      <c r="O4832">
        <v>0</v>
      </c>
      <c r="P4832">
        <v>130.85354228444848</v>
      </c>
      <c r="R4832">
        <v>0.88495053763440856</v>
      </c>
      <c r="T4832" s="6">
        <v>61.818854166675735</v>
      </c>
      <c r="U4832" s="6">
        <v>58.406735483870968</v>
      </c>
      <c r="W4832" s="6">
        <v>418.935</v>
      </c>
    </row>
    <row r="4833" spans="1:23" x14ac:dyDescent="0.3">
      <c r="A4833" s="1">
        <v>44361</v>
      </c>
      <c r="B4833">
        <v>202106</v>
      </c>
      <c r="C4833">
        <v>2021</v>
      </c>
      <c r="D4833" t="s">
        <v>7</v>
      </c>
      <c r="E4833" t="s">
        <v>23</v>
      </c>
      <c r="F4833">
        <v>202.67939684677108</v>
      </c>
      <c r="H4833">
        <v>36</v>
      </c>
      <c r="I4833">
        <v>271.9509816949373</v>
      </c>
      <c r="M4833">
        <v>6.9778855984113264</v>
      </c>
      <c r="N4833">
        <v>0.82620846688654692</v>
      </c>
      <c r="O4833">
        <v>0</v>
      </c>
      <c r="P4833">
        <v>117.9252649065065</v>
      </c>
      <c r="R4833">
        <v>0.92388709677419356</v>
      </c>
      <c r="T4833" s="6">
        <v>29.743504807915688</v>
      </c>
      <c r="U4833" s="6">
        <v>33.259935483870969</v>
      </c>
      <c r="W4833" s="6">
        <v>251.20388154280775</v>
      </c>
    </row>
    <row r="4834" spans="1:23" x14ac:dyDescent="0.3">
      <c r="A4834" s="1">
        <v>44361</v>
      </c>
      <c r="B4834">
        <v>202106</v>
      </c>
      <c r="C4834">
        <v>2021</v>
      </c>
      <c r="D4834" t="s">
        <v>8</v>
      </c>
      <c r="E4834" t="s">
        <v>23</v>
      </c>
      <c r="F4834">
        <v>19.216611999999998</v>
      </c>
      <c r="H4834">
        <v>108</v>
      </c>
      <c r="I4834">
        <v>20.238016266666666</v>
      </c>
      <c r="M4834">
        <v>1.4946832047325103</v>
      </c>
      <c r="N4834">
        <v>0.46098559061108652</v>
      </c>
      <c r="O4834">
        <v>0</v>
      </c>
      <c r="P4834">
        <v>87.20733406818826</v>
      </c>
      <c r="R4834">
        <v>0.86271612903225814</v>
      </c>
      <c r="T4834" s="6">
        <v>49.786443785997342</v>
      </c>
      <c r="U4834" s="6">
        <v>93.173341935483876</v>
      </c>
      <c r="W4834" s="6">
        <v>161.42578611111111</v>
      </c>
    </row>
    <row r="4835" spans="1:23" x14ac:dyDescent="0.3">
      <c r="A4835" s="1">
        <v>44362</v>
      </c>
      <c r="B4835">
        <v>202106</v>
      </c>
      <c r="C4835">
        <v>2021</v>
      </c>
      <c r="D4835" t="s">
        <v>0</v>
      </c>
      <c r="E4835" t="s">
        <v>22</v>
      </c>
      <c r="F4835">
        <v>210.97720050000001</v>
      </c>
      <c r="G4835">
        <v>44</v>
      </c>
      <c r="I4835">
        <v>205.49788143378026</v>
      </c>
      <c r="J4835">
        <v>211.60318050000001</v>
      </c>
      <c r="K4835">
        <v>272.75290189573838</v>
      </c>
      <c r="L4835">
        <v>6.2222786554054075</v>
      </c>
      <c r="N4835">
        <v>1</v>
      </c>
      <c r="O4835">
        <v>62185.38422112113</v>
      </c>
      <c r="P4835">
        <v>135.98972067269116</v>
      </c>
      <c r="Q4835">
        <v>0.75059422036089807</v>
      </c>
      <c r="S4835" s="6">
        <v>33.026145695879514</v>
      </c>
      <c r="V4835" s="6">
        <v>273.78026083783794</v>
      </c>
    </row>
    <row r="4836" spans="1:23" x14ac:dyDescent="0.3">
      <c r="A4836" s="1">
        <v>44362</v>
      </c>
      <c r="B4836">
        <v>202106</v>
      </c>
      <c r="C4836">
        <v>2021</v>
      </c>
      <c r="D4836" t="s">
        <v>1</v>
      </c>
      <c r="E4836" t="s">
        <v>22</v>
      </c>
      <c r="F4836">
        <v>226.55527999999995</v>
      </c>
      <c r="G4836">
        <v>46</v>
      </c>
      <c r="I4836">
        <v>227.09789889556626</v>
      </c>
      <c r="J4836">
        <v>226.68589523437495</v>
      </c>
      <c r="K4836">
        <v>296.78017153927385</v>
      </c>
      <c r="L4836">
        <v>6.5267749433106568</v>
      </c>
      <c r="N4836">
        <v>0.99918025114268927</v>
      </c>
      <c r="O4836">
        <v>66126.581614105817</v>
      </c>
      <c r="P4836">
        <v>143.96681359157824</v>
      </c>
      <c r="Q4836">
        <v>0.75640892913209257</v>
      </c>
      <c r="S4836" s="6">
        <v>34.794810740076258</v>
      </c>
      <c r="V4836" s="6">
        <v>300.2316473922902</v>
      </c>
    </row>
    <row r="4837" spans="1:23" x14ac:dyDescent="0.3">
      <c r="A4837" s="1">
        <v>44362</v>
      </c>
      <c r="B4837">
        <v>202106</v>
      </c>
      <c r="C4837">
        <v>2021</v>
      </c>
      <c r="D4837" t="s">
        <v>4</v>
      </c>
      <c r="E4837" t="s">
        <v>22</v>
      </c>
      <c r="F4837">
        <v>148.63240000000002</v>
      </c>
      <c r="G4837">
        <v>36</v>
      </c>
      <c r="I4837">
        <v>150.51556388698711</v>
      </c>
      <c r="J4837">
        <v>148.9369393777778</v>
      </c>
      <c r="K4837">
        <v>196.46268611114544</v>
      </c>
      <c r="L4837">
        <v>5.5060920752762437</v>
      </c>
      <c r="N4837">
        <v>0.99982629841931558</v>
      </c>
      <c r="O4837">
        <v>40080.031124956135</v>
      </c>
      <c r="P4837">
        <v>110.46592298285289</v>
      </c>
      <c r="Q4837">
        <v>0.75933853422527076</v>
      </c>
      <c r="S4837" s="6">
        <v>27.336187232109747</v>
      </c>
      <c r="V4837" s="6">
        <v>198.21931470994477</v>
      </c>
    </row>
    <row r="4838" spans="1:23" x14ac:dyDescent="0.3">
      <c r="A4838" s="1">
        <v>44362</v>
      </c>
      <c r="B4838">
        <v>202106</v>
      </c>
      <c r="C4838">
        <v>2021</v>
      </c>
      <c r="D4838" t="s">
        <v>2</v>
      </c>
      <c r="E4838" t="s">
        <v>22</v>
      </c>
      <c r="F4838">
        <v>303.77836450000001</v>
      </c>
      <c r="G4838">
        <v>64</v>
      </c>
      <c r="I4838">
        <v>300.34472389835264</v>
      </c>
      <c r="J4838">
        <v>304.17509301562501</v>
      </c>
      <c r="K4838">
        <v>395.02900393748348</v>
      </c>
      <c r="L4838">
        <v>6.1786510625000002</v>
      </c>
      <c r="N4838">
        <v>1</v>
      </c>
      <c r="O4838">
        <v>91405.75935953611</v>
      </c>
      <c r="P4838">
        <v>170.32201178141852</v>
      </c>
      <c r="Q4838">
        <v>0.75953250368745195</v>
      </c>
      <c r="S4838" s="6">
        <v>48.610080235996925</v>
      </c>
      <c r="V4838" s="6">
        <v>395.43366800000001</v>
      </c>
    </row>
    <row r="4839" spans="1:23" x14ac:dyDescent="0.3">
      <c r="A4839" s="1">
        <v>44362</v>
      </c>
      <c r="B4839">
        <v>202106</v>
      </c>
      <c r="C4839">
        <v>2021</v>
      </c>
      <c r="D4839" t="s">
        <v>3</v>
      </c>
      <c r="E4839" t="s">
        <v>22</v>
      </c>
      <c r="F4839">
        <v>442.15248300000007</v>
      </c>
      <c r="G4839">
        <v>96</v>
      </c>
      <c r="I4839">
        <v>436.12310360827587</v>
      </c>
      <c r="J4839">
        <v>443.01068300000026</v>
      </c>
      <c r="K4839">
        <v>573.66040359571934</v>
      </c>
      <c r="L4839">
        <v>5.9749995850409832</v>
      </c>
      <c r="N4839">
        <v>0.98724524735204577</v>
      </c>
      <c r="O4839">
        <v>120181.47141915665</v>
      </c>
      <c r="P4839">
        <v>267.02600861483285</v>
      </c>
      <c r="Q4839">
        <v>0.76032624458975262</v>
      </c>
      <c r="S4839" s="6">
        <v>72.991319480616255</v>
      </c>
      <c r="V4839" s="6">
        <v>573.59996016393438</v>
      </c>
    </row>
    <row r="4840" spans="1:23" x14ac:dyDescent="0.3">
      <c r="A4840" s="1">
        <v>44362</v>
      </c>
      <c r="B4840">
        <v>202106</v>
      </c>
      <c r="C4840">
        <v>2021</v>
      </c>
      <c r="D4840" t="s">
        <v>5</v>
      </c>
      <c r="E4840" t="s">
        <v>23</v>
      </c>
      <c r="F4840">
        <v>1370.1119999999999</v>
      </c>
      <c r="H4840">
        <v>162</v>
      </c>
      <c r="I4840">
        <v>1876.8609900000004</v>
      </c>
      <c r="M4840">
        <v>8.2337916666666668</v>
      </c>
      <c r="N4840">
        <v>0.88307108151934754</v>
      </c>
      <c r="O4840">
        <v>0</v>
      </c>
      <c r="P4840">
        <v>525.50891962271669</v>
      </c>
      <c r="R4840">
        <v>0.91139999999999988</v>
      </c>
      <c r="T4840" s="6">
        <v>143.0575152061343</v>
      </c>
      <c r="U4840" s="6">
        <v>147.64679999999998</v>
      </c>
      <c r="W4840" s="6">
        <v>1333.8742500000001</v>
      </c>
    </row>
    <row r="4841" spans="1:23" x14ac:dyDescent="0.3">
      <c r="A4841" s="1">
        <v>44362</v>
      </c>
      <c r="B4841">
        <v>202106</v>
      </c>
      <c r="C4841">
        <v>2021</v>
      </c>
      <c r="D4841" t="s">
        <v>6</v>
      </c>
      <c r="E4841" t="s">
        <v>23</v>
      </c>
      <c r="F4841">
        <v>518.16912049999996</v>
      </c>
      <c r="H4841">
        <v>66</v>
      </c>
      <c r="I4841">
        <v>714.05936666666673</v>
      </c>
      <c r="M4841">
        <v>7.8414236111111117</v>
      </c>
      <c r="N4841">
        <v>0.9404342592591407</v>
      </c>
      <c r="O4841">
        <v>0</v>
      </c>
      <c r="P4841">
        <v>130.85354228444848</v>
      </c>
      <c r="R4841">
        <v>0.88495053763440856</v>
      </c>
      <c r="T4841" s="6">
        <v>62.068661111103289</v>
      </c>
      <c r="U4841" s="6">
        <v>58.406735483870968</v>
      </c>
      <c r="W4841" s="6">
        <v>517.53395833333343</v>
      </c>
    </row>
    <row r="4842" spans="1:23" x14ac:dyDescent="0.3">
      <c r="A4842" s="1">
        <v>44362</v>
      </c>
      <c r="B4842">
        <v>202106</v>
      </c>
      <c r="C4842">
        <v>2021</v>
      </c>
      <c r="D4842" t="s">
        <v>7</v>
      </c>
      <c r="E4842" t="s">
        <v>23</v>
      </c>
      <c r="F4842">
        <v>339.22209274816481</v>
      </c>
      <c r="H4842">
        <v>36</v>
      </c>
      <c r="I4842">
        <v>462.41933120512061</v>
      </c>
      <c r="M4842">
        <v>8.6942140715505136</v>
      </c>
      <c r="N4842">
        <v>0.8134585997009145</v>
      </c>
      <c r="O4842">
        <v>0</v>
      </c>
      <c r="P4842">
        <v>117.9252649065065</v>
      </c>
      <c r="R4842">
        <v>0.92388709677419356</v>
      </c>
      <c r="T4842" s="6">
        <v>29.284509589232922</v>
      </c>
      <c r="U4842" s="6">
        <v>33.259935483870969</v>
      </c>
      <c r="W4842" s="6">
        <v>312.99170657581851</v>
      </c>
    </row>
    <row r="4843" spans="1:23" x14ac:dyDescent="0.3">
      <c r="A4843" s="1">
        <v>44362</v>
      </c>
      <c r="B4843">
        <v>202106</v>
      </c>
      <c r="C4843">
        <v>2021</v>
      </c>
      <c r="D4843" t="s">
        <v>8</v>
      </c>
      <c r="E4843" t="s">
        <v>23</v>
      </c>
      <c r="F4843">
        <v>5.5303679999999993</v>
      </c>
      <c r="H4843">
        <v>108</v>
      </c>
      <c r="I4843">
        <v>15.442579000000007</v>
      </c>
      <c r="M4843">
        <v>1.5558475565843624</v>
      </c>
      <c r="N4843">
        <v>0.45365452795054279</v>
      </c>
      <c r="O4843">
        <v>0</v>
      </c>
      <c r="P4843">
        <v>87.20733406818826</v>
      </c>
      <c r="R4843">
        <v>0.86271612903225814</v>
      </c>
      <c r="T4843" s="6">
        <v>48.994689018658619</v>
      </c>
      <c r="U4843" s="6">
        <v>93.173341935483876</v>
      </c>
      <c r="W4843" s="6">
        <v>168.03153611111114</v>
      </c>
    </row>
    <row r="4844" spans="1:23" x14ac:dyDescent="0.3">
      <c r="A4844" s="1">
        <v>44363</v>
      </c>
      <c r="B4844">
        <v>202106</v>
      </c>
      <c r="C4844">
        <v>2021</v>
      </c>
      <c r="D4844" t="s">
        <v>0</v>
      </c>
      <c r="E4844" t="s">
        <v>22</v>
      </c>
      <c r="F4844">
        <v>194.83100050000004</v>
      </c>
      <c r="G4844">
        <v>44</v>
      </c>
      <c r="I4844">
        <v>191.93611336916109</v>
      </c>
      <c r="J4844">
        <v>195.47235792187504</v>
      </c>
      <c r="K4844">
        <v>255.58876255669313</v>
      </c>
      <c r="L4844">
        <v>5.8116413321917815</v>
      </c>
      <c r="N4844">
        <v>1</v>
      </c>
      <c r="O4844">
        <v>40034.811907162744</v>
      </c>
      <c r="P4844">
        <v>135.98972067269116</v>
      </c>
      <c r="Q4844">
        <v>0.75059422036089807</v>
      </c>
      <c r="S4844" s="6">
        <v>33.026145695879514</v>
      </c>
      <c r="V4844" s="6">
        <v>255.71221861643838</v>
      </c>
    </row>
    <row r="4845" spans="1:23" x14ac:dyDescent="0.3">
      <c r="A4845" s="1">
        <v>44363</v>
      </c>
      <c r="B4845">
        <v>202106</v>
      </c>
      <c r="C4845">
        <v>2021</v>
      </c>
      <c r="D4845" t="s">
        <v>1</v>
      </c>
      <c r="E4845" t="s">
        <v>22</v>
      </c>
      <c r="F4845">
        <v>211.97511999999998</v>
      </c>
      <c r="G4845">
        <v>46</v>
      </c>
      <c r="I4845">
        <v>212.33685779329298</v>
      </c>
      <c r="J4845">
        <v>212.09584753906248</v>
      </c>
      <c r="K4845">
        <v>278.04007084367225</v>
      </c>
      <c r="L4845">
        <v>6.1025438356164381</v>
      </c>
      <c r="N4845">
        <v>1</v>
      </c>
      <c r="O4845">
        <v>43348.473859689591</v>
      </c>
      <c r="P4845">
        <v>143.96681359157824</v>
      </c>
      <c r="Q4845">
        <v>0.75640892913209257</v>
      </c>
      <c r="S4845" s="6">
        <v>34.794810740076258</v>
      </c>
      <c r="V4845" s="6">
        <v>280.71701643835615</v>
      </c>
    </row>
    <row r="4846" spans="1:23" x14ac:dyDescent="0.3">
      <c r="A4846" s="1">
        <v>44363</v>
      </c>
      <c r="B4846">
        <v>202106</v>
      </c>
      <c r="C4846">
        <v>2021</v>
      </c>
      <c r="D4846" t="s">
        <v>4</v>
      </c>
      <c r="E4846" t="s">
        <v>22</v>
      </c>
      <c r="F4846">
        <v>158.21820000000002</v>
      </c>
      <c r="G4846">
        <v>36</v>
      </c>
      <c r="I4846">
        <v>161.30577588477826</v>
      </c>
      <c r="J4846">
        <v>158.5303777777778</v>
      </c>
      <c r="K4846">
        <v>209.97686869870884</v>
      </c>
      <c r="L4846">
        <v>5.9008147154956774</v>
      </c>
      <c r="N4846">
        <v>1</v>
      </c>
      <c r="O4846">
        <v>34110.210987765553</v>
      </c>
      <c r="P4846">
        <v>110.46592298285289</v>
      </c>
      <c r="Q4846">
        <v>0.75933853422527076</v>
      </c>
      <c r="S4846" s="6">
        <v>27.336187232109747</v>
      </c>
      <c r="V4846" s="6">
        <v>212.42932975784439</v>
      </c>
    </row>
    <row r="4847" spans="1:23" x14ac:dyDescent="0.3">
      <c r="A4847" s="1">
        <v>44363</v>
      </c>
      <c r="B4847">
        <v>202106</v>
      </c>
      <c r="C4847">
        <v>2021</v>
      </c>
      <c r="D4847" t="s">
        <v>2</v>
      </c>
      <c r="E4847" t="s">
        <v>22</v>
      </c>
      <c r="F4847">
        <v>209.41355749999997</v>
      </c>
      <c r="G4847">
        <v>64</v>
      </c>
      <c r="I4847">
        <v>208.91650157749305</v>
      </c>
      <c r="J4847">
        <v>209.77085735155993</v>
      </c>
      <c r="K4847">
        <v>275.63099624343795</v>
      </c>
      <c r="L4847">
        <v>4.2978020312499998</v>
      </c>
      <c r="N4847">
        <v>1</v>
      </c>
      <c r="O4847">
        <v>41834.599636022213</v>
      </c>
      <c r="P4847">
        <v>170.32201178141852</v>
      </c>
      <c r="Q4847">
        <v>0.75953250368745195</v>
      </c>
      <c r="S4847" s="6">
        <v>48.610080235996925</v>
      </c>
      <c r="V4847" s="6">
        <v>275.05932999999999</v>
      </c>
    </row>
    <row r="4848" spans="1:23" x14ac:dyDescent="0.3">
      <c r="A4848" s="1">
        <v>44363</v>
      </c>
      <c r="B4848">
        <v>202106</v>
      </c>
      <c r="C4848">
        <v>2021</v>
      </c>
      <c r="D4848" t="s">
        <v>3</v>
      </c>
      <c r="E4848" t="s">
        <v>22</v>
      </c>
      <c r="F4848">
        <v>438.05272149999996</v>
      </c>
      <c r="G4848">
        <v>96</v>
      </c>
      <c r="I4848">
        <v>438.27183853543886</v>
      </c>
      <c r="J4848">
        <v>438.95472150000001</v>
      </c>
      <c r="K4848">
        <v>576.18259912158862</v>
      </c>
      <c r="L4848">
        <v>6.0044378106060599</v>
      </c>
      <c r="N4848">
        <v>0.97350972738392971</v>
      </c>
      <c r="O4848">
        <v>98301.532591906915</v>
      </c>
      <c r="P4848">
        <v>267.02600861483285</v>
      </c>
      <c r="Q4848">
        <v>0.76032624458975262</v>
      </c>
      <c r="S4848" s="6">
        <v>72.991319480616255</v>
      </c>
      <c r="V4848" s="6">
        <v>576.42602981818175</v>
      </c>
    </row>
    <row r="4849" spans="1:23" x14ac:dyDescent="0.3">
      <c r="A4849" s="1">
        <v>44363</v>
      </c>
      <c r="B4849">
        <v>202106</v>
      </c>
      <c r="C4849">
        <v>2021</v>
      </c>
      <c r="D4849" t="s">
        <v>5</v>
      </c>
      <c r="E4849" t="s">
        <v>23</v>
      </c>
      <c r="F4849">
        <v>1425.9839999999999</v>
      </c>
      <c r="H4849">
        <v>162</v>
      </c>
      <c r="I4849">
        <v>1914.1145100000001</v>
      </c>
      <c r="M4849">
        <v>8.4229166666666675</v>
      </c>
      <c r="N4849">
        <v>0.88391942153742287</v>
      </c>
      <c r="O4849">
        <v>0</v>
      </c>
      <c r="P4849">
        <v>525.50891962271669</v>
      </c>
      <c r="R4849">
        <v>0.91139999999999988</v>
      </c>
      <c r="T4849" s="6">
        <v>143.1949462890625</v>
      </c>
      <c r="U4849" s="6">
        <v>147.64679999999998</v>
      </c>
      <c r="W4849" s="6">
        <v>1364.5125</v>
      </c>
    </row>
    <row r="4850" spans="1:23" x14ac:dyDescent="0.3">
      <c r="A4850" s="1">
        <v>44363</v>
      </c>
      <c r="B4850">
        <v>202106</v>
      </c>
      <c r="C4850">
        <v>2021</v>
      </c>
      <c r="D4850" t="s">
        <v>6</v>
      </c>
      <c r="E4850" t="s">
        <v>23</v>
      </c>
      <c r="F4850">
        <v>456.06287999999995</v>
      </c>
      <c r="H4850">
        <v>66</v>
      </c>
      <c r="I4850">
        <v>641.6094333333333</v>
      </c>
      <c r="M4850">
        <v>7.4588888888888896</v>
      </c>
      <c r="N4850">
        <v>0.94899421296286168</v>
      </c>
      <c r="O4850">
        <v>0</v>
      </c>
      <c r="P4850">
        <v>130.85354228444848</v>
      </c>
      <c r="R4850">
        <v>0.88495053763440856</v>
      </c>
      <c r="T4850" s="6">
        <v>62.633618055548872</v>
      </c>
      <c r="U4850" s="6">
        <v>58.406735483870968</v>
      </c>
      <c r="W4850" s="6">
        <v>492.28666666666669</v>
      </c>
    </row>
    <row r="4851" spans="1:23" x14ac:dyDescent="0.3">
      <c r="A4851" s="1">
        <v>44363</v>
      </c>
      <c r="B4851">
        <v>202106</v>
      </c>
      <c r="C4851">
        <v>2021</v>
      </c>
      <c r="D4851" t="s">
        <v>7</v>
      </c>
      <c r="E4851" t="s">
        <v>23</v>
      </c>
      <c r="F4851">
        <v>337.39019366455045</v>
      </c>
      <c r="H4851">
        <v>36</v>
      </c>
      <c r="I4851">
        <v>452.26937187653937</v>
      </c>
      <c r="M4851">
        <v>8.5053637553604204</v>
      </c>
      <c r="N4851">
        <v>0.8134585997009145</v>
      </c>
      <c r="O4851">
        <v>0</v>
      </c>
      <c r="P4851">
        <v>117.9252649065065</v>
      </c>
      <c r="R4851">
        <v>0.92388709677419356</v>
      </c>
      <c r="T4851" s="6">
        <v>29.284509589232922</v>
      </c>
      <c r="U4851" s="6">
        <v>33.259935483870969</v>
      </c>
      <c r="W4851" s="6">
        <v>306.19309519297514</v>
      </c>
    </row>
    <row r="4852" spans="1:23" x14ac:dyDescent="0.3">
      <c r="A4852" s="1">
        <v>44363</v>
      </c>
      <c r="B4852">
        <v>202106</v>
      </c>
      <c r="C4852">
        <v>2021</v>
      </c>
      <c r="D4852" t="s">
        <v>8</v>
      </c>
      <c r="E4852" t="s">
        <v>23</v>
      </c>
      <c r="F4852">
        <v>21.380702499999998</v>
      </c>
      <c r="H4852">
        <v>108</v>
      </c>
      <c r="I4852">
        <v>21.464680733333321</v>
      </c>
      <c r="M4852">
        <v>2.1346994341563792</v>
      </c>
      <c r="N4852">
        <v>0.7941253335805889</v>
      </c>
      <c r="O4852">
        <v>0</v>
      </c>
      <c r="P4852">
        <v>87.20733406818826</v>
      </c>
      <c r="R4852">
        <v>0.86271612903225814</v>
      </c>
      <c r="T4852" s="6">
        <v>85.7655360267036</v>
      </c>
      <c r="U4852" s="6">
        <v>93.173341935483876</v>
      </c>
      <c r="W4852" s="6">
        <v>230.54753888888897</v>
      </c>
    </row>
    <row r="4853" spans="1:23" x14ac:dyDescent="0.3">
      <c r="A4853" s="1">
        <v>44364</v>
      </c>
      <c r="B4853">
        <v>202106</v>
      </c>
      <c r="C4853">
        <v>2021</v>
      </c>
      <c r="D4853" t="s">
        <v>0</v>
      </c>
      <c r="E4853" t="s">
        <v>22</v>
      </c>
      <c r="F4853">
        <v>195.72307999999998</v>
      </c>
      <c r="G4853">
        <v>44</v>
      </c>
      <c r="I4853">
        <v>210.78096199020527</v>
      </c>
      <c r="J4853">
        <v>196.31975968749998</v>
      </c>
      <c r="K4853">
        <v>254.37277248011685</v>
      </c>
      <c r="L4853">
        <v>6.3822452650447561</v>
      </c>
      <c r="N4853">
        <v>0.90909090909090906</v>
      </c>
      <c r="O4853">
        <v>18557.52506299613</v>
      </c>
      <c r="P4853">
        <v>135.98972067269116</v>
      </c>
      <c r="Q4853">
        <v>0.75059422036089807</v>
      </c>
      <c r="S4853" s="6">
        <v>33.026145695879514</v>
      </c>
      <c r="V4853" s="6">
        <v>280.81879166196927</v>
      </c>
    </row>
    <row r="4854" spans="1:23" x14ac:dyDescent="0.3">
      <c r="A4854" s="1">
        <v>44364</v>
      </c>
      <c r="B4854">
        <v>202106</v>
      </c>
      <c r="C4854">
        <v>2021</v>
      </c>
      <c r="D4854" t="s">
        <v>1</v>
      </c>
      <c r="E4854" t="s">
        <v>22</v>
      </c>
      <c r="F4854">
        <v>228.69672</v>
      </c>
      <c r="G4854">
        <v>46</v>
      </c>
      <c r="I4854">
        <v>231.31137268494822</v>
      </c>
      <c r="J4854">
        <v>228.815128203125</v>
      </c>
      <c r="K4854">
        <v>303.34934664732384</v>
      </c>
      <c r="L4854">
        <v>6.6478698336050002</v>
      </c>
      <c r="N4854">
        <v>1</v>
      </c>
      <c r="O4854">
        <v>21476.451277937806</v>
      </c>
      <c r="P4854">
        <v>143.96681359157824</v>
      </c>
      <c r="Q4854">
        <v>0.75640892913209257</v>
      </c>
      <c r="S4854" s="6">
        <v>34.794810740076258</v>
      </c>
      <c r="V4854" s="6">
        <v>305.80201234583001</v>
      </c>
    </row>
    <row r="4855" spans="1:23" x14ac:dyDescent="0.3">
      <c r="A4855" s="1">
        <v>44364</v>
      </c>
      <c r="B4855">
        <v>202106</v>
      </c>
      <c r="C4855">
        <v>2021</v>
      </c>
      <c r="D4855" t="s">
        <v>4</v>
      </c>
      <c r="E4855" t="s">
        <v>22</v>
      </c>
      <c r="F4855">
        <v>151.12439999999998</v>
      </c>
      <c r="G4855">
        <v>36</v>
      </c>
      <c r="I4855">
        <v>157.80370327523946</v>
      </c>
      <c r="J4855">
        <v>151.43182897777777</v>
      </c>
      <c r="K4855">
        <v>205.39467547202298</v>
      </c>
      <c r="L4855">
        <v>5.7727034840425526</v>
      </c>
      <c r="N4855">
        <v>1</v>
      </c>
      <c r="O4855">
        <v>13556.822975652132</v>
      </c>
      <c r="P4855">
        <v>110.46592298285289</v>
      </c>
      <c r="Q4855">
        <v>0.75933853422527076</v>
      </c>
      <c r="S4855" s="6">
        <v>27.336187232109747</v>
      </c>
      <c r="V4855" s="6">
        <v>207.81732542553189</v>
      </c>
    </row>
    <row r="4856" spans="1:23" x14ac:dyDescent="0.3">
      <c r="A4856" s="1">
        <v>44364</v>
      </c>
      <c r="B4856">
        <v>202106</v>
      </c>
      <c r="C4856">
        <v>2021</v>
      </c>
      <c r="D4856" t="s">
        <v>2</v>
      </c>
      <c r="E4856" t="s">
        <v>22</v>
      </c>
      <c r="F4856">
        <v>234.76312249999989</v>
      </c>
      <c r="G4856">
        <v>64</v>
      </c>
      <c r="I4856">
        <v>235.2417614394495</v>
      </c>
      <c r="J4856">
        <v>235.12152093757987</v>
      </c>
      <c r="K4856">
        <v>309.65828012669766</v>
      </c>
      <c r="L4856">
        <v>4.8393617187500002</v>
      </c>
      <c r="N4856">
        <v>1</v>
      </c>
      <c r="O4856">
        <v>21658.770533285104</v>
      </c>
      <c r="P4856">
        <v>170.32201178141852</v>
      </c>
      <c r="Q4856">
        <v>0.75953250368745195</v>
      </c>
      <c r="S4856" s="6">
        <v>48.610080235996925</v>
      </c>
      <c r="V4856" s="6">
        <v>309.71915000000001</v>
      </c>
    </row>
    <row r="4857" spans="1:23" x14ac:dyDescent="0.3">
      <c r="A4857" s="1">
        <v>44364</v>
      </c>
      <c r="B4857">
        <v>202106</v>
      </c>
      <c r="C4857">
        <v>2021</v>
      </c>
      <c r="D4857" t="s">
        <v>3</v>
      </c>
      <c r="E4857" t="s">
        <v>22</v>
      </c>
      <c r="F4857">
        <v>450.11904299999992</v>
      </c>
      <c r="G4857">
        <v>96</v>
      </c>
      <c r="I4857">
        <v>444.7217816884264</v>
      </c>
      <c r="J4857">
        <v>451.06664299999994</v>
      </c>
      <c r="K4857">
        <v>585.57418261045086</v>
      </c>
      <c r="L4857">
        <v>6.0928037039600005</v>
      </c>
      <c r="N4857">
        <v>0.9999263600713455</v>
      </c>
      <c r="O4857">
        <v>44934.381428194843</v>
      </c>
      <c r="P4857">
        <v>267.02600861483285</v>
      </c>
      <c r="Q4857">
        <v>0.76032624458975262</v>
      </c>
      <c r="S4857" s="6">
        <v>72.991319480616255</v>
      </c>
      <c r="V4857" s="6">
        <v>584.90915558016002</v>
      </c>
    </row>
    <row r="4858" spans="1:23" x14ac:dyDescent="0.3">
      <c r="A4858" s="1">
        <v>44364</v>
      </c>
      <c r="B4858">
        <v>202106</v>
      </c>
      <c r="C4858">
        <v>2021</v>
      </c>
      <c r="D4858" t="s">
        <v>5</v>
      </c>
      <c r="E4858" t="s">
        <v>23</v>
      </c>
      <c r="F4858">
        <v>1034.1119999999999</v>
      </c>
      <c r="H4858">
        <v>162</v>
      </c>
      <c r="I4858">
        <v>1321.0220879999999</v>
      </c>
      <c r="M4858">
        <v>7.4378749999999991</v>
      </c>
      <c r="N4858">
        <v>0.88821072048611116</v>
      </c>
      <c r="O4858">
        <v>0</v>
      </c>
      <c r="P4858">
        <v>525.50891962271669</v>
      </c>
      <c r="R4858">
        <v>0.91139999999999988</v>
      </c>
      <c r="T4858" s="6">
        <v>143.89013671875</v>
      </c>
      <c r="U4858" s="6">
        <v>147.64679999999998</v>
      </c>
      <c r="W4858" s="6">
        <v>1204.9357499999999</v>
      </c>
    </row>
    <row r="4859" spans="1:23" x14ac:dyDescent="0.3">
      <c r="A4859" s="1">
        <v>44364</v>
      </c>
      <c r="B4859">
        <v>202106</v>
      </c>
      <c r="C4859">
        <v>2021</v>
      </c>
      <c r="D4859" t="s">
        <v>6</v>
      </c>
      <c r="E4859" t="s">
        <v>23</v>
      </c>
      <c r="F4859">
        <v>290.67024000000004</v>
      </c>
      <c r="H4859">
        <v>66</v>
      </c>
      <c r="I4859">
        <v>462.86267333333336</v>
      </c>
      <c r="M4859">
        <v>6.6334930555555545</v>
      </c>
      <c r="N4859">
        <v>0.93914586805650468</v>
      </c>
      <c r="O4859">
        <v>0</v>
      </c>
      <c r="P4859">
        <v>130.85354228444848</v>
      </c>
      <c r="R4859">
        <v>0.88495053763440856</v>
      </c>
      <c r="T4859" s="6">
        <v>61.983627291729306</v>
      </c>
      <c r="U4859" s="6">
        <v>58.406735483870968</v>
      </c>
      <c r="W4859" s="6">
        <v>437.81054166666661</v>
      </c>
    </row>
    <row r="4860" spans="1:23" x14ac:dyDescent="0.3">
      <c r="A4860" s="1">
        <v>44364</v>
      </c>
      <c r="B4860">
        <v>202106</v>
      </c>
      <c r="C4860">
        <v>2021</v>
      </c>
      <c r="D4860" t="s">
        <v>7</v>
      </c>
      <c r="E4860" t="s">
        <v>23</v>
      </c>
      <c r="F4860">
        <v>242.90139541625959</v>
      </c>
      <c r="H4860">
        <v>36</v>
      </c>
      <c r="I4860">
        <v>313.08562535756823</v>
      </c>
      <c r="M4860">
        <v>7.4124503547336529</v>
      </c>
      <c r="N4860">
        <v>0.83419764727064027</v>
      </c>
      <c r="O4860">
        <v>0</v>
      </c>
      <c r="P4860">
        <v>117.9252649065065</v>
      </c>
      <c r="R4860">
        <v>0.92388709677419356</v>
      </c>
      <c r="T4860" s="6">
        <v>30.03111530174305</v>
      </c>
      <c r="U4860" s="6">
        <v>33.259935483870969</v>
      </c>
      <c r="W4860" s="6">
        <v>266.84821277041152</v>
      </c>
    </row>
    <row r="4861" spans="1:23" x14ac:dyDescent="0.3">
      <c r="A4861" s="1">
        <v>44364</v>
      </c>
      <c r="B4861">
        <v>202106</v>
      </c>
      <c r="C4861">
        <v>2021</v>
      </c>
      <c r="D4861" t="s">
        <v>8</v>
      </c>
      <c r="E4861" t="s">
        <v>23</v>
      </c>
      <c r="F4861">
        <v>2.4966454999999996</v>
      </c>
      <c r="H4861">
        <v>108</v>
      </c>
      <c r="I4861">
        <v>1.9132225000000005</v>
      </c>
      <c r="M4861">
        <v>1.6417800925925927</v>
      </c>
      <c r="N4861">
        <v>0.74143906209675836</v>
      </c>
      <c r="O4861">
        <v>0</v>
      </c>
      <c r="P4861">
        <v>87.20733406818826</v>
      </c>
      <c r="R4861">
        <v>0.86271612903225814</v>
      </c>
      <c r="T4861" s="6">
        <v>80.075418706449909</v>
      </c>
      <c r="U4861" s="6">
        <v>93.173341935483876</v>
      </c>
      <c r="W4861" s="6">
        <v>177.31225000000001</v>
      </c>
    </row>
    <row r="4862" spans="1:23" x14ac:dyDescent="0.3">
      <c r="A4862" s="1">
        <v>44365</v>
      </c>
      <c r="B4862">
        <v>202106</v>
      </c>
      <c r="C4862">
        <v>2021</v>
      </c>
      <c r="D4862" t="s">
        <v>0</v>
      </c>
      <c r="E4862" t="s">
        <v>22</v>
      </c>
      <c r="F4862">
        <v>126.94443999999999</v>
      </c>
      <c r="G4862">
        <v>44</v>
      </c>
      <c r="I4862">
        <v>178.1874341251492</v>
      </c>
      <c r="J4862">
        <v>127.46226226562499</v>
      </c>
      <c r="K4862">
        <v>172.22262677854181</v>
      </c>
      <c r="L4862">
        <v>5.3953445178248769</v>
      </c>
      <c r="N4862">
        <v>0.72330020073756618</v>
      </c>
      <c r="O4862">
        <v>18957.121728308131</v>
      </c>
      <c r="P4862">
        <v>135.98972067269116</v>
      </c>
      <c r="Q4862">
        <v>0.75059422036089807</v>
      </c>
      <c r="S4862" s="6">
        <v>33.026145695879514</v>
      </c>
      <c r="V4862" s="6">
        <v>237.39515878429458</v>
      </c>
    </row>
    <row r="4863" spans="1:23" x14ac:dyDescent="0.3">
      <c r="A4863" s="1">
        <v>44365</v>
      </c>
      <c r="B4863">
        <v>202106</v>
      </c>
      <c r="C4863">
        <v>2021</v>
      </c>
      <c r="D4863" t="s">
        <v>1</v>
      </c>
      <c r="E4863" t="s">
        <v>22</v>
      </c>
      <c r="F4863">
        <v>195.52092000000005</v>
      </c>
      <c r="G4863">
        <v>46</v>
      </c>
      <c r="I4863">
        <v>194.77245956014332</v>
      </c>
      <c r="J4863">
        <v>195.65361042968755</v>
      </c>
      <c r="K4863">
        <v>255.24551737281266</v>
      </c>
      <c r="L4863">
        <v>5.5977444744599998</v>
      </c>
      <c r="N4863">
        <v>1</v>
      </c>
      <c r="O4863">
        <v>27709.035249105807</v>
      </c>
      <c r="P4863">
        <v>143.96681359157824</v>
      </c>
      <c r="Q4863">
        <v>0.75640892913209257</v>
      </c>
      <c r="S4863" s="6">
        <v>34.794810740076258</v>
      </c>
      <c r="V4863" s="6">
        <v>257.49624582515997</v>
      </c>
    </row>
    <row r="4864" spans="1:23" x14ac:dyDescent="0.3">
      <c r="A4864" s="1">
        <v>44365</v>
      </c>
      <c r="B4864">
        <v>202106</v>
      </c>
      <c r="C4864">
        <v>2021</v>
      </c>
      <c r="D4864" t="s">
        <v>4</v>
      </c>
      <c r="E4864" t="s">
        <v>22</v>
      </c>
      <c r="F4864">
        <v>159.73944</v>
      </c>
      <c r="G4864">
        <v>36</v>
      </c>
      <c r="I4864">
        <v>166.33337122394462</v>
      </c>
      <c r="J4864">
        <v>160.05195377777778</v>
      </c>
      <c r="K4864">
        <v>216.39935630944228</v>
      </c>
      <c r="L4864">
        <v>6.0847319273759366</v>
      </c>
      <c r="N4864">
        <v>1</v>
      </c>
      <c r="O4864">
        <v>24697.161216492132</v>
      </c>
      <c r="P4864">
        <v>110.46592298285289</v>
      </c>
      <c r="Q4864">
        <v>0.75933853422527076</v>
      </c>
      <c r="S4864" s="6">
        <v>27.336187232109747</v>
      </c>
      <c r="V4864" s="6">
        <v>219.05034938553371</v>
      </c>
    </row>
    <row r="4865" spans="1:23" x14ac:dyDescent="0.3">
      <c r="A4865" s="1">
        <v>44365</v>
      </c>
      <c r="B4865">
        <v>202106</v>
      </c>
      <c r="C4865">
        <v>2021</v>
      </c>
      <c r="D4865" t="s">
        <v>2</v>
      </c>
      <c r="E4865" t="s">
        <v>22</v>
      </c>
      <c r="F4865">
        <v>239.292933</v>
      </c>
      <c r="G4865">
        <v>64</v>
      </c>
      <c r="I4865">
        <v>237.54066682424042</v>
      </c>
      <c r="J4865">
        <v>239.7029671796875</v>
      </c>
      <c r="K4865">
        <v>313.04930381356007</v>
      </c>
      <c r="L4865">
        <v>4.886654489583333</v>
      </c>
      <c r="N4865">
        <v>1</v>
      </c>
      <c r="O4865">
        <v>33055.021826120006</v>
      </c>
      <c r="P4865">
        <v>170.32201178141852</v>
      </c>
      <c r="Q4865">
        <v>0.75953250368745195</v>
      </c>
      <c r="S4865" s="6">
        <v>48.610080235996925</v>
      </c>
      <c r="V4865" s="6">
        <v>312.74588733333331</v>
      </c>
    </row>
    <row r="4866" spans="1:23" x14ac:dyDescent="0.3">
      <c r="A4866" s="1">
        <v>44365</v>
      </c>
      <c r="B4866">
        <v>202106</v>
      </c>
      <c r="C4866">
        <v>2021</v>
      </c>
      <c r="D4866" t="s">
        <v>3</v>
      </c>
      <c r="E4866" t="s">
        <v>22</v>
      </c>
      <c r="F4866">
        <v>383.92367949999999</v>
      </c>
      <c r="G4866">
        <v>96</v>
      </c>
      <c r="I4866">
        <v>369.36276524468019</v>
      </c>
      <c r="J4866">
        <v>384.87707950000032</v>
      </c>
      <c r="K4866">
        <v>483.68592347338659</v>
      </c>
      <c r="L4866">
        <v>5.0603656417359195</v>
      </c>
      <c r="N4866">
        <v>1</v>
      </c>
      <c r="O4866">
        <v>61129.306406866534</v>
      </c>
      <c r="P4866">
        <v>267.02600861483285</v>
      </c>
      <c r="Q4866">
        <v>0.76032624458975262</v>
      </c>
      <c r="S4866" s="6">
        <v>72.991319480616255</v>
      </c>
      <c r="V4866" s="6">
        <v>485.79510160664825</v>
      </c>
    </row>
    <row r="4867" spans="1:23" x14ac:dyDescent="0.3">
      <c r="A4867" s="1">
        <v>44365</v>
      </c>
      <c r="B4867">
        <v>202106</v>
      </c>
      <c r="C4867">
        <v>2021</v>
      </c>
      <c r="D4867" t="s">
        <v>5</v>
      </c>
      <c r="E4867" t="s">
        <v>23</v>
      </c>
      <c r="F4867">
        <v>1460.9510269999998</v>
      </c>
      <c r="H4867">
        <v>162</v>
      </c>
      <c r="I4867">
        <v>1883.0701260000005</v>
      </c>
      <c r="M4867">
        <v>8.3985000000000003</v>
      </c>
      <c r="N4867">
        <v>0.88888859585139279</v>
      </c>
      <c r="O4867">
        <v>0</v>
      </c>
      <c r="P4867">
        <v>525.50891962271669</v>
      </c>
      <c r="R4867">
        <v>0.91139999999999988</v>
      </c>
      <c r="T4867" s="6">
        <v>143.99995252792564</v>
      </c>
      <c r="U4867" s="6">
        <v>147.64679999999998</v>
      </c>
      <c r="W4867" s="6">
        <v>1360.557</v>
      </c>
    </row>
    <row r="4868" spans="1:23" x14ac:dyDescent="0.3">
      <c r="A4868" s="1">
        <v>44365</v>
      </c>
      <c r="B4868">
        <v>202106</v>
      </c>
      <c r="C4868">
        <v>2021</v>
      </c>
      <c r="D4868" t="s">
        <v>6</v>
      </c>
      <c r="E4868" t="s">
        <v>23</v>
      </c>
      <c r="F4868">
        <v>435.4940805</v>
      </c>
      <c r="H4868">
        <v>66</v>
      </c>
      <c r="I4868">
        <v>628.80746666666664</v>
      </c>
      <c r="M4868">
        <v>7.484131944444445</v>
      </c>
      <c r="N4868">
        <v>0.9552737361111111</v>
      </c>
      <c r="O4868">
        <v>0</v>
      </c>
      <c r="P4868">
        <v>130.85354228444848</v>
      </c>
      <c r="R4868">
        <v>0.88495053763440856</v>
      </c>
      <c r="T4868" s="6">
        <v>63.04806658333333</v>
      </c>
      <c r="U4868" s="6">
        <v>58.406735483870968</v>
      </c>
      <c r="W4868" s="6">
        <v>493.95270833333336</v>
      </c>
    </row>
    <row r="4869" spans="1:23" x14ac:dyDescent="0.3">
      <c r="A4869" s="1">
        <v>44365</v>
      </c>
      <c r="B4869">
        <v>202106</v>
      </c>
      <c r="C4869">
        <v>2021</v>
      </c>
      <c r="D4869" t="s">
        <v>7</v>
      </c>
      <c r="E4869" t="s">
        <v>23</v>
      </c>
      <c r="F4869">
        <v>339.81499456787088</v>
      </c>
      <c r="H4869">
        <v>36</v>
      </c>
      <c r="I4869">
        <v>441.09090385156077</v>
      </c>
      <c r="M4869">
        <v>8.4585278199370926</v>
      </c>
      <c r="N4869">
        <v>0.83419764727064027</v>
      </c>
      <c r="O4869">
        <v>0</v>
      </c>
      <c r="P4869">
        <v>117.9252649065065</v>
      </c>
      <c r="R4869">
        <v>0.92388709677419356</v>
      </c>
      <c r="T4869" s="6">
        <v>30.03111530174305</v>
      </c>
      <c r="U4869" s="6">
        <v>33.259935483870969</v>
      </c>
      <c r="W4869" s="6">
        <v>304.50700151773532</v>
      </c>
    </row>
    <row r="4870" spans="1:23" x14ac:dyDescent="0.3">
      <c r="A4870" s="1">
        <v>44365</v>
      </c>
      <c r="B4870">
        <v>202106</v>
      </c>
      <c r="C4870">
        <v>2021</v>
      </c>
      <c r="D4870" t="s">
        <v>8</v>
      </c>
      <c r="E4870" t="s">
        <v>23</v>
      </c>
      <c r="F4870">
        <v>49.524714500000002</v>
      </c>
      <c r="H4870">
        <v>108</v>
      </c>
      <c r="I4870">
        <v>48.532990766666728</v>
      </c>
      <c r="M4870">
        <v>2.5648996913580255</v>
      </c>
      <c r="N4870">
        <v>0.87512179779438426</v>
      </c>
      <c r="O4870">
        <v>0</v>
      </c>
      <c r="P4870">
        <v>87.20733406818826</v>
      </c>
      <c r="R4870">
        <v>0.86271612903225814</v>
      </c>
      <c r="T4870" s="6">
        <v>94.513154161793494</v>
      </c>
      <c r="U4870" s="6">
        <v>93.173341935483876</v>
      </c>
      <c r="W4870" s="6">
        <v>277.00916666666677</v>
      </c>
    </row>
    <row r="4871" spans="1:23" x14ac:dyDescent="0.3">
      <c r="A4871" s="1">
        <v>44366</v>
      </c>
      <c r="B4871">
        <v>202106</v>
      </c>
      <c r="C4871">
        <v>2021</v>
      </c>
      <c r="D4871" t="s">
        <v>0</v>
      </c>
      <c r="E4871" t="s">
        <v>22</v>
      </c>
      <c r="F4871">
        <v>163.50236000000004</v>
      </c>
      <c r="G4871">
        <v>44</v>
      </c>
      <c r="I4871">
        <v>193.57003322841493</v>
      </c>
      <c r="J4871">
        <v>163.65236000000004</v>
      </c>
      <c r="K4871">
        <v>212.95475265864837</v>
      </c>
      <c r="L4871">
        <v>5.8611148576312848</v>
      </c>
      <c r="N4871">
        <v>0.81593897911091484</v>
      </c>
      <c r="O4871">
        <v>13110.592351964129</v>
      </c>
      <c r="P4871">
        <v>135.98972067269116</v>
      </c>
      <c r="Q4871">
        <v>0.75059422036089807</v>
      </c>
      <c r="S4871" s="6">
        <v>33.026145695879514</v>
      </c>
      <c r="V4871" s="6">
        <v>257.88905373577654</v>
      </c>
    </row>
    <row r="4872" spans="1:23" x14ac:dyDescent="0.3">
      <c r="A4872" s="1">
        <v>44366</v>
      </c>
      <c r="B4872">
        <v>202106</v>
      </c>
      <c r="C4872">
        <v>2021</v>
      </c>
      <c r="D4872" t="s">
        <v>1</v>
      </c>
      <c r="E4872" t="s">
        <v>22</v>
      </c>
      <c r="F4872">
        <v>209.3322</v>
      </c>
      <c r="G4872">
        <v>46</v>
      </c>
      <c r="I4872">
        <v>211.16427068534725</v>
      </c>
      <c r="J4872">
        <v>209.56380000000001</v>
      </c>
      <c r="K4872">
        <v>274.44154374861432</v>
      </c>
      <c r="L4872">
        <v>6.0688437785388123</v>
      </c>
      <c r="N4872">
        <v>1</v>
      </c>
      <c r="O4872">
        <v>16723.899877713804</v>
      </c>
      <c r="P4872">
        <v>143.96681359157824</v>
      </c>
      <c r="Q4872">
        <v>0.75640892913209257</v>
      </c>
      <c r="S4872" s="6">
        <v>34.794810740076258</v>
      </c>
      <c r="V4872" s="6">
        <v>279.16681381278539</v>
      </c>
    </row>
    <row r="4873" spans="1:23" x14ac:dyDescent="0.3">
      <c r="A4873" s="1">
        <v>44366</v>
      </c>
      <c r="B4873">
        <v>202106</v>
      </c>
      <c r="C4873">
        <v>2021</v>
      </c>
      <c r="D4873" t="s">
        <v>4</v>
      </c>
      <c r="E4873" t="s">
        <v>22</v>
      </c>
      <c r="F4873">
        <v>155.51955999999998</v>
      </c>
      <c r="G4873">
        <v>36</v>
      </c>
      <c r="I4873">
        <v>157.98218448202999</v>
      </c>
      <c r="J4873">
        <v>155.82958737777776</v>
      </c>
      <c r="K4873">
        <v>206.26269323400007</v>
      </c>
      <c r="L4873">
        <v>5.7792326025796417</v>
      </c>
      <c r="N4873">
        <v>1</v>
      </c>
      <c r="O4873">
        <v>14662.017370092131</v>
      </c>
      <c r="P4873">
        <v>110.46592298285289</v>
      </c>
      <c r="Q4873">
        <v>0.75933853422527076</v>
      </c>
      <c r="S4873" s="6">
        <v>27.336187232109747</v>
      </c>
      <c r="V4873" s="6">
        <v>208.05237369286709</v>
      </c>
    </row>
    <row r="4874" spans="1:23" x14ac:dyDescent="0.3">
      <c r="A4874" s="1">
        <v>44366</v>
      </c>
      <c r="B4874">
        <v>202106</v>
      </c>
      <c r="C4874">
        <v>2021</v>
      </c>
      <c r="D4874" t="s">
        <v>2</v>
      </c>
      <c r="E4874" t="s">
        <v>22</v>
      </c>
      <c r="F4874">
        <v>224.31025800000003</v>
      </c>
      <c r="G4874">
        <v>64</v>
      </c>
      <c r="I4874">
        <v>219.74826904676516</v>
      </c>
      <c r="J4874">
        <v>224.65327557812003</v>
      </c>
      <c r="K4874">
        <v>288.18302462255411</v>
      </c>
      <c r="L4874">
        <v>4.5206316874999999</v>
      </c>
      <c r="N4874">
        <v>1</v>
      </c>
      <c r="O4874">
        <v>19304.864606304505</v>
      </c>
      <c r="P4874">
        <v>170.32201178141852</v>
      </c>
      <c r="Q4874">
        <v>0.75953250368745195</v>
      </c>
      <c r="S4874" s="6">
        <v>48.610080235996925</v>
      </c>
      <c r="V4874" s="6">
        <v>289.32042799999999</v>
      </c>
    </row>
    <row r="4875" spans="1:23" x14ac:dyDescent="0.3">
      <c r="A4875" s="1">
        <v>44366</v>
      </c>
      <c r="B4875">
        <v>202106</v>
      </c>
      <c r="C4875">
        <v>2021</v>
      </c>
      <c r="D4875" t="s">
        <v>3</v>
      </c>
      <c r="E4875" t="s">
        <v>22</v>
      </c>
      <c r="F4875">
        <v>366.03000199999991</v>
      </c>
      <c r="G4875">
        <v>96</v>
      </c>
      <c r="I4875">
        <v>397.42555853175412</v>
      </c>
      <c r="J4875">
        <v>366.87820199999993</v>
      </c>
      <c r="K4875">
        <v>465.21163862705089</v>
      </c>
      <c r="L4875">
        <v>5.4448331850925831</v>
      </c>
      <c r="N4875">
        <v>1</v>
      </c>
      <c r="O4875">
        <v>33846.276426830744</v>
      </c>
      <c r="P4875">
        <v>267.02600861483285</v>
      </c>
      <c r="Q4875">
        <v>0.76032624458975262</v>
      </c>
      <c r="S4875" s="6">
        <v>72.991319480616255</v>
      </c>
      <c r="V4875" s="6">
        <v>522.70398576888795</v>
      </c>
    </row>
    <row r="4876" spans="1:23" x14ac:dyDescent="0.3">
      <c r="A4876" s="1">
        <v>44366</v>
      </c>
      <c r="B4876">
        <v>202106</v>
      </c>
      <c r="C4876">
        <v>2021</v>
      </c>
      <c r="D4876" t="s">
        <v>5</v>
      </c>
      <c r="E4876" t="s">
        <v>23</v>
      </c>
      <c r="F4876">
        <v>2430.1708295000003</v>
      </c>
      <c r="H4876">
        <v>162</v>
      </c>
      <c r="I4876">
        <v>3358.2807899999998</v>
      </c>
      <c r="M4876">
        <v>10.826750000000002</v>
      </c>
      <c r="N4876">
        <v>0.88571430724344136</v>
      </c>
      <c r="O4876">
        <v>0</v>
      </c>
      <c r="P4876">
        <v>525.50891962271669</v>
      </c>
      <c r="R4876">
        <v>0.91139999999999988</v>
      </c>
      <c r="T4876" s="6">
        <v>143.4857177734375</v>
      </c>
      <c r="U4876" s="6">
        <v>147.64679999999998</v>
      </c>
      <c r="W4876" s="6">
        <v>1753.9335000000003</v>
      </c>
    </row>
    <row r="4877" spans="1:23" x14ac:dyDescent="0.3">
      <c r="A4877" s="1">
        <v>44366</v>
      </c>
      <c r="B4877">
        <v>202106</v>
      </c>
      <c r="C4877">
        <v>2021</v>
      </c>
      <c r="D4877" t="s">
        <v>6</v>
      </c>
      <c r="E4877" t="s">
        <v>23</v>
      </c>
      <c r="F4877">
        <v>742.00224050000008</v>
      </c>
      <c r="H4877">
        <v>66</v>
      </c>
      <c r="I4877">
        <v>1037.6865666666667</v>
      </c>
      <c r="M4877">
        <v>9.2861111111111132</v>
      </c>
      <c r="N4877">
        <v>0.96152372685185183</v>
      </c>
      <c r="O4877">
        <v>0</v>
      </c>
      <c r="P4877">
        <v>130.85354228444848</v>
      </c>
      <c r="R4877">
        <v>0.88495053763440856</v>
      </c>
      <c r="T4877" s="6">
        <v>63.46056597222222</v>
      </c>
      <c r="U4877" s="6">
        <v>58.406735483870968</v>
      </c>
      <c r="W4877" s="6">
        <v>612.88333333333344</v>
      </c>
    </row>
    <row r="4878" spans="1:23" x14ac:dyDescent="0.3">
      <c r="A4878" s="1">
        <v>44366</v>
      </c>
      <c r="B4878">
        <v>202106</v>
      </c>
      <c r="C4878">
        <v>2021</v>
      </c>
      <c r="D4878" t="s">
        <v>7</v>
      </c>
      <c r="E4878" t="s">
        <v>23</v>
      </c>
      <c r="F4878">
        <v>491.61209259033132</v>
      </c>
      <c r="H4878">
        <v>36</v>
      </c>
      <c r="I4878">
        <v>683.92798860729442</v>
      </c>
      <c r="M4878">
        <v>10.260292634142585</v>
      </c>
      <c r="N4878">
        <v>0.81251043945467605</v>
      </c>
      <c r="O4878">
        <v>0</v>
      </c>
      <c r="P4878">
        <v>117.9252649065065</v>
      </c>
      <c r="R4878">
        <v>0.92388709677419356</v>
      </c>
      <c r="T4878" s="6">
        <v>29.250375820368337</v>
      </c>
      <c r="U4878" s="6">
        <v>33.259935483870969</v>
      </c>
      <c r="W4878" s="6">
        <v>369.37053482913308</v>
      </c>
    </row>
    <row r="4879" spans="1:23" x14ac:dyDescent="0.3">
      <c r="A4879" s="1">
        <v>44366</v>
      </c>
      <c r="B4879">
        <v>202106</v>
      </c>
      <c r="C4879">
        <v>2021</v>
      </c>
      <c r="D4879" t="s">
        <v>8</v>
      </c>
      <c r="E4879" t="s">
        <v>23</v>
      </c>
      <c r="F4879">
        <v>267.75636250000002</v>
      </c>
      <c r="H4879">
        <v>108</v>
      </c>
      <c r="I4879">
        <v>284.64800243333332</v>
      </c>
      <c r="M4879">
        <v>5.0423229166666674</v>
      </c>
      <c r="N4879">
        <v>0.98037456399442324</v>
      </c>
      <c r="O4879">
        <v>0</v>
      </c>
      <c r="P4879">
        <v>87.20733406818826</v>
      </c>
      <c r="R4879">
        <v>0.86271612903225814</v>
      </c>
      <c r="T4879" s="6">
        <v>105.88045291139771</v>
      </c>
      <c r="U4879" s="6">
        <v>93.173341935483876</v>
      </c>
      <c r="W4879" s="6">
        <v>544.57087500000011</v>
      </c>
    </row>
    <row r="4880" spans="1:23" x14ac:dyDescent="0.3">
      <c r="A4880" s="1">
        <v>44367</v>
      </c>
      <c r="B4880">
        <v>202106</v>
      </c>
      <c r="C4880">
        <v>2021</v>
      </c>
      <c r="D4880" t="s">
        <v>0</v>
      </c>
      <c r="E4880" t="s">
        <v>22</v>
      </c>
      <c r="F4880">
        <v>151.47552000000002</v>
      </c>
      <c r="G4880">
        <v>44</v>
      </c>
      <c r="I4880">
        <v>152.63234158941745</v>
      </c>
      <c r="J4880">
        <v>151.91619382812502</v>
      </c>
      <c r="K4880">
        <v>184.79239439424742</v>
      </c>
      <c r="L4880">
        <v>4.6215608383408942</v>
      </c>
      <c r="N4880">
        <v>0.90906983116582007</v>
      </c>
      <c r="O4880">
        <v>10987.84646893213</v>
      </c>
      <c r="P4880">
        <v>135.98972067269116</v>
      </c>
      <c r="Q4880">
        <v>0.75059422036089807</v>
      </c>
      <c r="S4880" s="6">
        <v>33.026145695879514</v>
      </c>
      <c r="V4880" s="6">
        <v>203.34867688699933</v>
      </c>
    </row>
    <row r="4881" spans="1:23" x14ac:dyDescent="0.3">
      <c r="A4881" s="1">
        <v>44367</v>
      </c>
      <c r="B4881">
        <v>202106</v>
      </c>
      <c r="C4881">
        <v>2021</v>
      </c>
      <c r="D4881" t="s">
        <v>1</v>
      </c>
      <c r="E4881" t="s">
        <v>22</v>
      </c>
      <c r="F4881">
        <v>175.87863999999993</v>
      </c>
      <c r="G4881">
        <v>46</v>
      </c>
      <c r="I4881">
        <v>168.5179056434983</v>
      </c>
      <c r="J4881">
        <v>176.00803453124993</v>
      </c>
      <c r="K4881">
        <v>222.13798432546221</v>
      </c>
      <c r="L4881">
        <v>4.8431907534246577</v>
      </c>
      <c r="N4881">
        <v>1</v>
      </c>
      <c r="O4881">
        <v>12862.404543881803</v>
      </c>
      <c r="P4881">
        <v>143.96681359157824</v>
      </c>
      <c r="Q4881">
        <v>0.75640892913209257</v>
      </c>
      <c r="S4881" s="6">
        <v>34.794810740076258</v>
      </c>
      <c r="V4881" s="6">
        <v>222.78677465753424</v>
      </c>
    </row>
    <row r="4882" spans="1:23" x14ac:dyDescent="0.3">
      <c r="A4882" s="1">
        <v>44367</v>
      </c>
      <c r="B4882">
        <v>202106</v>
      </c>
      <c r="C4882">
        <v>2021</v>
      </c>
      <c r="D4882" t="s">
        <v>4</v>
      </c>
      <c r="E4882" t="s">
        <v>22</v>
      </c>
      <c r="F4882">
        <v>137.99967999999998</v>
      </c>
      <c r="G4882">
        <v>36</v>
      </c>
      <c r="I4882">
        <v>142.88520691261641</v>
      </c>
      <c r="J4882">
        <v>138.29568497777777</v>
      </c>
      <c r="K4882">
        <v>186.82035197687355</v>
      </c>
      <c r="L4882">
        <v>5.2269618180248631</v>
      </c>
      <c r="N4882">
        <v>0.99938547111227183</v>
      </c>
      <c r="O4882">
        <v>9910.3786057881298</v>
      </c>
      <c r="P4882">
        <v>110.46592298285289</v>
      </c>
      <c r="Q4882">
        <v>0.75933853422527076</v>
      </c>
      <c r="S4882" s="6">
        <v>27.336187232109747</v>
      </c>
      <c r="V4882" s="6">
        <v>188.17062544889507</v>
      </c>
    </row>
    <row r="4883" spans="1:23" x14ac:dyDescent="0.3">
      <c r="A4883" s="1">
        <v>44367</v>
      </c>
      <c r="B4883">
        <v>202106</v>
      </c>
      <c r="C4883">
        <v>2021</v>
      </c>
      <c r="D4883" t="s">
        <v>2</v>
      </c>
      <c r="E4883" t="s">
        <v>22</v>
      </c>
      <c r="F4883">
        <v>243.59253800000008</v>
      </c>
      <c r="G4883">
        <v>64</v>
      </c>
      <c r="I4883">
        <v>230.43302140462356</v>
      </c>
      <c r="J4883">
        <v>243.91236221875008</v>
      </c>
      <c r="K4883">
        <v>304.2571822591342</v>
      </c>
      <c r="L4883">
        <v>4.7404369687500001</v>
      </c>
      <c r="N4883">
        <v>1</v>
      </c>
      <c r="O4883">
        <v>18223.310914276808</v>
      </c>
      <c r="P4883">
        <v>170.32201178141852</v>
      </c>
      <c r="Q4883">
        <v>0.75953250368745195</v>
      </c>
      <c r="S4883" s="6">
        <v>48.610080235996925</v>
      </c>
      <c r="V4883" s="6">
        <v>303.38796600000001</v>
      </c>
    </row>
    <row r="4884" spans="1:23" x14ac:dyDescent="0.3">
      <c r="A4884" s="1">
        <v>44367</v>
      </c>
      <c r="B4884">
        <v>202106</v>
      </c>
      <c r="C4884">
        <v>2021</v>
      </c>
      <c r="D4884" t="s">
        <v>3</v>
      </c>
      <c r="E4884" t="s">
        <v>22</v>
      </c>
      <c r="F4884">
        <v>371.38976050000002</v>
      </c>
      <c r="G4884">
        <v>96</v>
      </c>
      <c r="I4884">
        <v>346.65956728566744</v>
      </c>
      <c r="J4884">
        <v>372.24036050000001</v>
      </c>
      <c r="K4884">
        <v>456.51504095932785</v>
      </c>
      <c r="L4884">
        <v>4.7493259438572988</v>
      </c>
      <c r="N4884">
        <v>1</v>
      </c>
      <c r="O4884">
        <v>27360.658654050741</v>
      </c>
      <c r="P4884">
        <v>267.02600861483285</v>
      </c>
      <c r="Q4884">
        <v>0.76032624458975262</v>
      </c>
      <c r="S4884" s="6">
        <v>72.991319480616255</v>
      </c>
      <c r="V4884" s="6">
        <v>455.93529061030068</v>
      </c>
    </row>
    <row r="4885" spans="1:23" x14ac:dyDescent="0.3">
      <c r="A4885" s="1">
        <v>44367</v>
      </c>
      <c r="B4885">
        <v>202106</v>
      </c>
      <c r="C4885">
        <v>2021</v>
      </c>
      <c r="D4885" t="s">
        <v>5</v>
      </c>
      <c r="E4885" t="s">
        <v>23</v>
      </c>
      <c r="F4885">
        <v>2528.9625015000001</v>
      </c>
      <c r="H4885">
        <v>162</v>
      </c>
      <c r="I4885">
        <v>3565.40778</v>
      </c>
      <c r="M4885">
        <v>11.053999999999997</v>
      </c>
      <c r="N4885">
        <v>0.87922041714389054</v>
      </c>
      <c r="O4885">
        <v>0</v>
      </c>
      <c r="P4885">
        <v>525.50891962271669</v>
      </c>
      <c r="R4885">
        <v>0.91139999999999988</v>
      </c>
      <c r="T4885" s="6">
        <v>142.43370757731026</v>
      </c>
      <c r="U4885" s="6">
        <v>147.64679999999998</v>
      </c>
      <c r="W4885" s="6">
        <v>1790.7479999999994</v>
      </c>
    </row>
    <row r="4886" spans="1:23" x14ac:dyDescent="0.3">
      <c r="A4886" s="1">
        <v>44367</v>
      </c>
      <c r="B4886">
        <v>202106</v>
      </c>
      <c r="C4886">
        <v>2021</v>
      </c>
      <c r="D4886" t="s">
        <v>6</v>
      </c>
      <c r="E4886" t="s">
        <v>23</v>
      </c>
      <c r="F4886">
        <v>700.32816000000003</v>
      </c>
      <c r="H4886">
        <v>66</v>
      </c>
      <c r="I4886">
        <v>1042.4522466666665</v>
      </c>
      <c r="M4886">
        <v>9.2575555555555553</v>
      </c>
      <c r="N4886">
        <v>0.88395833333233897</v>
      </c>
      <c r="O4886">
        <v>0</v>
      </c>
      <c r="P4886">
        <v>130.85354228444848</v>
      </c>
      <c r="R4886">
        <v>0.88495053763440856</v>
      </c>
      <c r="T4886" s="6">
        <v>58.341249999934369</v>
      </c>
      <c r="U4886" s="6">
        <v>58.406735483870968</v>
      </c>
      <c r="W4886" s="6">
        <v>610.99866666666662</v>
      </c>
    </row>
    <row r="4887" spans="1:23" x14ac:dyDescent="0.3">
      <c r="A4887" s="1">
        <v>44367</v>
      </c>
      <c r="B4887">
        <v>202106</v>
      </c>
      <c r="C4887">
        <v>2021</v>
      </c>
      <c r="D4887" t="s">
        <v>7</v>
      </c>
      <c r="E4887" t="s">
        <v>23</v>
      </c>
      <c r="F4887">
        <v>540.24389172363192</v>
      </c>
      <c r="H4887">
        <v>36</v>
      </c>
      <c r="I4887">
        <v>683.92798860729442</v>
      </c>
      <c r="M4887">
        <v>10.260292634142585</v>
      </c>
      <c r="N4887">
        <v>0.82143083158533825</v>
      </c>
      <c r="O4887">
        <v>0</v>
      </c>
      <c r="P4887">
        <v>117.9252649065065</v>
      </c>
      <c r="R4887">
        <v>0.92388709677419356</v>
      </c>
      <c r="T4887" s="6">
        <v>29.571509937072179</v>
      </c>
      <c r="U4887" s="6">
        <v>33.259935483870969</v>
      </c>
      <c r="W4887" s="6">
        <v>369.37053482913308</v>
      </c>
    </row>
    <row r="4888" spans="1:23" x14ac:dyDescent="0.3">
      <c r="A4888" s="1">
        <v>44367</v>
      </c>
      <c r="B4888">
        <v>202106</v>
      </c>
      <c r="C4888">
        <v>2021</v>
      </c>
      <c r="D4888" t="s">
        <v>8</v>
      </c>
      <c r="E4888" t="s">
        <v>23</v>
      </c>
      <c r="F4888">
        <v>228.31716950000006</v>
      </c>
      <c r="H4888">
        <v>108</v>
      </c>
      <c r="I4888">
        <v>236.85141886666668</v>
      </c>
      <c r="M4888">
        <v>4.7670588991769556</v>
      </c>
      <c r="N4888">
        <v>0.90145207695467822</v>
      </c>
      <c r="O4888">
        <v>0</v>
      </c>
      <c r="P4888">
        <v>87.20733406818826</v>
      </c>
      <c r="R4888">
        <v>0.86271612903225814</v>
      </c>
      <c r="T4888" s="6">
        <v>97.356824311105242</v>
      </c>
      <c r="U4888" s="6">
        <v>93.173341935483876</v>
      </c>
      <c r="W4888" s="6">
        <v>514.84236111111125</v>
      </c>
    </row>
    <row r="4889" spans="1:23" x14ac:dyDescent="0.3">
      <c r="A4889" s="1">
        <v>44368</v>
      </c>
      <c r="B4889">
        <v>202106</v>
      </c>
      <c r="C4889">
        <v>2021</v>
      </c>
      <c r="D4889" t="s">
        <v>0</v>
      </c>
      <c r="E4889" t="s">
        <v>22</v>
      </c>
      <c r="F4889">
        <v>142.25680000000008</v>
      </c>
      <c r="G4889">
        <v>44</v>
      </c>
      <c r="I4889">
        <v>128.14313702067051</v>
      </c>
      <c r="J4889">
        <v>142.72164375000008</v>
      </c>
      <c r="K4889">
        <v>170.87422712752604</v>
      </c>
      <c r="L4889">
        <v>3.8800512236781604</v>
      </c>
      <c r="N4889">
        <v>1</v>
      </c>
      <c r="O4889">
        <v>15834.731922636131</v>
      </c>
      <c r="P4889">
        <v>135.98972067269116</v>
      </c>
      <c r="Q4889">
        <v>0.75059422036089807</v>
      </c>
      <c r="S4889" s="6">
        <v>33.026145695879514</v>
      </c>
      <c r="V4889" s="6">
        <v>170.72225384183906</v>
      </c>
    </row>
    <row r="4890" spans="1:23" x14ac:dyDescent="0.3">
      <c r="A4890" s="1">
        <v>44368</v>
      </c>
      <c r="B4890">
        <v>202106</v>
      </c>
      <c r="C4890">
        <v>2021</v>
      </c>
      <c r="D4890" t="s">
        <v>1</v>
      </c>
      <c r="E4890" t="s">
        <v>22</v>
      </c>
      <c r="F4890">
        <v>150.70692</v>
      </c>
      <c r="G4890">
        <v>46</v>
      </c>
      <c r="I4890">
        <v>140.10951822007277</v>
      </c>
      <c r="J4890">
        <v>150.8369248828125</v>
      </c>
      <c r="K4890">
        <v>184.87280783403585</v>
      </c>
      <c r="L4890">
        <v>4.0267360344827585</v>
      </c>
      <c r="N4890">
        <v>1</v>
      </c>
      <c r="O4890">
        <v>17072.758320873807</v>
      </c>
      <c r="P4890">
        <v>143.96681359157824</v>
      </c>
      <c r="Q4890">
        <v>0.75640892913209257</v>
      </c>
      <c r="S4890" s="6">
        <v>34.794810740076258</v>
      </c>
      <c r="V4890" s="6">
        <v>185.22985758620689</v>
      </c>
    </row>
    <row r="4891" spans="1:23" x14ac:dyDescent="0.3">
      <c r="A4891" s="1">
        <v>44368</v>
      </c>
      <c r="B4891">
        <v>202106</v>
      </c>
      <c r="C4891">
        <v>2021</v>
      </c>
      <c r="D4891" t="s">
        <v>4</v>
      </c>
      <c r="E4891" t="s">
        <v>22</v>
      </c>
      <c r="F4891">
        <v>99.026480000000006</v>
      </c>
      <c r="G4891">
        <v>36</v>
      </c>
      <c r="I4891">
        <v>95.450290194097931</v>
      </c>
      <c r="J4891">
        <v>99.291326577777781</v>
      </c>
      <c r="K4891">
        <v>125.23218643600929</v>
      </c>
      <c r="L4891">
        <v>3.4917192139355739</v>
      </c>
      <c r="N4891">
        <v>0.99973589224403558</v>
      </c>
      <c r="O4891">
        <v>12347.403847116129</v>
      </c>
      <c r="P4891">
        <v>110.46592298285289</v>
      </c>
      <c r="Q4891">
        <v>0.75933853422527076</v>
      </c>
      <c r="S4891" s="6">
        <v>27.336187232109747</v>
      </c>
      <c r="V4891" s="6">
        <v>125.70189170168067</v>
      </c>
    </row>
    <row r="4892" spans="1:23" x14ac:dyDescent="0.3">
      <c r="A4892" s="1">
        <v>44368</v>
      </c>
      <c r="B4892">
        <v>202106</v>
      </c>
      <c r="C4892">
        <v>2021</v>
      </c>
      <c r="D4892" t="s">
        <v>2</v>
      </c>
      <c r="E4892" t="s">
        <v>22</v>
      </c>
      <c r="F4892">
        <v>208.33592450000006</v>
      </c>
      <c r="G4892">
        <v>64</v>
      </c>
      <c r="I4892">
        <v>190.89413204219633</v>
      </c>
      <c r="J4892">
        <v>208.70604168752004</v>
      </c>
      <c r="K4892">
        <v>252.65667275687974</v>
      </c>
      <c r="L4892">
        <v>3.9270482812500003</v>
      </c>
      <c r="N4892">
        <v>1</v>
      </c>
      <c r="O4892">
        <v>24150.633622766909</v>
      </c>
      <c r="P4892">
        <v>170.32201178141852</v>
      </c>
      <c r="Q4892">
        <v>0.75953250368745195</v>
      </c>
      <c r="S4892" s="6">
        <v>48.610080235996925</v>
      </c>
      <c r="V4892" s="6">
        <v>251.33109000000002</v>
      </c>
    </row>
    <row r="4893" spans="1:23" x14ac:dyDescent="0.3">
      <c r="A4893" s="1">
        <v>44368</v>
      </c>
      <c r="B4893">
        <v>202106</v>
      </c>
      <c r="C4893">
        <v>2021</v>
      </c>
      <c r="D4893" t="s">
        <v>3</v>
      </c>
      <c r="E4893" t="s">
        <v>22</v>
      </c>
      <c r="F4893">
        <v>388.20208300000007</v>
      </c>
      <c r="G4893">
        <v>96</v>
      </c>
      <c r="I4893">
        <v>360.234417880031</v>
      </c>
      <c r="J4893">
        <v>389.17448300000012</v>
      </c>
      <c r="K4893">
        <v>474.76564760016834</v>
      </c>
      <c r="L4893">
        <v>4.9353049163016669</v>
      </c>
      <c r="N4893">
        <v>0.99983548263345823</v>
      </c>
      <c r="O4893">
        <v>43900.977275406643</v>
      </c>
      <c r="P4893">
        <v>267.02600861483285</v>
      </c>
      <c r="Q4893">
        <v>0.76032624458975262</v>
      </c>
      <c r="S4893" s="6">
        <v>72.991319480616255</v>
      </c>
      <c r="V4893" s="6">
        <v>473.78927196495999</v>
      </c>
    </row>
    <row r="4894" spans="1:23" x14ac:dyDescent="0.3">
      <c r="A4894" s="1">
        <v>44368</v>
      </c>
      <c r="B4894">
        <v>202106</v>
      </c>
      <c r="C4894">
        <v>2021</v>
      </c>
      <c r="D4894" t="s">
        <v>5</v>
      </c>
      <c r="E4894" t="s">
        <v>23</v>
      </c>
      <c r="F4894">
        <v>2387.3413854999994</v>
      </c>
      <c r="H4894">
        <v>162</v>
      </c>
      <c r="I4894">
        <v>3309.4779120000007</v>
      </c>
      <c r="M4894">
        <v>10.9255</v>
      </c>
      <c r="N4894">
        <v>0.87345178674768509</v>
      </c>
      <c r="O4894">
        <v>0</v>
      </c>
      <c r="P4894">
        <v>525.50891962271669</v>
      </c>
      <c r="R4894">
        <v>0.91139999999999988</v>
      </c>
      <c r="T4894" s="6">
        <v>141.49918945312498</v>
      </c>
      <c r="U4894" s="6">
        <v>147.64679999999998</v>
      </c>
      <c r="W4894" s="6">
        <v>1769.931</v>
      </c>
    </row>
    <row r="4895" spans="1:23" x14ac:dyDescent="0.3">
      <c r="A4895" s="1">
        <v>44368</v>
      </c>
      <c r="B4895">
        <v>202106</v>
      </c>
      <c r="C4895">
        <v>2021</v>
      </c>
      <c r="D4895" t="s">
        <v>6</v>
      </c>
      <c r="E4895" t="s">
        <v>23</v>
      </c>
      <c r="F4895">
        <v>726.49136049999993</v>
      </c>
      <c r="H4895">
        <v>66</v>
      </c>
      <c r="I4895">
        <v>1000.8137200000001</v>
      </c>
      <c r="M4895">
        <v>9.1673680555555546</v>
      </c>
      <c r="N4895">
        <v>0.96004282407299935</v>
      </c>
      <c r="O4895">
        <v>0</v>
      </c>
      <c r="P4895">
        <v>130.85354228444848</v>
      </c>
      <c r="R4895">
        <v>0.88495053763440856</v>
      </c>
      <c r="T4895" s="6">
        <v>63.362826388817957</v>
      </c>
      <c r="U4895" s="6">
        <v>58.406735483870968</v>
      </c>
      <c r="W4895" s="6">
        <v>605.04629166666655</v>
      </c>
    </row>
    <row r="4896" spans="1:23" x14ac:dyDescent="0.3">
      <c r="A4896" s="1">
        <v>44368</v>
      </c>
      <c r="B4896">
        <v>202106</v>
      </c>
      <c r="C4896">
        <v>2021</v>
      </c>
      <c r="D4896" t="s">
        <v>7</v>
      </c>
      <c r="E4896" t="s">
        <v>23</v>
      </c>
      <c r="F4896">
        <v>493.56579022216721</v>
      </c>
      <c r="H4896">
        <v>36</v>
      </c>
      <c r="I4896">
        <v>703.03837159749844</v>
      </c>
      <c r="M4896">
        <v>10.57798586523309</v>
      </c>
      <c r="N4896">
        <v>0.76736111111111116</v>
      </c>
      <c r="O4896">
        <v>0</v>
      </c>
      <c r="P4896">
        <v>117.9252649065065</v>
      </c>
      <c r="R4896">
        <v>0.92388709677419356</v>
      </c>
      <c r="T4896" s="6">
        <v>27.625</v>
      </c>
      <c r="U4896" s="6">
        <v>33.259935483870969</v>
      </c>
      <c r="W4896" s="6">
        <v>380.80749114839125</v>
      </c>
    </row>
    <row r="4897" spans="1:23" x14ac:dyDescent="0.3">
      <c r="A4897" s="1">
        <v>44368</v>
      </c>
      <c r="B4897">
        <v>202106</v>
      </c>
      <c r="C4897">
        <v>2021</v>
      </c>
      <c r="D4897" t="s">
        <v>8</v>
      </c>
      <c r="E4897" t="s">
        <v>23</v>
      </c>
      <c r="F4897">
        <v>213.19346399999995</v>
      </c>
      <c r="H4897">
        <v>108</v>
      </c>
      <c r="I4897">
        <v>191.90258683333343</v>
      </c>
      <c r="M4897">
        <v>4.3667284979423888</v>
      </c>
      <c r="N4897">
        <v>0.94225886702048578</v>
      </c>
      <c r="O4897">
        <v>0</v>
      </c>
      <c r="P4897">
        <v>87.20733406818826</v>
      </c>
      <c r="R4897">
        <v>0.86271612903225814</v>
      </c>
      <c r="T4897" s="6">
        <v>101.76395763821246</v>
      </c>
      <c r="U4897" s="6">
        <v>93.173341935483876</v>
      </c>
      <c r="W4897" s="6">
        <v>471.60667777777797</v>
      </c>
    </row>
    <row r="4898" spans="1:23" x14ac:dyDescent="0.3">
      <c r="A4898" s="1">
        <v>44369</v>
      </c>
      <c r="B4898">
        <v>202106</v>
      </c>
      <c r="C4898">
        <v>2021</v>
      </c>
      <c r="D4898" t="s">
        <v>0</v>
      </c>
      <c r="E4898" t="s">
        <v>22</v>
      </c>
      <c r="F4898">
        <v>175.07448050000002</v>
      </c>
      <c r="G4898">
        <v>44</v>
      </c>
      <c r="I4898">
        <v>168.81190815850724</v>
      </c>
      <c r="J4898">
        <v>175.60158010937502</v>
      </c>
      <c r="K4898">
        <v>225.78240800867218</v>
      </c>
      <c r="L4898">
        <v>5.1114625882477389</v>
      </c>
      <c r="N4898">
        <v>1</v>
      </c>
      <c r="O4898">
        <v>31662.181596080129</v>
      </c>
      <c r="P4898">
        <v>135.98972067269116</v>
      </c>
      <c r="Q4898">
        <v>0.75059422036089807</v>
      </c>
      <c r="S4898" s="6">
        <v>33.026145695879514</v>
      </c>
      <c r="V4898" s="6">
        <v>224.90435388290052</v>
      </c>
    </row>
    <row r="4899" spans="1:23" x14ac:dyDescent="0.3">
      <c r="A4899" s="1">
        <v>44369</v>
      </c>
      <c r="B4899">
        <v>202106</v>
      </c>
      <c r="C4899">
        <v>2021</v>
      </c>
      <c r="D4899" t="s">
        <v>1</v>
      </c>
      <c r="E4899" t="s">
        <v>22</v>
      </c>
      <c r="F4899">
        <v>181.2860005</v>
      </c>
      <c r="G4899">
        <v>46</v>
      </c>
      <c r="I4899">
        <v>178.93023693888722</v>
      </c>
      <c r="J4899">
        <v>181.4100239375</v>
      </c>
      <c r="K4899">
        <v>235.15190383125045</v>
      </c>
      <c r="L4899">
        <v>5.1424402988000004</v>
      </c>
      <c r="N4899">
        <v>0.99951775162619794</v>
      </c>
      <c r="O4899">
        <v>32711.314258527811</v>
      </c>
      <c r="P4899">
        <v>143.96681359157824</v>
      </c>
      <c r="Q4899">
        <v>0.75640892913209257</v>
      </c>
      <c r="S4899" s="6">
        <v>34.794810740076258</v>
      </c>
      <c r="V4899" s="6">
        <v>236.55225374480003</v>
      </c>
    </row>
    <row r="4900" spans="1:23" x14ac:dyDescent="0.3">
      <c r="A4900" s="1">
        <v>44369</v>
      </c>
      <c r="B4900">
        <v>202106</v>
      </c>
      <c r="C4900">
        <v>2021</v>
      </c>
      <c r="D4900" t="s">
        <v>4</v>
      </c>
      <c r="E4900" t="s">
        <v>22</v>
      </c>
      <c r="F4900">
        <v>144.09471999999997</v>
      </c>
      <c r="G4900">
        <v>36</v>
      </c>
      <c r="I4900">
        <v>148.38616613143463</v>
      </c>
      <c r="J4900">
        <v>144.39560817777775</v>
      </c>
      <c r="K4900">
        <v>194.10629242949179</v>
      </c>
      <c r="L4900">
        <v>5.4281954126044569</v>
      </c>
      <c r="N4900">
        <v>0.99973744092420791</v>
      </c>
      <c r="O4900">
        <v>26686.539464228124</v>
      </c>
      <c r="P4900">
        <v>110.46592298285289</v>
      </c>
      <c r="Q4900">
        <v>0.75933853422527076</v>
      </c>
      <c r="S4900" s="6">
        <v>27.336187232109747</v>
      </c>
      <c r="V4900" s="6">
        <v>195.41503485376046</v>
      </c>
    </row>
    <row r="4901" spans="1:23" x14ac:dyDescent="0.3">
      <c r="A4901" s="1">
        <v>44369</v>
      </c>
      <c r="B4901">
        <v>202106</v>
      </c>
      <c r="C4901">
        <v>2021</v>
      </c>
      <c r="D4901" t="s">
        <v>2</v>
      </c>
      <c r="E4901" t="s">
        <v>22</v>
      </c>
      <c r="F4901">
        <v>225.90990249999993</v>
      </c>
      <c r="G4901">
        <v>64</v>
      </c>
      <c r="I4901">
        <v>216.81143129941711</v>
      </c>
      <c r="J4901">
        <v>226.27867691406243</v>
      </c>
      <c r="K4901">
        <v>287.00646466594384</v>
      </c>
      <c r="L4901">
        <v>4.4602154583333329</v>
      </c>
      <c r="N4901">
        <v>1</v>
      </c>
      <c r="O4901">
        <v>43192.719371974199</v>
      </c>
      <c r="P4901">
        <v>170.32201178141852</v>
      </c>
      <c r="Q4901">
        <v>0.75953250368745195</v>
      </c>
      <c r="S4901" s="6">
        <v>48.610080235996925</v>
      </c>
      <c r="V4901" s="6">
        <v>285.4537893333333</v>
      </c>
    </row>
    <row r="4902" spans="1:23" x14ac:dyDescent="0.3">
      <c r="A4902" s="1">
        <v>44369</v>
      </c>
      <c r="B4902">
        <v>202106</v>
      </c>
      <c r="C4902">
        <v>2021</v>
      </c>
      <c r="D4902" t="s">
        <v>3</v>
      </c>
      <c r="E4902" t="s">
        <v>22</v>
      </c>
      <c r="F4902">
        <v>434.59472199999999</v>
      </c>
      <c r="G4902">
        <v>96</v>
      </c>
      <c r="I4902">
        <v>416.13785732440112</v>
      </c>
      <c r="J4902">
        <v>435.51872200000003</v>
      </c>
      <c r="K4902">
        <v>547.86820296791814</v>
      </c>
      <c r="L4902">
        <v>5.7011965297450429</v>
      </c>
      <c r="N4902">
        <v>1</v>
      </c>
      <c r="O4902">
        <v>83541.66085076773</v>
      </c>
      <c r="P4902">
        <v>267.02600861483285</v>
      </c>
      <c r="Q4902">
        <v>0.76032624458975262</v>
      </c>
      <c r="S4902" s="6">
        <v>72.991319480616255</v>
      </c>
      <c r="V4902" s="6">
        <v>547.31486685552409</v>
      </c>
    </row>
    <row r="4903" spans="1:23" x14ac:dyDescent="0.3">
      <c r="A4903" s="1">
        <v>44369</v>
      </c>
      <c r="B4903">
        <v>202106</v>
      </c>
      <c r="C4903">
        <v>2021</v>
      </c>
      <c r="D4903" t="s">
        <v>5</v>
      </c>
      <c r="E4903" t="s">
        <v>23</v>
      </c>
      <c r="F4903">
        <v>1826.4307550000001</v>
      </c>
      <c r="H4903">
        <v>162</v>
      </c>
      <c r="I4903">
        <v>2440.1613960000004</v>
      </c>
      <c r="M4903">
        <v>9.1945833333333322</v>
      </c>
      <c r="N4903">
        <v>0.9065725915834274</v>
      </c>
      <c r="O4903">
        <v>0</v>
      </c>
      <c r="P4903">
        <v>525.50891962271669</v>
      </c>
      <c r="R4903">
        <v>0.91139999999999988</v>
      </c>
      <c r="T4903" s="6">
        <v>146.86475983651525</v>
      </c>
      <c r="U4903" s="6">
        <v>147.64679999999998</v>
      </c>
      <c r="W4903" s="6">
        <v>1489.5224999999998</v>
      </c>
    </row>
    <row r="4904" spans="1:23" x14ac:dyDescent="0.3">
      <c r="A4904" s="1">
        <v>44369</v>
      </c>
      <c r="B4904">
        <v>202106</v>
      </c>
      <c r="C4904">
        <v>2021</v>
      </c>
      <c r="D4904" t="s">
        <v>6</v>
      </c>
      <c r="E4904" t="s">
        <v>23</v>
      </c>
      <c r="F4904">
        <v>697.74432049999996</v>
      </c>
      <c r="H4904">
        <v>66</v>
      </c>
      <c r="I4904">
        <v>964.80753333333337</v>
      </c>
      <c r="M4904">
        <v>8.9621180555555551</v>
      </c>
      <c r="N4904">
        <v>0.95441990856471404</v>
      </c>
      <c r="O4904">
        <v>0</v>
      </c>
      <c r="P4904">
        <v>130.85354228444848</v>
      </c>
      <c r="R4904">
        <v>0.88495053763440856</v>
      </c>
      <c r="T4904" s="6">
        <v>62.991713965271124</v>
      </c>
      <c r="U4904" s="6">
        <v>58.406735483870968</v>
      </c>
      <c r="W4904" s="6">
        <v>591.49979166666662</v>
      </c>
    </row>
    <row r="4905" spans="1:23" x14ac:dyDescent="0.3">
      <c r="A4905" s="1">
        <v>44369</v>
      </c>
      <c r="B4905">
        <v>202106</v>
      </c>
      <c r="C4905">
        <v>2021</v>
      </c>
      <c r="D4905" t="s">
        <v>7</v>
      </c>
      <c r="E4905" t="s">
        <v>23</v>
      </c>
      <c r="F4905">
        <v>452.77329171752876</v>
      </c>
      <c r="H4905">
        <v>36</v>
      </c>
      <c r="I4905">
        <v>656.06851821401608</v>
      </c>
      <c r="M4905">
        <v>10.029037688007696</v>
      </c>
      <c r="N4905">
        <v>0.76840277777777788</v>
      </c>
      <c r="O4905">
        <v>0</v>
      </c>
      <c r="P4905">
        <v>117.9252649065065</v>
      </c>
      <c r="R4905">
        <v>0.92388709677419356</v>
      </c>
      <c r="T4905" s="6">
        <v>27.662500000000005</v>
      </c>
      <c r="U4905" s="6">
        <v>33.259935483870969</v>
      </c>
      <c r="W4905" s="6">
        <v>361.04535676827703</v>
      </c>
    </row>
    <row r="4906" spans="1:23" x14ac:dyDescent="0.3">
      <c r="A4906" s="1">
        <v>44369</v>
      </c>
      <c r="B4906">
        <v>202106</v>
      </c>
      <c r="C4906">
        <v>2021</v>
      </c>
      <c r="D4906" t="s">
        <v>8</v>
      </c>
      <c r="E4906" t="s">
        <v>23</v>
      </c>
      <c r="F4906">
        <v>136.32120500000002</v>
      </c>
      <c r="H4906">
        <v>108</v>
      </c>
      <c r="I4906">
        <v>148.43884770000003</v>
      </c>
      <c r="M4906">
        <v>4.0239348765432101</v>
      </c>
      <c r="N4906">
        <v>0.97648308729621958</v>
      </c>
      <c r="O4906">
        <v>0</v>
      </c>
      <c r="P4906">
        <v>87.20733406818826</v>
      </c>
      <c r="R4906">
        <v>0.86271612903225814</v>
      </c>
      <c r="T4906" s="6">
        <v>105.46017342799172</v>
      </c>
      <c r="U4906" s="6">
        <v>93.173341935483876</v>
      </c>
      <c r="W4906" s="6">
        <v>434.58496666666667</v>
      </c>
    </row>
    <row r="4907" spans="1:23" x14ac:dyDescent="0.3">
      <c r="A4907" s="1">
        <v>44370</v>
      </c>
      <c r="B4907">
        <v>202106</v>
      </c>
      <c r="C4907">
        <v>2021</v>
      </c>
      <c r="D4907" t="s">
        <v>0</v>
      </c>
      <c r="E4907" t="s">
        <v>22</v>
      </c>
      <c r="F4907">
        <v>169.90371999999999</v>
      </c>
      <c r="G4907">
        <v>44</v>
      </c>
      <c r="I4907">
        <v>173.6388445612782</v>
      </c>
      <c r="J4907">
        <v>170.47452078124999</v>
      </c>
      <c r="K4907">
        <v>223.19846263111307</v>
      </c>
      <c r="L4907">
        <v>5.2576175906273601</v>
      </c>
      <c r="N4907">
        <v>1</v>
      </c>
      <c r="O4907">
        <v>26397.82227719613</v>
      </c>
      <c r="P4907">
        <v>135.98972067269116</v>
      </c>
      <c r="Q4907">
        <v>0.75059422036089807</v>
      </c>
      <c r="S4907" s="6">
        <v>33.026145695879514</v>
      </c>
      <c r="V4907" s="6">
        <v>231.33517398760384</v>
      </c>
    </row>
    <row r="4908" spans="1:23" x14ac:dyDescent="0.3">
      <c r="A4908" s="1">
        <v>44370</v>
      </c>
      <c r="B4908">
        <v>202106</v>
      </c>
      <c r="C4908">
        <v>2021</v>
      </c>
      <c r="D4908" t="s">
        <v>1</v>
      </c>
      <c r="E4908" t="s">
        <v>22</v>
      </c>
      <c r="F4908">
        <v>182.01343999999997</v>
      </c>
      <c r="G4908">
        <v>46</v>
      </c>
      <c r="I4908">
        <v>190.26111799880272</v>
      </c>
      <c r="J4908">
        <v>182.12043999999997</v>
      </c>
      <c r="K4908">
        <v>242.49961931491544</v>
      </c>
      <c r="L4908">
        <v>5.4680888888888877</v>
      </c>
      <c r="N4908">
        <v>0.9999229967113179</v>
      </c>
      <c r="O4908">
        <v>28299.727811670811</v>
      </c>
      <c r="P4908">
        <v>143.96681359157824</v>
      </c>
      <c r="Q4908">
        <v>0.75640892913209257</v>
      </c>
      <c r="S4908" s="6">
        <v>34.794810740076258</v>
      </c>
      <c r="V4908" s="6">
        <v>251.53208888888884</v>
      </c>
    </row>
    <row r="4909" spans="1:23" x14ac:dyDescent="0.3">
      <c r="A4909" s="1">
        <v>44370</v>
      </c>
      <c r="B4909">
        <v>202106</v>
      </c>
      <c r="C4909">
        <v>2021</v>
      </c>
      <c r="D4909" t="s">
        <v>4</v>
      </c>
      <c r="E4909" t="s">
        <v>22</v>
      </c>
      <c r="F4909">
        <v>141.03936000000007</v>
      </c>
      <c r="G4909">
        <v>36</v>
      </c>
      <c r="I4909">
        <v>152.81369789736701</v>
      </c>
      <c r="J4909">
        <v>141.33780657777783</v>
      </c>
      <c r="K4909">
        <v>187.68324798196431</v>
      </c>
      <c r="L4909">
        <v>5.5901613710732985</v>
      </c>
      <c r="N4909">
        <v>1</v>
      </c>
      <c r="O4909">
        <v>20615.94558919613</v>
      </c>
      <c r="P4909">
        <v>110.46592298285289</v>
      </c>
      <c r="Q4909">
        <v>0.75933853422527076</v>
      </c>
      <c r="S4909" s="6">
        <v>27.336187232109747</v>
      </c>
      <c r="V4909" s="6">
        <v>201.24580935863875</v>
      </c>
    </row>
    <row r="4910" spans="1:23" x14ac:dyDescent="0.3">
      <c r="A4910" s="1">
        <v>44370</v>
      </c>
      <c r="B4910">
        <v>202106</v>
      </c>
      <c r="C4910">
        <v>2021</v>
      </c>
      <c r="D4910" t="s">
        <v>2</v>
      </c>
      <c r="E4910" t="s">
        <v>22</v>
      </c>
      <c r="F4910">
        <v>242.76975200000004</v>
      </c>
      <c r="G4910">
        <v>64</v>
      </c>
      <c r="I4910">
        <v>274.42873964507322</v>
      </c>
      <c r="J4910">
        <v>243.12461039854003</v>
      </c>
      <c r="K4910">
        <v>307.55787034509581</v>
      </c>
      <c r="L4910">
        <v>5.6455109375000001</v>
      </c>
      <c r="N4910">
        <v>1</v>
      </c>
      <c r="O4910">
        <v>40609.932458916504</v>
      </c>
      <c r="P4910">
        <v>170.32201178141852</v>
      </c>
      <c r="Q4910">
        <v>0.75953250368745195</v>
      </c>
      <c r="S4910" s="6">
        <v>48.610080235996925</v>
      </c>
      <c r="V4910" s="6">
        <v>361.31270000000001</v>
      </c>
    </row>
    <row r="4911" spans="1:23" x14ac:dyDescent="0.3">
      <c r="A4911" s="1">
        <v>44370</v>
      </c>
      <c r="B4911">
        <v>202106</v>
      </c>
      <c r="C4911">
        <v>2021</v>
      </c>
      <c r="D4911" t="s">
        <v>3</v>
      </c>
      <c r="E4911" t="s">
        <v>22</v>
      </c>
      <c r="F4911">
        <v>344.28800100000007</v>
      </c>
      <c r="G4911">
        <v>96</v>
      </c>
      <c r="I4911">
        <v>359.73769073210468</v>
      </c>
      <c r="J4911">
        <v>345.13020100000023</v>
      </c>
      <c r="K4911">
        <v>413.04645385753014</v>
      </c>
      <c r="L4911">
        <v>4.928499625597774</v>
      </c>
      <c r="N4911">
        <v>0.999936728646733</v>
      </c>
      <c r="O4911">
        <v>48587.781105469541</v>
      </c>
      <c r="P4911">
        <v>267.02600861483285</v>
      </c>
      <c r="Q4911">
        <v>0.76032624458975262</v>
      </c>
      <c r="S4911" s="6">
        <v>72.991319480616255</v>
      </c>
      <c r="V4911" s="6">
        <v>473.13596405738633</v>
      </c>
    </row>
    <row r="4912" spans="1:23" x14ac:dyDescent="0.3">
      <c r="A4912" s="1">
        <v>44370</v>
      </c>
      <c r="B4912">
        <v>202106</v>
      </c>
      <c r="C4912">
        <v>2021</v>
      </c>
      <c r="D4912" t="s">
        <v>5</v>
      </c>
      <c r="E4912" t="s">
        <v>23</v>
      </c>
      <c r="F4912">
        <v>1211.7696455</v>
      </c>
      <c r="H4912">
        <v>162</v>
      </c>
      <c r="I4912">
        <v>1449.1066319999995</v>
      </c>
      <c r="M4912">
        <v>7.5895833333333327</v>
      </c>
      <c r="N4912">
        <v>0.91438863503469225</v>
      </c>
      <c r="O4912">
        <v>0</v>
      </c>
      <c r="P4912">
        <v>525.50891962271669</v>
      </c>
      <c r="R4912">
        <v>0.91139999999999988</v>
      </c>
      <c r="T4912" s="6">
        <v>148.13095887562014</v>
      </c>
      <c r="U4912" s="6">
        <v>147.64679999999998</v>
      </c>
      <c r="W4912" s="6">
        <v>1229.5124999999998</v>
      </c>
    </row>
    <row r="4913" spans="1:23" x14ac:dyDescent="0.3">
      <c r="A4913" s="1">
        <v>44370</v>
      </c>
      <c r="B4913">
        <v>202106</v>
      </c>
      <c r="C4913">
        <v>2021</v>
      </c>
      <c r="D4913" t="s">
        <v>6</v>
      </c>
      <c r="E4913" t="s">
        <v>23</v>
      </c>
      <c r="F4913">
        <v>479.05423949999999</v>
      </c>
      <c r="H4913">
        <v>66</v>
      </c>
      <c r="I4913">
        <v>627.15513333333342</v>
      </c>
      <c r="M4913">
        <v>7.5364930555555567</v>
      </c>
      <c r="N4913">
        <v>0.9854729166666667</v>
      </c>
      <c r="O4913">
        <v>0</v>
      </c>
      <c r="P4913">
        <v>130.85354228444848</v>
      </c>
      <c r="R4913">
        <v>0.88495053763440856</v>
      </c>
      <c r="T4913" s="6">
        <v>65.0412125</v>
      </c>
      <c r="U4913" s="6">
        <v>58.406735483870968</v>
      </c>
      <c r="W4913" s="6">
        <v>497.40854166666674</v>
      </c>
    </row>
    <row r="4914" spans="1:23" x14ac:dyDescent="0.3">
      <c r="A4914" s="1">
        <v>44370</v>
      </c>
      <c r="B4914">
        <v>202106</v>
      </c>
      <c r="C4914">
        <v>2021</v>
      </c>
      <c r="D4914" t="s">
        <v>7</v>
      </c>
      <c r="E4914" t="s">
        <v>23</v>
      </c>
      <c r="F4914">
        <v>355.55939392089817</v>
      </c>
      <c r="H4914">
        <v>36</v>
      </c>
      <c r="I4914">
        <v>451.95145340994929</v>
      </c>
      <c r="M4914">
        <v>8.4972218490167908</v>
      </c>
      <c r="N4914">
        <v>0.81886574074074092</v>
      </c>
      <c r="O4914">
        <v>0</v>
      </c>
      <c r="P4914">
        <v>117.9252649065065</v>
      </c>
      <c r="R4914">
        <v>0.92388709677419356</v>
      </c>
      <c r="T4914" s="6">
        <v>29.479166666666671</v>
      </c>
      <c r="U4914" s="6">
        <v>33.259935483870969</v>
      </c>
      <c r="W4914" s="6">
        <v>305.89998656460449</v>
      </c>
    </row>
    <row r="4915" spans="1:23" x14ac:dyDescent="0.3">
      <c r="A4915" s="1">
        <v>44370</v>
      </c>
      <c r="B4915">
        <v>202106</v>
      </c>
      <c r="C4915">
        <v>2021</v>
      </c>
      <c r="D4915" t="s">
        <v>8</v>
      </c>
      <c r="E4915" t="s">
        <v>23</v>
      </c>
      <c r="F4915">
        <v>35.39118599999999</v>
      </c>
      <c r="H4915">
        <v>108</v>
      </c>
      <c r="I4915">
        <v>65.082603766666608</v>
      </c>
      <c r="M4915">
        <v>3.0853473251028807</v>
      </c>
      <c r="N4915">
        <v>0.95161818648032315</v>
      </c>
      <c r="O4915">
        <v>0</v>
      </c>
      <c r="P4915">
        <v>87.20733406818826</v>
      </c>
      <c r="R4915">
        <v>0.86271612903225814</v>
      </c>
      <c r="T4915" s="6">
        <v>102.7747641398749</v>
      </c>
      <c r="U4915" s="6">
        <v>93.173341935483876</v>
      </c>
      <c r="W4915" s="6">
        <v>333.21751111111109</v>
      </c>
    </row>
    <row r="4916" spans="1:23" x14ac:dyDescent="0.3">
      <c r="A4916" s="1">
        <v>44371</v>
      </c>
      <c r="B4916">
        <v>202106</v>
      </c>
      <c r="C4916">
        <v>2021</v>
      </c>
      <c r="D4916" t="s">
        <v>0</v>
      </c>
      <c r="E4916" t="s">
        <v>22</v>
      </c>
      <c r="F4916">
        <v>138.71087999999995</v>
      </c>
      <c r="G4916">
        <v>44</v>
      </c>
      <c r="I4916">
        <v>139.1822917915444</v>
      </c>
      <c r="J4916">
        <v>139.24505968749995</v>
      </c>
      <c r="K4916">
        <v>169.07120060523997</v>
      </c>
      <c r="L4916">
        <v>4.2143062370402307</v>
      </c>
      <c r="N4916">
        <v>1</v>
      </c>
      <c r="O4916">
        <v>31367.734980644127</v>
      </c>
      <c r="P4916">
        <v>135.98972067269116</v>
      </c>
      <c r="Q4916">
        <v>0.75059422036089807</v>
      </c>
      <c r="S4916" s="6">
        <v>33.026145695879514</v>
      </c>
      <c r="V4916" s="6">
        <v>185.42947442977015</v>
      </c>
    </row>
    <row r="4917" spans="1:23" x14ac:dyDescent="0.3">
      <c r="A4917" s="1">
        <v>44371</v>
      </c>
      <c r="B4917">
        <v>202106</v>
      </c>
      <c r="C4917">
        <v>2021</v>
      </c>
      <c r="D4917" t="s">
        <v>1</v>
      </c>
      <c r="E4917" t="s">
        <v>22</v>
      </c>
      <c r="F4917">
        <v>145.70976000000007</v>
      </c>
      <c r="G4917">
        <v>46</v>
      </c>
      <c r="I4917">
        <v>149.5255599219374</v>
      </c>
      <c r="J4917">
        <v>145.84147386718757</v>
      </c>
      <c r="K4917">
        <v>170.90102437236686</v>
      </c>
      <c r="L4917">
        <v>4.2973522988505755</v>
      </c>
      <c r="N4917">
        <v>1</v>
      </c>
      <c r="O4917">
        <v>32457.546250025807</v>
      </c>
      <c r="P4917">
        <v>143.96681359157824</v>
      </c>
      <c r="Q4917">
        <v>0.75640892913209257</v>
      </c>
      <c r="S4917" s="6">
        <v>34.794810740076258</v>
      </c>
      <c r="V4917" s="6">
        <v>197.67820574712647</v>
      </c>
    </row>
    <row r="4918" spans="1:23" x14ac:dyDescent="0.3">
      <c r="A4918" s="1">
        <v>44371</v>
      </c>
      <c r="B4918">
        <v>202106</v>
      </c>
      <c r="C4918">
        <v>2021</v>
      </c>
      <c r="D4918" t="s">
        <v>4</v>
      </c>
      <c r="E4918" t="s">
        <v>22</v>
      </c>
      <c r="F4918">
        <v>121.86832000000003</v>
      </c>
      <c r="G4918">
        <v>36</v>
      </c>
      <c r="I4918">
        <v>129.66274050157219</v>
      </c>
      <c r="J4918">
        <v>122.15144497777779</v>
      </c>
      <c r="K4918">
        <v>160.49025067550315</v>
      </c>
      <c r="L4918">
        <v>4.7432635502754819</v>
      </c>
      <c r="N4918">
        <v>0.93046546720835754</v>
      </c>
      <c r="O4918">
        <v>24599.063372812128</v>
      </c>
      <c r="P4918">
        <v>110.46592298285289</v>
      </c>
      <c r="Q4918">
        <v>0.75933853422527076</v>
      </c>
      <c r="S4918" s="6">
        <v>27.336187232109747</v>
      </c>
      <c r="V4918" s="6">
        <v>170.75748780991734</v>
      </c>
    </row>
    <row r="4919" spans="1:23" x14ac:dyDescent="0.3">
      <c r="A4919" s="1">
        <v>44371</v>
      </c>
      <c r="B4919">
        <v>202106</v>
      </c>
      <c r="C4919">
        <v>2021</v>
      </c>
      <c r="D4919" t="s">
        <v>2</v>
      </c>
      <c r="E4919" t="s">
        <v>22</v>
      </c>
      <c r="F4919">
        <v>243.38446250000004</v>
      </c>
      <c r="G4919">
        <v>64</v>
      </c>
      <c r="I4919">
        <v>255.48992882428226</v>
      </c>
      <c r="J4919">
        <v>243.72149860156</v>
      </c>
      <c r="K4919">
        <v>318.98454186682113</v>
      </c>
      <c r="L4919">
        <v>5.2559042812500003</v>
      </c>
      <c r="N4919">
        <v>1</v>
      </c>
      <c r="O4919">
        <v>53052.861835780095</v>
      </c>
      <c r="P4919">
        <v>170.32201178141852</v>
      </c>
      <c r="Q4919">
        <v>0.75953250368745195</v>
      </c>
      <c r="S4919" s="6">
        <v>48.610080235996925</v>
      </c>
      <c r="V4919" s="6">
        <v>336.37787400000002</v>
      </c>
    </row>
    <row r="4920" spans="1:23" x14ac:dyDescent="0.3">
      <c r="A4920" s="1">
        <v>44371</v>
      </c>
      <c r="B4920">
        <v>202106</v>
      </c>
      <c r="C4920">
        <v>2021</v>
      </c>
      <c r="D4920" t="s">
        <v>3</v>
      </c>
      <c r="E4920" t="s">
        <v>22</v>
      </c>
      <c r="F4920">
        <v>266.18088</v>
      </c>
      <c r="G4920">
        <v>96</v>
      </c>
      <c r="I4920">
        <v>245.35060501913043</v>
      </c>
      <c r="J4920">
        <v>267.02328</v>
      </c>
      <c r="K4920">
        <v>316.34232320051802</v>
      </c>
      <c r="L4920">
        <v>3.3613668962962961</v>
      </c>
      <c r="N4920">
        <v>1</v>
      </c>
      <c r="O4920">
        <v>59286.211564711761</v>
      </c>
      <c r="P4920">
        <v>267.02600861483285</v>
      </c>
      <c r="Q4920">
        <v>0.76032624458975262</v>
      </c>
      <c r="S4920" s="6">
        <v>72.991319480616255</v>
      </c>
      <c r="V4920" s="6">
        <v>322.69122204444443</v>
      </c>
    </row>
    <row r="4921" spans="1:23" x14ac:dyDescent="0.3">
      <c r="A4921" s="1">
        <v>44371</v>
      </c>
      <c r="B4921">
        <v>202106</v>
      </c>
      <c r="C4921">
        <v>2021</v>
      </c>
      <c r="D4921" t="s">
        <v>5</v>
      </c>
      <c r="E4921" t="s">
        <v>23</v>
      </c>
      <c r="F4921">
        <v>661.15202449999981</v>
      </c>
      <c r="H4921">
        <v>162</v>
      </c>
      <c r="I4921">
        <v>819.0744840000001</v>
      </c>
      <c r="M4921">
        <v>6.031208333333332</v>
      </c>
      <c r="N4921">
        <v>0.925927125969775</v>
      </c>
      <c r="O4921">
        <v>0</v>
      </c>
      <c r="P4921">
        <v>525.50891962271669</v>
      </c>
      <c r="R4921">
        <v>0.91139999999999988</v>
      </c>
      <c r="T4921" s="6">
        <v>150.00019440710355</v>
      </c>
      <c r="U4921" s="6">
        <v>147.64679999999998</v>
      </c>
      <c r="W4921" s="6">
        <v>977.05574999999976</v>
      </c>
    </row>
    <row r="4922" spans="1:23" x14ac:dyDescent="0.3">
      <c r="A4922" s="1">
        <v>44371</v>
      </c>
      <c r="B4922">
        <v>202106</v>
      </c>
      <c r="C4922">
        <v>2021</v>
      </c>
      <c r="D4922" t="s">
        <v>6</v>
      </c>
      <c r="E4922" t="s">
        <v>23</v>
      </c>
      <c r="F4922">
        <v>270.0454405000001</v>
      </c>
      <c r="H4922">
        <v>66</v>
      </c>
      <c r="I4922">
        <v>367.20253333333341</v>
      </c>
      <c r="M4922">
        <v>5.8474652777777791</v>
      </c>
      <c r="N4922">
        <v>0.95385659722160621</v>
      </c>
      <c r="O4922">
        <v>0</v>
      </c>
      <c r="P4922">
        <v>130.85354228444848</v>
      </c>
      <c r="R4922">
        <v>0.88495053763440856</v>
      </c>
      <c r="T4922" s="6">
        <v>62.954535416626008</v>
      </c>
      <c r="U4922" s="6">
        <v>58.406735483870968</v>
      </c>
      <c r="W4922" s="6">
        <v>385.93270833333344</v>
      </c>
    </row>
    <row r="4923" spans="1:23" x14ac:dyDescent="0.3">
      <c r="A4923" s="1">
        <v>44371</v>
      </c>
      <c r="B4923">
        <v>202106</v>
      </c>
      <c r="C4923">
        <v>2021</v>
      </c>
      <c r="D4923" t="s">
        <v>7</v>
      </c>
      <c r="E4923" t="s">
        <v>23</v>
      </c>
      <c r="F4923">
        <v>222.07079583454106</v>
      </c>
      <c r="H4923">
        <v>36</v>
      </c>
      <c r="I4923">
        <v>265.73356862841553</v>
      </c>
      <c r="M4923">
        <v>6.7631895836709868</v>
      </c>
      <c r="N4923">
        <v>0.81886574074074092</v>
      </c>
      <c r="O4923">
        <v>0</v>
      </c>
      <c r="P4923">
        <v>117.9252649065065</v>
      </c>
      <c r="R4923">
        <v>0.92388709677419356</v>
      </c>
      <c r="T4923" s="6">
        <v>29.479166666666671</v>
      </c>
      <c r="U4923" s="6">
        <v>33.259935483870969</v>
      </c>
      <c r="W4923" s="6">
        <v>243.47482501215552</v>
      </c>
    </row>
    <row r="4924" spans="1:23" x14ac:dyDescent="0.3">
      <c r="A4924" s="1">
        <v>44371</v>
      </c>
      <c r="B4924">
        <v>202106</v>
      </c>
      <c r="C4924">
        <v>2021</v>
      </c>
      <c r="D4924" t="s">
        <v>8</v>
      </c>
      <c r="E4924" t="s">
        <v>23</v>
      </c>
      <c r="F4924">
        <v>11.900432499999999</v>
      </c>
      <c r="H4924">
        <v>108</v>
      </c>
      <c r="I4924">
        <v>25.892418900000006</v>
      </c>
      <c r="M4924">
        <v>2.7176160493827157</v>
      </c>
      <c r="N4924">
        <v>0.97398891046169944</v>
      </c>
      <c r="O4924">
        <v>0</v>
      </c>
      <c r="P4924">
        <v>87.20733406818826</v>
      </c>
      <c r="R4924">
        <v>0.86271612903225814</v>
      </c>
      <c r="T4924" s="6">
        <v>105.19080232986354</v>
      </c>
      <c r="U4924" s="6">
        <v>93.173341935483876</v>
      </c>
      <c r="W4924" s="6">
        <v>293.5025333333333</v>
      </c>
    </row>
    <row r="4925" spans="1:23" x14ac:dyDescent="0.3">
      <c r="A4925" s="1">
        <v>44372</v>
      </c>
      <c r="B4925">
        <v>202106</v>
      </c>
      <c r="C4925">
        <v>2021</v>
      </c>
      <c r="D4925" t="s">
        <v>0</v>
      </c>
      <c r="E4925" t="s">
        <v>22</v>
      </c>
      <c r="F4925">
        <v>184.26940099999993</v>
      </c>
      <c r="G4925">
        <v>44</v>
      </c>
      <c r="I4925">
        <v>190.12673714529097</v>
      </c>
      <c r="J4925">
        <v>184.84435217187493</v>
      </c>
      <c r="K4925">
        <v>237.52104711138293</v>
      </c>
      <c r="L4925">
        <v>5.7568551563984656</v>
      </c>
      <c r="N4925">
        <v>1</v>
      </c>
      <c r="O4925">
        <v>32519.652408055532</v>
      </c>
      <c r="P4925">
        <v>135.98972067269116</v>
      </c>
      <c r="Q4925">
        <v>0.75059422036089807</v>
      </c>
      <c r="S4925" s="6">
        <v>33.026145695879514</v>
      </c>
      <c r="V4925" s="6">
        <v>253.30162688153248</v>
      </c>
    </row>
    <row r="4926" spans="1:23" x14ac:dyDescent="0.3">
      <c r="A4926" s="1">
        <v>44372</v>
      </c>
      <c r="B4926">
        <v>202106</v>
      </c>
      <c r="C4926">
        <v>2021</v>
      </c>
      <c r="D4926" t="s">
        <v>1</v>
      </c>
      <c r="E4926" t="s">
        <v>22</v>
      </c>
      <c r="F4926">
        <v>194.32056000000003</v>
      </c>
      <c r="G4926">
        <v>46</v>
      </c>
      <c r="I4926">
        <v>202.04228451021314</v>
      </c>
      <c r="J4926">
        <v>194.44739105468753</v>
      </c>
      <c r="K4926">
        <v>233.98125313543383</v>
      </c>
      <c r="L4926">
        <v>5.8066786458333333</v>
      </c>
      <c r="N4926">
        <v>0.99951648663150328</v>
      </c>
      <c r="O4926">
        <v>34115.125112713809</v>
      </c>
      <c r="P4926">
        <v>143.96681359157824</v>
      </c>
      <c r="Q4926">
        <v>0.75640892913209257</v>
      </c>
      <c r="S4926" s="6">
        <v>34.794810740076258</v>
      </c>
      <c r="V4926" s="6">
        <v>267.10721770833334</v>
      </c>
    </row>
    <row r="4927" spans="1:23" x14ac:dyDescent="0.3">
      <c r="A4927" s="1">
        <v>44372</v>
      </c>
      <c r="B4927">
        <v>202106</v>
      </c>
      <c r="C4927">
        <v>2021</v>
      </c>
      <c r="D4927" t="s">
        <v>4</v>
      </c>
      <c r="E4927" t="s">
        <v>22</v>
      </c>
      <c r="F4927">
        <v>124.84471999999997</v>
      </c>
      <c r="G4927">
        <v>36</v>
      </c>
      <c r="I4927">
        <v>136.13786922300741</v>
      </c>
      <c r="J4927">
        <v>125.13021937777776</v>
      </c>
      <c r="K4927">
        <v>166.64764618716924</v>
      </c>
      <c r="L4927">
        <v>4.9801337716584184</v>
      </c>
      <c r="N4927">
        <v>1</v>
      </c>
      <c r="O4927">
        <v>23163.505693820127</v>
      </c>
      <c r="P4927">
        <v>110.46592298285289</v>
      </c>
      <c r="Q4927">
        <v>0.75933853422527076</v>
      </c>
      <c r="S4927" s="6">
        <v>27.336187232109747</v>
      </c>
      <c r="V4927" s="6">
        <v>179.28481577970305</v>
      </c>
    </row>
    <row r="4928" spans="1:23" x14ac:dyDescent="0.3">
      <c r="A4928" s="1">
        <v>44372</v>
      </c>
      <c r="B4928">
        <v>202106</v>
      </c>
      <c r="C4928">
        <v>2021</v>
      </c>
      <c r="D4928" t="s">
        <v>2</v>
      </c>
      <c r="E4928" t="s">
        <v>22</v>
      </c>
      <c r="F4928">
        <v>242.3062680000001</v>
      </c>
      <c r="G4928">
        <v>64</v>
      </c>
      <c r="I4928">
        <v>254.07035953676038</v>
      </c>
      <c r="J4928">
        <v>242.69750335166009</v>
      </c>
      <c r="K4928">
        <v>313.56108455938391</v>
      </c>
      <c r="L4928">
        <v>5.22670109375</v>
      </c>
      <c r="N4928">
        <v>1</v>
      </c>
      <c r="O4928">
        <v>44091.827738061205</v>
      </c>
      <c r="P4928">
        <v>170.32201178141852</v>
      </c>
      <c r="Q4928">
        <v>0.75953250368745195</v>
      </c>
      <c r="S4928" s="6">
        <v>48.610080235996925</v>
      </c>
      <c r="V4928" s="6">
        <v>334.50887</v>
      </c>
    </row>
    <row r="4929" spans="1:23" x14ac:dyDescent="0.3">
      <c r="A4929" s="1">
        <v>44372</v>
      </c>
      <c r="B4929">
        <v>202106</v>
      </c>
      <c r="C4929">
        <v>2021</v>
      </c>
      <c r="D4929" t="s">
        <v>3</v>
      </c>
      <c r="E4929" t="s">
        <v>22</v>
      </c>
      <c r="F4929">
        <v>317.71992000000017</v>
      </c>
      <c r="G4929">
        <v>96</v>
      </c>
      <c r="I4929">
        <v>333.61675250560586</v>
      </c>
      <c r="J4929">
        <v>318.54512000000034</v>
      </c>
      <c r="K4929">
        <v>394.53259965335752</v>
      </c>
      <c r="L4929">
        <v>4.5706359999999995</v>
      </c>
      <c r="N4929">
        <v>1</v>
      </c>
      <c r="O4929">
        <v>56270.730800165242</v>
      </c>
      <c r="P4929">
        <v>267.02600861483285</v>
      </c>
      <c r="Q4929">
        <v>0.76032624458975262</v>
      </c>
      <c r="S4929" s="6">
        <v>72.991319480616255</v>
      </c>
      <c r="V4929" s="6">
        <v>438.78105599999992</v>
      </c>
    </row>
    <row r="4930" spans="1:23" x14ac:dyDescent="0.3">
      <c r="A4930" s="1">
        <v>44372</v>
      </c>
      <c r="B4930">
        <v>202106</v>
      </c>
      <c r="C4930">
        <v>2021</v>
      </c>
      <c r="D4930" t="s">
        <v>5</v>
      </c>
      <c r="E4930" t="s">
        <v>23</v>
      </c>
      <c r="F4930">
        <v>588.36481799999979</v>
      </c>
      <c r="H4930">
        <v>162</v>
      </c>
      <c r="I4930">
        <v>714.58335000000011</v>
      </c>
      <c r="M4930">
        <v>5.3826666666666663</v>
      </c>
      <c r="N4930">
        <v>0.90275637779706797</v>
      </c>
      <c r="O4930">
        <v>0</v>
      </c>
      <c r="P4930">
        <v>525.50891962271669</v>
      </c>
      <c r="R4930">
        <v>0.91139999999999988</v>
      </c>
      <c r="T4930" s="6">
        <v>146.24653320312501</v>
      </c>
      <c r="U4930" s="6">
        <v>147.64679999999998</v>
      </c>
      <c r="W4930" s="6">
        <v>871.99199999999996</v>
      </c>
    </row>
    <row r="4931" spans="1:23" x14ac:dyDescent="0.3">
      <c r="A4931" s="1">
        <v>44372</v>
      </c>
      <c r="B4931">
        <v>202106</v>
      </c>
      <c r="C4931">
        <v>2021</v>
      </c>
      <c r="D4931" t="s">
        <v>6</v>
      </c>
      <c r="E4931" t="s">
        <v>23</v>
      </c>
      <c r="F4931">
        <v>282.35536050000007</v>
      </c>
      <c r="H4931">
        <v>66</v>
      </c>
      <c r="I4931">
        <v>441.2088</v>
      </c>
      <c r="M4931">
        <v>6.1352430555555557</v>
      </c>
      <c r="N4931">
        <v>0.93986620370334095</v>
      </c>
      <c r="O4931">
        <v>0</v>
      </c>
      <c r="P4931">
        <v>130.85354228444848</v>
      </c>
      <c r="R4931">
        <v>0.88495053763440856</v>
      </c>
      <c r="T4931" s="6">
        <v>62.031169444420506</v>
      </c>
      <c r="U4931" s="6">
        <v>58.406735483870968</v>
      </c>
      <c r="W4931" s="6">
        <v>404.92604166666666</v>
      </c>
    </row>
    <row r="4932" spans="1:23" x14ac:dyDescent="0.3">
      <c r="A4932" s="1">
        <v>44372</v>
      </c>
      <c r="B4932">
        <v>202106</v>
      </c>
      <c r="C4932">
        <v>2021</v>
      </c>
      <c r="D4932" t="s">
        <v>7</v>
      </c>
      <c r="E4932" t="s">
        <v>23</v>
      </c>
      <c r="F4932">
        <v>210.13019545137843</v>
      </c>
      <c r="H4932">
        <v>36</v>
      </c>
      <c r="I4932">
        <v>256.79404611014002</v>
      </c>
      <c r="M4932">
        <v>6.6992647096969549</v>
      </c>
      <c r="N4932">
        <v>0.83333333333333337</v>
      </c>
      <c r="O4932">
        <v>0</v>
      </c>
      <c r="P4932">
        <v>117.9252649065065</v>
      </c>
      <c r="R4932">
        <v>0.92388709677419356</v>
      </c>
      <c r="T4932" s="6">
        <v>30</v>
      </c>
      <c r="U4932" s="6">
        <v>33.259935483870969</v>
      </c>
      <c r="W4932" s="6">
        <v>241.17352954909038</v>
      </c>
    </row>
    <row r="4933" spans="1:23" x14ac:dyDescent="0.3">
      <c r="A4933" s="1">
        <v>44372</v>
      </c>
      <c r="B4933">
        <v>202106</v>
      </c>
      <c r="C4933">
        <v>2021</v>
      </c>
      <c r="D4933" t="s">
        <v>8</v>
      </c>
      <c r="E4933" t="s">
        <v>23</v>
      </c>
      <c r="F4933">
        <v>23.562254500000005</v>
      </c>
      <c r="H4933">
        <v>108</v>
      </c>
      <c r="I4933">
        <v>28.814748566666662</v>
      </c>
      <c r="M4933">
        <v>2.5616715534979426</v>
      </c>
      <c r="N4933">
        <v>0.96404804661768717</v>
      </c>
      <c r="O4933">
        <v>0</v>
      </c>
      <c r="P4933">
        <v>87.20733406818826</v>
      </c>
      <c r="R4933">
        <v>0.86271612903225814</v>
      </c>
      <c r="T4933" s="6">
        <v>104.11718903471021</v>
      </c>
      <c r="U4933" s="6">
        <v>93.173341935483876</v>
      </c>
      <c r="W4933" s="6">
        <v>276.66052777777782</v>
      </c>
    </row>
    <row r="4934" spans="1:23" x14ac:dyDescent="0.3">
      <c r="A4934" s="1">
        <v>44373</v>
      </c>
      <c r="B4934">
        <v>202107</v>
      </c>
      <c r="C4934">
        <v>2021</v>
      </c>
      <c r="D4934" t="s">
        <v>0</v>
      </c>
      <c r="E4934" t="s">
        <v>22</v>
      </c>
      <c r="F4934">
        <v>187.18364</v>
      </c>
      <c r="G4934">
        <v>44</v>
      </c>
      <c r="I4934">
        <v>185.35898999821265</v>
      </c>
      <c r="J4934">
        <v>187.699509140625</v>
      </c>
      <c r="K4934">
        <v>249.25561911727578</v>
      </c>
      <c r="L4934">
        <v>5.6124923478835997</v>
      </c>
      <c r="N4934">
        <v>1</v>
      </c>
      <c r="O4934">
        <v>7486.4879943815049</v>
      </c>
      <c r="P4934">
        <v>136.92212943364984</v>
      </c>
      <c r="Q4934">
        <v>0.75059422036089807</v>
      </c>
      <c r="S4934" s="6">
        <v>33.026145695879514</v>
      </c>
      <c r="V4934" s="6">
        <v>246.94966330687839</v>
      </c>
    </row>
    <row r="4935" spans="1:23" x14ac:dyDescent="0.3">
      <c r="A4935" s="1">
        <v>44373</v>
      </c>
      <c r="B4935">
        <v>202107</v>
      </c>
      <c r="C4935">
        <v>2021</v>
      </c>
      <c r="D4935" t="s">
        <v>1</v>
      </c>
      <c r="E4935" t="s">
        <v>22</v>
      </c>
      <c r="F4935">
        <v>204.37060099999999</v>
      </c>
      <c r="G4935">
        <v>46</v>
      </c>
      <c r="I4935">
        <v>199.09766953695964</v>
      </c>
      <c r="J4935">
        <v>204.49938517968749</v>
      </c>
      <c r="K4935">
        <v>261.61875436338585</v>
      </c>
      <c r="L4935">
        <v>5.7220506535947697</v>
      </c>
      <c r="N4935">
        <v>0.99954573370249178</v>
      </c>
      <c r="O4935">
        <v>8237.602256651573</v>
      </c>
      <c r="P4935">
        <v>144.95391701098436</v>
      </c>
      <c r="Q4935">
        <v>0.75640892913209257</v>
      </c>
      <c r="S4935" s="6">
        <v>34.794810740076258</v>
      </c>
      <c r="V4935" s="6">
        <v>263.21433006535943</v>
      </c>
    </row>
    <row r="4936" spans="1:23" x14ac:dyDescent="0.3">
      <c r="A4936" s="1">
        <v>44373</v>
      </c>
      <c r="B4936">
        <v>202107</v>
      </c>
      <c r="C4936">
        <v>2021</v>
      </c>
      <c r="D4936" t="s">
        <v>4</v>
      </c>
      <c r="E4936" t="s">
        <v>22</v>
      </c>
      <c r="F4936">
        <v>145.33652000000001</v>
      </c>
      <c r="G4936">
        <v>36</v>
      </c>
      <c r="I4936">
        <v>151.80654091160307</v>
      </c>
      <c r="J4936">
        <v>145.63839377777779</v>
      </c>
      <c r="K4936">
        <v>197.48701131944617</v>
      </c>
      <c r="L4936">
        <v>5.5533180111265636</v>
      </c>
      <c r="N4936">
        <v>1</v>
      </c>
      <c r="O4936">
        <v>5152.5103693485653</v>
      </c>
      <c r="P4936">
        <v>111.22332871813271</v>
      </c>
      <c r="Q4936">
        <v>0.75933853422527076</v>
      </c>
      <c r="S4936" s="6">
        <v>27.336187232109747</v>
      </c>
      <c r="V4936" s="6">
        <v>199.91944840055629</v>
      </c>
    </row>
    <row r="4937" spans="1:23" x14ac:dyDescent="0.3">
      <c r="A4937" s="1">
        <v>44373</v>
      </c>
      <c r="B4937">
        <v>202107</v>
      </c>
      <c r="C4937">
        <v>2021</v>
      </c>
      <c r="D4937" t="s">
        <v>2</v>
      </c>
      <c r="E4937" t="s">
        <v>22</v>
      </c>
      <c r="F4937">
        <v>189.02283449999999</v>
      </c>
      <c r="G4937">
        <v>64</v>
      </c>
      <c r="I4937">
        <v>181.69806339156534</v>
      </c>
      <c r="J4937">
        <v>189.34851809374999</v>
      </c>
      <c r="K4937">
        <v>243.13006795861799</v>
      </c>
      <c r="L4937">
        <v>3.7378679999999997</v>
      </c>
      <c r="N4937">
        <v>1</v>
      </c>
      <c r="O4937">
        <v>2632.8131668592919</v>
      </c>
      <c r="P4937">
        <v>171.48981869493764</v>
      </c>
      <c r="Q4937">
        <v>0.75953250368745195</v>
      </c>
      <c r="S4937" s="6">
        <v>48.610080235996925</v>
      </c>
      <c r="V4937" s="6">
        <v>239.22355199999998</v>
      </c>
    </row>
    <row r="4938" spans="1:23" x14ac:dyDescent="0.3">
      <c r="A4938" s="1">
        <v>44373</v>
      </c>
      <c r="B4938">
        <v>202107</v>
      </c>
      <c r="C4938">
        <v>2021</v>
      </c>
      <c r="D4938" t="s">
        <v>3</v>
      </c>
      <c r="E4938" t="s">
        <v>22</v>
      </c>
      <c r="F4938">
        <v>405.82192150000009</v>
      </c>
      <c r="G4938">
        <v>96</v>
      </c>
      <c r="I4938">
        <v>413.57189294306698</v>
      </c>
      <c r="J4938">
        <v>406.68292150000013</v>
      </c>
      <c r="K4938">
        <v>512.56932128446829</v>
      </c>
      <c r="L4938">
        <v>5.6660421524904221</v>
      </c>
      <c r="N4938">
        <v>1</v>
      </c>
      <c r="O4938">
        <v>18217.960038470694</v>
      </c>
      <c r="P4938">
        <v>268.85686309857391</v>
      </c>
      <c r="Q4938">
        <v>0.76032624458975262</v>
      </c>
      <c r="S4938" s="6">
        <v>72.991319480616255</v>
      </c>
      <c r="V4938" s="6">
        <v>543.94004663908049</v>
      </c>
    </row>
    <row r="4939" spans="1:23" x14ac:dyDescent="0.3">
      <c r="A4939" s="1">
        <v>44373</v>
      </c>
      <c r="B4939">
        <v>202107</v>
      </c>
      <c r="C4939">
        <v>2021</v>
      </c>
      <c r="D4939" t="s">
        <v>5</v>
      </c>
      <c r="E4939" t="s">
        <v>23</v>
      </c>
      <c r="F4939">
        <v>666.85442400000011</v>
      </c>
      <c r="H4939">
        <v>162</v>
      </c>
      <c r="I4939">
        <v>852.58002599999998</v>
      </c>
      <c r="M4939">
        <v>5.9937499999999995</v>
      </c>
      <c r="N4939">
        <v>0.9107970076195987</v>
      </c>
      <c r="O4939">
        <v>74650.43027773514</v>
      </c>
      <c r="P4939">
        <v>564.68054912432694</v>
      </c>
      <c r="R4939">
        <v>0.91139999999999988</v>
      </c>
      <c r="T4939" s="6">
        <v>147.54911523437499</v>
      </c>
      <c r="U4939" s="6">
        <v>147.64679999999998</v>
      </c>
      <c r="W4939" s="6">
        <v>970.98749999999995</v>
      </c>
    </row>
    <row r="4940" spans="1:23" x14ac:dyDescent="0.3">
      <c r="A4940" s="1">
        <v>44373</v>
      </c>
      <c r="B4940">
        <v>202107</v>
      </c>
      <c r="C4940">
        <v>2021</v>
      </c>
      <c r="D4940" t="s">
        <v>6</v>
      </c>
      <c r="E4940" t="s">
        <v>23</v>
      </c>
      <c r="F4940">
        <v>211.28576049999998</v>
      </c>
      <c r="H4940">
        <v>66</v>
      </c>
      <c r="I4940">
        <v>356.64270000000005</v>
      </c>
      <c r="M4940">
        <v>6.0195486111111114</v>
      </c>
      <c r="N4940">
        <v>0.99930555555547462</v>
      </c>
      <c r="O4940">
        <v>22621.144356893943</v>
      </c>
      <c r="P4940">
        <v>155.24699052094411</v>
      </c>
      <c r="R4940">
        <v>0.91412222222222228</v>
      </c>
      <c r="T4940" s="6">
        <v>65.954166666661322</v>
      </c>
      <c r="U4940" s="6">
        <v>60.33206666666667</v>
      </c>
      <c r="W4940" s="6">
        <v>397.29020833333334</v>
      </c>
    </row>
    <row r="4941" spans="1:23" x14ac:dyDescent="0.3">
      <c r="A4941" s="1">
        <v>44373</v>
      </c>
      <c r="B4941">
        <v>202107</v>
      </c>
      <c r="C4941">
        <v>2021</v>
      </c>
      <c r="D4941" t="s">
        <v>7</v>
      </c>
      <c r="E4941" t="s">
        <v>23</v>
      </c>
      <c r="F4941">
        <v>184.31769999999997</v>
      </c>
      <c r="H4941">
        <v>36</v>
      </c>
      <c r="I4941">
        <v>235.59030297798446</v>
      </c>
      <c r="M4941">
        <v>6.6902349413423261</v>
      </c>
      <c r="N4941">
        <v>0.83333333333333337</v>
      </c>
      <c r="O4941">
        <v>23190.572452461995</v>
      </c>
      <c r="P4941">
        <v>160.63969769146715</v>
      </c>
      <c r="R4941">
        <v>0.94461111111111107</v>
      </c>
      <c r="T4941" s="6">
        <v>30</v>
      </c>
      <c r="U4941" s="6">
        <v>34.006</v>
      </c>
      <c r="W4941" s="6">
        <v>240.84845788832374</v>
      </c>
    </row>
    <row r="4942" spans="1:23" x14ac:dyDescent="0.3">
      <c r="A4942" s="1">
        <v>44373</v>
      </c>
      <c r="B4942">
        <v>202107</v>
      </c>
      <c r="C4942">
        <v>2021</v>
      </c>
      <c r="D4942" t="s">
        <v>8</v>
      </c>
      <c r="E4942" t="s">
        <v>23</v>
      </c>
      <c r="F4942">
        <v>9.1651775000000004</v>
      </c>
      <c r="H4942">
        <v>108</v>
      </c>
      <c r="I4942">
        <v>13.623463666666682</v>
      </c>
      <c r="M4942">
        <v>1.8615276491769548</v>
      </c>
      <c r="N4942">
        <v>0.99798258239465776</v>
      </c>
      <c r="O4942">
        <v>825.80497589166339</v>
      </c>
      <c r="P4942">
        <v>101.64356389762652</v>
      </c>
      <c r="R4942">
        <v>0.92976995884773661</v>
      </c>
      <c r="T4942" s="6">
        <v>107.78211889862304</v>
      </c>
      <c r="U4942" s="6">
        <v>100.41515555555556</v>
      </c>
      <c r="W4942" s="6">
        <v>201.04498611111111</v>
      </c>
    </row>
    <row r="4943" spans="1:23" x14ac:dyDescent="0.3">
      <c r="A4943" s="1">
        <v>44374</v>
      </c>
      <c r="B4943">
        <v>202107</v>
      </c>
      <c r="C4943">
        <v>2021</v>
      </c>
      <c r="D4943" t="s">
        <v>0</v>
      </c>
      <c r="E4943" t="s">
        <v>22</v>
      </c>
      <c r="F4943">
        <v>185.18136000000004</v>
      </c>
      <c r="G4943">
        <v>44</v>
      </c>
      <c r="I4943">
        <v>176.76738140425721</v>
      </c>
      <c r="J4943">
        <v>185.65865492187504</v>
      </c>
      <c r="K4943">
        <v>238.17593429925341</v>
      </c>
      <c r="L4943">
        <v>5.3523466841094773</v>
      </c>
      <c r="N4943">
        <v>1</v>
      </c>
      <c r="O4943">
        <v>7713.0181330936775</v>
      </c>
      <c r="P4943">
        <v>136.92212943364984</v>
      </c>
      <c r="Q4943">
        <v>0.75059422036089807</v>
      </c>
      <c r="S4943" s="6">
        <v>33.026145695879514</v>
      </c>
      <c r="V4943" s="6">
        <v>235.503254100817</v>
      </c>
    </row>
    <row r="4944" spans="1:23" x14ac:dyDescent="0.3">
      <c r="A4944" s="1">
        <v>44374</v>
      </c>
      <c r="B4944">
        <v>202107</v>
      </c>
      <c r="C4944">
        <v>2021</v>
      </c>
      <c r="D4944" t="s">
        <v>1</v>
      </c>
      <c r="E4944" t="s">
        <v>22</v>
      </c>
      <c r="F4944">
        <v>200.25684049999998</v>
      </c>
      <c r="G4944">
        <v>46</v>
      </c>
      <c r="I4944">
        <v>198.78502615989288</v>
      </c>
      <c r="J4944">
        <v>200.38098600781248</v>
      </c>
      <c r="K4944">
        <v>263.04599338451817</v>
      </c>
      <c r="L4944">
        <v>5.7130653086419745</v>
      </c>
      <c r="N4944">
        <v>0.99863064748286434</v>
      </c>
      <c r="O4944">
        <v>8402.4722469683475</v>
      </c>
      <c r="P4944">
        <v>144.95391701098436</v>
      </c>
      <c r="Q4944">
        <v>0.75640892913209257</v>
      </c>
      <c r="S4944" s="6">
        <v>34.794810740076258</v>
      </c>
      <c r="V4944" s="6">
        <v>262.8010041975308</v>
      </c>
    </row>
    <row r="4945" spans="1:23" x14ac:dyDescent="0.3">
      <c r="A4945" s="1">
        <v>44374</v>
      </c>
      <c r="B4945">
        <v>202107</v>
      </c>
      <c r="C4945">
        <v>2021</v>
      </c>
      <c r="D4945" t="s">
        <v>4</v>
      </c>
      <c r="E4945" t="s">
        <v>22</v>
      </c>
      <c r="F4945">
        <v>143.00944000000001</v>
      </c>
      <c r="G4945">
        <v>36</v>
      </c>
      <c r="I4945">
        <v>147.83822701139138</v>
      </c>
      <c r="J4945">
        <v>143.30947697777779</v>
      </c>
      <c r="K4945">
        <v>192.8838922274673</v>
      </c>
      <c r="L4945">
        <v>5.4081509522929014</v>
      </c>
      <c r="N4945">
        <v>1</v>
      </c>
      <c r="O4945">
        <v>6746.2553700925773</v>
      </c>
      <c r="P4945">
        <v>111.22332871813271</v>
      </c>
      <c r="Q4945">
        <v>0.75933853422527076</v>
      </c>
      <c r="S4945" s="6">
        <v>27.336187232109747</v>
      </c>
      <c r="V4945" s="6">
        <v>194.69343428254444</v>
      </c>
    </row>
    <row r="4946" spans="1:23" x14ac:dyDescent="0.3">
      <c r="A4946" s="1">
        <v>44374</v>
      </c>
      <c r="B4946">
        <v>202107</v>
      </c>
      <c r="C4946">
        <v>2021</v>
      </c>
      <c r="D4946" t="s">
        <v>2</v>
      </c>
      <c r="E4946" t="s">
        <v>22</v>
      </c>
      <c r="F4946">
        <v>202.54896999999994</v>
      </c>
      <c r="G4946">
        <v>64</v>
      </c>
      <c r="I4946">
        <v>196.92085384274043</v>
      </c>
      <c r="J4946">
        <v>202.82777859374994</v>
      </c>
      <c r="K4946">
        <v>260.42883430178034</v>
      </c>
      <c r="L4946">
        <v>4.0510291875000002</v>
      </c>
      <c r="N4946">
        <v>1</v>
      </c>
      <c r="O4946">
        <v>10073.758109742193</v>
      </c>
      <c r="P4946">
        <v>171.48981869493764</v>
      </c>
      <c r="Q4946">
        <v>0.75953250368745195</v>
      </c>
      <c r="S4946" s="6">
        <v>48.610080235996925</v>
      </c>
      <c r="V4946" s="6">
        <v>259.26586800000001</v>
      </c>
    </row>
    <row r="4947" spans="1:23" x14ac:dyDescent="0.3">
      <c r="A4947" s="1">
        <v>44374</v>
      </c>
      <c r="B4947">
        <v>202107</v>
      </c>
      <c r="C4947">
        <v>2021</v>
      </c>
      <c r="D4947" t="s">
        <v>3</v>
      </c>
      <c r="E4947" t="s">
        <v>22</v>
      </c>
      <c r="F4947">
        <v>408.8011234999999</v>
      </c>
      <c r="G4947">
        <v>96</v>
      </c>
      <c r="I4947">
        <v>389.40935851618309</v>
      </c>
      <c r="J4947">
        <v>409.61272350000002</v>
      </c>
      <c r="K4947">
        <v>514.82929822418873</v>
      </c>
      <c r="L4947">
        <v>5.3350091666666684</v>
      </c>
      <c r="N4947">
        <v>1</v>
      </c>
      <c r="O4947">
        <v>17882.225773321836</v>
      </c>
      <c r="P4947">
        <v>268.85686309857391</v>
      </c>
      <c r="Q4947">
        <v>0.76032624458975262</v>
      </c>
      <c r="S4947" s="6">
        <v>72.991319480616255</v>
      </c>
      <c r="V4947" s="6">
        <v>512.16088000000013</v>
      </c>
    </row>
    <row r="4948" spans="1:23" x14ac:dyDescent="0.3">
      <c r="A4948" s="1">
        <v>44374</v>
      </c>
      <c r="B4948">
        <v>202107</v>
      </c>
      <c r="C4948">
        <v>2021</v>
      </c>
      <c r="D4948" t="s">
        <v>5</v>
      </c>
      <c r="E4948" t="s">
        <v>23</v>
      </c>
      <c r="F4948">
        <v>423.14881600000007</v>
      </c>
      <c r="H4948">
        <v>162</v>
      </c>
      <c r="I4948">
        <v>521.62120799999991</v>
      </c>
      <c r="M4948">
        <v>4.4672499999999999</v>
      </c>
      <c r="N4948">
        <v>0.91885187596450613</v>
      </c>
      <c r="O4948">
        <v>49141.619117061367</v>
      </c>
      <c r="P4948">
        <v>564.68054912432694</v>
      </c>
      <c r="R4948">
        <v>0.91139999999999988</v>
      </c>
      <c r="T4948" s="6">
        <v>148.85400390625</v>
      </c>
      <c r="U4948" s="6">
        <v>147.64679999999998</v>
      </c>
      <c r="W4948" s="6">
        <v>723.69449999999995</v>
      </c>
    </row>
    <row r="4949" spans="1:23" x14ac:dyDescent="0.3">
      <c r="A4949" s="1">
        <v>44374</v>
      </c>
      <c r="B4949">
        <v>202107</v>
      </c>
      <c r="C4949">
        <v>2021</v>
      </c>
      <c r="D4949" t="s">
        <v>6</v>
      </c>
      <c r="E4949" t="s">
        <v>23</v>
      </c>
      <c r="F4949">
        <v>150.76432000000003</v>
      </c>
      <c r="H4949">
        <v>66</v>
      </c>
      <c r="I4949">
        <v>278.82420000000008</v>
      </c>
      <c r="M4949">
        <v>5.2933680555555558</v>
      </c>
      <c r="N4949">
        <v>0.99775231481435178</v>
      </c>
      <c r="O4949">
        <v>14206.429449880239</v>
      </c>
      <c r="P4949">
        <v>155.24699052094411</v>
      </c>
      <c r="R4949">
        <v>0.91412222222222228</v>
      </c>
      <c r="T4949" s="6">
        <v>65.851652777747219</v>
      </c>
      <c r="U4949" s="6">
        <v>60.33206666666667</v>
      </c>
      <c r="W4949" s="6">
        <v>349.36229166666669</v>
      </c>
    </row>
    <row r="4950" spans="1:23" x14ac:dyDescent="0.3">
      <c r="A4950" s="1">
        <v>44374</v>
      </c>
      <c r="B4950">
        <v>202107</v>
      </c>
      <c r="C4950">
        <v>2021</v>
      </c>
      <c r="D4950" t="s">
        <v>7</v>
      </c>
      <c r="E4950" t="s">
        <v>23</v>
      </c>
      <c r="F4950">
        <v>132.30069999999998</v>
      </c>
      <c r="H4950">
        <v>36</v>
      </c>
      <c r="I4950">
        <v>172.80791782013227</v>
      </c>
      <c r="M4950">
        <v>5.883947569011533</v>
      </c>
      <c r="N4950">
        <v>0.83333333333333337</v>
      </c>
      <c r="O4950">
        <v>14145.737479354519</v>
      </c>
      <c r="P4950">
        <v>160.63969769146715</v>
      </c>
      <c r="R4950">
        <v>0.94461111111111107</v>
      </c>
      <c r="T4950" s="6">
        <v>30</v>
      </c>
      <c r="U4950" s="6">
        <v>34.006</v>
      </c>
      <c r="W4950" s="6">
        <v>211.82211248441519</v>
      </c>
    </row>
    <row r="4951" spans="1:23" x14ac:dyDescent="0.3">
      <c r="A4951" s="1">
        <v>44374</v>
      </c>
      <c r="B4951">
        <v>202107</v>
      </c>
      <c r="C4951">
        <v>2021</v>
      </c>
      <c r="D4951" t="s">
        <v>8</v>
      </c>
      <c r="E4951" t="s">
        <v>23</v>
      </c>
      <c r="F4951">
        <v>14.952441499999999</v>
      </c>
      <c r="H4951">
        <v>108</v>
      </c>
      <c r="I4951">
        <v>16.847010399999995</v>
      </c>
      <c r="M4951">
        <v>2.2291005915637863</v>
      </c>
      <c r="N4951">
        <v>0.98659015823314644</v>
      </c>
      <c r="O4951">
        <v>1592.3942090360156</v>
      </c>
      <c r="P4951">
        <v>101.64356389762652</v>
      </c>
      <c r="R4951">
        <v>0.92976995884773661</v>
      </c>
      <c r="T4951" s="6">
        <v>106.55173708917981</v>
      </c>
      <c r="U4951" s="6">
        <v>100.41515555555556</v>
      </c>
      <c r="W4951" s="6">
        <v>240.74286388888891</v>
      </c>
    </row>
    <row r="4952" spans="1:23" x14ac:dyDescent="0.3">
      <c r="A4952" s="1">
        <v>44375</v>
      </c>
      <c r="B4952">
        <v>202107</v>
      </c>
      <c r="C4952">
        <v>2021</v>
      </c>
      <c r="D4952" t="s">
        <v>0</v>
      </c>
      <c r="E4952" t="s">
        <v>22</v>
      </c>
      <c r="F4952">
        <v>212.42648</v>
      </c>
      <c r="G4952">
        <v>44</v>
      </c>
      <c r="I4952">
        <v>204.24409842985867</v>
      </c>
      <c r="J4952">
        <v>213.043423359375</v>
      </c>
      <c r="K4952">
        <v>273.3269470733963</v>
      </c>
      <c r="L4952">
        <v>6.1843153091685492</v>
      </c>
      <c r="N4952">
        <v>1</v>
      </c>
      <c r="O4952">
        <v>37408.590736457641</v>
      </c>
      <c r="P4952">
        <v>136.92212943364984</v>
      </c>
      <c r="Q4952">
        <v>0.75059422036089807</v>
      </c>
      <c r="S4952" s="6">
        <v>33.026145695879514</v>
      </c>
      <c r="V4952" s="6">
        <v>272.10987360341619</v>
      </c>
    </row>
    <row r="4953" spans="1:23" x14ac:dyDescent="0.3">
      <c r="A4953" s="1">
        <v>44375</v>
      </c>
      <c r="B4953">
        <v>202107</v>
      </c>
      <c r="C4953">
        <v>2021</v>
      </c>
      <c r="D4953" t="s">
        <v>1</v>
      </c>
      <c r="E4953" t="s">
        <v>22</v>
      </c>
      <c r="F4953">
        <v>230.63656000000006</v>
      </c>
      <c r="G4953">
        <v>46</v>
      </c>
      <c r="I4953">
        <v>221.27303490685946</v>
      </c>
      <c r="J4953">
        <v>230.76534417968756</v>
      </c>
      <c r="K4953">
        <v>301.30919186172736</v>
      </c>
      <c r="L4953">
        <v>6.3593688311688314</v>
      </c>
      <c r="N4953">
        <v>1</v>
      </c>
      <c r="O4953">
        <v>40161.624683197821</v>
      </c>
      <c r="P4953">
        <v>144.95391701098436</v>
      </c>
      <c r="Q4953">
        <v>0.75640892913209257</v>
      </c>
      <c r="S4953" s="6">
        <v>34.794810740076258</v>
      </c>
      <c r="V4953" s="6">
        <v>292.53096623376626</v>
      </c>
    </row>
    <row r="4954" spans="1:23" x14ac:dyDescent="0.3">
      <c r="A4954" s="1">
        <v>44375</v>
      </c>
      <c r="B4954">
        <v>202107</v>
      </c>
      <c r="C4954">
        <v>2021</v>
      </c>
      <c r="D4954" t="s">
        <v>4</v>
      </c>
      <c r="E4954" t="s">
        <v>22</v>
      </c>
      <c r="F4954">
        <v>137.47244000000001</v>
      </c>
      <c r="G4954">
        <v>36</v>
      </c>
      <c r="I4954">
        <v>140.78382728915008</v>
      </c>
      <c r="J4954">
        <v>137.76801937777779</v>
      </c>
      <c r="K4954">
        <v>183.50640126007045</v>
      </c>
      <c r="L4954">
        <v>5.1500901019503553</v>
      </c>
      <c r="N4954">
        <v>1</v>
      </c>
      <c r="O4954">
        <v>24648.885326655636</v>
      </c>
      <c r="P4954">
        <v>111.22332871813271</v>
      </c>
      <c r="Q4954">
        <v>0.75933853422527076</v>
      </c>
      <c r="S4954" s="6">
        <v>27.336187232109747</v>
      </c>
      <c r="V4954" s="6">
        <v>185.40324367021279</v>
      </c>
    </row>
    <row r="4955" spans="1:23" x14ac:dyDescent="0.3">
      <c r="A4955" s="1">
        <v>44375</v>
      </c>
      <c r="B4955">
        <v>202107</v>
      </c>
      <c r="C4955">
        <v>2021</v>
      </c>
      <c r="D4955" t="s">
        <v>2</v>
      </c>
      <c r="E4955" t="s">
        <v>22</v>
      </c>
      <c r="F4955">
        <v>243.54409050000007</v>
      </c>
      <c r="G4955">
        <v>64</v>
      </c>
      <c r="I4955">
        <v>256.08442858650346</v>
      </c>
      <c r="J4955">
        <v>243.91285050000005</v>
      </c>
      <c r="K4955">
        <v>312.24657781097716</v>
      </c>
      <c r="L4955">
        <v>5.2681342500000001</v>
      </c>
      <c r="N4955">
        <v>1</v>
      </c>
      <c r="O4955">
        <v>43568.248802095324</v>
      </c>
      <c r="P4955">
        <v>171.48981869493764</v>
      </c>
      <c r="Q4955">
        <v>0.75953250368745195</v>
      </c>
      <c r="S4955" s="6">
        <v>48.610080235996925</v>
      </c>
      <c r="V4955" s="6">
        <v>337.16059200000001</v>
      </c>
    </row>
    <row r="4956" spans="1:23" x14ac:dyDescent="0.3">
      <c r="A4956" s="1">
        <v>44375</v>
      </c>
      <c r="B4956">
        <v>202107</v>
      </c>
      <c r="C4956">
        <v>2021</v>
      </c>
      <c r="D4956" t="s">
        <v>3</v>
      </c>
      <c r="E4956" t="s">
        <v>22</v>
      </c>
      <c r="F4956">
        <v>335.98040099999992</v>
      </c>
      <c r="G4956">
        <v>96</v>
      </c>
      <c r="I4956">
        <v>355.02241694060467</v>
      </c>
      <c r="J4956">
        <v>336.8806009999999</v>
      </c>
      <c r="K4956">
        <v>433.18894287142649</v>
      </c>
      <c r="L4956">
        <v>4.8638991522120003</v>
      </c>
      <c r="N4956">
        <v>1</v>
      </c>
      <c r="O4956">
        <v>58546.734427223877</v>
      </c>
      <c r="P4956">
        <v>268.85686309857391</v>
      </c>
      <c r="Q4956">
        <v>0.76032624458975262</v>
      </c>
      <c r="S4956" s="6">
        <v>72.991319480616255</v>
      </c>
      <c r="V4956" s="6">
        <v>466.93431861235206</v>
      </c>
    </row>
    <row r="4957" spans="1:23" x14ac:dyDescent="0.3">
      <c r="A4957" s="1">
        <v>44375</v>
      </c>
      <c r="B4957">
        <v>202107</v>
      </c>
      <c r="C4957">
        <v>2021</v>
      </c>
      <c r="D4957" t="s">
        <v>5</v>
      </c>
      <c r="E4957" t="s">
        <v>23</v>
      </c>
      <c r="F4957">
        <v>568.83841899999993</v>
      </c>
      <c r="H4957">
        <v>162</v>
      </c>
      <c r="I4957">
        <v>685.89827999999989</v>
      </c>
      <c r="M4957">
        <v>5.5149166666666671</v>
      </c>
      <c r="N4957">
        <v>0.93748552637924376</v>
      </c>
      <c r="O4957">
        <v>171624.78130871899</v>
      </c>
      <c r="P4957">
        <v>564.68054912432694</v>
      </c>
      <c r="R4957">
        <v>0.91139999999999988</v>
      </c>
      <c r="T4957" s="6">
        <v>151.87265527343749</v>
      </c>
      <c r="U4957" s="6">
        <v>147.64679999999998</v>
      </c>
      <c r="W4957" s="6">
        <v>893.41650000000004</v>
      </c>
    </row>
    <row r="4958" spans="1:23" x14ac:dyDescent="0.3">
      <c r="A4958" s="1">
        <v>44375</v>
      </c>
      <c r="B4958">
        <v>202107</v>
      </c>
      <c r="C4958">
        <v>2021</v>
      </c>
      <c r="D4958" t="s">
        <v>6</v>
      </c>
      <c r="E4958" t="s">
        <v>23</v>
      </c>
      <c r="F4958">
        <v>189.02463999999998</v>
      </c>
      <c r="H4958">
        <v>66</v>
      </c>
      <c r="I4958">
        <v>354.04989999999998</v>
      </c>
      <c r="M4958">
        <v>5.9305208333333335</v>
      </c>
      <c r="N4958">
        <v>0.99340277777773722</v>
      </c>
      <c r="O4958">
        <v>59488.411906407855</v>
      </c>
      <c r="P4958">
        <v>155.24699052094411</v>
      </c>
      <c r="R4958">
        <v>0.91412222222222228</v>
      </c>
      <c r="T4958" s="6">
        <v>65.56458333333066</v>
      </c>
      <c r="U4958" s="6">
        <v>60.33206666666667</v>
      </c>
      <c r="W4958" s="6">
        <v>391.41437500000001</v>
      </c>
    </row>
    <row r="4959" spans="1:23" x14ac:dyDescent="0.3">
      <c r="A4959" s="1">
        <v>44375</v>
      </c>
      <c r="B4959">
        <v>202107</v>
      </c>
      <c r="C4959">
        <v>2021</v>
      </c>
      <c r="D4959" t="s">
        <v>7</v>
      </c>
      <c r="E4959" t="s">
        <v>23</v>
      </c>
      <c r="F4959">
        <v>190.89700000000002</v>
      </c>
      <c r="H4959">
        <v>36</v>
      </c>
      <c r="I4959">
        <v>251.13757183501988</v>
      </c>
      <c r="M4959">
        <v>6.86133013580229</v>
      </c>
      <c r="N4959">
        <v>0.81342592592592589</v>
      </c>
      <c r="O4959">
        <v>44151.007698709203</v>
      </c>
      <c r="P4959">
        <v>160.63969769146715</v>
      </c>
      <c r="R4959">
        <v>0.94461111111111107</v>
      </c>
      <c r="T4959" s="6">
        <v>29.283333333333331</v>
      </c>
      <c r="U4959" s="6">
        <v>34.006</v>
      </c>
      <c r="W4959" s="6">
        <v>247.00788488888244</v>
      </c>
    </row>
    <row r="4960" spans="1:23" x14ac:dyDescent="0.3">
      <c r="A4960" s="1">
        <v>44375</v>
      </c>
      <c r="B4960">
        <v>202107</v>
      </c>
      <c r="C4960">
        <v>2021</v>
      </c>
      <c r="D4960" t="s">
        <v>8</v>
      </c>
      <c r="E4960" t="s">
        <v>23</v>
      </c>
      <c r="F4960">
        <v>49.473168000000015</v>
      </c>
      <c r="H4960">
        <v>108</v>
      </c>
      <c r="I4960">
        <v>66.041507733333319</v>
      </c>
      <c r="M4960">
        <v>3.1746432355967076</v>
      </c>
      <c r="N4960">
        <v>0.97483615780788657</v>
      </c>
      <c r="O4960">
        <v>9251.6904064411738</v>
      </c>
      <c r="P4960">
        <v>101.64356389762652</v>
      </c>
      <c r="R4960">
        <v>0.92976995884773661</v>
      </c>
      <c r="T4960" s="6">
        <v>105.28230504325175</v>
      </c>
      <c r="U4960" s="6">
        <v>100.41515555555556</v>
      </c>
      <c r="W4960" s="6">
        <v>342.86146944444442</v>
      </c>
    </row>
    <row r="4961" spans="1:23" x14ac:dyDescent="0.3">
      <c r="A4961" s="1">
        <v>44376</v>
      </c>
      <c r="B4961">
        <v>202107</v>
      </c>
      <c r="C4961">
        <v>2021</v>
      </c>
      <c r="D4961" t="s">
        <v>0</v>
      </c>
      <c r="E4961" t="s">
        <v>22</v>
      </c>
      <c r="F4961">
        <v>196.04927999999998</v>
      </c>
      <c r="G4961">
        <v>44</v>
      </c>
      <c r="I4961">
        <v>203.92195651181623</v>
      </c>
      <c r="J4961">
        <v>196.62252218749998</v>
      </c>
      <c r="K4961">
        <v>235.40471689607145</v>
      </c>
      <c r="L4961">
        <v>6.1745611610154807</v>
      </c>
      <c r="N4961">
        <v>1</v>
      </c>
      <c r="O4961">
        <v>33636.597500122014</v>
      </c>
      <c r="P4961">
        <v>136.92212943364984</v>
      </c>
      <c r="Q4961">
        <v>0.75059422036089807</v>
      </c>
      <c r="S4961" s="6">
        <v>33.026145695879514</v>
      </c>
      <c r="V4961" s="6">
        <v>271.68069108468114</v>
      </c>
    </row>
    <row r="4962" spans="1:23" x14ac:dyDescent="0.3">
      <c r="A4962" s="1">
        <v>44376</v>
      </c>
      <c r="B4962">
        <v>202107</v>
      </c>
      <c r="C4962">
        <v>2021</v>
      </c>
      <c r="D4962" t="s">
        <v>1</v>
      </c>
      <c r="E4962" t="s">
        <v>22</v>
      </c>
      <c r="F4962">
        <v>209.92748</v>
      </c>
      <c r="G4962">
        <v>46</v>
      </c>
      <c r="I4962">
        <v>224.88068620043572</v>
      </c>
      <c r="J4962">
        <v>210.0582173046875</v>
      </c>
      <c r="K4962">
        <v>266.49984829887927</v>
      </c>
      <c r="L4962">
        <v>6.4630524327416659</v>
      </c>
      <c r="N4962">
        <v>1</v>
      </c>
      <c r="O4962">
        <v>35972.593241020499</v>
      </c>
      <c r="P4962">
        <v>144.95391701098436</v>
      </c>
      <c r="Q4962">
        <v>0.75640892913209257</v>
      </c>
      <c r="S4962" s="6">
        <v>34.794810740076258</v>
      </c>
      <c r="V4962" s="6">
        <v>297.30041190611661</v>
      </c>
    </row>
    <row r="4963" spans="1:23" x14ac:dyDescent="0.3">
      <c r="A4963" s="1">
        <v>44376</v>
      </c>
      <c r="B4963">
        <v>202107</v>
      </c>
      <c r="C4963">
        <v>2021</v>
      </c>
      <c r="D4963" t="s">
        <v>4</v>
      </c>
      <c r="E4963" t="s">
        <v>22</v>
      </c>
      <c r="F4963">
        <v>163.84955999999994</v>
      </c>
      <c r="G4963">
        <v>36</v>
      </c>
      <c r="I4963">
        <v>171.93818824126311</v>
      </c>
      <c r="J4963">
        <v>164.16626257777773</v>
      </c>
      <c r="K4963">
        <v>223.69479084393799</v>
      </c>
      <c r="L4963">
        <v>6.289764800824174</v>
      </c>
      <c r="N4963">
        <v>1</v>
      </c>
      <c r="O4963">
        <v>24790.193418877199</v>
      </c>
      <c r="P4963">
        <v>111.22332871813271</v>
      </c>
      <c r="Q4963">
        <v>0.75933853422527076</v>
      </c>
      <c r="S4963" s="6">
        <v>27.336187232109747</v>
      </c>
      <c r="V4963" s="6">
        <v>226.43153282967026</v>
      </c>
    </row>
    <row r="4964" spans="1:23" x14ac:dyDescent="0.3">
      <c r="A4964" s="1">
        <v>44376</v>
      </c>
      <c r="B4964">
        <v>202107</v>
      </c>
      <c r="C4964">
        <v>2021</v>
      </c>
      <c r="D4964" t="s">
        <v>2</v>
      </c>
      <c r="E4964" t="s">
        <v>22</v>
      </c>
      <c r="F4964">
        <v>235.62063550000011</v>
      </c>
      <c r="G4964">
        <v>64</v>
      </c>
      <c r="I4964">
        <v>306.73172738148492</v>
      </c>
      <c r="J4964">
        <v>236.02969311718761</v>
      </c>
      <c r="K4964">
        <v>299.37847866274444</v>
      </c>
      <c r="L4964">
        <v>6.310043634825</v>
      </c>
      <c r="N4964">
        <v>1</v>
      </c>
      <c r="O4964">
        <v>37484.81562676881</v>
      </c>
      <c r="P4964">
        <v>171.48981869493764</v>
      </c>
      <c r="Q4964">
        <v>0.75953250368745195</v>
      </c>
      <c r="S4964" s="6">
        <v>48.610080235996925</v>
      </c>
      <c r="V4964" s="6">
        <v>403.8427926288</v>
      </c>
    </row>
    <row r="4965" spans="1:23" x14ac:dyDescent="0.3">
      <c r="A4965" s="1">
        <v>44376</v>
      </c>
      <c r="B4965">
        <v>202107</v>
      </c>
      <c r="C4965">
        <v>2021</v>
      </c>
      <c r="D4965" t="s">
        <v>3</v>
      </c>
      <c r="E4965" t="s">
        <v>22</v>
      </c>
      <c r="F4965">
        <v>277.87928149999999</v>
      </c>
      <c r="G4965">
        <v>96</v>
      </c>
      <c r="I4965">
        <v>377.74844779425837</v>
      </c>
      <c r="J4965">
        <v>278.69488150000006</v>
      </c>
      <c r="K4965">
        <v>346.54590723816233</v>
      </c>
      <c r="L4965">
        <v>5.1752516666666661</v>
      </c>
      <c r="N4965">
        <v>1</v>
      </c>
      <c r="O4965">
        <v>68957.178731968554</v>
      </c>
      <c r="P4965">
        <v>268.85686309857391</v>
      </c>
      <c r="Q4965">
        <v>0.76032624458975262</v>
      </c>
      <c r="S4965" s="6">
        <v>72.991319480616255</v>
      </c>
      <c r="V4965" s="6">
        <v>496.82415999999995</v>
      </c>
    </row>
    <row r="4966" spans="1:23" x14ac:dyDescent="0.3">
      <c r="A4966" s="1">
        <v>44376</v>
      </c>
      <c r="B4966">
        <v>202107</v>
      </c>
      <c r="C4966">
        <v>2021</v>
      </c>
      <c r="D4966" t="s">
        <v>5</v>
      </c>
      <c r="E4966" t="s">
        <v>23</v>
      </c>
      <c r="F4966">
        <v>709.61282800000004</v>
      </c>
      <c r="H4966">
        <v>162</v>
      </c>
      <c r="I4966">
        <v>827.89095600000007</v>
      </c>
      <c r="M4966">
        <v>5.7462083333333327</v>
      </c>
      <c r="N4966">
        <v>0.92269232855902772</v>
      </c>
      <c r="O4966">
        <v>192726.94616292708</v>
      </c>
      <c r="P4966">
        <v>564.68054912432694</v>
      </c>
      <c r="R4966">
        <v>0.91139999999999988</v>
      </c>
      <c r="T4966" s="6">
        <v>149.47615722656249</v>
      </c>
      <c r="U4966" s="6">
        <v>147.64679999999998</v>
      </c>
      <c r="W4966" s="6">
        <v>930.88574999999992</v>
      </c>
    </row>
    <row r="4967" spans="1:23" x14ac:dyDescent="0.3">
      <c r="A4967" s="1">
        <v>44376</v>
      </c>
      <c r="B4967">
        <v>202107</v>
      </c>
      <c r="C4967">
        <v>2021</v>
      </c>
      <c r="D4967" t="s">
        <v>6</v>
      </c>
      <c r="E4967" t="s">
        <v>23</v>
      </c>
      <c r="F4967">
        <v>214.05551999999994</v>
      </c>
      <c r="H4967">
        <v>66</v>
      </c>
      <c r="I4967">
        <v>409.24509999999998</v>
      </c>
      <c r="M4967">
        <v>6.1854513888888896</v>
      </c>
      <c r="N4967">
        <v>0.99191493055579794</v>
      </c>
      <c r="O4967">
        <v>59429.430550536679</v>
      </c>
      <c r="P4967">
        <v>155.24699052094411</v>
      </c>
      <c r="R4967">
        <v>0.91412222222222228</v>
      </c>
      <c r="T4967" s="6">
        <v>65.46638541668267</v>
      </c>
      <c r="U4967" s="6">
        <v>60.33206666666667</v>
      </c>
      <c r="W4967" s="6">
        <v>408.23979166666669</v>
      </c>
    </row>
    <row r="4968" spans="1:23" x14ac:dyDescent="0.3">
      <c r="A4968" s="1">
        <v>44376</v>
      </c>
      <c r="B4968">
        <v>202107</v>
      </c>
      <c r="C4968">
        <v>2021</v>
      </c>
      <c r="D4968" t="s">
        <v>7</v>
      </c>
      <c r="E4968" t="s">
        <v>23</v>
      </c>
      <c r="F4968">
        <v>190.87810000000002</v>
      </c>
      <c r="H4968">
        <v>36</v>
      </c>
      <c r="I4968">
        <v>264.7638750339537</v>
      </c>
      <c r="M4968">
        <v>6.924099452562781</v>
      </c>
      <c r="N4968">
        <v>0.79942129629629621</v>
      </c>
      <c r="O4968">
        <v>45621.850890106551</v>
      </c>
      <c r="P4968">
        <v>160.63969769146715</v>
      </c>
      <c r="R4968">
        <v>0.94461111111111107</v>
      </c>
      <c r="T4968" s="6">
        <v>28.779166666666665</v>
      </c>
      <c r="U4968" s="6">
        <v>34.006</v>
      </c>
      <c r="W4968" s="6">
        <v>249.26758029226011</v>
      </c>
    </row>
    <row r="4969" spans="1:23" x14ac:dyDescent="0.3">
      <c r="A4969" s="1">
        <v>44376</v>
      </c>
      <c r="B4969">
        <v>202107</v>
      </c>
      <c r="C4969">
        <v>2021</v>
      </c>
      <c r="D4969" t="s">
        <v>8</v>
      </c>
      <c r="E4969" t="s">
        <v>23</v>
      </c>
      <c r="F4969">
        <v>24.393637999999999</v>
      </c>
      <c r="H4969">
        <v>108</v>
      </c>
      <c r="I4969">
        <v>35.561731733333311</v>
      </c>
      <c r="M4969">
        <v>2.7644908436213989</v>
      </c>
      <c r="N4969">
        <v>0.97035459898683363</v>
      </c>
      <c r="O4969">
        <v>1550.9088732515368</v>
      </c>
      <c r="P4969">
        <v>101.64356389762652</v>
      </c>
      <c r="R4969">
        <v>0.92976995884773661</v>
      </c>
      <c r="T4969" s="6">
        <v>104.79829669057803</v>
      </c>
      <c r="U4969" s="6">
        <v>100.41515555555556</v>
      </c>
      <c r="W4969" s="6">
        <v>298.56501111111106</v>
      </c>
    </row>
    <row r="4970" spans="1:23" x14ac:dyDescent="0.3">
      <c r="A4970" s="1">
        <v>44377</v>
      </c>
      <c r="B4970">
        <v>202107</v>
      </c>
      <c r="C4970">
        <v>2021</v>
      </c>
      <c r="D4970" t="s">
        <v>0</v>
      </c>
      <c r="E4970" t="s">
        <v>22</v>
      </c>
      <c r="F4970">
        <v>151.48923999999997</v>
      </c>
      <c r="G4970">
        <v>44</v>
      </c>
      <c r="I4970">
        <v>184.06471937810457</v>
      </c>
      <c r="J4970">
        <v>152.03123218749997</v>
      </c>
      <c r="K4970">
        <v>188.91564482527741</v>
      </c>
      <c r="L4970">
        <v>5.5733030754802639</v>
      </c>
      <c r="N4970">
        <v>0.93975478071507856</v>
      </c>
      <c r="O4970">
        <v>14757.77929390516</v>
      </c>
      <c r="P4970">
        <v>136.92212943364984</v>
      </c>
      <c r="Q4970">
        <v>0.75059422036089807</v>
      </c>
      <c r="S4970" s="6">
        <v>33.026145695879514</v>
      </c>
      <c r="V4970" s="6">
        <v>245.22533532113161</v>
      </c>
    </row>
    <row r="4971" spans="1:23" x14ac:dyDescent="0.3">
      <c r="A4971" s="1">
        <v>44377</v>
      </c>
      <c r="B4971">
        <v>202107</v>
      </c>
      <c r="C4971">
        <v>2021</v>
      </c>
      <c r="D4971" t="s">
        <v>1</v>
      </c>
      <c r="E4971" t="s">
        <v>22</v>
      </c>
      <c r="F4971">
        <v>159.55744000000004</v>
      </c>
      <c r="G4971">
        <v>46</v>
      </c>
      <c r="I4971">
        <v>207.48625092947628</v>
      </c>
      <c r="J4971">
        <v>159.69000835937504</v>
      </c>
      <c r="K4971">
        <v>204.63397458400294</v>
      </c>
      <c r="L4971">
        <v>5.963137793145</v>
      </c>
      <c r="N4971">
        <v>1</v>
      </c>
      <c r="O4971">
        <v>15440.626346719757</v>
      </c>
      <c r="P4971">
        <v>144.95391701098436</v>
      </c>
      <c r="Q4971">
        <v>0.75640892913209257</v>
      </c>
      <c r="S4971" s="6">
        <v>34.794810740076258</v>
      </c>
      <c r="V4971" s="6">
        <v>274.30433848466998</v>
      </c>
    </row>
    <row r="4972" spans="1:23" x14ac:dyDescent="0.3">
      <c r="A4972" s="1">
        <v>44377</v>
      </c>
      <c r="B4972">
        <v>202107</v>
      </c>
      <c r="C4972">
        <v>2021</v>
      </c>
      <c r="D4972" t="s">
        <v>4</v>
      </c>
      <c r="E4972" t="s">
        <v>22</v>
      </c>
      <c r="F4972">
        <v>148.30843999999996</v>
      </c>
      <c r="G4972">
        <v>36</v>
      </c>
      <c r="I4972">
        <v>159.00634386329097</v>
      </c>
      <c r="J4972">
        <v>148.61271057777776</v>
      </c>
      <c r="K4972">
        <v>197.46780098639326</v>
      </c>
      <c r="L4972">
        <v>5.8166979364451485</v>
      </c>
      <c r="N4972">
        <v>1</v>
      </c>
      <c r="O4972">
        <v>14427.283682808777</v>
      </c>
      <c r="P4972">
        <v>111.22332871813271</v>
      </c>
      <c r="Q4972">
        <v>0.75933853422527076</v>
      </c>
      <c r="S4972" s="6">
        <v>27.336187232109747</v>
      </c>
      <c r="V4972" s="6">
        <v>209.40112571202536</v>
      </c>
    </row>
    <row r="4973" spans="1:23" x14ac:dyDescent="0.3">
      <c r="A4973" s="1">
        <v>44377</v>
      </c>
      <c r="B4973">
        <v>202107</v>
      </c>
      <c r="C4973">
        <v>2021</v>
      </c>
      <c r="D4973" t="s">
        <v>2</v>
      </c>
      <c r="E4973" t="s">
        <v>22</v>
      </c>
      <c r="F4973">
        <v>165.74843900000002</v>
      </c>
      <c r="G4973">
        <v>64</v>
      </c>
      <c r="I4973">
        <v>182.505422137945</v>
      </c>
      <c r="J4973">
        <v>166.11904446875002</v>
      </c>
      <c r="K4973">
        <v>211.62587401462051</v>
      </c>
      <c r="L4973">
        <v>3.7544768749999999</v>
      </c>
      <c r="N4973">
        <v>1</v>
      </c>
      <c r="O4973">
        <v>12427.372351474487</v>
      </c>
      <c r="P4973">
        <v>171.48981869493764</v>
      </c>
      <c r="Q4973">
        <v>0.75953250368745195</v>
      </c>
      <c r="S4973" s="6">
        <v>48.610080235996925</v>
      </c>
      <c r="V4973" s="6">
        <v>240.28652</v>
      </c>
    </row>
    <row r="4974" spans="1:23" x14ac:dyDescent="0.3">
      <c r="A4974" s="1">
        <v>44377</v>
      </c>
      <c r="B4974">
        <v>202107</v>
      </c>
      <c r="C4974">
        <v>2021</v>
      </c>
      <c r="D4974" t="s">
        <v>3</v>
      </c>
      <c r="E4974" t="s">
        <v>22</v>
      </c>
      <c r="F4974">
        <v>359.46624200000019</v>
      </c>
      <c r="G4974">
        <v>96</v>
      </c>
      <c r="I4974">
        <v>488.16092653314706</v>
      </c>
      <c r="J4974">
        <v>360.26524200000023</v>
      </c>
      <c r="K4974">
        <v>434.05019974019928</v>
      </c>
      <c r="L4974">
        <v>6.6879312499999983</v>
      </c>
      <c r="N4974">
        <v>1</v>
      </c>
      <c r="O4974">
        <v>39881.042057313789</v>
      </c>
      <c r="P4974">
        <v>268.85686309857391</v>
      </c>
      <c r="Q4974">
        <v>0.76032624458975262</v>
      </c>
      <c r="S4974" s="6">
        <v>72.991319480616255</v>
      </c>
      <c r="V4974" s="6">
        <v>642.04139999999984</v>
      </c>
    </row>
    <row r="4975" spans="1:23" x14ac:dyDescent="0.3">
      <c r="A4975" s="1">
        <v>44377</v>
      </c>
      <c r="B4975">
        <v>202107</v>
      </c>
      <c r="C4975">
        <v>2021</v>
      </c>
      <c r="D4975" t="s">
        <v>5</v>
      </c>
      <c r="E4975" t="s">
        <v>23</v>
      </c>
      <c r="F4975">
        <v>499.14241599999991</v>
      </c>
      <c r="H4975">
        <v>162</v>
      </c>
      <c r="I4975">
        <v>658.45229399999994</v>
      </c>
      <c r="M4975">
        <v>5.1982499999999998</v>
      </c>
      <c r="N4975">
        <v>0.91821242645640433</v>
      </c>
      <c r="O4975">
        <v>107769.33511368198</v>
      </c>
      <c r="P4975">
        <v>564.68054912432694</v>
      </c>
      <c r="R4975">
        <v>0.91139999999999988</v>
      </c>
      <c r="T4975" s="6">
        <v>148.75041308593751</v>
      </c>
      <c r="U4975" s="6">
        <v>147.64679999999998</v>
      </c>
      <c r="W4975" s="6">
        <v>842.11649999999997</v>
      </c>
    </row>
    <row r="4976" spans="1:23" x14ac:dyDescent="0.3">
      <c r="A4976" s="1">
        <v>44377</v>
      </c>
      <c r="B4976">
        <v>202107</v>
      </c>
      <c r="C4976">
        <v>2021</v>
      </c>
      <c r="D4976" t="s">
        <v>6</v>
      </c>
      <c r="E4976" t="s">
        <v>23</v>
      </c>
      <c r="F4976">
        <v>111.18351999999999</v>
      </c>
      <c r="H4976">
        <v>66</v>
      </c>
      <c r="I4976">
        <v>249.34783333333323</v>
      </c>
      <c r="M4976">
        <v>5.1240972222222219</v>
      </c>
      <c r="N4976">
        <v>0.9863694444444443</v>
      </c>
      <c r="O4976">
        <v>18833.442839822284</v>
      </c>
      <c r="P4976">
        <v>155.24699052094411</v>
      </c>
      <c r="R4976">
        <v>0.91412222222222228</v>
      </c>
      <c r="T4976" s="6">
        <v>65.100383333333326</v>
      </c>
      <c r="U4976" s="6">
        <v>60.33206666666667</v>
      </c>
      <c r="W4976" s="6">
        <v>338.19041666666664</v>
      </c>
    </row>
    <row r="4977" spans="1:23" x14ac:dyDescent="0.3">
      <c r="A4977" s="1">
        <v>44377</v>
      </c>
      <c r="B4977">
        <v>202107</v>
      </c>
      <c r="C4977">
        <v>2021</v>
      </c>
      <c r="D4977" t="s">
        <v>7</v>
      </c>
      <c r="E4977" t="s">
        <v>23</v>
      </c>
      <c r="F4977">
        <v>95.074000000000012</v>
      </c>
      <c r="H4977">
        <v>36</v>
      </c>
      <c r="I4977">
        <v>150.94586133722524</v>
      </c>
      <c r="M4977">
        <v>5.7367050202023906</v>
      </c>
      <c r="N4977">
        <v>0.76967592592592582</v>
      </c>
      <c r="O4977">
        <v>18645.34002337858</v>
      </c>
      <c r="P4977">
        <v>160.63969769146715</v>
      </c>
      <c r="R4977">
        <v>0.94461111111111107</v>
      </c>
      <c r="T4977" s="6">
        <v>27.708333333333329</v>
      </c>
      <c r="U4977" s="6">
        <v>34.006</v>
      </c>
      <c r="W4977" s="6">
        <v>206.52138072728607</v>
      </c>
    </row>
    <row r="4978" spans="1:23" x14ac:dyDescent="0.3">
      <c r="A4978" s="1">
        <v>44377</v>
      </c>
      <c r="B4978">
        <v>202107</v>
      </c>
      <c r="C4978">
        <v>2021</v>
      </c>
      <c r="D4978" t="s">
        <v>8</v>
      </c>
      <c r="E4978" t="s">
        <v>23</v>
      </c>
      <c r="F4978">
        <v>12.804977500000001</v>
      </c>
      <c r="H4978">
        <v>108</v>
      </c>
      <c r="I4978">
        <v>16.164502666666671</v>
      </c>
      <c r="M4978">
        <v>2.1616377572016456</v>
      </c>
      <c r="N4978">
        <v>0.97331868291709789</v>
      </c>
      <c r="O4978">
        <v>3606.3323571694491</v>
      </c>
      <c r="P4978">
        <v>101.64356389762652</v>
      </c>
      <c r="R4978">
        <v>0.92976995884773661</v>
      </c>
      <c r="T4978" s="6">
        <v>105.11841775504658</v>
      </c>
      <c r="U4978" s="6">
        <v>100.41515555555556</v>
      </c>
      <c r="W4978" s="6">
        <v>233.45687777777772</v>
      </c>
    </row>
    <row r="4979" spans="1:23" x14ac:dyDescent="0.3">
      <c r="A4979" s="1">
        <v>44378</v>
      </c>
      <c r="B4979">
        <v>202107</v>
      </c>
      <c r="C4979">
        <v>2021</v>
      </c>
      <c r="D4979" t="s">
        <v>0</v>
      </c>
      <c r="E4979" t="s">
        <v>22</v>
      </c>
      <c r="F4979">
        <v>166.29087999999996</v>
      </c>
      <c r="G4979">
        <v>44</v>
      </c>
      <c r="I4979">
        <v>192.99200473255257</v>
      </c>
      <c r="J4979">
        <v>166.75987414062496</v>
      </c>
      <c r="K4979">
        <v>196.83280228851345</v>
      </c>
      <c r="L4979">
        <v>5.8436127094488981</v>
      </c>
      <c r="N4979">
        <v>1</v>
      </c>
      <c r="O4979">
        <v>34694.290756389768</v>
      </c>
      <c r="P4979">
        <v>136.92212943364984</v>
      </c>
      <c r="Q4979">
        <v>0.75059422036089807</v>
      </c>
      <c r="S4979" s="6">
        <v>33.026145695879514</v>
      </c>
      <c r="V4979" s="6">
        <v>257.11895921575149</v>
      </c>
    </row>
    <row r="4980" spans="1:23" x14ac:dyDescent="0.3">
      <c r="A4980" s="1">
        <v>44378</v>
      </c>
      <c r="B4980">
        <v>202107</v>
      </c>
      <c r="C4980">
        <v>2021</v>
      </c>
      <c r="D4980" t="s">
        <v>1</v>
      </c>
      <c r="E4980" t="s">
        <v>22</v>
      </c>
      <c r="F4980">
        <v>171.47200000000001</v>
      </c>
      <c r="G4980">
        <v>46</v>
      </c>
      <c r="I4980">
        <v>210.08248707233051</v>
      </c>
      <c r="J4980">
        <v>171.59834277343751</v>
      </c>
      <c r="K4980">
        <v>215.20618045610669</v>
      </c>
      <c r="L4980">
        <v>6.0377534064399994</v>
      </c>
      <c r="N4980">
        <v>1</v>
      </c>
      <c r="O4980">
        <v>35313.057977145538</v>
      </c>
      <c r="P4980">
        <v>144.95391701098436</v>
      </c>
      <c r="Q4980">
        <v>0.75640892913209257</v>
      </c>
      <c r="S4980" s="6">
        <v>34.794810740076258</v>
      </c>
      <c r="V4980" s="6">
        <v>277.73665669623995</v>
      </c>
    </row>
    <row r="4981" spans="1:23" x14ac:dyDescent="0.3">
      <c r="A4981" s="1">
        <v>44378</v>
      </c>
      <c r="B4981">
        <v>202107</v>
      </c>
      <c r="C4981">
        <v>2021</v>
      </c>
      <c r="D4981" t="s">
        <v>4</v>
      </c>
      <c r="E4981" t="s">
        <v>22</v>
      </c>
      <c r="F4981">
        <v>131.93907999999999</v>
      </c>
      <c r="G4981">
        <v>36</v>
      </c>
      <c r="I4981">
        <v>145.64158308420559</v>
      </c>
      <c r="J4981">
        <v>132.23024657777776</v>
      </c>
      <c r="K4981">
        <v>173.93862313812861</v>
      </c>
      <c r="L4981">
        <v>5.327794320677298</v>
      </c>
      <c r="N4981">
        <v>1</v>
      </c>
      <c r="O4981">
        <v>33002.193766586774</v>
      </c>
      <c r="P4981">
        <v>111.22332871813271</v>
      </c>
      <c r="Q4981">
        <v>0.75933853422527076</v>
      </c>
      <c r="S4981" s="6">
        <v>27.336187232109747</v>
      </c>
      <c r="V4981" s="6">
        <v>191.80059554438273</v>
      </c>
    </row>
    <row r="4982" spans="1:23" x14ac:dyDescent="0.3">
      <c r="A4982" s="1">
        <v>44378</v>
      </c>
      <c r="B4982">
        <v>202107</v>
      </c>
      <c r="C4982">
        <v>2021</v>
      </c>
      <c r="D4982" t="s">
        <v>2</v>
      </c>
      <c r="E4982" t="s">
        <v>22</v>
      </c>
      <c r="F4982">
        <v>166.99018099999992</v>
      </c>
      <c r="G4982">
        <v>64</v>
      </c>
      <c r="I4982">
        <v>169.065587148161</v>
      </c>
      <c r="J4982">
        <v>167.30731964687993</v>
      </c>
      <c r="K4982">
        <v>207.48736625677773</v>
      </c>
      <c r="L4982">
        <v>3.4779944062500001</v>
      </c>
      <c r="N4982">
        <v>1</v>
      </c>
      <c r="O4982">
        <v>31409.344354519668</v>
      </c>
      <c r="P4982">
        <v>171.48981869493764</v>
      </c>
      <c r="Q4982">
        <v>0.75953250368745195</v>
      </c>
      <c r="S4982" s="6">
        <v>48.610080235996925</v>
      </c>
      <c r="V4982" s="6">
        <v>222.59164200000001</v>
      </c>
    </row>
    <row r="4983" spans="1:23" x14ac:dyDescent="0.3">
      <c r="A4983" s="1">
        <v>44378</v>
      </c>
      <c r="B4983">
        <v>202107</v>
      </c>
      <c r="C4983">
        <v>2021</v>
      </c>
      <c r="D4983" t="s">
        <v>3</v>
      </c>
      <c r="E4983" t="s">
        <v>22</v>
      </c>
      <c r="F4983">
        <v>311.62320099999994</v>
      </c>
      <c r="G4983">
        <v>96</v>
      </c>
      <c r="I4983">
        <v>356.31831804694855</v>
      </c>
      <c r="J4983">
        <v>312.52520099999992</v>
      </c>
      <c r="K4983">
        <v>383.84613345208942</v>
      </c>
      <c r="L4983">
        <v>4.8816533333333325</v>
      </c>
      <c r="N4983">
        <v>1</v>
      </c>
      <c r="O4983">
        <v>58279.529903497139</v>
      </c>
      <c r="P4983">
        <v>268.85686309857391</v>
      </c>
      <c r="Q4983">
        <v>0.76032624458975262</v>
      </c>
      <c r="S4983" s="6">
        <v>72.991319480616255</v>
      </c>
      <c r="V4983" s="6">
        <v>468.63871999999992</v>
      </c>
    </row>
    <row r="4984" spans="1:23" x14ac:dyDescent="0.3">
      <c r="A4984" s="1">
        <v>44378</v>
      </c>
      <c r="B4984">
        <v>202107</v>
      </c>
      <c r="C4984">
        <v>2021</v>
      </c>
      <c r="D4984" t="s">
        <v>5</v>
      </c>
      <c r="E4984" t="s">
        <v>23</v>
      </c>
      <c r="F4984">
        <v>380.256011</v>
      </c>
      <c r="H4984">
        <v>162</v>
      </c>
      <c r="I4984">
        <v>526.68435599999987</v>
      </c>
      <c r="M4984">
        <v>4.6275833333333329</v>
      </c>
      <c r="N4984">
        <v>0.91354847849151244</v>
      </c>
      <c r="O4984">
        <v>85899.721120630275</v>
      </c>
      <c r="P4984">
        <v>564.68054912432694</v>
      </c>
      <c r="R4984">
        <v>0.91139999999999988</v>
      </c>
      <c r="T4984" s="6">
        <v>147.99485351562501</v>
      </c>
      <c r="U4984" s="6">
        <v>147.64679999999998</v>
      </c>
      <c r="W4984" s="6">
        <v>749.66849999999988</v>
      </c>
    </row>
    <row r="4985" spans="1:23" x14ac:dyDescent="0.3">
      <c r="A4985" s="1">
        <v>44378</v>
      </c>
      <c r="B4985">
        <v>202107</v>
      </c>
      <c r="C4985">
        <v>2021</v>
      </c>
      <c r="D4985" t="s">
        <v>6</v>
      </c>
      <c r="E4985" t="s">
        <v>23</v>
      </c>
      <c r="F4985">
        <v>82.134079999999997</v>
      </c>
      <c r="H4985">
        <v>66</v>
      </c>
      <c r="I4985">
        <v>193.7451333333334</v>
      </c>
      <c r="M4985">
        <v>4.6077430555555559</v>
      </c>
      <c r="N4985">
        <v>0.9892650451388888</v>
      </c>
      <c r="O4985">
        <v>21927.925355494768</v>
      </c>
      <c r="P4985">
        <v>155.24699052094411</v>
      </c>
      <c r="R4985">
        <v>0.91412222222222228</v>
      </c>
      <c r="T4985" s="6">
        <v>65.291492979166662</v>
      </c>
      <c r="U4985" s="6">
        <v>60.33206666666667</v>
      </c>
      <c r="W4985" s="6">
        <v>304.11104166666667</v>
      </c>
    </row>
    <row r="4986" spans="1:23" x14ac:dyDescent="0.3">
      <c r="A4986" s="1">
        <v>44378</v>
      </c>
      <c r="B4986">
        <v>202107</v>
      </c>
      <c r="C4986">
        <v>2021</v>
      </c>
      <c r="D4986" t="s">
        <v>7</v>
      </c>
      <c r="E4986" t="s">
        <v>23</v>
      </c>
      <c r="F4986">
        <v>92.458100000000002</v>
      </c>
      <c r="H4986">
        <v>36</v>
      </c>
      <c r="I4986">
        <v>110.43310456560134</v>
      </c>
      <c r="M4986">
        <v>5.0041018772682868</v>
      </c>
      <c r="N4986">
        <v>0.88263888888888875</v>
      </c>
      <c r="O4986">
        <v>21333.254309530832</v>
      </c>
      <c r="P4986">
        <v>160.63969769146715</v>
      </c>
      <c r="R4986">
        <v>0.94461111111111107</v>
      </c>
      <c r="T4986" s="6">
        <v>31.774999999999995</v>
      </c>
      <c r="U4986" s="6">
        <v>34.006</v>
      </c>
      <c r="W4986" s="6">
        <v>180.14766758165831</v>
      </c>
    </row>
    <row r="4987" spans="1:23" x14ac:dyDescent="0.3">
      <c r="A4987" s="1">
        <v>44378</v>
      </c>
      <c r="B4987">
        <v>202107</v>
      </c>
      <c r="C4987">
        <v>2021</v>
      </c>
      <c r="D4987" t="s">
        <v>8</v>
      </c>
      <c r="E4987" t="s">
        <v>23</v>
      </c>
      <c r="F4987">
        <v>4.0463459999999998</v>
      </c>
      <c r="H4987">
        <v>108</v>
      </c>
      <c r="I4987">
        <v>6.2130302666666575</v>
      </c>
      <c r="M4987">
        <v>1.7630840792181066</v>
      </c>
      <c r="N4987">
        <v>0.97936286256684879</v>
      </c>
      <c r="O4987">
        <v>2451.344105143773</v>
      </c>
      <c r="P4987">
        <v>101.64356389762652</v>
      </c>
      <c r="R4987">
        <v>0.92976995884773661</v>
      </c>
      <c r="T4987" s="6">
        <v>105.77118915721967</v>
      </c>
      <c r="U4987" s="6">
        <v>100.41515555555556</v>
      </c>
      <c r="W4987" s="6">
        <v>190.41308055555552</v>
      </c>
    </row>
    <row r="4988" spans="1:23" x14ac:dyDescent="0.3">
      <c r="A4988" s="1">
        <v>44379</v>
      </c>
      <c r="B4988">
        <v>202107</v>
      </c>
      <c r="C4988">
        <v>2021</v>
      </c>
      <c r="D4988" t="s">
        <v>0</v>
      </c>
      <c r="E4988" t="s">
        <v>22</v>
      </c>
      <c r="F4988">
        <v>132.80876000000001</v>
      </c>
      <c r="G4988">
        <v>44</v>
      </c>
      <c r="I4988">
        <v>142.25356779902896</v>
      </c>
      <c r="J4988">
        <v>133.29484398437501</v>
      </c>
      <c r="K4988">
        <v>152.13418165209353</v>
      </c>
      <c r="L4988">
        <v>4.3073015273706954</v>
      </c>
      <c r="N4988">
        <v>0.9990881770113097</v>
      </c>
      <c r="O4988">
        <v>13786.972448342072</v>
      </c>
      <c r="P4988">
        <v>136.92212943364984</v>
      </c>
      <c r="Q4988">
        <v>0.75059422036089807</v>
      </c>
      <c r="S4988" s="6">
        <v>33.026145695879514</v>
      </c>
      <c r="V4988" s="6">
        <v>189.52126720431059</v>
      </c>
    </row>
    <row r="4989" spans="1:23" x14ac:dyDescent="0.3">
      <c r="A4989" s="1">
        <v>44379</v>
      </c>
      <c r="B4989">
        <v>202107</v>
      </c>
      <c r="C4989">
        <v>2021</v>
      </c>
      <c r="D4989" t="s">
        <v>1</v>
      </c>
      <c r="E4989" t="s">
        <v>22</v>
      </c>
      <c r="F4989">
        <v>137.58387999999997</v>
      </c>
      <c r="G4989">
        <v>46</v>
      </c>
      <c r="I4989">
        <v>146.68767316125729</v>
      </c>
      <c r="J4989">
        <v>137.70912414062497</v>
      </c>
      <c r="K4989">
        <v>172.56809707922875</v>
      </c>
      <c r="L4989">
        <v>4.2157916666666662</v>
      </c>
      <c r="N4989">
        <v>1</v>
      </c>
      <c r="O4989">
        <v>14235.150472098381</v>
      </c>
      <c r="P4989">
        <v>144.95391701098436</v>
      </c>
      <c r="Q4989">
        <v>0.75640892913209257</v>
      </c>
      <c r="S4989" s="6">
        <v>34.794810740076258</v>
      </c>
      <c r="V4989" s="6">
        <v>193.92641666666665</v>
      </c>
    </row>
    <row r="4990" spans="1:23" x14ac:dyDescent="0.3">
      <c r="A4990" s="1">
        <v>44379</v>
      </c>
      <c r="B4990">
        <v>202107</v>
      </c>
      <c r="C4990">
        <v>2021</v>
      </c>
      <c r="D4990" t="s">
        <v>4</v>
      </c>
      <c r="E4990" t="s">
        <v>22</v>
      </c>
      <c r="F4990">
        <v>99.846599999999995</v>
      </c>
      <c r="G4990">
        <v>36</v>
      </c>
      <c r="I4990">
        <v>103.28579175191383</v>
      </c>
      <c r="J4990">
        <v>100.11209617777777</v>
      </c>
      <c r="K4990">
        <v>129.81524745887469</v>
      </c>
      <c r="L4990">
        <v>3.7783539772727281</v>
      </c>
      <c r="N4990">
        <v>1</v>
      </c>
      <c r="O4990">
        <v>10797.705817323164</v>
      </c>
      <c r="P4990">
        <v>111.22332871813271</v>
      </c>
      <c r="Q4990">
        <v>0.75933853422527076</v>
      </c>
      <c r="S4990" s="6">
        <v>27.336187232109747</v>
      </c>
      <c r="V4990" s="6">
        <v>136.0207431818182</v>
      </c>
    </row>
    <row r="4991" spans="1:23" x14ac:dyDescent="0.3">
      <c r="A4991" s="1">
        <v>44379</v>
      </c>
      <c r="B4991">
        <v>202107</v>
      </c>
      <c r="C4991">
        <v>2021</v>
      </c>
      <c r="D4991" t="s">
        <v>2</v>
      </c>
      <c r="E4991" t="s">
        <v>22</v>
      </c>
      <c r="F4991">
        <v>181.63343499999996</v>
      </c>
      <c r="G4991">
        <v>64</v>
      </c>
      <c r="I4991">
        <v>188.29897505518207</v>
      </c>
      <c r="J4991">
        <v>181.91749261721998</v>
      </c>
      <c r="K4991">
        <v>227.25566080619919</v>
      </c>
      <c r="L4991">
        <v>3.8736610624999996</v>
      </c>
      <c r="N4991">
        <v>1</v>
      </c>
      <c r="O4991">
        <v>18738.102203873819</v>
      </c>
      <c r="P4991">
        <v>171.48981869493764</v>
      </c>
      <c r="Q4991">
        <v>0.75953250368745195</v>
      </c>
      <c r="S4991" s="6">
        <v>48.610080235996925</v>
      </c>
      <c r="V4991" s="6">
        <v>247.91430799999998</v>
      </c>
    </row>
    <row r="4992" spans="1:23" x14ac:dyDescent="0.3">
      <c r="A4992" s="1">
        <v>44379</v>
      </c>
      <c r="B4992">
        <v>202107</v>
      </c>
      <c r="C4992">
        <v>2021</v>
      </c>
      <c r="D4992" t="s">
        <v>3</v>
      </c>
      <c r="E4992" t="s">
        <v>22</v>
      </c>
      <c r="F4992">
        <v>323.96728050000002</v>
      </c>
      <c r="G4992">
        <v>96</v>
      </c>
      <c r="I4992">
        <v>382.93811248115401</v>
      </c>
      <c r="J4992">
        <v>324.70008049999996</v>
      </c>
      <c r="K4992">
        <v>404.60080563613656</v>
      </c>
      <c r="L4992">
        <v>5.2463514183059532</v>
      </c>
      <c r="N4992">
        <v>1</v>
      </c>
      <c r="O4992">
        <v>33539.157135884125</v>
      </c>
      <c r="P4992">
        <v>268.85686309857391</v>
      </c>
      <c r="Q4992">
        <v>0.76032624458975262</v>
      </c>
      <c r="S4992" s="6">
        <v>72.991319480616255</v>
      </c>
      <c r="V4992" s="6">
        <v>503.64973615737154</v>
      </c>
    </row>
    <row r="4993" spans="1:23" x14ac:dyDescent="0.3">
      <c r="A4993" s="1">
        <v>44379</v>
      </c>
      <c r="B4993">
        <v>202107</v>
      </c>
      <c r="C4993">
        <v>2021</v>
      </c>
      <c r="D4993" t="s">
        <v>5</v>
      </c>
      <c r="E4993" t="s">
        <v>23</v>
      </c>
      <c r="F4993">
        <v>21.235200000000003</v>
      </c>
      <c r="H4993">
        <v>162</v>
      </c>
      <c r="I4993">
        <v>63.545903999999993</v>
      </c>
      <c r="M4993">
        <v>2.5719583333333333</v>
      </c>
      <c r="N4993">
        <v>0.92232632860725305</v>
      </c>
      <c r="O4993">
        <v>2598.3778698673791</v>
      </c>
      <c r="P4993">
        <v>564.68054912432694</v>
      </c>
      <c r="R4993">
        <v>0.91139999999999988</v>
      </c>
      <c r="T4993" s="6">
        <v>149.416865234375</v>
      </c>
      <c r="U4993" s="6">
        <v>147.64679999999998</v>
      </c>
      <c r="W4993" s="6">
        <v>416.65724999999998</v>
      </c>
    </row>
    <row r="4994" spans="1:23" x14ac:dyDescent="0.3">
      <c r="A4994" s="1">
        <v>44379</v>
      </c>
      <c r="B4994">
        <v>202107</v>
      </c>
      <c r="C4994">
        <v>2021</v>
      </c>
      <c r="D4994" t="s">
        <v>6</v>
      </c>
      <c r="E4994" t="s">
        <v>23</v>
      </c>
      <c r="F4994">
        <v>31.370080000000002</v>
      </c>
      <c r="H4994">
        <v>66</v>
      </c>
      <c r="I4994">
        <v>75.86536666666666</v>
      </c>
      <c r="M4994">
        <v>3.1278819444444443</v>
      </c>
      <c r="N4994">
        <v>0.9931695590277777</v>
      </c>
      <c r="O4994">
        <v>3897.6644556560291</v>
      </c>
      <c r="P4994">
        <v>155.24699052094411</v>
      </c>
      <c r="R4994">
        <v>0.91412222222222228</v>
      </c>
      <c r="T4994" s="6">
        <v>65.549190895833334</v>
      </c>
      <c r="U4994" s="6">
        <v>60.33206666666667</v>
      </c>
      <c r="W4994" s="6">
        <v>206.44020833333332</v>
      </c>
    </row>
    <row r="4995" spans="1:23" x14ac:dyDescent="0.3">
      <c r="A4995" s="1">
        <v>44379</v>
      </c>
      <c r="B4995">
        <v>202107</v>
      </c>
      <c r="C4995">
        <v>2021</v>
      </c>
      <c r="D4995" t="s">
        <v>7</v>
      </c>
      <c r="E4995" t="s">
        <v>23</v>
      </c>
      <c r="F4995">
        <v>15.6807</v>
      </c>
      <c r="H4995">
        <v>36</v>
      </c>
      <c r="I4995">
        <v>28.495990378293019</v>
      </c>
      <c r="M4995">
        <v>3.2592851128273552</v>
      </c>
      <c r="N4995">
        <v>0.96544366898148137</v>
      </c>
      <c r="O4995">
        <v>1651.9456511821513</v>
      </c>
      <c r="P4995">
        <v>160.63969769146715</v>
      </c>
      <c r="R4995">
        <v>0.94461111111111107</v>
      </c>
      <c r="T4995" s="6">
        <v>34.755972083333333</v>
      </c>
      <c r="U4995" s="6">
        <v>34.006</v>
      </c>
      <c r="W4995" s="6">
        <v>117.33426406178479</v>
      </c>
    </row>
    <row r="4996" spans="1:23" x14ac:dyDescent="0.3">
      <c r="A4996" s="1">
        <v>44379</v>
      </c>
      <c r="B4996">
        <v>202107</v>
      </c>
      <c r="C4996">
        <v>2021</v>
      </c>
      <c r="D4996" t="s">
        <v>8</v>
      </c>
      <c r="E4996" t="s">
        <v>23</v>
      </c>
      <c r="F4996">
        <v>3.4951385000000008</v>
      </c>
      <c r="H4996">
        <v>108</v>
      </c>
      <c r="I4996">
        <v>11.642842066666669</v>
      </c>
      <c r="M4996">
        <v>2.275427572016461</v>
      </c>
      <c r="N4996">
        <v>0.98715599632801676</v>
      </c>
      <c r="O4996">
        <v>431.48479714629633</v>
      </c>
      <c r="P4996">
        <v>101.64356389762652</v>
      </c>
      <c r="R4996">
        <v>0.92976995884773661</v>
      </c>
      <c r="T4996" s="6">
        <v>106.61284760342581</v>
      </c>
      <c r="U4996" s="6">
        <v>100.41515555555556</v>
      </c>
      <c r="W4996" s="6">
        <v>245.74617777777777</v>
      </c>
    </row>
    <row r="4997" spans="1:23" x14ac:dyDescent="0.3">
      <c r="A4997" s="1">
        <v>44380</v>
      </c>
      <c r="B4997">
        <v>202107</v>
      </c>
      <c r="C4997">
        <v>2021</v>
      </c>
      <c r="D4997" t="s">
        <v>0</v>
      </c>
      <c r="E4997" t="s">
        <v>22</v>
      </c>
      <c r="F4997">
        <v>69.695919999999987</v>
      </c>
      <c r="G4997">
        <v>44</v>
      </c>
      <c r="I4997">
        <v>61.374896316456095</v>
      </c>
      <c r="J4997">
        <v>70.129269609374987</v>
      </c>
      <c r="K4997">
        <v>79.928618669816515</v>
      </c>
      <c r="L4997">
        <v>1.8583729655172414</v>
      </c>
      <c r="N4997">
        <v>1</v>
      </c>
      <c r="O4997">
        <v>3207.3109367597067</v>
      </c>
      <c r="P4997">
        <v>136.92212943364984</v>
      </c>
      <c r="Q4997">
        <v>0.75059422036089807</v>
      </c>
      <c r="S4997" s="6">
        <v>33.026145695879514</v>
      </c>
      <c r="V4997" s="6">
        <v>81.768410482758625</v>
      </c>
    </row>
    <row r="4998" spans="1:23" x14ac:dyDescent="0.3">
      <c r="A4998" s="1">
        <v>44380</v>
      </c>
      <c r="B4998">
        <v>202107</v>
      </c>
      <c r="C4998">
        <v>2021</v>
      </c>
      <c r="D4998" t="s">
        <v>1</v>
      </c>
      <c r="E4998" t="s">
        <v>22</v>
      </c>
      <c r="F4998">
        <v>73.269840000000002</v>
      </c>
      <c r="G4998">
        <v>46</v>
      </c>
      <c r="I4998">
        <v>66.233621990236827</v>
      </c>
      <c r="J4998">
        <v>73.391779999999997</v>
      </c>
      <c r="K4998">
        <v>86.141185957455306</v>
      </c>
      <c r="L4998">
        <v>1.9035488505747127</v>
      </c>
      <c r="N4998">
        <v>1</v>
      </c>
      <c r="O4998">
        <v>3401.4748803086118</v>
      </c>
      <c r="P4998">
        <v>144.95391701098436</v>
      </c>
      <c r="Q4998">
        <v>0.75640892913209257</v>
      </c>
      <c r="S4998" s="6">
        <v>34.794810740076258</v>
      </c>
      <c r="V4998" s="6">
        <v>87.563247126436778</v>
      </c>
    </row>
    <row r="4999" spans="1:23" x14ac:dyDescent="0.3">
      <c r="A4999" s="1">
        <v>44380</v>
      </c>
      <c r="B4999">
        <v>202107</v>
      </c>
      <c r="C4999">
        <v>2021</v>
      </c>
      <c r="D4999" t="s">
        <v>4</v>
      </c>
      <c r="E4999" t="s">
        <v>22</v>
      </c>
      <c r="F4999">
        <v>107.31840000000001</v>
      </c>
      <c r="G4999">
        <v>36</v>
      </c>
      <c r="I4999">
        <v>109.08589863693869</v>
      </c>
      <c r="J4999">
        <v>107.58987697777779</v>
      </c>
      <c r="K4999">
        <v>138.71982776333564</v>
      </c>
      <c r="L4999">
        <v>3.9905308560662678</v>
      </c>
      <c r="N4999">
        <v>1</v>
      </c>
      <c r="O4999">
        <v>4589.0783882309188</v>
      </c>
      <c r="P4999">
        <v>111.22332871813271</v>
      </c>
      <c r="Q4999">
        <v>0.75933853422527076</v>
      </c>
      <c r="S4999" s="6">
        <v>27.336187232109747</v>
      </c>
      <c r="V4999" s="6">
        <v>143.65911081838564</v>
      </c>
    </row>
    <row r="5000" spans="1:23" x14ac:dyDescent="0.3">
      <c r="A5000" s="1">
        <v>44380</v>
      </c>
      <c r="B5000">
        <v>202107</v>
      </c>
      <c r="C5000">
        <v>2021</v>
      </c>
      <c r="D5000" t="s">
        <v>2</v>
      </c>
      <c r="E5000" t="s">
        <v>22</v>
      </c>
      <c r="F5000">
        <v>158.50746499999997</v>
      </c>
      <c r="G5000">
        <v>64</v>
      </c>
      <c r="I5000">
        <v>158.64561997360812</v>
      </c>
      <c r="J5000">
        <v>158.85316812491993</v>
      </c>
      <c r="K5000">
        <v>189.50879975956394</v>
      </c>
      <c r="L5000">
        <v>3.2636362500000002</v>
      </c>
      <c r="N5000">
        <v>1</v>
      </c>
      <c r="O5000">
        <v>7695.366041076406</v>
      </c>
      <c r="P5000">
        <v>171.48981869493764</v>
      </c>
      <c r="Q5000">
        <v>0.75953250368745195</v>
      </c>
      <c r="S5000" s="6">
        <v>48.610080235996925</v>
      </c>
      <c r="V5000" s="6">
        <v>208.87272000000002</v>
      </c>
    </row>
    <row r="5001" spans="1:23" x14ac:dyDescent="0.3">
      <c r="A5001" s="1">
        <v>44380</v>
      </c>
      <c r="B5001">
        <v>202107</v>
      </c>
      <c r="C5001">
        <v>2021</v>
      </c>
      <c r="D5001" t="s">
        <v>3</v>
      </c>
      <c r="E5001" t="s">
        <v>22</v>
      </c>
      <c r="F5001">
        <v>110.31327999999998</v>
      </c>
      <c r="G5001">
        <v>96</v>
      </c>
      <c r="I5001">
        <v>95.604322599874862</v>
      </c>
      <c r="J5001">
        <v>110.84148000000017</v>
      </c>
      <c r="K5001">
        <v>127.33740240869957</v>
      </c>
      <c r="L5001">
        <v>1.3098040051908333</v>
      </c>
      <c r="N5001">
        <v>0.99996250743744508</v>
      </c>
      <c r="O5001">
        <v>5779.8702194922689</v>
      </c>
      <c r="P5001">
        <v>268.85686309857391</v>
      </c>
      <c r="Q5001">
        <v>0.76032624458975262</v>
      </c>
      <c r="S5001" s="6">
        <v>72.991319480616255</v>
      </c>
      <c r="V5001" s="6">
        <v>125.74118449832</v>
      </c>
    </row>
    <row r="5002" spans="1:23" x14ac:dyDescent="0.3">
      <c r="A5002" s="1">
        <v>44380</v>
      </c>
      <c r="B5002">
        <v>202107</v>
      </c>
      <c r="C5002">
        <v>2021</v>
      </c>
      <c r="D5002" t="s">
        <v>5</v>
      </c>
      <c r="E5002" t="s">
        <v>23</v>
      </c>
      <c r="F5002">
        <v>701.85602949999998</v>
      </c>
      <c r="H5002">
        <v>162</v>
      </c>
      <c r="I5002">
        <v>904.17124800000011</v>
      </c>
      <c r="M5002">
        <v>6.3046666666666669</v>
      </c>
      <c r="N5002">
        <v>0.92646745695891208</v>
      </c>
      <c r="O5002">
        <v>56135.733764624543</v>
      </c>
      <c r="P5002">
        <v>564.68054912432694</v>
      </c>
      <c r="R5002">
        <v>0.91139999999999988</v>
      </c>
      <c r="T5002" s="6">
        <v>150.08772802734376</v>
      </c>
      <c r="U5002" s="6">
        <v>147.64679999999998</v>
      </c>
      <c r="W5002" s="6">
        <v>1021.356</v>
      </c>
    </row>
    <row r="5003" spans="1:23" x14ac:dyDescent="0.3">
      <c r="A5003" s="1">
        <v>44380</v>
      </c>
      <c r="B5003">
        <v>202107</v>
      </c>
      <c r="C5003">
        <v>2021</v>
      </c>
      <c r="D5003" t="s">
        <v>6</v>
      </c>
      <c r="E5003" t="s">
        <v>23</v>
      </c>
      <c r="F5003">
        <v>475.29664200000002</v>
      </c>
      <c r="H5003">
        <v>66</v>
      </c>
      <c r="I5003">
        <v>802.95448333333331</v>
      </c>
      <c r="M5003">
        <v>6.9856076388888892</v>
      </c>
      <c r="N5003">
        <v>0.9483055555555554</v>
      </c>
      <c r="O5003">
        <v>39087.433321858363</v>
      </c>
      <c r="P5003">
        <v>155.24699052094411</v>
      </c>
      <c r="R5003">
        <v>0.91412222222222228</v>
      </c>
      <c r="T5003" s="6">
        <v>62.588166666666659</v>
      </c>
      <c r="U5003" s="6">
        <v>60.33206666666667</v>
      </c>
      <c r="W5003" s="6">
        <v>461.0501041666667</v>
      </c>
    </row>
    <row r="5004" spans="1:23" x14ac:dyDescent="0.3">
      <c r="A5004" s="1">
        <v>44380</v>
      </c>
      <c r="B5004">
        <v>202107</v>
      </c>
      <c r="C5004">
        <v>2021</v>
      </c>
      <c r="D5004" t="s">
        <v>7</v>
      </c>
      <c r="E5004" t="s">
        <v>23</v>
      </c>
      <c r="F5004">
        <v>266.52429949999998</v>
      </c>
      <c r="H5004">
        <v>36</v>
      </c>
      <c r="I5004">
        <v>276.66063693947427</v>
      </c>
      <c r="M5004">
        <v>6.1116263346139599</v>
      </c>
      <c r="N5004">
        <v>0.99999999999999989</v>
      </c>
      <c r="O5004">
        <v>19894.972554602849</v>
      </c>
      <c r="P5004">
        <v>160.63969769146715</v>
      </c>
      <c r="R5004">
        <v>0.94461111111111107</v>
      </c>
      <c r="T5004" s="6">
        <v>35.999999999999993</v>
      </c>
      <c r="U5004" s="6">
        <v>34.006</v>
      </c>
      <c r="W5004" s="6">
        <v>220.01854804610255</v>
      </c>
    </row>
    <row r="5005" spans="1:23" x14ac:dyDescent="0.3">
      <c r="A5005" s="1">
        <v>44380</v>
      </c>
      <c r="B5005">
        <v>202107</v>
      </c>
      <c r="C5005">
        <v>2021</v>
      </c>
      <c r="D5005" t="s">
        <v>8</v>
      </c>
      <c r="E5005" t="s">
        <v>23</v>
      </c>
      <c r="F5005">
        <v>20.895174000000001</v>
      </c>
      <c r="H5005">
        <v>108</v>
      </c>
      <c r="I5005">
        <v>36.347886933333314</v>
      </c>
      <c r="M5005">
        <v>2.4221064043209868</v>
      </c>
      <c r="N5005">
        <v>0.99510344956960395</v>
      </c>
      <c r="O5005">
        <v>1218.2356036555104</v>
      </c>
      <c r="P5005">
        <v>101.64356389762652</v>
      </c>
      <c r="R5005">
        <v>0.92976995884773661</v>
      </c>
      <c r="T5005" s="6">
        <v>107.47117255351722</v>
      </c>
      <c r="U5005" s="6">
        <v>100.41515555555556</v>
      </c>
      <c r="W5005" s="6">
        <v>261.58749166666655</v>
      </c>
    </row>
    <row r="5006" spans="1:23" x14ac:dyDescent="0.3">
      <c r="A5006" s="1">
        <v>44381</v>
      </c>
      <c r="B5006">
        <v>202107</v>
      </c>
      <c r="C5006">
        <v>2021</v>
      </c>
      <c r="D5006" t="s">
        <v>0</v>
      </c>
      <c r="E5006" t="s">
        <v>22</v>
      </c>
      <c r="F5006">
        <v>115.04191999999999</v>
      </c>
      <c r="G5006">
        <v>44</v>
      </c>
      <c r="I5006">
        <v>142.96949567196808</v>
      </c>
      <c r="J5006">
        <v>115.51335999999999</v>
      </c>
      <c r="K5006">
        <v>138.37623099072414</v>
      </c>
      <c r="L5006">
        <v>4.3289791363636354</v>
      </c>
      <c r="N5006">
        <v>1</v>
      </c>
      <c r="O5006">
        <v>5124.3450698278621</v>
      </c>
      <c r="P5006">
        <v>136.92212943364984</v>
      </c>
      <c r="Q5006">
        <v>0.75059422036089807</v>
      </c>
      <c r="S5006" s="6">
        <v>33.026145695879514</v>
      </c>
      <c r="V5006" s="6">
        <v>190.47508199999996</v>
      </c>
    </row>
    <row r="5007" spans="1:23" x14ac:dyDescent="0.3">
      <c r="A5007" s="1">
        <v>44381</v>
      </c>
      <c r="B5007">
        <v>202107</v>
      </c>
      <c r="C5007">
        <v>2021</v>
      </c>
      <c r="D5007" t="s">
        <v>1</v>
      </c>
      <c r="E5007" t="s">
        <v>22</v>
      </c>
      <c r="F5007">
        <v>115.51763999999997</v>
      </c>
      <c r="G5007">
        <v>46</v>
      </c>
      <c r="I5007">
        <v>144.39266543619314</v>
      </c>
      <c r="J5007">
        <v>115.63983238281247</v>
      </c>
      <c r="K5007">
        <v>142.7362853820533</v>
      </c>
      <c r="L5007">
        <v>4.1498333333333335</v>
      </c>
      <c r="N5007">
        <v>1</v>
      </c>
      <c r="O5007">
        <v>5134.63374595808</v>
      </c>
      <c r="P5007">
        <v>144.95391701098436</v>
      </c>
      <c r="Q5007">
        <v>0.75640892913209257</v>
      </c>
      <c r="S5007" s="6">
        <v>34.794810740076258</v>
      </c>
      <c r="V5007" s="6">
        <v>190.89233333333334</v>
      </c>
    </row>
    <row r="5008" spans="1:23" x14ac:dyDescent="0.3">
      <c r="A5008" s="1">
        <v>44381</v>
      </c>
      <c r="B5008">
        <v>202107</v>
      </c>
      <c r="C5008">
        <v>2021</v>
      </c>
      <c r="D5008" t="s">
        <v>4</v>
      </c>
      <c r="E5008" t="s">
        <v>22</v>
      </c>
      <c r="F5008">
        <v>83.660359999999997</v>
      </c>
      <c r="G5008">
        <v>36</v>
      </c>
      <c r="I5008">
        <v>105.11080867930873</v>
      </c>
      <c r="J5008">
        <v>83.912908977777775</v>
      </c>
      <c r="K5008">
        <v>95.056032469530308</v>
      </c>
      <c r="L5008">
        <v>3.8451159185741539</v>
      </c>
      <c r="N5008">
        <v>1</v>
      </c>
      <c r="O5008">
        <v>3852.6356020788307</v>
      </c>
      <c r="P5008">
        <v>111.22332871813271</v>
      </c>
      <c r="Q5008">
        <v>0.75933853422527076</v>
      </c>
      <c r="S5008" s="6">
        <v>27.336187232109747</v>
      </c>
      <c r="V5008" s="6">
        <v>138.42417306866955</v>
      </c>
    </row>
    <row r="5009" spans="1:23" x14ac:dyDescent="0.3">
      <c r="A5009" s="1">
        <v>44381</v>
      </c>
      <c r="B5009">
        <v>202107</v>
      </c>
      <c r="C5009">
        <v>2021</v>
      </c>
      <c r="D5009" t="s">
        <v>2</v>
      </c>
      <c r="E5009" t="s">
        <v>22</v>
      </c>
      <c r="F5009">
        <v>178.50331649999998</v>
      </c>
      <c r="G5009">
        <v>64</v>
      </c>
      <c r="I5009">
        <v>213.87903327273062</v>
      </c>
      <c r="J5009">
        <v>178.80312118749998</v>
      </c>
      <c r="K5009">
        <v>229.19184683719925</v>
      </c>
      <c r="L5009">
        <v>4.3998905624999995</v>
      </c>
      <c r="N5009">
        <v>1</v>
      </c>
      <c r="O5009">
        <v>8173.9495050839414</v>
      </c>
      <c r="P5009">
        <v>171.48981869493764</v>
      </c>
      <c r="Q5009">
        <v>0.75953250368745195</v>
      </c>
      <c r="S5009" s="6">
        <v>48.610080235996925</v>
      </c>
      <c r="V5009" s="6">
        <v>281.59299599999997</v>
      </c>
    </row>
    <row r="5010" spans="1:23" x14ac:dyDescent="0.3">
      <c r="A5010" s="1">
        <v>44381</v>
      </c>
      <c r="B5010">
        <v>202107</v>
      </c>
      <c r="C5010">
        <v>2021</v>
      </c>
      <c r="D5010" t="s">
        <v>3</v>
      </c>
      <c r="E5010" t="s">
        <v>22</v>
      </c>
      <c r="F5010">
        <v>245.88199950000003</v>
      </c>
      <c r="G5010">
        <v>96</v>
      </c>
      <c r="I5010">
        <v>334.08515361749897</v>
      </c>
      <c r="J5010">
        <v>246.6163995000004</v>
      </c>
      <c r="K5010">
        <v>298.98383180580595</v>
      </c>
      <c r="L5010">
        <v>4.5770532166666671</v>
      </c>
      <c r="N5010">
        <v>1</v>
      </c>
      <c r="O5010">
        <v>11244.387070192355</v>
      </c>
      <c r="P5010">
        <v>268.85686309857391</v>
      </c>
      <c r="Q5010">
        <v>0.76032624458975262</v>
      </c>
      <c r="S5010" s="6">
        <v>72.991319480616255</v>
      </c>
      <c r="V5010" s="6">
        <v>439.39710880000007</v>
      </c>
    </row>
    <row r="5011" spans="1:23" x14ac:dyDescent="0.3">
      <c r="A5011" s="1">
        <v>44381</v>
      </c>
      <c r="B5011">
        <v>202107</v>
      </c>
      <c r="C5011">
        <v>2021</v>
      </c>
      <c r="D5011" t="s">
        <v>5</v>
      </c>
      <c r="E5011" t="s">
        <v>23</v>
      </c>
      <c r="F5011">
        <v>1913.18408</v>
      </c>
      <c r="H5011">
        <v>162</v>
      </c>
      <c r="I5011">
        <v>2519.4250799999995</v>
      </c>
      <c r="M5011">
        <v>9.4292083333333334</v>
      </c>
      <c r="N5011">
        <v>0.91961368513695985</v>
      </c>
      <c r="O5011">
        <v>153300.69618813629</v>
      </c>
      <c r="P5011">
        <v>564.68054912432694</v>
      </c>
      <c r="R5011">
        <v>0.91139999999999988</v>
      </c>
      <c r="T5011" s="6">
        <v>148.9774169921875</v>
      </c>
      <c r="U5011" s="6">
        <v>147.64679999999998</v>
      </c>
      <c r="W5011" s="6">
        <v>1527.5317500000001</v>
      </c>
    </row>
    <row r="5012" spans="1:23" x14ac:dyDescent="0.3">
      <c r="A5012" s="1">
        <v>44381</v>
      </c>
      <c r="B5012">
        <v>202107</v>
      </c>
      <c r="C5012">
        <v>2021</v>
      </c>
      <c r="D5012" t="s">
        <v>6</v>
      </c>
      <c r="E5012" t="s">
        <v>23</v>
      </c>
      <c r="F5012">
        <v>543.43520200000012</v>
      </c>
      <c r="H5012">
        <v>66</v>
      </c>
      <c r="I5012">
        <v>791.07142666666675</v>
      </c>
      <c r="M5012">
        <v>8.7217083333333338</v>
      </c>
      <c r="N5012">
        <v>0.95792190972222213</v>
      </c>
      <c r="O5012">
        <v>50617.869084299738</v>
      </c>
      <c r="P5012">
        <v>155.24699052094411</v>
      </c>
      <c r="R5012">
        <v>0.91412222222222228</v>
      </c>
      <c r="T5012" s="6">
        <v>63.222846041666664</v>
      </c>
      <c r="U5012" s="6">
        <v>60.33206666666667</v>
      </c>
      <c r="W5012" s="6">
        <v>575.63274999999999</v>
      </c>
    </row>
    <row r="5013" spans="1:23" x14ac:dyDescent="0.3">
      <c r="A5013" s="1">
        <v>44381</v>
      </c>
      <c r="B5013">
        <v>202107</v>
      </c>
      <c r="C5013">
        <v>2021</v>
      </c>
      <c r="D5013" t="s">
        <v>7</v>
      </c>
      <c r="E5013" t="s">
        <v>23</v>
      </c>
      <c r="F5013">
        <v>234.81010000000001</v>
      </c>
      <c r="H5013">
        <v>36</v>
      </c>
      <c r="I5013">
        <v>242.51437673855258</v>
      </c>
      <c r="M5013">
        <v>6.6914451194235376</v>
      </c>
      <c r="N5013">
        <v>0.93824843749999987</v>
      </c>
      <c r="O5013">
        <v>21468.68715774822</v>
      </c>
      <c r="P5013">
        <v>160.63969769146715</v>
      </c>
      <c r="R5013">
        <v>0.94461111111111107</v>
      </c>
      <c r="T5013" s="6">
        <v>33.776943749999994</v>
      </c>
      <c r="U5013" s="6">
        <v>34.006</v>
      </c>
      <c r="W5013" s="6">
        <v>240.89202429924734</v>
      </c>
    </row>
    <row r="5014" spans="1:23" x14ac:dyDescent="0.3">
      <c r="A5014" s="1">
        <v>44381</v>
      </c>
      <c r="B5014">
        <v>202107</v>
      </c>
      <c r="C5014">
        <v>2021</v>
      </c>
      <c r="D5014" t="s">
        <v>8</v>
      </c>
      <c r="E5014" t="s">
        <v>23</v>
      </c>
      <c r="F5014">
        <v>223.26651149999998</v>
      </c>
      <c r="H5014">
        <v>108</v>
      </c>
      <c r="I5014">
        <v>275.74543783333354</v>
      </c>
      <c r="M5014">
        <v>4.876349562757202</v>
      </c>
      <c r="N5014">
        <v>0.98093712182057602</v>
      </c>
      <c r="O5014">
        <v>18555.610656834106</v>
      </c>
      <c r="P5014">
        <v>101.64356389762652</v>
      </c>
      <c r="R5014">
        <v>0.92976995884773661</v>
      </c>
      <c r="T5014" s="6">
        <v>105.94120915662221</v>
      </c>
      <c r="U5014" s="6">
        <v>100.41515555555556</v>
      </c>
      <c r="W5014" s="6">
        <v>526.64575277777783</v>
      </c>
    </row>
    <row r="5015" spans="1:23" x14ac:dyDescent="0.3">
      <c r="A5015" s="1">
        <v>44382</v>
      </c>
      <c r="B5015">
        <v>202107</v>
      </c>
      <c r="C5015">
        <v>2021</v>
      </c>
      <c r="D5015" t="s">
        <v>0</v>
      </c>
      <c r="E5015" t="s">
        <v>22</v>
      </c>
      <c r="F5015">
        <v>164.21832000000003</v>
      </c>
      <c r="G5015">
        <v>44</v>
      </c>
      <c r="I5015">
        <v>149.20288830230811</v>
      </c>
      <c r="J5015">
        <v>164.73688000000004</v>
      </c>
      <c r="K5015">
        <v>198.70199933439019</v>
      </c>
      <c r="L5015">
        <v>4.5177202836879422</v>
      </c>
      <c r="N5015">
        <v>1</v>
      </c>
      <c r="O5015">
        <v>18665.139762861643</v>
      </c>
      <c r="P5015">
        <v>136.92212943364984</v>
      </c>
      <c r="Q5015">
        <v>0.75059422036089807</v>
      </c>
      <c r="S5015" s="6">
        <v>33.026145695879514</v>
      </c>
      <c r="V5015" s="6">
        <v>198.77969248226947</v>
      </c>
    </row>
    <row r="5016" spans="1:23" x14ac:dyDescent="0.3">
      <c r="A5016" s="1">
        <v>44382</v>
      </c>
      <c r="B5016">
        <v>202107</v>
      </c>
      <c r="C5016">
        <v>2021</v>
      </c>
      <c r="D5016" t="s">
        <v>1</v>
      </c>
      <c r="E5016" t="s">
        <v>22</v>
      </c>
      <c r="F5016">
        <v>178.22531999999998</v>
      </c>
      <c r="G5016">
        <v>46</v>
      </c>
      <c r="I5016">
        <v>170.33830043263728</v>
      </c>
      <c r="J5016">
        <v>178.34934343749998</v>
      </c>
      <c r="K5016">
        <v>224.8372947799738</v>
      </c>
      <c r="L5016">
        <v>4.8955087499999994</v>
      </c>
      <c r="N5016">
        <v>1</v>
      </c>
      <c r="O5016">
        <v>20017.43765214234</v>
      </c>
      <c r="P5016">
        <v>144.95391701098436</v>
      </c>
      <c r="Q5016">
        <v>0.75640892913209257</v>
      </c>
      <c r="S5016" s="6">
        <v>34.794810740076258</v>
      </c>
      <c r="V5016" s="6">
        <v>225.19340249999996</v>
      </c>
    </row>
    <row r="5017" spans="1:23" x14ac:dyDescent="0.3">
      <c r="A5017" s="1">
        <v>44382</v>
      </c>
      <c r="B5017">
        <v>202107</v>
      </c>
      <c r="C5017">
        <v>2021</v>
      </c>
      <c r="D5017" t="s">
        <v>4</v>
      </c>
      <c r="E5017" t="s">
        <v>22</v>
      </c>
      <c r="F5017">
        <v>100.25988000000002</v>
      </c>
      <c r="G5017">
        <v>36</v>
      </c>
      <c r="I5017">
        <v>98.267055121641533</v>
      </c>
      <c r="J5017">
        <v>100.52568977777781</v>
      </c>
      <c r="K5017">
        <v>128.75443939525795</v>
      </c>
      <c r="L5017">
        <v>3.5947608306623926</v>
      </c>
      <c r="N5017">
        <v>0.99858780471802211</v>
      </c>
      <c r="O5017">
        <v>11812.175520015448</v>
      </c>
      <c r="P5017">
        <v>111.22332871813271</v>
      </c>
      <c r="Q5017">
        <v>0.75933853422527076</v>
      </c>
      <c r="S5017" s="6">
        <v>27.336187232109747</v>
      </c>
      <c r="V5017" s="6">
        <v>129.41138990384613</v>
      </c>
    </row>
    <row r="5018" spans="1:23" x14ac:dyDescent="0.3">
      <c r="A5018" s="1">
        <v>44382</v>
      </c>
      <c r="B5018">
        <v>202107</v>
      </c>
      <c r="C5018">
        <v>2021</v>
      </c>
      <c r="D5018" t="s">
        <v>2</v>
      </c>
      <c r="E5018" t="s">
        <v>22</v>
      </c>
      <c r="F5018">
        <v>202.48819899999998</v>
      </c>
      <c r="G5018">
        <v>64</v>
      </c>
      <c r="I5018">
        <v>196.83132318933579</v>
      </c>
      <c r="J5018">
        <v>202.82182099999997</v>
      </c>
      <c r="K5018">
        <v>250.96896920968257</v>
      </c>
      <c r="L5018">
        <v>4.0491873750000007</v>
      </c>
      <c r="N5018">
        <v>1</v>
      </c>
      <c r="O5018">
        <v>24988.552652817321</v>
      </c>
      <c r="P5018">
        <v>171.48981869493764</v>
      </c>
      <c r="Q5018">
        <v>0.75953250368745195</v>
      </c>
      <c r="S5018" s="6">
        <v>48.610080235996925</v>
      </c>
      <c r="V5018" s="6">
        <v>259.14799200000004</v>
      </c>
    </row>
    <row r="5019" spans="1:23" x14ac:dyDescent="0.3">
      <c r="A5019" s="1">
        <v>44382</v>
      </c>
      <c r="B5019">
        <v>202107</v>
      </c>
      <c r="C5019">
        <v>2021</v>
      </c>
      <c r="D5019" t="s">
        <v>3</v>
      </c>
      <c r="E5019" t="s">
        <v>22</v>
      </c>
      <c r="F5019">
        <v>266.56111950000002</v>
      </c>
      <c r="G5019">
        <v>96</v>
      </c>
      <c r="I5019">
        <v>244.46156296481919</v>
      </c>
      <c r="J5019">
        <v>267.34631950000005</v>
      </c>
      <c r="K5019">
        <v>323.08625472387638</v>
      </c>
      <c r="L5019">
        <v>3.3491867896666667</v>
      </c>
      <c r="N5019">
        <v>1</v>
      </c>
      <c r="O5019">
        <v>28932.015326911132</v>
      </c>
      <c r="P5019">
        <v>268.85686309857391</v>
      </c>
      <c r="Q5019">
        <v>0.76032624458975262</v>
      </c>
      <c r="S5019" s="6">
        <v>72.991319480616255</v>
      </c>
      <c r="V5019" s="6">
        <v>321.52193180799998</v>
      </c>
    </row>
    <row r="5020" spans="1:23" x14ac:dyDescent="0.3">
      <c r="A5020" s="1">
        <v>44382</v>
      </c>
      <c r="B5020">
        <v>202107</v>
      </c>
      <c r="C5020">
        <v>2021</v>
      </c>
      <c r="D5020" t="s">
        <v>5</v>
      </c>
      <c r="E5020" t="s">
        <v>23</v>
      </c>
      <c r="F5020">
        <v>715.2000230000001</v>
      </c>
      <c r="H5020">
        <v>162</v>
      </c>
      <c r="I5020">
        <v>952.20964800000024</v>
      </c>
      <c r="M5020">
        <v>6.0968333333333327</v>
      </c>
      <c r="N5020">
        <v>0.92933191370081025</v>
      </c>
      <c r="O5020">
        <v>90180.538586408555</v>
      </c>
      <c r="P5020">
        <v>564.68054912432694</v>
      </c>
      <c r="R5020">
        <v>0.91139999999999988</v>
      </c>
      <c r="T5020" s="6">
        <v>150.55177001953126</v>
      </c>
      <c r="U5020" s="6">
        <v>147.64679999999998</v>
      </c>
      <c r="W5020" s="6">
        <v>987.6869999999999</v>
      </c>
    </row>
    <row r="5021" spans="1:23" x14ac:dyDescent="0.3">
      <c r="A5021" s="1">
        <v>44382</v>
      </c>
      <c r="B5021">
        <v>202107</v>
      </c>
      <c r="C5021">
        <v>2021</v>
      </c>
      <c r="D5021" t="s">
        <v>6</v>
      </c>
      <c r="E5021" t="s">
        <v>23</v>
      </c>
      <c r="F5021">
        <v>223.57664249999999</v>
      </c>
      <c r="H5021">
        <v>66</v>
      </c>
      <c r="I5021">
        <v>361.27966666666669</v>
      </c>
      <c r="M5021">
        <v>5.5458680555555562</v>
      </c>
      <c r="N5021">
        <v>0.97074722222235477</v>
      </c>
      <c r="O5021">
        <v>36884.498855701218</v>
      </c>
      <c r="P5021">
        <v>155.24699052094411</v>
      </c>
      <c r="R5021">
        <v>0.91412222222222228</v>
      </c>
      <c r="T5021" s="6">
        <v>64.069316666675419</v>
      </c>
      <c r="U5021" s="6">
        <v>60.33206666666667</v>
      </c>
      <c r="W5021" s="6">
        <v>366.02729166666671</v>
      </c>
    </row>
    <row r="5022" spans="1:23" x14ac:dyDescent="0.3">
      <c r="A5022" s="1">
        <v>44382</v>
      </c>
      <c r="B5022">
        <v>202107</v>
      </c>
      <c r="C5022">
        <v>2021</v>
      </c>
      <c r="D5022" t="s">
        <v>7</v>
      </c>
      <c r="E5022" t="s">
        <v>23</v>
      </c>
      <c r="F5022">
        <v>112.6832</v>
      </c>
      <c r="H5022">
        <v>36</v>
      </c>
      <c r="I5022">
        <v>126.25183475586826</v>
      </c>
      <c r="M5022">
        <v>5.1103667630924265</v>
      </c>
      <c r="N5022">
        <v>0.97272474907970941</v>
      </c>
      <c r="O5022">
        <v>17041.512211456455</v>
      </c>
      <c r="P5022">
        <v>160.63969769146715</v>
      </c>
      <c r="R5022">
        <v>0.94461111111111107</v>
      </c>
      <c r="T5022" s="6">
        <v>35.018090966869536</v>
      </c>
      <c r="U5022" s="6">
        <v>34.006</v>
      </c>
      <c r="W5022" s="6">
        <v>183.97320347132737</v>
      </c>
    </row>
    <row r="5023" spans="1:23" x14ac:dyDescent="0.3">
      <c r="A5023" s="1">
        <v>44382</v>
      </c>
      <c r="B5023">
        <v>202107</v>
      </c>
      <c r="C5023">
        <v>2021</v>
      </c>
      <c r="D5023" t="s">
        <v>8</v>
      </c>
      <c r="E5023" t="s">
        <v>23</v>
      </c>
      <c r="F5023">
        <v>180.54584399999999</v>
      </c>
      <c r="H5023">
        <v>108</v>
      </c>
      <c r="I5023">
        <v>198.91143666666665</v>
      </c>
      <c r="M5023">
        <v>4.3157744855967071</v>
      </c>
      <c r="N5023">
        <v>0.95231651947094131</v>
      </c>
      <c r="O5023">
        <v>16775.557919477331</v>
      </c>
      <c r="P5023">
        <v>101.64356389762652</v>
      </c>
      <c r="R5023">
        <v>0.92976995884773661</v>
      </c>
      <c r="T5023" s="6">
        <v>102.85018410286166</v>
      </c>
      <c r="U5023" s="6">
        <v>100.41515555555556</v>
      </c>
      <c r="W5023" s="6">
        <v>466.10364444444434</v>
      </c>
    </row>
    <row r="5024" spans="1:23" x14ac:dyDescent="0.3">
      <c r="A5024" s="1">
        <v>44383</v>
      </c>
      <c r="B5024">
        <v>202107</v>
      </c>
      <c r="C5024">
        <v>2021</v>
      </c>
      <c r="D5024" t="s">
        <v>0</v>
      </c>
      <c r="E5024" t="s">
        <v>22</v>
      </c>
      <c r="F5024">
        <v>144.57996</v>
      </c>
      <c r="G5024">
        <v>44</v>
      </c>
      <c r="I5024">
        <v>132.65036814069629</v>
      </c>
      <c r="J5024">
        <v>145.0675</v>
      </c>
      <c r="K5024">
        <v>176.76392436834166</v>
      </c>
      <c r="L5024">
        <v>4.0165258568833337</v>
      </c>
      <c r="N5024">
        <v>1</v>
      </c>
      <c r="O5024">
        <v>20728.388597166144</v>
      </c>
      <c r="P5024">
        <v>136.92212943364984</v>
      </c>
      <c r="Q5024">
        <v>0.75059422036089807</v>
      </c>
      <c r="S5024" s="6">
        <v>33.026145695879514</v>
      </c>
      <c r="V5024" s="6">
        <v>176.72713770286668</v>
      </c>
    </row>
    <row r="5025" spans="1:23" x14ac:dyDescent="0.3">
      <c r="A5025" s="1">
        <v>44383</v>
      </c>
      <c r="B5025">
        <v>202107</v>
      </c>
      <c r="C5025">
        <v>2021</v>
      </c>
      <c r="D5025" t="s">
        <v>1</v>
      </c>
      <c r="E5025" t="s">
        <v>22</v>
      </c>
      <c r="F5025">
        <v>153.62088000000003</v>
      </c>
      <c r="G5025">
        <v>46</v>
      </c>
      <c r="I5025">
        <v>145.75689579147371</v>
      </c>
      <c r="J5025">
        <v>153.74624000000003</v>
      </c>
      <c r="K5025">
        <v>192.81999984201002</v>
      </c>
      <c r="L5025">
        <v>4.1890412015833336</v>
      </c>
      <c r="N5025">
        <v>1</v>
      </c>
      <c r="O5025">
        <v>22028.583819198029</v>
      </c>
      <c r="P5025">
        <v>144.95391701098436</v>
      </c>
      <c r="Q5025">
        <v>0.75640892913209257</v>
      </c>
      <c r="S5025" s="6">
        <v>34.794810740076258</v>
      </c>
      <c r="V5025" s="6">
        <v>192.69589527283335</v>
      </c>
    </row>
    <row r="5026" spans="1:23" x14ac:dyDescent="0.3">
      <c r="A5026" s="1">
        <v>44383</v>
      </c>
      <c r="B5026">
        <v>202107</v>
      </c>
      <c r="C5026">
        <v>2021</v>
      </c>
      <c r="D5026" t="s">
        <v>4</v>
      </c>
      <c r="E5026" t="s">
        <v>22</v>
      </c>
      <c r="F5026">
        <v>95.635119999999958</v>
      </c>
      <c r="G5026">
        <v>36</v>
      </c>
      <c r="I5026">
        <v>93.275899996585565</v>
      </c>
      <c r="J5026">
        <v>95.897256177777734</v>
      </c>
      <c r="K5026">
        <v>122.57291670408992</v>
      </c>
      <c r="L5026">
        <v>3.4121766581632653</v>
      </c>
      <c r="N5026">
        <v>1</v>
      </c>
      <c r="O5026">
        <v>13177.118694787132</v>
      </c>
      <c r="P5026">
        <v>111.22332871813271</v>
      </c>
      <c r="Q5026">
        <v>0.75933853422527076</v>
      </c>
      <c r="S5026" s="6">
        <v>27.336187232109747</v>
      </c>
      <c r="V5026" s="6">
        <v>122.83835969387755</v>
      </c>
    </row>
    <row r="5027" spans="1:23" x14ac:dyDescent="0.3">
      <c r="A5027" s="1">
        <v>44383</v>
      </c>
      <c r="B5027">
        <v>202107</v>
      </c>
      <c r="C5027">
        <v>2021</v>
      </c>
      <c r="D5027" t="s">
        <v>2</v>
      </c>
      <c r="E5027" t="s">
        <v>22</v>
      </c>
      <c r="F5027">
        <v>170.01864</v>
      </c>
      <c r="G5027">
        <v>64</v>
      </c>
      <c r="I5027">
        <v>181.88695152990735</v>
      </c>
      <c r="J5027">
        <v>170.28841539059999</v>
      </c>
      <c r="K5027">
        <v>210.63106287768824</v>
      </c>
      <c r="L5027">
        <v>3.7417537812499995</v>
      </c>
      <c r="N5027">
        <v>1</v>
      </c>
      <c r="O5027">
        <v>25376.03548281638</v>
      </c>
      <c r="P5027">
        <v>171.48981869493764</v>
      </c>
      <c r="Q5027">
        <v>0.75953250368745195</v>
      </c>
      <c r="S5027" s="6">
        <v>48.610080235996925</v>
      </c>
      <c r="V5027" s="6">
        <v>239.47224199999997</v>
      </c>
    </row>
    <row r="5028" spans="1:23" x14ac:dyDescent="0.3">
      <c r="A5028" s="1">
        <v>44383</v>
      </c>
      <c r="B5028">
        <v>202107</v>
      </c>
      <c r="C5028">
        <v>2021</v>
      </c>
      <c r="D5028" t="s">
        <v>3</v>
      </c>
      <c r="E5028" t="s">
        <v>22</v>
      </c>
      <c r="F5028">
        <v>250.77024049999997</v>
      </c>
      <c r="G5028">
        <v>96</v>
      </c>
      <c r="I5028">
        <v>231.85130754356044</v>
      </c>
      <c r="J5028">
        <v>251.52024049999997</v>
      </c>
      <c r="K5028">
        <v>306.84026352653188</v>
      </c>
      <c r="L5028">
        <v>3.1764230211666664</v>
      </c>
      <c r="N5028">
        <v>1</v>
      </c>
      <c r="O5028">
        <v>34842.09116417668</v>
      </c>
      <c r="P5028">
        <v>268.85686309857391</v>
      </c>
      <c r="Q5028">
        <v>0.76032624458975262</v>
      </c>
      <c r="S5028" s="6">
        <v>72.991319480616255</v>
      </c>
      <c r="V5028" s="6">
        <v>304.93661003199998</v>
      </c>
    </row>
    <row r="5029" spans="1:23" x14ac:dyDescent="0.3">
      <c r="A5029" s="1">
        <v>44383</v>
      </c>
      <c r="B5029">
        <v>202107</v>
      </c>
      <c r="C5029">
        <v>2021</v>
      </c>
      <c r="D5029" t="s">
        <v>5</v>
      </c>
      <c r="E5029" t="s">
        <v>23</v>
      </c>
      <c r="F5029">
        <v>59.155200000000001</v>
      </c>
      <c r="H5029">
        <v>162</v>
      </c>
      <c r="I5029">
        <v>105.75100800000001</v>
      </c>
      <c r="M5029">
        <v>3.0986666666666669</v>
      </c>
      <c r="N5029">
        <v>0.9723670639226466</v>
      </c>
      <c r="O5029">
        <v>4088.4613956379931</v>
      </c>
      <c r="P5029">
        <v>564.68054912432694</v>
      </c>
      <c r="R5029">
        <v>0.91139999999999988</v>
      </c>
      <c r="T5029" s="6">
        <v>157.52346435546875</v>
      </c>
      <c r="U5029" s="6">
        <v>147.64679999999998</v>
      </c>
      <c r="W5029" s="6">
        <v>501.98400000000004</v>
      </c>
    </row>
    <row r="5030" spans="1:23" x14ac:dyDescent="0.3">
      <c r="A5030" s="1">
        <v>44383</v>
      </c>
      <c r="B5030">
        <v>202107</v>
      </c>
      <c r="C5030">
        <v>2021</v>
      </c>
      <c r="D5030" t="s">
        <v>6</v>
      </c>
      <c r="E5030" t="s">
        <v>23</v>
      </c>
      <c r="F5030">
        <v>38.382399999999997</v>
      </c>
      <c r="H5030">
        <v>66</v>
      </c>
      <c r="I5030">
        <v>81.33596666666665</v>
      </c>
      <c r="M5030">
        <v>3.3102951388888893</v>
      </c>
      <c r="N5030">
        <v>0.98873020833292269</v>
      </c>
      <c r="O5030">
        <v>2786.7910287087307</v>
      </c>
      <c r="P5030">
        <v>155.24699052094411</v>
      </c>
      <c r="R5030">
        <v>0.91412222222222228</v>
      </c>
      <c r="T5030" s="6">
        <v>65.256193749972894</v>
      </c>
      <c r="U5030" s="6">
        <v>60.33206666666667</v>
      </c>
      <c r="W5030" s="6">
        <v>218.47947916666669</v>
      </c>
    </row>
    <row r="5031" spans="1:23" x14ac:dyDescent="0.3">
      <c r="A5031" s="1">
        <v>44383</v>
      </c>
      <c r="B5031">
        <v>202107</v>
      </c>
      <c r="C5031">
        <v>2021</v>
      </c>
      <c r="D5031" t="s">
        <v>7</v>
      </c>
      <c r="E5031" t="s">
        <v>23</v>
      </c>
      <c r="F5031">
        <v>59.362800000000007</v>
      </c>
      <c r="H5031">
        <v>36</v>
      </c>
      <c r="I5031">
        <v>73.31714594071947</v>
      </c>
      <c r="M5031">
        <v>4.1247744228567615</v>
      </c>
      <c r="N5031">
        <v>0.9734036480667686</v>
      </c>
      <c r="O5031">
        <v>5395.5606277198895</v>
      </c>
      <c r="P5031">
        <v>160.63969769146715</v>
      </c>
      <c r="R5031">
        <v>0.94461111111111107</v>
      </c>
      <c r="T5031" s="6">
        <v>35.042531330403669</v>
      </c>
      <c r="U5031" s="6">
        <v>34.006</v>
      </c>
      <c r="W5031" s="6">
        <v>148.49187922284341</v>
      </c>
    </row>
    <row r="5032" spans="1:23" x14ac:dyDescent="0.3">
      <c r="A5032" s="1">
        <v>44383</v>
      </c>
      <c r="B5032">
        <v>202107</v>
      </c>
      <c r="C5032">
        <v>2021</v>
      </c>
      <c r="D5032" t="s">
        <v>8</v>
      </c>
      <c r="E5032" t="s">
        <v>23</v>
      </c>
      <c r="F5032">
        <v>37.112982500000008</v>
      </c>
      <c r="H5032">
        <v>108</v>
      </c>
      <c r="I5032">
        <v>42.402822899999997</v>
      </c>
      <c r="M5032">
        <v>2.7671608281893003</v>
      </c>
      <c r="N5032">
        <v>0.94957920284594932</v>
      </c>
      <c r="O5032">
        <v>3978.1322378533978</v>
      </c>
      <c r="P5032">
        <v>101.64356389762652</v>
      </c>
      <c r="R5032">
        <v>0.92976995884773661</v>
      </c>
      <c r="T5032" s="6">
        <v>102.55455390736253</v>
      </c>
      <c r="U5032" s="6">
        <v>100.41515555555556</v>
      </c>
      <c r="W5032" s="6">
        <v>298.85336944444441</v>
      </c>
    </row>
    <row r="5033" spans="1:23" x14ac:dyDescent="0.3">
      <c r="A5033" s="1">
        <v>44384</v>
      </c>
      <c r="B5033">
        <v>202107</v>
      </c>
      <c r="C5033">
        <v>2021</v>
      </c>
      <c r="D5033" t="s">
        <v>0</v>
      </c>
      <c r="E5033" t="s">
        <v>22</v>
      </c>
      <c r="F5033">
        <v>210.69915999999998</v>
      </c>
      <c r="G5033">
        <v>44</v>
      </c>
      <c r="I5033">
        <v>199.43401852729488</v>
      </c>
      <c r="J5033">
        <v>211.35223999999997</v>
      </c>
      <c r="K5033">
        <v>265.44942356566372</v>
      </c>
      <c r="L5033">
        <v>6.0386707054398148</v>
      </c>
      <c r="N5033">
        <v>1</v>
      </c>
      <c r="O5033">
        <v>48481.552482905099</v>
      </c>
      <c r="P5033">
        <v>136.92212943364984</v>
      </c>
      <c r="Q5033">
        <v>0.75059422036089807</v>
      </c>
      <c r="S5033" s="6">
        <v>33.026145695879514</v>
      </c>
      <c r="V5033" s="6">
        <v>265.70151103935183</v>
      </c>
    </row>
    <row r="5034" spans="1:23" x14ac:dyDescent="0.3">
      <c r="A5034" s="1">
        <v>44384</v>
      </c>
      <c r="B5034">
        <v>202107</v>
      </c>
      <c r="C5034">
        <v>2021</v>
      </c>
      <c r="D5034" t="s">
        <v>1</v>
      </c>
      <c r="E5034" t="s">
        <v>22</v>
      </c>
      <c r="F5034">
        <v>220.58288000000002</v>
      </c>
      <c r="G5034">
        <v>46</v>
      </c>
      <c r="I5034">
        <v>217.74898022527989</v>
      </c>
      <c r="J5034">
        <v>220.70788000000002</v>
      </c>
      <c r="K5034">
        <v>286.84625733289681</v>
      </c>
      <c r="L5034">
        <v>6.2580877893518521</v>
      </c>
      <c r="N5034">
        <v>0.9998383805569373</v>
      </c>
      <c r="O5034">
        <v>51516.169168398257</v>
      </c>
      <c r="P5034">
        <v>144.95391701098436</v>
      </c>
      <c r="Q5034">
        <v>0.75640892913209257</v>
      </c>
      <c r="S5034" s="6">
        <v>34.794810740076258</v>
      </c>
      <c r="V5034" s="6">
        <v>287.87203831018519</v>
      </c>
    </row>
    <row r="5035" spans="1:23" x14ac:dyDescent="0.3">
      <c r="A5035" s="1">
        <v>44384</v>
      </c>
      <c r="B5035">
        <v>202107</v>
      </c>
      <c r="C5035">
        <v>2021</v>
      </c>
      <c r="D5035" t="s">
        <v>4</v>
      </c>
      <c r="E5035" t="s">
        <v>22</v>
      </c>
      <c r="F5035">
        <v>150.36140000000006</v>
      </c>
      <c r="G5035">
        <v>36</v>
      </c>
      <c r="I5035">
        <v>150.18613246425164</v>
      </c>
      <c r="J5035">
        <v>150.66730577777784</v>
      </c>
      <c r="K5035">
        <v>196.78875734390883</v>
      </c>
      <c r="L5035">
        <v>5.4940409644194776</v>
      </c>
      <c r="N5035">
        <v>1</v>
      </c>
      <c r="O5035">
        <v>29069.6369611714</v>
      </c>
      <c r="P5035">
        <v>111.22332871813271</v>
      </c>
      <c r="Q5035">
        <v>0.75933853422527076</v>
      </c>
      <c r="S5035" s="6">
        <v>27.336187232109747</v>
      </c>
      <c r="V5035" s="6">
        <v>197.78547471910119</v>
      </c>
    </row>
    <row r="5036" spans="1:23" x14ac:dyDescent="0.3">
      <c r="A5036" s="1">
        <v>44384</v>
      </c>
      <c r="B5036">
        <v>202107</v>
      </c>
      <c r="C5036">
        <v>2021</v>
      </c>
      <c r="D5036" t="s">
        <v>2</v>
      </c>
      <c r="E5036" t="s">
        <v>22</v>
      </c>
      <c r="F5036">
        <v>131.91083649999999</v>
      </c>
      <c r="G5036">
        <v>64</v>
      </c>
      <c r="I5036">
        <v>151.25440562551455</v>
      </c>
      <c r="J5036">
        <v>132.21173985781999</v>
      </c>
      <c r="K5036">
        <v>169.06740101902483</v>
      </c>
      <c r="L5036">
        <v>3.1115851875000002</v>
      </c>
      <c r="N5036">
        <v>1</v>
      </c>
      <c r="O5036">
        <v>20929.44369137636</v>
      </c>
      <c r="P5036">
        <v>171.48981869493764</v>
      </c>
      <c r="Q5036">
        <v>0.75953250368745195</v>
      </c>
      <c r="S5036" s="6">
        <v>48.610080235996925</v>
      </c>
      <c r="V5036" s="6">
        <v>199.14145200000002</v>
      </c>
    </row>
    <row r="5037" spans="1:23" x14ac:dyDescent="0.3">
      <c r="A5037" s="1">
        <v>44384</v>
      </c>
      <c r="B5037">
        <v>202107</v>
      </c>
      <c r="C5037">
        <v>2021</v>
      </c>
      <c r="D5037" t="s">
        <v>3</v>
      </c>
      <c r="E5037" t="s">
        <v>22</v>
      </c>
      <c r="F5037">
        <v>332.90712149999979</v>
      </c>
      <c r="G5037">
        <v>96</v>
      </c>
      <c r="I5037">
        <v>415.88356150634729</v>
      </c>
      <c r="J5037">
        <v>333.72252149999969</v>
      </c>
      <c r="K5037">
        <v>422.76838511541939</v>
      </c>
      <c r="L5037">
        <v>5.6977126111111103</v>
      </c>
      <c r="N5037">
        <v>0.99986751873139001</v>
      </c>
      <c r="O5037">
        <v>71200.52336692567</v>
      </c>
      <c r="P5037">
        <v>268.85686309857391</v>
      </c>
      <c r="Q5037">
        <v>0.76032624458975262</v>
      </c>
      <c r="S5037" s="6">
        <v>72.991319480616255</v>
      </c>
      <c r="V5037" s="6">
        <v>546.98041066666656</v>
      </c>
    </row>
    <row r="5038" spans="1:23" x14ac:dyDescent="0.3">
      <c r="A5038" s="1">
        <v>44384</v>
      </c>
      <c r="B5038">
        <v>202107</v>
      </c>
      <c r="C5038">
        <v>2021</v>
      </c>
      <c r="D5038" t="s">
        <v>5</v>
      </c>
      <c r="E5038" t="s">
        <v>23</v>
      </c>
      <c r="F5038">
        <v>863.71203249999996</v>
      </c>
      <c r="H5038">
        <v>162</v>
      </c>
      <c r="I5038">
        <v>1062.6588179999999</v>
      </c>
      <c r="M5038">
        <v>5.846375000000001</v>
      </c>
      <c r="N5038">
        <v>0.97202537254050925</v>
      </c>
      <c r="O5038">
        <v>198073.65652480494</v>
      </c>
      <c r="P5038">
        <v>564.68054912432694</v>
      </c>
      <c r="R5038">
        <v>0.91139999999999988</v>
      </c>
      <c r="T5038" s="6">
        <v>157.4681103515625</v>
      </c>
      <c r="U5038" s="6">
        <v>147.64679999999998</v>
      </c>
      <c r="W5038" s="6">
        <v>947.11275000000012</v>
      </c>
    </row>
    <row r="5039" spans="1:23" x14ac:dyDescent="0.3">
      <c r="A5039" s="1">
        <v>44384</v>
      </c>
      <c r="B5039">
        <v>202107</v>
      </c>
      <c r="C5039">
        <v>2021</v>
      </c>
      <c r="D5039" t="s">
        <v>6</v>
      </c>
      <c r="E5039" t="s">
        <v>23</v>
      </c>
      <c r="F5039">
        <v>145.46560049999997</v>
      </c>
      <c r="H5039">
        <v>66</v>
      </c>
      <c r="I5039">
        <v>256.76566666666673</v>
      </c>
      <c r="M5039">
        <v>4.5482638888888882</v>
      </c>
      <c r="N5039">
        <v>0.97687962847222221</v>
      </c>
      <c r="O5039">
        <v>38800.8912807089</v>
      </c>
      <c r="P5039">
        <v>155.24699052094411</v>
      </c>
      <c r="R5039">
        <v>0.91412222222222228</v>
      </c>
      <c r="T5039" s="6">
        <v>64.474055479166665</v>
      </c>
      <c r="U5039" s="6">
        <v>60.33206666666667</v>
      </c>
      <c r="W5039" s="6">
        <v>300.18541666666664</v>
      </c>
    </row>
    <row r="5040" spans="1:23" x14ac:dyDescent="0.3">
      <c r="A5040" s="1">
        <v>44384</v>
      </c>
      <c r="B5040">
        <v>202107</v>
      </c>
      <c r="C5040">
        <v>2021</v>
      </c>
      <c r="D5040" t="s">
        <v>7</v>
      </c>
      <c r="E5040" t="s">
        <v>23</v>
      </c>
      <c r="F5040">
        <v>80.788399999999996</v>
      </c>
      <c r="H5040">
        <v>36</v>
      </c>
      <c r="I5040">
        <v>93.029356689830053</v>
      </c>
      <c r="M5040">
        <v>4.6326671101139469</v>
      </c>
      <c r="N5040">
        <v>0.9761539565756846</v>
      </c>
      <c r="O5040">
        <v>19816.422184153511</v>
      </c>
      <c r="P5040">
        <v>160.63969769146715</v>
      </c>
      <c r="R5040">
        <v>0.94461111111111107</v>
      </c>
      <c r="T5040" s="6">
        <v>35.141542436724649</v>
      </c>
      <c r="U5040" s="6">
        <v>34.006</v>
      </c>
      <c r="W5040" s="6">
        <v>166.7760159641021</v>
      </c>
    </row>
    <row r="5041" spans="1:23" x14ac:dyDescent="0.3">
      <c r="A5041" s="1">
        <v>44384</v>
      </c>
      <c r="B5041">
        <v>202107</v>
      </c>
      <c r="C5041">
        <v>2021</v>
      </c>
      <c r="D5041" t="s">
        <v>8</v>
      </c>
      <c r="E5041" t="s">
        <v>23</v>
      </c>
      <c r="F5041">
        <v>299.15357899999998</v>
      </c>
      <c r="H5041">
        <v>108</v>
      </c>
      <c r="I5041">
        <v>359.91688793333344</v>
      </c>
      <c r="M5041">
        <v>4.6475692386831282</v>
      </c>
      <c r="N5041">
        <v>0.92792303576045898</v>
      </c>
      <c r="O5041">
        <v>88393.451502084805</v>
      </c>
      <c r="P5041">
        <v>101.64356389762652</v>
      </c>
      <c r="R5041">
        <v>0.92976995884773661</v>
      </c>
      <c r="T5041" s="6">
        <v>100.21568786212957</v>
      </c>
      <c r="U5041" s="6">
        <v>100.41515555555556</v>
      </c>
      <c r="W5041" s="6">
        <v>501.93747777777787</v>
      </c>
    </row>
    <row r="5042" spans="1:23" x14ac:dyDescent="0.3">
      <c r="A5042" s="1">
        <v>44385</v>
      </c>
      <c r="B5042">
        <v>202107</v>
      </c>
      <c r="C5042">
        <v>2021</v>
      </c>
      <c r="D5042" t="s">
        <v>0</v>
      </c>
      <c r="E5042" t="s">
        <v>22</v>
      </c>
      <c r="F5042">
        <v>206.04612050000006</v>
      </c>
      <c r="G5042">
        <v>44</v>
      </c>
      <c r="I5042">
        <v>208.36196875822594</v>
      </c>
      <c r="J5042">
        <v>206.65818104687506</v>
      </c>
      <c r="K5042">
        <v>260.92207624033443</v>
      </c>
      <c r="L5042">
        <v>6.3090004712303456</v>
      </c>
      <c r="N5042">
        <v>0.98154484836789779</v>
      </c>
      <c r="O5042">
        <v>51761.847647594077</v>
      </c>
      <c r="P5042">
        <v>136.92212943364984</v>
      </c>
      <c r="Q5042">
        <v>0.75059422036089807</v>
      </c>
      <c r="S5042" s="6">
        <v>33.026145695879514</v>
      </c>
      <c r="V5042" s="6">
        <v>277.59602073413521</v>
      </c>
    </row>
    <row r="5043" spans="1:23" x14ac:dyDescent="0.3">
      <c r="A5043" s="1">
        <v>44385</v>
      </c>
      <c r="B5043">
        <v>202107</v>
      </c>
      <c r="C5043">
        <v>2021</v>
      </c>
      <c r="D5043" t="s">
        <v>1</v>
      </c>
      <c r="E5043" t="s">
        <v>22</v>
      </c>
      <c r="F5043">
        <v>224.68964050000005</v>
      </c>
      <c r="G5043">
        <v>46</v>
      </c>
      <c r="I5043">
        <v>230.6621201037523</v>
      </c>
      <c r="J5043">
        <v>224.82062194531255</v>
      </c>
      <c r="K5043">
        <v>293.0434198532605</v>
      </c>
      <c r="L5043">
        <v>6.6292103677999998</v>
      </c>
      <c r="N5043">
        <v>1</v>
      </c>
      <c r="O5043">
        <v>57330.22876546489</v>
      </c>
      <c r="P5043">
        <v>144.95391701098436</v>
      </c>
      <c r="Q5043">
        <v>0.75640892913209257</v>
      </c>
      <c r="S5043" s="6">
        <v>34.794810740076258</v>
      </c>
      <c r="V5043" s="6">
        <v>304.94367691880001</v>
      </c>
    </row>
    <row r="5044" spans="1:23" x14ac:dyDescent="0.3">
      <c r="A5044" s="1">
        <v>44385</v>
      </c>
      <c r="B5044">
        <v>202107</v>
      </c>
      <c r="C5044">
        <v>2021</v>
      </c>
      <c r="D5044" t="s">
        <v>4</v>
      </c>
      <c r="E5044" t="s">
        <v>22</v>
      </c>
      <c r="F5044">
        <v>140.42055999999997</v>
      </c>
      <c r="G5044">
        <v>36</v>
      </c>
      <c r="I5044">
        <v>172.86190686635103</v>
      </c>
      <c r="J5044">
        <v>140.71851377777776</v>
      </c>
      <c r="K5044">
        <v>193.09676219199056</v>
      </c>
      <c r="L5044">
        <v>6.3235558565132761</v>
      </c>
      <c r="N5044">
        <v>0.9992958932781324</v>
      </c>
      <c r="O5044">
        <v>36099.1819363299</v>
      </c>
      <c r="P5044">
        <v>111.22332871813271</v>
      </c>
      <c r="Q5044">
        <v>0.75933853422527076</v>
      </c>
      <c r="S5044" s="6">
        <v>27.336187232109747</v>
      </c>
      <c r="V5044" s="6">
        <v>227.64801083447793</v>
      </c>
    </row>
    <row r="5045" spans="1:23" x14ac:dyDescent="0.3">
      <c r="A5045" s="1">
        <v>44385</v>
      </c>
      <c r="B5045">
        <v>202107</v>
      </c>
      <c r="C5045">
        <v>2021</v>
      </c>
      <c r="D5045" t="s">
        <v>2</v>
      </c>
      <c r="E5045" t="s">
        <v>22</v>
      </c>
      <c r="F5045">
        <v>218.38551899999996</v>
      </c>
      <c r="G5045">
        <v>64</v>
      </c>
      <c r="I5045">
        <v>227.15709552947845</v>
      </c>
      <c r="J5045">
        <v>218.71559712499996</v>
      </c>
      <c r="K5045">
        <v>288.22260341030585</v>
      </c>
      <c r="L5045">
        <v>4.6730450644527677</v>
      </c>
      <c r="N5045">
        <v>1</v>
      </c>
      <c r="O5045">
        <v>47735.426919135287</v>
      </c>
      <c r="P5045">
        <v>171.48981869493764</v>
      </c>
      <c r="Q5045">
        <v>0.75953250368745195</v>
      </c>
      <c r="S5045" s="6">
        <v>48.610080235996925</v>
      </c>
      <c r="V5045" s="6">
        <v>299.07488412497713</v>
      </c>
    </row>
    <row r="5046" spans="1:23" x14ac:dyDescent="0.3">
      <c r="A5046" s="1">
        <v>44385</v>
      </c>
      <c r="B5046">
        <v>202107</v>
      </c>
      <c r="C5046">
        <v>2021</v>
      </c>
      <c r="D5046" t="s">
        <v>3</v>
      </c>
      <c r="E5046" t="s">
        <v>22</v>
      </c>
      <c r="F5046">
        <v>355.17271999999991</v>
      </c>
      <c r="G5046">
        <v>96</v>
      </c>
      <c r="I5046">
        <v>464.69119907552283</v>
      </c>
      <c r="J5046">
        <v>356.01231999999999</v>
      </c>
      <c r="K5046">
        <v>448.15556198982233</v>
      </c>
      <c r="L5046">
        <v>6.3663898992664096</v>
      </c>
      <c r="N5046">
        <v>1</v>
      </c>
      <c r="O5046">
        <v>105715.21684386721</v>
      </c>
      <c r="P5046">
        <v>268.85686309857391</v>
      </c>
      <c r="Q5046">
        <v>0.76032624458975262</v>
      </c>
      <c r="S5046" s="6">
        <v>72.991319480616255</v>
      </c>
      <c r="V5046" s="6">
        <v>611.17343032957535</v>
      </c>
    </row>
    <row r="5047" spans="1:23" x14ac:dyDescent="0.3">
      <c r="A5047" s="1">
        <v>44385</v>
      </c>
      <c r="B5047">
        <v>202107</v>
      </c>
      <c r="C5047">
        <v>2021</v>
      </c>
      <c r="D5047" t="s">
        <v>5</v>
      </c>
      <c r="E5047" t="s">
        <v>23</v>
      </c>
      <c r="F5047">
        <v>1063.9296439999998</v>
      </c>
      <c r="H5047">
        <v>162</v>
      </c>
      <c r="I5047">
        <v>1296.4923719999999</v>
      </c>
      <c r="M5047">
        <v>7.0731249999999974</v>
      </c>
      <c r="N5047">
        <v>0.97238106433256177</v>
      </c>
      <c r="O5047">
        <v>272911.75767343136</v>
      </c>
      <c r="P5047">
        <v>564.68054912432694</v>
      </c>
      <c r="R5047">
        <v>0.91139999999999988</v>
      </c>
      <c r="T5047" s="6">
        <v>157.52573242187501</v>
      </c>
      <c r="U5047" s="6">
        <v>147.64679999999998</v>
      </c>
      <c r="W5047" s="6">
        <v>1145.8462499999996</v>
      </c>
    </row>
    <row r="5048" spans="1:23" x14ac:dyDescent="0.3">
      <c r="A5048" s="1">
        <v>44385</v>
      </c>
      <c r="B5048">
        <v>202107</v>
      </c>
      <c r="C5048">
        <v>2021</v>
      </c>
      <c r="D5048" t="s">
        <v>6</v>
      </c>
      <c r="E5048" t="s">
        <v>23</v>
      </c>
      <c r="F5048">
        <v>136.59183999999999</v>
      </c>
      <c r="H5048">
        <v>66</v>
      </c>
      <c r="I5048">
        <v>218.61966666666672</v>
      </c>
      <c r="M5048">
        <v>3.9013888888888881</v>
      </c>
      <c r="N5048">
        <v>0.97524768750000002</v>
      </c>
      <c r="O5048">
        <v>28461.828898277232</v>
      </c>
      <c r="P5048">
        <v>155.24699052094411</v>
      </c>
      <c r="R5048">
        <v>0.91412222222222228</v>
      </c>
      <c r="T5048" s="6">
        <v>64.366347375000004</v>
      </c>
      <c r="U5048" s="6">
        <v>60.33206666666667</v>
      </c>
      <c r="W5048" s="6">
        <v>257.49166666666662</v>
      </c>
    </row>
    <row r="5049" spans="1:23" x14ac:dyDescent="0.3">
      <c r="A5049" s="1">
        <v>44385</v>
      </c>
      <c r="B5049">
        <v>202107</v>
      </c>
      <c r="C5049">
        <v>2021</v>
      </c>
      <c r="D5049" t="s">
        <v>7</v>
      </c>
      <c r="E5049" t="s">
        <v>23</v>
      </c>
      <c r="F5049">
        <v>41.167000000000009</v>
      </c>
      <c r="H5049">
        <v>36</v>
      </c>
      <c r="I5049">
        <v>43.839558136339662</v>
      </c>
      <c r="M5049">
        <v>3.2476680598589689</v>
      </c>
      <c r="N5049">
        <v>0.99948757396532906</v>
      </c>
      <c r="O5049">
        <v>9037.2933578511111</v>
      </c>
      <c r="P5049">
        <v>160.63969769146715</v>
      </c>
      <c r="R5049">
        <v>0.94461111111111107</v>
      </c>
      <c r="T5049" s="6">
        <v>35.981552662751845</v>
      </c>
      <c r="U5049" s="6">
        <v>34.006</v>
      </c>
      <c r="W5049" s="6">
        <v>116.91605015492289</v>
      </c>
    </row>
    <row r="5050" spans="1:23" x14ac:dyDescent="0.3">
      <c r="A5050" s="1">
        <v>44385</v>
      </c>
      <c r="B5050">
        <v>202107</v>
      </c>
      <c r="C5050">
        <v>2021</v>
      </c>
      <c r="D5050" t="s">
        <v>8</v>
      </c>
      <c r="E5050" t="s">
        <v>23</v>
      </c>
      <c r="F5050">
        <v>465.450335</v>
      </c>
      <c r="H5050">
        <v>108</v>
      </c>
      <c r="I5050">
        <v>507.67029263333325</v>
      </c>
      <c r="M5050">
        <v>6.0102414094650216</v>
      </c>
      <c r="N5050">
        <v>0.95441454656574998</v>
      </c>
      <c r="O5050">
        <v>199763.44813033886</v>
      </c>
      <c r="P5050">
        <v>101.64356389762652</v>
      </c>
      <c r="R5050">
        <v>0.92976995884773661</v>
      </c>
      <c r="T5050" s="6">
        <v>103.076771029101</v>
      </c>
      <c r="U5050" s="6">
        <v>100.41515555555556</v>
      </c>
      <c r="W5050" s="6">
        <v>649.10607222222234</v>
      </c>
    </row>
    <row r="5051" spans="1:23" x14ac:dyDescent="0.3">
      <c r="A5051" s="1">
        <v>44386</v>
      </c>
      <c r="B5051">
        <v>202107</v>
      </c>
      <c r="C5051">
        <v>2021</v>
      </c>
      <c r="D5051" t="s">
        <v>0</v>
      </c>
      <c r="E5051" t="s">
        <v>22</v>
      </c>
      <c r="F5051">
        <v>204.90232049999997</v>
      </c>
      <c r="G5051">
        <v>44</v>
      </c>
      <c r="I5051">
        <v>210.36783503915882</v>
      </c>
      <c r="J5051">
        <v>205.51071893749997</v>
      </c>
      <c r="K5051">
        <v>268.34196226545032</v>
      </c>
      <c r="L5051">
        <v>6.369736177400962</v>
      </c>
      <c r="N5051">
        <v>0.95454545454545459</v>
      </c>
      <c r="O5051">
        <v>37668.908115896724</v>
      </c>
      <c r="P5051">
        <v>136.92212943364984</v>
      </c>
      <c r="Q5051">
        <v>0.75059422036089807</v>
      </c>
      <c r="S5051" s="6">
        <v>33.026145695879514</v>
      </c>
      <c r="V5051" s="6">
        <v>280.26839180564235</v>
      </c>
    </row>
    <row r="5052" spans="1:23" x14ac:dyDescent="0.3">
      <c r="A5052" s="1">
        <v>44386</v>
      </c>
      <c r="B5052">
        <v>202107</v>
      </c>
      <c r="C5052">
        <v>2021</v>
      </c>
      <c r="D5052" t="s">
        <v>1</v>
      </c>
      <c r="E5052" t="s">
        <v>22</v>
      </c>
      <c r="F5052">
        <v>229.38803999999993</v>
      </c>
      <c r="G5052">
        <v>46</v>
      </c>
      <c r="I5052">
        <v>229.31340126708736</v>
      </c>
      <c r="J5052">
        <v>229.51535933593743</v>
      </c>
      <c r="K5052">
        <v>292.04515645072979</v>
      </c>
      <c r="L5052">
        <v>6.5904482993197275</v>
      </c>
      <c r="N5052">
        <v>1</v>
      </c>
      <c r="O5052">
        <v>42018.520769519761</v>
      </c>
      <c r="P5052">
        <v>144.95391701098436</v>
      </c>
      <c r="Q5052">
        <v>0.75640892913209257</v>
      </c>
      <c r="S5052" s="6">
        <v>34.794810740076258</v>
      </c>
      <c r="V5052" s="6">
        <v>303.16062176870747</v>
      </c>
    </row>
    <row r="5053" spans="1:23" x14ac:dyDescent="0.3">
      <c r="A5053" s="1">
        <v>44386</v>
      </c>
      <c r="B5053">
        <v>202107</v>
      </c>
      <c r="C5053">
        <v>2021</v>
      </c>
      <c r="D5053" t="s">
        <v>4</v>
      </c>
      <c r="E5053" t="s">
        <v>22</v>
      </c>
      <c r="F5053">
        <v>147.62020000000004</v>
      </c>
      <c r="G5053">
        <v>36</v>
      </c>
      <c r="I5053">
        <v>159.91231730710544</v>
      </c>
      <c r="J5053">
        <v>147.92391057777783</v>
      </c>
      <c r="K5053">
        <v>190.39650929877683</v>
      </c>
      <c r="L5053">
        <v>5.8498398459631762</v>
      </c>
      <c r="N5053">
        <v>1</v>
      </c>
      <c r="O5053">
        <v>26769.760216181603</v>
      </c>
      <c r="P5053">
        <v>111.22332871813271</v>
      </c>
      <c r="Q5053">
        <v>0.75933853422527076</v>
      </c>
      <c r="S5053" s="6">
        <v>27.336187232109747</v>
      </c>
      <c r="V5053" s="6">
        <v>210.59423445467434</v>
      </c>
    </row>
    <row r="5054" spans="1:23" x14ac:dyDescent="0.3">
      <c r="A5054" s="1">
        <v>44386</v>
      </c>
      <c r="B5054">
        <v>202107</v>
      </c>
      <c r="C5054">
        <v>2021</v>
      </c>
      <c r="D5054" t="s">
        <v>2</v>
      </c>
      <c r="E5054" t="s">
        <v>22</v>
      </c>
      <c r="F5054">
        <v>229.90817650000002</v>
      </c>
      <c r="G5054">
        <v>64</v>
      </c>
      <c r="I5054">
        <v>230.79215571553715</v>
      </c>
      <c r="J5054">
        <v>230.23984145782003</v>
      </c>
      <c r="K5054">
        <v>295.64520005337567</v>
      </c>
      <c r="L5054">
        <v>4.7478250312500005</v>
      </c>
      <c r="N5054">
        <v>1</v>
      </c>
      <c r="O5054">
        <v>41782.877161173703</v>
      </c>
      <c r="P5054">
        <v>171.48981869493764</v>
      </c>
      <c r="Q5054">
        <v>0.75953250368745195</v>
      </c>
      <c r="S5054" s="6">
        <v>48.610080235996925</v>
      </c>
      <c r="V5054" s="6">
        <v>303.86080200000004</v>
      </c>
    </row>
    <row r="5055" spans="1:23" x14ac:dyDescent="0.3">
      <c r="A5055" s="1">
        <v>44386</v>
      </c>
      <c r="B5055">
        <v>202107</v>
      </c>
      <c r="C5055">
        <v>2021</v>
      </c>
      <c r="D5055" t="s">
        <v>3</v>
      </c>
      <c r="E5055" t="s">
        <v>22</v>
      </c>
      <c r="F5055">
        <v>451.34320199999991</v>
      </c>
      <c r="G5055">
        <v>96</v>
      </c>
      <c r="I5055">
        <v>439.18214955766371</v>
      </c>
      <c r="J5055">
        <v>452.20820199999991</v>
      </c>
      <c r="K5055">
        <v>553.90400292647359</v>
      </c>
      <c r="L5055">
        <v>6.0169093076101179</v>
      </c>
      <c r="N5055">
        <v>1</v>
      </c>
      <c r="O5055">
        <v>88914.084092321325</v>
      </c>
      <c r="P5055">
        <v>268.85686309857391</v>
      </c>
      <c r="Q5055">
        <v>0.76032624458975262</v>
      </c>
      <c r="S5055" s="6">
        <v>72.991319480616255</v>
      </c>
      <c r="V5055" s="6">
        <v>577.62329353057135</v>
      </c>
    </row>
    <row r="5056" spans="1:23" x14ac:dyDescent="0.3">
      <c r="A5056" s="1">
        <v>44386</v>
      </c>
      <c r="B5056">
        <v>202107</v>
      </c>
      <c r="C5056">
        <v>2021</v>
      </c>
      <c r="D5056" t="s">
        <v>5</v>
      </c>
      <c r="E5056" t="s">
        <v>23</v>
      </c>
      <c r="F5056">
        <v>776.64002649999986</v>
      </c>
      <c r="H5056">
        <v>162</v>
      </c>
      <c r="I5056">
        <v>1005.3045000000001</v>
      </c>
      <c r="M5056">
        <v>6.5320833333333335</v>
      </c>
      <c r="N5056">
        <v>0.94594304591049383</v>
      </c>
      <c r="O5056">
        <v>145715.36643670144</v>
      </c>
      <c r="P5056">
        <v>564.68054912432694</v>
      </c>
      <c r="R5056">
        <v>0.91139999999999988</v>
      </c>
      <c r="T5056" s="6">
        <v>153.24277343750001</v>
      </c>
      <c r="U5056" s="6">
        <v>147.64679999999998</v>
      </c>
      <c r="W5056" s="6">
        <v>1058.1975</v>
      </c>
    </row>
    <row r="5057" spans="1:23" x14ac:dyDescent="0.3">
      <c r="A5057" s="1">
        <v>44386</v>
      </c>
      <c r="B5057">
        <v>202107</v>
      </c>
      <c r="C5057">
        <v>2021</v>
      </c>
      <c r="D5057" t="s">
        <v>6</v>
      </c>
      <c r="E5057" t="s">
        <v>23</v>
      </c>
      <c r="F5057">
        <v>48.548639999999999</v>
      </c>
      <c r="H5057">
        <v>66</v>
      </c>
      <c r="I5057">
        <v>85.49293333333334</v>
      </c>
      <c r="M5057">
        <v>2.9108541666666663</v>
      </c>
      <c r="N5057">
        <v>0.99101562152777778</v>
      </c>
      <c r="O5057">
        <v>4683.4389015603338</v>
      </c>
      <c r="P5057">
        <v>155.24699052094411</v>
      </c>
      <c r="R5057">
        <v>0.91412222222222228</v>
      </c>
      <c r="T5057" s="6">
        <v>65.40703102083333</v>
      </c>
      <c r="U5057" s="6">
        <v>60.33206666666667</v>
      </c>
      <c r="W5057" s="6">
        <v>192.11637499999998</v>
      </c>
    </row>
    <row r="5058" spans="1:23" x14ac:dyDescent="0.3">
      <c r="A5058" s="1">
        <v>44386</v>
      </c>
      <c r="B5058">
        <v>202107</v>
      </c>
      <c r="C5058">
        <v>2021</v>
      </c>
      <c r="D5058" t="s">
        <v>7</v>
      </c>
      <c r="E5058" t="s">
        <v>23</v>
      </c>
      <c r="F5058">
        <v>18.603900000000003</v>
      </c>
      <c r="H5058">
        <v>36</v>
      </c>
      <c r="I5058">
        <v>28.200206479313394</v>
      </c>
      <c r="M5058">
        <v>3.0549296280426965</v>
      </c>
      <c r="N5058">
        <v>0.96724295700679652</v>
      </c>
      <c r="O5058">
        <v>2438.669340282906</v>
      </c>
      <c r="P5058">
        <v>160.63969769146715</v>
      </c>
      <c r="R5058">
        <v>0.94461111111111107</v>
      </c>
      <c r="T5058" s="6">
        <v>34.820746452244677</v>
      </c>
      <c r="U5058" s="6">
        <v>34.006</v>
      </c>
      <c r="W5058" s="6">
        <v>109.97746660953707</v>
      </c>
    </row>
    <row r="5059" spans="1:23" x14ac:dyDescent="0.3">
      <c r="A5059" s="1">
        <v>44386</v>
      </c>
      <c r="B5059">
        <v>202107</v>
      </c>
      <c r="C5059">
        <v>2021</v>
      </c>
      <c r="D5059" t="s">
        <v>8</v>
      </c>
      <c r="E5059" t="s">
        <v>23</v>
      </c>
      <c r="F5059">
        <v>336.93000250000006</v>
      </c>
      <c r="H5059">
        <v>108</v>
      </c>
      <c r="I5059">
        <v>389.98005656666669</v>
      </c>
      <c r="M5059">
        <v>5.3782388631687246</v>
      </c>
      <c r="N5059">
        <v>0.9493884417462306</v>
      </c>
      <c r="O5059">
        <v>143226.73550424373</v>
      </c>
      <c r="P5059">
        <v>101.64356389762652</v>
      </c>
      <c r="R5059">
        <v>0.92976995884773661</v>
      </c>
      <c r="T5059" s="6">
        <v>102.53395170859291</v>
      </c>
      <c r="U5059" s="6">
        <v>100.41515555555556</v>
      </c>
      <c r="W5059" s="6">
        <v>580.84979722222226</v>
      </c>
    </row>
    <row r="5060" spans="1:23" x14ac:dyDescent="0.3">
      <c r="A5060" s="1">
        <v>44387</v>
      </c>
      <c r="B5060">
        <v>202107</v>
      </c>
      <c r="C5060">
        <v>2021</v>
      </c>
      <c r="D5060" t="s">
        <v>0</v>
      </c>
      <c r="E5060" t="s">
        <v>22</v>
      </c>
      <c r="F5060">
        <v>131.55127999999999</v>
      </c>
      <c r="G5060">
        <v>44</v>
      </c>
      <c r="I5060">
        <v>138.12562132452604</v>
      </c>
      <c r="J5060">
        <v>131.95777414062499</v>
      </c>
      <c r="K5060">
        <v>183.99291759188949</v>
      </c>
      <c r="L5060">
        <v>4.1823112692729136</v>
      </c>
      <c r="N5060">
        <v>0.92156092643324306</v>
      </c>
      <c r="O5060">
        <v>20313.713240472851</v>
      </c>
      <c r="P5060">
        <v>136.92212943364984</v>
      </c>
      <c r="Q5060">
        <v>0.75059422036089807</v>
      </c>
      <c r="S5060" s="6">
        <v>33.026145695879514</v>
      </c>
      <c r="V5060" s="6">
        <v>184.02169584800819</v>
      </c>
    </row>
    <row r="5061" spans="1:23" x14ac:dyDescent="0.3">
      <c r="A5061" s="1">
        <v>44387</v>
      </c>
      <c r="B5061">
        <v>202107</v>
      </c>
      <c r="C5061">
        <v>2021</v>
      </c>
      <c r="D5061" t="s">
        <v>1</v>
      </c>
      <c r="E5061" t="s">
        <v>22</v>
      </c>
      <c r="F5061">
        <v>144.20924049999999</v>
      </c>
      <c r="G5061">
        <v>46</v>
      </c>
      <c r="I5061">
        <v>139.91132623852508</v>
      </c>
      <c r="J5061">
        <v>144.29322487499999</v>
      </c>
      <c r="K5061">
        <v>185.62760578257584</v>
      </c>
      <c r="L5061">
        <v>4.0210400132275135</v>
      </c>
      <c r="N5061">
        <v>1</v>
      </c>
      <c r="O5061">
        <v>21736.549308484631</v>
      </c>
      <c r="P5061">
        <v>144.95391701098436</v>
      </c>
      <c r="Q5061">
        <v>0.75640892913209257</v>
      </c>
      <c r="S5061" s="6">
        <v>34.794810740076258</v>
      </c>
      <c r="V5061" s="6">
        <v>184.96784060846562</v>
      </c>
    </row>
    <row r="5062" spans="1:23" x14ac:dyDescent="0.3">
      <c r="A5062" s="1">
        <v>44387</v>
      </c>
      <c r="B5062">
        <v>202107</v>
      </c>
      <c r="C5062">
        <v>2021</v>
      </c>
      <c r="D5062" t="s">
        <v>4</v>
      </c>
      <c r="E5062" t="s">
        <v>22</v>
      </c>
      <c r="F5062">
        <v>144.2573999999999</v>
      </c>
      <c r="G5062">
        <v>36</v>
      </c>
      <c r="I5062">
        <v>146.99678344196579</v>
      </c>
      <c r="J5062">
        <v>144.55842257777766</v>
      </c>
      <c r="K5062">
        <v>192.70932458223007</v>
      </c>
      <c r="L5062">
        <v>5.3773696453651674</v>
      </c>
      <c r="N5062">
        <v>1</v>
      </c>
      <c r="O5062">
        <v>17079.687763116683</v>
      </c>
      <c r="P5062">
        <v>111.22332871813271</v>
      </c>
      <c r="Q5062">
        <v>0.75933853422527076</v>
      </c>
      <c r="S5062" s="6">
        <v>27.336187232109747</v>
      </c>
      <c r="V5062" s="6">
        <v>193.58530723314601</v>
      </c>
    </row>
    <row r="5063" spans="1:23" x14ac:dyDescent="0.3">
      <c r="A5063" s="1">
        <v>44387</v>
      </c>
      <c r="B5063">
        <v>202107</v>
      </c>
      <c r="C5063">
        <v>2021</v>
      </c>
      <c r="D5063" t="s">
        <v>2</v>
      </c>
      <c r="E5063" t="s">
        <v>22</v>
      </c>
      <c r="F5063">
        <v>181.02152400000006</v>
      </c>
      <c r="G5063">
        <v>64</v>
      </c>
      <c r="I5063">
        <v>172.42187773338043</v>
      </c>
      <c r="J5063">
        <v>181.33280400000007</v>
      </c>
      <c r="K5063">
        <v>220.72469184014244</v>
      </c>
      <c r="L5063">
        <v>3.5470395624999997</v>
      </c>
      <c r="N5063">
        <v>1</v>
      </c>
      <c r="O5063">
        <v>30521.764623407951</v>
      </c>
      <c r="P5063">
        <v>171.48981869493764</v>
      </c>
      <c r="Q5063">
        <v>0.75953250368745195</v>
      </c>
      <c r="S5063" s="6">
        <v>48.610080235996925</v>
      </c>
      <c r="V5063" s="6">
        <v>227.01053199999998</v>
      </c>
    </row>
    <row r="5064" spans="1:23" x14ac:dyDescent="0.3">
      <c r="A5064" s="1">
        <v>44387</v>
      </c>
      <c r="B5064">
        <v>202107</v>
      </c>
      <c r="C5064">
        <v>2021</v>
      </c>
      <c r="D5064" t="s">
        <v>3</v>
      </c>
      <c r="E5064" t="s">
        <v>22</v>
      </c>
      <c r="F5064">
        <v>288.14352099999996</v>
      </c>
      <c r="G5064">
        <v>96</v>
      </c>
      <c r="I5064">
        <v>274.14238526649717</v>
      </c>
      <c r="J5064">
        <v>288.80052099999995</v>
      </c>
      <c r="K5064">
        <v>363.20013131021375</v>
      </c>
      <c r="L5064">
        <v>3.7558217499999995</v>
      </c>
      <c r="N5064">
        <v>1</v>
      </c>
      <c r="O5064">
        <v>43828.329482155692</v>
      </c>
      <c r="P5064">
        <v>268.85686309857391</v>
      </c>
      <c r="Q5064">
        <v>0.76032624458975262</v>
      </c>
      <c r="S5064" s="6">
        <v>72.991319480616255</v>
      </c>
      <c r="V5064" s="6">
        <v>360.55888799999997</v>
      </c>
    </row>
    <row r="5065" spans="1:23" x14ac:dyDescent="0.3">
      <c r="A5065" s="1">
        <v>44387</v>
      </c>
      <c r="B5065">
        <v>202107</v>
      </c>
      <c r="C5065">
        <v>2021</v>
      </c>
      <c r="D5065" t="s">
        <v>5</v>
      </c>
      <c r="E5065" t="s">
        <v>23</v>
      </c>
      <c r="F5065">
        <v>172.56960699999996</v>
      </c>
      <c r="H5065">
        <v>162</v>
      </c>
      <c r="I5065">
        <v>240.42306599999998</v>
      </c>
      <c r="M5065">
        <v>3.3789166666666666</v>
      </c>
      <c r="N5065">
        <v>0.84071736050829471</v>
      </c>
      <c r="O5065">
        <v>22308.123299681043</v>
      </c>
      <c r="P5065">
        <v>564.68054912432694</v>
      </c>
      <c r="R5065">
        <v>0.91139999999999988</v>
      </c>
      <c r="T5065" s="6">
        <v>136.19621240234375</v>
      </c>
      <c r="U5065" s="6">
        <v>147.64679999999998</v>
      </c>
      <c r="W5065" s="6">
        <v>547.3845</v>
      </c>
    </row>
    <row r="5066" spans="1:23" x14ac:dyDescent="0.3">
      <c r="A5066" s="1">
        <v>44387</v>
      </c>
      <c r="B5066">
        <v>202107</v>
      </c>
      <c r="C5066">
        <v>2021</v>
      </c>
      <c r="D5066" t="s">
        <v>6</v>
      </c>
      <c r="E5066" t="s">
        <v>23</v>
      </c>
      <c r="F5066">
        <v>25.846240000000005</v>
      </c>
      <c r="H5066">
        <v>66</v>
      </c>
      <c r="I5066">
        <v>48.913733333333333</v>
      </c>
      <c r="M5066">
        <v>2.7688541666666668</v>
      </c>
      <c r="N5066">
        <v>0.99581840277777778</v>
      </c>
      <c r="O5066">
        <v>3114.5060518132559</v>
      </c>
      <c r="P5066">
        <v>155.24699052094411</v>
      </c>
      <c r="R5066">
        <v>0.91412222222222228</v>
      </c>
      <c r="T5066" s="6">
        <v>65.724014583333329</v>
      </c>
      <c r="U5066" s="6">
        <v>60.33206666666667</v>
      </c>
      <c r="W5066" s="6">
        <v>182.74437500000002</v>
      </c>
    </row>
    <row r="5067" spans="1:23" x14ac:dyDescent="0.3">
      <c r="A5067" s="1">
        <v>44387</v>
      </c>
      <c r="B5067">
        <v>202107</v>
      </c>
      <c r="C5067">
        <v>2021</v>
      </c>
      <c r="D5067" t="s">
        <v>7</v>
      </c>
      <c r="E5067" t="s">
        <v>23</v>
      </c>
      <c r="F5067">
        <v>13.699000000000002</v>
      </c>
      <c r="H5067">
        <v>36</v>
      </c>
      <c r="I5067">
        <v>19.678361358431939</v>
      </c>
      <c r="M5067">
        <v>2.7727042646059927</v>
      </c>
      <c r="N5067">
        <v>0.94083999532120177</v>
      </c>
      <c r="O5067">
        <v>1558.2412803054176</v>
      </c>
      <c r="P5067">
        <v>160.63969769146715</v>
      </c>
      <c r="R5067">
        <v>0.94461111111111107</v>
      </c>
      <c r="T5067" s="6">
        <v>33.870239831563261</v>
      </c>
      <c r="U5067" s="6">
        <v>34.006</v>
      </c>
      <c r="W5067" s="6">
        <v>99.817353525815733</v>
      </c>
    </row>
    <row r="5068" spans="1:23" x14ac:dyDescent="0.3">
      <c r="A5068" s="1">
        <v>44387</v>
      </c>
      <c r="B5068">
        <v>202107</v>
      </c>
      <c r="C5068">
        <v>2021</v>
      </c>
      <c r="D5068" t="s">
        <v>8</v>
      </c>
      <c r="E5068" t="s">
        <v>23</v>
      </c>
      <c r="F5068">
        <v>49.290264500000006</v>
      </c>
      <c r="H5068">
        <v>108</v>
      </c>
      <c r="I5068">
        <v>49.287413933333326</v>
      </c>
      <c r="M5068">
        <v>2.7397511316872425</v>
      </c>
      <c r="N5068">
        <v>0.95086519851610884</v>
      </c>
      <c r="O5068">
        <v>10912.540145181765</v>
      </c>
      <c r="P5068">
        <v>101.64356389762652</v>
      </c>
      <c r="R5068">
        <v>0.92976995884773661</v>
      </c>
      <c r="T5068" s="6">
        <v>102.69344143973976</v>
      </c>
      <c r="U5068" s="6">
        <v>100.41515555555556</v>
      </c>
      <c r="W5068" s="6">
        <v>295.89312222222219</v>
      </c>
    </row>
    <row r="5069" spans="1:23" x14ac:dyDescent="0.3">
      <c r="A5069" s="1">
        <v>44388</v>
      </c>
      <c r="B5069">
        <v>202107</v>
      </c>
      <c r="C5069">
        <v>2021</v>
      </c>
      <c r="D5069" t="s">
        <v>0</v>
      </c>
      <c r="E5069" t="s">
        <v>22</v>
      </c>
      <c r="F5069">
        <v>207.91399999999999</v>
      </c>
      <c r="G5069">
        <v>44</v>
      </c>
      <c r="I5069">
        <v>173.90991714918363</v>
      </c>
      <c r="J5069">
        <v>208.45696874999999</v>
      </c>
      <c r="K5069">
        <v>286.95074206455132</v>
      </c>
      <c r="L5069">
        <v>5.2658254084696718</v>
      </c>
      <c r="N5069">
        <v>0.95454545454545459</v>
      </c>
      <c r="O5069">
        <v>20645.611374497192</v>
      </c>
      <c r="P5069">
        <v>136.92212943364984</v>
      </c>
      <c r="Q5069">
        <v>0.75059422036089807</v>
      </c>
      <c r="S5069" s="6">
        <v>33.026145695879514</v>
      </c>
      <c r="V5069" s="6">
        <v>231.69631797266555</v>
      </c>
    </row>
    <row r="5070" spans="1:23" x14ac:dyDescent="0.3">
      <c r="A5070" s="1">
        <v>44388</v>
      </c>
      <c r="B5070">
        <v>202107</v>
      </c>
      <c r="C5070">
        <v>2021</v>
      </c>
      <c r="D5070" t="s">
        <v>1</v>
      </c>
      <c r="E5070" t="s">
        <v>22</v>
      </c>
      <c r="F5070">
        <v>228.19972000000007</v>
      </c>
      <c r="G5070">
        <v>46</v>
      </c>
      <c r="I5070">
        <v>226.08389842180489</v>
      </c>
      <c r="J5070">
        <v>228.29871902343757</v>
      </c>
      <c r="K5070">
        <v>300.3081398947491</v>
      </c>
      <c r="L5070">
        <v>6.4976326530612241</v>
      </c>
      <c r="N5070">
        <v>0.99962368207623686</v>
      </c>
      <c r="O5070">
        <v>20685.834730241622</v>
      </c>
      <c r="P5070">
        <v>144.95391701098436</v>
      </c>
      <c r="Q5070">
        <v>0.75640892913209257</v>
      </c>
      <c r="S5070" s="6">
        <v>34.794810740076258</v>
      </c>
      <c r="V5070" s="6">
        <v>298.89110204081629</v>
      </c>
    </row>
    <row r="5071" spans="1:23" x14ac:dyDescent="0.3">
      <c r="A5071" s="1">
        <v>44388</v>
      </c>
      <c r="B5071">
        <v>202107</v>
      </c>
      <c r="C5071">
        <v>2021</v>
      </c>
      <c r="D5071" t="s">
        <v>4</v>
      </c>
      <c r="E5071" t="s">
        <v>22</v>
      </c>
      <c r="F5071">
        <v>176.1242</v>
      </c>
      <c r="G5071">
        <v>36</v>
      </c>
      <c r="I5071">
        <v>180.02751483685878</v>
      </c>
      <c r="J5071">
        <v>176.45071377777779</v>
      </c>
      <c r="K5071">
        <v>233.73867497549887</v>
      </c>
      <c r="L5071">
        <v>6.585684876543211</v>
      </c>
      <c r="N5071">
        <v>1</v>
      </c>
      <c r="O5071">
        <v>15078.530244514053</v>
      </c>
      <c r="P5071">
        <v>111.22332871813271</v>
      </c>
      <c r="Q5071">
        <v>0.75933853422527076</v>
      </c>
      <c r="S5071" s="6">
        <v>27.336187232109747</v>
      </c>
      <c r="V5071" s="6">
        <v>237.0846555555556</v>
      </c>
    </row>
    <row r="5072" spans="1:23" x14ac:dyDescent="0.3">
      <c r="A5072" s="1">
        <v>44388</v>
      </c>
      <c r="B5072">
        <v>202107</v>
      </c>
      <c r="C5072">
        <v>2021</v>
      </c>
      <c r="D5072" t="s">
        <v>2</v>
      </c>
      <c r="E5072" t="s">
        <v>22</v>
      </c>
      <c r="F5072">
        <v>6.1860244999999985</v>
      </c>
      <c r="G5072">
        <v>64</v>
      </c>
      <c r="I5072">
        <v>309.6302247548233</v>
      </c>
      <c r="J5072">
        <v>6.2275284062499985</v>
      </c>
      <c r="K5072">
        <v>7.5398189082766329</v>
      </c>
      <c r="L5072">
        <v>6.3696711310000005</v>
      </c>
      <c r="N5072">
        <v>1</v>
      </c>
      <c r="O5072">
        <v>2287.8177445817769</v>
      </c>
      <c r="P5072">
        <v>171.48981869493764</v>
      </c>
      <c r="Q5072">
        <v>0.75953250368745195</v>
      </c>
      <c r="S5072" s="6">
        <v>48.610080235996925</v>
      </c>
      <c r="V5072" s="6">
        <v>407.65895238400003</v>
      </c>
    </row>
    <row r="5073" spans="1:23" x14ac:dyDescent="0.3">
      <c r="A5073" s="1">
        <v>44388</v>
      </c>
      <c r="B5073">
        <v>202107</v>
      </c>
      <c r="C5073">
        <v>2021</v>
      </c>
      <c r="D5073" t="s">
        <v>3</v>
      </c>
      <c r="E5073" t="s">
        <v>22</v>
      </c>
      <c r="F5073">
        <v>455.42672450000009</v>
      </c>
      <c r="G5073">
        <v>96</v>
      </c>
      <c r="I5073">
        <v>469.92369096616176</v>
      </c>
      <c r="J5073">
        <v>456.17892450000011</v>
      </c>
      <c r="K5073">
        <v>571.96418596811463</v>
      </c>
      <c r="L5073">
        <v>6.4380763947000004</v>
      </c>
      <c r="N5073">
        <v>1</v>
      </c>
      <c r="O5073">
        <v>47362.250757131194</v>
      </c>
      <c r="P5073">
        <v>268.85686309857391</v>
      </c>
      <c r="Q5073">
        <v>0.76032624458975262</v>
      </c>
      <c r="S5073" s="6">
        <v>72.991319480616255</v>
      </c>
      <c r="V5073" s="6">
        <v>618.05533389120001</v>
      </c>
    </row>
    <row r="5074" spans="1:23" x14ac:dyDescent="0.3">
      <c r="A5074" s="1">
        <v>44388</v>
      </c>
      <c r="B5074">
        <v>202107</v>
      </c>
      <c r="C5074">
        <v>2021</v>
      </c>
      <c r="D5074" t="s">
        <v>5</v>
      </c>
      <c r="E5074" t="s">
        <v>23</v>
      </c>
      <c r="F5074">
        <v>380.02561150000008</v>
      </c>
      <c r="H5074">
        <v>162</v>
      </c>
      <c r="I5074">
        <v>474.29766000000001</v>
      </c>
      <c r="M5074">
        <v>5.090041666666667</v>
      </c>
      <c r="N5074">
        <v>0.9684294071903935</v>
      </c>
      <c r="O5074">
        <v>46101.02217543478</v>
      </c>
      <c r="P5074">
        <v>564.68054912432694</v>
      </c>
      <c r="R5074">
        <v>0.91139999999999988</v>
      </c>
      <c r="T5074" s="6">
        <v>156.88556396484375</v>
      </c>
      <c r="U5074" s="6">
        <v>147.64679999999998</v>
      </c>
      <c r="W5074" s="6">
        <v>824.58675000000005</v>
      </c>
    </row>
    <row r="5075" spans="1:23" x14ac:dyDescent="0.3">
      <c r="A5075" s="1">
        <v>44388</v>
      </c>
      <c r="B5075">
        <v>202107</v>
      </c>
      <c r="C5075">
        <v>2021</v>
      </c>
      <c r="D5075" t="s">
        <v>6</v>
      </c>
      <c r="E5075" t="s">
        <v>23</v>
      </c>
      <c r="F5075">
        <v>25.277280000000001</v>
      </c>
      <c r="H5075">
        <v>66</v>
      </c>
      <c r="I5075">
        <v>56.006966666666656</v>
      </c>
      <c r="M5075">
        <v>3.286805555555556</v>
      </c>
      <c r="N5075">
        <v>0.97753298611111106</v>
      </c>
      <c r="O5075">
        <v>3028.285617685814</v>
      </c>
      <c r="P5075">
        <v>155.24699052094411</v>
      </c>
      <c r="R5075">
        <v>0.91412222222222228</v>
      </c>
      <c r="T5075" s="6">
        <v>64.517177083333337</v>
      </c>
      <c r="U5075" s="6">
        <v>60.33206666666667</v>
      </c>
      <c r="W5075" s="6">
        <v>216.9291666666667</v>
      </c>
    </row>
    <row r="5076" spans="1:23" x14ac:dyDescent="0.3">
      <c r="A5076" s="1">
        <v>44388</v>
      </c>
      <c r="B5076">
        <v>202107</v>
      </c>
      <c r="C5076">
        <v>2021</v>
      </c>
      <c r="D5076" t="s">
        <v>7</v>
      </c>
      <c r="E5076" t="s">
        <v>23</v>
      </c>
      <c r="F5076">
        <v>15.751400000000002</v>
      </c>
      <c r="H5076">
        <v>36</v>
      </c>
      <c r="I5076">
        <v>21.129827068040765</v>
      </c>
      <c r="M5076">
        <v>2.9306893948765036</v>
      </c>
      <c r="N5076">
        <v>1</v>
      </c>
      <c r="O5076">
        <v>2489.0154301644061</v>
      </c>
      <c r="P5076">
        <v>160.63969769146715</v>
      </c>
      <c r="R5076">
        <v>0.94461111111111107</v>
      </c>
      <c r="T5076" s="6">
        <v>36</v>
      </c>
      <c r="U5076" s="6">
        <v>34.006</v>
      </c>
      <c r="W5076" s="6">
        <v>105.50481821555412</v>
      </c>
    </row>
    <row r="5077" spans="1:23" x14ac:dyDescent="0.3">
      <c r="A5077" s="1">
        <v>44388</v>
      </c>
      <c r="B5077">
        <v>202107</v>
      </c>
      <c r="C5077">
        <v>2021</v>
      </c>
      <c r="D5077" t="s">
        <v>8</v>
      </c>
      <c r="E5077" t="s">
        <v>23</v>
      </c>
      <c r="F5077">
        <v>152.38603849999998</v>
      </c>
      <c r="H5077">
        <v>108</v>
      </c>
      <c r="I5077">
        <v>184.37662550000005</v>
      </c>
      <c r="M5077">
        <v>4.3156945216049385</v>
      </c>
      <c r="N5077">
        <v>0.97604499373783671</v>
      </c>
      <c r="O5077">
        <v>46673.804680176458</v>
      </c>
      <c r="P5077">
        <v>101.64356389762652</v>
      </c>
      <c r="R5077">
        <v>0.92976995884773661</v>
      </c>
      <c r="T5077" s="6">
        <v>105.41285932368636</v>
      </c>
      <c r="U5077" s="6">
        <v>100.41515555555556</v>
      </c>
      <c r="W5077" s="6">
        <v>466.09500833333334</v>
      </c>
    </row>
    <row r="5078" spans="1:23" x14ac:dyDescent="0.3">
      <c r="A5078" s="1">
        <v>44389</v>
      </c>
      <c r="B5078">
        <v>202107</v>
      </c>
      <c r="C5078">
        <v>2021</v>
      </c>
      <c r="D5078" t="s">
        <v>0</v>
      </c>
      <c r="E5078" t="s">
        <v>22</v>
      </c>
      <c r="F5078">
        <v>192.13432</v>
      </c>
      <c r="G5078">
        <v>44</v>
      </c>
      <c r="I5078">
        <v>195.70412141288125</v>
      </c>
      <c r="J5078">
        <v>192.7647</v>
      </c>
      <c r="K5078">
        <v>257.67294025996279</v>
      </c>
      <c r="L5078">
        <v>5.925733000000001</v>
      </c>
      <c r="N5078">
        <v>0.95454545454545459</v>
      </c>
      <c r="O5078">
        <v>42362.71743365936</v>
      </c>
      <c r="P5078">
        <v>136.92212943364984</v>
      </c>
      <c r="Q5078">
        <v>0.75059422036089807</v>
      </c>
      <c r="S5078" s="6">
        <v>33.026145695879514</v>
      </c>
      <c r="V5078" s="6">
        <v>260.73225200000002</v>
      </c>
    </row>
    <row r="5079" spans="1:23" x14ac:dyDescent="0.3">
      <c r="A5079" s="1">
        <v>44389</v>
      </c>
      <c r="B5079">
        <v>202107</v>
      </c>
      <c r="C5079">
        <v>2021</v>
      </c>
      <c r="D5079" t="s">
        <v>1</v>
      </c>
      <c r="E5079" t="s">
        <v>22</v>
      </c>
      <c r="F5079">
        <v>211.64864</v>
      </c>
      <c r="G5079">
        <v>46</v>
      </c>
      <c r="I5079">
        <v>212.64275368953241</v>
      </c>
      <c r="J5079">
        <v>211.7185862890625</v>
      </c>
      <c r="K5079">
        <v>278.4606803623862</v>
      </c>
      <c r="L5079">
        <v>6.111335258525</v>
      </c>
      <c r="N5079">
        <v>0.99941605839416059</v>
      </c>
      <c r="O5079">
        <v>46562.807846505493</v>
      </c>
      <c r="P5079">
        <v>144.95391701098436</v>
      </c>
      <c r="Q5079">
        <v>0.75640892913209257</v>
      </c>
      <c r="S5079" s="6">
        <v>34.794810740076258</v>
      </c>
      <c r="V5079" s="6">
        <v>281.12142189215001</v>
      </c>
    </row>
    <row r="5080" spans="1:23" x14ac:dyDescent="0.3">
      <c r="A5080" s="1">
        <v>44389</v>
      </c>
      <c r="B5080">
        <v>202107</v>
      </c>
      <c r="C5080">
        <v>2021</v>
      </c>
      <c r="D5080" t="s">
        <v>4</v>
      </c>
      <c r="E5080" t="s">
        <v>22</v>
      </c>
      <c r="F5080">
        <v>167.20059999999998</v>
      </c>
      <c r="G5080">
        <v>36</v>
      </c>
      <c r="I5080">
        <v>173.33486030969578</v>
      </c>
      <c r="J5080">
        <v>167.51999057777775</v>
      </c>
      <c r="K5080">
        <v>224.99590124830843</v>
      </c>
      <c r="L5080">
        <v>6.340857224817821</v>
      </c>
      <c r="N5080">
        <v>1</v>
      </c>
      <c r="O5080">
        <v>36168.341148595006</v>
      </c>
      <c r="P5080">
        <v>111.22332871813271</v>
      </c>
      <c r="Q5080">
        <v>0.75933853422527076</v>
      </c>
      <c r="S5080" s="6">
        <v>27.336187232109747</v>
      </c>
      <c r="V5080" s="6">
        <v>228.27086009344157</v>
      </c>
    </row>
    <row r="5081" spans="1:23" x14ac:dyDescent="0.3">
      <c r="A5081" s="1">
        <v>44389</v>
      </c>
      <c r="B5081">
        <v>202107</v>
      </c>
      <c r="C5081">
        <v>2021</v>
      </c>
      <c r="D5081" t="s">
        <v>2</v>
      </c>
      <c r="E5081" t="s">
        <v>22</v>
      </c>
      <c r="F5081">
        <v>228.28836600000005</v>
      </c>
      <c r="G5081">
        <v>64</v>
      </c>
      <c r="I5081">
        <v>224.96254880306</v>
      </c>
      <c r="J5081">
        <v>228.65750600000001</v>
      </c>
      <c r="K5081">
        <v>296.16758943310839</v>
      </c>
      <c r="L5081">
        <v>4.6278991458333341</v>
      </c>
      <c r="N5081">
        <v>1</v>
      </c>
      <c r="O5081">
        <v>46526.941622832826</v>
      </c>
      <c r="P5081">
        <v>171.48981869493764</v>
      </c>
      <c r="Q5081">
        <v>0.75953250368745195</v>
      </c>
      <c r="S5081" s="6">
        <v>48.610080235996925</v>
      </c>
      <c r="V5081" s="6">
        <v>296.18554533333338</v>
      </c>
    </row>
    <row r="5082" spans="1:23" x14ac:dyDescent="0.3">
      <c r="A5082" s="1">
        <v>44389</v>
      </c>
      <c r="B5082">
        <v>202107</v>
      </c>
      <c r="C5082">
        <v>2021</v>
      </c>
      <c r="D5082" t="s">
        <v>3</v>
      </c>
      <c r="E5082" t="s">
        <v>22</v>
      </c>
      <c r="F5082">
        <v>412.08216000000016</v>
      </c>
      <c r="G5082">
        <v>96</v>
      </c>
      <c r="I5082">
        <v>395.03403285870655</v>
      </c>
      <c r="J5082">
        <v>412.93016000000017</v>
      </c>
      <c r="K5082">
        <v>519.35872084119751</v>
      </c>
      <c r="L5082">
        <v>5.4120686633650008</v>
      </c>
      <c r="N5082">
        <v>1</v>
      </c>
      <c r="O5082">
        <v>94942.305968569592</v>
      </c>
      <c r="P5082">
        <v>268.85686309857391</v>
      </c>
      <c r="Q5082">
        <v>0.76032624458975262</v>
      </c>
      <c r="S5082" s="6">
        <v>72.991319480616255</v>
      </c>
      <c r="V5082" s="6">
        <v>519.55859168304005</v>
      </c>
    </row>
    <row r="5083" spans="1:23" x14ac:dyDescent="0.3">
      <c r="A5083" s="1">
        <v>44389</v>
      </c>
      <c r="B5083">
        <v>202107</v>
      </c>
      <c r="C5083">
        <v>2021</v>
      </c>
      <c r="D5083" t="s">
        <v>5</v>
      </c>
      <c r="E5083" t="s">
        <v>23</v>
      </c>
      <c r="F5083">
        <v>136.12800100000001</v>
      </c>
      <c r="H5083">
        <v>162</v>
      </c>
      <c r="I5083">
        <v>179.719776</v>
      </c>
      <c r="M5083">
        <v>3.4885416666666664</v>
      </c>
      <c r="N5083">
        <v>0.96774654586226849</v>
      </c>
      <c r="O5083">
        <v>37738.423723616717</v>
      </c>
      <c r="P5083">
        <v>564.68054912432694</v>
      </c>
      <c r="R5083">
        <v>0.91139999999999988</v>
      </c>
      <c r="T5083" s="6">
        <v>156.77494042968749</v>
      </c>
      <c r="U5083" s="6">
        <v>147.64679999999998</v>
      </c>
      <c r="W5083" s="6">
        <v>565.14374999999995</v>
      </c>
    </row>
    <row r="5084" spans="1:23" x14ac:dyDescent="0.3">
      <c r="A5084" s="1">
        <v>44389</v>
      </c>
      <c r="B5084">
        <v>202107</v>
      </c>
      <c r="C5084">
        <v>2021</v>
      </c>
      <c r="D5084" t="s">
        <v>6</v>
      </c>
      <c r="E5084" t="s">
        <v>23</v>
      </c>
      <c r="F5084">
        <v>7.2217599999999997</v>
      </c>
      <c r="H5084">
        <v>66</v>
      </c>
      <c r="I5084">
        <v>25.004366666666659</v>
      </c>
      <c r="M5084">
        <v>2.4997569444444445</v>
      </c>
      <c r="N5084">
        <v>0.99763776641879209</v>
      </c>
      <c r="O5084">
        <v>928.86833938994891</v>
      </c>
      <c r="P5084">
        <v>155.24699052094411</v>
      </c>
      <c r="R5084">
        <v>0.91412222222222228</v>
      </c>
      <c r="T5084" s="6">
        <v>65.844092583640276</v>
      </c>
      <c r="U5084" s="6">
        <v>60.33206666666667</v>
      </c>
      <c r="W5084" s="6">
        <v>164.98395833333333</v>
      </c>
    </row>
    <row r="5085" spans="1:23" x14ac:dyDescent="0.3">
      <c r="A5085" s="1">
        <v>44389</v>
      </c>
      <c r="B5085">
        <v>202107</v>
      </c>
      <c r="C5085">
        <v>2021</v>
      </c>
      <c r="D5085" t="s">
        <v>7</v>
      </c>
      <c r="E5085" t="s">
        <v>23</v>
      </c>
      <c r="F5085">
        <v>10.1843</v>
      </c>
      <c r="H5085">
        <v>36</v>
      </c>
      <c r="I5085">
        <v>13.527351638338384</v>
      </c>
      <c r="M5085">
        <v>2.6308088319839507</v>
      </c>
      <c r="N5085">
        <v>0.99639066801004628</v>
      </c>
      <c r="O5085">
        <v>1065.5303639001834</v>
      </c>
      <c r="P5085">
        <v>160.63969769146715</v>
      </c>
      <c r="R5085">
        <v>0.94461111111111107</v>
      </c>
      <c r="T5085" s="6">
        <v>35.87006404836167</v>
      </c>
      <c r="U5085" s="6">
        <v>34.006</v>
      </c>
      <c r="W5085" s="6">
        <v>94.709117951422229</v>
      </c>
    </row>
    <row r="5086" spans="1:23" x14ac:dyDescent="0.3">
      <c r="A5086" s="1">
        <v>44389</v>
      </c>
      <c r="B5086">
        <v>202107</v>
      </c>
      <c r="C5086">
        <v>2021</v>
      </c>
      <c r="D5086" t="s">
        <v>8</v>
      </c>
      <c r="E5086" t="s">
        <v>23</v>
      </c>
      <c r="F5086">
        <v>221.25289950000004</v>
      </c>
      <c r="H5086">
        <v>108</v>
      </c>
      <c r="I5086">
        <v>256.17840069999994</v>
      </c>
      <c r="M5086">
        <v>4.9002654320987657</v>
      </c>
      <c r="N5086">
        <v>0.96053588595571004</v>
      </c>
      <c r="O5086">
        <v>56950.480298518341</v>
      </c>
      <c r="P5086">
        <v>101.64356389762652</v>
      </c>
      <c r="R5086">
        <v>0.92976995884773661</v>
      </c>
      <c r="T5086" s="6">
        <v>103.73787568321669</v>
      </c>
      <c r="U5086" s="6">
        <v>100.41515555555556</v>
      </c>
      <c r="W5086" s="6">
        <v>529.22866666666675</v>
      </c>
    </row>
    <row r="5087" spans="1:23" x14ac:dyDescent="0.3">
      <c r="A5087" s="1">
        <v>44390</v>
      </c>
      <c r="B5087">
        <v>202107</v>
      </c>
      <c r="C5087">
        <v>2021</v>
      </c>
      <c r="D5087" t="s">
        <v>0</v>
      </c>
      <c r="E5087" t="s">
        <v>22</v>
      </c>
      <c r="F5087">
        <v>176.04692</v>
      </c>
      <c r="G5087">
        <v>44</v>
      </c>
      <c r="I5087">
        <v>175.46394894472434</v>
      </c>
      <c r="J5087">
        <v>176.64750000000001</v>
      </c>
      <c r="K5087">
        <v>231.6626948171039</v>
      </c>
      <c r="L5087">
        <v>5.3128799999999998</v>
      </c>
      <c r="N5087">
        <v>0.95454545454545459</v>
      </c>
      <c r="O5087">
        <v>49468.264260636679</v>
      </c>
      <c r="P5087">
        <v>136.92212943364984</v>
      </c>
      <c r="Q5087">
        <v>0.75059422036089807</v>
      </c>
      <c r="S5087" s="6">
        <v>33.026145695879514</v>
      </c>
      <c r="V5087" s="6">
        <v>233.76671999999999</v>
      </c>
    </row>
    <row r="5088" spans="1:23" x14ac:dyDescent="0.3">
      <c r="A5088" s="1">
        <v>44390</v>
      </c>
      <c r="B5088">
        <v>202107</v>
      </c>
      <c r="C5088">
        <v>2021</v>
      </c>
      <c r="D5088" t="s">
        <v>1</v>
      </c>
      <c r="E5088" t="s">
        <v>22</v>
      </c>
      <c r="F5088">
        <v>196.20888000000002</v>
      </c>
      <c r="G5088">
        <v>46</v>
      </c>
      <c r="I5088">
        <v>190.720506533943</v>
      </c>
      <c r="J5088">
        <v>196.31582000000003</v>
      </c>
      <c r="K5088">
        <v>251.15240932527848</v>
      </c>
      <c r="L5088">
        <v>5.4812916776199998</v>
      </c>
      <c r="N5088">
        <v>1</v>
      </c>
      <c r="O5088">
        <v>55097.707486067156</v>
      </c>
      <c r="P5088">
        <v>144.95391701098436</v>
      </c>
      <c r="Q5088">
        <v>0.75640892913209257</v>
      </c>
      <c r="S5088" s="6">
        <v>34.794810740076258</v>
      </c>
      <c r="V5088" s="6">
        <v>252.13941717052001</v>
      </c>
    </row>
    <row r="5089" spans="1:23" x14ac:dyDescent="0.3">
      <c r="A5089" s="1">
        <v>44390</v>
      </c>
      <c r="B5089">
        <v>202107</v>
      </c>
      <c r="C5089">
        <v>2021</v>
      </c>
      <c r="D5089" t="s">
        <v>4</v>
      </c>
      <c r="E5089" t="s">
        <v>22</v>
      </c>
      <c r="F5089">
        <v>134.61699999999999</v>
      </c>
      <c r="G5089">
        <v>36</v>
      </c>
      <c r="I5089">
        <v>134.73943725110522</v>
      </c>
      <c r="J5089">
        <v>134.91031697777777</v>
      </c>
      <c r="K5089">
        <v>175.86406698659979</v>
      </c>
      <c r="L5089">
        <v>4.9289769676744459</v>
      </c>
      <c r="N5089">
        <v>1</v>
      </c>
      <c r="O5089">
        <v>34207.317685360773</v>
      </c>
      <c r="P5089">
        <v>111.22332871813271</v>
      </c>
      <c r="Q5089">
        <v>0.75933853422527076</v>
      </c>
      <c r="S5089" s="6">
        <v>27.336187232109747</v>
      </c>
      <c r="V5089" s="6">
        <v>177.44317083628005</v>
      </c>
    </row>
    <row r="5090" spans="1:23" x14ac:dyDescent="0.3">
      <c r="A5090" s="1">
        <v>44390</v>
      </c>
      <c r="B5090">
        <v>202107</v>
      </c>
      <c r="C5090">
        <v>2021</v>
      </c>
      <c r="D5090" t="s">
        <v>2</v>
      </c>
      <c r="E5090" t="s">
        <v>22</v>
      </c>
      <c r="F5090">
        <v>195.38445000000002</v>
      </c>
      <c r="G5090">
        <v>64</v>
      </c>
      <c r="I5090">
        <v>181.53861321400123</v>
      </c>
      <c r="J5090">
        <v>195.78057000000001</v>
      </c>
      <c r="K5090">
        <v>239.60036314482167</v>
      </c>
      <c r="L5090">
        <v>3.7345878125</v>
      </c>
      <c r="N5090">
        <v>1</v>
      </c>
      <c r="O5090">
        <v>66079.832370243486</v>
      </c>
      <c r="P5090">
        <v>171.48981869493764</v>
      </c>
      <c r="Q5090">
        <v>0.75953250368745195</v>
      </c>
      <c r="S5090" s="6">
        <v>48.610080235996925</v>
      </c>
      <c r="V5090" s="6">
        <v>239.01362</v>
      </c>
    </row>
    <row r="5091" spans="1:23" x14ac:dyDescent="0.3">
      <c r="A5091" s="1">
        <v>44390</v>
      </c>
      <c r="B5091">
        <v>202107</v>
      </c>
      <c r="C5091">
        <v>2021</v>
      </c>
      <c r="D5091" t="s">
        <v>3</v>
      </c>
      <c r="E5091" t="s">
        <v>22</v>
      </c>
      <c r="F5091">
        <v>255.5599205</v>
      </c>
      <c r="G5091">
        <v>96</v>
      </c>
      <c r="I5091">
        <v>240.20856304829752</v>
      </c>
      <c r="J5091">
        <v>256.27932049999993</v>
      </c>
      <c r="K5091">
        <v>315.14250962791726</v>
      </c>
      <c r="L5091">
        <v>3.2909195882133337</v>
      </c>
      <c r="N5091">
        <v>0.98873283395755307</v>
      </c>
      <c r="O5091">
        <v>84085.956757906781</v>
      </c>
      <c r="P5091">
        <v>268.85686309857391</v>
      </c>
      <c r="Q5091">
        <v>0.76032624458975262</v>
      </c>
      <c r="S5091" s="6">
        <v>72.991319480616255</v>
      </c>
      <c r="V5091" s="6">
        <v>315.92828046848001</v>
      </c>
    </row>
    <row r="5092" spans="1:23" x14ac:dyDescent="0.3">
      <c r="A5092" s="1">
        <v>44390</v>
      </c>
      <c r="B5092">
        <v>202107</v>
      </c>
      <c r="C5092">
        <v>2021</v>
      </c>
      <c r="D5092" t="s">
        <v>5</v>
      </c>
      <c r="E5092" t="s">
        <v>23</v>
      </c>
      <c r="F5092">
        <v>106.982401</v>
      </c>
      <c r="H5092">
        <v>162</v>
      </c>
      <c r="I5092">
        <v>170.43420599999999</v>
      </c>
      <c r="M5092">
        <v>3.3347083333333329</v>
      </c>
      <c r="N5092">
        <v>0.95741301359953701</v>
      </c>
      <c r="O5092">
        <v>25517.638180991748</v>
      </c>
      <c r="P5092">
        <v>564.68054912432694</v>
      </c>
      <c r="R5092">
        <v>0.91139999999999988</v>
      </c>
      <c r="T5092" s="6">
        <v>155.10090820312499</v>
      </c>
      <c r="U5092" s="6">
        <v>147.64679999999998</v>
      </c>
      <c r="W5092" s="6">
        <v>540.22274999999991</v>
      </c>
    </row>
    <row r="5093" spans="1:23" x14ac:dyDescent="0.3">
      <c r="A5093" s="1">
        <v>44390</v>
      </c>
      <c r="B5093">
        <v>202107</v>
      </c>
      <c r="C5093">
        <v>2021</v>
      </c>
      <c r="D5093" t="s">
        <v>6</v>
      </c>
      <c r="E5093" t="s">
        <v>23</v>
      </c>
      <c r="F5093">
        <v>6.9126399999999997</v>
      </c>
      <c r="H5093">
        <v>66</v>
      </c>
      <c r="I5093">
        <v>21.787166666666664</v>
      </c>
      <c r="M5093">
        <v>2.3608680555555552</v>
      </c>
      <c r="N5093">
        <v>0.98844811926344189</v>
      </c>
      <c r="O5093">
        <v>2412.9854704182521</v>
      </c>
      <c r="P5093">
        <v>155.24699052094411</v>
      </c>
      <c r="R5093">
        <v>0.91412222222222228</v>
      </c>
      <c r="T5093" s="6">
        <v>65.237575871387165</v>
      </c>
      <c r="U5093" s="6">
        <v>60.33206666666667</v>
      </c>
      <c r="W5093" s="6">
        <v>155.81729166666665</v>
      </c>
    </row>
    <row r="5094" spans="1:23" x14ac:dyDescent="0.3">
      <c r="A5094" s="1">
        <v>44390</v>
      </c>
      <c r="B5094">
        <v>202107</v>
      </c>
      <c r="C5094">
        <v>2021</v>
      </c>
      <c r="D5094" t="s">
        <v>7</v>
      </c>
      <c r="E5094" t="s">
        <v>23</v>
      </c>
      <c r="F5094">
        <v>8.2992000000000008</v>
      </c>
      <c r="H5094">
        <v>36</v>
      </c>
      <c r="I5094">
        <v>12.44563448257446</v>
      </c>
      <c r="M5094">
        <v>2.3087677488924889</v>
      </c>
      <c r="N5094">
        <v>0.9999785540256475</v>
      </c>
      <c r="O5094">
        <v>2162.0150032977144</v>
      </c>
      <c r="P5094">
        <v>160.63969769146715</v>
      </c>
      <c r="R5094">
        <v>0.94461111111111107</v>
      </c>
      <c r="T5094" s="6">
        <v>35.999227944923312</v>
      </c>
      <c r="U5094" s="6">
        <v>34.006</v>
      </c>
      <c r="W5094" s="6">
        <v>83.115638960129601</v>
      </c>
    </row>
    <row r="5095" spans="1:23" x14ac:dyDescent="0.3">
      <c r="A5095" s="1">
        <v>44390</v>
      </c>
      <c r="B5095">
        <v>202107</v>
      </c>
      <c r="C5095">
        <v>2021</v>
      </c>
      <c r="D5095" t="s">
        <v>8</v>
      </c>
      <c r="E5095" t="s">
        <v>23</v>
      </c>
      <c r="F5095">
        <v>61.921478499999999</v>
      </c>
      <c r="H5095">
        <v>108</v>
      </c>
      <c r="I5095">
        <v>61.260805133333378</v>
      </c>
      <c r="M5095">
        <v>2.8499622170781898</v>
      </c>
      <c r="N5095">
        <v>0.95566405978872671</v>
      </c>
      <c r="O5095">
        <v>17878.160391199777</v>
      </c>
      <c r="P5095">
        <v>101.64356389762652</v>
      </c>
      <c r="R5095">
        <v>0.92976995884773661</v>
      </c>
      <c r="T5095" s="6">
        <v>103.21171845718249</v>
      </c>
      <c r="U5095" s="6">
        <v>100.41515555555556</v>
      </c>
      <c r="W5095" s="6">
        <v>307.79591944444451</v>
      </c>
    </row>
    <row r="5096" spans="1:23" x14ac:dyDescent="0.3">
      <c r="A5096" s="1">
        <v>44391</v>
      </c>
      <c r="B5096">
        <v>202107</v>
      </c>
      <c r="C5096">
        <v>2021</v>
      </c>
      <c r="D5096" t="s">
        <v>0</v>
      </c>
      <c r="E5096" t="s">
        <v>22</v>
      </c>
      <c r="F5096">
        <v>143.76963999999998</v>
      </c>
      <c r="G5096">
        <v>44</v>
      </c>
      <c r="I5096">
        <v>140.89850964153604</v>
      </c>
      <c r="J5096">
        <v>144.26401999999999</v>
      </c>
      <c r="K5096">
        <v>186.97917683475987</v>
      </c>
      <c r="L5096">
        <v>4.2662716666666665</v>
      </c>
      <c r="N5096">
        <v>0.95454545454545459</v>
      </c>
      <c r="O5096">
        <v>59404.171413744189</v>
      </c>
      <c r="P5096">
        <v>136.92212943364984</v>
      </c>
      <c r="Q5096">
        <v>0.75059422036089807</v>
      </c>
      <c r="S5096" s="6">
        <v>33.026145695879514</v>
      </c>
      <c r="V5096" s="6">
        <v>187.71595333333332</v>
      </c>
    </row>
    <row r="5097" spans="1:23" x14ac:dyDescent="0.3">
      <c r="A5097" s="1">
        <v>44391</v>
      </c>
      <c r="B5097">
        <v>202107</v>
      </c>
      <c r="C5097">
        <v>2021</v>
      </c>
      <c r="D5097" t="s">
        <v>1</v>
      </c>
      <c r="E5097" t="s">
        <v>22</v>
      </c>
      <c r="F5097">
        <v>160.93280000000001</v>
      </c>
      <c r="G5097">
        <v>46</v>
      </c>
      <c r="I5097">
        <v>153.81139476499399</v>
      </c>
      <c r="J5097">
        <v>161.04144000000002</v>
      </c>
      <c r="K5097">
        <v>203.30923723061628</v>
      </c>
      <c r="L5097">
        <v>4.4205268398783328</v>
      </c>
      <c r="N5097">
        <v>0.99920164868075079</v>
      </c>
      <c r="O5097">
        <v>66179.544969190887</v>
      </c>
      <c r="P5097">
        <v>144.95391701098436</v>
      </c>
      <c r="Q5097">
        <v>0.75640892913209257</v>
      </c>
      <c r="S5097" s="6">
        <v>34.794810740076258</v>
      </c>
      <c r="V5097" s="6">
        <v>203.34423463440331</v>
      </c>
    </row>
    <row r="5098" spans="1:23" x14ac:dyDescent="0.3">
      <c r="A5098" s="1">
        <v>44391</v>
      </c>
      <c r="B5098">
        <v>202107</v>
      </c>
      <c r="C5098">
        <v>2021</v>
      </c>
      <c r="D5098" t="s">
        <v>4</v>
      </c>
      <c r="E5098" t="s">
        <v>22</v>
      </c>
      <c r="F5098">
        <v>138.87916000000001</v>
      </c>
      <c r="G5098">
        <v>36</v>
      </c>
      <c r="I5098">
        <v>141.50730085156368</v>
      </c>
      <c r="J5098">
        <v>139.17588177777776</v>
      </c>
      <c r="K5098">
        <v>184.63792347594205</v>
      </c>
      <c r="L5098">
        <v>5.1765558835998089</v>
      </c>
      <c r="N5098">
        <v>1</v>
      </c>
      <c r="O5098">
        <v>50756.471766970077</v>
      </c>
      <c r="P5098">
        <v>111.22332871813271</v>
      </c>
      <c r="Q5098">
        <v>0.75933853422527076</v>
      </c>
      <c r="S5098" s="6">
        <v>27.336187232109747</v>
      </c>
      <c r="V5098" s="6">
        <v>186.35601180959313</v>
      </c>
    </row>
    <row r="5099" spans="1:23" x14ac:dyDescent="0.3">
      <c r="A5099" s="1">
        <v>44391</v>
      </c>
      <c r="B5099">
        <v>202107</v>
      </c>
      <c r="C5099">
        <v>2021</v>
      </c>
      <c r="D5099" t="s">
        <v>2</v>
      </c>
      <c r="E5099" t="s">
        <v>22</v>
      </c>
      <c r="F5099">
        <v>228.0195215</v>
      </c>
      <c r="G5099">
        <v>64</v>
      </c>
      <c r="I5099">
        <v>217.70761686574798</v>
      </c>
      <c r="J5099">
        <v>228.36632350000002</v>
      </c>
      <c r="K5099">
        <v>287.272365451447</v>
      </c>
      <c r="L5099">
        <v>4.478651666666666</v>
      </c>
      <c r="N5099">
        <v>0.99990561585653615</v>
      </c>
      <c r="O5099">
        <v>95418.067899625094</v>
      </c>
      <c r="P5099">
        <v>171.48981869493764</v>
      </c>
      <c r="Q5099">
        <v>0.75953250368745195</v>
      </c>
      <c r="S5099" s="6">
        <v>48.610080235996925</v>
      </c>
      <c r="V5099" s="6">
        <v>286.63370666666663</v>
      </c>
    </row>
    <row r="5100" spans="1:23" x14ac:dyDescent="0.3">
      <c r="A5100" s="1">
        <v>44391</v>
      </c>
      <c r="B5100">
        <v>202107</v>
      </c>
      <c r="C5100">
        <v>2021</v>
      </c>
      <c r="D5100" t="s">
        <v>3</v>
      </c>
      <c r="E5100" t="s">
        <v>22</v>
      </c>
      <c r="F5100">
        <v>394.22768149999996</v>
      </c>
      <c r="G5100">
        <v>96</v>
      </c>
      <c r="I5100">
        <v>370.94265549410557</v>
      </c>
      <c r="J5100">
        <v>394.97388149999966</v>
      </c>
      <c r="K5100">
        <v>489.97480199380209</v>
      </c>
      <c r="L5100">
        <v>5.0820105477421045</v>
      </c>
      <c r="N5100">
        <v>0.99967590509028725</v>
      </c>
      <c r="O5100">
        <v>155209.14028197125</v>
      </c>
      <c r="P5100">
        <v>268.85686309857391</v>
      </c>
      <c r="Q5100">
        <v>0.76032624458975262</v>
      </c>
      <c r="S5100" s="6">
        <v>72.991319480616255</v>
      </c>
      <c r="V5100" s="6">
        <v>487.87301258324203</v>
      </c>
    </row>
    <row r="5101" spans="1:23" x14ac:dyDescent="0.3">
      <c r="A5101" s="1">
        <v>44391</v>
      </c>
      <c r="B5101">
        <v>202107</v>
      </c>
      <c r="C5101">
        <v>2021</v>
      </c>
      <c r="D5101" t="s">
        <v>5</v>
      </c>
      <c r="E5101" t="s">
        <v>23</v>
      </c>
      <c r="F5101">
        <v>619.54562200000009</v>
      </c>
      <c r="H5101">
        <v>162</v>
      </c>
      <c r="I5101">
        <v>776.84378399999991</v>
      </c>
      <c r="M5101">
        <v>5.8267083333333325</v>
      </c>
      <c r="N5101">
        <v>0.95996462673611105</v>
      </c>
      <c r="O5101">
        <v>197002.38543979029</v>
      </c>
      <c r="P5101">
        <v>564.68054912432694</v>
      </c>
      <c r="R5101">
        <v>0.91139999999999988</v>
      </c>
      <c r="T5101" s="6">
        <v>155.51426953124999</v>
      </c>
      <c r="U5101" s="6">
        <v>147.64679999999998</v>
      </c>
      <c r="W5101" s="6">
        <v>943.92674999999986</v>
      </c>
    </row>
    <row r="5102" spans="1:23" x14ac:dyDescent="0.3">
      <c r="A5102" s="1">
        <v>44391</v>
      </c>
      <c r="B5102">
        <v>202107</v>
      </c>
      <c r="C5102">
        <v>2021</v>
      </c>
      <c r="D5102" t="s">
        <v>6</v>
      </c>
      <c r="E5102" t="s">
        <v>23</v>
      </c>
      <c r="F5102">
        <v>35.983359999999998</v>
      </c>
      <c r="H5102">
        <v>66</v>
      </c>
      <c r="I5102">
        <v>334.74863952883794</v>
      </c>
      <c r="M5102">
        <v>4.81083355367059</v>
      </c>
      <c r="N5102">
        <v>0.42579759436927567</v>
      </c>
      <c r="O5102">
        <v>7847.2075821552226</v>
      </c>
      <c r="P5102">
        <v>155.24699052094411</v>
      </c>
      <c r="R5102">
        <v>0.91412222222222228</v>
      </c>
      <c r="T5102" s="6">
        <v>28.102641228372192</v>
      </c>
      <c r="U5102" s="6">
        <v>60.33206666666667</v>
      </c>
      <c r="W5102" s="6">
        <v>317.51501454225894</v>
      </c>
    </row>
    <row r="5103" spans="1:23" x14ac:dyDescent="0.3">
      <c r="A5103" s="1">
        <v>44391</v>
      </c>
      <c r="B5103">
        <v>202107</v>
      </c>
      <c r="C5103">
        <v>2021</v>
      </c>
      <c r="D5103" t="s">
        <v>7</v>
      </c>
      <c r="E5103" t="s">
        <v>23</v>
      </c>
      <c r="F5103">
        <v>145.45859999999999</v>
      </c>
      <c r="H5103">
        <v>36</v>
      </c>
      <c r="I5103">
        <v>149.67095468040557</v>
      </c>
      <c r="M5103">
        <v>4.5992171123451779</v>
      </c>
      <c r="N5103">
        <v>0.8395819939599336</v>
      </c>
      <c r="O5103">
        <v>50627.553409304513</v>
      </c>
      <c r="P5103">
        <v>160.63969769146715</v>
      </c>
      <c r="R5103">
        <v>0.94461111111111107</v>
      </c>
      <c r="T5103" s="6">
        <v>30.224951782557611</v>
      </c>
      <c r="U5103" s="6">
        <v>34.006</v>
      </c>
      <c r="W5103" s="6">
        <v>165.57181604442641</v>
      </c>
    </row>
    <row r="5104" spans="1:23" x14ac:dyDescent="0.3">
      <c r="A5104" s="1">
        <v>44391</v>
      </c>
      <c r="B5104">
        <v>202107</v>
      </c>
      <c r="C5104">
        <v>2021</v>
      </c>
      <c r="D5104" t="s">
        <v>8</v>
      </c>
      <c r="E5104" t="s">
        <v>23</v>
      </c>
      <c r="F5104">
        <v>8.6746609999999986</v>
      </c>
      <c r="H5104">
        <v>108</v>
      </c>
      <c r="I5104">
        <v>14.956622499999995</v>
      </c>
      <c r="M5104">
        <v>2.2759384773662559</v>
      </c>
      <c r="N5104">
        <v>0.97164688854589032</v>
      </c>
      <c r="O5104">
        <v>4143.8305172797282</v>
      </c>
      <c r="P5104">
        <v>101.64356389762652</v>
      </c>
      <c r="R5104">
        <v>0.92976995884773661</v>
      </c>
      <c r="T5104" s="6">
        <v>104.93786396295616</v>
      </c>
      <c r="U5104" s="6">
        <v>100.41515555555556</v>
      </c>
      <c r="W5104" s="6">
        <v>245.80135555555563</v>
      </c>
    </row>
    <row r="5105" spans="1:23" x14ac:dyDescent="0.3">
      <c r="A5105" s="1">
        <v>44392</v>
      </c>
      <c r="B5105">
        <v>202107</v>
      </c>
      <c r="C5105">
        <v>2021</v>
      </c>
      <c r="D5105" t="s">
        <v>0</v>
      </c>
      <c r="E5105" t="s">
        <v>22</v>
      </c>
      <c r="F5105">
        <v>165.52704000000003</v>
      </c>
      <c r="G5105">
        <v>44</v>
      </c>
      <c r="I5105">
        <v>168.92080895945674</v>
      </c>
      <c r="J5105">
        <v>166.08783101562503</v>
      </c>
      <c r="K5105">
        <v>223.92113104670986</v>
      </c>
      <c r="L5105">
        <v>5.1147600000000004</v>
      </c>
      <c r="N5105">
        <v>0.95454545454545459</v>
      </c>
      <c r="O5105">
        <v>30935.77365380952</v>
      </c>
      <c r="P5105">
        <v>136.92212943364984</v>
      </c>
      <c r="Q5105">
        <v>0.75059422036089807</v>
      </c>
      <c r="S5105" s="6">
        <v>33.026145695879514</v>
      </c>
      <c r="V5105" s="6">
        <v>225.04944</v>
      </c>
    </row>
    <row r="5106" spans="1:23" x14ac:dyDescent="0.3">
      <c r="A5106" s="1">
        <v>44392</v>
      </c>
      <c r="B5106">
        <v>202107</v>
      </c>
      <c r="C5106">
        <v>2021</v>
      </c>
      <c r="D5106" t="s">
        <v>1</v>
      </c>
      <c r="E5106" t="s">
        <v>22</v>
      </c>
      <c r="F5106">
        <v>182.1190005</v>
      </c>
      <c r="G5106">
        <v>46</v>
      </c>
      <c r="I5106">
        <v>182.28867355511053</v>
      </c>
      <c r="J5106">
        <v>182.22984034375</v>
      </c>
      <c r="K5106">
        <v>240.32915213788624</v>
      </c>
      <c r="L5106">
        <v>5.238961491035</v>
      </c>
      <c r="N5106">
        <v>1</v>
      </c>
      <c r="O5106">
        <v>34200.788407296699</v>
      </c>
      <c r="P5106">
        <v>144.95391701098436</v>
      </c>
      <c r="Q5106">
        <v>0.75640892913209257</v>
      </c>
      <c r="S5106" s="6">
        <v>34.794810740076258</v>
      </c>
      <c r="V5106" s="6">
        <v>240.99222858760999</v>
      </c>
    </row>
    <row r="5107" spans="1:23" x14ac:dyDescent="0.3">
      <c r="A5107" s="1">
        <v>44392</v>
      </c>
      <c r="B5107">
        <v>202107</v>
      </c>
      <c r="C5107">
        <v>2021</v>
      </c>
      <c r="D5107" t="s">
        <v>4</v>
      </c>
      <c r="E5107" t="s">
        <v>22</v>
      </c>
      <c r="F5107">
        <v>114.56227999999999</v>
      </c>
      <c r="G5107">
        <v>36</v>
      </c>
      <c r="I5107">
        <v>111.17115125538285</v>
      </c>
      <c r="J5107">
        <v>114.83953617777776</v>
      </c>
      <c r="K5107">
        <v>145.62371652268465</v>
      </c>
      <c r="L5107">
        <v>4.0668126213592259</v>
      </c>
      <c r="N5107">
        <v>1</v>
      </c>
      <c r="O5107">
        <v>23131.223862810413</v>
      </c>
      <c r="P5107">
        <v>111.22332871813271</v>
      </c>
      <c r="Q5107">
        <v>0.75933853422527076</v>
      </c>
      <c r="S5107" s="6">
        <v>27.336187232109747</v>
      </c>
      <c r="V5107" s="6">
        <v>146.40525436893213</v>
      </c>
    </row>
    <row r="5108" spans="1:23" x14ac:dyDescent="0.3">
      <c r="A5108" s="1">
        <v>44392</v>
      </c>
      <c r="B5108">
        <v>202107</v>
      </c>
      <c r="C5108">
        <v>2021</v>
      </c>
      <c r="D5108" t="s">
        <v>2</v>
      </c>
      <c r="E5108" t="s">
        <v>22</v>
      </c>
      <c r="F5108">
        <v>295.48076499999996</v>
      </c>
      <c r="G5108">
        <v>64</v>
      </c>
      <c r="I5108">
        <v>294.79272890634314</v>
      </c>
      <c r="J5108">
        <v>295.84004499999992</v>
      </c>
      <c r="K5108">
        <v>387.5338799026444</v>
      </c>
      <c r="L5108">
        <v>6.0644361719864452</v>
      </c>
      <c r="N5108">
        <v>1</v>
      </c>
      <c r="O5108">
        <v>59303.313616985928</v>
      </c>
      <c r="P5108">
        <v>171.48981869493764</v>
      </c>
      <c r="Q5108">
        <v>0.75953250368745195</v>
      </c>
      <c r="S5108" s="6">
        <v>48.610080235996925</v>
      </c>
      <c r="V5108" s="6">
        <v>388.1239150071325</v>
      </c>
    </row>
    <row r="5109" spans="1:23" x14ac:dyDescent="0.3">
      <c r="A5109" s="1">
        <v>44392</v>
      </c>
      <c r="B5109">
        <v>202107</v>
      </c>
      <c r="C5109">
        <v>2021</v>
      </c>
      <c r="D5109" t="s">
        <v>3</v>
      </c>
      <c r="E5109" t="s">
        <v>22</v>
      </c>
      <c r="F5109">
        <v>449.49520050000001</v>
      </c>
      <c r="G5109">
        <v>96</v>
      </c>
      <c r="I5109">
        <v>439.23508523740213</v>
      </c>
      <c r="J5109">
        <v>450.29420050000004</v>
      </c>
      <c r="K5109">
        <v>576.18164479830205</v>
      </c>
      <c r="L5109">
        <v>6.0176345401461937</v>
      </c>
      <c r="N5109">
        <v>1</v>
      </c>
      <c r="O5109">
        <v>81512.585725533529</v>
      </c>
      <c r="P5109">
        <v>268.85686309857391</v>
      </c>
      <c r="Q5109">
        <v>0.76032624458975262</v>
      </c>
      <c r="S5109" s="6">
        <v>72.991319480616255</v>
      </c>
      <c r="V5109" s="6">
        <v>577.6929158540346</v>
      </c>
    </row>
    <row r="5110" spans="1:23" x14ac:dyDescent="0.3">
      <c r="A5110" s="1">
        <v>44392</v>
      </c>
      <c r="B5110">
        <v>202107</v>
      </c>
      <c r="C5110">
        <v>2021</v>
      </c>
      <c r="D5110" t="s">
        <v>5</v>
      </c>
      <c r="E5110" t="s">
        <v>23</v>
      </c>
      <c r="F5110">
        <v>78.50880149999999</v>
      </c>
      <c r="H5110">
        <v>162</v>
      </c>
      <c r="I5110">
        <v>137.40802200000002</v>
      </c>
      <c r="M5110">
        <v>3.3795833333333327</v>
      </c>
      <c r="N5110">
        <v>0.98810933581693672</v>
      </c>
      <c r="O5110">
        <v>11408.302881220774</v>
      </c>
      <c r="P5110">
        <v>564.68054912432694</v>
      </c>
      <c r="R5110">
        <v>0.91139999999999988</v>
      </c>
      <c r="T5110" s="6">
        <v>160.07371240234374</v>
      </c>
      <c r="U5110" s="6">
        <v>147.64679999999998</v>
      </c>
      <c r="W5110" s="6">
        <v>547.49249999999995</v>
      </c>
    </row>
    <row r="5111" spans="1:23" x14ac:dyDescent="0.3">
      <c r="A5111" s="1">
        <v>44392</v>
      </c>
      <c r="B5111">
        <v>202107</v>
      </c>
      <c r="C5111">
        <v>2021</v>
      </c>
      <c r="D5111" t="s">
        <v>6</v>
      </c>
      <c r="E5111" t="s">
        <v>23</v>
      </c>
      <c r="F5111">
        <v>5.28416</v>
      </c>
      <c r="H5111">
        <v>66</v>
      </c>
      <c r="I5111">
        <v>15.816066666666661</v>
      </c>
      <c r="M5111">
        <v>2.1982291666666667</v>
      </c>
      <c r="N5111">
        <v>0.98372418877647971</v>
      </c>
      <c r="O5111">
        <v>1098.8131900076803</v>
      </c>
      <c r="P5111">
        <v>155.24699052094411</v>
      </c>
      <c r="R5111">
        <v>0.91412222222222228</v>
      </c>
      <c r="T5111" s="6">
        <v>64.925796459247664</v>
      </c>
      <c r="U5111" s="6">
        <v>60.33206666666667</v>
      </c>
      <c r="W5111" s="6">
        <v>145.083125</v>
      </c>
    </row>
    <row r="5112" spans="1:23" x14ac:dyDescent="0.3">
      <c r="A5112" s="1">
        <v>44392</v>
      </c>
      <c r="B5112">
        <v>202107</v>
      </c>
      <c r="C5112">
        <v>2021</v>
      </c>
      <c r="D5112" t="s">
        <v>7</v>
      </c>
      <c r="E5112" t="s">
        <v>23</v>
      </c>
      <c r="F5112">
        <v>6.4659000000000004</v>
      </c>
      <c r="H5112">
        <v>36</v>
      </c>
      <c r="I5112">
        <v>11.232458774186806</v>
      </c>
      <c r="M5112">
        <v>2.4172754357140867</v>
      </c>
      <c r="N5112">
        <v>0.9999785540256475</v>
      </c>
      <c r="O5112">
        <v>953.40779460446561</v>
      </c>
      <c r="P5112">
        <v>160.63969769146715</v>
      </c>
      <c r="R5112">
        <v>0.94461111111111107</v>
      </c>
      <c r="T5112" s="6">
        <v>35.999227944923312</v>
      </c>
      <c r="U5112" s="6">
        <v>34.006</v>
      </c>
      <c r="W5112" s="6">
        <v>87.021915685707114</v>
      </c>
    </row>
    <row r="5113" spans="1:23" x14ac:dyDescent="0.3">
      <c r="A5113" s="1">
        <v>44392</v>
      </c>
      <c r="B5113">
        <v>202107</v>
      </c>
      <c r="C5113">
        <v>2021</v>
      </c>
      <c r="D5113" t="s">
        <v>8</v>
      </c>
      <c r="E5113" t="s">
        <v>23</v>
      </c>
      <c r="F5113">
        <v>185.39364450000002</v>
      </c>
      <c r="H5113">
        <v>108</v>
      </c>
      <c r="I5113">
        <v>199.95519073333321</v>
      </c>
      <c r="M5113">
        <v>3.7353415380658439</v>
      </c>
      <c r="N5113">
        <v>0.98171969617559052</v>
      </c>
      <c r="O5113">
        <v>59052.919009047982</v>
      </c>
      <c r="P5113">
        <v>101.64356389762652</v>
      </c>
      <c r="R5113">
        <v>0.92976995884773661</v>
      </c>
      <c r="T5113" s="6">
        <v>106.02572718696378</v>
      </c>
      <c r="U5113" s="6">
        <v>100.41515555555556</v>
      </c>
      <c r="W5113" s="6">
        <v>403.41688611111113</v>
      </c>
    </row>
    <row r="5114" spans="1:23" x14ac:dyDescent="0.3">
      <c r="A5114" s="1">
        <v>44393</v>
      </c>
      <c r="B5114">
        <v>202107</v>
      </c>
      <c r="C5114">
        <v>2021</v>
      </c>
      <c r="D5114" t="s">
        <v>0</v>
      </c>
      <c r="E5114" t="s">
        <v>22</v>
      </c>
      <c r="F5114">
        <v>183.83652049999995</v>
      </c>
      <c r="G5114">
        <v>44</v>
      </c>
      <c r="I5114">
        <v>149.45367836773679</v>
      </c>
      <c r="J5114">
        <v>184.34164745312495</v>
      </c>
      <c r="K5114">
        <v>242.27927916650685</v>
      </c>
      <c r="L5114">
        <v>4.5253139662126323</v>
      </c>
      <c r="N5114">
        <v>0.95460992907801412</v>
      </c>
      <c r="O5114">
        <v>21332.473278136527</v>
      </c>
      <c r="P5114">
        <v>136.92212943364984</v>
      </c>
      <c r="Q5114">
        <v>0.75059422036089807</v>
      </c>
      <c r="S5114" s="6">
        <v>33.026145695879514</v>
      </c>
      <c r="V5114" s="6">
        <v>199.11381451335581</v>
      </c>
    </row>
    <row r="5115" spans="1:23" x14ac:dyDescent="0.3">
      <c r="A5115" s="1">
        <v>44393</v>
      </c>
      <c r="B5115">
        <v>202107</v>
      </c>
      <c r="C5115">
        <v>2021</v>
      </c>
      <c r="D5115" t="s">
        <v>1</v>
      </c>
      <c r="E5115" t="s">
        <v>22</v>
      </c>
      <c r="F5115">
        <v>202.63516050000004</v>
      </c>
      <c r="G5115">
        <v>46</v>
      </c>
      <c r="I5115">
        <v>195.89818166611508</v>
      </c>
      <c r="J5115">
        <v>202.73830991406254</v>
      </c>
      <c r="K5115">
        <v>259.75475494599721</v>
      </c>
      <c r="L5115">
        <v>5.630097635233918</v>
      </c>
      <c r="N5115">
        <v>0.98143674507310874</v>
      </c>
      <c r="O5115">
        <v>22972.583859316343</v>
      </c>
      <c r="P5115">
        <v>144.95391701098436</v>
      </c>
      <c r="Q5115">
        <v>0.75640892913209257</v>
      </c>
      <c r="S5115" s="6">
        <v>34.794810740076258</v>
      </c>
      <c r="V5115" s="6">
        <v>258.98449122076022</v>
      </c>
    </row>
    <row r="5116" spans="1:23" x14ac:dyDescent="0.3">
      <c r="A5116" s="1">
        <v>44393</v>
      </c>
      <c r="B5116">
        <v>202107</v>
      </c>
      <c r="C5116">
        <v>2021</v>
      </c>
      <c r="D5116" t="s">
        <v>4</v>
      </c>
      <c r="E5116" t="s">
        <v>22</v>
      </c>
      <c r="F5116">
        <v>127.61755999999998</v>
      </c>
      <c r="G5116">
        <v>36</v>
      </c>
      <c r="I5116">
        <v>123.85395070825625</v>
      </c>
      <c r="J5116">
        <v>127.90527697777776</v>
      </c>
      <c r="K5116">
        <v>162.14416554739765</v>
      </c>
      <c r="L5116">
        <v>4.5307690372699234</v>
      </c>
      <c r="N5116">
        <v>1</v>
      </c>
      <c r="O5116">
        <v>17819.072896389178</v>
      </c>
      <c r="P5116">
        <v>111.22332871813271</v>
      </c>
      <c r="Q5116">
        <v>0.75933853422527076</v>
      </c>
      <c r="S5116" s="6">
        <v>27.336187232109747</v>
      </c>
      <c r="V5116" s="6">
        <v>163.10768534171723</v>
      </c>
    </row>
    <row r="5117" spans="1:23" x14ac:dyDescent="0.3">
      <c r="A5117" s="1">
        <v>44393</v>
      </c>
      <c r="B5117">
        <v>202107</v>
      </c>
      <c r="C5117">
        <v>2021</v>
      </c>
      <c r="D5117" t="s">
        <v>2</v>
      </c>
      <c r="E5117" t="s">
        <v>22</v>
      </c>
      <c r="F5117">
        <v>270.45381550000002</v>
      </c>
      <c r="G5117">
        <v>64</v>
      </c>
      <c r="I5117">
        <v>262.54484435273207</v>
      </c>
      <c r="J5117">
        <v>270.84578410000006</v>
      </c>
      <c r="K5117">
        <v>345.79610560014169</v>
      </c>
      <c r="L5117">
        <v>5.4010370498897338</v>
      </c>
      <c r="N5117">
        <v>1</v>
      </c>
      <c r="O5117">
        <v>37986.123703761878</v>
      </c>
      <c r="P5117">
        <v>171.48981869493764</v>
      </c>
      <c r="Q5117">
        <v>0.75953250368745195</v>
      </c>
      <c r="S5117" s="6">
        <v>48.610080235996925</v>
      </c>
      <c r="V5117" s="6">
        <v>345.66637119294296</v>
      </c>
    </row>
    <row r="5118" spans="1:23" x14ac:dyDescent="0.3">
      <c r="A5118" s="1">
        <v>44393</v>
      </c>
      <c r="B5118">
        <v>202107</v>
      </c>
      <c r="C5118">
        <v>2021</v>
      </c>
      <c r="D5118" t="s">
        <v>3</v>
      </c>
      <c r="E5118" t="s">
        <v>22</v>
      </c>
      <c r="F5118">
        <v>438.67432099999996</v>
      </c>
      <c r="G5118">
        <v>96</v>
      </c>
      <c r="I5118">
        <v>433.92198776843759</v>
      </c>
      <c r="J5118">
        <v>439.41992100000004</v>
      </c>
      <c r="K5118">
        <v>556.57464040043101</v>
      </c>
      <c r="L5118">
        <v>5.9448437273924188</v>
      </c>
      <c r="N5118">
        <v>1</v>
      </c>
      <c r="O5118">
        <v>55985.464912445641</v>
      </c>
      <c r="P5118">
        <v>268.85686309857391</v>
      </c>
      <c r="Q5118">
        <v>0.76032624458975262</v>
      </c>
      <c r="S5118" s="6">
        <v>72.991319480616255</v>
      </c>
      <c r="V5118" s="6">
        <v>570.70499782967227</v>
      </c>
    </row>
    <row r="5119" spans="1:23" x14ac:dyDescent="0.3">
      <c r="A5119" s="1">
        <v>44393</v>
      </c>
      <c r="B5119">
        <v>202107</v>
      </c>
      <c r="C5119">
        <v>2021</v>
      </c>
      <c r="D5119" t="s">
        <v>5</v>
      </c>
      <c r="E5119" t="s">
        <v>23</v>
      </c>
      <c r="F5119">
        <v>44.198400499999998</v>
      </c>
      <c r="H5119">
        <v>162</v>
      </c>
      <c r="I5119">
        <v>83.897856000000004</v>
      </c>
      <c r="M5119">
        <v>2.4841250000000001</v>
      </c>
      <c r="N5119">
        <v>0.967082321098097</v>
      </c>
      <c r="O5119">
        <v>4333.126231506717</v>
      </c>
      <c r="P5119">
        <v>564.68054912432694</v>
      </c>
      <c r="R5119">
        <v>0.91139999999999988</v>
      </c>
      <c r="T5119" s="6">
        <v>156.66733601789173</v>
      </c>
      <c r="U5119" s="6">
        <v>147.64679999999998</v>
      </c>
      <c r="W5119" s="6">
        <v>402.42825000000005</v>
      </c>
    </row>
    <row r="5120" spans="1:23" x14ac:dyDescent="0.3">
      <c r="A5120" s="1">
        <v>44393</v>
      </c>
      <c r="B5120">
        <v>202107</v>
      </c>
      <c r="C5120">
        <v>2021</v>
      </c>
      <c r="D5120" t="s">
        <v>6</v>
      </c>
      <c r="E5120" t="s">
        <v>23</v>
      </c>
      <c r="F5120">
        <v>0.65407999999999999</v>
      </c>
      <c r="H5120">
        <v>66</v>
      </c>
      <c r="I5120">
        <v>9.0442333333333327</v>
      </c>
      <c r="M5120">
        <v>2.0593055555555559</v>
      </c>
      <c r="N5120">
        <v>0.99851519201723293</v>
      </c>
      <c r="O5120">
        <v>34.364645687967602</v>
      </c>
      <c r="P5120">
        <v>155.24699052094411</v>
      </c>
      <c r="R5120">
        <v>0.91412222222222228</v>
      </c>
      <c r="T5120" s="6">
        <v>65.902002673137375</v>
      </c>
      <c r="U5120" s="6">
        <v>60.33206666666667</v>
      </c>
      <c r="W5120" s="6">
        <v>135.91416666666669</v>
      </c>
    </row>
    <row r="5121" spans="1:23" x14ac:dyDescent="0.3">
      <c r="A5121" s="1">
        <v>44393</v>
      </c>
      <c r="B5121">
        <v>202107</v>
      </c>
      <c r="C5121">
        <v>2021</v>
      </c>
      <c r="D5121" t="s">
        <v>7</v>
      </c>
      <c r="E5121" t="s">
        <v>23</v>
      </c>
      <c r="F5121">
        <v>3.8450999999999995</v>
      </c>
      <c r="H5121">
        <v>36</v>
      </c>
      <c r="I5121">
        <v>8.1600987576533583</v>
      </c>
      <c r="M5121">
        <v>2.3536977927185223</v>
      </c>
      <c r="N5121">
        <v>0.9999785540256475</v>
      </c>
      <c r="O5121">
        <v>337.50164301522346</v>
      </c>
      <c r="P5121">
        <v>160.63969769146715</v>
      </c>
      <c r="R5121">
        <v>0.94461111111111107</v>
      </c>
      <c r="T5121" s="6">
        <v>35.999227944923312</v>
      </c>
      <c r="U5121" s="6">
        <v>34.006</v>
      </c>
      <c r="W5121" s="6">
        <v>84.733120537866796</v>
      </c>
    </row>
    <row r="5122" spans="1:23" x14ac:dyDescent="0.3">
      <c r="A5122" s="1">
        <v>44393</v>
      </c>
      <c r="B5122">
        <v>202107</v>
      </c>
      <c r="C5122">
        <v>2021</v>
      </c>
      <c r="D5122" t="s">
        <v>8</v>
      </c>
      <c r="E5122" t="s">
        <v>23</v>
      </c>
      <c r="F5122">
        <v>252.90701350000006</v>
      </c>
      <c r="H5122">
        <v>108</v>
      </c>
      <c r="I5122">
        <v>275.59351226666666</v>
      </c>
      <c r="M5122">
        <v>4.7935462448559667</v>
      </c>
      <c r="N5122">
        <v>0.94169864679728443</v>
      </c>
      <c r="O5122">
        <v>51047.433989737539</v>
      </c>
      <c r="P5122">
        <v>101.64356389762652</v>
      </c>
      <c r="R5122">
        <v>0.92976995884773661</v>
      </c>
      <c r="T5122" s="6">
        <v>101.70345385410671</v>
      </c>
      <c r="U5122" s="6">
        <v>100.41515555555556</v>
      </c>
      <c r="W5122" s="6">
        <v>517.70299444444436</v>
      </c>
    </row>
    <row r="5123" spans="1:23" x14ac:dyDescent="0.3">
      <c r="A5123" s="1">
        <v>44394</v>
      </c>
      <c r="B5123">
        <v>202107</v>
      </c>
      <c r="C5123">
        <v>2021</v>
      </c>
      <c r="D5123" t="s">
        <v>0</v>
      </c>
      <c r="E5123" t="s">
        <v>22</v>
      </c>
      <c r="F5123">
        <v>155.00072</v>
      </c>
      <c r="G5123">
        <v>44</v>
      </c>
      <c r="I5123">
        <v>149.00901545795401</v>
      </c>
      <c r="J5123">
        <v>155.46312</v>
      </c>
      <c r="K5123">
        <v>197.58458019894573</v>
      </c>
      <c r="L5123">
        <v>4.5118500000000008</v>
      </c>
      <c r="N5123">
        <v>0.95454545454545459</v>
      </c>
      <c r="O5123">
        <v>12816.19791950593</v>
      </c>
      <c r="P5123">
        <v>136.92212943364984</v>
      </c>
      <c r="Q5123">
        <v>0.75059422036089807</v>
      </c>
      <c r="S5123" s="6">
        <v>33.026145695879514</v>
      </c>
      <c r="V5123" s="6">
        <v>198.52140000000003</v>
      </c>
    </row>
    <row r="5124" spans="1:23" x14ac:dyDescent="0.3">
      <c r="A5124" s="1">
        <v>44394</v>
      </c>
      <c r="B5124">
        <v>202107</v>
      </c>
      <c r="C5124">
        <v>2021</v>
      </c>
      <c r="D5124" t="s">
        <v>1</v>
      </c>
      <c r="E5124" t="s">
        <v>22</v>
      </c>
      <c r="F5124">
        <v>168.16547999999992</v>
      </c>
      <c r="G5124">
        <v>46</v>
      </c>
      <c r="I5124">
        <v>158.56151161008185</v>
      </c>
      <c r="J5124">
        <v>168.29133999999991</v>
      </c>
      <c r="K5124">
        <v>209.74067788566387</v>
      </c>
      <c r="L5124">
        <v>4.557044807473333</v>
      </c>
      <c r="N5124">
        <v>1</v>
      </c>
      <c r="O5124">
        <v>13933.443207110695</v>
      </c>
      <c r="P5124">
        <v>144.95391701098436</v>
      </c>
      <c r="Q5124">
        <v>0.75640892913209257</v>
      </c>
      <c r="S5124" s="6">
        <v>34.794810740076258</v>
      </c>
      <c r="V5124" s="6">
        <v>209.6240611437733</v>
      </c>
    </row>
    <row r="5125" spans="1:23" x14ac:dyDescent="0.3">
      <c r="A5125" s="1">
        <v>44394</v>
      </c>
      <c r="B5125">
        <v>202107</v>
      </c>
      <c r="C5125">
        <v>2021</v>
      </c>
      <c r="D5125" t="s">
        <v>4</v>
      </c>
      <c r="E5125" t="s">
        <v>22</v>
      </c>
      <c r="F5125">
        <v>98.910840000000007</v>
      </c>
      <c r="G5125">
        <v>36</v>
      </c>
      <c r="I5125">
        <v>92.434739539510844</v>
      </c>
      <c r="J5125">
        <v>99.175574577777795</v>
      </c>
      <c r="K5125">
        <v>121.51928651096669</v>
      </c>
      <c r="L5125">
        <v>3.3814057079231135</v>
      </c>
      <c r="N5125">
        <v>1</v>
      </c>
      <c r="O5125">
        <v>8622.5074929872626</v>
      </c>
      <c r="P5125">
        <v>111.22332871813271</v>
      </c>
      <c r="Q5125">
        <v>0.75933853422527076</v>
      </c>
      <c r="S5125" s="6">
        <v>27.336187232109747</v>
      </c>
      <c r="V5125" s="6">
        <v>121.73060548523209</v>
      </c>
    </row>
    <row r="5126" spans="1:23" x14ac:dyDescent="0.3">
      <c r="A5126" s="1">
        <v>44394</v>
      </c>
      <c r="B5126">
        <v>202107</v>
      </c>
      <c r="C5126">
        <v>2021</v>
      </c>
      <c r="D5126" t="s">
        <v>2</v>
      </c>
      <c r="E5126" t="s">
        <v>22</v>
      </c>
      <c r="F5126">
        <v>205.74630099999999</v>
      </c>
      <c r="G5126">
        <v>64</v>
      </c>
      <c r="I5126">
        <v>191.92020728740283</v>
      </c>
      <c r="J5126">
        <v>206.06343964688</v>
      </c>
      <c r="K5126">
        <v>254.2801036589679</v>
      </c>
      <c r="L5126">
        <v>3.9481565625000004</v>
      </c>
      <c r="N5126">
        <v>1</v>
      </c>
      <c r="O5126">
        <v>18185.759256377005</v>
      </c>
      <c r="P5126">
        <v>171.48981869493764</v>
      </c>
      <c r="Q5126">
        <v>0.75953250368745195</v>
      </c>
      <c r="S5126" s="6">
        <v>48.610080235996925</v>
      </c>
      <c r="V5126" s="6">
        <v>252.68202000000002</v>
      </c>
    </row>
    <row r="5127" spans="1:23" x14ac:dyDescent="0.3">
      <c r="A5127" s="1">
        <v>44394</v>
      </c>
      <c r="B5127">
        <v>202107</v>
      </c>
      <c r="C5127">
        <v>2021</v>
      </c>
      <c r="D5127" t="s">
        <v>3</v>
      </c>
      <c r="E5127" t="s">
        <v>22</v>
      </c>
      <c r="F5127">
        <v>412.5542420000001</v>
      </c>
      <c r="G5127">
        <v>96</v>
      </c>
      <c r="I5127">
        <v>395.97798957043199</v>
      </c>
      <c r="J5127">
        <v>413.31344199999978</v>
      </c>
      <c r="K5127">
        <v>519.74469288179819</v>
      </c>
      <c r="L5127">
        <v>5.425001115037916</v>
      </c>
      <c r="N5127">
        <v>1</v>
      </c>
      <c r="O5127">
        <v>35252.848976841342</v>
      </c>
      <c r="P5127">
        <v>268.85686309857391</v>
      </c>
      <c r="Q5127">
        <v>0.76032624458975262</v>
      </c>
      <c r="S5127" s="6">
        <v>72.991319480616255</v>
      </c>
      <c r="V5127" s="6">
        <v>520.80010704363997</v>
      </c>
    </row>
    <row r="5128" spans="1:23" x14ac:dyDescent="0.3">
      <c r="A5128" s="1">
        <v>44394</v>
      </c>
      <c r="B5128">
        <v>202107</v>
      </c>
      <c r="C5128">
        <v>2021</v>
      </c>
      <c r="D5128" t="s">
        <v>5</v>
      </c>
      <c r="E5128" t="s">
        <v>23</v>
      </c>
      <c r="F5128">
        <v>56.275200000000005</v>
      </c>
      <c r="H5128">
        <v>162</v>
      </c>
      <c r="I5128">
        <v>119.19198600000001</v>
      </c>
      <c r="M5128">
        <v>3.2689999999999997</v>
      </c>
      <c r="N5128">
        <v>0.95590595763406649</v>
      </c>
      <c r="O5128">
        <v>3865.5817665395989</v>
      </c>
      <c r="P5128">
        <v>564.68054912432694</v>
      </c>
      <c r="R5128">
        <v>0.91139999999999988</v>
      </c>
      <c r="T5128" s="6">
        <v>154.85676513671876</v>
      </c>
      <c r="U5128" s="6">
        <v>147.64679999999998</v>
      </c>
      <c r="W5128" s="6">
        <v>529.57799999999997</v>
      </c>
    </row>
    <row r="5129" spans="1:23" x14ac:dyDescent="0.3">
      <c r="A5129" s="1">
        <v>44394</v>
      </c>
      <c r="B5129">
        <v>202107</v>
      </c>
      <c r="C5129">
        <v>2021</v>
      </c>
      <c r="D5129" t="s">
        <v>6</v>
      </c>
      <c r="E5129" t="s">
        <v>23</v>
      </c>
      <c r="F5129">
        <v>8.8446400000000018</v>
      </c>
      <c r="H5129">
        <v>66</v>
      </c>
      <c r="I5129">
        <v>14.601866666666663</v>
      </c>
      <c r="M5129">
        <v>2.358888888888889</v>
      </c>
      <c r="N5129">
        <v>0.99791102876391025</v>
      </c>
      <c r="O5129">
        <v>1140.3502737335991</v>
      </c>
      <c r="P5129">
        <v>155.24699052094411</v>
      </c>
      <c r="R5129">
        <v>0.91412222222222228</v>
      </c>
      <c r="T5129" s="6">
        <v>65.86212789841808</v>
      </c>
      <c r="U5129" s="6">
        <v>60.33206666666667</v>
      </c>
      <c r="W5129" s="6">
        <v>155.68666666666667</v>
      </c>
    </row>
    <row r="5130" spans="1:23" x14ac:dyDescent="0.3">
      <c r="A5130" s="1">
        <v>44394</v>
      </c>
      <c r="B5130">
        <v>202107</v>
      </c>
      <c r="C5130">
        <v>2021</v>
      </c>
      <c r="D5130" t="s">
        <v>7</v>
      </c>
      <c r="E5130" t="s">
        <v>23</v>
      </c>
      <c r="F5130">
        <v>12.315799999999999</v>
      </c>
      <c r="H5130">
        <v>36</v>
      </c>
      <c r="I5130">
        <v>17.598164964347188</v>
      </c>
      <c r="M5130">
        <v>2.7789928865050251</v>
      </c>
      <c r="N5130">
        <v>0.9999785540256475</v>
      </c>
      <c r="O5130">
        <v>1290.9070208342143</v>
      </c>
      <c r="P5130">
        <v>160.63969769146715</v>
      </c>
      <c r="R5130">
        <v>0.94461111111111107</v>
      </c>
      <c r="T5130" s="6">
        <v>35.999227944923312</v>
      </c>
      <c r="U5130" s="6">
        <v>34.006</v>
      </c>
      <c r="W5130" s="6">
        <v>100.04374391418091</v>
      </c>
    </row>
    <row r="5131" spans="1:23" x14ac:dyDescent="0.3">
      <c r="A5131" s="1">
        <v>44394</v>
      </c>
      <c r="B5131">
        <v>202107</v>
      </c>
      <c r="C5131">
        <v>2021</v>
      </c>
      <c r="D5131" t="s">
        <v>8</v>
      </c>
      <c r="E5131" t="s">
        <v>23</v>
      </c>
      <c r="F5131">
        <v>296.34433550000006</v>
      </c>
      <c r="H5131">
        <v>108</v>
      </c>
      <c r="I5131">
        <v>335.66036286666662</v>
      </c>
      <c r="M5131">
        <v>5.1945570473251026</v>
      </c>
      <c r="N5131">
        <v>0.96063876560932304</v>
      </c>
      <c r="O5131">
        <v>34618.559492586384</v>
      </c>
      <c r="P5131">
        <v>101.64356389762652</v>
      </c>
      <c r="R5131">
        <v>0.92976995884773661</v>
      </c>
      <c r="T5131" s="6">
        <v>103.74898668580688</v>
      </c>
      <c r="U5131" s="6">
        <v>100.41515555555556</v>
      </c>
      <c r="W5131" s="6">
        <v>561.01216111111103</v>
      </c>
    </row>
    <row r="5132" spans="1:23" x14ac:dyDescent="0.3">
      <c r="A5132" s="1">
        <v>44395</v>
      </c>
      <c r="B5132">
        <v>202107</v>
      </c>
      <c r="C5132">
        <v>2021</v>
      </c>
      <c r="D5132" t="s">
        <v>0</v>
      </c>
      <c r="E5132" t="s">
        <v>22</v>
      </c>
      <c r="F5132">
        <v>182.26711999999995</v>
      </c>
      <c r="G5132">
        <v>44</v>
      </c>
      <c r="I5132">
        <v>184.51971809453451</v>
      </c>
      <c r="J5132">
        <v>182.76565515624995</v>
      </c>
      <c r="K5132">
        <v>243.30285038709638</v>
      </c>
      <c r="L5132">
        <v>5.5870800000000003</v>
      </c>
      <c r="N5132">
        <v>0.95580808080808077</v>
      </c>
      <c r="O5132">
        <v>927.98374840240376</v>
      </c>
      <c r="P5132">
        <v>136.92212943364984</v>
      </c>
      <c r="Q5132">
        <v>0.75059422036089807</v>
      </c>
      <c r="S5132" s="6">
        <v>33.026145695879514</v>
      </c>
      <c r="V5132" s="6">
        <v>245.83152000000001</v>
      </c>
    </row>
    <row r="5133" spans="1:23" x14ac:dyDescent="0.3">
      <c r="A5133" s="1">
        <v>44395</v>
      </c>
      <c r="B5133">
        <v>202107</v>
      </c>
      <c r="C5133">
        <v>2021</v>
      </c>
      <c r="D5133" t="s">
        <v>1</v>
      </c>
      <c r="E5133" t="s">
        <v>22</v>
      </c>
      <c r="F5133">
        <v>204.21772099999998</v>
      </c>
      <c r="G5133">
        <v>46</v>
      </c>
      <c r="I5133">
        <v>202.84528350182393</v>
      </c>
      <c r="J5133">
        <v>204.34784795312498</v>
      </c>
      <c r="K5133">
        <v>266.70569579577318</v>
      </c>
      <c r="L5133">
        <v>5.8297567708333329</v>
      </c>
      <c r="N5133">
        <v>1</v>
      </c>
      <c r="O5133">
        <v>1105.2102659017883</v>
      </c>
      <c r="P5133">
        <v>144.95391701098436</v>
      </c>
      <c r="Q5133">
        <v>0.75640892913209257</v>
      </c>
      <c r="S5133" s="6">
        <v>34.794810740076258</v>
      </c>
      <c r="V5133" s="6">
        <v>268.16881145833332</v>
      </c>
    </row>
    <row r="5134" spans="1:23" x14ac:dyDescent="0.3">
      <c r="A5134" s="1">
        <v>44395</v>
      </c>
      <c r="B5134">
        <v>202107</v>
      </c>
      <c r="C5134">
        <v>2021</v>
      </c>
      <c r="D5134" t="s">
        <v>4</v>
      </c>
      <c r="E5134" t="s">
        <v>22</v>
      </c>
      <c r="F5134">
        <v>122.01924000000005</v>
      </c>
      <c r="G5134">
        <v>36</v>
      </c>
      <c r="I5134">
        <v>117.36687770057922</v>
      </c>
      <c r="J5134">
        <v>122.30247697777783</v>
      </c>
      <c r="K5134">
        <v>153.4757205960131</v>
      </c>
      <c r="L5134">
        <v>4.2934618754263303</v>
      </c>
      <c r="N5134">
        <v>1</v>
      </c>
      <c r="O5134">
        <v>661.20147405343539</v>
      </c>
      <c r="P5134">
        <v>111.22332871813271</v>
      </c>
      <c r="Q5134">
        <v>0.75933853422527076</v>
      </c>
      <c r="S5134" s="6">
        <v>27.336187232109747</v>
      </c>
      <c r="V5134" s="6">
        <v>154.56462751534789</v>
      </c>
    </row>
    <row r="5135" spans="1:23" x14ac:dyDescent="0.3">
      <c r="A5135" s="1">
        <v>44395</v>
      </c>
      <c r="B5135">
        <v>202107</v>
      </c>
      <c r="C5135">
        <v>2021</v>
      </c>
      <c r="D5135" t="s">
        <v>2</v>
      </c>
      <c r="E5135" t="s">
        <v>22</v>
      </c>
      <c r="F5135">
        <v>246.54706650000003</v>
      </c>
      <c r="G5135">
        <v>64</v>
      </c>
      <c r="I5135">
        <v>255.5698513915153</v>
      </c>
      <c r="J5135">
        <v>246.87567978126003</v>
      </c>
      <c r="K5135">
        <v>317.92033351957076</v>
      </c>
      <c r="L5135">
        <v>5.2575484375000006</v>
      </c>
      <c r="N5135">
        <v>1</v>
      </c>
      <c r="O5135">
        <v>1440.0233465210079</v>
      </c>
      <c r="P5135">
        <v>171.48981869493764</v>
      </c>
      <c r="Q5135">
        <v>0.75953250368745195</v>
      </c>
      <c r="S5135" s="6">
        <v>48.610080235996925</v>
      </c>
      <c r="V5135" s="6">
        <v>336.48310000000004</v>
      </c>
    </row>
    <row r="5136" spans="1:23" x14ac:dyDescent="0.3">
      <c r="A5136" s="1">
        <v>44395</v>
      </c>
      <c r="B5136">
        <v>202107</v>
      </c>
      <c r="C5136">
        <v>2021</v>
      </c>
      <c r="D5136" t="s">
        <v>3</v>
      </c>
      <c r="E5136" t="s">
        <v>22</v>
      </c>
      <c r="F5136">
        <v>310.04623950000001</v>
      </c>
      <c r="G5136">
        <v>96</v>
      </c>
      <c r="I5136">
        <v>309.12068921035046</v>
      </c>
      <c r="J5136">
        <v>310.67023950000004</v>
      </c>
      <c r="K5136">
        <v>385.64349004464242</v>
      </c>
      <c r="L5136">
        <v>4.2350335822116669</v>
      </c>
      <c r="N5136">
        <v>1</v>
      </c>
      <c r="O5136">
        <v>-1131.6456006530775</v>
      </c>
      <c r="P5136">
        <v>268.85686309857391</v>
      </c>
      <c r="Q5136">
        <v>0.76032624458975262</v>
      </c>
      <c r="S5136" s="6">
        <v>72.991319480616255</v>
      </c>
      <c r="V5136" s="6">
        <v>406.56322389232002</v>
      </c>
    </row>
    <row r="5137" spans="1:23" x14ac:dyDescent="0.3">
      <c r="A5137" s="1">
        <v>44395</v>
      </c>
      <c r="B5137">
        <v>202107</v>
      </c>
      <c r="C5137">
        <v>2021</v>
      </c>
      <c r="D5137" t="s">
        <v>5</v>
      </c>
      <c r="E5137" t="s">
        <v>23</v>
      </c>
      <c r="F5137">
        <v>10.828800000000001</v>
      </c>
      <c r="H5137">
        <v>162</v>
      </c>
      <c r="I5137">
        <v>39.920255999999995</v>
      </c>
      <c r="M5137">
        <v>2.383291666666667</v>
      </c>
      <c r="N5137">
        <v>0.96077134874131942</v>
      </c>
      <c r="O5137">
        <v>659.78519063944952</v>
      </c>
      <c r="P5137">
        <v>564.68054912432694</v>
      </c>
      <c r="R5137">
        <v>0.91139999999999988</v>
      </c>
      <c r="T5137" s="6">
        <v>155.64495849609375</v>
      </c>
      <c r="U5137" s="6">
        <v>147.64679999999998</v>
      </c>
      <c r="W5137" s="6">
        <v>386.09325000000007</v>
      </c>
    </row>
    <row r="5138" spans="1:23" x14ac:dyDescent="0.3">
      <c r="A5138" s="1">
        <v>44395</v>
      </c>
      <c r="B5138">
        <v>202107</v>
      </c>
      <c r="C5138">
        <v>2021</v>
      </c>
      <c r="D5138" t="s">
        <v>6</v>
      </c>
      <c r="E5138" t="s">
        <v>23</v>
      </c>
      <c r="F5138">
        <v>33.154240000000001</v>
      </c>
      <c r="H5138">
        <v>66</v>
      </c>
      <c r="I5138">
        <v>49.348566666666656</v>
      </c>
      <c r="M5138">
        <v>3.1688194444444444</v>
      </c>
      <c r="N5138">
        <v>0.99964713006656147</v>
      </c>
      <c r="O5138">
        <v>2822.3236212491565</v>
      </c>
      <c r="P5138">
        <v>155.24699052094411</v>
      </c>
      <c r="R5138">
        <v>0.91412222222222228</v>
      </c>
      <c r="T5138" s="6">
        <v>65.976710584393061</v>
      </c>
      <c r="U5138" s="6">
        <v>60.33206666666667</v>
      </c>
      <c r="W5138" s="6">
        <v>209.14208333333332</v>
      </c>
    </row>
    <row r="5139" spans="1:23" x14ac:dyDescent="0.3">
      <c r="A5139" s="1">
        <v>44395</v>
      </c>
      <c r="B5139">
        <v>202107</v>
      </c>
      <c r="C5139">
        <v>2021</v>
      </c>
      <c r="D5139" t="s">
        <v>7</v>
      </c>
      <c r="E5139" t="s">
        <v>23</v>
      </c>
      <c r="F5139">
        <v>20.4253</v>
      </c>
      <c r="H5139">
        <v>36</v>
      </c>
      <c r="I5139">
        <v>35.391835927368454</v>
      </c>
      <c r="M5139">
        <v>3.341478534252365</v>
      </c>
      <c r="N5139">
        <v>0.9999785540256475</v>
      </c>
      <c r="O5139">
        <v>1639.6873592827844</v>
      </c>
      <c r="P5139">
        <v>160.63969769146715</v>
      </c>
      <c r="R5139">
        <v>0.94461111111111107</v>
      </c>
      <c r="T5139" s="6">
        <v>35.999227944923312</v>
      </c>
      <c r="U5139" s="6">
        <v>34.006</v>
      </c>
      <c r="W5139" s="6">
        <v>120.29322723308513</v>
      </c>
    </row>
    <row r="5140" spans="1:23" x14ac:dyDescent="0.3">
      <c r="A5140" s="1">
        <v>44395</v>
      </c>
      <c r="B5140">
        <v>202107</v>
      </c>
      <c r="C5140">
        <v>2021</v>
      </c>
      <c r="D5140" t="s">
        <v>8</v>
      </c>
      <c r="E5140" t="s">
        <v>23</v>
      </c>
      <c r="F5140">
        <v>292.49003849999997</v>
      </c>
      <c r="H5140">
        <v>108</v>
      </c>
      <c r="I5140">
        <v>300.16875766666669</v>
      </c>
      <c r="M5140">
        <v>5.0162859567901226</v>
      </c>
      <c r="N5140">
        <v>0.9947623676173033</v>
      </c>
      <c r="O5140">
        <v>13495.829748982296</v>
      </c>
      <c r="P5140">
        <v>101.64356389762652</v>
      </c>
      <c r="R5140">
        <v>0.92976995884773661</v>
      </c>
      <c r="T5140" s="6">
        <v>107.43433570266876</v>
      </c>
      <c r="U5140" s="6">
        <v>100.41515555555556</v>
      </c>
      <c r="W5140" s="6">
        <v>541.75888333333319</v>
      </c>
    </row>
    <row r="5141" spans="1:23" x14ac:dyDescent="0.3">
      <c r="A5141" s="1">
        <v>44396</v>
      </c>
      <c r="B5141">
        <v>202107</v>
      </c>
      <c r="C5141">
        <v>2021</v>
      </c>
      <c r="D5141" t="s">
        <v>0</v>
      </c>
      <c r="E5141" t="s">
        <v>22</v>
      </c>
      <c r="F5141">
        <v>192.03380150000007</v>
      </c>
      <c r="G5141">
        <v>44</v>
      </c>
      <c r="I5141">
        <v>192.05059303655932</v>
      </c>
      <c r="J5141">
        <v>192.58190150000007</v>
      </c>
      <c r="K5141">
        <v>254.20808475576345</v>
      </c>
      <c r="L5141">
        <v>5.815107666666667</v>
      </c>
      <c r="N5141">
        <v>0.95454545454545459</v>
      </c>
      <c r="O5141">
        <v>20072.070879113682</v>
      </c>
      <c r="P5141">
        <v>136.92212943364984</v>
      </c>
      <c r="Q5141">
        <v>0.75059422036089807</v>
      </c>
      <c r="S5141" s="6">
        <v>33.026145695879514</v>
      </c>
      <c r="V5141" s="6">
        <v>255.86473733333335</v>
      </c>
    </row>
    <row r="5142" spans="1:23" x14ac:dyDescent="0.3">
      <c r="A5142" s="1">
        <v>44396</v>
      </c>
      <c r="B5142">
        <v>202107</v>
      </c>
      <c r="C5142">
        <v>2021</v>
      </c>
      <c r="D5142" t="s">
        <v>1</v>
      </c>
      <c r="E5142" t="s">
        <v>22</v>
      </c>
      <c r="F5142">
        <v>210.49000050000006</v>
      </c>
      <c r="G5142">
        <v>46</v>
      </c>
      <c r="I5142">
        <v>206.12703745534154</v>
      </c>
      <c r="J5142">
        <v>210.61316050000005</v>
      </c>
      <c r="K5142">
        <v>271.89364212838706</v>
      </c>
      <c r="L5142">
        <v>5.9240741096466669</v>
      </c>
      <c r="N5142">
        <v>1</v>
      </c>
      <c r="O5142">
        <v>22065.874201730814</v>
      </c>
      <c r="P5142">
        <v>144.95391701098436</v>
      </c>
      <c r="Q5142">
        <v>0.75640892913209257</v>
      </c>
      <c r="S5142" s="6">
        <v>34.794810740076258</v>
      </c>
      <c r="V5142" s="6">
        <v>272.50740904374669</v>
      </c>
    </row>
    <row r="5143" spans="1:23" x14ac:dyDescent="0.3">
      <c r="A5143" s="1">
        <v>44396</v>
      </c>
      <c r="B5143">
        <v>202107</v>
      </c>
      <c r="C5143">
        <v>2021</v>
      </c>
      <c r="D5143" t="s">
        <v>4</v>
      </c>
      <c r="E5143" t="s">
        <v>22</v>
      </c>
      <c r="F5143">
        <v>134.29191999999998</v>
      </c>
      <c r="G5143">
        <v>36</v>
      </c>
      <c r="I5143">
        <v>131.57402873882273</v>
      </c>
      <c r="J5143">
        <v>134.58496817777777</v>
      </c>
      <c r="K5143">
        <v>172.48615802553385</v>
      </c>
      <c r="L5143">
        <v>4.8131814294962352</v>
      </c>
      <c r="N5143">
        <v>1</v>
      </c>
      <c r="O5143">
        <v>13617.918357617502</v>
      </c>
      <c r="P5143">
        <v>111.22332871813271</v>
      </c>
      <c r="Q5143">
        <v>0.75933853422527076</v>
      </c>
      <c r="S5143" s="6">
        <v>27.336187232109747</v>
      </c>
      <c r="V5143" s="6">
        <v>173.27453146186446</v>
      </c>
    </row>
    <row r="5144" spans="1:23" x14ac:dyDescent="0.3">
      <c r="A5144" s="1">
        <v>44396</v>
      </c>
      <c r="B5144">
        <v>202107</v>
      </c>
      <c r="C5144">
        <v>2021</v>
      </c>
      <c r="D5144" t="s">
        <v>2</v>
      </c>
      <c r="E5144" t="s">
        <v>22</v>
      </c>
      <c r="F5144">
        <v>239.39682950000008</v>
      </c>
      <c r="G5144">
        <v>64</v>
      </c>
      <c r="I5144">
        <v>229.82052376019493</v>
      </c>
      <c r="J5144">
        <v>239.75779139062004</v>
      </c>
      <c r="K5144">
        <v>303.60187796506239</v>
      </c>
      <c r="L5144">
        <v>4.7278367499999998</v>
      </c>
      <c r="N5144">
        <v>1</v>
      </c>
      <c r="O5144">
        <v>24306.111082973621</v>
      </c>
      <c r="P5144">
        <v>171.48981869493764</v>
      </c>
      <c r="Q5144">
        <v>0.75953250368745195</v>
      </c>
      <c r="S5144" s="6">
        <v>48.610080235996925</v>
      </c>
      <c r="V5144" s="6">
        <v>302.58155199999999</v>
      </c>
    </row>
    <row r="5145" spans="1:23" x14ac:dyDescent="0.3">
      <c r="A5145" s="1">
        <v>44396</v>
      </c>
      <c r="B5145">
        <v>202107</v>
      </c>
      <c r="C5145">
        <v>2021</v>
      </c>
      <c r="D5145" t="s">
        <v>3</v>
      </c>
      <c r="E5145" t="s">
        <v>22</v>
      </c>
      <c r="F5145">
        <v>341.29256250000003</v>
      </c>
      <c r="G5145">
        <v>96</v>
      </c>
      <c r="I5145">
        <v>279.63005931845214</v>
      </c>
      <c r="J5145">
        <v>342.06856250000004</v>
      </c>
      <c r="K5145">
        <v>410.57756106548334</v>
      </c>
      <c r="L5145">
        <v>3.8310043072000002</v>
      </c>
      <c r="N5145">
        <v>1</v>
      </c>
      <c r="O5145">
        <v>33898.622506838896</v>
      </c>
      <c r="P5145">
        <v>268.85686309857391</v>
      </c>
      <c r="Q5145">
        <v>0.76032624458975262</v>
      </c>
      <c r="S5145" s="6">
        <v>72.991319480616255</v>
      </c>
      <c r="V5145" s="6">
        <v>367.7764134912</v>
      </c>
    </row>
    <row r="5146" spans="1:23" x14ac:dyDescent="0.3">
      <c r="A5146" s="1">
        <v>44396</v>
      </c>
      <c r="B5146">
        <v>202107</v>
      </c>
      <c r="C5146">
        <v>2021</v>
      </c>
      <c r="D5146" t="s">
        <v>5</v>
      </c>
      <c r="E5146" t="s">
        <v>23</v>
      </c>
      <c r="F5146">
        <v>512.37121850000005</v>
      </c>
      <c r="H5146">
        <v>162</v>
      </c>
      <c r="I5146">
        <v>611.19964800000025</v>
      </c>
      <c r="M5146">
        <v>4.7114166666666666</v>
      </c>
      <c r="N5146">
        <v>0.96490178614486866</v>
      </c>
      <c r="O5146">
        <v>50467.903010386181</v>
      </c>
      <c r="P5146">
        <v>564.68054912432694</v>
      </c>
      <c r="R5146">
        <v>0.91139999999999988</v>
      </c>
      <c r="T5146" s="6">
        <v>156.31408935546872</v>
      </c>
      <c r="U5146" s="6">
        <v>147.64679999999998</v>
      </c>
      <c r="W5146" s="6">
        <v>763.24950000000001</v>
      </c>
    </row>
    <row r="5147" spans="1:23" x14ac:dyDescent="0.3">
      <c r="A5147" s="1">
        <v>44396</v>
      </c>
      <c r="B5147">
        <v>202107</v>
      </c>
      <c r="C5147">
        <v>2021</v>
      </c>
      <c r="D5147" t="s">
        <v>6</v>
      </c>
      <c r="E5147" t="s">
        <v>23</v>
      </c>
      <c r="F5147">
        <v>118.79391999999999</v>
      </c>
      <c r="H5147">
        <v>66</v>
      </c>
      <c r="I5147">
        <v>179.23521333333338</v>
      </c>
      <c r="M5147">
        <v>4.7095763888888875</v>
      </c>
      <c r="N5147">
        <v>0.99640925925941704</v>
      </c>
      <c r="O5147">
        <v>9905.6252308116964</v>
      </c>
      <c r="P5147">
        <v>155.24699052094411</v>
      </c>
      <c r="R5147">
        <v>0.91412222222222228</v>
      </c>
      <c r="T5147" s="6">
        <v>65.763011111121529</v>
      </c>
      <c r="U5147" s="6">
        <v>60.33206666666667</v>
      </c>
      <c r="W5147" s="6">
        <v>310.83204166666656</v>
      </c>
    </row>
    <row r="5148" spans="1:23" x14ac:dyDescent="0.3">
      <c r="A5148" s="1">
        <v>44396</v>
      </c>
      <c r="B5148">
        <v>202107</v>
      </c>
      <c r="C5148">
        <v>2021</v>
      </c>
      <c r="D5148" t="s">
        <v>7</v>
      </c>
      <c r="E5148" t="s">
        <v>23</v>
      </c>
      <c r="F5148">
        <v>144.89369900000003</v>
      </c>
      <c r="H5148">
        <v>36</v>
      </c>
      <c r="I5148">
        <v>161.63797410132776</v>
      </c>
      <c r="M5148">
        <v>5.7155919093936758</v>
      </c>
      <c r="N5148">
        <v>1</v>
      </c>
      <c r="O5148">
        <v>12360.389791809797</v>
      </c>
      <c r="P5148">
        <v>160.63969769146715</v>
      </c>
      <c r="R5148">
        <v>0.94461111111111107</v>
      </c>
      <c r="T5148" s="6">
        <v>36</v>
      </c>
      <c r="U5148" s="6">
        <v>34.006</v>
      </c>
      <c r="W5148" s="6">
        <v>205.76130873817232</v>
      </c>
    </row>
    <row r="5149" spans="1:23" x14ac:dyDescent="0.3">
      <c r="A5149" s="1">
        <v>44396</v>
      </c>
      <c r="B5149">
        <v>202107</v>
      </c>
      <c r="C5149">
        <v>2021</v>
      </c>
      <c r="D5149" t="s">
        <v>8</v>
      </c>
      <c r="E5149" t="s">
        <v>23</v>
      </c>
      <c r="F5149">
        <v>637.22757349999995</v>
      </c>
      <c r="H5149">
        <v>108</v>
      </c>
      <c r="I5149">
        <v>678.04612116666647</v>
      </c>
      <c r="M5149">
        <v>6.5277773919753068</v>
      </c>
      <c r="N5149">
        <v>0.96930903715266825</v>
      </c>
      <c r="O5149">
        <v>64481.844985722106</v>
      </c>
      <c r="P5149">
        <v>101.64356389762652</v>
      </c>
      <c r="R5149">
        <v>0.92976995884773661</v>
      </c>
      <c r="T5149" s="6">
        <v>104.68537601248818</v>
      </c>
      <c r="U5149" s="6">
        <v>100.41515555555556</v>
      </c>
      <c r="W5149" s="6">
        <v>704.9999583333331</v>
      </c>
    </row>
    <row r="5150" spans="1:23" x14ac:dyDescent="0.3">
      <c r="A5150" s="1">
        <v>44397</v>
      </c>
      <c r="B5150">
        <v>202107</v>
      </c>
      <c r="C5150">
        <v>2021</v>
      </c>
      <c r="D5150" t="s">
        <v>0</v>
      </c>
      <c r="E5150" t="s">
        <v>22</v>
      </c>
      <c r="F5150">
        <v>169.63715999999999</v>
      </c>
      <c r="G5150">
        <v>44</v>
      </c>
      <c r="I5150">
        <v>165.69349400205533</v>
      </c>
      <c r="J5150">
        <v>170.11616390624999</v>
      </c>
      <c r="K5150">
        <v>218.6793510076821</v>
      </c>
      <c r="L5150">
        <v>5.0170399999999988</v>
      </c>
      <c r="N5150">
        <v>0.95454545454545459</v>
      </c>
      <c r="O5150">
        <v>7328.3556340635732</v>
      </c>
      <c r="P5150">
        <v>136.92212943364984</v>
      </c>
      <c r="Q5150">
        <v>0.75059422036089807</v>
      </c>
      <c r="S5150" s="6">
        <v>33.026145695879514</v>
      </c>
      <c r="V5150" s="6">
        <v>220.74975999999995</v>
      </c>
    </row>
    <row r="5151" spans="1:23" x14ac:dyDescent="0.3">
      <c r="A5151" s="1">
        <v>44397</v>
      </c>
      <c r="B5151">
        <v>202107</v>
      </c>
      <c r="C5151">
        <v>2021</v>
      </c>
      <c r="D5151" t="s">
        <v>1</v>
      </c>
      <c r="E5151" t="s">
        <v>22</v>
      </c>
      <c r="F5151">
        <v>192.34068000000005</v>
      </c>
      <c r="G5151">
        <v>46</v>
      </c>
      <c r="I5151">
        <v>186.34047456185493</v>
      </c>
      <c r="J5151">
        <v>192.46677863281255</v>
      </c>
      <c r="K5151">
        <v>244.97545771089261</v>
      </c>
      <c r="L5151">
        <v>5.3554099188483333</v>
      </c>
      <c r="N5151">
        <v>0.99977097144249416</v>
      </c>
      <c r="O5151">
        <v>8299.087397883115</v>
      </c>
      <c r="P5151">
        <v>144.95391701098436</v>
      </c>
      <c r="Q5151">
        <v>0.75640892913209257</v>
      </c>
      <c r="S5151" s="6">
        <v>34.794810740076258</v>
      </c>
      <c r="V5151" s="6">
        <v>246.34885626702334</v>
      </c>
    </row>
    <row r="5152" spans="1:23" x14ac:dyDescent="0.3">
      <c r="A5152" s="1">
        <v>44397</v>
      </c>
      <c r="B5152">
        <v>202107</v>
      </c>
      <c r="C5152">
        <v>2021</v>
      </c>
      <c r="D5152" t="s">
        <v>4</v>
      </c>
      <c r="E5152" t="s">
        <v>22</v>
      </c>
      <c r="F5152">
        <v>141.05392000000001</v>
      </c>
      <c r="G5152">
        <v>36</v>
      </c>
      <c r="I5152">
        <v>152.30389475687423</v>
      </c>
      <c r="J5152">
        <v>141.35238897777779</v>
      </c>
      <c r="K5152">
        <v>194.81593280425372</v>
      </c>
      <c r="L5152">
        <v>5.5715119838649034</v>
      </c>
      <c r="N5152">
        <v>1</v>
      </c>
      <c r="O5152">
        <v>6065.2125713092228</v>
      </c>
      <c r="P5152">
        <v>111.22332871813271</v>
      </c>
      <c r="Q5152">
        <v>0.75933853422527076</v>
      </c>
      <c r="S5152" s="6">
        <v>27.336187232109747</v>
      </c>
      <c r="V5152" s="6">
        <v>200.57443141913652</v>
      </c>
    </row>
    <row r="5153" spans="1:23" x14ac:dyDescent="0.3">
      <c r="A5153" s="1">
        <v>44397</v>
      </c>
      <c r="B5153">
        <v>202107</v>
      </c>
      <c r="C5153">
        <v>2021</v>
      </c>
      <c r="D5153" t="s">
        <v>2</v>
      </c>
      <c r="E5153" t="s">
        <v>22</v>
      </c>
      <c r="F5153">
        <v>193.15553199999997</v>
      </c>
      <c r="G5153">
        <v>64</v>
      </c>
      <c r="I5153">
        <v>222.96347039316464</v>
      </c>
      <c r="J5153">
        <v>193.49475199999995</v>
      </c>
      <c r="K5153">
        <v>247.04138170203618</v>
      </c>
      <c r="L5153">
        <v>4.5867743750000001</v>
      </c>
      <c r="N5153">
        <v>1</v>
      </c>
      <c r="O5153">
        <v>8944.9422640090452</v>
      </c>
      <c r="P5153">
        <v>171.48981869493764</v>
      </c>
      <c r="Q5153">
        <v>0.75953250368745195</v>
      </c>
      <c r="S5153" s="6">
        <v>48.610080235996925</v>
      </c>
      <c r="V5153" s="6">
        <v>293.55356</v>
      </c>
    </row>
    <row r="5154" spans="1:23" x14ac:dyDescent="0.3">
      <c r="A5154" s="1">
        <v>44397</v>
      </c>
      <c r="B5154">
        <v>202107</v>
      </c>
      <c r="C5154">
        <v>2021</v>
      </c>
      <c r="D5154" t="s">
        <v>3</v>
      </c>
      <c r="E5154" t="s">
        <v>22</v>
      </c>
      <c r="F5154">
        <v>231.16744049999997</v>
      </c>
      <c r="G5154">
        <v>96</v>
      </c>
      <c r="I5154">
        <v>242.66661100551124</v>
      </c>
      <c r="J5154">
        <v>231.76504049999997</v>
      </c>
      <c r="K5154">
        <v>293.63781106964143</v>
      </c>
      <c r="L5154">
        <v>3.3245954824800004</v>
      </c>
      <c r="N5154">
        <v>0.99996925646090562</v>
      </c>
      <c r="O5154">
        <v>11221.498476268182</v>
      </c>
      <c r="P5154">
        <v>268.85686309857391</v>
      </c>
      <c r="Q5154">
        <v>0.76032624458975262</v>
      </c>
      <c r="S5154" s="6">
        <v>72.991319480616255</v>
      </c>
      <c r="V5154" s="6">
        <v>319.16116631808006</v>
      </c>
    </row>
    <row r="5155" spans="1:23" x14ac:dyDescent="0.3">
      <c r="A5155" s="1">
        <v>44397</v>
      </c>
      <c r="B5155">
        <v>202107</v>
      </c>
      <c r="C5155">
        <v>2021</v>
      </c>
      <c r="D5155" t="s">
        <v>5</v>
      </c>
      <c r="E5155" t="s">
        <v>23</v>
      </c>
      <c r="F5155">
        <v>1013.66404</v>
      </c>
      <c r="H5155">
        <v>162</v>
      </c>
      <c r="I5155">
        <v>1163.2714019999999</v>
      </c>
      <c r="M5155">
        <v>6.8030833333333325</v>
      </c>
      <c r="N5155">
        <v>0.9832200942804783</v>
      </c>
      <c r="O5155">
        <v>49102.215073123371</v>
      </c>
      <c r="P5155">
        <v>564.68054912432694</v>
      </c>
      <c r="R5155">
        <v>0.91139999999999988</v>
      </c>
      <c r="T5155" s="6">
        <v>159.28165527343748</v>
      </c>
      <c r="U5155" s="6">
        <v>147.64679999999998</v>
      </c>
      <c r="W5155" s="6">
        <v>1102.0994999999998</v>
      </c>
    </row>
    <row r="5156" spans="1:23" x14ac:dyDescent="0.3">
      <c r="A5156" s="1">
        <v>44397</v>
      </c>
      <c r="B5156">
        <v>202107</v>
      </c>
      <c r="C5156">
        <v>2021</v>
      </c>
      <c r="D5156" t="s">
        <v>6</v>
      </c>
      <c r="E5156" t="s">
        <v>23</v>
      </c>
      <c r="F5156">
        <v>444.13151899999997</v>
      </c>
      <c r="H5156">
        <v>66</v>
      </c>
      <c r="I5156">
        <v>622.20246666666662</v>
      </c>
      <c r="M5156">
        <v>7.4557638888888889</v>
      </c>
      <c r="N5156">
        <v>0.99454861111107062</v>
      </c>
      <c r="O5156">
        <v>22279.090378344859</v>
      </c>
      <c r="P5156">
        <v>155.24699052094411</v>
      </c>
      <c r="R5156">
        <v>0.91412222222222228</v>
      </c>
      <c r="T5156" s="6">
        <v>65.640208333330662</v>
      </c>
      <c r="U5156" s="6">
        <v>60.33206666666667</v>
      </c>
      <c r="W5156" s="6">
        <v>492.08041666666668</v>
      </c>
    </row>
    <row r="5157" spans="1:23" x14ac:dyDescent="0.3">
      <c r="A5157" s="1">
        <v>44397</v>
      </c>
      <c r="B5157">
        <v>202107</v>
      </c>
      <c r="C5157">
        <v>2021</v>
      </c>
      <c r="D5157" t="s">
        <v>7</v>
      </c>
      <c r="E5157" t="s">
        <v>23</v>
      </c>
      <c r="F5157">
        <v>394.15599849999984</v>
      </c>
      <c r="H5157">
        <v>36</v>
      </c>
      <c r="I5157">
        <v>430.19162646334667</v>
      </c>
      <c r="M5157">
        <v>8.3807474336583336</v>
      </c>
      <c r="N5157">
        <v>1</v>
      </c>
      <c r="O5157">
        <v>19510.91680517669</v>
      </c>
      <c r="P5157">
        <v>160.63969769146715</v>
      </c>
      <c r="R5157">
        <v>0.94461111111111107</v>
      </c>
      <c r="T5157" s="6">
        <v>36</v>
      </c>
      <c r="U5157" s="6">
        <v>34.006</v>
      </c>
      <c r="W5157" s="6">
        <v>301.70690761169999</v>
      </c>
    </row>
    <row r="5158" spans="1:23" x14ac:dyDescent="0.3">
      <c r="A5158" s="1">
        <v>44397</v>
      </c>
      <c r="B5158">
        <v>202107</v>
      </c>
      <c r="C5158">
        <v>2021</v>
      </c>
      <c r="D5158" t="s">
        <v>8</v>
      </c>
      <c r="E5158" t="s">
        <v>23</v>
      </c>
      <c r="F5158">
        <v>650.69516050000004</v>
      </c>
      <c r="H5158">
        <v>108</v>
      </c>
      <c r="I5158">
        <v>742.83386550000012</v>
      </c>
      <c r="M5158">
        <v>6.7618920010288077</v>
      </c>
      <c r="N5158">
        <v>0.97825691291355155</v>
      </c>
      <c r="O5158">
        <v>58795.627939583777</v>
      </c>
      <c r="P5158">
        <v>101.64356389762652</v>
      </c>
      <c r="R5158">
        <v>0.92976995884773661</v>
      </c>
      <c r="T5158" s="6">
        <v>105.65174659466356</v>
      </c>
      <c r="U5158" s="6">
        <v>100.41515555555556</v>
      </c>
      <c r="W5158" s="6">
        <v>730.2843361111112</v>
      </c>
    </row>
    <row r="5159" spans="1:23" x14ac:dyDescent="0.3">
      <c r="A5159" s="1">
        <v>44398</v>
      </c>
      <c r="B5159">
        <v>202107</v>
      </c>
      <c r="C5159">
        <v>2021</v>
      </c>
      <c r="D5159" t="s">
        <v>0</v>
      </c>
      <c r="E5159" t="s">
        <v>22</v>
      </c>
      <c r="F5159">
        <v>150.57447999999997</v>
      </c>
      <c r="G5159">
        <v>44</v>
      </c>
      <c r="I5159">
        <v>145.55874649531739</v>
      </c>
      <c r="J5159">
        <v>151.09742921874997</v>
      </c>
      <c r="K5159">
        <v>191.86757674663025</v>
      </c>
      <c r="L5159">
        <v>4.4073791666666668</v>
      </c>
      <c r="N5159">
        <v>0.95454545454545459</v>
      </c>
      <c r="O5159">
        <v>11440.31545246413</v>
      </c>
      <c r="P5159">
        <v>136.92212943364984</v>
      </c>
      <c r="Q5159">
        <v>0.75059422036089807</v>
      </c>
      <c r="S5159" s="6">
        <v>33.026145695879514</v>
      </c>
      <c r="V5159" s="6">
        <v>193.92468333333335</v>
      </c>
    </row>
    <row r="5160" spans="1:23" x14ac:dyDescent="0.3">
      <c r="A5160" s="1">
        <v>44398</v>
      </c>
      <c r="B5160">
        <v>202107</v>
      </c>
      <c r="C5160">
        <v>2021</v>
      </c>
      <c r="D5160" t="s">
        <v>1</v>
      </c>
      <c r="E5160" t="s">
        <v>22</v>
      </c>
      <c r="F5160">
        <v>162.40699999999998</v>
      </c>
      <c r="G5160">
        <v>46</v>
      </c>
      <c r="I5160">
        <v>155.13152218901939</v>
      </c>
      <c r="J5160">
        <v>162.52113574218748</v>
      </c>
      <c r="K5160">
        <v>203.71946206243771</v>
      </c>
      <c r="L5160">
        <v>4.4584671935099998</v>
      </c>
      <c r="N5160">
        <v>1</v>
      </c>
      <c r="O5160">
        <v>12400.12756634893</v>
      </c>
      <c r="P5160">
        <v>144.95391701098436</v>
      </c>
      <c r="Q5160">
        <v>0.75640892913209257</v>
      </c>
      <c r="S5160" s="6">
        <v>34.794810740076258</v>
      </c>
      <c r="V5160" s="6">
        <v>205.08949090145998</v>
      </c>
    </row>
    <row r="5161" spans="1:23" x14ac:dyDescent="0.3">
      <c r="A5161" s="1">
        <v>44398</v>
      </c>
      <c r="B5161">
        <v>202107</v>
      </c>
      <c r="C5161">
        <v>2021</v>
      </c>
      <c r="D5161" t="s">
        <v>4</v>
      </c>
      <c r="E5161" t="s">
        <v>22</v>
      </c>
      <c r="F5161">
        <v>152.98080000000004</v>
      </c>
      <c r="G5161">
        <v>36</v>
      </c>
      <c r="I5161">
        <v>152.70816651686914</v>
      </c>
      <c r="J5161">
        <v>153.28881137777785</v>
      </c>
      <c r="K5161">
        <v>198.73467537211437</v>
      </c>
      <c r="L5161">
        <v>5.5863008699872534</v>
      </c>
      <c r="N5161">
        <v>1</v>
      </c>
      <c r="O5161">
        <v>11921.719084498804</v>
      </c>
      <c r="P5161">
        <v>111.22332871813271</v>
      </c>
      <c r="Q5161">
        <v>0.75933853422527076</v>
      </c>
      <c r="S5161" s="6">
        <v>27.336187232109747</v>
      </c>
      <c r="V5161" s="6">
        <v>201.10683131954113</v>
      </c>
    </row>
    <row r="5162" spans="1:23" x14ac:dyDescent="0.3">
      <c r="A5162" s="1">
        <v>44398</v>
      </c>
      <c r="B5162">
        <v>202107</v>
      </c>
      <c r="C5162">
        <v>2021</v>
      </c>
      <c r="D5162" t="s">
        <v>2</v>
      </c>
      <c r="E5162" t="s">
        <v>22</v>
      </c>
      <c r="F5162">
        <v>217.21042799999998</v>
      </c>
      <c r="G5162">
        <v>64</v>
      </c>
      <c r="I5162">
        <v>209.54571298784282</v>
      </c>
      <c r="J5162">
        <v>217.60019850779997</v>
      </c>
      <c r="K5162">
        <v>271.19015792449306</v>
      </c>
      <c r="L5162">
        <v>4.3107460833333331</v>
      </c>
      <c r="N5162">
        <v>1</v>
      </c>
      <c r="O5162">
        <v>19601.614166539039</v>
      </c>
      <c r="P5162">
        <v>171.48981869493764</v>
      </c>
      <c r="Q5162">
        <v>0.75953250368745195</v>
      </c>
      <c r="S5162" s="6">
        <v>48.610080235996925</v>
      </c>
      <c r="V5162" s="6">
        <v>275.88774933333332</v>
      </c>
    </row>
    <row r="5163" spans="1:23" x14ac:dyDescent="0.3">
      <c r="A5163" s="1">
        <v>44398</v>
      </c>
      <c r="B5163">
        <v>202107</v>
      </c>
      <c r="C5163">
        <v>2021</v>
      </c>
      <c r="D5163" t="s">
        <v>3</v>
      </c>
      <c r="E5163" t="s">
        <v>22</v>
      </c>
      <c r="F5163">
        <v>354.09808099999992</v>
      </c>
      <c r="G5163">
        <v>96</v>
      </c>
      <c r="I5163">
        <v>340.92011795019744</v>
      </c>
      <c r="J5163">
        <v>354.94648100000035</v>
      </c>
      <c r="K5163">
        <v>433.20938286143542</v>
      </c>
      <c r="L5163">
        <v>4.6706940000000001</v>
      </c>
      <c r="N5163">
        <v>1</v>
      </c>
      <c r="O5163">
        <v>28740.591448268842</v>
      </c>
      <c r="P5163">
        <v>268.85686309857391</v>
      </c>
      <c r="Q5163">
        <v>0.76032624458975262</v>
      </c>
      <c r="S5163" s="6">
        <v>72.991319480616255</v>
      </c>
      <c r="V5163" s="6">
        <v>448.38662399999998</v>
      </c>
    </row>
    <row r="5164" spans="1:23" x14ac:dyDescent="0.3">
      <c r="A5164" s="1">
        <v>44398</v>
      </c>
      <c r="B5164">
        <v>202107</v>
      </c>
      <c r="C5164">
        <v>2021</v>
      </c>
      <c r="D5164" t="s">
        <v>5</v>
      </c>
      <c r="E5164" t="s">
        <v>23</v>
      </c>
      <c r="F5164">
        <v>1895.0976749999995</v>
      </c>
      <c r="H5164">
        <v>162</v>
      </c>
      <c r="I5164">
        <v>2254.1619600000004</v>
      </c>
      <c r="M5164">
        <v>8.9653749999999999</v>
      </c>
      <c r="N5164">
        <v>0.990472999855324</v>
      </c>
      <c r="O5164">
        <v>97365.387230353022</v>
      </c>
      <c r="P5164">
        <v>564.68054912432694</v>
      </c>
      <c r="R5164">
        <v>0.91139999999999988</v>
      </c>
      <c r="T5164" s="6">
        <v>160.45662597656249</v>
      </c>
      <c r="U5164" s="6">
        <v>147.64679999999998</v>
      </c>
      <c r="W5164" s="6">
        <v>1452.39075</v>
      </c>
    </row>
    <row r="5165" spans="1:23" x14ac:dyDescent="0.3">
      <c r="A5165" s="1">
        <v>44398</v>
      </c>
      <c r="B5165">
        <v>202107</v>
      </c>
      <c r="C5165">
        <v>2021</v>
      </c>
      <c r="D5165" t="s">
        <v>6</v>
      </c>
      <c r="E5165" t="s">
        <v>23</v>
      </c>
      <c r="F5165">
        <v>598.7956805</v>
      </c>
      <c r="H5165">
        <v>66</v>
      </c>
      <c r="I5165">
        <v>852.44900000000018</v>
      </c>
      <c r="M5165">
        <v>8.4893750000000008</v>
      </c>
      <c r="N5165">
        <v>0.9895138888888888</v>
      </c>
      <c r="O5165">
        <v>31470.438547296668</v>
      </c>
      <c r="P5165">
        <v>155.24699052094411</v>
      </c>
      <c r="R5165">
        <v>0.91412222222222228</v>
      </c>
      <c r="T5165" s="6">
        <v>65.307916666666657</v>
      </c>
      <c r="U5165" s="6">
        <v>60.33206666666667</v>
      </c>
      <c r="W5165" s="6">
        <v>560.29875000000004</v>
      </c>
    </row>
    <row r="5166" spans="1:23" x14ac:dyDescent="0.3">
      <c r="A5166" s="1">
        <v>44398</v>
      </c>
      <c r="B5166">
        <v>202107</v>
      </c>
      <c r="C5166">
        <v>2021</v>
      </c>
      <c r="D5166" t="s">
        <v>7</v>
      </c>
      <c r="E5166" t="s">
        <v>23</v>
      </c>
      <c r="F5166">
        <v>479.73379850000009</v>
      </c>
      <c r="H5166">
        <v>36</v>
      </c>
      <c r="I5166">
        <v>528.69170515135261</v>
      </c>
      <c r="M5166">
        <v>9.0814129380743527</v>
      </c>
      <c r="N5166">
        <v>0.99837962962962967</v>
      </c>
      <c r="O5166">
        <v>25039.426745359691</v>
      </c>
      <c r="P5166">
        <v>160.63969769146715</v>
      </c>
      <c r="R5166">
        <v>0.94461111111111107</v>
      </c>
      <c r="T5166" s="6">
        <v>35.94166666666667</v>
      </c>
      <c r="U5166" s="6">
        <v>34.006</v>
      </c>
      <c r="W5166" s="6">
        <v>326.93086577067669</v>
      </c>
    </row>
    <row r="5167" spans="1:23" x14ac:dyDescent="0.3">
      <c r="A5167" s="1">
        <v>44398</v>
      </c>
      <c r="B5167">
        <v>202107</v>
      </c>
      <c r="C5167">
        <v>2021</v>
      </c>
      <c r="D5167" t="s">
        <v>8</v>
      </c>
      <c r="E5167" t="s">
        <v>23</v>
      </c>
      <c r="F5167">
        <v>803.07205549999992</v>
      </c>
      <c r="H5167">
        <v>108</v>
      </c>
      <c r="I5167">
        <v>850.69340670000008</v>
      </c>
      <c r="M5167">
        <v>7.0664743569958857</v>
      </c>
      <c r="N5167">
        <v>0.97185922856773066</v>
      </c>
      <c r="O5167">
        <v>80821.284285210524</v>
      </c>
      <c r="P5167">
        <v>101.64356389762652</v>
      </c>
      <c r="R5167">
        <v>0.92976995884773661</v>
      </c>
      <c r="T5167" s="6">
        <v>104.96079668531492</v>
      </c>
      <c r="U5167" s="6">
        <v>100.41515555555556</v>
      </c>
      <c r="W5167" s="6">
        <v>763.1792305555557</v>
      </c>
    </row>
    <row r="5168" spans="1:23" x14ac:dyDescent="0.3">
      <c r="A5168" s="1">
        <v>44399</v>
      </c>
      <c r="B5168">
        <v>202107</v>
      </c>
      <c r="C5168">
        <v>2021</v>
      </c>
      <c r="D5168" t="s">
        <v>0</v>
      </c>
      <c r="E5168" t="s">
        <v>22</v>
      </c>
      <c r="F5168">
        <v>167.72868000000005</v>
      </c>
      <c r="G5168">
        <v>44</v>
      </c>
      <c r="I5168">
        <v>129.25952460488693</v>
      </c>
      <c r="J5168">
        <v>168.27311359375005</v>
      </c>
      <c r="K5168">
        <v>211.37408855833863</v>
      </c>
      <c r="L5168">
        <v>3.9138543684500826</v>
      </c>
      <c r="N5168">
        <v>0.95454545454545459</v>
      </c>
      <c r="O5168">
        <v>12929.955431376478</v>
      </c>
      <c r="P5168">
        <v>136.92212943364984</v>
      </c>
      <c r="Q5168">
        <v>0.75059422036089807</v>
      </c>
      <c r="S5168" s="6">
        <v>33.026145695879514</v>
      </c>
      <c r="V5168" s="6">
        <v>172.20959221180362</v>
      </c>
    </row>
    <row r="5169" spans="1:23" x14ac:dyDescent="0.3">
      <c r="A5169" s="1">
        <v>44399</v>
      </c>
      <c r="B5169">
        <v>202107</v>
      </c>
      <c r="C5169">
        <v>2021</v>
      </c>
      <c r="D5169" t="s">
        <v>1</v>
      </c>
      <c r="E5169" t="s">
        <v>22</v>
      </c>
      <c r="F5169">
        <v>170.88679949999997</v>
      </c>
      <c r="G5169">
        <v>46</v>
      </c>
      <c r="I5169">
        <v>167.06618749361724</v>
      </c>
      <c r="J5169">
        <v>170.98921649218747</v>
      </c>
      <c r="K5169">
        <v>206.46128989761183</v>
      </c>
      <c r="L5169">
        <v>4.8014684931506855</v>
      </c>
      <c r="N5169">
        <v>0.99984164295434863</v>
      </c>
      <c r="O5169">
        <v>13165.69582500326</v>
      </c>
      <c r="P5169">
        <v>144.95391701098436</v>
      </c>
      <c r="Q5169">
        <v>0.75640892913209257</v>
      </c>
      <c r="S5169" s="6">
        <v>34.794810740076258</v>
      </c>
      <c r="V5169" s="6">
        <v>220.86755068493153</v>
      </c>
    </row>
    <row r="5170" spans="1:23" x14ac:dyDescent="0.3">
      <c r="A5170" s="1">
        <v>44399</v>
      </c>
      <c r="B5170">
        <v>202107</v>
      </c>
      <c r="C5170">
        <v>2021</v>
      </c>
      <c r="D5170" t="s">
        <v>4</v>
      </c>
      <c r="E5170" t="s">
        <v>22</v>
      </c>
      <c r="F5170">
        <v>137.74151999999998</v>
      </c>
      <c r="G5170">
        <v>36</v>
      </c>
      <c r="I5170">
        <v>135.74869807181179</v>
      </c>
      <c r="J5170">
        <v>138.03732337777777</v>
      </c>
      <c r="K5170">
        <v>177.3975588279927</v>
      </c>
      <c r="L5170">
        <v>4.9658972891566266</v>
      </c>
      <c r="N5170">
        <v>1</v>
      </c>
      <c r="O5170">
        <v>10117.81439929748</v>
      </c>
      <c r="P5170">
        <v>111.22332871813271</v>
      </c>
      <c r="Q5170">
        <v>0.75933853422527076</v>
      </c>
      <c r="S5170" s="6">
        <v>27.336187232109747</v>
      </c>
      <c r="V5170" s="6">
        <v>178.77230240963857</v>
      </c>
    </row>
    <row r="5171" spans="1:23" x14ac:dyDescent="0.3">
      <c r="A5171" s="1">
        <v>44399</v>
      </c>
      <c r="B5171">
        <v>202107</v>
      </c>
      <c r="C5171">
        <v>2021</v>
      </c>
      <c r="D5171" t="s">
        <v>2</v>
      </c>
      <c r="E5171" t="s">
        <v>22</v>
      </c>
      <c r="F5171">
        <v>182.97683550000005</v>
      </c>
      <c r="G5171">
        <v>64</v>
      </c>
      <c r="I5171">
        <v>219.79254028068186</v>
      </c>
      <c r="J5171">
        <v>183.36953569531755</v>
      </c>
      <c r="K5171">
        <v>243.33090501511839</v>
      </c>
      <c r="L5171">
        <v>4.5215424293400002</v>
      </c>
      <c r="N5171">
        <v>1</v>
      </c>
      <c r="O5171">
        <v>15346.925432653949</v>
      </c>
      <c r="P5171">
        <v>171.48981869493764</v>
      </c>
      <c r="Q5171">
        <v>0.75953250368745195</v>
      </c>
      <c r="S5171" s="6">
        <v>48.610080235996925</v>
      </c>
      <c r="V5171" s="6">
        <v>289.37871547776001</v>
      </c>
    </row>
    <row r="5172" spans="1:23" x14ac:dyDescent="0.3">
      <c r="A5172" s="1">
        <v>44399</v>
      </c>
      <c r="B5172">
        <v>202107</v>
      </c>
      <c r="C5172">
        <v>2021</v>
      </c>
      <c r="D5172" t="s">
        <v>3</v>
      </c>
      <c r="E5172" t="s">
        <v>22</v>
      </c>
      <c r="F5172">
        <v>74.478319999999997</v>
      </c>
      <c r="G5172">
        <v>96</v>
      </c>
      <c r="I5172">
        <v>384.01418261460725</v>
      </c>
      <c r="J5172">
        <v>74.980319999999992</v>
      </c>
      <c r="K5172">
        <v>134.68814656082546</v>
      </c>
      <c r="L5172">
        <v>5.2610938581071549</v>
      </c>
      <c r="N5172">
        <v>1</v>
      </c>
      <c r="O5172">
        <v>2817.6792624853897</v>
      </c>
      <c r="P5172">
        <v>268.85686309857391</v>
      </c>
      <c r="Q5172">
        <v>0.76032624458975262</v>
      </c>
      <c r="S5172" s="6">
        <v>72.991319480616255</v>
      </c>
      <c r="V5172" s="6">
        <v>505.06501037828684</v>
      </c>
    </row>
    <row r="5173" spans="1:23" x14ac:dyDescent="0.3">
      <c r="A5173" s="1">
        <v>44399</v>
      </c>
      <c r="B5173">
        <v>202107</v>
      </c>
      <c r="C5173">
        <v>2021</v>
      </c>
      <c r="D5173" t="s">
        <v>5</v>
      </c>
      <c r="E5173" t="s">
        <v>23</v>
      </c>
      <c r="F5173">
        <v>2153.9520865000004</v>
      </c>
      <c r="H5173">
        <v>162</v>
      </c>
      <c r="I5173">
        <v>2590.7712840000013</v>
      </c>
      <c r="M5173">
        <v>9.4673750000000023</v>
      </c>
      <c r="N5173">
        <v>0.9897705831645448</v>
      </c>
      <c r="O5173">
        <v>103836.80630380436</v>
      </c>
      <c r="P5173">
        <v>564.68054912432694</v>
      </c>
      <c r="R5173">
        <v>0.91139999999999988</v>
      </c>
      <c r="T5173" s="6">
        <v>160.34283447265625</v>
      </c>
      <c r="U5173" s="6">
        <v>147.64679999999998</v>
      </c>
      <c r="W5173" s="6">
        <v>1533.7147500000003</v>
      </c>
    </row>
    <row r="5174" spans="1:23" x14ac:dyDescent="0.3">
      <c r="A5174" s="1">
        <v>44399</v>
      </c>
      <c r="B5174">
        <v>202107</v>
      </c>
      <c r="C5174">
        <v>2021</v>
      </c>
      <c r="D5174" t="s">
        <v>6</v>
      </c>
      <c r="E5174" t="s">
        <v>23</v>
      </c>
      <c r="F5174">
        <v>506.56144</v>
      </c>
      <c r="H5174">
        <v>66</v>
      </c>
      <c r="I5174">
        <v>750.55039999999985</v>
      </c>
      <c r="M5174">
        <v>8.0780555555555562</v>
      </c>
      <c r="N5174">
        <v>0.99930555555555545</v>
      </c>
      <c r="O5174">
        <v>25552.762554985751</v>
      </c>
      <c r="P5174">
        <v>155.24699052094411</v>
      </c>
      <c r="R5174">
        <v>0.91412222222222228</v>
      </c>
      <c r="T5174" s="6">
        <v>65.954166666666666</v>
      </c>
      <c r="U5174" s="6">
        <v>60.33206666666667</v>
      </c>
      <c r="W5174" s="6">
        <v>533.15166666666676</v>
      </c>
    </row>
    <row r="5175" spans="1:23" x14ac:dyDescent="0.3">
      <c r="A5175" s="1">
        <v>44399</v>
      </c>
      <c r="B5175">
        <v>202107</v>
      </c>
      <c r="C5175">
        <v>2021</v>
      </c>
      <c r="D5175" t="s">
        <v>7</v>
      </c>
      <c r="E5175" t="s">
        <v>23</v>
      </c>
      <c r="F5175">
        <v>443.91829950000005</v>
      </c>
      <c r="H5175">
        <v>36</v>
      </c>
      <c r="I5175">
        <v>483.26696509776644</v>
      </c>
      <c r="M5175">
        <v>8.7597268341260168</v>
      </c>
      <c r="N5175">
        <v>0.99851076388888893</v>
      </c>
      <c r="O5175">
        <v>22250.785995437796</v>
      </c>
      <c r="P5175">
        <v>160.63969769146715</v>
      </c>
      <c r="R5175">
        <v>0.94461111111111107</v>
      </c>
      <c r="T5175" s="6">
        <v>35.9463875</v>
      </c>
      <c r="U5175" s="6">
        <v>34.006</v>
      </c>
      <c r="W5175" s="6">
        <v>315.35016602853659</v>
      </c>
    </row>
    <row r="5176" spans="1:23" x14ac:dyDescent="0.3">
      <c r="A5176" s="1">
        <v>44399</v>
      </c>
      <c r="B5176">
        <v>202107</v>
      </c>
      <c r="C5176">
        <v>2021</v>
      </c>
      <c r="D5176" t="s">
        <v>8</v>
      </c>
      <c r="E5176" t="s">
        <v>23</v>
      </c>
      <c r="F5176">
        <v>1060.9898205</v>
      </c>
      <c r="H5176">
        <v>108</v>
      </c>
      <c r="I5176">
        <v>1290.5314345999996</v>
      </c>
      <c r="M5176">
        <v>8.1204541666666668</v>
      </c>
      <c r="N5176">
        <v>0.98420240472616716</v>
      </c>
      <c r="O5176">
        <v>72374.778956189606</v>
      </c>
      <c r="P5176">
        <v>101.64356389762652</v>
      </c>
      <c r="R5176">
        <v>0.92976995884773661</v>
      </c>
      <c r="T5176" s="6">
        <v>106.29385971042605</v>
      </c>
      <c r="U5176" s="6">
        <v>100.41515555555556</v>
      </c>
      <c r="W5176" s="6">
        <v>877.00905</v>
      </c>
    </row>
    <row r="5177" spans="1:23" x14ac:dyDescent="0.3">
      <c r="A5177" s="1">
        <v>44400</v>
      </c>
      <c r="B5177">
        <v>202107</v>
      </c>
      <c r="C5177">
        <v>2021</v>
      </c>
      <c r="D5177" t="s">
        <v>0</v>
      </c>
      <c r="E5177" t="s">
        <v>22</v>
      </c>
      <c r="F5177">
        <v>112.36259999999999</v>
      </c>
      <c r="G5177">
        <v>44</v>
      </c>
      <c r="I5177">
        <v>108.47586171467259</v>
      </c>
      <c r="J5177">
        <v>112.83110585937499</v>
      </c>
      <c r="K5177">
        <v>140.2127438461826</v>
      </c>
      <c r="L5177">
        <v>3.284545</v>
      </c>
      <c r="N5177">
        <v>0.95454545454545459</v>
      </c>
      <c r="O5177">
        <v>6555.3153905320933</v>
      </c>
      <c r="P5177">
        <v>136.92212943364984</v>
      </c>
      <c r="Q5177">
        <v>0.75059422036089807</v>
      </c>
      <c r="S5177" s="6">
        <v>33.026145695879514</v>
      </c>
      <c r="V5177" s="6">
        <v>144.51998</v>
      </c>
    </row>
    <row r="5178" spans="1:23" x14ac:dyDescent="0.3">
      <c r="A5178" s="1">
        <v>44400</v>
      </c>
      <c r="B5178">
        <v>202107</v>
      </c>
      <c r="C5178">
        <v>2021</v>
      </c>
      <c r="D5178" t="s">
        <v>1</v>
      </c>
      <c r="E5178" t="s">
        <v>22</v>
      </c>
      <c r="F5178">
        <v>122.05535999999996</v>
      </c>
      <c r="G5178">
        <v>46</v>
      </c>
      <c r="I5178">
        <v>116.88195726160677</v>
      </c>
      <c r="J5178">
        <v>122.16461292968746</v>
      </c>
      <c r="K5178">
        <v>148.86085931782031</v>
      </c>
      <c r="L5178">
        <v>3.3591778422000003</v>
      </c>
      <c r="N5178">
        <v>1</v>
      </c>
      <c r="O5178">
        <v>7012.9904235334161</v>
      </c>
      <c r="P5178">
        <v>144.95391701098436</v>
      </c>
      <c r="Q5178">
        <v>0.75640892913209257</v>
      </c>
      <c r="S5178" s="6">
        <v>34.794810740076258</v>
      </c>
      <c r="V5178" s="6">
        <v>154.5221807412</v>
      </c>
    </row>
    <row r="5179" spans="1:23" x14ac:dyDescent="0.3">
      <c r="A5179" s="1">
        <v>44400</v>
      </c>
      <c r="B5179">
        <v>202107</v>
      </c>
      <c r="C5179">
        <v>2021</v>
      </c>
      <c r="D5179" t="s">
        <v>4</v>
      </c>
      <c r="E5179" t="s">
        <v>22</v>
      </c>
      <c r="F5179">
        <v>96.812239999999989</v>
      </c>
      <c r="G5179">
        <v>36</v>
      </c>
      <c r="I5179">
        <v>90.90003727180364</v>
      </c>
      <c r="J5179">
        <v>97.075294577777768</v>
      </c>
      <c r="K5179">
        <v>121.34748222609311</v>
      </c>
      <c r="L5179">
        <v>3.3252639257983372</v>
      </c>
      <c r="N5179">
        <v>1</v>
      </c>
      <c r="O5179">
        <v>5184.9197223403698</v>
      </c>
      <c r="P5179">
        <v>111.22332871813271</v>
      </c>
      <c r="Q5179">
        <v>0.75933853422527076</v>
      </c>
      <c r="S5179" s="6">
        <v>27.336187232109747</v>
      </c>
      <c r="V5179" s="6">
        <v>119.70950132874015</v>
      </c>
    </row>
    <row r="5180" spans="1:23" x14ac:dyDescent="0.3">
      <c r="A5180" s="1">
        <v>44400</v>
      </c>
      <c r="B5180">
        <v>202107</v>
      </c>
      <c r="C5180">
        <v>2021</v>
      </c>
      <c r="D5180" t="s">
        <v>2</v>
      </c>
      <c r="E5180" t="s">
        <v>22</v>
      </c>
      <c r="F5180">
        <v>168.81106499999999</v>
      </c>
      <c r="G5180">
        <v>64</v>
      </c>
      <c r="I5180">
        <v>149.51940413587775</v>
      </c>
      <c r="J5180">
        <v>169.16568499999997</v>
      </c>
      <c r="K5180">
        <v>201.98675624721869</v>
      </c>
      <c r="L5180">
        <v>3.0758929713750001</v>
      </c>
      <c r="N5180">
        <v>1</v>
      </c>
      <c r="O5180">
        <v>10010.486158933149</v>
      </c>
      <c r="P5180">
        <v>171.48981869493764</v>
      </c>
      <c r="Q5180">
        <v>0.75953250368745195</v>
      </c>
      <c r="S5180" s="6">
        <v>48.610080235996925</v>
      </c>
      <c r="V5180" s="6">
        <v>196.857150168</v>
      </c>
    </row>
    <row r="5181" spans="1:23" x14ac:dyDescent="0.3">
      <c r="A5181" s="1">
        <v>44400</v>
      </c>
      <c r="B5181">
        <v>202107</v>
      </c>
      <c r="C5181">
        <v>2021</v>
      </c>
      <c r="D5181" t="s">
        <v>3</v>
      </c>
      <c r="E5181" t="s">
        <v>22</v>
      </c>
      <c r="F5181">
        <v>20.058080000000004</v>
      </c>
      <c r="G5181">
        <v>96</v>
      </c>
      <c r="I5181">
        <v>111.22019681458136</v>
      </c>
      <c r="J5181">
        <v>20.222880000000284</v>
      </c>
      <c r="K5181">
        <v>23.655540810295122</v>
      </c>
      <c r="L5181">
        <v>1.5237455303725158</v>
      </c>
      <c r="N5181">
        <v>1</v>
      </c>
      <c r="O5181">
        <v>1929.4497895781274</v>
      </c>
      <c r="P5181">
        <v>268.85686309857391</v>
      </c>
      <c r="Q5181">
        <v>0.76032624458975262</v>
      </c>
      <c r="S5181" s="6">
        <v>72.991319480616255</v>
      </c>
      <c r="V5181" s="6">
        <v>146.27957091576152</v>
      </c>
    </row>
    <row r="5182" spans="1:23" x14ac:dyDescent="0.3">
      <c r="A5182" s="1">
        <v>44400</v>
      </c>
      <c r="B5182">
        <v>202107</v>
      </c>
      <c r="C5182">
        <v>2021</v>
      </c>
      <c r="D5182" t="s">
        <v>5</v>
      </c>
      <c r="E5182" t="s">
        <v>23</v>
      </c>
      <c r="F5182">
        <v>2423.4624964999998</v>
      </c>
      <c r="H5182">
        <v>162</v>
      </c>
      <c r="I5182">
        <v>3018.5539920000001</v>
      </c>
      <c r="M5182">
        <v>10.153291666666666</v>
      </c>
      <c r="N5182">
        <v>0.98398166232638884</v>
      </c>
      <c r="O5182">
        <v>129615.94564421024</v>
      </c>
      <c r="P5182">
        <v>564.68054912432694</v>
      </c>
      <c r="R5182">
        <v>0.91139999999999988</v>
      </c>
      <c r="T5182" s="6">
        <v>159.405029296875</v>
      </c>
      <c r="U5182" s="6">
        <v>147.64679999999998</v>
      </c>
      <c r="W5182" s="6">
        <v>1644.8332499999999</v>
      </c>
    </row>
    <row r="5183" spans="1:23" x14ac:dyDescent="0.3">
      <c r="A5183" s="1">
        <v>44400</v>
      </c>
      <c r="B5183">
        <v>202107</v>
      </c>
      <c r="C5183">
        <v>2021</v>
      </c>
      <c r="D5183" t="s">
        <v>6</v>
      </c>
      <c r="E5183" t="s">
        <v>23</v>
      </c>
      <c r="F5183">
        <v>723.19296099999997</v>
      </c>
      <c r="H5183">
        <v>66</v>
      </c>
      <c r="I5183">
        <v>1039.0551333333331</v>
      </c>
      <c r="M5183">
        <v>9.2989930555555542</v>
      </c>
      <c r="N5183">
        <v>0.99003472222222211</v>
      </c>
      <c r="O5183">
        <v>40334.815428866779</v>
      </c>
      <c r="P5183">
        <v>155.24699052094411</v>
      </c>
      <c r="R5183">
        <v>0.91412222222222228</v>
      </c>
      <c r="T5183" s="6">
        <v>65.342291666666654</v>
      </c>
      <c r="U5183" s="6">
        <v>60.33206666666667</v>
      </c>
      <c r="W5183" s="6">
        <v>613.73354166666661</v>
      </c>
    </row>
    <row r="5184" spans="1:23" x14ac:dyDescent="0.3">
      <c r="A5184" s="1">
        <v>44400</v>
      </c>
      <c r="B5184">
        <v>202107</v>
      </c>
      <c r="C5184">
        <v>2021</v>
      </c>
      <c r="D5184" t="s">
        <v>7</v>
      </c>
      <c r="E5184" t="s">
        <v>23</v>
      </c>
      <c r="F5184">
        <v>626.48739550000005</v>
      </c>
      <c r="H5184">
        <v>36</v>
      </c>
      <c r="I5184">
        <v>710.99234232890888</v>
      </c>
      <c r="M5184">
        <v>10.645751655735586</v>
      </c>
      <c r="N5184">
        <v>1</v>
      </c>
      <c r="O5184">
        <v>34508.631355911566</v>
      </c>
      <c r="P5184">
        <v>160.63969769146715</v>
      </c>
      <c r="R5184">
        <v>0.94461111111111107</v>
      </c>
      <c r="T5184" s="6">
        <v>36</v>
      </c>
      <c r="U5184" s="6">
        <v>34.006</v>
      </c>
      <c r="W5184" s="6">
        <v>383.24705960648106</v>
      </c>
    </row>
    <row r="5185" spans="1:23" x14ac:dyDescent="0.3">
      <c r="A5185" s="1">
        <v>44400</v>
      </c>
      <c r="B5185">
        <v>202107</v>
      </c>
      <c r="C5185">
        <v>2021</v>
      </c>
      <c r="D5185" t="s">
        <v>8</v>
      </c>
      <c r="E5185" t="s">
        <v>23</v>
      </c>
      <c r="F5185">
        <v>1103.1700824999996</v>
      </c>
      <c r="H5185">
        <v>108</v>
      </c>
      <c r="I5185">
        <v>1286.4922067333339</v>
      </c>
      <c r="M5185">
        <v>8.174328009259261</v>
      </c>
      <c r="N5185">
        <v>0.99623270965629662</v>
      </c>
      <c r="O5185">
        <v>73470.028696552021</v>
      </c>
      <c r="P5185">
        <v>101.64356389762652</v>
      </c>
      <c r="R5185">
        <v>0.92976995884773661</v>
      </c>
      <c r="T5185" s="6">
        <v>107.59313264288004</v>
      </c>
      <c r="U5185" s="6">
        <v>100.41515555555556</v>
      </c>
      <c r="W5185" s="6">
        <v>882.82742500000018</v>
      </c>
    </row>
    <row r="5186" spans="1:23" x14ac:dyDescent="0.3">
      <c r="A5186" s="1">
        <v>44401</v>
      </c>
      <c r="B5186">
        <v>202107</v>
      </c>
      <c r="C5186">
        <v>2021</v>
      </c>
      <c r="D5186" t="s">
        <v>0</v>
      </c>
      <c r="E5186" t="s">
        <v>22</v>
      </c>
      <c r="F5186">
        <v>126.04088</v>
      </c>
      <c r="G5186">
        <v>44</v>
      </c>
      <c r="I5186">
        <v>146.26264374724889</v>
      </c>
      <c r="J5186">
        <v>126.50304000000001</v>
      </c>
      <c r="K5186">
        <v>158.00631696447729</v>
      </c>
      <c r="L5186">
        <v>4.4286925000000004</v>
      </c>
      <c r="N5186">
        <v>0.95454545454545459</v>
      </c>
      <c r="O5186">
        <v>4147.5641935840285</v>
      </c>
      <c r="P5186">
        <v>136.92212943364984</v>
      </c>
      <c r="Q5186">
        <v>0.75059422036089807</v>
      </c>
      <c r="S5186" s="6">
        <v>33.026145695879514</v>
      </c>
      <c r="V5186" s="6">
        <v>194.86247000000003</v>
      </c>
    </row>
    <row r="5187" spans="1:23" x14ac:dyDescent="0.3">
      <c r="A5187" s="1">
        <v>44401</v>
      </c>
      <c r="B5187">
        <v>202107</v>
      </c>
      <c r="C5187">
        <v>2021</v>
      </c>
      <c r="D5187" t="s">
        <v>1</v>
      </c>
      <c r="E5187" t="s">
        <v>22</v>
      </c>
      <c r="F5187">
        <v>130.45452</v>
      </c>
      <c r="G5187">
        <v>46</v>
      </c>
      <c r="I5187">
        <v>147.44659971027593</v>
      </c>
      <c r="J5187">
        <v>130.5686557421875</v>
      </c>
      <c r="K5187">
        <v>162.60188331018111</v>
      </c>
      <c r="L5187">
        <v>4.2376031532900003</v>
      </c>
      <c r="N5187">
        <v>1</v>
      </c>
      <c r="O5187">
        <v>4325.161948629876</v>
      </c>
      <c r="P5187">
        <v>144.95391701098436</v>
      </c>
      <c r="Q5187">
        <v>0.75640892913209257</v>
      </c>
      <c r="S5187" s="6">
        <v>34.794810740076258</v>
      </c>
      <c r="V5187" s="6">
        <v>194.92974505134001</v>
      </c>
    </row>
    <row r="5188" spans="1:23" x14ac:dyDescent="0.3">
      <c r="A5188" s="1">
        <v>44401</v>
      </c>
      <c r="B5188">
        <v>202107</v>
      </c>
      <c r="C5188">
        <v>2021</v>
      </c>
      <c r="D5188" t="s">
        <v>4</v>
      </c>
      <c r="E5188" t="s">
        <v>22</v>
      </c>
      <c r="F5188">
        <v>152.47735999999998</v>
      </c>
      <c r="G5188">
        <v>36</v>
      </c>
      <c r="I5188">
        <v>171.81366451923785</v>
      </c>
      <c r="J5188">
        <v>152.78496817777778</v>
      </c>
      <c r="K5188">
        <v>199.79483862670813</v>
      </c>
      <c r="L5188">
        <v>6.2852095305164344</v>
      </c>
      <c r="N5188">
        <v>1</v>
      </c>
      <c r="O5188">
        <v>4853.6047645258677</v>
      </c>
      <c r="P5188">
        <v>111.22332871813271</v>
      </c>
      <c r="Q5188">
        <v>0.75933853422527076</v>
      </c>
      <c r="S5188" s="6">
        <v>27.336187232109747</v>
      </c>
      <c r="V5188" s="6">
        <v>226.26754309859163</v>
      </c>
    </row>
    <row r="5189" spans="1:23" x14ac:dyDescent="0.3">
      <c r="A5189" s="1">
        <v>44401</v>
      </c>
      <c r="B5189">
        <v>202107</v>
      </c>
      <c r="C5189">
        <v>2021</v>
      </c>
      <c r="D5189" t="s">
        <v>2</v>
      </c>
      <c r="E5189" t="s">
        <v>22</v>
      </c>
      <c r="F5189">
        <v>303.05163649999997</v>
      </c>
      <c r="G5189">
        <v>64</v>
      </c>
      <c r="I5189">
        <v>298.10233937800115</v>
      </c>
      <c r="J5189">
        <v>303.40759353131995</v>
      </c>
      <c r="K5189">
        <v>390.88059266543678</v>
      </c>
      <c r="L5189">
        <v>6.1325210312500005</v>
      </c>
      <c r="N5189">
        <v>1</v>
      </c>
      <c r="O5189">
        <v>10256.388509072112</v>
      </c>
      <c r="P5189">
        <v>171.48981869493764</v>
      </c>
      <c r="Q5189">
        <v>0.75953250368745195</v>
      </c>
      <c r="S5189" s="6">
        <v>48.610080235996925</v>
      </c>
      <c r="V5189" s="6">
        <v>392.48134600000003</v>
      </c>
    </row>
    <row r="5190" spans="1:23" x14ac:dyDescent="0.3">
      <c r="A5190" s="1">
        <v>44401</v>
      </c>
      <c r="B5190">
        <v>202107</v>
      </c>
      <c r="C5190">
        <v>2021</v>
      </c>
      <c r="D5190" t="s">
        <v>3</v>
      </c>
      <c r="E5190" t="s">
        <v>22</v>
      </c>
      <c r="F5190">
        <v>308.63448099999999</v>
      </c>
      <c r="G5190">
        <v>96</v>
      </c>
      <c r="I5190">
        <v>305.38936561876915</v>
      </c>
      <c r="J5190">
        <v>309.32168100000018</v>
      </c>
      <c r="K5190">
        <v>395.07765362968161</v>
      </c>
      <c r="L5190">
        <v>4.1839134816554324</v>
      </c>
      <c r="N5190">
        <v>1</v>
      </c>
      <c r="O5190">
        <v>11675.315940242313</v>
      </c>
      <c r="P5190">
        <v>268.85686309857391</v>
      </c>
      <c r="Q5190">
        <v>0.76032624458975262</v>
      </c>
      <c r="S5190" s="6">
        <v>72.991319480616255</v>
      </c>
      <c r="V5190" s="6">
        <v>401.65569423892151</v>
      </c>
    </row>
    <row r="5191" spans="1:23" x14ac:dyDescent="0.3">
      <c r="A5191" s="1">
        <v>44401</v>
      </c>
      <c r="B5191">
        <v>202107</v>
      </c>
      <c r="C5191">
        <v>2021</v>
      </c>
      <c r="D5191" t="s">
        <v>5</v>
      </c>
      <c r="E5191" t="s">
        <v>23</v>
      </c>
      <c r="F5191">
        <v>2505.7920940000004</v>
      </c>
      <c r="H5191">
        <v>162</v>
      </c>
      <c r="I5191">
        <v>3187.8645120000001</v>
      </c>
      <c r="M5191">
        <v>10.474333333333334</v>
      </c>
      <c r="N5191">
        <v>0.97890418535397372</v>
      </c>
      <c r="O5191">
        <v>98756.214812143997</v>
      </c>
      <c r="P5191">
        <v>564.68054912432694</v>
      </c>
      <c r="R5191">
        <v>0.91139999999999988</v>
      </c>
      <c r="T5191" s="6">
        <v>158.58247802734374</v>
      </c>
      <c r="U5191" s="6">
        <v>147.64679999999998</v>
      </c>
      <c r="W5191" s="6">
        <v>1696.8420000000001</v>
      </c>
    </row>
    <row r="5192" spans="1:23" x14ac:dyDescent="0.3">
      <c r="A5192" s="1">
        <v>44401</v>
      </c>
      <c r="B5192">
        <v>202107</v>
      </c>
      <c r="C5192">
        <v>2021</v>
      </c>
      <c r="D5192" t="s">
        <v>6</v>
      </c>
      <c r="E5192" t="s">
        <v>23</v>
      </c>
      <c r="F5192">
        <v>615.21824100000003</v>
      </c>
      <c r="H5192">
        <v>66</v>
      </c>
      <c r="I5192">
        <v>854.64840000000015</v>
      </c>
      <c r="M5192">
        <v>8.4675000000000029</v>
      </c>
      <c r="N5192">
        <v>0.99342534722236442</v>
      </c>
      <c r="O5192">
        <v>25305.380955493398</v>
      </c>
      <c r="P5192">
        <v>155.24699052094411</v>
      </c>
      <c r="R5192">
        <v>0.91412222222222228</v>
      </c>
      <c r="T5192" s="6">
        <v>65.566072916676049</v>
      </c>
      <c r="U5192" s="6">
        <v>60.33206666666667</v>
      </c>
      <c r="W5192" s="6">
        <v>558.85500000000025</v>
      </c>
    </row>
    <row r="5193" spans="1:23" x14ac:dyDescent="0.3">
      <c r="A5193" s="1">
        <v>44401</v>
      </c>
      <c r="B5193">
        <v>202107</v>
      </c>
      <c r="C5193">
        <v>2021</v>
      </c>
      <c r="D5193" t="s">
        <v>7</v>
      </c>
      <c r="E5193" t="s">
        <v>23</v>
      </c>
      <c r="F5193">
        <v>535.59659800000009</v>
      </c>
      <c r="H5193">
        <v>36</v>
      </c>
      <c r="I5193">
        <v>624.42564109845875</v>
      </c>
      <c r="M5193">
        <v>9.8927000205289328</v>
      </c>
      <c r="N5193">
        <v>0.94769229745361372</v>
      </c>
      <c r="O5193">
        <v>21647.303651242884</v>
      </c>
      <c r="P5193">
        <v>160.63969769146715</v>
      </c>
      <c r="R5193">
        <v>0.94461111111111107</v>
      </c>
      <c r="T5193" s="6">
        <v>34.116922708330094</v>
      </c>
      <c r="U5193" s="6">
        <v>34.006</v>
      </c>
      <c r="W5193" s="6">
        <v>356.13720073904159</v>
      </c>
    </row>
    <row r="5194" spans="1:23" x14ac:dyDescent="0.3">
      <c r="A5194" s="1">
        <v>44401</v>
      </c>
      <c r="B5194">
        <v>202107</v>
      </c>
      <c r="C5194">
        <v>2021</v>
      </c>
      <c r="D5194" t="s">
        <v>8</v>
      </c>
      <c r="E5194" t="s">
        <v>23</v>
      </c>
      <c r="F5194">
        <v>747.21718150000004</v>
      </c>
      <c r="H5194">
        <v>108</v>
      </c>
      <c r="I5194">
        <v>847.17585926666652</v>
      </c>
      <c r="M5194">
        <v>6.3606576388888882</v>
      </c>
      <c r="N5194">
        <v>0.97192235086577028</v>
      </c>
      <c r="O5194">
        <v>40282.972602403832</v>
      </c>
      <c r="P5194">
        <v>101.64356389762652</v>
      </c>
      <c r="R5194">
        <v>0.92976995884773661</v>
      </c>
      <c r="T5194" s="6">
        <v>104.96761389350318</v>
      </c>
      <c r="U5194" s="6">
        <v>100.41515555555556</v>
      </c>
      <c r="W5194" s="6">
        <v>686.95102499999996</v>
      </c>
    </row>
    <row r="5195" spans="1:23" x14ac:dyDescent="0.3">
      <c r="A5195" s="1">
        <v>44402</v>
      </c>
      <c r="B5195">
        <v>202107</v>
      </c>
      <c r="C5195">
        <v>2021</v>
      </c>
      <c r="D5195" t="s">
        <v>0</v>
      </c>
      <c r="E5195" t="s">
        <v>22</v>
      </c>
      <c r="F5195">
        <v>139.80987999999999</v>
      </c>
      <c r="G5195">
        <v>44</v>
      </c>
      <c r="I5195">
        <v>165.77407779755328</v>
      </c>
      <c r="J5195">
        <v>140.27643273437499</v>
      </c>
      <c r="K5195">
        <v>181.84274097847475</v>
      </c>
      <c r="L5195">
        <v>5.0194799999999997</v>
      </c>
      <c r="N5195">
        <v>0.95454545454545459</v>
      </c>
      <c r="O5195">
        <v>5200.5087141021095</v>
      </c>
      <c r="P5195">
        <v>136.92212943364984</v>
      </c>
      <c r="Q5195">
        <v>0.75059422036089807</v>
      </c>
      <c r="S5195" s="6">
        <v>33.026145695879514</v>
      </c>
      <c r="V5195" s="6">
        <v>220.85711999999998</v>
      </c>
    </row>
    <row r="5196" spans="1:23" x14ac:dyDescent="0.3">
      <c r="A5196" s="1">
        <v>44402</v>
      </c>
      <c r="B5196">
        <v>202107</v>
      </c>
      <c r="C5196">
        <v>2021</v>
      </c>
      <c r="D5196" t="s">
        <v>1</v>
      </c>
      <c r="E5196" t="s">
        <v>22</v>
      </c>
      <c r="F5196">
        <v>152.25615999999994</v>
      </c>
      <c r="G5196">
        <v>46</v>
      </c>
      <c r="I5196">
        <v>173.17987772264382</v>
      </c>
      <c r="J5196">
        <v>152.36504671874994</v>
      </c>
      <c r="K5196">
        <v>192.80023873942523</v>
      </c>
      <c r="L5196">
        <v>4.977175447693333</v>
      </c>
      <c r="N5196">
        <v>1</v>
      </c>
      <c r="O5196">
        <v>5725.5148630334761</v>
      </c>
      <c r="P5196">
        <v>144.95391701098436</v>
      </c>
      <c r="Q5196">
        <v>0.75640892913209257</v>
      </c>
      <c r="S5196" s="6">
        <v>34.794810740076258</v>
      </c>
      <c r="V5196" s="6">
        <v>228.95007059389332</v>
      </c>
    </row>
    <row r="5197" spans="1:23" x14ac:dyDescent="0.3">
      <c r="A5197" s="1">
        <v>44402</v>
      </c>
      <c r="B5197">
        <v>202107</v>
      </c>
      <c r="C5197">
        <v>2021</v>
      </c>
      <c r="D5197" t="s">
        <v>4</v>
      </c>
      <c r="E5197" t="s">
        <v>22</v>
      </c>
      <c r="F5197">
        <v>146.34844000000001</v>
      </c>
      <c r="G5197">
        <v>36</v>
      </c>
      <c r="I5197">
        <v>172.98522209745249</v>
      </c>
      <c r="J5197">
        <v>146.65114257777779</v>
      </c>
      <c r="K5197">
        <v>197.83647441557781</v>
      </c>
      <c r="L5197">
        <v>6.3280669183542857</v>
      </c>
      <c r="N5197">
        <v>1</v>
      </c>
      <c r="O5197">
        <v>5249.7813514787667</v>
      </c>
      <c r="P5197">
        <v>111.22332871813271</v>
      </c>
      <c r="Q5197">
        <v>0.75933853422527076</v>
      </c>
      <c r="S5197" s="6">
        <v>27.336187232109747</v>
      </c>
      <c r="V5197" s="6">
        <v>227.8104090607543</v>
      </c>
    </row>
    <row r="5198" spans="1:23" x14ac:dyDescent="0.3">
      <c r="A5198" s="1">
        <v>44402</v>
      </c>
      <c r="B5198">
        <v>202107</v>
      </c>
      <c r="C5198">
        <v>2021</v>
      </c>
      <c r="D5198" t="s">
        <v>2</v>
      </c>
      <c r="E5198" t="s">
        <v>22</v>
      </c>
      <c r="F5198">
        <v>209.86331449999997</v>
      </c>
      <c r="G5198">
        <v>64</v>
      </c>
      <c r="I5198">
        <v>322.6524943065246</v>
      </c>
      <c r="J5198">
        <v>210.21084867968</v>
      </c>
      <c r="K5198">
        <v>278.41467236612948</v>
      </c>
      <c r="L5198">
        <v>6.6375635000000006</v>
      </c>
      <c r="N5198">
        <v>1</v>
      </c>
      <c r="O5198">
        <v>7846.5705370065871</v>
      </c>
      <c r="P5198">
        <v>171.48981869493764</v>
      </c>
      <c r="Q5198">
        <v>0.75953250368745195</v>
      </c>
      <c r="S5198" s="6">
        <v>48.610080235996925</v>
      </c>
      <c r="V5198" s="6">
        <v>424.80406400000004</v>
      </c>
    </row>
    <row r="5199" spans="1:23" x14ac:dyDescent="0.3">
      <c r="A5199" s="1">
        <v>44402</v>
      </c>
      <c r="B5199">
        <v>202107</v>
      </c>
      <c r="C5199">
        <v>2021</v>
      </c>
      <c r="D5199" t="s">
        <v>3</v>
      </c>
      <c r="E5199" t="s">
        <v>22</v>
      </c>
      <c r="F5199">
        <v>118.81184000000002</v>
      </c>
      <c r="G5199">
        <v>96</v>
      </c>
      <c r="I5199">
        <v>412.3016547987865</v>
      </c>
      <c r="J5199">
        <v>119.19084000000001</v>
      </c>
      <c r="K5199">
        <v>157.16916748299937</v>
      </c>
      <c r="L5199">
        <v>5.6486395606025219</v>
      </c>
      <c r="N5199">
        <v>1</v>
      </c>
      <c r="O5199">
        <v>3258.7988461270411</v>
      </c>
      <c r="P5199">
        <v>268.85686309857391</v>
      </c>
      <c r="Q5199">
        <v>0.76032624458975262</v>
      </c>
      <c r="S5199" s="6">
        <v>72.991319480616255</v>
      </c>
      <c r="V5199" s="6">
        <v>542.2693978178421</v>
      </c>
    </row>
    <row r="5200" spans="1:23" x14ac:dyDescent="0.3">
      <c r="A5200" s="1">
        <v>44402</v>
      </c>
      <c r="B5200">
        <v>202107</v>
      </c>
      <c r="C5200">
        <v>2021</v>
      </c>
      <c r="D5200" t="s">
        <v>5</v>
      </c>
      <c r="E5200" t="s">
        <v>23</v>
      </c>
      <c r="F5200">
        <v>2905.8817130000002</v>
      </c>
      <c r="H5200">
        <v>162</v>
      </c>
      <c r="I5200">
        <v>3751.1005824322569</v>
      </c>
      <c r="M5200">
        <v>11.755730746167186</v>
      </c>
      <c r="N5200">
        <v>0.9559404839409722</v>
      </c>
      <c r="O5200">
        <v>117165.99643837799</v>
      </c>
      <c r="P5200">
        <v>564.68054912432694</v>
      </c>
      <c r="R5200">
        <v>0.91139999999999988</v>
      </c>
      <c r="T5200" s="6">
        <v>154.86235839843749</v>
      </c>
      <c r="U5200" s="6">
        <v>147.64679999999998</v>
      </c>
      <c r="W5200" s="6">
        <v>1904.4283808790842</v>
      </c>
    </row>
    <row r="5201" spans="1:23" x14ac:dyDescent="0.3">
      <c r="A5201" s="1">
        <v>44402</v>
      </c>
      <c r="B5201">
        <v>202107</v>
      </c>
      <c r="C5201">
        <v>2021</v>
      </c>
      <c r="D5201" t="s">
        <v>6</v>
      </c>
      <c r="E5201" t="s">
        <v>23</v>
      </c>
      <c r="F5201">
        <v>830.06223999999997</v>
      </c>
      <c r="H5201">
        <v>66</v>
      </c>
      <c r="I5201">
        <v>1203.673</v>
      </c>
      <c r="M5201">
        <v>9.9269097222222218</v>
      </c>
      <c r="N5201">
        <v>0.99278416666666658</v>
      </c>
      <c r="O5201">
        <v>34420.817555431422</v>
      </c>
      <c r="P5201">
        <v>155.24699052094411</v>
      </c>
      <c r="R5201">
        <v>0.91412222222222228</v>
      </c>
      <c r="T5201" s="6">
        <v>65.523754999999994</v>
      </c>
      <c r="U5201" s="6">
        <v>60.33206666666667</v>
      </c>
      <c r="W5201" s="6">
        <v>655.17604166666661</v>
      </c>
    </row>
    <row r="5202" spans="1:23" x14ac:dyDescent="0.3">
      <c r="A5202" s="1">
        <v>44402</v>
      </c>
      <c r="B5202">
        <v>202107</v>
      </c>
      <c r="C5202">
        <v>2021</v>
      </c>
      <c r="D5202" t="s">
        <v>7</v>
      </c>
      <c r="E5202" t="s">
        <v>23</v>
      </c>
      <c r="F5202">
        <v>685.2243940000003</v>
      </c>
      <c r="H5202">
        <v>36</v>
      </c>
      <c r="I5202">
        <v>825.01089231727951</v>
      </c>
      <c r="M5202">
        <v>11.780801096394447</v>
      </c>
      <c r="N5202">
        <v>0.90580054398148147</v>
      </c>
      <c r="O5202">
        <v>28796.383104042005</v>
      </c>
      <c r="P5202">
        <v>160.63969769146715</v>
      </c>
      <c r="R5202">
        <v>0.94461111111111107</v>
      </c>
      <c r="T5202" s="6">
        <v>32.608819583333336</v>
      </c>
      <c r="U5202" s="6">
        <v>34.006</v>
      </c>
      <c r="W5202" s="6">
        <v>424.10883947020005</v>
      </c>
    </row>
    <row r="5203" spans="1:23" x14ac:dyDescent="0.3">
      <c r="A5203" s="1">
        <v>44402</v>
      </c>
      <c r="B5203">
        <v>202107</v>
      </c>
      <c r="C5203">
        <v>2021</v>
      </c>
      <c r="D5203" t="s">
        <v>8</v>
      </c>
      <c r="E5203" t="s">
        <v>23</v>
      </c>
      <c r="F5203">
        <v>486.96488949999997</v>
      </c>
      <c r="H5203">
        <v>108</v>
      </c>
      <c r="I5203">
        <v>526.4238780666667</v>
      </c>
      <c r="M5203">
        <v>5.8167537037037036</v>
      </c>
      <c r="N5203">
        <v>0.99228809298994225</v>
      </c>
      <c r="O5203">
        <v>24807.039772721029</v>
      </c>
      <c r="P5203">
        <v>101.64356389762652</v>
      </c>
      <c r="R5203">
        <v>0.92976995884773661</v>
      </c>
      <c r="T5203" s="6">
        <v>107.16711404291377</v>
      </c>
      <c r="U5203" s="6">
        <v>100.41515555555556</v>
      </c>
      <c r="W5203" s="6">
        <v>628.20939999999996</v>
      </c>
    </row>
    <row r="5204" spans="1:23" x14ac:dyDescent="0.3">
      <c r="A5204" s="1">
        <v>44403</v>
      </c>
      <c r="B5204">
        <v>202108</v>
      </c>
      <c r="C5204">
        <v>2021</v>
      </c>
      <c r="D5204" t="s">
        <v>0</v>
      </c>
      <c r="E5204" t="s">
        <v>22</v>
      </c>
      <c r="F5204">
        <v>125.74463999999999</v>
      </c>
      <c r="G5204">
        <v>44</v>
      </c>
      <c r="I5204">
        <v>126.65799340071784</v>
      </c>
      <c r="J5204">
        <v>126.22652000000001</v>
      </c>
      <c r="K5204">
        <v>160.24907383802181</v>
      </c>
      <c r="L5204">
        <v>3.8350824999999999</v>
      </c>
      <c r="N5204">
        <v>0.95454545454545459</v>
      </c>
      <c r="O5204">
        <v>14602.960820142418</v>
      </c>
      <c r="P5204">
        <v>135.21540197846946</v>
      </c>
      <c r="Q5204">
        <v>0.75059422036089807</v>
      </c>
      <c r="S5204" s="6">
        <v>33.026145695879514</v>
      </c>
      <c r="V5204" s="6">
        <v>168.74363</v>
      </c>
    </row>
    <row r="5205" spans="1:23" x14ac:dyDescent="0.3">
      <c r="A5205" s="1">
        <v>44403</v>
      </c>
      <c r="B5205">
        <v>202108</v>
      </c>
      <c r="C5205">
        <v>2021</v>
      </c>
      <c r="D5205" t="s">
        <v>1</v>
      </c>
      <c r="E5205" t="s">
        <v>22</v>
      </c>
      <c r="F5205">
        <v>141.45740000000001</v>
      </c>
      <c r="G5205">
        <v>46</v>
      </c>
      <c r="I5205">
        <v>137.96089374085182</v>
      </c>
      <c r="J5205">
        <v>141.56666000000001</v>
      </c>
      <c r="K5205">
        <v>172.94150928796273</v>
      </c>
      <c r="L5205">
        <v>3.9649847436000005</v>
      </c>
      <c r="N5205">
        <v>0.99944728304947283</v>
      </c>
      <c r="O5205">
        <v>16494.064172124192</v>
      </c>
      <c r="P5205">
        <v>143.14707372771161</v>
      </c>
      <c r="Q5205">
        <v>0.75640892913209257</v>
      </c>
      <c r="S5205" s="6">
        <v>34.794810740076258</v>
      </c>
      <c r="V5205" s="6">
        <v>182.38929820560003</v>
      </c>
    </row>
    <row r="5206" spans="1:23" x14ac:dyDescent="0.3">
      <c r="A5206" s="1">
        <v>44403</v>
      </c>
      <c r="B5206">
        <v>202108</v>
      </c>
      <c r="C5206">
        <v>2021</v>
      </c>
      <c r="D5206" t="s">
        <v>4</v>
      </c>
      <c r="E5206" t="s">
        <v>22</v>
      </c>
      <c r="F5206">
        <v>147.58995999999999</v>
      </c>
      <c r="G5206">
        <v>36</v>
      </c>
      <c r="I5206">
        <v>150.594500842553</v>
      </c>
      <c r="J5206">
        <v>147.89364817777778</v>
      </c>
      <c r="K5206">
        <v>196.30271396470854</v>
      </c>
      <c r="L5206">
        <v>5.5089797111742431</v>
      </c>
      <c r="N5206">
        <v>0.99858507217449155</v>
      </c>
      <c r="O5206">
        <v>17476.133688886886</v>
      </c>
      <c r="P5206">
        <v>109.83693552102881</v>
      </c>
      <c r="Q5206">
        <v>0.75933853422527076</v>
      </c>
      <c r="S5206" s="6">
        <v>27.336187232109747</v>
      </c>
      <c r="V5206" s="6">
        <v>198.32326960227275</v>
      </c>
    </row>
    <row r="5207" spans="1:23" x14ac:dyDescent="0.3">
      <c r="A5207" s="1">
        <v>44403</v>
      </c>
      <c r="B5207">
        <v>202108</v>
      </c>
      <c r="C5207">
        <v>2021</v>
      </c>
      <c r="D5207" t="s">
        <v>2</v>
      </c>
      <c r="E5207" t="s">
        <v>22</v>
      </c>
      <c r="F5207">
        <v>255.37984299999999</v>
      </c>
      <c r="G5207">
        <v>64</v>
      </c>
      <c r="I5207">
        <v>284.45757340433221</v>
      </c>
      <c r="J5207">
        <v>255.77925706247999</v>
      </c>
      <c r="K5207">
        <v>328.2723960144811</v>
      </c>
      <c r="L5207">
        <v>5.8518227500000002</v>
      </c>
      <c r="N5207">
        <v>1</v>
      </c>
      <c r="O5207">
        <v>35247.476190865098</v>
      </c>
      <c r="P5207">
        <v>169.3522067321293</v>
      </c>
      <c r="Q5207">
        <v>0.75953250368745195</v>
      </c>
      <c r="S5207" s="6">
        <v>48.610080235996925</v>
      </c>
      <c r="V5207" s="6">
        <v>374.51665600000001</v>
      </c>
    </row>
    <row r="5208" spans="1:23" x14ac:dyDescent="0.3">
      <c r="A5208" s="1">
        <v>44403</v>
      </c>
      <c r="B5208">
        <v>202108</v>
      </c>
      <c r="C5208">
        <v>2021</v>
      </c>
      <c r="D5208" t="s">
        <v>3</v>
      </c>
      <c r="E5208" t="s">
        <v>22</v>
      </c>
      <c r="F5208">
        <v>376.49023899999997</v>
      </c>
      <c r="G5208">
        <v>96</v>
      </c>
      <c r="I5208">
        <v>392.8028102552762</v>
      </c>
      <c r="J5208">
        <v>377.28463899999991</v>
      </c>
      <c r="K5208">
        <v>447.32249552016668</v>
      </c>
      <c r="L5208">
        <v>5.3815003352500002</v>
      </c>
      <c r="N5208">
        <v>1</v>
      </c>
      <c r="O5208">
        <v>43173.785042693533</v>
      </c>
      <c r="P5208">
        <v>265.50557582556684</v>
      </c>
      <c r="Q5208">
        <v>0.76032624458975262</v>
      </c>
      <c r="S5208" s="6">
        <v>72.991319480616255</v>
      </c>
      <c r="V5208" s="6">
        <v>516.62403218400004</v>
      </c>
    </row>
    <row r="5209" spans="1:23" x14ac:dyDescent="0.3">
      <c r="A5209" s="1">
        <v>44403</v>
      </c>
      <c r="B5209">
        <v>202108</v>
      </c>
      <c r="C5209">
        <v>2021</v>
      </c>
      <c r="D5209" t="s">
        <v>5</v>
      </c>
      <c r="E5209" t="s">
        <v>23</v>
      </c>
      <c r="F5209">
        <v>2951.4817124999995</v>
      </c>
      <c r="H5209">
        <v>162</v>
      </c>
      <c r="I5209">
        <v>3728.3495554216906</v>
      </c>
      <c r="M5209">
        <v>12.320368337577264</v>
      </c>
      <c r="N5209">
        <v>0.991455078125</v>
      </c>
      <c r="O5209">
        <v>214452.10706462583</v>
      </c>
      <c r="P5209">
        <v>697.2189591094392</v>
      </c>
      <c r="R5209">
        <v>0.91139999999999988</v>
      </c>
      <c r="T5209" s="6">
        <v>160.61572265625</v>
      </c>
      <c r="U5209" s="6">
        <v>147.64679999999998</v>
      </c>
      <c r="W5209" s="6">
        <v>1995.8996706875168</v>
      </c>
    </row>
    <row r="5210" spans="1:23" x14ac:dyDescent="0.3">
      <c r="A5210" s="1">
        <v>44403</v>
      </c>
      <c r="B5210">
        <v>202108</v>
      </c>
      <c r="C5210">
        <v>2021</v>
      </c>
      <c r="D5210" t="s">
        <v>6</v>
      </c>
      <c r="E5210" t="s">
        <v>23</v>
      </c>
      <c r="F5210">
        <v>731.80576099999996</v>
      </c>
      <c r="H5210">
        <v>66</v>
      </c>
      <c r="I5210">
        <v>1265.6973333333333</v>
      </c>
      <c r="M5210">
        <v>10.252465277777777</v>
      </c>
      <c r="N5210">
        <v>0.87966228009304492</v>
      </c>
      <c r="O5210">
        <v>57850.315809844389</v>
      </c>
      <c r="P5210">
        <v>215.39243457166239</v>
      </c>
      <c r="R5210">
        <v>0.90918709677419352</v>
      </c>
      <c r="T5210" s="6">
        <v>58.057710486140962</v>
      </c>
      <c r="U5210" s="6">
        <v>60.006348387096772</v>
      </c>
      <c r="W5210" s="6">
        <v>676.66270833333328</v>
      </c>
    </row>
    <row r="5211" spans="1:23" x14ac:dyDescent="0.3">
      <c r="A5211" s="1">
        <v>44403</v>
      </c>
      <c r="B5211">
        <v>202108</v>
      </c>
      <c r="C5211">
        <v>2021</v>
      </c>
      <c r="D5211" t="s">
        <v>7</v>
      </c>
      <c r="E5211" t="s">
        <v>23</v>
      </c>
      <c r="F5211">
        <v>765.65719349999983</v>
      </c>
      <c r="H5211">
        <v>36</v>
      </c>
      <c r="I5211">
        <v>849.58791616445308</v>
      </c>
      <c r="M5211">
        <v>12.647064290037569</v>
      </c>
      <c r="N5211">
        <v>0.97010271219271804</v>
      </c>
      <c r="O5211">
        <v>58340.442034906235</v>
      </c>
      <c r="P5211">
        <v>224.14070327747211</v>
      </c>
      <c r="R5211">
        <v>0.95550000000000002</v>
      </c>
      <c r="T5211" s="6">
        <v>34.923697638937853</v>
      </c>
      <c r="U5211" s="6">
        <v>34.398000000000003</v>
      </c>
      <c r="W5211" s="6">
        <v>455.29431444135253</v>
      </c>
    </row>
    <row r="5212" spans="1:23" x14ac:dyDescent="0.3">
      <c r="A5212" s="1">
        <v>44403</v>
      </c>
      <c r="B5212">
        <v>202108</v>
      </c>
      <c r="C5212">
        <v>2021</v>
      </c>
      <c r="D5212" t="s">
        <v>8</v>
      </c>
      <c r="E5212" t="s">
        <v>23</v>
      </c>
      <c r="F5212">
        <v>450.66998749999999</v>
      </c>
      <c r="H5212">
        <v>108</v>
      </c>
      <c r="I5212">
        <v>478.3791216333334</v>
      </c>
      <c r="M5212">
        <v>5.8821276491769554</v>
      </c>
      <c r="N5212">
        <v>0.97405365648021636</v>
      </c>
      <c r="O5212">
        <v>78811.913414877185</v>
      </c>
      <c r="P5212">
        <v>227.94632957305333</v>
      </c>
      <c r="R5212">
        <v>0.92072190362405404</v>
      </c>
      <c r="T5212" s="6">
        <v>105.19779489986337</v>
      </c>
      <c r="U5212" s="6">
        <v>99.437965591397841</v>
      </c>
      <c r="W5212" s="6">
        <v>635.26978611111122</v>
      </c>
    </row>
    <row r="5213" spans="1:23" x14ac:dyDescent="0.3">
      <c r="A5213" s="1">
        <v>44404</v>
      </c>
      <c r="B5213">
        <v>202108</v>
      </c>
      <c r="C5213">
        <v>2021</v>
      </c>
      <c r="D5213" t="s">
        <v>0</v>
      </c>
      <c r="E5213" t="s">
        <v>22</v>
      </c>
      <c r="F5213">
        <v>117.08508000000003</v>
      </c>
      <c r="G5213">
        <v>44</v>
      </c>
      <c r="I5213">
        <v>114.96248295593935</v>
      </c>
      <c r="J5213">
        <v>117.57402</v>
      </c>
      <c r="K5213">
        <v>147.70811088626314</v>
      </c>
      <c r="L5213">
        <v>3.4809536666666667</v>
      </c>
      <c r="N5213">
        <v>0.95454545454545459</v>
      </c>
      <c r="O5213">
        <v>13981.005444427392</v>
      </c>
      <c r="P5213">
        <v>135.21540197846946</v>
      </c>
      <c r="Q5213">
        <v>0.75059422036089807</v>
      </c>
      <c r="S5213" s="6">
        <v>33.026145695879514</v>
      </c>
      <c r="V5213" s="6">
        <v>153.16196133333332</v>
      </c>
    </row>
    <row r="5214" spans="1:23" x14ac:dyDescent="0.3">
      <c r="A5214" s="1">
        <v>44404</v>
      </c>
      <c r="B5214">
        <v>202108</v>
      </c>
      <c r="C5214">
        <v>2021</v>
      </c>
      <c r="D5214" t="s">
        <v>1</v>
      </c>
      <c r="E5214" t="s">
        <v>22</v>
      </c>
      <c r="F5214">
        <v>124.76352</v>
      </c>
      <c r="G5214">
        <v>46</v>
      </c>
      <c r="I5214">
        <v>121.56236815624565</v>
      </c>
      <c r="J5214">
        <v>124.87350000000001</v>
      </c>
      <c r="K5214">
        <v>156.60454679461421</v>
      </c>
      <c r="L5214">
        <v>3.4936924665099998</v>
      </c>
      <c r="N5214">
        <v>1</v>
      </c>
      <c r="O5214">
        <v>14846.099989425455</v>
      </c>
      <c r="P5214">
        <v>143.14707372771161</v>
      </c>
      <c r="Q5214">
        <v>0.75640892913209257</v>
      </c>
      <c r="S5214" s="6">
        <v>34.794810740076258</v>
      </c>
      <c r="V5214" s="6">
        <v>160.70985345945999</v>
      </c>
    </row>
    <row r="5215" spans="1:23" x14ac:dyDescent="0.3">
      <c r="A5215" s="1">
        <v>44404</v>
      </c>
      <c r="B5215">
        <v>202108</v>
      </c>
      <c r="C5215">
        <v>2021</v>
      </c>
      <c r="D5215" t="s">
        <v>4</v>
      </c>
      <c r="E5215" t="s">
        <v>22</v>
      </c>
      <c r="F5215">
        <v>133.05823999999998</v>
      </c>
      <c r="G5215">
        <v>36</v>
      </c>
      <c r="I5215">
        <v>132.24752564216831</v>
      </c>
      <c r="J5215">
        <v>133.35030257777777</v>
      </c>
      <c r="K5215">
        <v>172.179980891935</v>
      </c>
      <c r="L5215">
        <v>4.837818987676056</v>
      </c>
      <c r="N5215">
        <v>1</v>
      </c>
      <c r="O5215">
        <v>15117.341844429255</v>
      </c>
      <c r="P5215">
        <v>109.83693552102881</v>
      </c>
      <c r="Q5215">
        <v>0.75933853422527076</v>
      </c>
      <c r="S5215" s="6">
        <v>27.336187232109747</v>
      </c>
      <c r="V5215" s="6">
        <v>174.16148355633803</v>
      </c>
    </row>
    <row r="5216" spans="1:23" x14ac:dyDescent="0.3">
      <c r="A5216" s="1">
        <v>44404</v>
      </c>
      <c r="B5216">
        <v>202108</v>
      </c>
      <c r="C5216">
        <v>2021</v>
      </c>
      <c r="D5216" t="s">
        <v>2</v>
      </c>
      <c r="E5216" t="s">
        <v>22</v>
      </c>
      <c r="F5216">
        <v>216.23753449999998</v>
      </c>
      <c r="G5216">
        <v>64</v>
      </c>
      <c r="I5216">
        <v>237.88117537274357</v>
      </c>
      <c r="J5216">
        <v>216.64854523281997</v>
      </c>
      <c r="K5216">
        <v>267.96091023575616</v>
      </c>
      <c r="L5216">
        <v>4.893659385416667</v>
      </c>
      <c r="N5216">
        <v>1</v>
      </c>
      <c r="O5216">
        <v>26663.749181040261</v>
      </c>
      <c r="P5216">
        <v>169.3522067321293</v>
      </c>
      <c r="Q5216">
        <v>0.75953250368745195</v>
      </c>
      <c r="S5216" s="6">
        <v>48.610080235996925</v>
      </c>
      <c r="V5216" s="6">
        <v>313.19420066666669</v>
      </c>
    </row>
    <row r="5217" spans="1:23" x14ac:dyDescent="0.3">
      <c r="A5217" s="1">
        <v>44404</v>
      </c>
      <c r="B5217">
        <v>202108</v>
      </c>
      <c r="C5217">
        <v>2021</v>
      </c>
      <c r="D5217" t="s">
        <v>3</v>
      </c>
      <c r="E5217" t="s">
        <v>22</v>
      </c>
      <c r="F5217">
        <v>184.0210405</v>
      </c>
      <c r="G5217">
        <v>96</v>
      </c>
      <c r="I5217">
        <v>348.35577775423008</v>
      </c>
      <c r="J5217">
        <v>184.50524050000018</v>
      </c>
      <c r="K5217">
        <v>217.79603959172394</v>
      </c>
      <c r="L5217">
        <v>4.7725644670218665</v>
      </c>
      <c r="N5217">
        <v>1</v>
      </c>
      <c r="O5217">
        <v>19469.539449155589</v>
      </c>
      <c r="P5217">
        <v>265.50557582556684</v>
      </c>
      <c r="Q5217">
        <v>0.76032624458975262</v>
      </c>
      <c r="S5217" s="6">
        <v>72.991319480616255</v>
      </c>
      <c r="V5217" s="6">
        <v>458.16618883409922</v>
      </c>
    </row>
    <row r="5218" spans="1:23" x14ac:dyDescent="0.3">
      <c r="A5218" s="1">
        <v>44404</v>
      </c>
      <c r="B5218">
        <v>202108</v>
      </c>
      <c r="C5218">
        <v>2021</v>
      </c>
      <c r="D5218" t="s">
        <v>5</v>
      </c>
      <c r="E5218" t="s">
        <v>23</v>
      </c>
      <c r="F5218">
        <v>2665.2673045000001</v>
      </c>
      <c r="H5218">
        <v>162</v>
      </c>
      <c r="I5218">
        <v>3236.9471078167708</v>
      </c>
      <c r="M5218">
        <v>10.912794456255289</v>
      </c>
      <c r="N5218">
        <v>0.9970883969907407</v>
      </c>
      <c r="O5218">
        <v>198735.1618416328</v>
      </c>
      <c r="P5218">
        <v>697.2189591094392</v>
      </c>
      <c r="R5218">
        <v>0.91139999999999988</v>
      </c>
      <c r="T5218" s="6">
        <v>161.5283203125</v>
      </c>
      <c r="U5218" s="6">
        <v>147.64679999999998</v>
      </c>
      <c r="W5218" s="6">
        <v>1767.8727019133569</v>
      </c>
    </row>
    <row r="5219" spans="1:23" x14ac:dyDescent="0.3">
      <c r="A5219" s="1">
        <v>44404</v>
      </c>
      <c r="B5219">
        <v>202108</v>
      </c>
      <c r="C5219">
        <v>2021</v>
      </c>
      <c r="D5219" t="s">
        <v>6</v>
      </c>
      <c r="E5219" t="s">
        <v>23</v>
      </c>
      <c r="F5219">
        <v>609.51856149999992</v>
      </c>
      <c r="H5219">
        <v>66</v>
      </c>
      <c r="I5219">
        <v>1045.02918</v>
      </c>
      <c r="M5219">
        <v>9.3297013888888873</v>
      </c>
      <c r="N5219">
        <v>0.83622453703726118</v>
      </c>
      <c r="O5219">
        <v>49652.098021251055</v>
      </c>
      <c r="P5219">
        <v>215.39243457166239</v>
      </c>
      <c r="R5219">
        <v>0.90918709677419352</v>
      </c>
      <c r="T5219" s="6">
        <v>55.190819444459237</v>
      </c>
      <c r="U5219" s="6">
        <v>60.006348387096772</v>
      </c>
      <c r="W5219" s="6">
        <v>615.7602916666666</v>
      </c>
    </row>
    <row r="5220" spans="1:23" x14ac:dyDescent="0.3">
      <c r="A5220" s="1">
        <v>44404</v>
      </c>
      <c r="B5220">
        <v>202108</v>
      </c>
      <c r="C5220">
        <v>2021</v>
      </c>
      <c r="D5220" t="s">
        <v>7</v>
      </c>
      <c r="E5220" t="s">
        <v>23</v>
      </c>
      <c r="F5220">
        <v>606.18319899999995</v>
      </c>
      <c r="H5220">
        <v>36</v>
      </c>
      <c r="I5220">
        <v>750.94289914916965</v>
      </c>
      <c r="M5220">
        <v>11.75182087287078</v>
      </c>
      <c r="N5220">
        <v>0.89239238618756633</v>
      </c>
      <c r="O5220">
        <v>47309.31833878511</v>
      </c>
      <c r="P5220">
        <v>224.14070327747211</v>
      </c>
      <c r="R5220">
        <v>0.95550000000000002</v>
      </c>
      <c r="T5220" s="6">
        <v>32.126125902752385</v>
      </c>
      <c r="U5220" s="6">
        <v>34.398000000000003</v>
      </c>
      <c r="W5220" s="6">
        <v>423.0655514233481</v>
      </c>
    </row>
    <row r="5221" spans="1:23" x14ac:dyDescent="0.3">
      <c r="A5221" s="1">
        <v>44404</v>
      </c>
      <c r="B5221">
        <v>202108</v>
      </c>
      <c r="C5221">
        <v>2021</v>
      </c>
      <c r="D5221" t="s">
        <v>8</v>
      </c>
      <c r="E5221" t="s">
        <v>23</v>
      </c>
      <c r="F5221">
        <v>1099.636702</v>
      </c>
      <c r="H5221">
        <v>108</v>
      </c>
      <c r="I5221">
        <v>1249.0834752666665</v>
      </c>
      <c r="M5221">
        <v>8.0965464248971166</v>
      </c>
      <c r="N5221">
        <v>0.97150641927771542</v>
      </c>
      <c r="O5221">
        <v>139629.32130478945</v>
      </c>
      <c r="P5221">
        <v>227.94632957305333</v>
      </c>
      <c r="R5221">
        <v>0.92072190362405404</v>
      </c>
      <c r="T5221" s="6">
        <v>104.92269328199326</v>
      </c>
      <c r="U5221" s="6">
        <v>99.437965591397841</v>
      </c>
      <c r="W5221" s="6">
        <v>874.42701388888861</v>
      </c>
    </row>
    <row r="5222" spans="1:23" x14ac:dyDescent="0.3">
      <c r="A5222" s="1">
        <v>44405</v>
      </c>
      <c r="B5222">
        <v>202108</v>
      </c>
      <c r="C5222">
        <v>2021</v>
      </c>
      <c r="D5222" t="s">
        <v>0</v>
      </c>
      <c r="E5222" t="s">
        <v>22</v>
      </c>
      <c r="F5222">
        <v>142.63144</v>
      </c>
      <c r="G5222">
        <v>44</v>
      </c>
      <c r="I5222">
        <v>144.38032162272637</v>
      </c>
      <c r="J5222">
        <v>143.15299999999999</v>
      </c>
      <c r="K5222">
        <v>184.21287884387439</v>
      </c>
      <c r="L5222">
        <v>4.3716975923333337</v>
      </c>
      <c r="N5222">
        <v>0.95014044943820231</v>
      </c>
      <c r="O5222">
        <v>10150.211731562114</v>
      </c>
      <c r="P5222">
        <v>135.21540197846946</v>
      </c>
      <c r="Q5222">
        <v>0.75059422036089807</v>
      </c>
      <c r="S5222" s="6">
        <v>33.026145695879514</v>
      </c>
      <c r="V5222" s="6">
        <v>192.35469406266668</v>
      </c>
    </row>
    <row r="5223" spans="1:23" x14ac:dyDescent="0.3">
      <c r="A5223" s="1">
        <v>44405</v>
      </c>
      <c r="B5223">
        <v>202108</v>
      </c>
      <c r="C5223">
        <v>2021</v>
      </c>
      <c r="D5223" t="s">
        <v>1</v>
      </c>
      <c r="E5223" t="s">
        <v>22</v>
      </c>
      <c r="F5223">
        <v>149.85572000000005</v>
      </c>
      <c r="G5223">
        <v>46</v>
      </c>
      <c r="I5223">
        <v>149.73852768331494</v>
      </c>
      <c r="J5223">
        <v>149.98878000000005</v>
      </c>
      <c r="K5223">
        <v>189.90489195526436</v>
      </c>
      <c r="L5223">
        <v>4.3034729748033334</v>
      </c>
      <c r="N5223">
        <v>1</v>
      </c>
      <c r="O5223">
        <v>10965.591754219704</v>
      </c>
      <c r="P5223">
        <v>143.14707372771161</v>
      </c>
      <c r="Q5223">
        <v>0.75640892913209257</v>
      </c>
      <c r="S5223" s="6">
        <v>34.794810740076258</v>
      </c>
      <c r="V5223" s="6">
        <v>197.95975684095333</v>
      </c>
    </row>
    <row r="5224" spans="1:23" x14ac:dyDescent="0.3">
      <c r="A5224" s="1">
        <v>44405</v>
      </c>
      <c r="B5224">
        <v>202108</v>
      </c>
      <c r="C5224">
        <v>2021</v>
      </c>
      <c r="D5224" t="s">
        <v>4</v>
      </c>
      <c r="E5224" t="s">
        <v>22</v>
      </c>
      <c r="F5224">
        <v>179.54551999999993</v>
      </c>
      <c r="G5224">
        <v>36</v>
      </c>
      <c r="I5224">
        <v>181.45709583986252</v>
      </c>
      <c r="J5224">
        <v>179.87476657777771</v>
      </c>
      <c r="K5224">
        <v>236.02614907574943</v>
      </c>
      <c r="L5224">
        <v>6.637981160251881</v>
      </c>
      <c r="N5224">
        <v>1</v>
      </c>
      <c r="O5224">
        <v>14037.958553526174</v>
      </c>
      <c r="P5224">
        <v>109.83693552102881</v>
      </c>
      <c r="Q5224">
        <v>0.75933853422527076</v>
      </c>
      <c r="S5224" s="6">
        <v>27.336187232109747</v>
      </c>
      <c r="V5224" s="6">
        <v>238.96732176906772</v>
      </c>
    </row>
    <row r="5225" spans="1:23" x14ac:dyDescent="0.3">
      <c r="A5225" s="1">
        <v>44405</v>
      </c>
      <c r="B5225">
        <v>202108</v>
      </c>
      <c r="C5225">
        <v>2021</v>
      </c>
      <c r="D5225" t="s">
        <v>2</v>
      </c>
      <c r="E5225" t="s">
        <v>22</v>
      </c>
      <c r="F5225">
        <v>272.89585149999999</v>
      </c>
      <c r="G5225">
        <v>64</v>
      </c>
      <c r="I5225">
        <v>288.92982534937448</v>
      </c>
      <c r="J5225">
        <v>273.29734080156004</v>
      </c>
      <c r="K5225">
        <v>344.91568446253973</v>
      </c>
      <c r="L5225">
        <v>5.9438253124999996</v>
      </c>
      <c r="N5225">
        <v>1</v>
      </c>
      <c r="O5225">
        <v>22683.570854659691</v>
      </c>
      <c r="P5225">
        <v>169.3522067321293</v>
      </c>
      <c r="Q5225">
        <v>0.75953250368745195</v>
      </c>
      <c r="S5225" s="6">
        <v>48.610080235996925</v>
      </c>
      <c r="V5225" s="6">
        <v>380.40481999999997</v>
      </c>
    </row>
    <row r="5226" spans="1:23" x14ac:dyDescent="0.3">
      <c r="A5226" s="1">
        <v>44405</v>
      </c>
      <c r="B5226">
        <v>202108</v>
      </c>
      <c r="C5226">
        <v>2021</v>
      </c>
      <c r="D5226" t="s">
        <v>3</v>
      </c>
      <c r="E5226" t="s">
        <v>22</v>
      </c>
      <c r="F5226">
        <v>229.09376000000003</v>
      </c>
      <c r="G5226">
        <v>96</v>
      </c>
      <c r="I5226">
        <v>367.18877723744436</v>
      </c>
      <c r="J5226">
        <v>229.70476000000005</v>
      </c>
      <c r="K5226">
        <v>280.6197865720365</v>
      </c>
      <c r="L5226">
        <v>5.0305814424269437</v>
      </c>
      <c r="N5226">
        <v>1</v>
      </c>
      <c r="O5226">
        <v>15673.839187171528</v>
      </c>
      <c r="P5226">
        <v>265.50557582556684</v>
      </c>
      <c r="Q5226">
        <v>0.76032624458975262</v>
      </c>
      <c r="S5226" s="6">
        <v>72.991319480616255</v>
      </c>
      <c r="V5226" s="6">
        <v>482.93581847298663</v>
      </c>
    </row>
    <row r="5227" spans="1:23" x14ac:dyDescent="0.3">
      <c r="A5227" s="1">
        <v>44405</v>
      </c>
      <c r="B5227">
        <v>202108</v>
      </c>
      <c r="C5227">
        <v>2021</v>
      </c>
      <c r="D5227" t="s">
        <v>5</v>
      </c>
      <c r="E5227" t="s">
        <v>23</v>
      </c>
      <c r="F5227">
        <v>1991.4816799999999</v>
      </c>
      <c r="H5227">
        <v>162</v>
      </c>
      <c r="I5227">
        <v>2406.1929172609275</v>
      </c>
      <c r="M5227">
        <v>9.1944835469016333</v>
      </c>
      <c r="N5227">
        <v>0.9931879189573688</v>
      </c>
      <c r="O5227">
        <v>107491.65863464959</v>
      </c>
      <c r="P5227">
        <v>697.2189591094392</v>
      </c>
      <c r="R5227">
        <v>0.91139999999999988</v>
      </c>
      <c r="T5227" s="6">
        <v>160.89644287109374</v>
      </c>
      <c r="U5227" s="6">
        <v>147.64679999999998</v>
      </c>
      <c r="W5227" s="6">
        <v>1489.5063345980645</v>
      </c>
    </row>
    <row r="5228" spans="1:23" x14ac:dyDescent="0.3">
      <c r="A5228" s="1">
        <v>44405</v>
      </c>
      <c r="B5228">
        <v>202108</v>
      </c>
      <c r="C5228">
        <v>2021</v>
      </c>
      <c r="D5228" t="s">
        <v>6</v>
      </c>
      <c r="E5228" t="s">
        <v>23</v>
      </c>
      <c r="F5228">
        <v>495.78144050000003</v>
      </c>
      <c r="H5228">
        <v>66</v>
      </c>
      <c r="I5228">
        <v>794.04546666666658</v>
      </c>
      <c r="M5228">
        <v>8.210902777777779</v>
      </c>
      <c r="N5228">
        <v>0.81993055555555561</v>
      </c>
      <c r="O5228">
        <v>29484.199848450509</v>
      </c>
      <c r="P5228">
        <v>215.39243457166239</v>
      </c>
      <c r="R5228">
        <v>0.90918709677419352</v>
      </c>
      <c r="T5228" s="6">
        <v>54.115416666666668</v>
      </c>
      <c r="U5228" s="6">
        <v>60.006348387096772</v>
      </c>
      <c r="W5228" s="6">
        <v>541.91958333333343</v>
      </c>
    </row>
    <row r="5229" spans="1:23" x14ac:dyDescent="0.3">
      <c r="A5229" s="1">
        <v>44405</v>
      </c>
      <c r="B5229">
        <v>202108</v>
      </c>
      <c r="C5229">
        <v>2021</v>
      </c>
      <c r="D5229" t="s">
        <v>7</v>
      </c>
      <c r="E5229" t="s">
        <v>23</v>
      </c>
      <c r="F5229">
        <v>440.79979500000002</v>
      </c>
      <c r="H5229">
        <v>36</v>
      </c>
      <c r="I5229">
        <v>579.11649284142095</v>
      </c>
      <c r="M5229">
        <v>9.431990680887866</v>
      </c>
      <c r="N5229">
        <v>0.77696759259259263</v>
      </c>
      <c r="O5229">
        <v>25357.66183261008</v>
      </c>
      <c r="P5229">
        <v>224.14070327747211</v>
      </c>
      <c r="R5229">
        <v>0.95550000000000002</v>
      </c>
      <c r="T5229" s="6">
        <v>27.970833333333335</v>
      </c>
      <c r="U5229" s="6">
        <v>34.398000000000003</v>
      </c>
      <c r="W5229" s="6">
        <v>339.55166451196317</v>
      </c>
    </row>
    <row r="5230" spans="1:23" x14ac:dyDescent="0.3">
      <c r="A5230" s="1">
        <v>44405</v>
      </c>
      <c r="B5230">
        <v>202108</v>
      </c>
      <c r="C5230">
        <v>2021</v>
      </c>
      <c r="D5230" t="s">
        <v>8</v>
      </c>
      <c r="E5230" t="s">
        <v>23</v>
      </c>
      <c r="F5230">
        <v>800.410796</v>
      </c>
      <c r="H5230">
        <v>108</v>
      </c>
      <c r="I5230">
        <v>833.29840053333328</v>
      </c>
      <c r="M5230">
        <v>7.0592030092592601</v>
      </c>
      <c r="N5230">
        <v>0.93450581521034348</v>
      </c>
      <c r="O5230">
        <v>124702.28890328108</v>
      </c>
      <c r="P5230">
        <v>227.94632957305333</v>
      </c>
      <c r="R5230">
        <v>0.92072190362405404</v>
      </c>
      <c r="T5230" s="6">
        <v>100.9266280427171</v>
      </c>
      <c r="U5230" s="6">
        <v>99.437965591397841</v>
      </c>
      <c r="W5230" s="6">
        <v>762.39392500000008</v>
      </c>
    </row>
    <row r="5231" spans="1:23" x14ac:dyDescent="0.3">
      <c r="A5231" s="1">
        <v>44406</v>
      </c>
      <c r="B5231">
        <v>202108</v>
      </c>
      <c r="C5231">
        <v>2021</v>
      </c>
      <c r="D5231" t="s">
        <v>0</v>
      </c>
      <c r="E5231" t="s">
        <v>22</v>
      </c>
      <c r="F5231">
        <v>166.27099999999999</v>
      </c>
      <c r="G5231">
        <v>44</v>
      </c>
      <c r="I5231">
        <v>170.00807371062595</v>
      </c>
      <c r="J5231">
        <v>166.81941992187785</v>
      </c>
      <c r="K5231">
        <v>214.5286059141188</v>
      </c>
      <c r="L5231">
        <v>5.147681333333332</v>
      </c>
      <c r="N5231">
        <v>0.98319598248776718</v>
      </c>
      <c r="O5231">
        <v>18432.175598511862</v>
      </c>
      <c r="P5231">
        <v>135.21540197846946</v>
      </c>
      <c r="Q5231">
        <v>0.75059422036089807</v>
      </c>
      <c r="S5231" s="6">
        <v>33.026145695879514</v>
      </c>
      <c r="V5231" s="6">
        <v>226.4979786666666</v>
      </c>
    </row>
    <row r="5232" spans="1:23" x14ac:dyDescent="0.3">
      <c r="A5232" s="1">
        <v>44406</v>
      </c>
      <c r="B5232">
        <v>202108</v>
      </c>
      <c r="C5232">
        <v>2021</v>
      </c>
      <c r="D5232" t="s">
        <v>1</v>
      </c>
      <c r="E5232" t="s">
        <v>22</v>
      </c>
      <c r="F5232">
        <v>173.44096000000002</v>
      </c>
      <c r="G5232">
        <v>46</v>
      </c>
      <c r="I5232">
        <v>182.53215403729038</v>
      </c>
      <c r="J5232">
        <v>173.56937796875002</v>
      </c>
      <c r="K5232">
        <v>226.14408557670694</v>
      </c>
      <c r="L5232">
        <v>5.2459591000749999</v>
      </c>
      <c r="N5232">
        <v>1</v>
      </c>
      <c r="O5232">
        <v>19089.832161139559</v>
      </c>
      <c r="P5232">
        <v>143.14707372771161</v>
      </c>
      <c r="Q5232">
        <v>0.75640892913209257</v>
      </c>
      <c r="S5232" s="6">
        <v>34.794810740076258</v>
      </c>
      <c r="V5232" s="6">
        <v>241.31411860345</v>
      </c>
    </row>
    <row r="5233" spans="1:23" x14ac:dyDescent="0.3">
      <c r="A5233" s="1">
        <v>44406</v>
      </c>
      <c r="B5233">
        <v>202108</v>
      </c>
      <c r="C5233">
        <v>2021</v>
      </c>
      <c r="D5233" t="s">
        <v>4</v>
      </c>
      <c r="E5233" t="s">
        <v>22</v>
      </c>
      <c r="F5233">
        <v>181.98796000000002</v>
      </c>
      <c r="G5233">
        <v>36</v>
      </c>
      <c r="I5233">
        <v>185.77180554011701</v>
      </c>
      <c r="J5233">
        <v>182.31917777777781</v>
      </c>
      <c r="K5233">
        <v>241.64894116858216</v>
      </c>
      <c r="L5233">
        <v>6.7958199130969135</v>
      </c>
      <c r="N5233">
        <v>1</v>
      </c>
      <c r="O5233">
        <v>17356.28130742798</v>
      </c>
      <c r="P5233">
        <v>109.83693552102881</v>
      </c>
      <c r="Q5233">
        <v>0.75933853422527076</v>
      </c>
      <c r="S5233" s="6">
        <v>27.336187232109747</v>
      </c>
      <c r="V5233" s="6">
        <v>244.64951687148888</v>
      </c>
    </row>
    <row r="5234" spans="1:23" x14ac:dyDescent="0.3">
      <c r="A5234" s="1">
        <v>44406</v>
      </c>
      <c r="B5234">
        <v>202108</v>
      </c>
      <c r="C5234">
        <v>2021</v>
      </c>
      <c r="D5234" t="s">
        <v>2</v>
      </c>
      <c r="E5234" t="s">
        <v>22</v>
      </c>
      <c r="F5234">
        <v>302.57190750000007</v>
      </c>
      <c r="G5234">
        <v>64</v>
      </c>
      <c r="I5234">
        <v>316.80204784756626</v>
      </c>
      <c r="J5234">
        <v>302.97913406256009</v>
      </c>
      <c r="K5234">
        <v>388.53142621498773</v>
      </c>
      <c r="L5234">
        <v>6.5172089062499996</v>
      </c>
      <c r="N5234">
        <v>1</v>
      </c>
      <c r="O5234">
        <v>33369.995361474161</v>
      </c>
      <c r="P5234">
        <v>169.3522067321293</v>
      </c>
      <c r="Q5234">
        <v>0.75953250368745195</v>
      </c>
      <c r="S5234" s="6">
        <v>48.610080235996925</v>
      </c>
      <c r="V5234" s="6">
        <v>417.10136999999997</v>
      </c>
    </row>
    <row r="5235" spans="1:23" x14ac:dyDescent="0.3">
      <c r="A5235" s="1">
        <v>44406</v>
      </c>
      <c r="B5235">
        <v>202108</v>
      </c>
      <c r="C5235">
        <v>2021</v>
      </c>
      <c r="D5235" t="s">
        <v>3</v>
      </c>
      <c r="E5235" t="s">
        <v>22</v>
      </c>
      <c r="F5235">
        <v>445.64184199999994</v>
      </c>
      <c r="G5235">
        <v>96</v>
      </c>
      <c r="I5235">
        <v>466.53381162459198</v>
      </c>
      <c r="J5235">
        <v>446.56104199999993</v>
      </c>
      <c r="K5235">
        <v>550.79653557487882</v>
      </c>
      <c r="L5235">
        <v>6.3916341688888885</v>
      </c>
      <c r="N5235">
        <v>0.99787978036739922</v>
      </c>
      <c r="O5235">
        <v>47359.710268342656</v>
      </c>
      <c r="P5235">
        <v>265.50557582556684</v>
      </c>
      <c r="Q5235">
        <v>0.76032624458975262</v>
      </c>
      <c r="S5235" s="6">
        <v>72.991319480616255</v>
      </c>
      <c r="V5235" s="6">
        <v>613.59688021333329</v>
      </c>
    </row>
    <row r="5236" spans="1:23" x14ac:dyDescent="0.3">
      <c r="A5236" s="1">
        <v>44406</v>
      </c>
      <c r="B5236">
        <v>202108</v>
      </c>
      <c r="C5236">
        <v>2021</v>
      </c>
      <c r="D5236" t="s">
        <v>5</v>
      </c>
      <c r="E5236" t="s">
        <v>23</v>
      </c>
      <c r="F5236">
        <v>1921.5552769999999</v>
      </c>
      <c r="H5236">
        <v>162</v>
      </c>
      <c r="I5236">
        <v>2378.3097651708144</v>
      </c>
      <c r="M5236">
        <v>9.131384310960259</v>
      </c>
      <c r="N5236">
        <v>0.98284517264660498</v>
      </c>
      <c r="O5236">
        <v>117684.31787938943</v>
      </c>
      <c r="P5236">
        <v>697.2189591094392</v>
      </c>
      <c r="R5236">
        <v>0.91139999999999988</v>
      </c>
      <c r="T5236" s="6">
        <v>159.22091796875</v>
      </c>
      <c r="U5236" s="6">
        <v>147.64679999999998</v>
      </c>
      <c r="W5236" s="6">
        <v>1479.2842583755619</v>
      </c>
    </row>
    <row r="5237" spans="1:23" x14ac:dyDescent="0.3">
      <c r="A5237" s="1">
        <v>44406</v>
      </c>
      <c r="B5237">
        <v>202108</v>
      </c>
      <c r="C5237">
        <v>2021</v>
      </c>
      <c r="D5237" t="s">
        <v>6</v>
      </c>
      <c r="E5237" t="s">
        <v>23</v>
      </c>
      <c r="F5237">
        <v>749.40543999999977</v>
      </c>
      <c r="H5237">
        <v>66</v>
      </c>
      <c r="I5237">
        <v>1045.3810533333335</v>
      </c>
      <c r="M5237">
        <v>9.3092847222222215</v>
      </c>
      <c r="N5237">
        <v>0.99906249999999996</v>
      </c>
      <c r="O5237">
        <v>47137.702332623339</v>
      </c>
      <c r="P5237">
        <v>215.39243457166239</v>
      </c>
      <c r="R5237">
        <v>0.90918709677419352</v>
      </c>
      <c r="T5237" s="6">
        <v>65.938124999999999</v>
      </c>
      <c r="U5237" s="6">
        <v>60.006348387096772</v>
      </c>
      <c r="W5237" s="6">
        <v>614.41279166666664</v>
      </c>
    </row>
    <row r="5238" spans="1:23" x14ac:dyDescent="0.3">
      <c r="A5238" s="1">
        <v>44406</v>
      </c>
      <c r="B5238">
        <v>202108</v>
      </c>
      <c r="C5238">
        <v>2021</v>
      </c>
      <c r="D5238" t="s">
        <v>7</v>
      </c>
      <c r="E5238" t="s">
        <v>23</v>
      </c>
      <c r="F5238">
        <v>675.18009149999989</v>
      </c>
      <c r="H5238">
        <v>36</v>
      </c>
      <c r="I5238">
        <v>741.56261511341938</v>
      </c>
      <c r="M5238">
        <v>11.202529813193005</v>
      </c>
      <c r="N5238">
        <v>0.99999999999999989</v>
      </c>
      <c r="O5238">
        <v>42478.146636565587</v>
      </c>
      <c r="P5238">
        <v>224.14070327747211</v>
      </c>
      <c r="R5238">
        <v>0.95550000000000002</v>
      </c>
      <c r="T5238" s="6">
        <v>35.999999999999993</v>
      </c>
      <c r="U5238" s="6">
        <v>34.398000000000003</v>
      </c>
      <c r="W5238" s="6">
        <v>403.29107327494819</v>
      </c>
    </row>
    <row r="5239" spans="1:23" x14ac:dyDescent="0.3">
      <c r="A5239" s="1">
        <v>44406</v>
      </c>
      <c r="B5239">
        <v>202108</v>
      </c>
      <c r="C5239">
        <v>2021</v>
      </c>
      <c r="D5239" t="s">
        <v>8</v>
      </c>
      <c r="E5239" t="s">
        <v>23</v>
      </c>
      <c r="F5239">
        <v>504.09139900000002</v>
      </c>
      <c r="H5239">
        <v>108</v>
      </c>
      <c r="I5239">
        <v>527.12005156666646</v>
      </c>
      <c r="M5239">
        <v>6.1038576131687234</v>
      </c>
      <c r="N5239">
        <v>0.93593753982602013</v>
      </c>
      <c r="O5239">
        <v>69889.465466163281</v>
      </c>
      <c r="P5239">
        <v>227.94632957305333</v>
      </c>
      <c r="R5239">
        <v>0.92072190362405404</v>
      </c>
      <c r="T5239" s="6">
        <v>101.08125430121018</v>
      </c>
      <c r="U5239" s="6">
        <v>99.437965591397841</v>
      </c>
      <c r="W5239" s="6">
        <v>659.2166222222221</v>
      </c>
    </row>
    <row r="5240" spans="1:23" x14ac:dyDescent="0.3">
      <c r="A5240" s="1">
        <v>44407</v>
      </c>
      <c r="B5240">
        <v>202108</v>
      </c>
      <c r="C5240">
        <v>2021</v>
      </c>
      <c r="D5240" t="s">
        <v>0</v>
      </c>
      <c r="E5240" t="s">
        <v>22</v>
      </c>
      <c r="F5240">
        <v>167.083</v>
      </c>
      <c r="G5240">
        <v>44</v>
      </c>
      <c r="I5240">
        <v>171.65426744719471</v>
      </c>
      <c r="J5240">
        <v>167.61286523437138</v>
      </c>
      <c r="K5240">
        <v>210.33049980847125</v>
      </c>
      <c r="L5240">
        <v>5.1975264999999995</v>
      </c>
      <c r="N5240">
        <v>0.99754809505846853</v>
      </c>
      <c r="O5240">
        <v>21471.465971327598</v>
      </c>
      <c r="P5240">
        <v>135.21540197846946</v>
      </c>
      <c r="Q5240">
        <v>0.75059422036089807</v>
      </c>
      <c r="S5240" s="6">
        <v>33.026145695879514</v>
      </c>
      <c r="V5240" s="6">
        <v>228.69116599999998</v>
      </c>
    </row>
    <row r="5241" spans="1:23" x14ac:dyDescent="0.3">
      <c r="A5241" s="1">
        <v>44407</v>
      </c>
      <c r="B5241">
        <v>202108</v>
      </c>
      <c r="C5241">
        <v>2021</v>
      </c>
      <c r="D5241" t="s">
        <v>1</v>
      </c>
      <c r="E5241" t="s">
        <v>22</v>
      </c>
      <c r="F5241">
        <v>171.85867999999999</v>
      </c>
      <c r="G5241">
        <v>46</v>
      </c>
      <c r="I5241">
        <v>183.88011932649911</v>
      </c>
      <c r="J5241">
        <v>171.98856281249999</v>
      </c>
      <c r="K5241">
        <v>222.33930513720787</v>
      </c>
      <c r="L5241">
        <v>5.2846995116633337</v>
      </c>
      <c r="N5241">
        <v>0.99941723666210669</v>
      </c>
      <c r="O5241">
        <v>22134.65872935818</v>
      </c>
      <c r="P5241">
        <v>143.14707372771161</v>
      </c>
      <c r="Q5241">
        <v>0.75640892913209257</v>
      </c>
      <c r="S5241" s="6">
        <v>34.794810740076258</v>
      </c>
      <c r="V5241" s="6">
        <v>243.09617753651335</v>
      </c>
    </row>
    <row r="5242" spans="1:23" x14ac:dyDescent="0.3">
      <c r="A5242" s="1">
        <v>44407</v>
      </c>
      <c r="B5242">
        <v>202108</v>
      </c>
      <c r="C5242">
        <v>2021</v>
      </c>
      <c r="D5242" t="s">
        <v>4</v>
      </c>
      <c r="E5242" t="s">
        <v>22</v>
      </c>
      <c r="F5242">
        <v>150.21243999999999</v>
      </c>
      <c r="G5242">
        <v>36</v>
      </c>
      <c r="I5242">
        <v>149.93095246080321</v>
      </c>
      <c r="J5242">
        <v>150.51823377777777</v>
      </c>
      <c r="K5242">
        <v>195.54300962536541</v>
      </c>
      <c r="L5242">
        <v>5.484706085298197</v>
      </c>
      <c r="N5242">
        <v>1</v>
      </c>
      <c r="O5242">
        <v>16881.046476197738</v>
      </c>
      <c r="P5242">
        <v>109.83693552102881</v>
      </c>
      <c r="Q5242">
        <v>0.75933853422527076</v>
      </c>
      <c r="S5242" s="6">
        <v>27.336187232109747</v>
      </c>
      <c r="V5242" s="6">
        <v>197.4494190707351</v>
      </c>
    </row>
    <row r="5243" spans="1:23" x14ac:dyDescent="0.3">
      <c r="A5243" s="1">
        <v>44407</v>
      </c>
      <c r="B5243">
        <v>202108</v>
      </c>
      <c r="C5243">
        <v>2021</v>
      </c>
      <c r="D5243" t="s">
        <v>2</v>
      </c>
      <c r="E5243" t="s">
        <v>22</v>
      </c>
      <c r="F5243">
        <v>292.20810099999994</v>
      </c>
      <c r="G5243">
        <v>64</v>
      </c>
      <c r="I5243">
        <v>290.75442192710273</v>
      </c>
      <c r="J5243">
        <v>292.61020060931997</v>
      </c>
      <c r="K5243">
        <v>376.43167798748937</v>
      </c>
      <c r="L5243">
        <v>5.9813606666666672</v>
      </c>
      <c r="N5243">
        <v>1</v>
      </c>
      <c r="O5243">
        <v>37081.712368496868</v>
      </c>
      <c r="P5243">
        <v>169.3522067321293</v>
      </c>
      <c r="Q5243">
        <v>0.75953250368745195</v>
      </c>
      <c r="S5243" s="6">
        <v>48.610080235996925</v>
      </c>
      <c r="V5243" s="6">
        <v>382.8070826666667</v>
      </c>
    </row>
    <row r="5244" spans="1:23" x14ac:dyDescent="0.3">
      <c r="A5244" s="1">
        <v>44407</v>
      </c>
      <c r="B5244">
        <v>202108</v>
      </c>
      <c r="C5244">
        <v>2021</v>
      </c>
      <c r="D5244" t="s">
        <v>3</v>
      </c>
      <c r="E5244" t="s">
        <v>22</v>
      </c>
      <c r="F5244">
        <v>406.39312149999995</v>
      </c>
      <c r="G5244">
        <v>96</v>
      </c>
      <c r="I5244">
        <v>456.8086111417299</v>
      </c>
      <c r="J5244">
        <v>407.37512149999998</v>
      </c>
      <c r="K5244">
        <v>504.73761204337671</v>
      </c>
      <c r="L5244">
        <v>6.2583964009999988</v>
      </c>
      <c r="N5244">
        <v>1</v>
      </c>
      <c r="O5244">
        <v>49466.409522949427</v>
      </c>
      <c r="P5244">
        <v>265.50557582556684</v>
      </c>
      <c r="Q5244">
        <v>0.76032624458975262</v>
      </c>
      <c r="S5244" s="6">
        <v>72.991319480616255</v>
      </c>
      <c r="V5244" s="6">
        <v>600.80605449599989</v>
      </c>
    </row>
    <row r="5245" spans="1:23" x14ac:dyDescent="0.3">
      <c r="A5245" s="1">
        <v>44407</v>
      </c>
      <c r="B5245">
        <v>202108</v>
      </c>
      <c r="C5245">
        <v>2021</v>
      </c>
      <c r="D5245" t="s">
        <v>5</v>
      </c>
      <c r="E5245" t="s">
        <v>23</v>
      </c>
      <c r="F5245">
        <v>1707.0336725000002</v>
      </c>
      <c r="H5245">
        <v>162</v>
      </c>
      <c r="I5245">
        <v>2033.0320139999999</v>
      </c>
      <c r="M5245">
        <v>8.5838749999999973</v>
      </c>
      <c r="N5245">
        <v>0.97549735363618828</v>
      </c>
      <c r="O5245">
        <v>165701.8808159066</v>
      </c>
      <c r="P5245">
        <v>697.2189591094392</v>
      </c>
      <c r="R5245">
        <v>0.91139999999999988</v>
      </c>
      <c r="T5245" s="6">
        <v>158.03057128906249</v>
      </c>
      <c r="U5245" s="6">
        <v>147.64679999999998</v>
      </c>
      <c r="W5245" s="6">
        <v>1390.5877499999995</v>
      </c>
    </row>
    <row r="5246" spans="1:23" x14ac:dyDescent="0.3">
      <c r="A5246" s="1">
        <v>44407</v>
      </c>
      <c r="B5246">
        <v>202108</v>
      </c>
      <c r="C5246">
        <v>2021</v>
      </c>
      <c r="D5246" t="s">
        <v>6</v>
      </c>
      <c r="E5246" t="s">
        <v>23</v>
      </c>
      <c r="F5246">
        <v>662.65696149999985</v>
      </c>
      <c r="H5246">
        <v>66</v>
      </c>
      <c r="I5246">
        <v>909.67123333333336</v>
      </c>
      <c r="M5246">
        <v>8.7283680555555545</v>
      </c>
      <c r="N5246">
        <v>0.99409722222222219</v>
      </c>
      <c r="O5246">
        <v>65549.307285690898</v>
      </c>
      <c r="P5246">
        <v>215.39243457166239</v>
      </c>
      <c r="R5246">
        <v>0.90918709677419352</v>
      </c>
      <c r="T5246" s="6">
        <v>65.610416666666666</v>
      </c>
      <c r="U5246" s="6">
        <v>60.006348387096772</v>
      </c>
      <c r="W5246" s="6">
        <v>576.07229166666662</v>
      </c>
    </row>
    <row r="5247" spans="1:23" x14ac:dyDescent="0.3">
      <c r="A5247" s="1">
        <v>44407</v>
      </c>
      <c r="B5247">
        <v>202108</v>
      </c>
      <c r="C5247">
        <v>2021</v>
      </c>
      <c r="D5247" t="s">
        <v>7</v>
      </c>
      <c r="E5247" t="s">
        <v>23</v>
      </c>
      <c r="F5247">
        <v>633.20109550000006</v>
      </c>
      <c r="H5247">
        <v>36</v>
      </c>
      <c r="I5247">
        <v>701.64572818969657</v>
      </c>
      <c r="M5247">
        <v>10.660196567621634</v>
      </c>
      <c r="N5247">
        <v>0.99999999999999989</v>
      </c>
      <c r="O5247">
        <v>62400.223774765254</v>
      </c>
      <c r="P5247">
        <v>224.14070327747211</v>
      </c>
      <c r="R5247">
        <v>0.95550000000000002</v>
      </c>
      <c r="T5247" s="6">
        <v>35.999999999999993</v>
      </c>
      <c r="U5247" s="6">
        <v>34.398000000000003</v>
      </c>
      <c r="W5247" s="6">
        <v>383.76707643437885</v>
      </c>
    </row>
    <row r="5248" spans="1:23" x14ac:dyDescent="0.3">
      <c r="A5248" s="1">
        <v>44407</v>
      </c>
      <c r="B5248">
        <v>202108</v>
      </c>
      <c r="C5248">
        <v>2021</v>
      </c>
      <c r="D5248" t="s">
        <v>8</v>
      </c>
      <c r="E5248" t="s">
        <v>23</v>
      </c>
      <c r="F5248">
        <v>356.49496849999997</v>
      </c>
      <c r="H5248">
        <v>108</v>
      </c>
      <c r="I5248">
        <v>380.02922550000005</v>
      </c>
      <c r="M5248">
        <v>5.4784182098765433</v>
      </c>
      <c r="N5248">
        <v>0.968147868983532</v>
      </c>
      <c r="O5248">
        <v>61064.089516954031</v>
      </c>
      <c r="P5248">
        <v>227.94632957305333</v>
      </c>
      <c r="R5248">
        <v>0.92072190362405404</v>
      </c>
      <c r="T5248" s="6">
        <v>104.55996985022145</v>
      </c>
      <c r="U5248" s="6">
        <v>99.437965591397841</v>
      </c>
      <c r="W5248" s="6">
        <v>591.66916666666668</v>
      </c>
    </row>
    <row r="5249" spans="1:23" x14ac:dyDescent="0.3">
      <c r="A5249" s="1">
        <v>44408</v>
      </c>
      <c r="B5249">
        <v>202108</v>
      </c>
      <c r="C5249">
        <v>2021</v>
      </c>
      <c r="D5249" t="s">
        <v>0</v>
      </c>
      <c r="E5249" t="s">
        <v>22</v>
      </c>
      <c r="F5249">
        <v>159.5714395</v>
      </c>
      <c r="G5249">
        <v>44</v>
      </c>
      <c r="I5249">
        <v>164.05463757418872</v>
      </c>
      <c r="J5249">
        <v>160.09665820312691</v>
      </c>
      <c r="K5249">
        <v>201.53358708705113</v>
      </c>
      <c r="L5249">
        <v>4.9674169999999993</v>
      </c>
      <c r="N5249">
        <v>0.99991026843198572</v>
      </c>
      <c r="O5249">
        <v>13471.446212530202</v>
      </c>
      <c r="P5249">
        <v>135.21540197846946</v>
      </c>
      <c r="Q5249">
        <v>0.75059422036089807</v>
      </c>
      <c r="S5249" s="6">
        <v>33.026145695879514</v>
      </c>
      <c r="V5249" s="6">
        <v>218.56634799999998</v>
      </c>
    </row>
    <row r="5250" spans="1:23" x14ac:dyDescent="0.3">
      <c r="A5250" s="1">
        <v>44408</v>
      </c>
      <c r="B5250">
        <v>202108</v>
      </c>
      <c r="C5250">
        <v>2021</v>
      </c>
      <c r="D5250" t="s">
        <v>1</v>
      </c>
      <c r="E5250" t="s">
        <v>22</v>
      </c>
      <c r="F5250">
        <v>171.23232049999996</v>
      </c>
      <c r="G5250">
        <v>46</v>
      </c>
      <c r="I5250">
        <v>179.69422701880237</v>
      </c>
      <c r="J5250">
        <v>171.35988397656246</v>
      </c>
      <c r="K5250">
        <v>220.15058227214132</v>
      </c>
      <c r="L5250">
        <v>5.1643973108850005</v>
      </c>
      <c r="N5250">
        <v>1</v>
      </c>
      <c r="O5250">
        <v>14684.999401609473</v>
      </c>
      <c r="P5250">
        <v>143.14707372771161</v>
      </c>
      <c r="Q5250">
        <v>0.75640892913209257</v>
      </c>
      <c r="S5250" s="6">
        <v>34.794810740076258</v>
      </c>
      <c r="V5250" s="6">
        <v>237.56227630071004</v>
      </c>
    </row>
    <row r="5251" spans="1:23" x14ac:dyDescent="0.3">
      <c r="A5251" s="1">
        <v>44408</v>
      </c>
      <c r="B5251">
        <v>202108</v>
      </c>
      <c r="C5251">
        <v>2021</v>
      </c>
      <c r="D5251" t="s">
        <v>4</v>
      </c>
      <c r="E5251" t="s">
        <v>22</v>
      </c>
      <c r="F5251">
        <v>142.89044000000001</v>
      </c>
      <c r="G5251">
        <v>36</v>
      </c>
      <c r="I5251">
        <v>154.07583042523211</v>
      </c>
      <c r="J5251">
        <v>143.19036497777779</v>
      </c>
      <c r="K5251">
        <v>183.34662727329379</v>
      </c>
      <c r="L5251">
        <v>5.6363321306290626</v>
      </c>
      <c r="N5251">
        <v>1</v>
      </c>
      <c r="O5251">
        <v>11782.859010573444</v>
      </c>
      <c r="P5251">
        <v>109.83693552102881</v>
      </c>
      <c r="Q5251">
        <v>0.75933853422527076</v>
      </c>
      <c r="S5251" s="6">
        <v>27.336187232109747</v>
      </c>
      <c r="V5251" s="6">
        <v>202.90795670264626</v>
      </c>
    </row>
    <row r="5252" spans="1:23" x14ac:dyDescent="0.3">
      <c r="A5252" s="1">
        <v>44408</v>
      </c>
      <c r="B5252">
        <v>202108</v>
      </c>
      <c r="C5252">
        <v>2021</v>
      </c>
      <c r="D5252" t="s">
        <v>2</v>
      </c>
      <c r="E5252" t="s">
        <v>22</v>
      </c>
      <c r="F5252">
        <v>296.16128649999996</v>
      </c>
      <c r="G5252">
        <v>64</v>
      </c>
      <c r="I5252">
        <v>315.69336584725869</v>
      </c>
      <c r="J5252">
        <v>296.53482166094</v>
      </c>
      <c r="K5252">
        <v>371.33066612319112</v>
      </c>
      <c r="L5252">
        <v>6.4944012499999992</v>
      </c>
      <c r="N5252">
        <v>1</v>
      </c>
      <c r="O5252">
        <v>26468.630124946983</v>
      </c>
      <c r="P5252">
        <v>169.3522067321293</v>
      </c>
      <c r="Q5252">
        <v>0.75953250368745195</v>
      </c>
      <c r="S5252" s="6">
        <v>48.610080235996925</v>
      </c>
      <c r="V5252" s="6">
        <v>415.64167999999995</v>
      </c>
    </row>
    <row r="5253" spans="1:23" x14ac:dyDescent="0.3">
      <c r="A5253" s="1">
        <v>44408</v>
      </c>
      <c r="B5253">
        <v>202108</v>
      </c>
      <c r="C5253">
        <v>2021</v>
      </c>
      <c r="D5253" t="s">
        <v>3</v>
      </c>
      <c r="E5253" t="s">
        <v>22</v>
      </c>
      <c r="F5253">
        <v>426.67128150000002</v>
      </c>
      <c r="G5253">
        <v>96</v>
      </c>
      <c r="I5253">
        <v>449.25385726693287</v>
      </c>
      <c r="J5253">
        <v>427.52808150000004</v>
      </c>
      <c r="K5253">
        <v>528.06919153650745</v>
      </c>
      <c r="L5253">
        <v>6.1548943143333332</v>
      </c>
      <c r="N5253">
        <v>1</v>
      </c>
      <c r="O5253">
        <v>36473.083802966394</v>
      </c>
      <c r="P5253">
        <v>265.50557582556684</v>
      </c>
      <c r="Q5253">
        <v>0.76032624458975262</v>
      </c>
      <c r="S5253" s="6">
        <v>72.991319480616255</v>
      </c>
      <c r="V5253" s="6">
        <v>590.86985417599999</v>
      </c>
    </row>
    <row r="5254" spans="1:23" x14ac:dyDescent="0.3">
      <c r="A5254" s="1">
        <v>44408</v>
      </c>
      <c r="B5254">
        <v>202108</v>
      </c>
      <c r="C5254">
        <v>2021</v>
      </c>
      <c r="D5254" t="s">
        <v>5</v>
      </c>
      <c r="E5254" t="s">
        <v>23</v>
      </c>
      <c r="F5254">
        <v>2918.9377009999994</v>
      </c>
      <c r="H5254">
        <v>162</v>
      </c>
      <c r="I5254">
        <v>3808.766286</v>
      </c>
      <c r="M5254">
        <v>12.086708333333334</v>
      </c>
      <c r="N5254">
        <v>0.96901448567708337</v>
      </c>
      <c r="O5254">
        <v>417500.19367195084</v>
      </c>
      <c r="P5254">
        <v>697.2189591094392</v>
      </c>
      <c r="R5254">
        <v>0.91139999999999988</v>
      </c>
      <c r="T5254" s="6">
        <v>156.9803466796875</v>
      </c>
      <c r="U5254" s="6">
        <v>147.64679999999998</v>
      </c>
      <c r="W5254" s="6">
        <v>1958.0467500000002</v>
      </c>
    </row>
    <row r="5255" spans="1:23" x14ac:dyDescent="0.3">
      <c r="A5255" s="1">
        <v>44408</v>
      </c>
      <c r="B5255">
        <v>202108</v>
      </c>
      <c r="C5255">
        <v>2021</v>
      </c>
      <c r="D5255" t="s">
        <v>6</v>
      </c>
      <c r="E5255" t="s">
        <v>23</v>
      </c>
      <c r="F5255">
        <v>945.46256300000027</v>
      </c>
      <c r="H5255">
        <v>66</v>
      </c>
      <c r="I5255">
        <v>1393.9601</v>
      </c>
      <c r="M5255">
        <v>10.911423611111111</v>
      </c>
      <c r="N5255">
        <v>0.97954861111111102</v>
      </c>
      <c r="O5255">
        <v>137098.0944354611</v>
      </c>
      <c r="P5255">
        <v>215.39243457166239</v>
      </c>
      <c r="R5255">
        <v>0.90918709677419352</v>
      </c>
      <c r="T5255" s="6">
        <v>64.650208333333325</v>
      </c>
      <c r="U5255" s="6">
        <v>60.006348387096772</v>
      </c>
      <c r="W5255" s="6">
        <v>720.15395833333332</v>
      </c>
    </row>
    <row r="5256" spans="1:23" x14ac:dyDescent="0.3">
      <c r="A5256" s="1">
        <v>44408</v>
      </c>
      <c r="B5256">
        <v>202108</v>
      </c>
      <c r="C5256">
        <v>2021</v>
      </c>
      <c r="D5256" t="s">
        <v>7</v>
      </c>
      <c r="E5256" t="s">
        <v>23</v>
      </c>
      <c r="F5256">
        <v>785.97539099999983</v>
      </c>
      <c r="H5256">
        <v>36</v>
      </c>
      <c r="I5256">
        <v>853.77613972372092</v>
      </c>
      <c r="M5256">
        <v>12.693434121782445</v>
      </c>
      <c r="N5256">
        <v>0.99490740740740735</v>
      </c>
      <c r="O5256">
        <v>116608.52019918823</v>
      </c>
      <c r="P5256">
        <v>224.14070327747211</v>
      </c>
      <c r="R5256">
        <v>0.95550000000000002</v>
      </c>
      <c r="T5256" s="6">
        <v>35.816666666666663</v>
      </c>
      <c r="U5256" s="6">
        <v>34.398000000000003</v>
      </c>
      <c r="W5256" s="6">
        <v>456.96362838416803</v>
      </c>
    </row>
    <row r="5257" spans="1:23" x14ac:dyDescent="0.3">
      <c r="A5257" s="1">
        <v>44408</v>
      </c>
      <c r="B5257">
        <v>202108</v>
      </c>
      <c r="C5257">
        <v>2021</v>
      </c>
      <c r="D5257" t="s">
        <v>8</v>
      </c>
      <c r="E5257" t="s">
        <v>23</v>
      </c>
      <c r="F5257">
        <v>364.79300899999998</v>
      </c>
      <c r="H5257">
        <v>108</v>
      </c>
      <c r="I5257">
        <v>439.66145766666676</v>
      </c>
      <c r="M5257">
        <v>5.6527226851851848</v>
      </c>
      <c r="N5257">
        <v>0.99841053472124963</v>
      </c>
      <c r="O5257">
        <v>53337.415454288086</v>
      </c>
      <c r="P5257">
        <v>227.94632957305333</v>
      </c>
      <c r="R5257">
        <v>0.92072190362405404</v>
      </c>
      <c r="T5257" s="6">
        <v>107.82833774989496</v>
      </c>
      <c r="U5257" s="6">
        <v>99.437965591397841</v>
      </c>
      <c r="W5257" s="6">
        <v>610.49405000000002</v>
      </c>
    </row>
    <row r="5258" spans="1:23" x14ac:dyDescent="0.3">
      <c r="A5258" s="1">
        <v>44409</v>
      </c>
      <c r="B5258">
        <v>202108</v>
      </c>
      <c r="C5258">
        <v>2021</v>
      </c>
      <c r="D5258" t="s">
        <v>0</v>
      </c>
      <c r="E5258" t="s">
        <v>22</v>
      </c>
      <c r="F5258">
        <v>151.86891999999997</v>
      </c>
      <c r="G5258">
        <v>44</v>
      </c>
      <c r="I5258">
        <v>176.19737707526559</v>
      </c>
      <c r="J5258">
        <v>152.39470507812439</v>
      </c>
      <c r="K5258">
        <v>192.39455781445844</v>
      </c>
      <c r="L5258">
        <v>5.3350875000000002</v>
      </c>
      <c r="N5258">
        <v>1</v>
      </c>
      <c r="O5258">
        <v>11626.907957547362</v>
      </c>
      <c r="P5258">
        <v>135.21540197846946</v>
      </c>
      <c r="Q5258">
        <v>0.75059422036089807</v>
      </c>
      <c r="S5258" s="6">
        <v>33.026145695879514</v>
      </c>
      <c r="V5258" s="6">
        <v>234.74385000000001</v>
      </c>
    </row>
    <row r="5259" spans="1:23" x14ac:dyDescent="0.3">
      <c r="A5259" s="1">
        <v>44409</v>
      </c>
      <c r="B5259">
        <v>202108</v>
      </c>
      <c r="C5259">
        <v>2021</v>
      </c>
      <c r="D5259" t="s">
        <v>1</v>
      </c>
      <c r="E5259" t="s">
        <v>22</v>
      </c>
      <c r="F5259">
        <v>163.947</v>
      </c>
      <c r="G5259">
        <v>46</v>
      </c>
      <c r="I5259">
        <v>197.99908434273303</v>
      </c>
      <c r="J5259">
        <v>164.080544921875</v>
      </c>
      <c r="K5259">
        <v>207.74734239740062</v>
      </c>
      <c r="L5259">
        <v>5.6904774054333336</v>
      </c>
      <c r="N5259">
        <v>1</v>
      </c>
      <c r="O5259">
        <v>12600.218261646478</v>
      </c>
      <c r="P5259">
        <v>143.14707372771161</v>
      </c>
      <c r="Q5259">
        <v>0.75640892913209257</v>
      </c>
      <c r="S5259" s="6">
        <v>34.794810740076258</v>
      </c>
      <c r="V5259" s="6">
        <v>261.76196064993337</v>
      </c>
    </row>
    <row r="5260" spans="1:23" x14ac:dyDescent="0.3">
      <c r="A5260" s="1">
        <v>44409</v>
      </c>
      <c r="B5260">
        <v>202108</v>
      </c>
      <c r="C5260">
        <v>2021</v>
      </c>
      <c r="D5260" t="s">
        <v>4</v>
      </c>
      <c r="E5260" t="s">
        <v>22</v>
      </c>
      <c r="F5260">
        <v>120.36163999999999</v>
      </c>
      <c r="G5260">
        <v>36</v>
      </c>
      <c r="I5260">
        <v>129.23182396658899</v>
      </c>
      <c r="J5260">
        <v>120.64353297777778</v>
      </c>
      <c r="K5260">
        <v>159.96791808313503</v>
      </c>
      <c r="L5260">
        <v>4.7274999570821699</v>
      </c>
      <c r="N5260">
        <v>1</v>
      </c>
      <c r="O5260">
        <v>8796.1032458129412</v>
      </c>
      <c r="P5260">
        <v>109.83693552102881</v>
      </c>
      <c r="Q5260">
        <v>0.75933853422527076</v>
      </c>
      <c r="S5260" s="6">
        <v>27.336187232109747</v>
      </c>
      <c r="V5260" s="6">
        <v>170.18999845495813</v>
      </c>
    </row>
    <row r="5261" spans="1:23" x14ac:dyDescent="0.3">
      <c r="A5261" s="1">
        <v>44409</v>
      </c>
      <c r="B5261">
        <v>202108</v>
      </c>
      <c r="C5261">
        <v>2021</v>
      </c>
      <c r="D5261" t="s">
        <v>2</v>
      </c>
      <c r="E5261" t="s">
        <v>22</v>
      </c>
      <c r="F5261">
        <v>230.24143499999997</v>
      </c>
      <c r="G5261">
        <v>64</v>
      </c>
      <c r="I5261">
        <v>268.8349994753562</v>
      </c>
      <c r="J5261">
        <v>230.61667914058</v>
      </c>
      <c r="K5261">
        <v>290.7496677219126</v>
      </c>
      <c r="L5261">
        <v>5.5304372708333336</v>
      </c>
      <c r="N5261">
        <v>1</v>
      </c>
      <c r="O5261">
        <v>18399.69429896996</v>
      </c>
      <c r="P5261">
        <v>169.3522067321293</v>
      </c>
      <c r="Q5261">
        <v>0.75953250368745195</v>
      </c>
      <c r="S5261" s="6">
        <v>48.610080235996925</v>
      </c>
      <c r="V5261" s="6">
        <v>353.94798533333335</v>
      </c>
    </row>
    <row r="5262" spans="1:23" x14ac:dyDescent="0.3">
      <c r="A5262" s="1">
        <v>44409</v>
      </c>
      <c r="B5262">
        <v>202108</v>
      </c>
      <c r="C5262">
        <v>2021</v>
      </c>
      <c r="D5262" t="s">
        <v>3</v>
      </c>
      <c r="E5262" t="s">
        <v>22</v>
      </c>
      <c r="F5262">
        <v>342.42992050000015</v>
      </c>
      <c r="G5262">
        <v>96</v>
      </c>
      <c r="I5262">
        <v>494.11631566131541</v>
      </c>
      <c r="J5262">
        <v>343.32592050000011</v>
      </c>
      <c r="K5262">
        <v>415.22757038151747</v>
      </c>
      <c r="L5262">
        <v>6.7695216249999994</v>
      </c>
      <c r="N5262">
        <v>0.99991549295774651</v>
      </c>
      <c r="O5262">
        <v>25176.667698257119</v>
      </c>
      <c r="P5262">
        <v>265.50557582556684</v>
      </c>
      <c r="Q5262">
        <v>0.76032624458975262</v>
      </c>
      <c r="S5262" s="6">
        <v>72.991319480616255</v>
      </c>
      <c r="V5262" s="6">
        <v>649.87407599999995</v>
      </c>
    </row>
    <row r="5263" spans="1:23" x14ac:dyDescent="0.3">
      <c r="A5263" s="1">
        <v>44409</v>
      </c>
      <c r="B5263">
        <v>202108</v>
      </c>
      <c r="C5263">
        <v>2021</v>
      </c>
      <c r="D5263" t="s">
        <v>5</v>
      </c>
      <c r="E5263" t="s">
        <v>23</v>
      </c>
      <c r="F5263">
        <v>2424.1153000000004</v>
      </c>
      <c r="H5263">
        <v>162</v>
      </c>
      <c r="I5263">
        <v>3196.9328399999999</v>
      </c>
      <c r="M5263">
        <v>10.403208333333332</v>
      </c>
      <c r="N5263">
        <v>0.96797990210262341</v>
      </c>
      <c r="O5263">
        <v>302346.27040831745</v>
      </c>
      <c r="P5263">
        <v>697.2189591094392</v>
      </c>
      <c r="R5263">
        <v>0.91139999999999988</v>
      </c>
      <c r="T5263" s="6">
        <v>156.812744140625</v>
      </c>
      <c r="U5263" s="6">
        <v>147.64679999999998</v>
      </c>
      <c r="W5263" s="6">
        <v>1685.3197499999997</v>
      </c>
    </row>
    <row r="5264" spans="1:23" x14ac:dyDescent="0.3">
      <c r="A5264" s="1">
        <v>44409</v>
      </c>
      <c r="B5264">
        <v>202108</v>
      </c>
      <c r="C5264">
        <v>2021</v>
      </c>
      <c r="D5264" t="s">
        <v>6</v>
      </c>
      <c r="E5264" t="s">
        <v>23</v>
      </c>
      <c r="F5264">
        <v>691.30880100000013</v>
      </c>
      <c r="H5264">
        <v>66</v>
      </c>
      <c r="I5264">
        <v>1082.0993666666668</v>
      </c>
      <c r="M5264">
        <v>9.4232291666666672</v>
      </c>
      <c r="N5264">
        <v>0.94104861111045468</v>
      </c>
      <c r="O5264">
        <v>92080.694980693122</v>
      </c>
      <c r="P5264">
        <v>215.39243457166239</v>
      </c>
      <c r="R5264">
        <v>0.90918709677419352</v>
      </c>
      <c r="T5264" s="6">
        <v>62.109208333290006</v>
      </c>
      <c r="U5264" s="6">
        <v>60.006348387096772</v>
      </c>
      <c r="W5264" s="6">
        <v>621.93312500000002</v>
      </c>
    </row>
    <row r="5265" spans="1:23" x14ac:dyDescent="0.3">
      <c r="A5265" s="1">
        <v>44409</v>
      </c>
      <c r="B5265">
        <v>202108</v>
      </c>
      <c r="C5265">
        <v>2021</v>
      </c>
      <c r="D5265" t="s">
        <v>7</v>
      </c>
      <c r="E5265" t="s">
        <v>23</v>
      </c>
      <c r="F5265">
        <v>677.14569249999988</v>
      </c>
      <c r="H5265">
        <v>36</v>
      </c>
      <c r="I5265">
        <v>781.49762517557258</v>
      </c>
      <c r="M5265">
        <v>11.225866053175006</v>
      </c>
      <c r="N5265">
        <v>0.98523375964456728</v>
      </c>
      <c r="O5265">
        <v>88587.155205647738</v>
      </c>
      <c r="P5265">
        <v>224.14070327747211</v>
      </c>
      <c r="R5265">
        <v>0.95550000000000002</v>
      </c>
      <c r="T5265" s="6">
        <v>35.46841534720442</v>
      </c>
      <c r="U5265" s="6">
        <v>34.398000000000003</v>
      </c>
      <c r="W5265" s="6">
        <v>404.13117791430022</v>
      </c>
    </row>
    <row r="5266" spans="1:23" x14ac:dyDescent="0.3">
      <c r="A5266" s="1">
        <v>44409</v>
      </c>
      <c r="B5266">
        <v>202108</v>
      </c>
      <c r="C5266">
        <v>2021</v>
      </c>
      <c r="D5266" t="s">
        <v>8</v>
      </c>
      <c r="E5266" t="s">
        <v>23</v>
      </c>
      <c r="F5266">
        <v>384.51593249999996</v>
      </c>
      <c r="H5266">
        <v>108</v>
      </c>
      <c r="I5266">
        <v>446.59127706666698</v>
      </c>
      <c r="M5266">
        <v>5.6696572530864202</v>
      </c>
      <c r="N5266">
        <v>0.97916582333197433</v>
      </c>
      <c r="O5266">
        <v>51347.530944939528</v>
      </c>
      <c r="P5266">
        <v>227.94632957305333</v>
      </c>
      <c r="R5266">
        <v>0.92072190362405404</v>
      </c>
      <c r="T5266" s="6">
        <v>105.74990891985323</v>
      </c>
      <c r="U5266" s="6">
        <v>99.437965591397841</v>
      </c>
      <c r="W5266" s="6">
        <v>612.32298333333335</v>
      </c>
    </row>
    <row r="5267" spans="1:23" x14ac:dyDescent="0.3">
      <c r="A5267" s="1">
        <v>44410</v>
      </c>
      <c r="B5267">
        <v>202108</v>
      </c>
      <c r="C5267">
        <v>2021</v>
      </c>
      <c r="D5267" t="s">
        <v>0</v>
      </c>
      <c r="E5267" t="s">
        <v>22</v>
      </c>
      <c r="F5267">
        <v>172.41364000000007</v>
      </c>
      <c r="G5267">
        <v>44</v>
      </c>
      <c r="I5267">
        <v>170.34208913947884</v>
      </c>
      <c r="J5267">
        <v>172.95573999999999</v>
      </c>
      <c r="K5267">
        <v>217.94165913869364</v>
      </c>
      <c r="L5267">
        <v>5.1577949999999992</v>
      </c>
      <c r="N5267">
        <v>0.99948783610755443</v>
      </c>
      <c r="O5267">
        <v>29298.856385869272</v>
      </c>
      <c r="P5267">
        <v>135.21540197846946</v>
      </c>
      <c r="Q5267">
        <v>0.75059422036089807</v>
      </c>
      <c r="S5267" s="6">
        <v>33.026145695879514</v>
      </c>
      <c r="V5267" s="6">
        <v>226.94297999999998</v>
      </c>
    </row>
    <row r="5268" spans="1:23" x14ac:dyDescent="0.3">
      <c r="A5268" s="1">
        <v>44410</v>
      </c>
      <c r="B5268">
        <v>202108</v>
      </c>
      <c r="C5268">
        <v>2021</v>
      </c>
      <c r="D5268" t="s">
        <v>1</v>
      </c>
      <c r="E5268" t="s">
        <v>22</v>
      </c>
      <c r="F5268">
        <v>174.9104000000001</v>
      </c>
      <c r="G5268">
        <v>46</v>
      </c>
      <c r="I5268">
        <v>173.66481501176426</v>
      </c>
      <c r="J5268">
        <v>175.03748000000007</v>
      </c>
      <c r="K5268">
        <v>219.85655856415485</v>
      </c>
      <c r="L5268">
        <v>4.9911125055133336</v>
      </c>
      <c r="N5268">
        <v>0.99979447865269344</v>
      </c>
      <c r="O5268">
        <v>30466.348523060049</v>
      </c>
      <c r="P5268">
        <v>143.14707372771161</v>
      </c>
      <c r="Q5268">
        <v>0.75640892913209257</v>
      </c>
      <c r="S5268" s="6">
        <v>34.794810740076258</v>
      </c>
      <c r="V5268" s="6">
        <v>229.59117525361336</v>
      </c>
    </row>
    <row r="5269" spans="1:23" x14ac:dyDescent="0.3">
      <c r="A5269" s="1">
        <v>44410</v>
      </c>
      <c r="B5269">
        <v>202108</v>
      </c>
      <c r="C5269">
        <v>2021</v>
      </c>
      <c r="D5269" t="s">
        <v>4</v>
      </c>
      <c r="E5269" t="s">
        <v>22</v>
      </c>
      <c r="F5269">
        <v>147.42308000000003</v>
      </c>
      <c r="G5269">
        <v>36</v>
      </c>
      <c r="I5269">
        <v>167.08812311712492</v>
      </c>
      <c r="J5269">
        <v>147.72665617777778</v>
      </c>
      <c r="K5269">
        <v>192.8336136545023</v>
      </c>
      <c r="L5269">
        <v>6.112341918731782</v>
      </c>
      <c r="N5269">
        <v>1</v>
      </c>
      <c r="O5269">
        <v>22551.927091419318</v>
      </c>
      <c r="P5269">
        <v>109.83693552102881</v>
      </c>
      <c r="Q5269">
        <v>0.75933853422527076</v>
      </c>
      <c r="S5269" s="6">
        <v>27.336187232109747</v>
      </c>
      <c r="V5269" s="6">
        <v>220.04430907434414</v>
      </c>
    </row>
    <row r="5270" spans="1:23" x14ac:dyDescent="0.3">
      <c r="A5270" s="1">
        <v>44410</v>
      </c>
      <c r="B5270">
        <v>202108</v>
      </c>
      <c r="C5270">
        <v>2021</v>
      </c>
      <c r="D5270" t="s">
        <v>2</v>
      </c>
      <c r="E5270" t="s">
        <v>22</v>
      </c>
      <c r="F5270">
        <v>242.915098</v>
      </c>
      <c r="G5270">
        <v>64</v>
      </c>
      <c r="I5270">
        <v>284.89658926772353</v>
      </c>
      <c r="J5270">
        <v>243.27524546098002</v>
      </c>
      <c r="K5270">
        <v>305.8248988920999</v>
      </c>
      <c r="L5270">
        <v>5.8608541249999995</v>
      </c>
      <c r="N5270">
        <v>1</v>
      </c>
      <c r="O5270">
        <v>41266.762899530084</v>
      </c>
      <c r="P5270">
        <v>169.3522067321293</v>
      </c>
      <c r="Q5270">
        <v>0.75953250368745195</v>
      </c>
      <c r="S5270" s="6">
        <v>48.610080235996925</v>
      </c>
      <c r="V5270" s="6">
        <v>375.09466399999997</v>
      </c>
    </row>
    <row r="5271" spans="1:23" x14ac:dyDescent="0.3">
      <c r="A5271" s="1">
        <v>44410</v>
      </c>
      <c r="B5271">
        <v>202108</v>
      </c>
      <c r="C5271">
        <v>2021</v>
      </c>
      <c r="D5271" t="s">
        <v>3</v>
      </c>
      <c r="E5271" t="s">
        <v>22</v>
      </c>
      <c r="F5271">
        <v>190.49184050000002</v>
      </c>
      <c r="G5271">
        <v>96</v>
      </c>
      <c r="I5271">
        <v>409.95470262633739</v>
      </c>
      <c r="J5271">
        <v>190.98824050000002</v>
      </c>
      <c r="K5271">
        <v>248.69521979021414</v>
      </c>
      <c r="L5271">
        <v>5.6164857073888896</v>
      </c>
      <c r="N5271">
        <v>1</v>
      </c>
      <c r="O5271">
        <v>25183.921482764417</v>
      </c>
      <c r="P5271">
        <v>265.50557582556684</v>
      </c>
      <c r="Q5271">
        <v>0.76032624458975262</v>
      </c>
      <c r="S5271" s="6">
        <v>72.991319480616255</v>
      </c>
      <c r="V5271" s="6">
        <v>539.18262790933341</v>
      </c>
    </row>
    <row r="5272" spans="1:23" x14ac:dyDescent="0.3">
      <c r="A5272" s="1">
        <v>44410</v>
      </c>
      <c r="B5272">
        <v>202108</v>
      </c>
      <c r="C5272">
        <v>2021</v>
      </c>
      <c r="D5272" t="s">
        <v>5</v>
      </c>
      <c r="E5272" t="s">
        <v>23</v>
      </c>
      <c r="F5272">
        <v>2535.456091</v>
      </c>
      <c r="H5272">
        <v>162</v>
      </c>
      <c r="I5272">
        <v>3226.6380780000004</v>
      </c>
      <c r="M5272">
        <v>11.037125000000003</v>
      </c>
      <c r="N5272">
        <v>0.96015701859085645</v>
      </c>
      <c r="O5272">
        <v>230985.77228995945</v>
      </c>
      <c r="P5272">
        <v>697.2189591094392</v>
      </c>
      <c r="R5272">
        <v>0.91139999999999988</v>
      </c>
      <c r="T5272" s="6">
        <v>155.54543701171875</v>
      </c>
      <c r="U5272" s="6">
        <v>147.64679999999998</v>
      </c>
      <c r="W5272" s="6">
        <v>1788.0142500000006</v>
      </c>
    </row>
    <row r="5273" spans="1:23" x14ac:dyDescent="0.3">
      <c r="A5273" s="1">
        <v>44410</v>
      </c>
      <c r="B5273">
        <v>202108</v>
      </c>
      <c r="C5273">
        <v>2021</v>
      </c>
      <c r="D5273" t="s">
        <v>6</v>
      </c>
      <c r="E5273" t="s">
        <v>23</v>
      </c>
      <c r="F5273">
        <v>616.46480100000019</v>
      </c>
      <c r="H5273">
        <v>66</v>
      </c>
      <c r="I5273">
        <v>1047.9263533333335</v>
      </c>
      <c r="M5273">
        <v>9.0970624999999981</v>
      </c>
      <c r="N5273">
        <v>0.89368903585971471</v>
      </c>
      <c r="O5273">
        <v>59668.129638883838</v>
      </c>
      <c r="P5273">
        <v>215.39243457166239</v>
      </c>
      <c r="R5273">
        <v>0.90918709677419352</v>
      </c>
      <c r="T5273" s="6">
        <v>58.983476366741172</v>
      </c>
      <c r="U5273" s="6">
        <v>60.006348387096772</v>
      </c>
      <c r="W5273" s="6">
        <v>600.40612499999986</v>
      </c>
    </row>
    <row r="5274" spans="1:23" x14ac:dyDescent="0.3">
      <c r="A5274" s="1">
        <v>44410</v>
      </c>
      <c r="B5274">
        <v>202108</v>
      </c>
      <c r="C5274">
        <v>2021</v>
      </c>
      <c r="D5274" t="s">
        <v>7</v>
      </c>
      <c r="E5274" t="s">
        <v>23</v>
      </c>
      <c r="F5274">
        <v>667.76219600000013</v>
      </c>
      <c r="H5274">
        <v>36</v>
      </c>
      <c r="I5274">
        <v>746.43153563649491</v>
      </c>
      <c r="M5274">
        <v>11.464189529640763</v>
      </c>
      <c r="N5274">
        <v>0.96231891021832305</v>
      </c>
      <c r="O5274">
        <v>61551.484725906157</v>
      </c>
      <c r="P5274">
        <v>224.14070327747211</v>
      </c>
      <c r="R5274">
        <v>0.95550000000000002</v>
      </c>
      <c r="T5274" s="6">
        <v>34.643480767859629</v>
      </c>
      <c r="U5274" s="6">
        <v>34.398000000000003</v>
      </c>
      <c r="W5274" s="6">
        <v>412.71082306706745</v>
      </c>
    </row>
    <row r="5275" spans="1:23" x14ac:dyDescent="0.3">
      <c r="A5275" s="1">
        <v>44410</v>
      </c>
      <c r="B5275">
        <v>202108</v>
      </c>
      <c r="C5275">
        <v>2021</v>
      </c>
      <c r="D5275" t="s">
        <v>8</v>
      </c>
      <c r="E5275" t="s">
        <v>23</v>
      </c>
      <c r="F5275">
        <v>588.79612950000001</v>
      </c>
      <c r="H5275">
        <v>108</v>
      </c>
      <c r="I5275">
        <v>605.37053773333321</v>
      </c>
      <c r="M5275">
        <v>6.2167072788065845</v>
      </c>
      <c r="N5275">
        <v>0.96103990418079321</v>
      </c>
      <c r="O5275">
        <v>112262.96304579431</v>
      </c>
      <c r="P5275">
        <v>227.94632957305333</v>
      </c>
      <c r="R5275">
        <v>0.92072190362405404</v>
      </c>
      <c r="T5275" s="6">
        <v>103.79230965152567</v>
      </c>
      <c r="U5275" s="6">
        <v>99.437965591397841</v>
      </c>
      <c r="W5275" s="6">
        <v>671.40438611111108</v>
      </c>
    </row>
    <row r="5276" spans="1:23" x14ac:dyDescent="0.3">
      <c r="A5276" s="1">
        <v>44411</v>
      </c>
      <c r="B5276">
        <v>202108</v>
      </c>
      <c r="C5276">
        <v>2021</v>
      </c>
      <c r="D5276" t="s">
        <v>0</v>
      </c>
      <c r="E5276" t="s">
        <v>22</v>
      </c>
      <c r="F5276">
        <v>167.50887999999992</v>
      </c>
      <c r="G5276">
        <v>44</v>
      </c>
      <c r="I5276">
        <v>158.1641492714478</v>
      </c>
      <c r="J5276">
        <v>167.99770000000001</v>
      </c>
      <c r="K5276">
        <v>206.77085031159265</v>
      </c>
      <c r="L5276">
        <v>4.7890586666666666</v>
      </c>
      <c r="N5276">
        <v>1</v>
      </c>
      <c r="O5276">
        <v>20675.632326346848</v>
      </c>
      <c r="P5276">
        <v>135.21540197846946</v>
      </c>
      <c r="Q5276">
        <v>0.75059422036089807</v>
      </c>
      <c r="S5276" s="6">
        <v>33.026145695879514</v>
      </c>
      <c r="V5276" s="6">
        <v>210.71858133333333</v>
      </c>
    </row>
    <row r="5277" spans="1:23" x14ac:dyDescent="0.3">
      <c r="A5277" s="1">
        <v>44411</v>
      </c>
      <c r="B5277">
        <v>202108</v>
      </c>
      <c r="C5277">
        <v>2021</v>
      </c>
      <c r="D5277" t="s">
        <v>1</v>
      </c>
      <c r="E5277" t="s">
        <v>22</v>
      </c>
      <c r="F5277">
        <v>174.87344000000002</v>
      </c>
      <c r="G5277">
        <v>46</v>
      </c>
      <c r="I5277">
        <v>170.88776126472325</v>
      </c>
      <c r="J5277">
        <v>174.9838</v>
      </c>
      <c r="K5277">
        <v>220.86911429857349</v>
      </c>
      <c r="L5277">
        <v>4.9113002091400002</v>
      </c>
      <c r="N5277">
        <v>1</v>
      </c>
      <c r="O5277">
        <v>22194.56691289469</v>
      </c>
      <c r="P5277">
        <v>143.14707372771161</v>
      </c>
      <c r="Q5277">
        <v>0.75640892913209257</v>
      </c>
      <c r="S5277" s="6">
        <v>34.794810740076258</v>
      </c>
      <c r="V5277" s="6">
        <v>225.91980962044002</v>
      </c>
    </row>
    <row r="5278" spans="1:23" x14ac:dyDescent="0.3">
      <c r="A5278" s="1">
        <v>44411</v>
      </c>
      <c r="B5278">
        <v>202108</v>
      </c>
      <c r="C5278">
        <v>2021</v>
      </c>
      <c r="D5278" t="s">
        <v>4</v>
      </c>
      <c r="E5278" t="s">
        <v>22</v>
      </c>
      <c r="F5278">
        <v>147.58884000000003</v>
      </c>
      <c r="G5278">
        <v>36</v>
      </c>
      <c r="I5278">
        <v>157.32489104893486</v>
      </c>
      <c r="J5278">
        <v>147.89252817777779</v>
      </c>
      <c r="K5278">
        <v>188.69552871013943</v>
      </c>
      <c r="L5278">
        <v>5.7551877923976624</v>
      </c>
      <c r="N5278">
        <v>1</v>
      </c>
      <c r="O5278">
        <v>18627.220857970471</v>
      </c>
      <c r="P5278">
        <v>109.83693552102881</v>
      </c>
      <c r="Q5278">
        <v>0.75933853422527076</v>
      </c>
      <c r="S5278" s="6">
        <v>27.336187232109747</v>
      </c>
      <c r="V5278" s="6">
        <v>207.18676052631585</v>
      </c>
    </row>
    <row r="5279" spans="1:23" x14ac:dyDescent="0.3">
      <c r="A5279" s="1">
        <v>44411</v>
      </c>
      <c r="B5279">
        <v>202108</v>
      </c>
      <c r="C5279">
        <v>2021</v>
      </c>
      <c r="D5279" t="s">
        <v>2</v>
      </c>
      <c r="E5279" t="s">
        <v>22</v>
      </c>
      <c r="F5279">
        <v>194.3967145</v>
      </c>
      <c r="G5279">
        <v>64</v>
      </c>
      <c r="I5279">
        <v>236.15077145892769</v>
      </c>
      <c r="J5279">
        <v>194.78990307188002</v>
      </c>
      <c r="K5279">
        <v>236.18938628685504</v>
      </c>
      <c r="L5279">
        <v>4.858061750000001</v>
      </c>
      <c r="N5279">
        <v>1</v>
      </c>
      <c r="O5279">
        <v>22456.539389711757</v>
      </c>
      <c r="P5279">
        <v>169.3522067321293</v>
      </c>
      <c r="Q5279">
        <v>0.75953250368745195</v>
      </c>
      <c r="S5279" s="6">
        <v>48.610080235996925</v>
      </c>
      <c r="V5279" s="6">
        <v>310.91595200000006</v>
      </c>
    </row>
    <row r="5280" spans="1:23" x14ac:dyDescent="0.3">
      <c r="A5280" s="1">
        <v>44411</v>
      </c>
      <c r="B5280">
        <v>202108</v>
      </c>
      <c r="C5280">
        <v>2021</v>
      </c>
      <c r="D5280" t="s">
        <v>3</v>
      </c>
      <c r="E5280" t="s">
        <v>22</v>
      </c>
      <c r="F5280">
        <v>349.04856149999995</v>
      </c>
      <c r="G5280">
        <v>96</v>
      </c>
      <c r="I5280">
        <v>387.1864086847919</v>
      </c>
      <c r="J5280">
        <v>349.38936149999995</v>
      </c>
      <c r="K5280">
        <v>411.80414019769347</v>
      </c>
      <c r="L5280">
        <v>5.3045541776733334</v>
      </c>
      <c r="N5280">
        <v>1</v>
      </c>
      <c r="O5280">
        <v>47733.088622448013</v>
      </c>
      <c r="P5280">
        <v>265.50557582556684</v>
      </c>
      <c r="Q5280">
        <v>0.76032624458975262</v>
      </c>
      <c r="S5280" s="6">
        <v>72.991319480616255</v>
      </c>
      <c r="V5280" s="6">
        <v>509.23720105664</v>
      </c>
    </row>
    <row r="5281" spans="1:23" x14ac:dyDescent="0.3">
      <c r="A5281" s="1">
        <v>44411</v>
      </c>
      <c r="B5281">
        <v>202108</v>
      </c>
      <c r="C5281">
        <v>2021</v>
      </c>
      <c r="D5281" t="s">
        <v>5</v>
      </c>
      <c r="E5281" t="s">
        <v>23</v>
      </c>
      <c r="F5281">
        <v>2660.1793049999997</v>
      </c>
      <c r="H5281">
        <v>162</v>
      </c>
      <c r="I5281">
        <v>3439.6961040000001</v>
      </c>
      <c r="M5281">
        <v>10.89625</v>
      </c>
      <c r="N5281">
        <v>0.97319387176890426</v>
      </c>
      <c r="O5281">
        <v>180586.67099483218</v>
      </c>
      <c r="P5281">
        <v>697.2189591094392</v>
      </c>
      <c r="R5281">
        <v>0.91139999999999988</v>
      </c>
      <c r="T5281" s="6">
        <v>157.6574072265625</v>
      </c>
      <c r="U5281" s="6">
        <v>147.64679999999998</v>
      </c>
      <c r="W5281" s="6">
        <v>1765.1925000000001</v>
      </c>
    </row>
    <row r="5282" spans="1:23" x14ac:dyDescent="0.3">
      <c r="A5282" s="1">
        <v>44411</v>
      </c>
      <c r="B5282">
        <v>202108</v>
      </c>
      <c r="C5282">
        <v>2021</v>
      </c>
      <c r="D5282" t="s">
        <v>6</v>
      </c>
      <c r="E5282" t="s">
        <v>23</v>
      </c>
      <c r="F5282">
        <v>799.89392299999997</v>
      </c>
      <c r="H5282">
        <v>66</v>
      </c>
      <c r="I5282">
        <v>1247.7697000000001</v>
      </c>
      <c r="M5282">
        <v>10.151215277777778</v>
      </c>
      <c r="N5282">
        <v>0.94528840281771087</v>
      </c>
      <c r="O5282">
        <v>57585.691655660768</v>
      </c>
      <c r="P5282">
        <v>215.39243457166239</v>
      </c>
      <c r="R5282">
        <v>0.90918709677419352</v>
      </c>
      <c r="T5282" s="6">
        <v>62.389034585968915</v>
      </c>
      <c r="U5282" s="6">
        <v>60.006348387096772</v>
      </c>
      <c r="W5282" s="6">
        <v>669.98020833333339</v>
      </c>
    </row>
    <row r="5283" spans="1:23" x14ac:dyDescent="0.3">
      <c r="A5283" s="1">
        <v>44411</v>
      </c>
      <c r="B5283">
        <v>202108</v>
      </c>
      <c r="C5283">
        <v>2021</v>
      </c>
      <c r="D5283" t="s">
        <v>7</v>
      </c>
      <c r="E5283" t="s">
        <v>23</v>
      </c>
      <c r="F5283">
        <v>764.30758850000007</v>
      </c>
      <c r="H5283">
        <v>36</v>
      </c>
      <c r="I5283">
        <v>857.03166742591043</v>
      </c>
      <c r="M5283">
        <v>12.948021474379983</v>
      </c>
      <c r="N5283">
        <v>0.97211683906568724</v>
      </c>
      <c r="O5283">
        <v>52637.381440731122</v>
      </c>
      <c r="P5283">
        <v>224.14070327747211</v>
      </c>
      <c r="R5283">
        <v>0.95550000000000002</v>
      </c>
      <c r="T5283" s="6">
        <v>34.996206206364739</v>
      </c>
      <c r="U5283" s="6">
        <v>34.398000000000003</v>
      </c>
      <c r="W5283" s="6">
        <v>466.1287730776794</v>
      </c>
    </row>
    <row r="5284" spans="1:23" x14ac:dyDescent="0.3">
      <c r="A5284" s="1">
        <v>44411</v>
      </c>
      <c r="B5284">
        <v>202108</v>
      </c>
      <c r="C5284">
        <v>2021</v>
      </c>
      <c r="D5284" t="s">
        <v>8</v>
      </c>
      <c r="E5284" t="s">
        <v>23</v>
      </c>
      <c r="F5284">
        <v>729.68828199999996</v>
      </c>
      <c r="H5284">
        <v>108</v>
      </c>
      <c r="I5284">
        <v>770.43315933333315</v>
      </c>
      <c r="M5284">
        <v>6.694331918724278</v>
      </c>
      <c r="N5284">
        <v>0.97047285569653707</v>
      </c>
      <c r="O5284">
        <v>114541.40683525852</v>
      </c>
      <c r="P5284">
        <v>227.94632957305333</v>
      </c>
      <c r="R5284">
        <v>0.92072190362405404</v>
      </c>
      <c r="T5284" s="6">
        <v>104.811068415226</v>
      </c>
      <c r="U5284" s="6">
        <v>99.437965591397841</v>
      </c>
      <c r="W5284" s="6">
        <v>722.98784722222206</v>
      </c>
    </row>
    <row r="5285" spans="1:23" x14ac:dyDescent="0.3">
      <c r="A5285" s="1">
        <v>44412</v>
      </c>
      <c r="B5285">
        <v>202108</v>
      </c>
      <c r="C5285">
        <v>2021</v>
      </c>
      <c r="D5285" t="s">
        <v>0</v>
      </c>
      <c r="E5285" t="s">
        <v>22</v>
      </c>
      <c r="F5285">
        <v>173.43284000000006</v>
      </c>
      <c r="G5285">
        <v>44</v>
      </c>
      <c r="I5285">
        <v>163.39495682698643</v>
      </c>
      <c r="J5285">
        <v>173.98644335938025</v>
      </c>
      <c r="K5285">
        <v>215.11549752995327</v>
      </c>
      <c r="L5285">
        <v>4.9474425000000011</v>
      </c>
      <c r="N5285">
        <v>1</v>
      </c>
      <c r="O5285">
        <v>19819.2147509469</v>
      </c>
      <c r="P5285">
        <v>135.21540197846946</v>
      </c>
      <c r="Q5285">
        <v>0.75059422036089807</v>
      </c>
      <c r="S5285" s="6">
        <v>33.026145695879514</v>
      </c>
      <c r="V5285" s="6">
        <v>217.68747000000005</v>
      </c>
    </row>
    <row r="5286" spans="1:23" x14ac:dyDescent="0.3">
      <c r="A5286" s="1">
        <v>44412</v>
      </c>
      <c r="B5286">
        <v>202108</v>
      </c>
      <c r="C5286">
        <v>2021</v>
      </c>
      <c r="D5286" t="s">
        <v>1</v>
      </c>
      <c r="E5286" t="s">
        <v>22</v>
      </c>
      <c r="F5286">
        <v>188.16000000000005</v>
      </c>
      <c r="G5286">
        <v>46</v>
      </c>
      <c r="I5286">
        <v>170.95897696561966</v>
      </c>
      <c r="J5286">
        <v>188.28060546875005</v>
      </c>
      <c r="K5286">
        <v>223.61144631514679</v>
      </c>
      <c r="L5286">
        <v>4.9133469425287348</v>
      </c>
      <c r="N5286">
        <v>1</v>
      </c>
      <c r="O5286">
        <v>21794.487199477364</v>
      </c>
      <c r="P5286">
        <v>143.14707372771161</v>
      </c>
      <c r="Q5286">
        <v>0.75640892913209257</v>
      </c>
      <c r="S5286" s="6">
        <v>34.794810740076258</v>
      </c>
      <c r="V5286" s="6">
        <v>226.01395935632181</v>
      </c>
    </row>
    <row r="5287" spans="1:23" x14ac:dyDescent="0.3">
      <c r="A5287" s="1">
        <v>44412</v>
      </c>
      <c r="B5287">
        <v>202108</v>
      </c>
      <c r="C5287">
        <v>2021</v>
      </c>
      <c r="D5287" t="s">
        <v>4</v>
      </c>
      <c r="E5287" t="s">
        <v>22</v>
      </c>
      <c r="F5287">
        <v>168.18928</v>
      </c>
      <c r="G5287">
        <v>36</v>
      </c>
      <c r="I5287">
        <v>168.73361652858642</v>
      </c>
      <c r="J5287">
        <v>168.50943217777777</v>
      </c>
      <c r="K5287">
        <v>219.9757882922984</v>
      </c>
      <c r="L5287">
        <v>6.1725366122159064</v>
      </c>
      <c r="N5287">
        <v>1</v>
      </c>
      <c r="O5287">
        <v>18674.449319821942</v>
      </c>
      <c r="P5287">
        <v>109.83693552102881</v>
      </c>
      <c r="Q5287">
        <v>0.75933853422527076</v>
      </c>
      <c r="S5287" s="6">
        <v>27.336187232109747</v>
      </c>
      <c r="V5287" s="6">
        <v>222.21131803977264</v>
      </c>
    </row>
    <row r="5288" spans="1:23" x14ac:dyDescent="0.3">
      <c r="A5288" s="1">
        <v>44412</v>
      </c>
      <c r="B5288">
        <v>202108</v>
      </c>
      <c r="C5288">
        <v>2021</v>
      </c>
      <c r="D5288" t="s">
        <v>2</v>
      </c>
      <c r="E5288" t="s">
        <v>22</v>
      </c>
      <c r="F5288">
        <v>255.19333250000003</v>
      </c>
      <c r="G5288">
        <v>64</v>
      </c>
      <c r="I5288">
        <v>282.21385362583914</v>
      </c>
      <c r="J5288">
        <v>255.59872800781253</v>
      </c>
      <c r="K5288">
        <v>323.2599754800259</v>
      </c>
      <c r="L5288">
        <v>5.8056652499999997</v>
      </c>
      <c r="N5288">
        <v>1</v>
      </c>
      <c r="O5288">
        <v>30714.96370033265</v>
      </c>
      <c r="P5288">
        <v>169.3522067321293</v>
      </c>
      <c r="Q5288">
        <v>0.75953250368745195</v>
      </c>
      <c r="S5288" s="6">
        <v>48.610080235996925</v>
      </c>
      <c r="V5288" s="6">
        <v>371.56257599999998</v>
      </c>
    </row>
    <row r="5289" spans="1:23" x14ac:dyDescent="0.3">
      <c r="A5289" s="1">
        <v>44412</v>
      </c>
      <c r="B5289">
        <v>202108</v>
      </c>
      <c r="C5289">
        <v>2021</v>
      </c>
      <c r="D5289" t="s">
        <v>3</v>
      </c>
      <c r="E5289" t="s">
        <v>22</v>
      </c>
      <c r="F5289">
        <v>403.85744149999999</v>
      </c>
      <c r="G5289">
        <v>96</v>
      </c>
      <c r="I5289">
        <v>449.4012874028333</v>
      </c>
      <c r="J5289">
        <v>404.78764150000001</v>
      </c>
      <c r="K5289">
        <v>489.12642533741712</v>
      </c>
      <c r="L5289">
        <v>6.1569141454166667</v>
      </c>
      <c r="N5289">
        <v>1</v>
      </c>
      <c r="O5289">
        <v>45940.458470317237</v>
      </c>
      <c r="P5289">
        <v>265.50557582556684</v>
      </c>
      <c r="Q5289">
        <v>0.76032624458975262</v>
      </c>
      <c r="S5289" s="6">
        <v>72.991319480616255</v>
      </c>
      <c r="V5289" s="6">
        <v>591.06375795999998</v>
      </c>
    </row>
    <row r="5290" spans="1:23" x14ac:dyDescent="0.3">
      <c r="A5290" s="1">
        <v>44412</v>
      </c>
      <c r="B5290">
        <v>202108</v>
      </c>
      <c r="C5290">
        <v>2021</v>
      </c>
      <c r="D5290" t="s">
        <v>5</v>
      </c>
      <c r="E5290" t="s">
        <v>23</v>
      </c>
      <c r="F5290">
        <v>3129.9649180000001</v>
      </c>
      <c r="H5290">
        <v>162</v>
      </c>
      <c r="I5290">
        <v>3885.3574019999996</v>
      </c>
      <c r="M5290">
        <v>13.466708333333335</v>
      </c>
      <c r="N5290">
        <v>0.9548555501302084</v>
      </c>
      <c r="O5290">
        <v>232725.55895920866</v>
      </c>
      <c r="P5290">
        <v>697.2189591094392</v>
      </c>
      <c r="R5290">
        <v>0.91139999999999988</v>
      </c>
      <c r="T5290" s="6">
        <v>154.68659912109376</v>
      </c>
      <c r="U5290" s="6">
        <v>147.64679999999998</v>
      </c>
      <c r="W5290" s="6">
        <v>2181.6067500000004</v>
      </c>
    </row>
    <row r="5291" spans="1:23" x14ac:dyDescent="0.3">
      <c r="A5291" s="1">
        <v>44412</v>
      </c>
      <c r="B5291">
        <v>202108</v>
      </c>
      <c r="C5291">
        <v>2021</v>
      </c>
      <c r="D5291" t="s">
        <v>6</v>
      </c>
      <c r="E5291" t="s">
        <v>23</v>
      </c>
      <c r="F5291">
        <v>945.16464399999984</v>
      </c>
      <c r="H5291">
        <v>66</v>
      </c>
      <c r="I5291">
        <v>1556.9753333333333</v>
      </c>
      <c r="M5291">
        <v>12.357604166666667</v>
      </c>
      <c r="N5291">
        <v>0.99088784338524249</v>
      </c>
      <c r="O5291">
        <v>73751.554337448964</v>
      </c>
      <c r="P5291">
        <v>215.39243457166239</v>
      </c>
      <c r="R5291">
        <v>0.90918709677419352</v>
      </c>
      <c r="T5291" s="6">
        <v>65.398597663426003</v>
      </c>
      <c r="U5291" s="6">
        <v>60.006348387096772</v>
      </c>
      <c r="W5291" s="6">
        <v>815.60187499999995</v>
      </c>
    </row>
    <row r="5292" spans="1:23" x14ac:dyDescent="0.3">
      <c r="A5292" s="1">
        <v>44412</v>
      </c>
      <c r="B5292">
        <v>202108</v>
      </c>
      <c r="C5292">
        <v>2021</v>
      </c>
      <c r="D5292" t="s">
        <v>7</v>
      </c>
      <c r="E5292" t="s">
        <v>23</v>
      </c>
      <c r="F5292">
        <v>723.5640934999999</v>
      </c>
      <c r="H5292">
        <v>36</v>
      </c>
      <c r="I5292">
        <v>863.70185819837616</v>
      </c>
      <c r="M5292">
        <v>15.398197745842742</v>
      </c>
      <c r="N5292">
        <v>0.86244002329468061</v>
      </c>
      <c r="O5292">
        <v>56302.954973505679</v>
      </c>
      <c r="P5292">
        <v>224.14070327747211</v>
      </c>
      <c r="R5292">
        <v>0.95550000000000002</v>
      </c>
      <c r="T5292" s="6">
        <v>31.047840838608501</v>
      </c>
      <c r="U5292" s="6">
        <v>34.398000000000003</v>
      </c>
      <c r="W5292" s="6">
        <v>554.33511885033874</v>
      </c>
    </row>
    <row r="5293" spans="1:23" x14ac:dyDescent="0.3">
      <c r="A5293" s="1">
        <v>44412</v>
      </c>
      <c r="B5293">
        <v>202108</v>
      </c>
      <c r="C5293">
        <v>2021</v>
      </c>
      <c r="D5293" t="s">
        <v>8</v>
      </c>
      <c r="E5293" t="s">
        <v>23</v>
      </c>
      <c r="F5293">
        <v>408.28436900000003</v>
      </c>
      <c r="H5293">
        <v>108</v>
      </c>
      <c r="I5293">
        <v>435.13169323333352</v>
      </c>
      <c r="M5293">
        <v>5.7150816872427983</v>
      </c>
      <c r="N5293">
        <v>0.95890517442521306</v>
      </c>
      <c r="O5293">
        <v>53200.944784575317</v>
      </c>
      <c r="P5293">
        <v>227.94632957305333</v>
      </c>
      <c r="R5293">
        <v>0.92072190362405404</v>
      </c>
      <c r="T5293" s="6">
        <v>103.56175883792301</v>
      </c>
      <c r="U5293" s="6">
        <v>99.437965591397841</v>
      </c>
      <c r="W5293" s="6">
        <v>617.22882222222222</v>
      </c>
    </row>
    <row r="5294" spans="1:23" x14ac:dyDescent="0.3">
      <c r="A5294" s="1">
        <v>44413</v>
      </c>
      <c r="B5294">
        <v>202108</v>
      </c>
      <c r="C5294">
        <v>2021</v>
      </c>
      <c r="D5294" t="s">
        <v>0</v>
      </c>
      <c r="E5294" t="s">
        <v>22</v>
      </c>
      <c r="F5294">
        <v>177.73644000000004</v>
      </c>
      <c r="G5294">
        <v>44</v>
      </c>
      <c r="I5294">
        <v>169.39295073832503</v>
      </c>
      <c r="J5294">
        <v>178.28745703124878</v>
      </c>
      <c r="K5294">
        <v>223.71459132751113</v>
      </c>
      <c r="L5294">
        <v>5.1290560000000003</v>
      </c>
      <c r="N5294">
        <v>1</v>
      </c>
      <c r="O5294">
        <v>20966.860154310576</v>
      </c>
      <c r="P5294">
        <v>135.21540197846946</v>
      </c>
      <c r="Q5294">
        <v>0.75059422036089807</v>
      </c>
      <c r="S5294" s="6">
        <v>33.026145695879514</v>
      </c>
      <c r="V5294" s="6">
        <v>225.67846400000002</v>
      </c>
    </row>
    <row r="5295" spans="1:23" x14ac:dyDescent="0.3">
      <c r="A5295" s="1">
        <v>44413</v>
      </c>
      <c r="B5295">
        <v>202108</v>
      </c>
      <c r="C5295">
        <v>2021</v>
      </c>
      <c r="D5295" t="s">
        <v>1</v>
      </c>
      <c r="E5295" t="s">
        <v>22</v>
      </c>
      <c r="F5295">
        <v>188.46968000000004</v>
      </c>
      <c r="G5295">
        <v>46</v>
      </c>
      <c r="I5295">
        <v>185.77425675284681</v>
      </c>
      <c r="J5295">
        <v>188.59028546875004</v>
      </c>
      <c r="K5295">
        <v>243.58081271002925</v>
      </c>
      <c r="L5295">
        <v>5.339136865569273</v>
      </c>
      <c r="N5295">
        <v>1</v>
      </c>
      <c r="O5295">
        <v>22931.150430940292</v>
      </c>
      <c r="P5295">
        <v>143.14707372771161</v>
      </c>
      <c r="Q5295">
        <v>0.75640892913209257</v>
      </c>
      <c r="S5295" s="6">
        <v>34.794810740076258</v>
      </c>
      <c r="V5295" s="6">
        <v>245.60029581618656</v>
      </c>
    </row>
    <row r="5296" spans="1:23" x14ac:dyDescent="0.3">
      <c r="A5296" s="1">
        <v>44413</v>
      </c>
      <c r="B5296">
        <v>202108</v>
      </c>
      <c r="C5296">
        <v>2021</v>
      </c>
      <c r="D5296" t="s">
        <v>4</v>
      </c>
      <c r="E5296" t="s">
        <v>22</v>
      </c>
      <c r="F5296">
        <v>161.31835999999998</v>
      </c>
      <c r="G5296">
        <v>36</v>
      </c>
      <c r="I5296">
        <v>164.72552889700239</v>
      </c>
      <c r="J5296">
        <v>161.63304657777778</v>
      </c>
      <c r="K5296">
        <v>214.45439142280071</v>
      </c>
      <c r="L5296">
        <v>6.0259145687849172</v>
      </c>
      <c r="N5296">
        <v>1</v>
      </c>
      <c r="O5296">
        <v>19707.958944612859</v>
      </c>
      <c r="P5296">
        <v>109.83693552102881</v>
      </c>
      <c r="Q5296">
        <v>0.75933853422527076</v>
      </c>
      <c r="S5296" s="6">
        <v>27.336187232109747</v>
      </c>
      <c r="V5296" s="6">
        <v>216.93292447625703</v>
      </c>
    </row>
    <row r="5297" spans="1:23" x14ac:dyDescent="0.3">
      <c r="A5297" s="1">
        <v>44413</v>
      </c>
      <c r="B5297">
        <v>202108</v>
      </c>
      <c r="C5297">
        <v>2021</v>
      </c>
      <c r="D5297" t="s">
        <v>2</v>
      </c>
      <c r="E5297" t="s">
        <v>22</v>
      </c>
      <c r="F5297">
        <v>280.34798249999994</v>
      </c>
      <c r="G5297">
        <v>64</v>
      </c>
      <c r="I5297">
        <v>318.62207001420228</v>
      </c>
      <c r="J5297">
        <v>280.76778230468744</v>
      </c>
      <c r="K5297">
        <v>367.88759424552768</v>
      </c>
      <c r="L5297">
        <v>6.5546501562500001</v>
      </c>
      <c r="N5297">
        <v>1</v>
      </c>
      <c r="O5297">
        <v>36901.788819418638</v>
      </c>
      <c r="P5297">
        <v>169.3522067321293</v>
      </c>
      <c r="Q5297">
        <v>0.75953250368745195</v>
      </c>
      <c r="S5297" s="6">
        <v>48.610080235996925</v>
      </c>
      <c r="V5297" s="6">
        <v>419.49761000000001</v>
      </c>
    </row>
    <row r="5298" spans="1:23" x14ac:dyDescent="0.3">
      <c r="A5298" s="1">
        <v>44413</v>
      </c>
      <c r="B5298">
        <v>202108</v>
      </c>
      <c r="C5298">
        <v>2021</v>
      </c>
      <c r="D5298" t="s">
        <v>3</v>
      </c>
      <c r="E5298" t="s">
        <v>22</v>
      </c>
      <c r="F5298">
        <v>355.46560099999999</v>
      </c>
      <c r="G5298">
        <v>96</v>
      </c>
      <c r="I5298">
        <v>443.93698022850543</v>
      </c>
      <c r="J5298">
        <v>356.35000099999996</v>
      </c>
      <c r="K5298">
        <v>431.27872350144833</v>
      </c>
      <c r="L5298">
        <v>6.0820517204980566</v>
      </c>
      <c r="N5298">
        <v>1</v>
      </c>
      <c r="O5298">
        <v>46879.931072779887</v>
      </c>
      <c r="P5298">
        <v>265.50557582556684</v>
      </c>
      <c r="Q5298">
        <v>0.76032624458975262</v>
      </c>
      <c r="S5298" s="6">
        <v>72.991319480616255</v>
      </c>
      <c r="V5298" s="6">
        <v>583.87696516781341</v>
      </c>
    </row>
    <row r="5299" spans="1:23" x14ac:dyDescent="0.3">
      <c r="A5299" s="1">
        <v>44413</v>
      </c>
      <c r="B5299">
        <v>202108</v>
      </c>
      <c r="C5299">
        <v>2021</v>
      </c>
      <c r="D5299" t="s">
        <v>5</v>
      </c>
      <c r="E5299" t="s">
        <v>23</v>
      </c>
      <c r="F5299">
        <v>3030.988919500001</v>
      </c>
      <c r="H5299">
        <v>162</v>
      </c>
      <c r="I5299">
        <v>3884.8026599999998</v>
      </c>
      <c r="M5299">
        <v>13.413958333333332</v>
      </c>
      <c r="N5299">
        <v>0.93092062114197527</v>
      </c>
      <c r="O5299">
        <v>188727.03309376369</v>
      </c>
      <c r="P5299">
        <v>697.2189591094392</v>
      </c>
      <c r="R5299">
        <v>0.91139999999999988</v>
      </c>
      <c r="T5299" s="6">
        <v>150.809140625</v>
      </c>
      <c r="U5299" s="6">
        <v>147.64679999999998</v>
      </c>
      <c r="W5299" s="6">
        <v>2173.0612499999997</v>
      </c>
    </row>
    <row r="5300" spans="1:23" x14ac:dyDescent="0.3">
      <c r="A5300" s="1">
        <v>44413</v>
      </c>
      <c r="B5300">
        <v>202108</v>
      </c>
      <c r="C5300">
        <v>2021</v>
      </c>
      <c r="D5300" t="s">
        <v>6</v>
      </c>
      <c r="E5300" t="s">
        <v>23</v>
      </c>
      <c r="F5300">
        <v>971.44208149999997</v>
      </c>
      <c r="H5300">
        <v>66</v>
      </c>
      <c r="I5300">
        <v>1546.5438000000001</v>
      </c>
      <c r="M5300">
        <v>11.925625000000002</v>
      </c>
      <c r="N5300">
        <v>0.96592564963158001</v>
      </c>
      <c r="O5300">
        <v>62962.833587910078</v>
      </c>
      <c r="P5300">
        <v>215.39243457166239</v>
      </c>
      <c r="R5300">
        <v>0.90918709677419352</v>
      </c>
      <c r="T5300" s="6">
        <v>63.751092875684279</v>
      </c>
      <c r="U5300" s="6">
        <v>60.006348387096772</v>
      </c>
      <c r="W5300" s="6">
        <v>787.09125000000017</v>
      </c>
    </row>
    <row r="5301" spans="1:23" x14ac:dyDescent="0.3">
      <c r="A5301" s="1">
        <v>44413</v>
      </c>
      <c r="B5301">
        <v>202108</v>
      </c>
      <c r="C5301">
        <v>2021</v>
      </c>
      <c r="D5301" t="s">
        <v>7</v>
      </c>
      <c r="E5301" t="s">
        <v>23</v>
      </c>
      <c r="F5301">
        <v>759.19969149999997</v>
      </c>
      <c r="H5301">
        <v>36</v>
      </c>
      <c r="I5301">
        <v>863.99886580066664</v>
      </c>
      <c r="M5301">
        <v>15.214726251099655</v>
      </c>
      <c r="N5301">
        <v>0.90406640921215842</v>
      </c>
      <c r="O5301">
        <v>49356.929880351592</v>
      </c>
      <c r="P5301">
        <v>224.14070327747211</v>
      </c>
      <c r="R5301">
        <v>0.95550000000000002</v>
      </c>
      <c r="T5301" s="6">
        <v>32.5463907316377</v>
      </c>
      <c r="U5301" s="6">
        <v>34.398000000000003</v>
      </c>
      <c r="W5301" s="6">
        <v>547.73014503958757</v>
      </c>
    </row>
    <row r="5302" spans="1:23" x14ac:dyDescent="0.3">
      <c r="A5302" s="1">
        <v>44413</v>
      </c>
      <c r="B5302">
        <v>202108</v>
      </c>
      <c r="C5302">
        <v>2021</v>
      </c>
      <c r="D5302" t="s">
        <v>8</v>
      </c>
      <c r="E5302" t="s">
        <v>23</v>
      </c>
      <c r="F5302">
        <v>383.42432649999995</v>
      </c>
      <c r="H5302">
        <v>108</v>
      </c>
      <c r="I5302">
        <v>400.04167379999984</v>
      </c>
      <c r="M5302">
        <v>5.5605472222222216</v>
      </c>
      <c r="N5302">
        <v>0.94776857220634358</v>
      </c>
      <c r="O5302">
        <v>59506.901480712455</v>
      </c>
      <c r="P5302">
        <v>227.94632957305333</v>
      </c>
      <c r="R5302">
        <v>0.92072190362405404</v>
      </c>
      <c r="T5302" s="6">
        <v>102.35900579828511</v>
      </c>
      <c r="U5302" s="6">
        <v>99.437965591397841</v>
      </c>
      <c r="W5302" s="6">
        <v>600.53909999999996</v>
      </c>
    </row>
    <row r="5303" spans="1:23" x14ac:dyDescent="0.3">
      <c r="A5303" s="1">
        <v>44414</v>
      </c>
      <c r="B5303">
        <v>202108</v>
      </c>
      <c r="C5303">
        <v>2021</v>
      </c>
      <c r="D5303" t="s">
        <v>0</v>
      </c>
      <c r="E5303" t="s">
        <v>22</v>
      </c>
      <c r="F5303">
        <v>167.00039999999993</v>
      </c>
      <c r="G5303">
        <v>44</v>
      </c>
      <c r="I5303">
        <v>130.813592191075</v>
      </c>
      <c r="J5303">
        <v>167.54009570312337</v>
      </c>
      <c r="K5303">
        <v>213.91086403693058</v>
      </c>
      <c r="L5303">
        <v>3.9609100436868681</v>
      </c>
      <c r="N5303">
        <v>1</v>
      </c>
      <c r="O5303">
        <v>13487.691742096902</v>
      </c>
      <c r="P5303">
        <v>135.21540197846946</v>
      </c>
      <c r="Q5303">
        <v>0.75059422036089807</v>
      </c>
      <c r="S5303" s="6">
        <v>33.026145695879514</v>
      </c>
      <c r="V5303" s="6">
        <v>174.28004192222218</v>
      </c>
    </row>
    <row r="5304" spans="1:23" x14ac:dyDescent="0.3">
      <c r="A5304" s="1">
        <v>44414</v>
      </c>
      <c r="B5304">
        <v>202108</v>
      </c>
      <c r="C5304">
        <v>2021</v>
      </c>
      <c r="D5304" t="s">
        <v>1</v>
      </c>
      <c r="E5304" t="s">
        <v>22</v>
      </c>
      <c r="F5304">
        <v>174.49907999999994</v>
      </c>
      <c r="G5304">
        <v>46</v>
      </c>
      <c r="I5304">
        <v>169.53030722017283</v>
      </c>
      <c r="J5304">
        <v>174.61553507812494</v>
      </c>
      <c r="K5304">
        <v>228.39317750446537</v>
      </c>
      <c r="L5304">
        <v>4.8722870915032681</v>
      </c>
      <c r="N5304">
        <v>1</v>
      </c>
      <c r="O5304">
        <v>15166.466630664792</v>
      </c>
      <c r="P5304">
        <v>143.14707372771161</v>
      </c>
      <c r="Q5304">
        <v>0.75640892913209257</v>
      </c>
      <c r="S5304" s="6">
        <v>34.794810740076258</v>
      </c>
      <c r="V5304" s="6">
        <v>224.12520620915032</v>
      </c>
    </row>
    <row r="5305" spans="1:23" x14ac:dyDescent="0.3">
      <c r="A5305" s="1">
        <v>44414</v>
      </c>
      <c r="B5305">
        <v>202108</v>
      </c>
      <c r="C5305">
        <v>2021</v>
      </c>
      <c r="D5305" t="s">
        <v>4</v>
      </c>
      <c r="E5305" t="s">
        <v>22</v>
      </c>
      <c r="F5305">
        <v>172.77679999999995</v>
      </c>
      <c r="G5305">
        <v>36</v>
      </c>
      <c r="I5305">
        <v>178.24180871371499</v>
      </c>
      <c r="J5305">
        <v>173.10062577777774</v>
      </c>
      <c r="K5305">
        <v>231.05831396016947</v>
      </c>
      <c r="L5305">
        <v>6.5203609852491731</v>
      </c>
      <c r="N5305">
        <v>1</v>
      </c>
      <c r="O5305">
        <v>15052.25607538284</v>
      </c>
      <c r="P5305">
        <v>109.83693552102881</v>
      </c>
      <c r="Q5305">
        <v>0.75933853422527076</v>
      </c>
      <c r="S5305" s="6">
        <v>27.336187232109747</v>
      </c>
      <c r="V5305" s="6">
        <v>234.73299546897022</v>
      </c>
    </row>
    <row r="5306" spans="1:23" x14ac:dyDescent="0.3">
      <c r="A5306" s="1">
        <v>44414</v>
      </c>
      <c r="B5306">
        <v>202108</v>
      </c>
      <c r="C5306">
        <v>2021</v>
      </c>
      <c r="D5306" t="s">
        <v>2</v>
      </c>
      <c r="E5306" t="s">
        <v>22</v>
      </c>
      <c r="F5306">
        <v>277.912668</v>
      </c>
      <c r="G5306">
        <v>64</v>
      </c>
      <c r="I5306">
        <v>301.90096194552302</v>
      </c>
      <c r="J5306">
        <v>278.36371780477998</v>
      </c>
      <c r="K5306">
        <v>361.94963413174162</v>
      </c>
      <c r="L5306">
        <v>6.2106657812500004</v>
      </c>
      <c r="N5306">
        <v>1</v>
      </c>
      <c r="O5306">
        <v>24234.986640147232</v>
      </c>
      <c r="P5306">
        <v>169.3522067321293</v>
      </c>
      <c r="Q5306">
        <v>0.75953250368745195</v>
      </c>
      <c r="S5306" s="6">
        <v>48.610080235996925</v>
      </c>
      <c r="V5306" s="6">
        <v>397.48261000000002</v>
      </c>
    </row>
    <row r="5307" spans="1:23" x14ac:dyDescent="0.3">
      <c r="A5307" s="1">
        <v>44414</v>
      </c>
      <c r="B5307">
        <v>202108</v>
      </c>
      <c r="C5307">
        <v>2021</v>
      </c>
      <c r="D5307" t="s">
        <v>3</v>
      </c>
      <c r="E5307" t="s">
        <v>22</v>
      </c>
      <c r="F5307">
        <v>444.76488149999994</v>
      </c>
      <c r="G5307">
        <v>96</v>
      </c>
      <c r="I5307">
        <v>483.3354729367046</v>
      </c>
      <c r="J5307">
        <v>445.56188149999997</v>
      </c>
      <c r="K5307">
        <v>573.34133938260698</v>
      </c>
      <c r="L5307">
        <v>6.6218212847222242</v>
      </c>
      <c r="N5307">
        <v>1</v>
      </c>
      <c r="O5307">
        <v>36103.310266616616</v>
      </c>
      <c r="P5307">
        <v>265.50557582556684</v>
      </c>
      <c r="Q5307">
        <v>0.76032624458975262</v>
      </c>
      <c r="S5307" s="6">
        <v>72.991319480616255</v>
      </c>
      <c r="V5307" s="6">
        <v>635.69484333333355</v>
      </c>
    </row>
    <row r="5308" spans="1:23" x14ac:dyDescent="0.3">
      <c r="A5308" s="1">
        <v>44414</v>
      </c>
      <c r="B5308">
        <v>202108</v>
      </c>
      <c r="C5308">
        <v>2021</v>
      </c>
      <c r="D5308" t="s">
        <v>5</v>
      </c>
      <c r="E5308" t="s">
        <v>23</v>
      </c>
      <c r="F5308">
        <v>3195.9361170000002</v>
      </c>
      <c r="H5308">
        <v>162</v>
      </c>
      <c r="I5308">
        <v>3880.4698079999998</v>
      </c>
      <c r="M5308">
        <v>13.766362499999998</v>
      </c>
      <c r="N5308">
        <v>0.96661263925057872</v>
      </c>
      <c r="O5308">
        <v>160265.4774532255</v>
      </c>
      <c r="P5308">
        <v>697.2189591094392</v>
      </c>
      <c r="R5308">
        <v>0.91139999999999988</v>
      </c>
      <c r="T5308" s="6">
        <v>156.59124755859375</v>
      </c>
      <c r="U5308" s="6">
        <v>147.64679999999998</v>
      </c>
      <c r="W5308" s="6">
        <v>2230.1507249999995</v>
      </c>
    </row>
    <row r="5309" spans="1:23" x14ac:dyDescent="0.3">
      <c r="A5309" s="1">
        <v>44414</v>
      </c>
      <c r="B5309">
        <v>202108</v>
      </c>
      <c r="C5309">
        <v>2021</v>
      </c>
      <c r="D5309" t="s">
        <v>6</v>
      </c>
      <c r="E5309" t="s">
        <v>23</v>
      </c>
      <c r="F5309">
        <v>967.55344249999996</v>
      </c>
      <c r="H5309">
        <v>66</v>
      </c>
      <c r="I5309">
        <v>1542.4457499999999</v>
      </c>
      <c r="M5309">
        <v>12.058385416666667</v>
      </c>
      <c r="N5309">
        <v>0.96686313813009017</v>
      </c>
      <c r="O5309">
        <v>51838.559243172</v>
      </c>
      <c r="P5309">
        <v>215.39243457166239</v>
      </c>
      <c r="R5309">
        <v>0.90918709677419352</v>
      </c>
      <c r="T5309" s="6">
        <v>63.812967116585952</v>
      </c>
      <c r="U5309" s="6">
        <v>60.006348387096772</v>
      </c>
      <c r="W5309" s="6">
        <v>795.85343750000004</v>
      </c>
    </row>
    <row r="5310" spans="1:23" x14ac:dyDescent="0.3">
      <c r="A5310" s="1">
        <v>44414</v>
      </c>
      <c r="B5310">
        <v>202108</v>
      </c>
      <c r="C5310">
        <v>2021</v>
      </c>
      <c r="D5310" t="s">
        <v>7</v>
      </c>
      <c r="E5310" t="s">
        <v>23</v>
      </c>
      <c r="F5310">
        <v>804.25169050000011</v>
      </c>
      <c r="H5310">
        <v>36</v>
      </c>
      <c r="I5310">
        <v>863.96811045101958</v>
      </c>
      <c r="M5310">
        <v>15.14706312906681</v>
      </c>
      <c r="N5310">
        <v>0.96035080773065329</v>
      </c>
      <c r="O5310">
        <v>42758.108362155064</v>
      </c>
      <c r="P5310">
        <v>224.14070327747211</v>
      </c>
      <c r="R5310">
        <v>0.95550000000000002</v>
      </c>
      <c r="T5310" s="6">
        <v>34.572629078303521</v>
      </c>
      <c r="U5310" s="6">
        <v>34.398000000000003</v>
      </c>
      <c r="W5310" s="6">
        <v>545.29427264640515</v>
      </c>
    </row>
    <row r="5311" spans="1:23" x14ac:dyDescent="0.3">
      <c r="A5311" s="1">
        <v>44414</v>
      </c>
      <c r="B5311">
        <v>202108</v>
      </c>
      <c r="C5311">
        <v>2021</v>
      </c>
      <c r="D5311" t="s">
        <v>8</v>
      </c>
      <c r="E5311" t="s">
        <v>23</v>
      </c>
      <c r="F5311">
        <v>331.61247449999996</v>
      </c>
      <c r="H5311">
        <v>108</v>
      </c>
      <c r="I5311">
        <v>362.59136963333299</v>
      </c>
      <c r="M5311">
        <v>5.2496136574074059</v>
      </c>
      <c r="N5311">
        <v>0.9727769860206632</v>
      </c>
      <c r="O5311">
        <v>43123.516611896921</v>
      </c>
      <c r="P5311">
        <v>227.94632957305333</v>
      </c>
      <c r="R5311">
        <v>0.92072190362405404</v>
      </c>
      <c r="T5311" s="6">
        <v>105.05991449023162</v>
      </c>
      <c r="U5311" s="6">
        <v>99.437965591397841</v>
      </c>
      <c r="W5311" s="6">
        <v>566.95827499999984</v>
      </c>
    </row>
    <row r="5312" spans="1:23" x14ac:dyDescent="0.3">
      <c r="A5312" s="1">
        <v>44415</v>
      </c>
      <c r="B5312">
        <v>202108</v>
      </c>
      <c r="C5312">
        <v>2021</v>
      </c>
      <c r="D5312" t="s">
        <v>0</v>
      </c>
      <c r="E5312" t="s">
        <v>22</v>
      </c>
      <c r="F5312">
        <v>218.96083999999993</v>
      </c>
      <c r="G5312">
        <v>44</v>
      </c>
      <c r="I5312">
        <v>223.64569932636348</v>
      </c>
      <c r="J5312">
        <v>219.00572</v>
      </c>
      <c r="K5312">
        <v>280.4774243799817</v>
      </c>
      <c r="L5312">
        <v>6.7717771666666664</v>
      </c>
      <c r="N5312">
        <v>1</v>
      </c>
      <c r="O5312">
        <v>11649.036078444116</v>
      </c>
      <c r="P5312">
        <v>135.21540197846946</v>
      </c>
      <c r="Q5312">
        <v>0.75059422036089807</v>
      </c>
      <c r="S5312" s="6">
        <v>33.026145695879514</v>
      </c>
      <c r="V5312" s="6">
        <v>297.95819533333332</v>
      </c>
    </row>
    <row r="5313" spans="1:23" x14ac:dyDescent="0.3">
      <c r="A5313" s="1">
        <v>44415</v>
      </c>
      <c r="B5313">
        <v>202108</v>
      </c>
      <c r="C5313">
        <v>2021</v>
      </c>
      <c r="D5313" t="s">
        <v>1</v>
      </c>
      <c r="E5313" t="s">
        <v>22</v>
      </c>
      <c r="F5313">
        <v>231.79548200000002</v>
      </c>
      <c r="G5313">
        <v>46</v>
      </c>
      <c r="I5313">
        <v>242.82797472463315</v>
      </c>
      <c r="J5313">
        <v>231.91048200000003</v>
      </c>
      <c r="K5313">
        <v>296.30297679003348</v>
      </c>
      <c r="L5313">
        <v>6.9788560293833326</v>
      </c>
      <c r="N5313">
        <v>1</v>
      </c>
      <c r="O5313">
        <v>12320.773058802255</v>
      </c>
      <c r="P5313">
        <v>143.14707372771161</v>
      </c>
      <c r="Q5313">
        <v>0.75640892913209257</v>
      </c>
      <c r="S5313" s="6">
        <v>34.794810740076258</v>
      </c>
      <c r="V5313" s="6">
        <v>321.02737735163328</v>
      </c>
    </row>
    <row r="5314" spans="1:23" x14ac:dyDescent="0.3">
      <c r="A5314" s="1">
        <v>44415</v>
      </c>
      <c r="B5314">
        <v>202108</v>
      </c>
      <c r="C5314">
        <v>2021</v>
      </c>
      <c r="D5314" t="s">
        <v>4</v>
      </c>
      <c r="E5314" t="s">
        <v>22</v>
      </c>
      <c r="F5314">
        <v>171.6036</v>
      </c>
      <c r="G5314">
        <v>36</v>
      </c>
      <c r="I5314">
        <v>179.91862754509958</v>
      </c>
      <c r="J5314">
        <v>171.92650737777777</v>
      </c>
      <c r="K5314">
        <v>221.2790470158713</v>
      </c>
      <c r="L5314">
        <v>6.5817016110338455</v>
      </c>
      <c r="N5314">
        <v>1</v>
      </c>
      <c r="O5314">
        <v>8693.2709771182908</v>
      </c>
      <c r="P5314">
        <v>109.83693552102881</v>
      </c>
      <c r="Q5314">
        <v>0.75933853422527076</v>
      </c>
      <c r="S5314" s="6">
        <v>27.336187232109747</v>
      </c>
      <c r="V5314" s="6">
        <v>236.94125799721843</v>
      </c>
    </row>
    <row r="5315" spans="1:23" x14ac:dyDescent="0.3">
      <c r="A5315" s="1">
        <v>44415</v>
      </c>
      <c r="B5315">
        <v>202108</v>
      </c>
      <c r="C5315">
        <v>2021</v>
      </c>
      <c r="D5315" t="s">
        <v>2</v>
      </c>
      <c r="E5315" t="s">
        <v>22</v>
      </c>
      <c r="F5315">
        <v>330.56626999999997</v>
      </c>
      <c r="G5315">
        <v>64</v>
      </c>
      <c r="I5315">
        <v>339.70273515222181</v>
      </c>
      <c r="J5315">
        <v>330.92613328125998</v>
      </c>
      <c r="K5315">
        <v>424.99784554231383</v>
      </c>
      <c r="L5315">
        <v>6.9883187500000012</v>
      </c>
      <c r="N5315">
        <v>1</v>
      </c>
      <c r="O5315">
        <v>18139.007077341539</v>
      </c>
      <c r="P5315">
        <v>169.3522067321293</v>
      </c>
      <c r="Q5315">
        <v>0.75953250368745195</v>
      </c>
      <c r="S5315" s="6">
        <v>48.610080235996925</v>
      </c>
      <c r="V5315" s="6">
        <v>447.25240000000008</v>
      </c>
    </row>
    <row r="5316" spans="1:23" x14ac:dyDescent="0.3">
      <c r="A5316" s="1">
        <v>44415</v>
      </c>
      <c r="B5316">
        <v>202108</v>
      </c>
      <c r="C5316">
        <v>2021</v>
      </c>
      <c r="D5316" t="s">
        <v>3</v>
      </c>
      <c r="E5316" t="s">
        <v>22</v>
      </c>
      <c r="F5316">
        <v>473.91792049999987</v>
      </c>
      <c r="G5316">
        <v>96</v>
      </c>
      <c r="I5316">
        <v>502.10525511543369</v>
      </c>
      <c r="J5316">
        <v>474.71492049999989</v>
      </c>
      <c r="K5316">
        <v>594.41036475617398</v>
      </c>
      <c r="L5316">
        <v>6.8789721666666672</v>
      </c>
      <c r="N5316">
        <v>1</v>
      </c>
      <c r="O5316">
        <v>25297.782231657238</v>
      </c>
      <c r="P5316">
        <v>265.50557582556684</v>
      </c>
      <c r="Q5316">
        <v>0.76032624458975262</v>
      </c>
      <c r="S5316" s="6">
        <v>72.991319480616255</v>
      </c>
      <c r="V5316" s="6">
        <v>660.38132800000005</v>
      </c>
    </row>
    <row r="5317" spans="1:23" x14ac:dyDescent="0.3">
      <c r="A5317" s="1">
        <v>44415</v>
      </c>
      <c r="B5317">
        <v>202108</v>
      </c>
      <c r="C5317">
        <v>2021</v>
      </c>
      <c r="D5317" t="s">
        <v>5</v>
      </c>
      <c r="E5317" t="s">
        <v>23</v>
      </c>
      <c r="F5317">
        <v>2947.4497045000003</v>
      </c>
      <c r="H5317">
        <v>162</v>
      </c>
      <c r="I5317">
        <v>3676.967827491249</v>
      </c>
      <c r="M5317">
        <v>12.642969496116713</v>
      </c>
      <c r="N5317">
        <v>0.96797123661747686</v>
      </c>
      <c r="O5317">
        <v>136154.80696620801</v>
      </c>
      <c r="P5317">
        <v>697.2189591094392</v>
      </c>
      <c r="R5317">
        <v>0.91139999999999988</v>
      </c>
      <c r="T5317" s="6">
        <v>156.81134033203125</v>
      </c>
      <c r="U5317" s="6">
        <v>147.64679999999998</v>
      </c>
      <c r="W5317" s="6">
        <v>2048.1610583709075</v>
      </c>
    </row>
    <row r="5318" spans="1:23" x14ac:dyDescent="0.3">
      <c r="A5318" s="1">
        <v>44415</v>
      </c>
      <c r="B5318">
        <v>202108</v>
      </c>
      <c r="C5318">
        <v>2021</v>
      </c>
      <c r="D5318" t="s">
        <v>6</v>
      </c>
      <c r="E5318" t="s">
        <v>23</v>
      </c>
      <c r="F5318">
        <v>841.01584100000014</v>
      </c>
      <c r="H5318">
        <v>66</v>
      </c>
      <c r="I5318">
        <v>1470.982866666667</v>
      </c>
      <c r="M5318">
        <v>11.727604166666666</v>
      </c>
      <c r="N5318">
        <v>0.90868885183587622</v>
      </c>
      <c r="O5318">
        <v>42085.695390406028</v>
      </c>
      <c r="P5318">
        <v>215.39243457166239</v>
      </c>
      <c r="R5318">
        <v>0.90918709677419352</v>
      </c>
      <c r="T5318" s="6">
        <v>59.973464221167831</v>
      </c>
      <c r="U5318" s="6">
        <v>60.006348387096772</v>
      </c>
      <c r="W5318" s="6">
        <v>774.02187499999991</v>
      </c>
    </row>
    <row r="5319" spans="1:23" x14ac:dyDescent="0.3">
      <c r="A5319" s="1">
        <v>44415</v>
      </c>
      <c r="B5319">
        <v>202108</v>
      </c>
      <c r="C5319">
        <v>2021</v>
      </c>
      <c r="D5319" t="s">
        <v>7</v>
      </c>
      <c r="E5319" t="s">
        <v>23</v>
      </c>
      <c r="F5319">
        <v>811.33219200000008</v>
      </c>
      <c r="H5319">
        <v>36</v>
      </c>
      <c r="I5319">
        <v>852.30301784790004</v>
      </c>
      <c r="M5319">
        <v>14.173837943906058</v>
      </c>
      <c r="N5319">
        <v>0.99451210500251996</v>
      </c>
      <c r="O5319">
        <v>40004.681876269395</v>
      </c>
      <c r="P5319">
        <v>224.14070327747211</v>
      </c>
      <c r="R5319">
        <v>0.95550000000000002</v>
      </c>
      <c r="T5319" s="6">
        <v>35.802435780090718</v>
      </c>
      <c r="U5319" s="6">
        <v>34.398000000000003</v>
      </c>
      <c r="W5319" s="6">
        <v>510.25816598061806</v>
      </c>
    </row>
    <row r="5320" spans="1:23" x14ac:dyDescent="0.3">
      <c r="A5320" s="1">
        <v>44415</v>
      </c>
      <c r="B5320">
        <v>202108</v>
      </c>
      <c r="C5320">
        <v>2021</v>
      </c>
      <c r="D5320" t="s">
        <v>8</v>
      </c>
      <c r="E5320" t="s">
        <v>23</v>
      </c>
      <c r="F5320">
        <v>228.82431300000002</v>
      </c>
      <c r="H5320">
        <v>108</v>
      </c>
      <c r="I5320">
        <v>283.28524676666672</v>
      </c>
      <c r="M5320">
        <v>4.9177000514403284</v>
      </c>
      <c r="N5320">
        <v>0.99016813861775343</v>
      </c>
      <c r="O5320">
        <v>27832.540717284493</v>
      </c>
      <c r="P5320">
        <v>227.94632957305333</v>
      </c>
      <c r="R5320">
        <v>0.92072190362405404</v>
      </c>
      <c r="T5320" s="6">
        <v>106.93815897071737</v>
      </c>
      <c r="U5320" s="6">
        <v>99.437965591397841</v>
      </c>
      <c r="W5320" s="6">
        <v>531.11160555555546</v>
      </c>
    </row>
    <row r="5321" spans="1:23" x14ac:dyDescent="0.3">
      <c r="A5321" s="1">
        <v>44416</v>
      </c>
      <c r="B5321">
        <v>202108</v>
      </c>
      <c r="C5321">
        <v>2021</v>
      </c>
      <c r="D5321" t="s">
        <v>0</v>
      </c>
      <c r="E5321" t="s">
        <v>22</v>
      </c>
      <c r="F5321">
        <v>119.66052000000002</v>
      </c>
      <c r="G5321">
        <v>44</v>
      </c>
      <c r="I5321">
        <v>110.13367515016864</v>
      </c>
      <c r="J5321">
        <v>120.08727781250002</v>
      </c>
      <c r="K5321">
        <v>146.42477087781842</v>
      </c>
      <c r="L5321">
        <v>3.3347419999999999</v>
      </c>
      <c r="N5321">
        <v>1</v>
      </c>
      <c r="O5321">
        <v>8291.8264723206285</v>
      </c>
      <c r="P5321">
        <v>135.21540197846946</v>
      </c>
      <c r="Q5321">
        <v>0.75059422036089807</v>
      </c>
      <c r="S5321" s="6">
        <v>33.026145695879514</v>
      </c>
      <c r="V5321" s="6">
        <v>146.72864799999999</v>
      </c>
    </row>
    <row r="5322" spans="1:23" x14ac:dyDescent="0.3">
      <c r="A5322" s="1">
        <v>44416</v>
      </c>
      <c r="B5322">
        <v>202108</v>
      </c>
      <c r="C5322">
        <v>2021</v>
      </c>
      <c r="D5322" t="s">
        <v>1</v>
      </c>
      <c r="E5322" t="s">
        <v>22</v>
      </c>
      <c r="F5322">
        <v>128.13023999999999</v>
      </c>
      <c r="G5322">
        <v>46</v>
      </c>
      <c r="I5322">
        <v>121.2302966008713</v>
      </c>
      <c r="J5322">
        <v>128.24107984374999</v>
      </c>
      <c r="K5322">
        <v>160.19059600643112</v>
      </c>
      <c r="L5322">
        <v>3.4841487573099412</v>
      </c>
      <c r="N5322">
        <v>1</v>
      </c>
      <c r="O5322">
        <v>8930.4852404620269</v>
      </c>
      <c r="P5322">
        <v>143.14707372771161</v>
      </c>
      <c r="Q5322">
        <v>0.75640892913209257</v>
      </c>
      <c r="S5322" s="6">
        <v>34.794810740076258</v>
      </c>
      <c r="V5322" s="6">
        <v>160.27084283625729</v>
      </c>
    </row>
    <row r="5323" spans="1:23" x14ac:dyDescent="0.3">
      <c r="A5323" s="1">
        <v>44416</v>
      </c>
      <c r="B5323">
        <v>202108</v>
      </c>
      <c r="C5323">
        <v>2021</v>
      </c>
      <c r="D5323" t="s">
        <v>4</v>
      </c>
      <c r="E5323" t="s">
        <v>22</v>
      </c>
      <c r="F5323">
        <v>80.624600000000029</v>
      </c>
      <c r="G5323">
        <v>36</v>
      </c>
      <c r="I5323">
        <v>73.081239043209578</v>
      </c>
      <c r="J5323">
        <v>80.874729777777816</v>
      </c>
      <c r="K5323">
        <v>95.619856957454175</v>
      </c>
      <c r="L5323">
        <v>2.6734247326696163</v>
      </c>
      <c r="N5323">
        <v>1</v>
      </c>
      <c r="O5323">
        <v>6447.2113853735391</v>
      </c>
      <c r="P5323">
        <v>109.83693552102881</v>
      </c>
      <c r="Q5323">
        <v>0.75933853422527076</v>
      </c>
      <c r="S5323" s="6">
        <v>27.336187232109747</v>
      </c>
      <c r="V5323" s="6">
        <v>96.243290376106188</v>
      </c>
    </row>
    <row r="5324" spans="1:23" x14ac:dyDescent="0.3">
      <c r="A5324" s="1">
        <v>44416</v>
      </c>
      <c r="B5324">
        <v>202108</v>
      </c>
      <c r="C5324">
        <v>2021</v>
      </c>
      <c r="D5324" t="s">
        <v>2</v>
      </c>
      <c r="E5324" t="s">
        <v>22</v>
      </c>
      <c r="F5324">
        <v>195.78128149999998</v>
      </c>
      <c r="G5324">
        <v>64</v>
      </c>
      <c r="I5324">
        <v>181.43955802300033</v>
      </c>
      <c r="J5324">
        <v>196.11062720312498</v>
      </c>
      <c r="K5324">
        <v>238.68222848560495</v>
      </c>
      <c r="L5324">
        <v>3.7325500625000001</v>
      </c>
      <c r="N5324">
        <v>1</v>
      </c>
      <c r="O5324">
        <v>16446.294507679442</v>
      </c>
      <c r="P5324">
        <v>169.3522067321293</v>
      </c>
      <c r="Q5324">
        <v>0.75953250368745195</v>
      </c>
      <c r="S5324" s="6">
        <v>48.610080235996925</v>
      </c>
      <c r="V5324" s="6">
        <v>238.88320400000001</v>
      </c>
    </row>
    <row r="5325" spans="1:23" x14ac:dyDescent="0.3">
      <c r="A5325" s="1">
        <v>44416</v>
      </c>
      <c r="B5325">
        <v>202108</v>
      </c>
      <c r="C5325">
        <v>2021</v>
      </c>
      <c r="D5325" t="s">
        <v>3</v>
      </c>
      <c r="E5325" t="s">
        <v>22</v>
      </c>
      <c r="F5325">
        <v>332.63160099999999</v>
      </c>
      <c r="G5325">
        <v>96</v>
      </c>
      <c r="I5325">
        <v>318.72706754263254</v>
      </c>
      <c r="J5325">
        <v>333.39260099999996</v>
      </c>
      <c r="K5325">
        <v>414.67981664804722</v>
      </c>
      <c r="L5325">
        <v>4.3666434558327785</v>
      </c>
      <c r="N5325">
        <v>1</v>
      </c>
      <c r="O5325">
        <v>26303.798215339175</v>
      </c>
      <c r="P5325">
        <v>265.50557582556684</v>
      </c>
      <c r="Q5325">
        <v>0.76032624458975262</v>
      </c>
      <c r="S5325" s="6">
        <v>72.991319480616255</v>
      </c>
      <c r="V5325" s="6">
        <v>419.1977717599467</v>
      </c>
    </row>
    <row r="5326" spans="1:23" x14ac:dyDescent="0.3">
      <c r="A5326" s="1">
        <v>44416</v>
      </c>
      <c r="B5326">
        <v>202108</v>
      </c>
      <c r="C5326">
        <v>2021</v>
      </c>
      <c r="D5326" t="s">
        <v>5</v>
      </c>
      <c r="E5326" t="s">
        <v>23</v>
      </c>
      <c r="F5326">
        <v>2039.5392859999997</v>
      </c>
      <c r="H5326">
        <v>162</v>
      </c>
      <c r="I5326">
        <v>2603.1888539999995</v>
      </c>
      <c r="M5326">
        <v>9.4817916666666662</v>
      </c>
      <c r="N5326">
        <v>0.97616464120370372</v>
      </c>
      <c r="O5326">
        <v>100840.81330095831</v>
      </c>
      <c r="P5326">
        <v>697.2189591094392</v>
      </c>
      <c r="R5326">
        <v>0.91139999999999988</v>
      </c>
      <c r="T5326" s="6">
        <v>158.138671875</v>
      </c>
      <c r="U5326" s="6">
        <v>147.64679999999998</v>
      </c>
      <c r="W5326" s="6">
        <v>1536.05025</v>
      </c>
    </row>
    <row r="5327" spans="1:23" x14ac:dyDescent="0.3">
      <c r="A5327" s="1">
        <v>44416</v>
      </c>
      <c r="B5327">
        <v>202108</v>
      </c>
      <c r="C5327">
        <v>2021</v>
      </c>
      <c r="D5327" t="s">
        <v>6</v>
      </c>
      <c r="E5327" t="s">
        <v>23</v>
      </c>
      <c r="F5327">
        <v>643.92832049999981</v>
      </c>
      <c r="H5327">
        <v>66</v>
      </c>
      <c r="I5327">
        <v>1008.1909166666667</v>
      </c>
      <c r="M5327">
        <v>9.1197048611111118</v>
      </c>
      <c r="N5327">
        <v>0.90418890704302768</v>
      </c>
      <c r="O5327">
        <v>35516.106064950858</v>
      </c>
      <c r="P5327">
        <v>215.39243457166239</v>
      </c>
      <c r="R5327">
        <v>0.90918709677419352</v>
      </c>
      <c r="T5327" s="6">
        <v>59.676467864839829</v>
      </c>
      <c r="U5327" s="6">
        <v>60.006348387096772</v>
      </c>
      <c r="W5327" s="6">
        <v>601.90052083333342</v>
      </c>
    </row>
    <row r="5328" spans="1:23" x14ac:dyDescent="0.3">
      <c r="A5328" s="1">
        <v>44416</v>
      </c>
      <c r="B5328">
        <v>202108</v>
      </c>
      <c r="C5328">
        <v>2021</v>
      </c>
      <c r="D5328" t="s">
        <v>7</v>
      </c>
      <c r="E5328" t="s">
        <v>23</v>
      </c>
      <c r="F5328">
        <v>605.95989549999979</v>
      </c>
      <c r="H5328">
        <v>36</v>
      </c>
      <c r="I5328">
        <v>657.89915612077948</v>
      </c>
      <c r="M5328">
        <v>10.294717634775632</v>
      </c>
      <c r="N5328">
        <v>1</v>
      </c>
      <c r="O5328">
        <v>33072.575394240237</v>
      </c>
      <c r="P5328">
        <v>224.14070327747211</v>
      </c>
      <c r="R5328">
        <v>0.95550000000000002</v>
      </c>
      <c r="T5328" s="6">
        <v>36</v>
      </c>
      <c r="U5328" s="6">
        <v>34.398000000000003</v>
      </c>
      <c r="W5328" s="6">
        <v>370.60983485192276</v>
      </c>
    </row>
    <row r="5329" spans="1:23" x14ac:dyDescent="0.3">
      <c r="A5329" s="1">
        <v>44416</v>
      </c>
      <c r="B5329">
        <v>202108</v>
      </c>
      <c r="C5329">
        <v>2021</v>
      </c>
      <c r="D5329" t="s">
        <v>8</v>
      </c>
      <c r="E5329" t="s">
        <v>23</v>
      </c>
      <c r="F5329">
        <v>89.191706500000009</v>
      </c>
      <c r="H5329">
        <v>108</v>
      </c>
      <c r="I5329">
        <v>114.93265336666668</v>
      </c>
      <c r="M5329">
        <v>3.7127345164609054</v>
      </c>
      <c r="N5329">
        <v>0.9891207190841228</v>
      </c>
      <c r="O5329">
        <v>24740.160615934623</v>
      </c>
      <c r="P5329">
        <v>227.94632957305333</v>
      </c>
      <c r="R5329">
        <v>0.92072190362405404</v>
      </c>
      <c r="T5329" s="6">
        <v>106.82503766108526</v>
      </c>
      <c r="U5329" s="6">
        <v>99.437965591397841</v>
      </c>
      <c r="W5329" s="6">
        <v>400.97532777777781</v>
      </c>
    </row>
    <row r="5330" spans="1:23" x14ac:dyDescent="0.3">
      <c r="A5330" s="1">
        <v>44417</v>
      </c>
      <c r="B5330">
        <v>202108</v>
      </c>
      <c r="C5330">
        <v>2021</v>
      </c>
      <c r="D5330" t="s">
        <v>0</v>
      </c>
      <c r="E5330" t="s">
        <v>22</v>
      </c>
      <c r="F5330">
        <v>94.734639999999985</v>
      </c>
      <c r="G5330">
        <v>44</v>
      </c>
      <c r="I5330">
        <v>81.927530287874276</v>
      </c>
      <c r="J5330">
        <v>95.144307968749985</v>
      </c>
      <c r="K5330">
        <v>109.28653824114184</v>
      </c>
      <c r="L5330">
        <v>2.4806870000000001</v>
      </c>
      <c r="N5330">
        <v>1</v>
      </c>
      <c r="O5330">
        <v>13570.075348781374</v>
      </c>
      <c r="P5330">
        <v>135.21540197846946</v>
      </c>
      <c r="Q5330">
        <v>0.75059422036089807</v>
      </c>
      <c r="S5330" s="6">
        <v>33.026145695879514</v>
      </c>
      <c r="V5330" s="6">
        <v>109.150228</v>
      </c>
    </row>
    <row r="5331" spans="1:23" x14ac:dyDescent="0.3">
      <c r="A5331" s="1">
        <v>44417</v>
      </c>
      <c r="B5331">
        <v>202108</v>
      </c>
      <c r="C5331">
        <v>2021</v>
      </c>
      <c r="D5331" t="s">
        <v>1</v>
      </c>
      <c r="E5331" t="s">
        <v>22</v>
      </c>
      <c r="F5331">
        <v>99.067920000000015</v>
      </c>
      <c r="G5331">
        <v>46</v>
      </c>
      <c r="I5331">
        <v>88.72290470553456</v>
      </c>
      <c r="J5331">
        <v>99.174243242187515</v>
      </c>
      <c r="K5331">
        <v>117.59639843697778</v>
      </c>
      <c r="L5331">
        <v>2.5498889868466668</v>
      </c>
      <c r="N5331">
        <v>1</v>
      </c>
      <c r="O5331">
        <v>14025.329640528795</v>
      </c>
      <c r="P5331">
        <v>143.14707372771161</v>
      </c>
      <c r="Q5331">
        <v>0.75640892913209257</v>
      </c>
      <c r="S5331" s="6">
        <v>34.794810740076258</v>
      </c>
      <c r="V5331" s="6">
        <v>117.29489339494667</v>
      </c>
    </row>
    <row r="5332" spans="1:23" x14ac:dyDescent="0.3">
      <c r="A5332" s="1">
        <v>44417</v>
      </c>
      <c r="B5332">
        <v>202108</v>
      </c>
      <c r="C5332">
        <v>2021</v>
      </c>
      <c r="D5332" t="s">
        <v>4</v>
      </c>
      <c r="E5332" t="s">
        <v>22</v>
      </c>
      <c r="F5332">
        <v>56.162959999999998</v>
      </c>
      <c r="G5332">
        <v>36</v>
      </c>
      <c r="I5332">
        <v>50.052920854596501</v>
      </c>
      <c r="J5332">
        <v>56.393489777777773</v>
      </c>
      <c r="K5332">
        <v>66.032885034799037</v>
      </c>
      <c r="L5332">
        <v>1.8310132437124635</v>
      </c>
      <c r="N5332">
        <v>1</v>
      </c>
      <c r="O5332">
        <v>5770.2136633402879</v>
      </c>
      <c r="P5332">
        <v>109.83693552102881</v>
      </c>
      <c r="Q5332">
        <v>0.75933853422527076</v>
      </c>
      <c r="S5332" s="6">
        <v>27.336187232109747</v>
      </c>
      <c r="V5332" s="6">
        <v>65.916476773648682</v>
      </c>
    </row>
    <row r="5333" spans="1:23" x14ac:dyDescent="0.3">
      <c r="A5333" s="1">
        <v>44417</v>
      </c>
      <c r="B5333">
        <v>202108</v>
      </c>
      <c r="C5333">
        <v>2021</v>
      </c>
      <c r="D5333" t="s">
        <v>2</v>
      </c>
      <c r="E5333" t="s">
        <v>22</v>
      </c>
      <c r="F5333">
        <v>128.500666</v>
      </c>
      <c r="G5333">
        <v>64</v>
      </c>
      <c r="I5333">
        <v>114.05092687736841</v>
      </c>
      <c r="J5333">
        <v>128.83684754376</v>
      </c>
      <c r="K5333">
        <v>150.85670858713928</v>
      </c>
      <c r="L5333">
        <v>2.3462402514800003</v>
      </c>
      <c r="N5333">
        <v>1</v>
      </c>
      <c r="O5333">
        <v>15333.169549016086</v>
      </c>
      <c r="P5333">
        <v>169.3522067321293</v>
      </c>
      <c r="Q5333">
        <v>0.75953250368745195</v>
      </c>
      <c r="S5333" s="6">
        <v>48.610080235996925</v>
      </c>
      <c r="V5333" s="6">
        <v>150.15937609472002</v>
      </c>
    </row>
    <row r="5334" spans="1:23" x14ac:dyDescent="0.3">
      <c r="A5334" s="1">
        <v>44417</v>
      </c>
      <c r="B5334">
        <v>202108</v>
      </c>
      <c r="C5334">
        <v>2021</v>
      </c>
      <c r="D5334" t="s">
        <v>3</v>
      </c>
      <c r="E5334" t="s">
        <v>22</v>
      </c>
      <c r="F5334">
        <v>188.98992000000001</v>
      </c>
      <c r="G5334">
        <v>96</v>
      </c>
      <c r="I5334">
        <v>167.06999581543403</v>
      </c>
      <c r="J5334">
        <v>189.66272000000001</v>
      </c>
      <c r="K5334">
        <v>218.50596705501803</v>
      </c>
      <c r="L5334">
        <v>2.288902255833333</v>
      </c>
      <c r="N5334">
        <v>1</v>
      </c>
      <c r="O5334">
        <v>21488.169711646526</v>
      </c>
      <c r="P5334">
        <v>265.50557582556684</v>
      </c>
      <c r="Q5334">
        <v>0.76032624458975262</v>
      </c>
      <c r="S5334" s="6">
        <v>72.991319480616255</v>
      </c>
      <c r="V5334" s="6">
        <v>219.73461655999995</v>
      </c>
    </row>
    <row r="5335" spans="1:23" x14ac:dyDescent="0.3">
      <c r="A5335" s="1">
        <v>44417</v>
      </c>
      <c r="B5335">
        <v>202108</v>
      </c>
      <c r="C5335">
        <v>2021</v>
      </c>
      <c r="D5335" t="s">
        <v>5</v>
      </c>
      <c r="E5335" t="s">
        <v>23</v>
      </c>
      <c r="F5335">
        <v>415.29601349999996</v>
      </c>
      <c r="H5335">
        <v>162</v>
      </c>
      <c r="I5335">
        <v>490.35396599999996</v>
      </c>
      <c r="M5335">
        <v>4.6377499999999996</v>
      </c>
      <c r="N5335">
        <v>0.96449031876929014</v>
      </c>
      <c r="O5335">
        <v>21372.328969739567</v>
      </c>
      <c r="P5335">
        <v>697.2189591094392</v>
      </c>
      <c r="R5335">
        <v>0.91139999999999988</v>
      </c>
      <c r="T5335" s="6">
        <v>156.247431640625</v>
      </c>
      <c r="U5335" s="6">
        <v>147.64679999999998</v>
      </c>
      <c r="W5335" s="6">
        <v>751.31549999999993</v>
      </c>
    </row>
    <row r="5336" spans="1:23" x14ac:dyDescent="0.3">
      <c r="A5336" s="1">
        <v>44417</v>
      </c>
      <c r="B5336">
        <v>202108</v>
      </c>
      <c r="C5336">
        <v>2021</v>
      </c>
      <c r="D5336" t="s">
        <v>6</v>
      </c>
      <c r="E5336" t="s">
        <v>23</v>
      </c>
      <c r="F5336">
        <v>161.35056000000003</v>
      </c>
      <c r="H5336">
        <v>66</v>
      </c>
      <c r="I5336">
        <v>254.47350000000003</v>
      </c>
      <c r="M5336">
        <v>5.2425347222222216</v>
      </c>
      <c r="N5336">
        <v>0.9444497223757129</v>
      </c>
      <c r="O5336">
        <v>8296.7536492939253</v>
      </c>
      <c r="P5336">
        <v>215.39243457166239</v>
      </c>
      <c r="R5336">
        <v>0.90918709677419352</v>
      </c>
      <c r="T5336" s="6">
        <v>62.333681676797049</v>
      </c>
      <c r="U5336" s="6">
        <v>60.006348387096772</v>
      </c>
      <c r="W5336" s="6">
        <v>346.00729166666662</v>
      </c>
    </row>
    <row r="5337" spans="1:23" x14ac:dyDescent="0.3">
      <c r="A5337" s="1">
        <v>44417</v>
      </c>
      <c r="B5337">
        <v>202108</v>
      </c>
      <c r="C5337">
        <v>2021</v>
      </c>
      <c r="D5337" t="s">
        <v>7</v>
      </c>
      <c r="E5337" t="s">
        <v>23</v>
      </c>
      <c r="F5337">
        <v>192.29349999999999</v>
      </c>
      <c r="H5337">
        <v>36</v>
      </c>
      <c r="I5337">
        <v>200.52918820535578</v>
      </c>
      <c r="M5337">
        <v>6.0464606174447733</v>
      </c>
      <c r="N5337">
        <v>0.98920639600922788</v>
      </c>
      <c r="O5337">
        <v>9770.0826889896944</v>
      </c>
      <c r="P5337">
        <v>224.14070327747211</v>
      </c>
      <c r="R5337">
        <v>0.95550000000000002</v>
      </c>
      <c r="T5337" s="6">
        <v>35.611430256332206</v>
      </c>
      <c r="U5337" s="6">
        <v>34.398000000000003</v>
      </c>
      <c r="W5337" s="6">
        <v>217.67258222801183</v>
      </c>
    </row>
    <row r="5338" spans="1:23" x14ac:dyDescent="0.3">
      <c r="A5338" s="1">
        <v>44417</v>
      </c>
      <c r="B5338">
        <v>202108</v>
      </c>
      <c r="C5338">
        <v>2021</v>
      </c>
      <c r="D5338" t="s">
        <v>8</v>
      </c>
      <c r="E5338" t="s">
        <v>23</v>
      </c>
      <c r="F5338">
        <v>128.34656650000002</v>
      </c>
      <c r="H5338">
        <v>108</v>
      </c>
      <c r="I5338">
        <v>128.84174220000008</v>
      </c>
      <c r="M5338">
        <v>3.6132795524691357</v>
      </c>
      <c r="N5338">
        <v>0.97613733028351013</v>
      </c>
      <c r="O5338">
        <v>33064.803115539646</v>
      </c>
      <c r="P5338">
        <v>227.94632957305333</v>
      </c>
      <c r="R5338">
        <v>0.92072190362405404</v>
      </c>
      <c r="T5338" s="6">
        <v>105.42283167061909</v>
      </c>
      <c r="U5338" s="6">
        <v>99.437965591397841</v>
      </c>
      <c r="W5338" s="6">
        <v>390.23419166666667</v>
      </c>
    </row>
    <row r="5339" spans="1:23" x14ac:dyDescent="0.3">
      <c r="A5339" s="1">
        <v>44418</v>
      </c>
      <c r="B5339">
        <v>202108</v>
      </c>
      <c r="C5339">
        <v>2021</v>
      </c>
      <c r="D5339" t="s">
        <v>0</v>
      </c>
      <c r="E5339" t="s">
        <v>22</v>
      </c>
      <c r="F5339">
        <v>110.68988000000002</v>
      </c>
      <c r="G5339">
        <v>44</v>
      </c>
      <c r="I5339">
        <v>97.297364572047854</v>
      </c>
      <c r="J5339">
        <v>111.08123742187502</v>
      </c>
      <c r="K5339">
        <v>129.80716287809341</v>
      </c>
      <c r="L5339">
        <v>2.9460708333333336</v>
      </c>
      <c r="N5339">
        <v>1</v>
      </c>
      <c r="O5339">
        <v>23273.901177211268</v>
      </c>
      <c r="P5339">
        <v>135.21540197846946</v>
      </c>
      <c r="Q5339">
        <v>0.75059422036089807</v>
      </c>
      <c r="S5339" s="6">
        <v>33.026145695879514</v>
      </c>
      <c r="V5339" s="6">
        <v>129.62711666666667</v>
      </c>
    </row>
    <row r="5340" spans="1:23" x14ac:dyDescent="0.3">
      <c r="A5340" s="1">
        <v>44418</v>
      </c>
      <c r="B5340">
        <v>202108</v>
      </c>
      <c r="C5340">
        <v>2021</v>
      </c>
      <c r="D5340" t="s">
        <v>1</v>
      </c>
      <c r="E5340" t="s">
        <v>22</v>
      </c>
      <c r="F5340">
        <v>116.11124000000001</v>
      </c>
      <c r="G5340">
        <v>46</v>
      </c>
      <c r="I5340">
        <v>106.05615970463268</v>
      </c>
      <c r="J5340">
        <v>116.23086890625001</v>
      </c>
      <c r="K5340">
        <v>140.80398370335337</v>
      </c>
      <c r="L5340">
        <v>3.04804531046</v>
      </c>
      <c r="N5340">
        <v>1</v>
      </c>
      <c r="O5340">
        <v>24428.803409260501</v>
      </c>
      <c r="P5340">
        <v>143.14707372771161</v>
      </c>
      <c r="Q5340">
        <v>0.75640892913209257</v>
      </c>
      <c r="S5340" s="6">
        <v>34.794810740076258</v>
      </c>
      <c r="V5340" s="6">
        <v>140.21008428115999</v>
      </c>
    </row>
    <row r="5341" spans="1:23" x14ac:dyDescent="0.3">
      <c r="A5341" s="1">
        <v>44418</v>
      </c>
      <c r="B5341">
        <v>202108</v>
      </c>
      <c r="C5341">
        <v>2021</v>
      </c>
      <c r="D5341" t="s">
        <v>4</v>
      </c>
      <c r="E5341" t="s">
        <v>22</v>
      </c>
      <c r="F5341">
        <v>134.51648000000003</v>
      </c>
      <c r="G5341">
        <v>36</v>
      </c>
      <c r="I5341">
        <v>128.42800885669513</v>
      </c>
      <c r="J5341">
        <v>134.80970737777781</v>
      </c>
      <c r="K5341">
        <v>168.48637588825488</v>
      </c>
      <c r="L5341">
        <v>4.6980951573905108</v>
      </c>
      <c r="N5341">
        <v>0.99996882066366399</v>
      </c>
      <c r="O5341">
        <v>25276.840138506046</v>
      </c>
      <c r="P5341">
        <v>109.83693552102881</v>
      </c>
      <c r="Q5341">
        <v>0.75933853422527076</v>
      </c>
      <c r="S5341" s="6">
        <v>27.336187232109747</v>
      </c>
      <c r="V5341" s="6">
        <v>169.13142566605839</v>
      </c>
    </row>
    <row r="5342" spans="1:23" x14ac:dyDescent="0.3">
      <c r="A5342" s="1">
        <v>44418</v>
      </c>
      <c r="B5342">
        <v>202108</v>
      </c>
      <c r="C5342">
        <v>2021</v>
      </c>
      <c r="D5342" t="s">
        <v>2</v>
      </c>
      <c r="E5342" t="s">
        <v>22</v>
      </c>
      <c r="F5342">
        <v>157.25900149999998</v>
      </c>
      <c r="G5342">
        <v>64</v>
      </c>
      <c r="I5342">
        <v>138.22087647231808</v>
      </c>
      <c r="J5342">
        <v>157.60458255468748</v>
      </c>
      <c r="K5342">
        <v>182.76153494100572</v>
      </c>
      <c r="L5342">
        <v>2.8434611875</v>
      </c>
      <c r="N5342">
        <v>1</v>
      </c>
      <c r="O5342">
        <v>35636.128371013219</v>
      </c>
      <c r="P5342">
        <v>169.3522067321293</v>
      </c>
      <c r="Q5342">
        <v>0.75953250368745195</v>
      </c>
      <c r="S5342" s="6">
        <v>48.610080235996925</v>
      </c>
      <c r="V5342" s="6">
        <v>181.981516</v>
      </c>
    </row>
    <row r="5343" spans="1:23" x14ac:dyDescent="0.3">
      <c r="A5343" s="1">
        <v>44418</v>
      </c>
      <c r="B5343">
        <v>202108</v>
      </c>
      <c r="C5343">
        <v>2021</v>
      </c>
      <c r="D5343" t="s">
        <v>3</v>
      </c>
      <c r="E5343" t="s">
        <v>22</v>
      </c>
      <c r="F5343">
        <v>210.32144049999999</v>
      </c>
      <c r="G5343">
        <v>96</v>
      </c>
      <c r="I5343">
        <v>180.28424227099353</v>
      </c>
      <c r="J5343">
        <v>211.00004050000001</v>
      </c>
      <c r="K5343">
        <v>235.36869124860218</v>
      </c>
      <c r="L5343">
        <v>2.4699408580888886</v>
      </c>
      <c r="N5343">
        <v>1</v>
      </c>
      <c r="O5343">
        <v>51394.913327078822</v>
      </c>
      <c r="P5343">
        <v>265.50557582556684</v>
      </c>
      <c r="Q5343">
        <v>0.76032624458975262</v>
      </c>
      <c r="S5343" s="6">
        <v>72.991319480616255</v>
      </c>
      <c r="V5343" s="6">
        <v>237.11432237653332</v>
      </c>
    </row>
    <row r="5344" spans="1:23" x14ac:dyDescent="0.3">
      <c r="A5344" s="1">
        <v>44418</v>
      </c>
      <c r="B5344">
        <v>202108</v>
      </c>
      <c r="C5344">
        <v>2021</v>
      </c>
      <c r="D5344" t="s">
        <v>5</v>
      </c>
      <c r="E5344" t="s">
        <v>23</v>
      </c>
      <c r="F5344">
        <v>92.256000000000029</v>
      </c>
      <c r="H5344">
        <v>162</v>
      </c>
      <c r="I5344">
        <v>156.91017599999995</v>
      </c>
      <c r="M5344">
        <v>3.4483749999999986</v>
      </c>
      <c r="N5344">
        <v>0.9518436384789738</v>
      </c>
      <c r="O5344">
        <v>5381.6120258232604</v>
      </c>
      <c r="P5344">
        <v>697.2189591094392</v>
      </c>
      <c r="R5344">
        <v>0.91139999999999988</v>
      </c>
      <c r="T5344" s="6">
        <v>154.19866943359375</v>
      </c>
      <c r="U5344" s="6">
        <v>147.64679999999998</v>
      </c>
      <c r="W5344" s="6">
        <v>558.63674999999978</v>
      </c>
    </row>
    <row r="5345" spans="1:23" x14ac:dyDescent="0.3">
      <c r="A5345" s="1">
        <v>44418</v>
      </c>
      <c r="B5345">
        <v>202108</v>
      </c>
      <c r="C5345">
        <v>2021</v>
      </c>
      <c r="D5345" t="s">
        <v>6</v>
      </c>
      <c r="E5345" t="s">
        <v>23</v>
      </c>
      <c r="F5345">
        <v>31.410400000000003</v>
      </c>
      <c r="H5345">
        <v>66</v>
      </c>
      <c r="I5345">
        <v>60.51880000000002</v>
      </c>
      <c r="M5345">
        <v>3.6106597222222234</v>
      </c>
      <c r="N5345">
        <v>0.93110103666721233</v>
      </c>
      <c r="O5345">
        <v>1749.2767504384831</v>
      </c>
      <c r="P5345">
        <v>215.39243457166239</v>
      </c>
      <c r="R5345">
        <v>0.90918709677419352</v>
      </c>
      <c r="T5345" s="6">
        <v>61.452668420036012</v>
      </c>
      <c r="U5345" s="6">
        <v>60.006348387096772</v>
      </c>
      <c r="W5345" s="6">
        <v>238.30354166666675</v>
      </c>
    </row>
    <row r="5346" spans="1:23" x14ac:dyDescent="0.3">
      <c r="A5346" s="1">
        <v>44418</v>
      </c>
      <c r="B5346">
        <v>202108</v>
      </c>
      <c r="C5346">
        <v>2021</v>
      </c>
      <c r="D5346" t="s">
        <v>7</v>
      </c>
      <c r="E5346" t="s">
        <v>23</v>
      </c>
      <c r="F5346">
        <v>44.70130000000001</v>
      </c>
      <c r="H5346">
        <v>36</v>
      </c>
      <c r="I5346">
        <v>53.014416788469802</v>
      </c>
      <c r="M5346">
        <v>4.097649536748488</v>
      </c>
      <c r="N5346">
        <v>0.99892832619113681</v>
      </c>
      <c r="O5346">
        <v>2764.0079066898975</v>
      </c>
      <c r="P5346">
        <v>224.14070327747211</v>
      </c>
      <c r="R5346">
        <v>0.95550000000000002</v>
      </c>
      <c r="T5346" s="6">
        <v>35.961419742880928</v>
      </c>
      <c r="U5346" s="6">
        <v>34.398000000000003</v>
      </c>
      <c r="W5346" s="6">
        <v>147.51538332294558</v>
      </c>
    </row>
    <row r="5347" spans="1:23" x14ac:dyDescent="0.3">
      <c r="A5347" s="1">
        <v>44418</v>
      </c>
      <c r="B5347">
        <v>202108</v>
      </c>
      <c r="C5347">
        <v>2021</v>
      </c>
      <c r="D5347" t="s">
        <v>8</v>
      </c>
      <c r="E5347" t="s">
        <v>23</v>
      </c>
      <c r="F5347">
        <v>33.174716000000011</v>
      </c>
      <c r="H5347">
        <v>108</v>
      </c>
      <c r="I5347">
        <v>46.586347833333342</v>
      </c>
      <c r="M5347">
        <v>2.3848895833333326</v>
      </c>
      <c r="N5347">
        <v>0.97335960963769541</v>
      </c>
      <c r="O5347">
        <v>2612.9219499108267</v>
      </c>
      <c r="P5347">
        <v>227.94632957305333</v>
      </c>
      <c r="R5347">
        <v>0.92072190362405404</v>
      </c>
      <c r="T5347" s="6">
        <v>105.1228378408711</v>
      </c>
      <c r="U5347" s="6">
        <v>99.437965591397841</v>
      </c>
      <c r="W5347" s="6">
        <v>257.56807499999991</v>
      </c>
    </row>
    <row r="5348" spans="1:23" x14ac:dyDescent="0.3">
      <c r="A5348" s="1">
        <v>44419</v>
      </c>
      <c r="B5348">
        <v>202108</v>
      </c>
      <c r="C5348">
        <v>2021</v>
      </c>
      <c r="D5348" t="s">
        <v>0</v>
      </c>
      <c r="E5348" t="s">
        <v>22</v>
      </c>
      <c r="F5348">
        <v>225.00772050000003</v>
      </c>
      <c r="G5348">
        <v>44</v>
      </c>
      <c r="I5348">
        <v>188.37409883951545</v>
      </c>
      <c r="J5348">
        <v>225.58706620312503</v>
      </c>
      <c r="K5348">
        <v>285.94738330758759</v>
      </c>
      <c r="L5348">
        <v>5.7037869503197234</v>
      </c>
      <c r="N5348">
        <v>0.99987373737373741</v>
      </c>
      <c r="O5348">
        <v>47763.850892867915</v>
      </c>
      <c r="P5348">
        <v>135.21540197846946</v>
      </c>
      <c r="Q5348">
        <v>0.75059422036089807</v>
      </c>
      <c r="S5348" s="6">
        <v>33.026145695879514</v>
      </c>
      <c r="V5348" s="6">
        <v>250.96662581406784</v>
      </c>
    </row>
    <row r="5349" spans="1:23" x14ac:dyDescent="0.3">
      <c r="A5349" s="1">
        <v>44419</v>
      </c>
      <c r="B5349">
        <v>202108</v>
      </c>
      <c r="C5349">
        <v>2021</v>
      </c>
      <c r="D5349" t="s">
        <v>1</v>
      </c>
      <c r="E5349" t="s">
        <v>22</v>
      </c>
      <c r="F5349">
        <v>238.67648299999999</v>
      </c>
      <c r="G5349">
        <v>46</v>
      </c>
      <c r="I5349">
        <v>242.13267415401344</v>
      </c>
      <c r="J5349">
        <v>238.82431014843749</v>
      </c>
      <c r="K5349">
        <v>318.99335541345181</v>
      </c>
      <c r="L5349">
        <v>6.9588731481481476</v>
      </c>
      <c r="N5349">
        <v>1</v>
      </c>
      <c r="O5349">
        <v>50774.130663561366</v>
      </c>
      <c r="P5349">
        <v>143.14707372771161</v>
      </c>
      <c r="Q5349">
        <v>0.75640892913209257</v>
      </c>
      <c r="S5349" s="6">
        <v>34.794810740076258</v>
      </c>
      <c r="V5349" s="6">
        <v>320.10816481481481</v>
      </c>
    </row>
    <row r="5350" spans="1:23" x14ac:dyDescent="0.3">
      <c r="A5350" s="1">
        <v>44419</v>
      </c>
      <c r="B5350">
        <v>202108</v>
      </c>
      <c r="C5350">
        <v>2021</v>
      </c>
      <c r="D5350" t="s">
        <v>4</v>
      </c>
      <c r="E5350" t="s">
        <v>22</v>
      </c>
      <c r="F5350">
        <v>170.72943999999995</v>
      </c>
      <c r="G5350">
        <v>36</v>
      </c>
      <c r="I5350">
        <v>181.35988504818391</v>
      </c>
      <c r="J5350">
        <v>171.05165297777774</v>
      </c>
      <c r="K5350">
        <v>210.76772718275271</v>
      </c>
      <c r="L5350">
        <v>6.6344250391713082</v>
      </c>
      <c r="N5350">
        <v>1</v>
      </c>
      <c r="O5350">
        <v>32498.271257407567</v>
      </c>
      <c r="P5350">
        <v>109.83693552102881</v>
      </c>
      <c r="Q5350">
        <v>0.75933853422527076</v>
      </c>
      <c r="S5350" s="6">
        <v>27.336187232109747</v>
      </c>
      <c r="V5350" s="6">
        <v>238.83930141016708</v>
      </c>
    </row>
    <row r="5351" spans="1:23" x14ac:dyDescent="0.3">
      <c r="A5351" s="1">
        <v>44419</v>
      </c>
      <c r="B5351">
        <v>202108</v>
      </c>
      <c r="C5351">
        <v>2021</v>
      </c>
      <c r="D5351" t="s">
        <v>2</v>
      </c>
      <c r="E5351" t="s">
        <v>22</v>
      </c>
      <c r="F5351">
        <v>294.37064499999997</v>
      </c>
      <c r="G5351">
        <v>64</v>
      </c>
      <c r="I5351">
        <v>332.69542954624706</v>
      </c>
      <c r="J5351">
        <v>294.76786179687497</v>
      </c>
      <c r="K5351">
        <v>374.37333896937082</v>
      </c>
      <c r="L5351">
        <v>6.844165406250001</v>
      </c>
      <c r="N5351">
        <v>1</v>
      </c>
      <c r="O5351">
        <v>69791.45506639393</v>
      </c>
      <c r="P5351">
        <v>169.3522067321293</v>
      </c>
      <c r="Q5351">
        <v>0.75953250368745195</v>
      </c>
      <c r="S5351" s="6">
        <v>48.610080235996925</v>
      </c>
      <c r="V5351" s="6">
        <v>438.02658600000007</v>
      </c>
    </row>
    <row r="5352" spans="1:23" x14ac:dyDescent="0.3">
      <c r="A5352" s="1">
        <v>44419</v>
      </c>
      <c r="B5352">
        <v>202108</v>
      </c>
      <c r="C5352">
        <v>2021</v>
      </c>
      <c r="D5352" t="s">
        <v>3</v>
      </c>
      <c r="E5352" t="s">
        <v>22</v>
      </c>
      <c r="F5352">
        <v>314.64608100000004</v>
      </c>
      <c r="G5352">
        <v>96</v>
      </c>
      <c r="I5352">
        <v>398.07204941360862</v>
      </c>
      <c r="J5352">
        <v>315.32268100000016</v>
      </c>
      <c r="K5352">
        <v>481.32732882537289</v>
      </c>
      <c r="L5352">
        <v>5.4536902777777785</v>
      </c>
      <c r="N5352">
        <v>0.83992490304093281</v>
      </c>
      <c r="O5352">
        <v>71196.48665899664</v>
      </c>
      <c r="P5352">
        <v>265.50557582556684</v>
      </c>
      <c r="Q5352">
        <v>0.76032624458975262</v>
      </c>
      <c r="S5352" s="6">
        <v>72.991319480616255</v>
      </c>
      <c r="V5352" s="6">
        <v>523.55426666666676</v>
      </c>
    </row>
    <row r="5353" spans="1:23" x14ac:dyDescent="0.3">
      <c r="A5353" s="1">
        <v>44419</v>
      </c>
      <c r="B5353">
        <v>202108</v>
      </c>
      <c r="C5353">
        <v>2021</v>
      </c>
      <c r="D5353" t="s">
        <v>5</v>
      </c>
      <c r="E5353" t="s">
        <v>23</v>
      </c>
      <c r="F5353">
        <v>252.9216055</v>
      </c>
      <c r="H5353">
        <v>162</v>
      </c>
      <c r="I5353">
        <v>318.4034397075618</v>
      </c>
      <c r="M5353">
        <v>4.0179286460304802</v>
      </c>
      <c r="N5353">
        <v>0.97028077678915892</v>
      </c>
      <c r="O5353">
        <v>13988.413693461165</v>
      </c>
      <c r="P5353">
        <v>697.2189591094392</v>
      </c>
      <c r="R5353">
        <v>0.91139999999999988</v>
      </c>
      <c r="T5353" s="6">
        <v>157.18548583984375</v>
      </c>
      <c r="U5353" s="6">
        <v>147.64679999999998</v>
      </c>
      <c r="W5353" s="6">
        <v>650.90444065693782</v>
      </c>
    </row>
    <row r="5354" spans="1:23" x14ac:dyDescent="0.3">
      <c r="A5354" s="1">
        <v>44419</v>
      </c>
      <c r="B5354">
        <v>202108</v>
      </c>
      <c r="C5354">
        <v>2021</v>
      </c>
      <c r="D5354" t="s">
        <v>6</v>
      </c>
      <c r="E5354" t="s">
        <v>23</v>
      </c>
      <c r="F5354">
        <v>103.59775999999999</v>
      </c>
      <c r="H5354">
        <v>66</v>
      </c>
      <c r="I5354">
        <v>176.16080000000002</v>
      </c>
      <c r="M5354">
        <v>4.6779166666666665</v>
      </c>
      <c r="N5354">
        <v>0.92450516647377878</v>
      </c>
      <c r="O5354">
        <v>4956.1726903529207</v>
      </c>
      <c r="P5354">
        <v>215.39243457166239</v>
      </c>
      <c r="R5354">
        <v>0.90918709677419352</v>
      </c>
      <c r="T5354" s="6">
        <v>61.017340987269399</v>
      </c>
      <c r="U5354" s="6">
        <v>60.006348387096772</v>
      </c>
      <c r="W5354" s="6">
        <v>308.74250000000001</v>
      </c>
    </row>
    <row r="5355" spans="1:23" x14ac:dyDescent="0.3">
      <c r="A5355" s="1">
        <v>44419</v>
      </c>
      <c r="B5355">
        <v>202108</v>
      </c>
      <c r="C5355">
        <v>2021</v>
      </c>
      <c r="D5355" t="s">
        <v>7</v>
      </c>
      <c r="E5355" t="s">
        <v>23</v>
      </c>
      <c r="F5355">
        <v>142.91059999999999</v>
      </c>
      <c r="H5355">
        <v>36</v>
      </c>
      <c r="I5355">
        <v>159.98447999999999</v>
      </c>
      <c r="M5355">
        <v>5.7316666666666665</v>
      </c>
      <c r="N5355">
        <v>0.99996996156776996</v>
      </c>
      <c r="O5355">
        <v>8731.4991316750584</v>
      </c>
      <c r="P5355">
        <v>224.14070327747211</v>
      </c>
      <c r="R5355">
        <v>0.95550000000000002</v>
      </c>
      <c r="T5355" s="6">
        <v>35.998918616439717</v>
      </c>
      <c r="U5355" s="6">
        <v>34.398000000000003</v>
      </c>
      <c r="W5355" s="6">
        <v>206.34</v>
      </c>
    </row>
    <row r="5356" spans="1:23" x14ac:dyDescent="0.3">
      <c r="A5356" s="1">
        <v>44419</v>
      </c>
      <c r="B5356">
        <v>202108</v>
      </c>
      <c r="C5356">
        <v>2021</v>
      </c>
      <c r="D5356" t="s">
        <v>8</v>
      </c>
      <c r="E5356" t="s">
        <v>23</v>
      </c>
      <c r="F5356">
        <v>6.4681679999999995</v>
      </c>
      <c r="H5356">
        <v>108</v>
      </c>
      <c r="I5356">
        <v>9.2169313333333385</v>
      </c>
      <c r="M5356">
        <v>1.8864121141975312</v>
      </c>
      <c r="N5356">
        <v>0.96631242948072005</v>
      </c>
      <c r="O5356">
        <v>4314.4284444062177</v>
      </c>
      <c r="P5356">
        <v>227.94632957305333</v>
      </c>
      <c r="R5356">
        <v>0.92072190362405404</v>
      </c>
      <c r="T5356" s="6">
        <v>104.36174238391777</v>
      </c>
      <c r="U5356" s="6">
        <v>99.437965591397841</v>
      </c>
      <c r="W5356" s="6">
        <v>203.73250833333336</v>
      </c>
    </row>
    <row r="5357" spans="1:23" x14ac:dyDescent="0.3">
      <c r="A5357" s="1">
        <v>44420</v>
      </c>
      <c r="B5357">
        <v>202108</v>
      </c>
      <c r="C5357">
        <v>2021</v>
      </c>
      <c r="D5357" t="s">
        <v>0</v>
      </c>
      <c r="E5357" t="s">
        <v>22</v>
      </c>
      <c r="F5357">
        <v>210.67255999999998</v>
      </c>
      <c r="G5357">
        <v>44</v>
      </c>
      <c r="I5357">
        <v>173.92575501958592</v>
      </c>
      <c r="J5357">
        <v>211.30610492187498</v>
      </c>
      <c r="K5357">
        <v>261.28708420723603</v>
      </c>
      <c r="L5357">
        <v>5.2663049639875368</v>
      </c>
      <c r="N5357">
        <v>1</v>
      </c>
      <c r="O5357">
        <v>15189.824801117924</v>
      </c>
      <c r="P5357">
        <v>135.21540197846946</v>
      </c>
      <c r="Q5357">
        <v>0.75059422036089807</v>
      </c>
      <c r="S5357" s="6">
        <v>33.026145695879514</v>
      </c>
      <c r="V5357" s="6">
        <v>231.71741841545162</v>
      </c>
    </row>
    <row r="5358" spans="1:23" x14ac:dyDescent="0.3">
      <c r="A5358" s="1">
        <v>44420</v>
      </c>
      <c r="B5358">
        <v>202108</v>
      </c>
      <c r="C5358">
        <v>2021</v>
      </c>
      <c r="D5358" t="s">
        <v>1</v>
      </c>
      <c r="E5358" t="s">
        <v>22</v>
      </c>
      <c r="F5358">
        <v>222.13380100000003</v>
      </c>
      <c r="G5358">
        <v>46</v>
      </c>
      <c r="I5358">
        <v>227.15865929006048</v>
      </c>
      <c r="J5358">
        <v>222.26795627343753</v>
      </c>
      <c r="K5358">
        <v>282.42348365497912</v>
      </c>
      <c r="L5358">
        <v>6.5285211920529802</v>
      </c>
      <c r="N5358">
        <v>1</v>
      </c>
      <c r="O5358">
        <v>15929.658548786696</v>
      </c>
      <c r="P5358">
        <v>143.14707372771161</v>
      </c>
      <c r="Q5358">
        <v>0.75640892913209257</v>
      </c>
      <c r="S5358" s="6">
        <v>34.794810740076258</v>
      </c>
      <c r="V5358" s="6">
        <v>300.31197483443708</v>
      </c>
    </row>
    <row r="5359" spans="1:23" x14ac:dyDescent="0.3">
      <c r="A5359" s="1">
        <v>44420</v>
      </c>
      <c r="B5359">
        <v>202108</v>
      </c>
      <c r="C5359">
        <v>2021</v>
      </c>
      <c r="D5359" t="s">
        <v>4</v>
      </c>
      <c r="E5359" t="s">
        <v>22</v>
      </c>
      <c r="F5359">
        <v>160.75332</v>
      </c>
      <c r="G5359">
        <v>36</v>
      </c>
      <c r="I5359">
        <v>181.80233242070412</v>
      </c>
      <c r="J5359">
        <v>161.06753617777778</v>
      </c>
      <c r="K5359">
        <v>214.63467717828783</v>
      </c>
      <c r="L5359">
        <v>6.6506104482323236</v>
      </c>
      <c r="N5359">
        <v>1</v>
      </c>
      <c r="O5359">
        <v>12551.232707176749</v>
      </c>
      <c r="P5359">
        <v>109.83693552102881</v>
      </c>
      <c r="Q5359">
        <v>0.75933853422527076</v>
      </c>
      <c r="S5359" s="6">
        <v>27.336187232109747</v>
      </c>
      <c r="V5359" s="6">
        <v>239.42197613636364</v>
      </c>
    </row>
    <row r="5360" spans="1:23" x14ac:dyDescent="0.3">
      <c r="A5360" s="1">
        <v>44420</v>
      </c>
      <c r="B5360">
        <v>202108</v>
      </c>
      <c r="C5360">
        <v>2021</v>
      </c>
      <c r="D5360" t="s">
        <v>2</v>
      </c>
      <c r="E5360" t="s">
        <v>22</v>
      </c>
      <c r="F5360">
        <v>195.87985699999999</v>
      </c>
      <c r="G5360">
        <v>64</v>
      </c>
      <c r="I5360">
        <v>273.40660941169085</v>
      </c>
      <c r="J5360">
        <v>196.28232282031249</v>
      </c>
      <c r="K5360">
        <v>250.12361995481018</v>
      </c>
      <c r="L5360">
        <v>5.6244838124999994</v>
      </c>
      <c r="N5360">
        <v>1</v>
      </c>
      <c r="O5360">
        <v>15998.234482298791</v>
      </c>
      <c r="P5360">
        <v>169.3522067321293</v>
      </c>
      <c r="Q5360">
        <v>0.75953250368745195</v>
      </c>
      <c r="S5360" s="6">
        <v>48.610080235996925</v>
      </c>
      <c r="V5360" s="6">
        <v>359.96696399999996</v>
      </c>
    </row>
    <row r="5361" spans="1:23" x14ac:dyDescent="0.3">
      <c r="A5361" s="1">
        <v>44420</v>
      </c>
      <c r="B5361">
        <v>202108</v>
      </c>
      <c r="C5361">
        <v>2021</v>
      </c>
      <c r="D5361" t="s">
        <v>3</v>
      </c>
      <c r="E5361" t="s">
        <v>22</v>
      </c>
      <c r="F5361">
        <v>354.44416100000007</v>
      </c>
      <c r="G5361">
        <v>96</v>
      </c>
      <c r="I5361">
        <v>471.29801054891277</v>
      </c>
      <c r="J5361">
        <v>355.29096099999987</v>
      </c>
      <c r="K5361">
        <v>431.3089393318736</v>
      </c>
      <c r="L5361">
        <v>6.4569049292782239</v>
      </c>
      <c r="N5361">
        <v>0.99056647721978941</v>
      </c>
      <c r="O5361">
        <v>29724.698444520905</v>
      </c>
      <c r="P5361">
        <v>265.50557582556684</v>
      </c>
      <c r="Q5361">
        <v>0.76032624458975262</v>
      </c>
      <c r="S5361" s="6">
        <v>72.991319480616255</v>
      </c>
      <c r="V5361" s="6">
        <v>619.86287321070949</v>
      </c>
    </row>
    <row r="5362" spans="1:23" x14ac:dyDescent="0.3">
      <c r="A5362" s="1">
        <v>44420</v>
      </c>
      <c r="B5362">
        <v>202108</v>
      </c>
      <c r="C5362">
        <v>2021</v>
      </c>
      <c r="D5362" t="s">
        <v>5</v>
      </c>
      <c r="E5362" t="s">
        <v>23</v>
      </c>
      <c r="F5362">
        <v>212.62080450000002</v>
      </c>
      <c r="H5362">
        <v>162</v>
      </c>
      <c r="I5362">
        <v>269.47132706982035</v>
      </c>
      <c r="M5362">
        <v>3.9867494841031874</v>
      </c>
      <c r="N5362">
        <v>0.99283251350308643</v>
      </c>
      <c r="O5362">
        <v>12085.762338176693</v>
      </c>
      <c r="P5362">
        <v>697.2189591094392</v>
      </c>
      <c r="R5362">
        <v>0.91139999999999988</v>
      </c>
      <c r="T5362" s="6">
        <v>160.8388671875</v>
      </c>
      <c r="U5362" s="6">
        <v>147.64679999999998</v>
      </c>
      <c r="W5362" s="6">
        <v>645.85341642471633</v>
      </c>
    </row>
    <row r="5363" spans="1:23" x14ac:dyDescent="0.3">
      <c r="A5363" s="1">
        <v>44420</v>
      </c>
      <c r="B5363">
        <v>202108</v>
      </c>
      <c r="C5363">
        <v>2021</v>
      </c>
      <c r="D5363" t="s">
        <v>6</v>
      </c>
      <c r="E5363" t="s">
        <v>23</v>
      </c>
      <c r="F5363">
        <v>67.882080000000002</v>
      </c>
      <c r="H5363">
        <v>66</v>
      </c>
      <c r="I5363">
        <v>139.85750000000004</v>
      </c>
      <c r="M5363">
        <v>4.6019097222222216</v>
      </c>
      <c r="N5363">
        <v>0.98530550624836577</v>
      </c>
      <c r="O5363">
        <v>5042.1437614829074</v>
      </c>
      <c r="P5363">
        <v>215.39243457166239</v>
      </c>
      <c r="R5363">
        <v>0.90918709677419352</v>
      </c>
      <c r="T5363" s="6">
        <v>65.030163412392142</v>
      </c>
      <c r="U5363" s="6">
        <v>60.006348387096772</v>
      </c>
      <c r="W5363" s="6">
        <v>303.72604166666662</v>
      </c>
    </row>
    <row r="5364" spans="1:23" x14ac:dyDescent="0.3">
      <c r="A5364" s="1">
        <v>44420</v>
      </c>
      <c r="B5364">
        <v>202108</v>
      </c>
      <c r="C5364">
        <v>2021</v>
      </c>
      <c r="D5364" t="s">
        <v>7</v>
      </c>
      <c r="E5364" t="s">
        <v>23</v>
      </c>
      <c r="F5364">
        <v>133.84</v>
      </c>
      <c r="H5364">
        <v>36</v>
      </c>
      <c r="I5364">
        <v>143.03197706205344</v>
      </c>
      <c r="M5364">
        <v>5.6807798361108723</v>
      </c>
      <c r="N5364">
        <v>0.99996996156776996</v>
      </c>
      <c r="O5364">
        <v>9128.4501131017932</v>
      </c>
      <c r="P5364">
        <v>224.14070327747211</v>
      </c>
      <c r="R5364">
        <v>0.95550000000000002</v>
      </c>
      <c r="T5364" s="6">
        <v>35.998918616439717</v>
      </c>
      <c r="U5364" s="6">
        <v>34.398000000000003</v>
      </c>
      <c r="W5364" s="6">
        <v>204.5080740999914</v>
      </c>
    </row>
    <row r="5365" spans="1:23" x14ac:dyDescent="0.3">
      <c r="A5365" s="1">
        <v>44420</v>
      </c>
      <c r="B5365">
        <v>202108</v>
      </c>
      <c r="C5365">
        <v>2021</v>
      </c>
      <c r="D5365" t="s">
        <v>8</v>
      </c>
      <c r="E5365" t="s">
        <v>23</v>
      </c>
      <c r="F5365">
        <v>201.87998600000003</v>
      </c>
      <c r="H5365">
        <v>108</v>
      </c>
      <c r="I5365">
        <v>250.71241169999988</v>
      </c>
      <c r="M5365">
        <v>4.3966490997942378</v>
      </c>
      <c r="N5365">
        <v>0.97317957218842932</v>
      </c>
      <c r="O5365">
        <v>22159.41913564935</v>
      </c>
      <c r="P5365">
        <v>227.94632957305333</v>
      </c>
      <c r="R5365">
        <v>0.92072190362405404</v>
      </c>
      <c r="T5365" s="6">
        <v>105.10339379635036</v>
      </c>
      <c r="U5365" s="6">
        <v>99.437965591397841</v>
      </c>
      <c r="W5365" s="6">
        <v>474.83810277777769</v>
      </c>
    </row>
    <row r="5366" spans="1:23" x14ac:dyDescent="0.3">
      <c r="A5366" s="1">
        <v>44421</v>
      </c>
      <c r="B5366">
        <v>202108</v>
      </c>
      <c r="C5366">
        <v>2021</v>
      </c>
      <c r="D5366" t="s">
        <v>0</v>
      </c>
      <c r="E5366" t="s">
        <v>22</v>
      </c>
      <c r="F5366">
        <v>192.32276000000007</v>
      </c>
      <c r="G5366">
        <v>44</v>
      </c>
      <c r="I5366">
        <v>161.44919066646005</v>
      </c>
      <c r="J5366">
        <v>192.95923460937507</v>
      </c>
      <c r="K5366">
        <v>240.74139641835072</v>
      </c>
      <c r="L5366">
        <v>4.8885265678036163</v>
      </c>
      <c r="N5366">
        <v>1</v>
      </c>
      <c r="O5366">
        <v>16745.848692508102</v>
      </c>
      <c r="P5366">
        <v>135.21540197846946</v>
      </c>
      <c r="Q5366">
        <v>0.75059422036089807</v>
      </c>
      <c r="S5366" s="6">
        <v>33.026145695879514</v>
      </c>
      <c r="V5366" s="6">
        <v>215.09516898335912</v>
      </c>
    </row>
    <row r="5367" spans="1:23" x14ac:dyDescent="0.3">
      <c r="A5367" s="1">
        <v>44421</v>
      </c>
      <c r="B5367">
        <v>202108</v>
      </c>
      <c r="C5367">
        <v>2021</v>
      </c>
      <c r="D5367" t="s">
        <v>1</v>
      </c>
      <c r="E5367" t="s">
        <v>22</v>
      </c>
      <c r="F5367">
        <v>206.37903999999995</v>
      </c>
      <c r="G5367">
        <v>46</v>
      </c>
      <c r="I5367">
        <v>206.78815824080843</v>
      </c>
      <c r="J5367">
        <v>206.51221871093745</v>
      </c>
      <c r="K5367">
        <v>260.2029078490001</v>
      </c>
      <c r="L5367">
        <v>5.9430746666666661</v>
      </c>
      <c r="N5367">
        <v>1</v>
      </c>
      <c r="O5367">
        <v>17928.142230839461</v>
      </c>
      <c r="P5367">
        <v>143.14707372771161</v>
      </c>
      <c r="Q5367">
        <v>0.75640892913209257</v>
      </c>
      <c r="S5367" s="6">
        <v>34.794810740076258</v>
      </c>
      <c r="V5367" s="6">
        <v>273.38143466666662</v>
      </c>
    </row>
    <row r="5368" spans="1:23" x14ac:dyDescent="0.3">
      <c r="A5368" s="1">
        <v>44421</v>
      </c>
      <c r="B5368">
        <v>202108</v>
      </c>
      <c r="C5368">
        <v>2021</v>
      </c>
      <c r="D5368" t="s">
        <v>4</v>
      </c>
      <c r="E5368" t="s">
        <v>22</v>
      </c>
      <c r="F5368">
        <v>152.48043999999993</v>
      </c>
      <c r="G5368">
        <v>36</v>
      </c>
      <c r="I5368">
        <v>152.5634998950901</v>
      </c>
      <c r="J5368">
        <v>152.78804817777774</v>
      </c>
      <c r="K5368">
        <v>198.67207409023061</v>
      </c>
      <c r="L5368">
        <v>5.5810087412587412</v>
      </c>
      <c r="N5368">
        <v>0.99947201689545939</v>
      </c>
      <c r="O5368">
        <v>12459.282555909129</v>
      </c>
      <c r="P5368">
        <v>109.83693552102881</v>
      </c>
      <c r="Q5368">
        <v>0.75933853422527076</v>
      </c>
      <c r="S5368" s="6">
        <v>27.336187232109747</v>
      </c>
      <c r="V5368" s="6">
        <v>200.91631468531469</v>
      </c>
    </row>
    <row r="5369" spans="1:23" x14ac:dyDescent="0.3">
      <c r="A5369" s="1">
        <v>44421</v>
      </c>
      <c r="B5369">
        <v>202108</v>
      </c>
      <c r="C5369">
        <v>2021</v>
      </c>
      <c r="D5369" t="s">
        <v>2</v>
      </c>
      <c r="E5369" t="s">
        <v>22</v>
      </c>
      <c r="F5369">
        <v>239.95692999999997</v>
      </c>
      <c r="G5369">
        <v>64</v>
      </c>
      <c r="I5369">
        <v>254.59163884656118</v>
      </c>
      <c r="J5369">
        <v>240.34621219999997</v>
      </c>
      <c r="K5369">
        <v>304.88298681552567</v>
      </c>
      <c r="L5369">
        <v>5.2374247812500005</v>
      </c>
      <c r="N5369">
        <v>1</v>
      </c>
      <c r="O5369">
        <v>20124.898140143108</v>
      </c>
      <c r="P5369">
        <v>169.3522067321293</v>
      </c>
      <c r="Q5369">
        <v>0.75953250368745195</v>
      </c>
      <c r="S5369" s="6">
        <v>48.610080235996925</v>
      </c>
      <c r="V5369" s="6">
        <v>335.19518600000004</v>
      </c>
    </row>
    <row r="5370" spans="1:23" x14ac:dyDescent="0.3">
      <c r="A5370" s="1">
        <v>44421</v>
      </c>
      <c r="B5370">
        <v>202108</v>
      </c>
      <c r="C5370">
        <v>2021</v>
      </c>
      <c r="D5370" t="s">
        <v>3</v>
      </c>
      <c r="E5370" t="s">
        <v>22</v>
      </c>
      <c r="F5370">
        <v>400.00912350000016</v>
      </c>
      <c r="G5370">
        <v>96</v>
      </c>
      <c r="I5370">
        <v>476.50560851403964</v>
      </c>
      <c r="J5370">
        <v>400.63312350000018</v>
      </c>
      <c r="K5370">
        <v>518.50999351214489</v>
      </c>
      <c r="L5370">
        <v>6.5282503714785092</v>
      </c>
      <c r="N5370">
        <v>1</v>
      </c>
      <c r="O5370">
        <v>34475.435286633256</v>
      </c>
      <c r="P5370">
        <v>265.50557582556684</v>
      </c>
      <c r="Q5370">
        <v>0.76032624458975262</v>
      </c>
      <c r="S5370" s="6">
        <v>72.991319480616255</v>
      </c>
      <c r="V5370" s="6">
        <v>626.71203566193685</v>
      </c>
    </row>
    <row r="5371" spans="1:23" x14ac:dyDescent="0.3">
      <c r="A5371" s="1">
        <v>44421</v>
      </c>
      <c r="B5371">
        <v>202108</v>
      </c>
      <c r="C5371">
        <v>2021</v>
      </c>
      <c r="D5371" t="s">
        <v>5</v>
      </c>
      <c r="E5371" t="s">
        <v>23</v>
      </c>
      <c r="F5371">
        <v>123.03360049999999</v>
      </c>
      <c r="H5371">
        <v>162</v>
      </c>
      <c r="I5371">
        <v>164.8633533672762</v>
      </c>
      <c r="M5371">
        <v>3.1877334252046459</v>
      </c>
      <c r="N5371">
        <v>0.9840091658227238</v>
      </c>
      <c r="O5371">
        <v>11694.43708647755</v>
      </c>
      <c r="P5371">
        <v>697.2189591094392</v>
      </c>
      <c r="R5371">
        <v>0.91139999999999988</v>
      </c>
      <c r="T5371" s="6">
        <v>159.40948486328125</v>
      </c>
      <c r="U5371" s="6">
        <v>147.64679999999998</v>
      </c>
      <c r="W5371" s="6">
        <v>516.41281488315258</v>
      </c>
    </row>
    <row r="5372" spans="1:23" x14ac:dyDescent="0.3">
      <c r="A5372" s="1">
        <v>44421</v>
      </c>
      <c r="B5372">
        <v>202108</v>
      </c>
      <c r="C5372">
        <v>2021</v>
      </c>
      <c r="D5372" t="s">
        <v>6</v>
      </c>
      <c r="E5372" t="s">
        <v>23</v>
      </c>
      <c r="F5372">
        <v>35.866879999999995</v>
      </c>
      <c r="H5372">
        <v>66</v>
      </c>
      <c r="I5372">
        <v>86.488499999999988</v>
      </c>
      <c r="M5372">
        <v>3.8478819444444436</v>
      </c>
      <c r="N5372">
        <v>0.99600556604422252</v>
      </c>
      <c r="O5372">
        <v>3500.0823285516726</v>
      </c>
      <c r="P5372">
        <v>215.39243457166239</v>
      </c>
      <c r="R5372">
        <v>0.90918709677419352</v>
      </c>
      <c r="T5372" s="6">
        <v>65.736367358918685</v>
      </c>
      <c r="U5372" s="6">
        <v>60.006348387096772</v>
      </c>
      <c r="W5372" s="6">
        <v>253.96020833333327</v>
      </c>
    </row>
    <row r="5373" spans="1:23" x14ac:dyDescent="0.3">
      <c r="A5373" s="1">
        <v>44421</v>
      </c>
      <c r="B5373">
        <v>202108</v>
      </c>
      <c r="C5373">
        <v>2021</v>
      </c>
      <c r="D5373" t="s">
        <v>7</v>
      </c>
      <c r="E5373" t="s">
        <v>23</v>
      </c>
      <c r="F5373">
        <v>68.466999999999985</v>
      </c>
      <c r="H5373">
        <v>36</v>
      </c>
      <c r="I5373">
        <v>83.78175784088404</v>
      </c>
      <c r="M5373">
        <v>4.7249060052145149</v>
      </c>
      <c r="N5373">
        <v>0.99858111439892583</v>
      </c>
      <c r="O5373">
        <v>7086.3366847778461</v>
      </c>
      <c r="P5373">
        <v>224.14070327747211</v>
      </c>
      <c r="R5373">
        <v>0.95550000000000002</v>
      </c>
      <c r="T5373" s="6">
        <v>35.948920118361329</v>
      </c>
      <c r="U5373" s="6">
        <v>34.398000000000003</v>
      </c>
      <c r="W5373" s="6">
        <v>170.09661618772253</v>
      </c>
    </row>
    <row r="5374" spans="1:23" x14ac:dyDescent="0.3">
      <c r="A5374" s="1">
        <v>44421</v>
      </c>
      <c r="B5374">
        <v>202108</v>
      </c>
      <c r="C5374">
        <v>2021</v>
      </c>
      <c r="D5374" t="s">
        <v>8</v>
      </c>
      <c r="E5374" t="s">
        <v>23</v>
      </c>
      <c r="F5374">
        <v>67.783570499999996</v>
      </c>
      <c r="H5374">
        <v>108</v>
      </c>
      <c r="I5374">
        <v>100.67179950000006</v>
      </c>
      <c r="M5374">
        <v>3.2844108796296303</v>
      </c>
      <c r="N5374">
        <v>0.96968170174555124</v>
      </c>
      <c r="O5374">
        <v>4969.4021522759913</v>
      </c>
      <c r="P5374">
        <v>227.94632957305333</v>
      </c>
      <c r="R5374">
        <v>0.92072190362405404</v>
      </c>
      <c r="T5374" s="6">
        <v>104.72562378851953</v>
      </c>
      <c r="U5374" s="6">
        <v>99.437965591397841</v>
      </c>
      <c r="W5374" s="6">
        <v>354.71637500000008</v>
      </c>
    </row>
    <row r="5375" spans="1:23" x14ac:dyDescent="0.3">
      <c r="A5375" s="1">
        <v>44422</v>
      </c>
      <c r="B5375">
        <v>202108</v>
      </c>
      <c r="C5375">
        <v>2021</v>
      </c>
      <c r="D5375" t="s">
        <v>0</v>
      </c>
      <c r="E5375" t="s">
        <v>22</v>
      </c>
      <c r="F5375">
        <v>81.598160000000021</v>
      </c>
      <c r="G5375">
        <v>44</v>
      </c>
      <c r="I5375">
        <v>71.114192229493625</v>
      </c>
      <c r="J5375">
        <v>82.006118984375021</v>
      </c>
      <c r="K5375">
        <v>94.972332441644014</v>
      </c>
      <c r="L5375">
        <v>2.1532694999999995</v>
      </c>
      <c r="N5375">
        <v>1</v>
      </c>
      <c r="O5375">
        <v>4154.1348293169003</v>
      </c>
      <c r="P5375">
        <v>135.21540197846946</v>
      </c>
      <c r="Q5375">
        <v>0.75059422036089807</v>
      </c>
      <c r="S5375" s="6">
        <v>33.026145695879514</v>
      </c>
      <c r="V5375" s="6">
        <v>94.743857999999975</v>
      </c>
    </row>
    <row r="5376" spans="1:23" x14ac:dyDescent="0.3">
      <c r="A5376" s="1">
        <v>44422</v>
      </c>
      <c r="B5376">
        <v>202108</v>
      </c>
      <c r="C5376">
        <v>2021</v>
      </c>
      <c r="D5376" t="s">
        <v>1</v>
      </c>
      <c r="E5376" t="s">
        <v>22</v>
      </c>
      <c r="F5376">
        <v>87.272919999999985</v>
      </c>
      <c r="G5376">
        <v>46</v>
      </c>
      <c r="I5376">
        <v>78.612822530404571</v>
      </c>
      <c r="J5376">
        <v>87.368989335937485</v>
      </c>
      <c r="K5376">
        <v>104.44951626956612</v>
      </c>
      <c r="L5376">
        <v>2.2593260563380286</v>
      </c>
      <c r="N5376">
        <v>1</v>
      </c>
      <c r="O5376">
        <v>4406.1010245784737</v>
      </c>
      <c r="P5376">
        <v>143.14707372771161</v>
      </c>
      <c r="Q5376">
        <v>0.75640892913209257</v>
      </c>
      <c r="S5376" s="6">
        <v>34.794810740076258</v>
      </c>
      <c r="V5376" s="6">
        <v>103.92899859154932</v>
      </c>
    </row>
    <row r="5377" spans="1:23" x14ac:dyDescent="0.3">
      <c r="A5377" s="1">
        <v>44422</v>
      </c>
      <c r="B5377">
        <v>202108</v>
      </c>
      <c r="C5377">
        <v>2021</v>
      </c>
      <c r="D5377" t="s">
        <v>4</v>
      </c>
      <c r="E5377" t="s">
        <v>22</v>
      </c>
      <c r="F5377">
        <v>99.202319999999972</v>
      </c>
      <c r="G5377">
        <v>36</v>
      </c>
      <c r="I5377">
        <v>95.058828365851397</v>
      </c>
      <c r="J5377">
        <v>99.467300977777768</v>
      </c>
      <c r="K5377">
        <v>124.86570840390173</v>
      </c>
      <c r="L5377">
        <v>3.4773989349250942</v>
      </c>
      <c r="N5377">
        <v>1</v>
      </c>
      <c r="O5377">
        <v>2182.2203824357875</v>
      </c>
      <c r="P5377">
        <v>109.83693552102881</v>
      </c>
      <c r="Q5377">
        <v>0.75933853422527076</v>
      </c>
      <c r="S5377" s="6">
        <v>27.336187232109747</v>
      </c>
      <c r="V5377" s="6">
        <v>125.18636165730339</v>
      </c>
    </row>
    <row r="5378" spans="1:23" x14ac:dyDescent="0.3">
      <c r="A5378" s="1">
        <v>44422</v>
      </c>
      <c r="B5378">
        <v>202108</v>
      </c>
      <c r="C5378">
        <v>2021</v>
      </c>
      <c r="D5378" t="s">
        <v>2</v>
      </c>
      <c r="E5378" t="s">
        <v>22</v>
      </c>
      <c r="F5378">
        <v>5.9369472135131794E-2</v>
      </c>
      <c r="G5378">
        <v>64</v>
      </c>
      <c r="I5378">
        <v>65.645215598962054</v>
      </c>
      <c r="J5378">
        <v>6.6703290885131786E-2</v>
      </c>
      <c r="K5378">
        <v>0.10456619941767596</v>
      </c>
      <c r="L5378">
        <v>1.3504445020510416</v>
      </c>
      <c r="N5378">
        <v>0.99704136608528904</v>
      </c>
      <c r="O5378">
        <v>-4.1712253933527998</v>
      </c>
      <c r="P5378">
        <v>169.3522067321293</v>
      </c>
      <c r="Q5378">
        <v>0.75953250368745195</v>
      </c>
      <c r="S5378" s="6">
        <v>48.610080235996925</v>
      </c>
      <c r="V5378" s="6">
        <v>86.428448131266663</v>
      </c>
    </row>
    <row r="5379" spans="1:23" x14ac:dyDescent="0.3">
      <c r="A5379" s="1">
        <v>44422</v>
      </c>
      <c r="B5379">
        <v>202108</v>
      </c>
      <c r="C5379">
        <v>2021</v>
      </c>
      <c r="D5379" t="s">
        <v>3</v>
      </c>
      <c r="E5379" t="s">
        <v>22</v>
      </c>
      <c r="F5379">
        <v>244.21096050000003</v>
      </c>
      <c r="G5379">
        <v>96</v>
      </c>
      <c r="I5379">
        <v>256.88433593633027</v>
      </c>
      <c r="J5379">
        <v>244.57096050000001</v>
      </c>
      <c r="K5379">
        <v>286.15373810870392</v>
      </c>
      <c r="L5379">
        <v>3.5193820000000011</v>
      </c>
      <c r="N5379">
        <v>1</v>
      </c>
      <c r="O5379">
        <v>9900.5744707564681</v>
      </c>
      <c r="P5379">
        <v>265.50557582556684</v>
      </c>
      <c r="Q5379">
        <v>0.76032624458975262</v>
      </c>
      <c r="S5379" s="6">
        <v>72.991319480616255</v>
      </c>
      <c r="V5379" s="6">
        <v>337.86067200000014</v>
      </c>
    </row>
    <row r="5380" spans="1:23" x14ac:dyDescent="0.3">
      <c r="A5380" s="1">
        <v>44422</v>
      </c>
      <c r="B5380">
        <v>202108</v>
      </c>
      <c r="C5380">
        <v>2021</v>
      </c>
      <c r="D5380" t="s">
        <v>5</v>
      </c>
      <c r="E5380" t="s">
        <v>23</v>
      </c>
      <c r="F5380">
        <v>106.02240299999998</v>
      </c>
      <c r="H5380">
        <v>162</v>
      </c>
      <c r="I5380">
        <v>134.372592631977</v>
      </c>
      <c r="M5380">
        <v>3.0317856011814261</v>
      </c>
      <c r="N5380">
        <v>0.99922085985725306</v>
      </c>
      <c r="O5380">
        <v>8305.1354733244807</v>
      </c>
      <c r="P5380">
        <v>697.2189591094392</v>
      </c>
      <c r="R5380">
        <v>0.91139999999999988</v>
      </c>
      <c r="T5380" s="6">
        <v>161.873779296875</v>
      </c>
      <c r="U5380" s="6">
        <v>147.64679999999998</v>
      </c>
      <c r="W5380" s="6">
        <v>491.14926739139105</v>
      </c>
    </row>
    <row r="5381" spans="1:23" x14ac:dyDescent="0.3">
      <c r="A5381" s="1">
        <v>44422</v>
      </c>
      <c r="B5381">
        <v>202108</v>
      </c>
      <c r="C5381">
        <v>2021</v>
      </c>
      <c r="D5381" t="s">
        <v>6</v>
      </c>
      <c r="E5381" t="s">
        <v>23</v>
      </c>
      <c r="F5381">
        <v>22.793119999999998</v>
      </c>
      <c r="H5381">
        <v>66</v>
      </c>
      <c r="I5381">
        <v>67.501766666666683</v>
      </c>
      <c r="M5381">
        <v>3.3361458333333336</v>
      </c>
      <c r="N5381">
        <v>0.68480382693482278</v>
      </c>
      <c r="O5381">
        <v>1775.6091180224691</v>
      </c>
      <c r="P5381">
        <v>215.39243457166239</v>
      </c>
      <c r="R5381">
        <v>0.90918709677419352</v>
      </c>
      <c r="T5381" s="6">
        <v>45.197052577698301</v>
      </c>
      <c r="U5381" s="6">
        <v>60.006348387096772</v>
      </c>
      <c r="W5381" s="6">
        <v>220.18562500000002</v>
      </c>
    </row>
    <row r="5382" spans="1:23" x14ac:dyDescent="0.3">
      <c r="A5382" s="1">
        <v>44422</v>
      </c>
      <c r="B5382">
        <v>202108</v>
      </c>
      <c r="C5382">
        <v>2021</v>
      </c>
      <c r="D5382" t="s">
        <v>7</v>
      </c>
      <c r="E5382" t="s">
        <v>23</v>
      </c>
      <c r="F5382">
        <v>30.469599999999993</v>
      </c>
      <c r="H5382">
        <v>36</v>
      </c>
      <c r="I5382">
        <v>36.926382882172732</v>
      </c>
      <c r="M5382">
        <v>3.4665500532591018</v>
      </c>
      <c r="N5382">
        <v>0.99996996156776996</v>
      </c>
      <c r="O5382">
        <v>2508.219476216078</v>
      </c>
      <c r="P5382">
        <v>224.14070327747211</v>
      </c>
      <c r="R5382">
        <v>0.95550000000000002</v>
      </c>
      <c r="T5382" s="6">
        <v>35.998918616439717</v>
      </c>
      <c r="U5382" s="6">
        <v>34.398000000000003</v>
      </c>
      <c r="W5382" s="6">
        <v>124.79580191732767</v>
      </c>
    </row>
    <row r="5383" spans="1:23" x14ac:dyDescent="0.3">
      <c r="A5383" s="1">
        <v>44422</v>
      </c>
      <c r="B5383">
        <v>202108</v>
      </c>
      <c r="C5383">
        <v>2021</v>
      </c>
      <c r="D5383" t="s">
        <v>8</v>
      </c>
      <c r="E5383" t="s">
        <v>23</v>
      </c>
      <c r="F5383">
        <v>23.640404499999999</v>
      </c>
      <c r="H5383">
        <v>108</v>
      </c>
      <c r="I5383">
        <v>27.496184466666676</v>
      </c>
      <c r="M5383">
        <v>2.0944916152263375</v>
      </c>
      <c r="N5383">
        <v>0.98719151107645009</v>
      </c>
      <c r="O5383">
        <v>772.29562028321322</v>
      </c>
      <c r="P5383">
        <v>227.94632957305333</v>
      </c>
      <c r="R5383">
        <v>0.92072190362405404</v>
      </c>
      <c r="T5383" s="6">
        <v>106.61668319625662</v>
      </c>
      <c r="U5383" s="6">
        <v>99.437965591397841</v>
      </c>
      <c r="W5383" s="6">
        <v>226.20509444444446</v>
      </c>
    </row>
    <row r="5384" spans="1:23" x14ac:dyDescent="0.3">
      <c r="A5384" s="1">
        <v>44423</v>
      </c>
      <c r="B5384">
        <v>202108</v>
      </c>
      <c r="C5384">
        <v>2021</v>
      </c>
      <c r="D5384" t="s">
        <v>0</v>
      </c>
      <c r="E5384" t="s">
        <v>22</v>
      </c>
      <c r="F5384">
        <v>217.39395999999996</v>
      </c>
      <c r="G5384">
        <v>44</v>
      </c>
      <c r="I5384">
        <v>214.00331427234548</v>
      </c>
      <c r="J5384">
        <v>217.96523999999997</v>
      </c>
      <c r="K5384">
        <v>283.53115498545799</v>
      </c>
      <c r="L5384">
        <v>6.4798149999999994</v>
      </c>
      <c r="N5384">
        <v>1</v>
      </c>
      <c r="O5384">
        <v>-9705.0905918625922</v>
      </c>
      <c r="P5384">
        <v>135.21540197846946</v>
      </c>
      <c r="Q5384">
        <v>0.75059422036089807</v>
      </c>
      <c r="S5384" s="6">
        <v>33.026145695879514</v>
      </c>
      <c r="V5384" s="6">
        <v>285.11185999999998</v>
      </c>
    </row>
    <row r="5385" spans="1:23" x14ac:dyDescent="0.3">
      <c r="A5385" s="1">
        <v>44423</v>
      </c>
      <c r="B5385">
        <v>202108</v>
      </c>
      <c r="C5385">
        <v>2021</v>
      </c>
      <c r="D5385" t="s">
        <v>1</v>
      </c>
      <c r="E5385" t="s">
        <v>22</v>
      </c>
      <c r="F5385">
        <v>234.58596050000011</v>
      </c>
      <c r="G5385">
        <v>46</v>
      </c>
      <c r="I5385">
        <v>231.01625219781809</v>
      </c>
      <c r="J5385">
        <v>234.69362050000009</v>
      </c>
      <c r="K5385">
        <v>304.58687392032095</v>
      </c>
      <c r="L5385">
        <v>6.6393880950683331</v>
      </c>
      <c r="N5385">
        <v>1</v>
      </c>
      <c r="O5385">
        <v>-10469.398929390169</v>
      </c>
      <c r="P5385">
        <v>143.14707372771161</v>
      </c>
      <c r="Q5385">
        <v>0.75640892913209257</v>
      </c>
      <c r="S5385" s="6">
        <v>34.794810740076258</v>
      </c>
      <c r="V5385" s="6">
        <v>305.41185237314335</v>
      </c>
    </row>
    <row r="5386" spans="1:23" x14ac:dyDescent="0.3">
      <c r="A5386" s="1">
        <v>44423</v>
      </c>
      <c r="B5386">
        <v>202108</v>
      </c>
      <c r="C5386">
        <v>2021</v>
      </c>
      <c r="D5386" t="s">
        <v>4</v>
      </c>
      <c r="E5386" t="s">
        <v>22</v>
      </c>
      <c r="F5386">
        <v>198.73084049999997</v>
      </c>
      <c r="G5386">
        <v>36</v>
      </c>
      <c r="I5386">
        <v>202.49725463214551</v>
      </c>
      <c r="J5386">
        <v>199.07543107777772</v>
      </c>
      <c r="K5386">
        <v>263.90016244664344</v>
      </c>
      <c r="L5386">
        <v>7.4076627041201757</v>
      </c>
      <c r="N5386">
        <v>1</v>
      </c>
      <c r="O5386">
        <v>-7871.2521387306997</v>
      </c>
      <c r="P5386">
        <v>109.83693552102881</v>
      </c>
      <c r="Q5386">
        <v>0.75933853422527076</v>
      </c>
      <c r="S5386" s="6">
        <v>27.336187232109747</v>
      </c>
      <c r="V5386" s="6">
        <v>266.6758573483263</v>
      </c>
    </row>
    <row r="5387" spans="1:23" x14ac:dyDescent="0.3">
      <c r="A5387" s="1">
        <v>44423</v>
      </c>
      <c r="B5387">
        <v>202108</v>
      </c>
      <c r="C5387">
        <v>2021</v>
      </c>
      <c r="D5387" t="s">
        <v>2</v>
      </c>
      <c r="E5387" t="s">
        <v>22</v>
      </c>
      <c r="F5387">
        <v>179.85987899999998</v>
      </c>
      <c r="G5387">
        <v>64</v>
      </c>
      <c r="I5387">
        <v>275.71988261967658</v>
      </c>
      <c r="J5387">
        <v>180.20143173437498</v>
      </c>
      <c r="K5387">
        <v>235.33361745454332</v>
      </c>
      <c r="L5387">
        <v>5.6720721562499996</v>
      </c>
      <c r="N5387">
        <v>1</v>
      </c>
      <c r="O5387">
        <v>-10669.328536208854</v>
      </c>
      <c r="P5387">
        <v>169.3522067321293</v>
      </c>
      <c r="Q5387">
        <v>0.75953250368745195</v>
      </c>
      <c r="S5387" s="6">
        <v>48.610080235996925</v>
      </c>
      <c r="V5387" s="6">
        <v>363.01261799999997</v>
      </c>
    </row>
    <row r="5388" spans="1:23" x14ac:dyDescent="0.3">
      <c r="A5388" s="1">
        <v>44423</v>
      </c>
      <c r="B5388">
        <v>202108</v>
      </c>
      <c r="C5388">
        <v>2021</v>
      </c>
      <c r="D5388" t="s">
        <v>3</v>
      </c>
      <c r="E5388" t="s">
        <v>22</v>
      </c>
      <c r="F5388">
        <v>238.30967999999999</v>
      </c>
      <c r="G5388">
        <v>96</v>
      </c>
      <c r="I5388">
        <v>453.73038545994046</v>
      </c>
      <c r="J5388">
        <v>239.0514799999998</v>
      </c>
      <c r="K5388">
        <v>299.55281086796282</v>
      </c>
      <c r="L5388">
        <v>6.2162239111245849</v>
      </c>
      <c r="N5388">
        <v>1</v>
      </c>
      <c r="O5388">
        <v>-8959.4950460292948</v>
      </c>
      <c r="P5388">
        <v>265.50557582556684</v>
      </c>
      <c r="Q5388">
        <v>0.76032624458975262</v>
      </c>
      <c r="S5388" s="6">
        <v>72.991319480616255</v>
      </c>
      <c r="V5388" s="6">
        <v>596.7574954679601</v>
      </c>
    </row>
    <row r="5389" spans="1:23" x14ac:dyDescent="0.3">
      <c r="A5389" s="1">
        <v>44423</v>
      </c>
      <c r="B5389">
        <v>202108</v>
      </c>
      <c r="C5389">
        <v>2021</v>
      </c>
      <c r="D5389" t="s">
        <v>5</v>
      </c>
      <c r="E5389" t="s">
        <v>23</v>
      </c>
      <c r="F5389">
        <v>223.372804</v>
      </c>
      <c r="H5389">
        <v>162</v>
      </c>
      <c r="I5389">
        <v>310.2145126452935</v>
      </c>
      <c r="M5389">
        <v>4.4022456769987386</v>
      </c>
      <c r="N5389">
        <v>0.99401478708526236</v>
      </c>
      <c r="O5389">
        <v>16276.338207461724</v>
      </c>
      <c r="P5389">
        <v>697.2189591094392</v>
      </c>
      <c r="R5389">
        <v>0.91139999999999988</v>
      </c>
      <c r="T5389" s="6">
        <v>161.0303955078125</v>
      </c>
      <c r="U5389" s="6">
        <v>147.64679999999998</v>
      </c>
      <c r="W5389" s="6">
        <v>713.16379967379567</v>
      </c>
    </row>
    <row r="5390" spans="1:23" x14ac:dyDescent="0.3">
      <c r="A5390" s="1">
        <v>44423</v>
      </c>
      <c r="B5390">
        <v>202108</v>
      </c>
      <c r="C5390">
        <v>2021</v>
      </c>
      <c r="D5390" t="s">
        <v>6</v>
      </c>
      <c r="E5390" t="s">
        <v>23</v>
      </c>
      <c r="F5390">
        <v>48.780480000000004</v>
      </c>
      <c r="H5390">
        <v>66</v>
      </c>
      <c r="I5390">
        <v>40.039366666666666</v>
      </c>
      <c r="M5390">
        <v>2.4485069444444445</v>
      </c>
      <c r="N5390">
        <v>0.66470371460802669</v>
      </c>
      <c r="O5390">
        <v>4138.6006796614874</v>
      </c>
      <c r="P5390">
        <v>215.39243457166239</v>
      </c>
      <c r="R5390">
        <v>0.90918709677419352</v>
      </c>
      <c r="T5390" s="6">
        <v>43.870445164129762</v>
      </c>
      <c r="U5390" s="6">
        <v>60.006348387096772</v>
      </c>
      <c r="W5390" s="6">
        <v>161.60145833333334</v>
      </c>
    </row>
    <row r="5391" spans="1:23" x14ac:dyDescent="0.3">
      <c r="A5391" s="1">
        <v>44423</v>
      </c>
      <c r="B5391">
        <v>202108</v>
      </c>
      <c r="C5391">
        <v>2021</v>
      </c>
      <c r="D5391" t="s">
        <v>7</v>
      </c>
      <c r="E5391" t="s">
        <v>23</v>
      </c>
      <c r="F5391">
        <v>82.175799999999995</v>
      </c>
      <c r="H5391">
        <v>36</v>
      </c>
      <c r="I5391">
        <v>91.972561257574853</v>
      </c>
      <c r="M5391">
        <v>4.2111963139968092</v>
      </c>
      <c r="N5391">
        <v>0.99996996156776996</v>
      </c>
      <c r="O5391">
        <v>6439.318159409303</v>
      </c>
      <c r="P5391">
        <v>224.14070327747211</v>
      </c>
      <c r="R5391">
        <v>0.95550000000000002</v>
      </c>
      <c r="T5391" s="6">
        <v>35.998918616439717</v>
      </c>
      <c r="U5391" s="6">
        <v>34.398000000000003</v>
      </c>
      <c r="W5391" s="6">
        <v>151.60306730388513</v>
      </c>
    </row>
    <row r="5392" spans="1:23" x14ac:dyDescent="0.3">
      <c r="A5392" s="1">
        <v>44423</v>
      </c>
      <c r="B5392">
        <v>202108</v>
      </c>
      <c r="C5392">
        <v>2021</v>
      </c>
      <c r="D5392" t="s">
        <v>8</v>
      </c>
      <c r="E5392" t="s">
        <v>23</v>
      </c>
      <c r="F5392">
        <v>46.834354999999995</v>
      </c>
      <c r="H5392">
        <v>108</v>
      </c>
      <c r="I5392">
        <v>63.855492799999986</v>
      </c>
      <c r="M5392">
        <v>2.7477108539094655</v>
      </c>
      <c r="N5392">
        <v>0.99712455294077973</v>
      </c>
      <c r="O5392">
        <v>3432.0381830644606</v>
      </c>
      <c r="P5392">
        <v>227.94632957305333</v>
      </c>
      <c r="R5392">
        <v>0.92072190362405404</v>
      </c>
      <c r="T5392" s="6">
        <v>107.68945171760421</v>
      </c>
      <c r="U5392" s="6">
        <v>99.437965591397841</v>
      </c>
      <c r="W5392" s="6">
        <v>296.75277222222229</v>
      </c>
    </row>
    <row r="5393" spans="1:23" x14ac:dyDescent="0.3">
      <c r="A5393" s="1">
        <v>44424</v>
      </c>
      <c r="B5393">
        <v>202108</v>
      </c>
      <c r="C5393">
        <v>2021</v>
      </c>
      <c r="D5393" t="s">
        <v>0</v>
      </c>
      <c r="E5393" t="s">
        <v>22</v>
      </c>
      <c r="F5393">
        <v>215.10607999999996</v>
      </c>
      <c r="G5393">
        <v>44</v>
      </c>
      <c r="I5393">
        <v>187.73394042787314</v>
      </c>
      <c r="J5393">
        <v>215.71106046874996</v>
      </c>
      <c r="K5393">
        <v>261.88357671457203</v>
      </c>
      <c r="L5393">
        <v>5.6844035679069762</v>
      </c>
      <c r="N5393">
        <v>1</v>
      </c>
      <c r="O5393">
        <v>32865.35060128734</v>
      </c>
      <c r="P5393">
        <v>135.21540197846946</v>
      </c>
      <c r="Q5393">
        <v>0.75059422036089807</v>
      </c>
      <c r="S5393" s="6">
        <v>33.026145695879514</v>
      </c>
      <c r="V5393" s="6">
        <v>250.11375698790695</v>
      </c>
    </row>
    <row r="5394" spans="1:23" x14ac:dyDescent="0.3">
      <c r="A5394" s="1">
        <v>44424</v>
      </c>
      <c r="B5394">
        <v>202108</v>
      </c>
      <c r="C5394">
        <v>2021</v>
      </c>
      <c r="D5394" t="s">
        <v>1</v>
      </c>
      <c r="E5394" t="s">
        <v>22</v>
      </c>
      <c r="F5394">
        <v>223.69507999999996</v>
      </c>
      <c r="G5394">
        <v>46</v>
      </c>
      <c r="I5394">
        <v>223.10364989960459</v>
      </c>
      <c r="J5394">
        <v>223.79969425781246</v>
      </c>
      <c r="K5394">
        <v>283.17064534705042</v>
      </c>
      <c r="L5394">
        <v>6.4119805555555551</v>
      </c>
      <c r="N5394">
        <v>1</v>
      </c>
      <c r="O5394">
        <v>33988.950801341824</v>
      </c>
      <c r="P5394">
        <v>143.14707372771161</v>
      </c>
      <c r="Q5394">
        <v>0.75640892913209257</v>
      </c>
      <c r="S5394" s="6">
        <v>34.794810740076258</v>
      </c>
      <c r="V5394" s="6">
        <v>294.95110555555556</v>
      </c>
    </row>
    <row r="5395" spans="1:23" x14ac:dyDescent="0.3">
      <c r="A5395" s="1">
        <v>44424</v>
      </c>
      <c r="B5395">
        <v>202108</v>
      </c>
      <c r="C5395">
        <v>2021</v>
      </c>
      <c r="D5395" t="s">
        <v>4</v>
      </c>
      <c r="E5395" t="s">
        <v>22</v>
      </c>
      <c r="F5395">
        <v>159.04504000000003</v>
      </c>
      <c r="G5395">
        <v>36</v>
      </c>
      <c r="I5395">
        <v>180.04959844742956</v>
      </c>
      <c r="J5395">
        <v>159.35791217777782</v>
      </c>
      <c r="K5395">
        <v>204.84650183755861</v>
      </c>
      <c r="L5395">
        <v>6.5864927291666682</v>
      </c>
      <c r="N5395">
        <v>0.99929436536526794</v>
      </c>
      <c r="O5395">
        <v>23798.923064031867</v>
      </c>
      <c r="P5395">
        <v>109.83693552102881</v>
      </c>
      <c r="Q5395">
        <v>0.75933853422527076</v>
      </c>
      <c r="S5395" s="6">
        <v>27.336187232109747</v>
      </c>
      <c r="V5395" s="6">
        <v>237.11373825000004</v>
      </c>
    </row>
    <row r="5396" spans="1:23" x14ac:dyDescent="0.3">
      <c r="A5396" s="1">
        <v>44424</v>
      </c>
      <c r="B5396">
        <v>202108</v>
      </c>
      <c r="C5396">
        <v>2021</v>
      </c>
      <c r="D5396" t="s">
        <v>2</v>
      </c>
      <c r="E5396" t="s">
        <v>22</v>
      </c>
      <c r="F5396">
        <v>243.78801249999998</v>
      </c>
      <c r="G5396">
        <v>64</v>
      </c>
      <c r="I5396">
        <v>278.3448527765255</v>
      </c>
      <c r="J5396">
        <v>244.19536113281248</v>
      </c>
      <c r="K5396">
        <v>300.10538113384985</v>
      </c>
      <c r="L5396">
        <v>5.7260726874999994</v>
      </c>
      <c r="N5396">
        <v>1</v>
      </c>
      <c r="O5396">
        <v>37362.513705511388</v>
      </c>
      <c r="P5396">
        <v>169.3522067321293</v>
      </c>
      <c r="Q5396">
        <v>0.75953250368745195</v>
      </c>
      <c r="S5396" s="6">
        <v>48.610080235996925</v>
      </c>
      <c r="V5396" s="6">
        <v>366.46865199999996</v>
      </c>
    </row>
    <row r="5397" spans="1:23" x14ac:dyDescent="0.3">
      <c r="A5397" s="1">
        <v>44424</v>
      </c>
      <c r="B5397">
        <v>202108</v>
      </c>
      <c r="C5397">
        <v>2021</v>
      </c>
      <c r="D5397" t="s">
        <v>3</v>
      </c>
      <c r="E5397" t="s">
        <v>22</v>
      </c>
      <c r="F5397">
        <v>476.22959949999995</v>
      </c>
      <c r="G5397">
        <v>96</v>
      </c>
      <c r="I5397">
        <v>520.55964589053281</v>
      </c>
      <c r="J5397">
        <v>476.77019949999959</v>
      </c>
      <c r="K5397">
        <v>606.84747839938836</v>
      </c>
      <c r="L5397">
        <v>7.131802104615657</v>
      </c>
      <c r="N5397">
        <v>1</v>
      </c>
      <c r="O5397">
        <v>74411.012739223326</v>
      </c>
      <c r="P5397">
        <v>265.50557582556684</v>
      </c>
      <c r="Q5397">
        <v>0.76032624458975262</v>
      </c>
      <c r="S5397" s="6">
        <v>72.991319480616255</v>
      </c>
      <c r="V5397" s="6">
        <v>684.65300204310302</v>
      </c>
    </row>
    <row r="5398" spans="1:23" x14ac:dyDescent="0.3">
      <c r="A5398" s="1">
        <v>44424</v>
      </c>
      <c r="B5398">
        <v>202108</v>
      </c>
      <c r="C5398">
        <v>2021</v>
      </c>
      <c r="D5398" t="s">
        <v>5</v>
      </c>
      <c r="E5398" t="s">
        <v>23</v>
      </c>
      <c r="F5398">
        <v>318.10561000000001</v>
      </c>
      <c r="H5398">
        <v>162</v>
      </c>
      <c r="I5398">
        <v>388.4657221070504</v>
      </c>
      <c r="M5398">
        <v>4.3342505472527479</v>
      </c>
      <c r="N5398">
        <v>0.98758424358603392</v>
      </c>
      <c r="O5398">
        <v>51201.117233798475</v>
      </c>
      <c r="P5398">
        <v>697.2189591094392</v>
      </c>
      <c r="R5398">
        <v>0.91139999999999988</v>
      </c>
      <c r="T5398" s="6">
        <v>159.9886474609375</v>
      </c>
      <c r="U5398" s="6">
        <v>147.64679999999998</v>
      </c>
      <c r="W5398" s="6">
        <v>702.14858865494512</v>
      </c>
    </row>
    <row r="5399" spans="1:23" x14ac:dyDescent="0.3">
      <c r="A5399" s="1">
        <v>44424</v>
      </c>
      <c r="B5399">
        <v>202108</v>
      </c>
      <c r="C5399">
        <v>2021</v>
      </c>
      <c r="D5399" t="s">
        <v>6</v>
      </c>
      <c r="E5399" t="s">
        <v>23</v>
      </c>
      <c r="F5399">
        <v>66.023999999999987</v>
      </c>
      <c r="H5399">
        <v>66</v>
      </c>
      <c r="I5399">
        <v>93.732666666666631</v>
      </c>
      <c r="M5399">
        <v>3.6959027777777784</v>
      </c>
      <c r="N5399">
        <v>0.94298907911893348</v>
      </c>
      <c r="O5399">
        <v>11745.729939483273</v>
      </c>
      <c r="P5399">
        <v>215.39243457166239</v>
      </c>
      <c r="R5399">
        <v>0.90918709677419352</v>
      </c>
      <c r="T5399" s="6">
        <v>62.237279221849612</v>
      </c>
      <c r="U5399" s="6">
        <v>60.006348387096772</v>
      </c>
      <c r="W5399" s="6">
        <v>243.92958333333337</v>
      </c>
    </row>
    <row r="5400" spans="1:23" x14ac:dyDescent="0.3">
      <c r="A5400" s="1">
        <v>44424</v>
      </c>
      <c r="B5400">
        <v>202108</v>
      </c>
      <c r="C5400">
        <v>2021</v>
      </c>
      <c r="D5400" t="s">
        <v>7</v>
      </c>
      <c r="E5400" t="s">
        <v>23</v>
      </c>
      <c r="F5400">
        <v>74.773300000000006</v>
      </c>
      <c r="H5400">
        <v>36</v>
      </c>
      <c r="I5400">
        <v>80.002870635095618</v>
      </c>
      <c r="M5400">
        <v>4.456167728436653</v>
      </c>
      <c r="N5400">
        <v>0.97651604255198599</v>
      </c>
      <c r="O5400">
        <v>14068.755331007183</v>
      </c>
      <c r="P5400">
        <v>224.14070327747211</v>
      </c>
      <c r="R5400">
        <v>0.95550000000000002</v>
      </c>
      <c r="T5400" s="6">
        <v>35.154577531871496</v>
      </c>
      <c r="U5400" s="6">
        <v>34.398000000000003</v>
      </c>
      <c r="W5400" s="6">
        <v>160.42203822371951</v>
      </c>
    </row>
    <row r="5401" spans="1:23" x14ac:dyDescent="0.3">
      <c r="A5401" s="1">
        <v>44424</v>
      </c>
      <c r="B5401">
        <v>202108</v>
      </c>
      <c r="C5401">
        <v>2021</v>
      </c>
      <c r="D5401" t="s">
        <v>8</v>
      </c>
      <c r="E5401" t="s">
        <v>23</v>
      </c>
      <c r="F5401">
        <v>256.17185749999999</v>
      </c>
      <c r="H5401">
        <v>108</v>
      </c>
      <c r="I5401">
        <v>285.44487886666673</v>
      </c>
      <c r="M5401">
        <v>4.8851494341563795</v>
      </c>
      <c r="N5401">
        <v>0.96176005397785647</v>
      </c>
      <c r="O5401">
        <v>53729.422535215097</v>
      </c>
      <c r="P5401">
        <v>227.94632957305333</v>
      </c>
      <c r="R5401">
        <v>0.92072190362405404</v>
      </c>
      <c r="T5401" s="6">
        <v>103.8700858296085</v>
      </c>
      <c r="U5401" s="6">
        <v>99.437965591397841</v>
      </c>
      <c r="W5401" s="6">
        <v>527.59613888888896</v>
      </c>
    </row>
    <row r="5402" spans="1:23" x14ac:dyDescent="0.3">
      <c r="A5402" s="1">
        <v>44425</v>
      </c>
      <c r="B5402">
        <v>202108</v>
      </c>
      <c r="C5402">
        <v>2021</v>
      </c>
      <c r="D5402" t="s">
        <v>0</v>
      </c>
      <c r="E5402" t="s">
        <v>22</v>
      </c>
      <c r="F5402">
        <v>180.94971999999999</v>
      </c>
      <c r="G5402">
        <v>44</v>
      </c>
      <c r="I5402">
        <v>198.6398044950727</v>
      </c>
      <c r="J5402">
        <v>181.47071609374999</v>
      </c>
      <c r="K5402">
        <v>219.49762550817078</v>
      </c>
      <c r="L5402">
        <v>6.0146226666666669</v>
      </c>
      <c r="N5402">
        <v>0.99679710231743845</v>
      </c>
      <c r="O5402">
        <v>17709.074603014313</v>
      </c>
      <c r="P5402">
        <v>135.21540197846946</v>
      </c>
      <c r="Q5402">
        <v>0.75059422036089807</v>
      </c>
      <c r="S5402" s="6">
        <v>33.026145695879514</v>
      </c>
      <c r="V5402" s="6">
        <v>264.64339733333333</v>
      </c>
    </row>
    <row r="5403" spans="1:23" x14ac:dyDescent="0.3">
      <c r="A5403" s="1">
        <v>44425</v>
      </c>
      <c r="B5403">
        <v>202108</v>
      </c>
      <c r="C5403">
        <v>2021</v>
      </c>
      <c r="D5403" t="s">
        <v>1</v>
      </c>
      <c r="E5403" t="s">
        <v>22</v>
      </c>
      <c r="F5403">
        <v>189.10024050000004</v>
      </c>
      <c r="G5403">
        <v>46</v>
      </c>
      <c r="I5403">
        <v>221.20745941729274</v>
      </c>
      <c r="J5403">
        <v>189.19740846875004</v>
      </c>
      <c r="K5403">
        <v>243.9242946852319</v>
      </c>
      <c r="L5403">
        <v>6.3574841969899998</v>
      </c>
      <c r="N5403">
        <v>0.99795620437956201</v>
      </c>
      <c r="O5403">
        <v>18465.716975765929</v>
      </c>
      <c r="P5403">
        <v>143.14707372771161</v>
      </c>
      <c r="Q5403">
        <v>0.75640892913209257</v>
      </c>
      <c r="S5403" s="6">
        <v>34.794810740076258</v>
      </c>
      <c r="V5403" s="6">
        <v>292.44427306154</v>
      </c>
    </row>
    <row r="5404" spans="1:23" x14ac:dyDescent="0.3">
      <c r="A5404" s="1">
        <v>44425</v>
      </c>
      <c r="B5404">
        <v>202108</v>
      </c>
      <c r="C5404">
        <v>2021</v>
      </c>
      <c r="D5404" t="s">
        <v>4</v>
      </c>
      <c r="E5404" t="s">
        <v>22</v>
      </c>
      <c r="F5404">
        <v>156.54772</v>
      </c>
      <c r="G5404">
        <v>36</v>
      </c>
      <c r="I5404">
        <v>176.18176821159236</v>
      </c>
      <c r="J5404">
        <v>156.85969617777778</v>
      </c>
      <c r="K5404">
        <v>203.85770836159693</v>
      </c>
      <c r="L5404">
        <v>6.4450015181577696</v>
      </c>
      <c r="N5404">
        <v>0.99928480682510668</v>
      </c>
      <c r="O5404">
        <v>16044.229008507209</v>
      </c>
      <c r="P5404">
        <v>109.83693552102881</v>
      </c>
      <c r="Q5404">
        <v>0.75933853422527076</v>
      </c>
      <c r="S5404" s="6">
        <v>27.336187232109747</v>
      </c>
      <c r="V5404" s="6">
        <v>232.02005465367969</v>
      </c>
    </row>
    <row r="5405" spans="1:23" x14ac:dyDescent="0.3">
      <c r="A5405" s="1">
        <v>44425</v>
      </c>
      <c r="B5405">
        <v>202108</v>
      </c>
      <c r="C5405">
        <v>2021</v>
      </c>
      <c r="D5405" t="s">
        <v>2</v>
      </c>
      <c r="E5405" t="s">
        <v>22</v>
      </c>
      <c r="F5405">
        <v>204.32028599999998</v>
      </c>
      <c r="G5405">
        <v>64</v>
      </c>
      <c r="I5405">
        <v>217.14270899622545</v>
      </c>
      <c r="J5405">
        <v>204.64560338281248</v>
      </c>
      <c r="K5405">
        <v>269.23130901718866</v>
      </c>
      <c r="L5405">
        <v>4.4670304583333333</v>
      </c>
      <c r="N5405">
        <v>0.99960567823343849</v>
      </c>
      <c r="O5405">
        <v>23308.693383432459</v>
      </c>
      <c r="P5405">
        <v>169.3522067321293</v>
      </c>
      <c r="Q5405">
        <v>0.75953250368745195</v>
      </c>
      <c r="S5405" s="6">
        <v>48.610080235996925</v>
      </c>
      <c r="V5405" s="6">
        <v>285.88994933333333</v>
      </c>
    </row>
    <row r="5406" spans="1:23" x14ac:dyDescent="0.3">
      <c r="A5406" s="1">
        <v>44425</v>
      </c>
      <c r="B5406">
        <v>202108</v>
      </c>
      <c r="C5406">
        <v>2021</v>
      </c>
      <c r="D5406" t="s">
        <v>3</v>
      </c>
      <c r="E5406" t="s">
        <v>22</v>
      </c>
      <c r="F5406">
        <v>408.77984099999998</v>
      </c>
      <c r="G5406">
        <v>96</v>
      </c>
      <c r="I5406">
        <v>464.27524617876986</v>
      </c>
      <c r="J5406">
        <v>409.62784099999993</v>
      </c>
      <c r="K5406">
        <v>505.58178416018467</v>
      </c>
      <c r="L5406">
        <v>6.3606912367444446</v>
      </c>
      <c r="N5406">
        <v>0.99982470888894315</v>
      </c>
      <c r="O5406">
        <v>41406.467742773762</v>
      </c>
      <c r="P5406">
        <v>265.50557582556684</v>
      </c>
      <c r="Q5406">
        <v>0.76032624458975262</v>
      </c>
      <c r="S5406" s="6">
        <v>72.991319480616255</v>
      </c>
      <c r="V5406" s="6">
        <v>610.62635872746671</v>
      </c>
    </row>
    <row r="5407" spans="1:23" x14ac:dyDescent="0.3">
      <c r="A5407" s="1">
        <v>44425</v>
      </c>
      <c r="B5407">
        <v>202108</v>
      </c>
      <c r="C5407">
        <v>2021</v>
      </c>
      <c r="D5407" t="s">
        <v>5</v>
      </c>
      <c r="E5407" t="s">
        <v>23</v>
      </c>
      <c r="F5407">
        <v>39.532800000000009</v>
      </c>
      <c r="H5407">
        <v>162</v>
      </c>
      <c r="I5407">
        <v>87.654150675422358</v>
      </c>
      <c r="M5407">
        <v>2.9244674428775297</v>
      </c>
      <c r="N5407">
        <v>0.9929383831259645</v>
      </c>
      <c r="O5407">
        <v>5842.6000169095441</v>
      </c>
      <c r="P5407">
        <v>697.2189591094392</v>
      </c>
      <c r="R5407">
        <v>0.91139999999999988</v>
      </c>
      <c r="T5407" s="6">
        <v>160.85601806640625</v>
      </c>
      <c r="U5407" s="6">
        <v>147.64679999999998</v>
      </c>
      <c r="W5407" s="6">
        <v>473.76372574615982</v>
      </c>
    </row>
    <row r="5408" spans="1:23" x14ac:dyDescent="0.3">
      <c r="A5408" s="1">
        <v>44425</v>
      </c>
      <c r="B5408">
        <v>202108</v>
      </c>
      <c r="C5408">
        <v>2021</v>
      </c>
      <c r="D5408" t="s">
        <v>6</v>
      </c>
      <c r="E5408" t="s">
        <v>23</v>
      </c>
      <c r="F5408">
        <v>6.8096000000000005</v>
      </c>
      <c r="H5408">
        <v>66</v>
      </c>
      <c r="I5408">
        <v>18.304833333333338</v>
      </c>
      <c r="M5408">
        <v>2.6587326388888894</v>
      </c>
      <c r="N5408">
        <v>0.92229911303329837</v>
      </c>
      <c r="O5408">
        <v>1132.945675210093</v>
      </c>
      <c r="P5408">
        <v>215.39243457166239</v>
      </c>
      <c r="R5408">
        <v>0.90918709677419352</v>
      </c>
      <c r="T5408" s="6">
        <v>60.87174146019769</v>
      </c>
      <c r="U5408" s="6">
        <v>60.006348387096772</v>
      </c>
      <c r="W5408" s="6">
        <v>175.47635416666671</v>
      </c>
    </row>
    <row r="5409" spans="1:23" x14ac:dyDescent="0.3">
      <c r="A5409" s="1">
        <v>44425</v>
      </c>
      <c r="B5409">
        <v>202108</v>
      </c>
      <c r="C5409">
        <v>2021</v>
      </c>
      <c r="D5409" t="s">
        <v>7</v>
      </c>
      <c r="E5409" t="s">
        <v>23</v>
      </c>
      <c r="F5409">
        <v>12.992000000000001</v>
      </c>
      <c r="H5409">
        <v>36</v>
      </c>
      <c r="I5409">
        <v>21.03632060824178</v>
      </c>
      <c r="M5409">
        <v>2.9440039290436371</v>
      </c>
      <c r="N5409">
        <v>0.97566548574916268</v>
      </c>
      <c r="O5409">
        <v>2114.1721936043327</v>
      </c>
      <c r="P5409">
        <v>224.14070327747211</v>
      </c>
      <c r="R5409">
        <v>0.95550000000000002</v>
      </c>
      <c r="T5409" s="6">
        <v>35.123957486969857</v>
      </c>
      <c r="U5409" s="6">
        <v>34.398000000000003</v>
      </c>
      <c r="W5409" s="6">
        <v>105.98414144557094</v>
      </c>
    </row>
    <row r="5410" spans="1:23" x14ac:dyDescent="0.3">
      <c r="A5410" s="1">
        <v>44425</v>
      </c>
      <c r="B5410">
        <v>202108</v>
      </c>
      <c r="C5410">
        <v>2021</v>
      </c>
      <c r="D5410" t="s">
        <v>8</v>
      </c>
      <c r="E5410" t="s">
        <v>23</v>
      </c>
      <c r="F5410">
        <v>110.20660149999996</v>
      </c>
      <c r="H5410">
        <v>108</v>
      </c>
      <c r="I5410">
        <v>130.84516830000007</v>
      </c>
      <c r="M5410">
        <v>3.6039341563786014</v>
      </c>
      <c r="N5410">
        <v>0.91959382628685538</v>
      </c>
      <c r="O5410">
        <v>15412.913177031132</v>
      </c>
      <c r="P5410">
        <v>227.94632957305333</v>
      </c>
      <c r="R5410">
        <v>0.92072190362405404</v>
      </c>
      <c r="T5410" s="6">
        <v>99.316133238980385</v>
      </c>
      <c r="U5410" s="6">
        <v>99.437965591397841</v>
      </c>
      <c r="W5410" s="6">
        <v>389.22488888888893</v>
      </c>
    </row>
    <row r="5411" spans="1:23" x14ac:dyDescent="0.3">
      <c r="A5411" s="1">
        <v>44426</v>
      </c>
      <c r="B5411">
        <v>202108</v>
      </c>
      <c r="C5411">
        <v>2021</v>
      </c>
      <c r="D5411" t="s">
        <v>0</v>
      </c>
      <c r="E5411" t="s">
        <v>22</v>
      </c>
      <c r="F5411">
        <v>162.52712050000002</v>
      </c>
      <c r="G5411">
        <v>44</v>
      </c>
      <c r="I5411">
        <v>146.93432869221357</v>
      </c>
      <c r="J5411">
        <v>163.02592050000001</v>
      </c>
      <c r="K5411">
        <v>203.18618208901327</v>
      </c>
      <c r="L5411">
        <v>4.4490304755890948</v>
      </c>
      <c r="N5411">
        <v>1</v>
      </c>
      <c r="O5411">
        <v>-3585.6269736993108</v>
      </c>
      <c r="P5411">
        <v>135.21540197846946</v>
      </c>
      <c r="Q5411">
        <v>0.75059422036089807</v>
      </c>
      <c r="S5411" s="6">
        <v>33.026145695879514</v>
      </c>
      <c r="V5411" s="6">
        <v>195.75734092592018</v>
      </c>
    </row>
    <row r="5412" spans="1:23" x14ac:dyDescent="0.3">
      <c r="A5412" s="1">
        <v>44426</v>
      </c>
      <c r="B5412">
        <v>202108</v>
      </c>
      <c r="C5412">
        <v>2021</v>
      </c>
      <c r="D5412" t="s">
        <v>1</v>
      </c>
      <c r="E5412" t="s">
        <v>22</v>
      </c>
      <c r="F5412">
        <v>164.41544049999996</v>
      </c>
      <c r="G5412">
        <v>46</v>
      </c>
      <c r="I5412">
        <v>186.09572853609345</v>
      </c>
      <c r="J5412">
        <v>164.51624049999995</v>
      </c>
      <c r="K5412">
        <v>213.87181717589291</v>
      </c>
      <c r="L5412">
        <v>5.3483759381898448</v>
      </c>
      <c r="N5412">
        <v>0.99931210216947708</v>
      </c>
      <c r="O5412">
        <v>-4451.531193907359</v>
      </c>
      <c r="P5412">
        <v>143.14707372771161</v>
      </c>
      <c r="Q5412">
        <v>0.75640892913209257</v>
      </c>
      <c r="S5412" s="6">
        <v>34.794810740076258</v>
      </c>
      <c r="V5412" s="6">
        <v>246.02529315673286</v>
      </c>
    </row>
    <row r="5413" spans="1:23" x14ac:dyDescent="0.3">
      <c r="A5413" s="1">
        <v>44426</v>
      </c>
      <c r="B5413">
        <v>202108</v>
      </c>
      <c r="C5413">
        <v>2021</v>
      </c>
      <c r="D5413" t="s">
        <v>4</v>
      </c>
      <c r="E5413" t="s">
        <v>22</v>
      </c>
      <c r="F5413">
        <v>108.09988000000001</v>
      </c>
      <c r="G5413">
        <v>36</v>
      </c>
      <c r="I5413">
        <v>121.21136255278992</v>
      </c>
      <c r="J5413">
        <v>108.3708417777778</v>
      </c>
      <c r="K5413">
        <v>138.19494433598175</v>
      </c>
      <c r="L5413">
        <v>4.434099076202263</v>
      </c>
      <c r="N5413">
        <v>1</v>
      </c>
      <c r="O5413">
        <v>-3210.7572112016078</v>
      </c>
      <c r="P5413">
        <v>109.83693552102881</v>
      </c>
      <c r="Q5413">
        <v>0.75933853422527076</v>
      </c>
      <c r="S5413" s="6">
        <v>27.336187232109747</v>
      </c>
      <c r="V5413" s="6">
        <v>159.62756674328148</v>
      </c>
    </row>
    <row r="5414" spans="1:23" x14ac:dyDescent="0.3">
      <c r="A5414" s="1">
        <v>44426</v>
      </c>
      <c r="B5414">
        <v>202108</v>
      </c>
      <c r="C5414">
        <v>2021</v>
      </c>
      <c r="D5414" t="s">
        <v>2</v>
      </c>
      <c r="E5414" t="s">
        <v>22</v>
      </c>
      <c r="F5414">
        <v>226.51537100000002</v>
      </c>
      <c r="G5414">
        <v>64</v>
      </c>
      <c r="I5414">
        <v>244.21627597781983</v>
      </c>
      <c r="J5414">
        <v>226.89195791406252</v>
      </c>
      <c r="K5414">
        <v>265.25474941940689</v>
      </c>
      <c r="L5414">
        <v>5.0239842187499999</v>
      </c>
      <c r="N5414">
        <v>0.99981914893617019</v>
      </c>
      <c r="O5414">
        <v>4770.0645848744352</v>
      </c>
      <c r="P5414">
        <v>169.3522067321293</v>
      </c>
      <c r="Q5414">
        <v>0.75953250368745195</v>
      </c>
      <c r="S5414" s="6">
        <v>48.610080235996925</v>
      </c>
      <c r="V5414" s="6">
        <v>321.53498999999999</v>
      </c>
    </row>
    <row r="5415" spans="1:23" x14ac:dyDescent="0.3">
      <c r="A5415" s="1">
        <v>44426</v>
      </c>
      <c r="B5415">
        <v>202108</v>
      </c>
      <c r="C5415">
        <v>2021</v>
      </c>
      <c r="D5415" t="s">
        <v>3</v>
      </c>
      <c r="E5415" t="s">
        <v>22</v>
      </c>
      <c r="F5415">
        <v>354.95487999999995</v>
      </c>
      <c r="G5415">
        <v>96</v>
      </c>
      <c r="I5415">
        <v>436.51319372879084</v>
      </c>
      <c r="J5415">
        <v>355.77411014349298</v>
      </c>
      <c r="K5415">
        <v>441.55249007453915</v>
      </c>
      <c r="L5415">
        <v>5.980343920823521</v>
      </c>
      <c r="N5415">
        <v>1</v>
      </c>
      <c r="O5415">
        <v>8031.93066558391</v>
      </c>
      <c r="P5415">
        <v>265.50557582556684</v>
      </c>
      <c r="Q5415">
        <v>0.76032624458975262</v>
      </c>
      <c r="S5415" s="6">
        <v>72.991319480616255</v>
      </c>
      <c r="V5415" s="6">
        <v>574.11301639905798</v>
      </c>
    </row>
    <row r="5416" spans="1:23" x14ac:dyDescent="0.3">
      <c r="A5416" s="1">
        <v>44426</v>
      </c>
      <c r="B5416">
        <v>202108</v>
      </c>
      <c r="C5416">
        <v>2021</v>
      </c>
      <c r="D5416" t="s">
        <v>5</v>
      </c>
      <c r="E5416" t="s">
        <v>23</v>
      </c>
      <c r="F5416">
        <v>16.569600000000001</v>
      </c>
      <c r="H5416">
        <v>162</v>
      </c>
      <c r="I5416">
        <v>44.786495176939006</v>
      </c>
      <c r="M5416">
        <v>2.3944218009349241</v>
      </c>
      <c r="N5416">
        <v>0.99099656093267752</v>
      </c>
      <c r="O5416">
        <v>2356.2787428006391</v>
      </c>
      <c r="P5416">
        <v>697.2189591094392</v>
      </c>
      <c r="R5416">
        <v>0.91139999999999988</v>
      </c>
      <c r="T5416" s="6">
        <v>160.54144287109375</v>
      </c>
      <c r="U5416" s="6">
        <v>147.64679999999998</v>
      </c>
      <c r="W5416" s="6">
        <v>387.89633175145769</v>
      </c>
    </row>
    <row r="5417" spans="1:23" x14ac:dyDescent="0.3">
      <c r="A5417" s="1">
        <v>44426</v>
      </c>
      <c r="B5417">
        <v>202108</v>
      </c>
      <c r="C5417">
        <v>2021</v>
      </c>
      <c r="D5417" t="s">
        <v>6</v>
      </c>
      <c r="E5417" t="s">
        <v>23</v>
      </c>
      <c r="F5417">
        <v>21.563359999999999</v>
      </c>
      <c r="H5417">
        <v>66</v>
      </c>
      <c r="I5417">
        <v>37.900399999999991</v>
      </c>
      <c r="M5417">
        <v>2.6463194444444444</v>
      </c>
      <c r="N5417">
        <v>0.88428757864988117</v>
      </c>
      <c r="O5417">
        <v>3974.4181474168722</v>
      </c>
      <c r="P5417">
        <v>215.39243457166239</v>
      </c>
      <c r="R5417">
        <v>0.90918709677419352</v>
      </c>
      <c r="T5417" s="6">
        <v>58.362980190892159</v>
      </c>
      <c r="U5417" s="6">
        <v>60.006348387096772</v>
      </c>
      <c r="W5417" s="6">
        <v>174.65708333333333</v>
      </c>
    </row>
    <row r="5418" spans="1:23" x14ac:dyDescent="0.3">
      <c r="A5418" s="1">
        <v>44426</v>
      </c>
      <c r="B5418">
        <v>202108</v>
      </c>
      <c r="C5418">
        <v>2021</v>
      </c>
      <c r="D5418" t="s">
        <v>7</v>
      </c>
      <c r="E5418" t="s">
        <v>23</v>
      </c>
      <c r="F5418">
        <v>14.788900000000002</v>
      </c>
      <c r="H5418">
        <v>36</v>
      </c>
      <c r="I5418">
        <v>20.217568428851255</v>
      </c>
      <c r="M5418">
        <v>2.6390471742285855</v>
      </c>
      <c r="N5418">
        <v>0.97002288034703121</v>
      </c>
      <c r="O5418">
        <v>3262.8870492700835</v>
      </c>
      <c r="P5418">
        <v>224.14070327747211</v>
      </c>
      <c r="R5418">
        <v>0.95550000000000002</v>
      </c>
      <c r="T5418" s="6">
        <v>34.920823692493123</v>
      </c>
      <c r="U5418" s="6">
        <v>34.398000000000003</v>
      </c>
      <c r="W5418" s="6">
        <v>95.005698272229083</v>
      </c>
    </row>
    <row r="5419" spans="1:23" x14ac:dyDescent="0.3">
      <c r="A5419" s="1">
        <v>44426</v>
      </c>
      <c r="B5419">
        <v>202108</v>
      </c>
      <c r="C5419">
        <v>2021</v>
      </c>
      <c r="D5419" t="s">
        <v>8</v>
      </c>
      <c r="E5419" t="s">
        <v>23</v>
      </c>
      <c r="F5419">
        <v>13.2406215</v>
      </c>
      <c r="H5419">
        <v>108</v>
      </c>
      <c r="I5419">
        <v>19.387785600000008</v>
      </c>
      <c r="M5419">
        <v>2.1358354423868313</v>
      </c>
      <c r="N5419">
        <v>0.89036234552616533</v>
      </c>
      <c r="O5419">
        <v>1653.9486361920769</v>
      </c>
      <c r="P5419">
        <v>227.94632957305333</v>
      </c>
      <c r="R5419">
        <v>0.92072190362405404</v>
      </c>
      <c r="T5419" s="6">
        <v>96.159133316825859</v>
      </c>
      <c r="U5419" s="6">
        <v>99.437965591397841</v>
      </c>
      <c r="W5419" s="6">
        <v>230.67022777777777</v>
      </c>
    </row>
    <row r="5420" spans="1:23" x14ac:dyDescent="0.3">
      <c r="A5420" s="1">
        <v>44427</v>
      </c>
      <c r="B5420">
        <v>202108</v>
      </c>
      <c r="C5420">
        <v>2021</v>
      </c>
      <c r="D5420" t="s">
        <v>0</v>
      </c>
      <c r="E5420" t="s">
        <v>22</v>
      </c>
      <c r="F5420">
        <v>160.73736050000002</v>
      </c>
      <c r="G5420">
        <v>44</v>
      </c>
      <c r="I5420">
        <v>187.97590424160828</v>
      </c>
      <c r="J5420">
        <v>161.25322964062502</v>
      </c>
      <c r="K5420">
        <v>204.60692882837574</v>
      </c>
      <c r="L5420">
        <v>5.6917299999999988</v>
      </c>
      <c r="N5420">
        <v>1</v>
      </c>
      <c r="O5420">
        <v>12208.049372681373</v>
      </c>
      <c r="P5420">
        <v>135.21540197846946</v>
      </c>
      <c r="Q5420">
        <v>0.75059422036089807</v>
      </c>
      <c r="S5420" s="6">
        <v>33.026145695879514</v>
      </c>
      <c r="V5420" s="6">
        <v>250.43611999999996</v>
      </c>
    </row>
    <row r="5421" spans="1:23" x14ac:dyDescent="0.3">
      <c r="A5421" s="1">
        <v>44427</v>
      </c>
      <c r="B5421">
        <v>202108</v>
      </c>
      <c r="C5421">
        <v>2021</v>
      </c>
      <c r="D5421" t="s">
        <v>1</v>
      </c>
      <c r="E5421" t="s">
        <v>22</v>
      </c>
      <c r="F5421">
        <v>163.27556149999992</v>
      </c>
      <c r="G5421">
        <v>46</v>
      </c>
      <c r="I5421">
        <v>204.15319024602815</v>
      </c>
      <c r="J5421">
        <v>163.39226071874992</v>
      </c>
      <c r="K5421">
        <v>199.44308883110349</v>
      </c>
      <c r="L5421">
        <v>5.8673459031316666</v>
      </c>
      <c r="N5421">
        <v>0.99981818367952824</v>
      </c>
      <c r="O5421">
        <v>12374.138628666527</v>
      </c>
      <c r="P5421">
        <v>143.14707372771161</v>
      </c>
      <c r="Q5421">
        <v>0.75640892913209257</v>
      </c>
      <c r="S5421" s="6">
        <v>34.794810740076258</v>
      </c>
      <c r="V5421" s="6">
        <v>269.89791154405668</v>
      </c>
    </row>
    <row r="5422" spans="1:23" x14ac:dyDescent="0.3">
      <c r="A5422" s="1">
        <v>44427</v>
      </c>
      <c r="B5422">
        <v>202108</v>
      </c>
      <c r="C5422">
        <v>2021</v>
      </c>
      <c r="D5422" t="s">
        <v>4</v>
      </c>
      <c r="E5422" t="s">
        <v>22</v>
      </c>
      <c r="F5422">
        <v>178.87407999999996</v>
      </c>
      <c r="G5422">
        <v>36</v>
      </c>
      <c r="I5422">
        <v>184.03946449838301</v>
      </c>
      <c r="J5422">
        <v>179.20281137777775</v>
      </c>
      <c r="K5422">
        <v>239.62701682280729</v>
      </c>
      <c r="L5422">
        <v>6.7324481990014258</v>
      </c>
      <c r="N5422">
        <v>1</v>
      </c>
      <c r="O5422">
        <v>13482.612738543408</v>
      </c>
      <c r="P5422">
        <v>109.83693552102881</v>
      </c>
      <c r="Q5422">
        <v>0.75933853422527076</v>
      </c>
      <c r="S5422" s="6">
        <v>27.336187232109747</v>
      </c>
      <c r="V5422" s="6">
        <v>242.36813516405132</v>
      </c>
    </row>
    <row r="5423" spans="1:23" x14ac:dyDescent="0.3">
      <c r="A5423" s="1">
        <v>44427</v>
      </c>
      <c r="B5423">
        <v>202108</v>
      </c>
      <c r="C5423">
        <v>2021</v>
      </c>
      <c r="D5423" t="s">
        <v>2</v>
      </c>
      <c r="E5423" t="s">
        <v>22</v>
      </c>
      <c r="F5423">
        <v>51.284719499999994</v>
      </c>
      <c r="G5423">
        <v>64</v>
      </c>
      <c r="I5423">
        <v>240.64705395318205</v>
      </c>
      <c r="J5423">
        <v>51.411184343757498</v>
      </c>
      <c r="K5423">
        <v>64.823197914712878</v>
      </c>
      <c r="L5423">
        <v>4.9505586657101865</v>
      </c>
      <c r="N5423">
        <v>1</v>
      </c>
      <c r="O5423">
        <v>3238.3041824633815</v>
      </c>
      <c r="P5423">
        <v>169.3522067321293</v>
      </c>
      <c r="Q5423">
        <v>0.75953250368745195</v>
      </c>
      <c r="S5423" s="6">
        <v>48.610080235996925</v>
      </c>
      <c r="V5423" s="6">
        <v>316.83575460545194</v>
      </c>
    </row>
    <row r="5424" spans="1:23" x14ac:dyDescent="0.3">
      <c r="A5424" s="1">
        <v>44427</v>
      </c>
      <c r="B5424">
        <v>202108</v>
      </c>
      <c r="C5424">
        <v>2021</v>
      </c>
      <c r="D5424" t="s">
        <v>3</v>
      </c>
      <c r="E5424" t="s">
        <v>22</v>
      </c>
      <c r="F5424">
        <v>283.64728350000001</v>
      </c>
      <c r="G5424">
        <v>96</v>
      </c>
      <c r="I5424">
        <v>443.16694942719272</v>
      </c>
      <c r="J5424">
        <v>284.50210116825042</v>
      </c>
      <c r="K5424">
        <v>333.47448127396456</v>
      </c>
      <c r="L5424">
        <v>6.0715020988883648</v>
      </c>
      <c r="N5424">
        <v>1</v>
      </c>
      <c r="O5424">
        <v>22601.150265281933</v>
      </c>
      <c r="P5424">
        <v>265.50557582556684</v>
      </c>
      <c r="Q5424">
        <v>0.76032624458975262</v>
      </c>
      <c r="S5424" s="6">
        <v>72.991319480616255</v>
      </c>
      <c r="V5424" s="6">
        <v>582.86420149328296</v>
      </c>
    </row>
    <row r="5425" spans="1:23" x14ac:dyDescent="0.3">
      <c r="A5425" s="1">
        <v>44427</v>
      </c>
      <c r="B5425">
        <v>202108</v>
      </c>
      <c r="C5425">
        <v>2021</v>
      </c>
      <c r="D5425" t="s">
        <v>5</v>
      </c>
      <c r="E5425" t="s">
        <v>23</v>
      </c>
      <c r="F5425">
        <v>59.635200999999995</v>
      </c>
      <c r="H5425">
        <v>162</v>
      </c>
      <c r="I5425">
        <v>98.122865549938197</v>
      </c>
      <c r="M5425">
        <v>2.7484167326905542</v>
      </c>
      <c r="N5425">
        <v>0.98582929446373457</v>
      </c>
      <c r="O5425">
        <v>4719.6208053601767</v>
      </c>
      <c r="P5425">
        <v>697.2189591094392</v>
      </c>
      <c r="R5425">
        <v>0.91139999999999988</v>
      </c>
      <c r="T5425" s="6">
        <v>159.704345703125</v>
      </c>
      <c r="U5425" s="6">
        <v>147.64679999999998</v>
      </c>
      <c r="W5425" s="6">
        <v>445.24351069586976</v>
      </c>
    </row>
    <row r="5426" spans="1:23" x14ac:dyDescent="0.3">
      <c r="A5426" s="1">
        <v>44427</v>
      </c>
      <c r="B5426">
        <v>202108</v>
      </c>
      <c r="C5426">
        <v>2021</v>
      </c>
      <c r="D5426" t="s">
        <v>6</v>
      </c>
      <c r="E5426" t="s">
        <v>23</v>
      </c>
      <c r="F5426">
        <v>14.953119999999998</v>
      </c>
      <c r="H5426">
        <v>66</v>
      </c>
      <c r="I5426">
        <v>38.590566666666668</v>
      </c>
      <c r="M5426">
        <v>2.4590624999999999</v>
      </c>
      <c r="N5426">
        <v>0.9139442409530526</v>
      </c>
      <c r="O5426">
        <v>1414.8792093881091</v>
      </c>
      <c r="P5426">
        <v>215.39243457166239</v>
      </c>
      <c r="R5426">
        <v>0.90918709677419352</v>
      </c>
      <c r="T5426" s="6">
        <v>60.320319902901474</v>
      </c>
      <c r="U5426" s="6">
        <v>60.006348387096772</v>
      </c>
      <c r="W5426" s="6">
        <v>162.298125</v>
      </c>
    </row>
    <row r="5427" spans="1:23" x14ac:dyDescent="0.3">
      <c r="A5427" s="1">
        <v>44427</v>
      </c>
      <c r="B5427">
        <v>202108</v>
      </c>
      <c r="C5427">
        <v>2021</v>
      </c>
      <c r="D5427" t="s">
        <v>7</v>
      </c>
      <c r="E5427" t="s">
        <v>23</v>
      </c>
      <c r="F5427">
        <v>11.391100000000002</v>
      </c>
      <c r="H5427">
        <v>36</v>
      </c>
      <c r="I5427">
        <v>18.727333922167379</v>
      </c>
      <c r="M5427">
        <v>2.5789444915054309</v>
      </c>
      <c r="N5427">
        <v>0.97221673828824551</v>
      </c>
      <c r="O5427">
        <v>1016.8230969083889</v>
      </c>
      <c r="P5427">
        <v>224.14070327747211</v>
      </c>
      <c r="R5427">
        <v>0.95550000000000002</v>
      </c>
      <c r="T5427" s="6">
        <v>34.999802578376837</v>
      </c>
      <c r="U5427" s="6">
        <v>34.398000000000003</v>
      </c>
      <c r="W5427" s="6">
        <v>92.842001694195517</v>
      </c>
    </row>
    <row r="5428" spans="1:23" x14ac:dyDescent="0.3">
      <c r="A5428" s="1">
        <v>44427</v>
      </c>
      <c r="B5428">
        <v>202108</v>
      </c>
      <c r="C5428">
        <v>2021</v>
      </c>
      <c r="D5428" t="s">
        <v>8</v>
      </c>
      <c r="E5428" t="s">
        <v>23</v>
      </c>
      <c r="F5428">
        <v>5.5619585000000002</v>
      </c>
      <c r="H5428">
        <v>108</v>
      </c>
      <c r="I5428">
        <v>13.967188566666673</v>
      </c>
      <c r="M5428">
        <v>2.0811026748971195</v>
      </c>
      <c r="N5428">
        <v>0.95607601450817936</v>
      </c>
      <c r="O5428">
        <v>573.14301751820926</v>
      </c>
      <c r="P5428">
        <v>227.94632957305333</v>
      </c>
      <c r="R5428">
        <v>0.92072190362405404</v>
      </c>
      <c r="T5428" s="6">
        <v>103.25620956688337</v>
      </c>
      <c r="U5428" s="6">
        <v>99.437965591397841</v>
      </c>
      <c r="W5428" s="6">
        <v>224.7590888888889</v>
      </c>
    </row>
    <row r="5429" spans="1:23" x14ac:dyDescent="0.3">
      <c r="A5429" s="1">
        <v>44428</v>
      </c>
      <c r="B5429">
        <v>202108</v>
      </c>
      <c r="C5429">
        <v>2021</v>
      </c>
      <c r="D5429" t="s">
        <v>0</v>
      </c>
      <c r="E5429" t="s">
        <v>22</v>
      </c>
      <c r="F5429">
        <v>139.18548000000007</v>
      </c>
      <c r="G5429">
        <v>44</v>
      </c>
      <c r="I5429">
        <v>100.40036825875833</v>
      </c>
      <c r="J5429">
        <v>139.64080226562507</v>
      </c>
      <c r="K5429">
        <v>170.52017641449652</v>
      </c>
      <c r="L5429">
        <v>3.0400268073450882</v>
      </c>
      <c r="N5429">
        <v>1</v>
      </c>
      <c r="O5429">
        <v>7893.5236808211976</v>
      </c>
      <c r="P5429">
        <v>135.21540197846946</v>
      </c>
      <c r="Q5429">
        <v>0.75059422036089807</v>
      </c>
      <c r="S5429" s="6">
        <v>33.026145695879514</v>
      </c>
      <c r="V5429" s="6">
        <v>133.76117952318387</v>
      </c>
    </row>
    <row r="5430" spans="1:23" x14ac:dyDescent="0.3">
      <c r="A5430" s="1">
        <v>44428</v>
      </c>
      <c r="B5430">
        <v>202108</v>
      </c>
      <c r="C5430">
        <v>2021</v>
      </c>
      <c r="D5430" t="s">
        <v>1</v>
      </c>
      <c r="E5430" t="s">
        <v>22</v>
      </c>
      <c r="F5430">
        <v>148.37480000000002</v>
      </c>
      <c r="G5430">
        <v>46</v>
      </c>
      <c r="I5430">
        <v>143.53128546395774</v>
      </c>
      <c r="J5430">
        <v>148.47819355468752</v>
      </c>
      <c r="K5430">
        <v>187.23657394408727</v>
      </c>
      <c r="L5430">
        <v>4.1250773437500001</v>
      </c>
      <c r="N5430">
        <v>1</v>
      </c>
      <c r="O5430">
        <v>8441.6367332350292</v>
      </c>
      <c r="P5430">
        <v>143.14707372771161</v>
      </c>
      <c r="Q5430">
        <v>0.75640892913209257</v>
      </c>
      <c r="S5430" s="6">
        <v>34.794810740076258</v>
      </c>
      <c r="V5430" s="6">
        <v>189.75355781249999</v>
      </c>
    </row>
    <row r="5431" spans="1:23" x14ac:dyDescent="0.3">
      <c r="A5431" s="1">
        <v>44428</v>
      </c>
      <c r="B5431">
        <v>202108</v>
      </c>
      <c r="C5431">
        <v>2021</v>
      </c>
      <c r="D5431" t="s">
        <v>4</v>
      </c>
      <c r="E5431" t="s">
        <v>22</v>
      </c>
      <c r="F5431">
        <v>138.38104000000004</v>
      </c>
      <c r="G5431">
        <v>36</v>
      </c>
      <c r="I5431">
        <v>139.21003224162445</v>
      </c>
      <c r="J5431">
        <v>138.6773585777778</v>
      </c>
      <c r="K5431">
        <v>173.61600884218393</v>
      </c>
      <c r="L5431">
        <v>5.0925182454890781</v>
      </c>
      <c r="N5431">
        <v>1</v>
      </c>
      <c r="O5431">
        <v>7214.9925382674392</v>
      </c>
      <c r="P5431">
        <v>109.83693552102881</v>
      </c>
      <c r="Q5431">
        <v>0.75933853422527076</v>
      </c>
      <c r="S5431" s="6">
        <v>27.336187232109747</v>
      </c>
      <c r="V5431" s="6">
        <v>183.3306568376068</v>
      </c>
    </row>
    <row r="5432" spans="1:23" x14ac:dyDescent="0.3">
      <c r="A5432" s="1">
        <v>44428</v>
      </c>
      <c r="B5432">
        <v>202108</v>
      </c>
      <c r="C5432">
        <v>2021</v>
      </c>
      <c r="D5432" t="s">
        <v>2</v>
      </c>
      <c r="E5432" t="s">
        <v>22</v>
      </c>
      <c r="F5432">
        <v>152.81264799999997</v>
      </c>
      <c r="G5432">
        <v>64</v>
      </c>
      <c r="I5432">
        <v>146.46518408946173</v>
      </c>
      <c r="J5432">
        <v>153.17214499217999</v>
      </c>
      <c r="K5432">
        <v>186.67639868990705</v>
      </c>
      <c r="L5432">
        <v>3.0130619694184491</v>
      </c>
      <c r="N5432">
        <v>0.99916666666666665</v>
      </c>
      <c r="O5432">
        <v>8644.852586286419</v>
      </c>
      <c r="P5432">
        <v>169.3522067321293</v>
      </c>
      <c r="Q5432">
        <v>0.75953250368745195</v>
      </c>
      <c r="S5432" s="6">
        <v>48.610080235996925</v>
      </c>
      <c r="V5432" s="6">
        <v>192.83596604278074</v>
      </c>
    </row>
    <row r="5433" spans="1:23" x14ac:dyDescent="0.3">
      <c r="A5433" s="1">
        <v>44428</v>
      </c>
      <c r="B5433">
        <v>202108</v>
      </c>
      <c r="C5433">
        <v>2021</v>
      </c>
      <c r="D5433" t="s">
        <v>3</v>
      </c>
      <c r="E5433" t="s">
        <v>22</v>
      </c>
      <c r="F5433">
        <v>268.42928150000006</v>
      </c>
      <c r="G5433">
        <v>96</v>
      </c>
      <c r="I5433">
        <v>255.10455684480837</v>
      </c>
      <c r="J5433">
        <v>269.16347205791863</v>
      </c>
      <c r="K5433">
        <v>309.11628256176681</v>
      </c>
      <c r="L5433">
        <v>3.4949985650355937</v>
      </c>
      <c r="N5433">
        <v>1</v>
      </c>
      <c r="O5433">
        <v>14499.245818328096</v>
      </c>
      <c r="P5433">
        <v>265.50557582556684</v>
      </c>
      <c r="Q5433">
        <v>0.76032624458975262</v>
      </c>
      <c r="S5433" s="6">
        <v>72.991319480616255</v>
      </c>
      <c r="V5433" s="6">
        <v>335.51986224341698</v>
      </c>
    </row>
    <row r="5434" spans="1:23" x14ac:dyDescent="0.3">
      <c r="A5434" s="1">
        <v>44428</v>
      </c>
      <c r="B5434">
        <v>202108</v>
      </c>
      <c r="C5434">
        <v>2021</v>
      </c>
      <c r="D5434" t="s">
        <v>5</v>
      </c>
      <c r="E5434" t="s">
        <v>23</v>
      </c>
      <c r="F5434">
        <v>104.083201</v>
      </c>
      <c r="H5434">
        <v>162</v>
      </c>
      <c r="I5434">
        <v>168.62337271407515</v>
      </c>
      <c r="M5434">
        <v>3.5101278576968631</v>
      </c>
      <c r="N5434">
        <v>0.99283891842689043</v>
      </c>
      <c r="O5434">
        <v>5955.2362549512354</v>
      </c>
      <c r="P5434">
        <v>697.2189591094392</v>
      </c>
      <c r="R5434">
        <v>0.91139999999999988</v>
      </c>
      <c r="T5434" s="6">
        <v>160.83990478515625</v>
      </c>
      <c r="U5434" s="6">
        <v>147.64679999999998</v>
      </c>
      <c r="W5434" s="6">
        <v>568.64071294689177</v>
      </c>
    </row>
    <row r="5435" spans="1:23" x14ac:dyDescent="0.3">
      <c r="A5435" s="1">
        <v>44428</v>
      </c>
      <c r="B5435">
        <v>202108</v>
      </c>
      <c r="C5435">
        <v>2021</v>
      </c>
      <c r="D5435" t="s">
        <v>6</v>
      </c>
      <c r="E5435" t="s">
        <v>23</v>
      </c>
      <c r="F5435">
        <v>15.813279999999999</v>
      </c>
      <c r="H5435">
        <v>66</v>
      </c>
      <c r="I5435">
        <v>34.613133333333323</v>
      </c>
      <c r="M5435">
        <v>2.4036458333333335</v>
      </c>
      <c r="N5435">
        <v>0.89051473816590865</v>
      </c>
      <c r="O5435">
        <v>809.83240794630069</v>
      </c>
      <c r="P5435">
        <v>215.39243457166239</v>
      </c>
      <c r="R5435">
        <v>0.90918709677419352</v>
      </c>
      <c r="T5435" s="6">
        <v>58.77397271894997</v>
      </c>
      <c r="U5435" s="6">
        <v>60.006348387096772</v>
      </c>
      <c r="W5435" s="6">
        <v>158.640625</v>
      </c>
    </row>
    <row r="5436" spans="1:23" x14ac:dyDescent="0.3">
      <c r="A5436" s="1">
        <v>44428</v>
      </c>
      <c r="B5436">
        <v>202108</v>
      </c>
      <c r="C5436">
        <v>2021</v>
      </c>
      <c r="D5436" t="s">
        <v>7</v>
      </c>
      <c r="E5436" t="s">
        <v>23</v>
      </c>
      <c r="F5436">
        <v>14.880599999999999</v>
      </c>
      <c r="H5436">
        <v>36</v>
      </c>
      <c r="I5436">
        <v>18.500256802668211</v>
      </c>
      <c r="M5436">
        <v>2.5508219688805309</v>
      </c>
      <c r="N5436">
        <v>0.96491791942189553</v>
      </c>
      <c r="O5436">
        <v>761.59952537133938</v>
      </c>
      <c r="P5436">
        <v>224.14070327747211</v>
      </c>
      <c r="R5436">
        <v>0.95550000000000002</v>
      </c>
      <c r="T5436" s="6">
        <v>34.737045099188236</v>
      </c>
      <c r="U5436" s="6">
        <v>34.398000000000003</v>
      </c>
      <c r="W5436" s="6">
        <v>91.829590879699111</v>
      </c>
    </row>
    <row r="5437" spans="1:23" x14ac:dyDescent="0.3">
      <c r="A5437" s="1">
        <v>44428</v>
      </c>
      <c r="B5437">
        <v>202108</v>
      </c>
      <c r="C5437">
        <v>2021</v>
      </c>
      <c r="D5437" t="s">
        <v>8</v>
      </c>
      <c r="E5437" t="s">
        <v>23</v>
      </c>
      <c r="F5437">
        <v>4.2965925</v>
      </c>
      <c r="H5437">
        <v>108</v>
      </c>
      <c r="I5437">
        <v>10.277340433333338</v>
      </c>
      <c r="M5437">
        <v>2.0837175668724277</v>
      </c>
      <c r="N5437">
        <v>0.98549033375722261</v>
      </c>
      <c r="O5437">
        <v>277.46768654423681</v>
      </c>
      <c r="P5437">
        <v>227.94632957305333</v>
      </c>
      <c r="R5437">
        <v>0.92072190362405404</v>
      </c>
      <c r="T5437" s="6">
        <v>106.43295604578005</v>
      </c>
      <c r="U5437" s="6">
        <v>99.437965591397841</v>
      </c>
      <c r="W5437" s="6">
        <v>225.0414972222222</v>
      </c>
    </row>
    <row r="5438" spans="1:23" x14ac:dyDescent="0.3">
      <c r="A5438" s="1">
        <v>44429</v>
      </c>
      <c r="B5438">
        <v>202108</v>
      </c>
      <c r="C5438">
        <v>2021</v>
      </c>
      <c r="D5438" t="s">
        <v>0</v>
      </c>
      <c r="E5438" t="s">
        <v>22</v>
      </c>
      <c r="F5438">
        <v>195.26136050000002</v>
      </c>
      <c r="G5438">
        <v>44</v>
      </c>
      <c r="I5438">
        <v>85.954447344808997</v>
      </c>
      <c r="J5438">
        <v>195.75672182812502</v>
      </c>
      <c r="K5438">
        <v>245.80955123281905</v>
      </c>
      <c r="L5438">
        <v>2.6026181842809786</v>
      </c>
      <c r="N5438">
        <v>1</v>
      </c>
      <c r="O5438">
        <v>21115.457921698824</v>
      </c>
      <c r="P5438">
        <v>135.21540197846946</v>
      </c>
      <c r="Q5438">
        <v>0.75059422036089807</v>
      </c>
      <c r="S5438" s="6">
        <v>33.026145695879514</v>
      </c>
      <c r="V5438" s="6">
        <v>114.51520010836306</v>
      </c>
    </row>
    <row r="5439" spans="1:23" x14ac:dyDescent="0.3">
      <c r="A5439" s="1">
        <v>44429</v>
      </c>
      <c r="B5439">
        <v>202108</v>
      </c>
      <c r="C5439">
        <v>2021</v>
      </c>
      <c r="D5439" t="s">
        <v>1</v>
      </c>
      <c r="E5439" t="s">
        <v>22</v>
      </c>
      <c r="F5439">
        <v>207.64352149999996</v>
      </c>
      <c r="G5439">
        <v>46</v>
      </c>
      <c r="I5439">
        <v>214.21623132683206</v>
      </c>
      <c r="J5439">
        <v>207.77962989843746</v>
      </c>
      <c r="K5439">
        <v>271.19787037850114</v>
      </c>
      <c r="L5439">
        <v>6.1565568764568761</v>
      </c>
      <c r="N5439">
        <v>1</v>
      </c>
      <c r="O5439">
        <v>22346.984228678612</v>
      </c>
      <c r="P5439">
        <v>143.14707372771161</v>
      </c>
      <c r="Q5439">
        <v>0.75640892913209257</v>
      </c>
      <c r="S5439" s="6">
        <v>34.794810740076258</v>
      </c>
      <c r="V5439" s="6">
        <v>283.20161631701632</v>
      </c>
    </row>
    <row r="5440" spans="1:23" x14ac:dyDescent="0.3">
      <c r="A5440" s="1">
        <v>44429</v>
      </c>
      <c r="B5440">
        <v>202108</v>
      </c>
      <c r="C5440">
        <v>2021</v>
      </c>
      <c r="D5440" t="s">
        <v>4</v>
      </c>
      <c r="E5440" t="s">
        <v>22</v>
      </c>
      <c r="F5440">
        <v>97.884920000000008</v>
      </c>
      <c r="G5440">
        <v>36</v>
      </c>
      <c r="I5440">
        <v>91.995453492789565</v>
      </c>
      <c r="J5440">
        <v>98.148848177777793</v>
      </c>
      <c r="K5440">
        <v>120.64331479879797</v>
      </c>
      <c r="L5440">
        <v>3.3653359450483089</v>
      </c>
      <c r="N5440">
        <v>1</v>
      </c>
      <c r="O5440">
        <v>13467.204861881837</v>
      </c>
      <c r="P5440">
        <v>109.83693552102881</v>
      </c>
      <c r="Q5440">
        <v>0.75933853422527076</v>
      </c>
      <c r="S5440" s="6">
        <v>27.336187232109747</v>
      </c>
      <c r="V5440" s="6">
        <v>121.15209402173912</v>
      </c>
    </row>
    <row r="5441" spans="1:23" x14ac:dyDescent="0.3">
      <c r="A5441" s="1">
        <v>44429</v>
      </c>
      <c r="B5441">
        <v>202108</v>
      </c>
      <c r="C5441">
        <v>2021</v>
      </c>
      <c r="D5441" t="s">
        <v>2</v>
      </c>
      <c r="E5441" t="s">
        <v>22</v>
      </c>
      <c r="F5441">
        <v>177.29434000000001</v>
      </c>
      <c r="G5441">
        <v>64</v>
      </c>
      <c r="I5441">
        <v>199.81010618993102</v>
      </c>
      <c r="J5441">
        <v>177.63052164068</v>
      </c>
      <c r="K5441">
        <v>231.58282885580223</v>
      </c>
      <c r="L5441">
        <v>4.1104664962467368</v>
      </c>
      <c r="N5441">
        <v>1</v>
      </c>
      <c r="O5441">
        <v>18742.268757337552</v>
      </c>
      <c r="P5441">
        <v>169.3522067321293</v>
      </c>
      <c r="Q5441">
        <v>0.75953250368745195</v>
      </c>
      <c r="S5441" s="6">
        <v>48.610080235996925</v>
      </c>
      <c r="V5441" s="6">
        <v>263.06985575979115</v>
      </c>
    </row>
    <row r="5442" spans="1:23" x14ac:dyDescent="0.3">
      <c r="A5442" s="1">
        <v>44429</v>
      </c>
      <c r="B5442">
        <v>202108</v>
      </c>
      <c r="C5442">
        <v>2021</v>
      </c>
      <c r="D5442" t="s">
        <v>3</v>
      </c>
      <c r="E5442" t="s">
        <v>22</v>
      </c>
      <c r="F5442">
        <v>218.94487999999998</v>
      </c>
      <c r="G5442">
        <v>96</v>
      </c>
      <c r="I5442">
        <v>329.31354281883807</v>
      </c>
      <c r="J5442">
        <v>219.67268718742474</v>
      </c>
      <c r="K5442">
        <v>254.4812792890371</v>
      </c>
      <c r="L5442">
        <v>4.5116809116773311</v>
      </c>
      <c r="N5442">
        <v>1</v>
      </c>
      <c r="O5442">
        <v>29171.293115707384</v>
      </c>
      <c r="P5442">
        <v>265.50557582556684</v>
      </c>
      <c r="Q5442">
        <v>0.76032624458975262</v>
      </c>
      <c r="S5442" s="6">
        <v>72.991319480616255</v>
      </c>
      <c r="V5442" s="6">
        <v>433.12136752102379</v>
      </c>
    </row>
    <row r="5443" spans="1:23" x14ac:dyDescent="0.3">
      <c r="A5443" s="1">
        <v>44429</v>
      </c>
      <c r="B5443">
        <v>202108</v>
      </c>
      <c r="C5443">
        <v>2021</v>
      </c>
      <c r="D5443" t="s">
        <v>5</v>
      </c>
      <c r="E5443" t="s">
        <v>23</v>
      </c>
      <c r="F5443">
        <v>187.68000499999999</v>
      </c>
      <c r="H5443">
        <v>162</v>
      </c>
      <c r="I5443">
        <v>244.31580150315219</v>
      </c>
      <c r="M5443">
        <v>3.7191569192066125</v>
      </c>
      <c r="N5443">
        <v>0.99757517119984573</v>
      </c>
      <c r="O5443">
        <v>17045.993280923249</v>
      </c>
      <c r="P5443">
        <v>697.2189591094392</v>
      </c>
      <c r="R5443">
        <v>0.91139999999999988</v>
      </c>
      <c r="T5443" s="6">
        <v>161.607177734375</v>
      </c>
      <c r="U5443" s="6">
        <v>147.64679999999998</v>
      </c>
      <c r="W5443" s="6">
        <v>602.50342091147127</v>
      </c>
    </row>
    <row r="5444" spans="1:23" x14ac:dyDescent="0.3">
      <c r="A5444" s="1">
        <v>44429</v>
      </c>
      <c r="B5444">
        <v>202108</v>
      </c>
      <c r="C5444">
        <v>2021</v>
      </c>
      <c r="D5444" t="s">
        <v>6</v>
      </c>
      <c r="E5444" t="s">
        <v>23</v>
      </c>
      <c r="F5444">
        <v>24.763200000000001</v>
      </c>
      <c r="H5444">
        <v>66</v>
      </c>
      <c r="I5444">
        <v>47.975099999999998</v>
      </c>
      <c r="M5444">
        <v>2.9477083333333334</v>
      </c>
      <c r="N5444">
        <v>0.86401670201327674</v>
      </c>
      <c r="O5444">
        <v>1677.3503319948679</v>
      </c>
      <c r="P5444">
        <v>215.39243457166239</v>
      </c>
      <c r="R5444">
        <v>0.90918709677419352</v>
      </c>
      <c r="T5444" s="6">
        <v>57.025102332876266</v>
      </c>
      <c r="U5444" s="6">
        <v>60.006348387096772</v>
      </c>
      <c r="W5444" s="6">
        <v>194.54875000000001</v>
      </c>
    </row>
    <row r="5445" spans="1:23" x14ac:dyDescent="0.3">
      <c r="A5445" s="1">
        <v>44429</v>
      </c>
      <c r="B5445">
        <v>202108</v>
      </c>
      <c r="C5445">
        <v>2021</v>
      </c>
      <c r="D5445" t="s">
        <v>7</v>
      </c>
      <c r="E5445" t="s">
        <v>23</v>
      </c>
      <c r="F5445">
        <v>49.683199999999999</v>
      </c>
      <c r="H5445">
        <v>36</v>
      </c>
      <c r="I5445">
        <v>61.569719760013768</v>
      </c>
      <c r="M5445">
        <v>3.8865594465519582</v>
      </c>
      <c r="N5445">
        <v>1</v>
      </c>
      <c r="O5445">
        <v>3801.854506798365</v>
      </c>
      <c r="P5445">
        <v>224.14070327747211</v>
      </c>
      <c r="R5445">
        <v>0.95550000000000002</v>
      </c>
      <c r="T5445" s="6">
        <v>36</v>
      </c>
      <c r="U5445" s="6">
        <v>34.398000000000003</v>
      </c>
      <c r="W5445" s="6">
        <v>139.91614007587049</v>
      </c>
    </row>
    <row r="5446" spans="1:23" x14ac:dyDescent="0.3">
      <c r="A5446" s="1">
        <v>44429</v>
      </c>
      <c r="B5446">
        <v>202108</v>
      </c>
      <c r="C5446">
        <v>2021</v>
      </c>
      <c r="D5446" t="s">
        <v>8</v>
      </c>
      <c r="E5446" t="s">
        <v>23</v>
      </c>
      <c r="F5446">
        <v>1.0442180000000001</v>
      </c>
      <c r="H5446">
        <v>108</v>
      </c>
      <c r="I5446">
        <v>6.4601466999999975</v>
      </c>
      <c r="M5446">
        <v>2.0780922325102877</v>
      </c>
      <c r="N5446">
        <v>0.9812656772282502</v>
      </c>
      <c r="O5446">
        <v>266.91600919348605</v>
      </c>
      <c r="P5446">
        <v>227.94632957305333</v>
      </c>
      <c r="R5446">
        <v>0.92072190362405404</v>
      </c>
      <c r="T5446" s="6">
        <v>105.97669314065102</v>
      </c>
      <c r="U5446" s="6">
        <v>99.437965591397841</v>
      </c>
      <c r="W5446" s="6">
        <v>224.43396111111107</v>
      </c>
    </row>
    <row r="5447" spans="1:23" x14ac:dyDescent="0.3">
      <c r="A5447" s="1">
        <v>44430</v>
      </c>
      <c r="B5447">
        <v>202108</v>
      </c>
      <c r="C5447">
        <v>2021</v>
      </c>
      <c r="D5447" t="s">
        <v>0</v>
      </c>
      <c r="E5447" t="s">
        <v>22</v>
      </c>
      <c r="F5447">
        <v>111.3798</v>
      </c>
      <c r="G5447">
        <v>44</v>
      </c>
      <c r="I5447">
        <v>105.13642299263373</v>
      </c>
      <c r="J5447">
        <v>111.782876171875</v>
      </c>
      <c r="K5447">
        <v>140.08278817117849</v>
      </c>
      <c r="L5447">
        <v>3.18343</v>
      </c>
      <c r="N5447">
        <v>1</v>
      </c>
      <c r="O5447">
        <v>5126.4219404006262</v>
      </c>
      <c r="P5447">
        <v>135.21540197846946</v>
      </c>
      <c r="Q5447">
        <v>0.75059422036089807</v>
      </c>
      <c r="S5447" s="6">
        <v>33.026145695879514</v>
      </c>
      <c r="V5447" s="6">
        <v>140.07092</v>
      </c>
    </row>
    <row r="5448" spans="1:23" x14ac:dyDescent="0.3">
      <c r="A5448" s="1">
        <v>44430</v>
      </c>
      <c r="B5448">
        <v>202108</v>
      </c>
      <c r="C5448">
        <v>2021</v>
      </c>
      <c r="D5448" t="s">
        <v>1</v>
      </c>
      <c r="E5448" t="s">
        <v>22</v>
      </c>
      <c r="F5448">
        <v>122.10408049999995</v>
      </c>
      <c r="G5448">
        <v>46</v>
      </c>
      <c r="I5448">
        <v>118.35422610908506</v>
      </c>
      <c r="J5448">
        <v>122.23262053906245</v>
      </c>
      <c r="K5448">
        <v>156.76592519910318</v>
      </c>
      <c r="L5448">
        <v>3.4014907278333331</v>
      </c>
      <c r="N5448">
        <v>1</v>
      </c>
      <c r="O5448">
        <v>5639.611669074302</v>
      </c>
      <c r="P5448">
        <v>143.14707372771161</v>
      </c>
      <c r="Q5448">
        <v>0.75640892913209257</v>
      </c>
      <c r="S5448" s="6">
        <v>34.794810740076258</v>
      </c>
      <c r="V5448" s="6">
        <v>156.46857348033333</v>
      </c>
    </row>
    <row r="5449" spans="1:23" x14ac:dyDescent="0.3">
      <c r="A5449" s="1">
        <v>44430</v>
      </c>
      <c r="B5449">
        <v>202108</v>
      </c>
      <c r="C5449">
        <v>2021</v>
      </c>
      <c r="D5449" t="s">
        <v>4</v>
      </c>
      <c r="E5449" t="s">
        <v>22</v>
      </c>
      <c r="F5449">
        <v>160.90871999999999</v>
      </c>
      <c r="G5449">
        <v>36</v>
      </c>
      <c r="I5449">
        <v>163.75459771375537</v>
      </c>
      <c r="J5449">
        <v>161.2230481777778</v>
      </c>
      <c r="K5449">
        <v>213.79825121165899</v>
      </c>
      <c r="L5449">
        <v>5.9903964047116727</v>
      </c>
      <c r="N5449">
        <v>1</v>
      </c>
      <c r="O5449">
        <v>10366.660217485794</v>
      </c>
      <c r="P5449">
        <v>109.83693552102881</v>
      </c>
      <c r="Q5449">
        <v>0.75933853422527076</v>
      </c>
      <c r="S5449" s="6">
        <v>27.336187232109747</v>
      </c>
      <c r="V5449" s="6">
        <v>215.65427056962022</v>
      </c>
    </row>
    <row r="5450" spans="1:23" x14ac:dyDescent="0.3">
      <c r="A5450" s="1">
        <v>44430</v>
      </c>
      <c r="B5450">
        <v>202108</v>
      </c>
      <c r="C5450">
        <v>2021</v>
      </c>
      <c r="D5450" t="s">
        <v>2</v>
      </c>
      <c r="E5450" t="s">
        <v>22</v>
      </c>
      <c r="F5450">
        <v>170.21831450000002</v>
      </c>
      <c r="G5450">
        <v>64</v>
      </c>
      <c r="I5450">
        <v>174.59091207964121</v>
      </c>
      <c r="J5450">
        <v>171.00877450000002</v>
      </c>
      <c r="K5450">
        <v>225.85706111388888</v>
      </c>
      <c r="L5450">
        <v>3.5916606438833334</v>
      </c>
      <c r="N5450">
        <v>1</v>
      </c>
      <c r="O5450">
        <v>9766.6278389174859</v>
      </c>
      <c r="P5450">
        <v>169.3522067321293</v>
      </c>
      <c r="Q5450">
        <v>0.75953250368745195</v>
      </c>
      <c r="S5450" s="6">
        <v>48.610080235996925</v>
      </c>
      <c r="V5450" s="6">
        <v>229.86628120853334</v>
      </c>
    </row>
    <row r="5451" spans="1:23" x14ac:dyDescent="0.3">
      <c r="A5451" s="1">
        <v>44430</v>
      </c>
      <c r="B5451">
        <v>202108</v>
      </c>
      <c r="C5451">
        <v>2021</v>
      </c>
      <c r="D5451" t="s">
        <v>3</v>
      </c>
      <c r="E5451" t="s">
        <v>22</v>
      </c>
      <c r="F5451">
        <v>280.05208049999987</v>
      </c>
      <c r="G5451">
        <v>96</v>
      </c>
      <c r="I5451">
        <v>268.57048676017757</v>
      </c>
      <c r="J5451">
        <v>280.66604908345761</v>
      </c>
      <c r="K5451">
        <v>344.15786173422686</v>
      </c>
      <c r="L5451">
        <v>3.6794852959398794</v>
      </c>
      <c r="N5451">
        <v>1</v>
      </c>
      <c r="O5451">
        <v>15332.031034341129</v>
      </c>
      <c r="P5451">
        <v>265.50557582556684</v>
      </c>
      <c r="Q5451">
        <v>0.76032624458975262</v>
      </c>
      <c r="S5451" s="6">
        <v>72.991319480616255</v>
      </c>
      <c r="V5451" s="6">
        <v>353.23058841022839</v>
      </c>
    </row>
    <row r="5452" spans="1:23" x14ac:dyDescent="0.3">
      <c r="A5452" s="1">
        <v>44430</v>
      </c>
      <c r="B5452">
        <v>202108</v>
      </c>
      <c r="C5452">
        <v>2021</v>
      </c>
      <c r="D5452" t="s">
        <v>5</v>
      </c>
      <c r="E5452" t="s">
        <v>23</v>
      </c>
      <c r="F5452">
        <v>40.108799999999995</v>
      </c>
      <c r="H5452">
        <v>162</v>
      </c>
      <c r="I5452">
        <v>78.488482348038048</v>
      </c>
      <c r="M5452">
        <v>2.8394672012343207</v>
      </c>
      <c r="N5452">
        <v>0.98364446192611887</v>
      </c>
      <c r="O5452">
        <v>4752.286064480998</v>
      </c>
      <c r="P5452">
        <v>697.2189591094392</v>
      </c>
      <c r="R5452">
        <v>0.91139999999999988</v>
      </c>
      <c r="T5452" s="6">
        <v>159.35040283203125</v>
      </c>
      <c r="U5452" s="6">
        <v>147.64679999999998</v>
      </c>
      <c r="W5452" s="6">
        <v>459.99368659995997</v>
      </c>
    </row>
    <row r="5453" spans="1:23" x14ac:dyDescent="0.3">
      <c r="A5453" s="1">
        <v>44430</v>
      </c>
      <c r="B5453">
        <v>202108</v>
      </c>
      <c r="C5453">
        <v>2021</v>
      </c>
      <c r="D5453" t="s">
        <v>6</v>
      </c>
      <c r="E5453" t="s">
        <v>23</v>
      </c>
      <c r="F5453">
        <v>44.97247999999999</v>
      </c>
      <c r="H5453">
        <v>66</v>
      </c>
      <c r="I5453">
        <v>65.550333333333313</v>
      </c>
      <c r="M5453">
        <v>3.2308333333333334</v>
      </c>
      <c r="N5453">
        <v>0.8944913698263347</v>
      </c>
      <c r="O5453">
        <v>5826.0689481907866</v>
      </c>
      <c r="P5453">
        <v>215.39243457166239</v>
      </c>
      <c r="R5453">
        <v>0.90918709677419352</v>
      </c>
      <c r="T5453" s="6">
        <v>59.036430408538088</v>
      </c>
      <c r="U5453" s="6">
        <v>60.006348387096772</v>
      </c>
      <c r="W5453" s="6">
        <v>213.23500000000001</v>
      </c>
    </row>
    <row r="5454" spans="1:23" x14ac:dyDescent="0.3">
      <c r="A5454" s="1">
        <v>44430</v>
      </c>
      <c r="B5454">
        <v>202108</v>
      </c>
      <c r="C5454">
        <v>2021</v>
      </c>
      <c r="D5454" t="s">
        <v>7</v>
      </c>
      <c r="E5454" t="s">
        <v>23</v>
      </c>
      <c r="F5454">
        <v>22.031099999999999</v>
      </c>
      <c r="H5454">
        <v>36</v>
      </c>
      <c r="I5454">
        <v>27.204197535741073</v>
      </c>
      <c r="M5454">
        <v>3.1358614558757996</v>
      </c>
      <c r="N5454">
        <v>1</v>
      </c>
      <c r="O5454">
        <v>2010.0414036160676</v>
      </c>
      <c r="P5454">
        <v>224.14070327747211</v>
      </c>
      <c r="R5454">
        <v>0.95550000000000002</v>
      </c>
      <c r="T5454" s="6">
        <v>36</v>
      </c>
      <c r="U5454" s="6">
        <v>34.398000000000003</v>
      </c>
      <c r="W5454" s="6">
        <v>112.89101241152878</v>
      </c>
    </row>
    <row r="5455" spans="1:23" x14ac:dyDescent="0.3">
      <c r="A5455" s="1">
        <v>44430</v>
      </c>
      <c r="B5455">
        <v>202108</v>
      </c>
      <c r="C5455">
        <v>2021</v>
      </c>
      <c r="D5455" t="s">
        <v>8</v>
      </c>
      <c r="E5455" t="s">
        <v>23</v>
      </c>
      <c r="F5455">
        <v>20.060465999999998</v>
      </c>
      <c r="H5455">
        <v>108</v>
      </c>
      <c r="I5455">
        <v>26.752555533333332</v>
      </c>
      <c r="M5455">
        <v>2.452885468106996</v>
      </c>
      <c r="N5455">
        <v>0.99586429079591932</v>
      </c>
      <c r="O5455">
        <v>1742.1453784783691</v>
      </c>
      <c r="P5455">
        <v>227.94632957305333</v>
      </c>
      <c r="R5455">
        <v>0.92072190362405404</v>
      </c>
      <c r="T5455" s="6">
        <v>107.55334340595928</v>
      </c>
      <c r="U5455" s="6">
        <v>99.437965591397841</v>
      </c>
      <c r="W5455" s="6">
        <v>264.91163055555558</v>
      </c>
    </row>
    <row r="5456" spans="1:23" x14ac:dyDescent="0.3">
      <c r="A5456" s="1">
        <v>44431</v>
      </c>
      <c r="B5456">
        <v>202108</v>
      </c>
      <c r="C5456">
        <v>2021</v>
      </c>
      <c r="D5456" t="s">
        <v>0</v>
      </c>
      <c r="E5456" t="s">
        <v>22</v>
      </c>
      <c r="F5456">
        <v>197.42520049999996</v>
      </c>
      <c r="G5456">
        <v>44</v>
      </c>
      <c r="I5456">
        <v>155.43343290815324</v>
      </c>
      <c r="J5456">
        <v>197.93105987499996</v>
      </c>
      <c r="K5456">
        <v>255.46764786340532</v>
      </c>
      <c r="L5456">
        <v>4.7063751955634894</v>
      </c>
      <c r="N5456">
        <v>1</v>
      </c>
      <c r="O5456">
        <v>19063.297597563254</v>
      </c>
      <c r="P5456">
        <v>135.21540197846946</v>
      </c>
      <c r="Q5456">
        <v>0.75059422036089807</v>
      </c>
      <c r="S5456" s="6">
        <v>33.026145695879514</v>
      </c>
      <c r="V5456" s="6">
        <v>207.08050860479352</v>
      </c>
    </row>
    <row r="5457" spans="1:23" x14ac:dyDescent="0.3">
      <c r="A5457" s="1">
        <v>44431</v>
      </c>
      <c r="B5457">
        <v>202108</v>
      </c>
      <c r="C5457">
        <v>2021</v>
      </c>
      <c r="D5457" t="s">
        <v>1</v>
      </c>
      <c r="E5457" t="s">
        <v>22</v>
      </c>
      <c r="F5457">
        <v>212.69808000000006</v>
      </c>
      <c r="G5457">
        <v>46</v>
      </c>
      <c r="I5457">
        <v>211.95869388599743</v>
      </c>
      <c r="J5457">
        <v>212.82942765625006</v>
      </c>
      <c r="K5457">
        <v>279.40672112788792</v>
      </c>
      <c r="L5457">
        <v>6.0916754360116663</v>
      </c>
      <c r="N5457">
        <v>1</v>
      </c>
      <c r="O5457">
        <v>20410.775479527911</v>
      </c>
      <c r="P5457">
        <v>143.14707372771161</v>
      </c>
      <c r="Q5457">
        <v>0.75640892913209257</v>
      </c>
      <c r="S5457" s="6">
        <v>34.794810740076258</v>
      </c>
      <c r="V5457" s="6">
        <v>280.21707005653667</v>
      </c>
    </row>
    <row r="5458" spans="1:23" x14ac:dyDescent="0.3">
      <c r="A5458" s="1">
        <v>44431</v>
      </c>
      <c r="B5458">
        <v>202108</v>
      </c>
      <c r="C5458">
        <v>2021</v>
      </c>
      <c r="D5458" t="s">
        <v>4</v>
      </c>
      <c r="E5458" t="s">
        <v>22</v>
      </c>
      <c r="F5458">
        <v>163.24056000000004</v>
      </c>
      <c r="G5458">
        <v>36</v>
      </c>
      <c r="I5458">
        <v>164.85005618224139</v>
      </c>
      <c r="J5458">
        <v>163.55676977777784</v>
      </c>
      <c r="K5458">
        <v>215.2446384524215</v>
      </c>
      <c r="L5458">
        <v>6.030469969440527</v>
      </c>
      <c r="N5458">
        <v>1</v>
      </c>
      <c r="O5458">
        <v>17419.756590750407</v>
      </c>
      <c r="P5458">
        <v>109.83693552102881</v>
      </c>
      <c r="Q5458">
        <v>0.75933853422527076</v>
      </c>
      <c r="S5458" s="6">
        <v>27.336187232109747</v>
      </c>
      <c r="V5458" s="6">
        <v>217.09691889985896</v>
      </c>
    </row>
    <row r="5459" spans="1:23" x14ac:dyDescent="0.3">
      <c r="A5459" s="1">
        <v>44431</v>
      </c>
      <c r="B5459">
        <v>202108</v>
      </c>
      <c r="C5459">
        <v>2021</v>
      </c>
      <c r="D5459" t="s">
        <v>2</v>
      </c>
      <c r="E5459" t="s">
        <v>22</v>
      </c>
      <c r="F5459">
        <v>249.12604950000002</v>
      </c>
      <c r="G5459">
        <v>64</v>
      </c>
      <c r="I5459">
        <v>272.50320355378614</v>
      </c>
      <c r="J5459">
        <v>249.45299557819999</v>
      </c>
      <c r="K5459">
        <v>335.44301149909222</v>
      </c>
      <c r="L5459">
        <v>5.6058990693043746</v>
      </c>
      <c r="N5459">
        <v>1</v>
      </c>
      <c r="O5459">
        <v>25194.697713936628</v>
      </c>
      <c r="P5459">
        <v>169.3522067321293</v>
      </c>
      <c r="Q5459">
        <v>0.75953250368745195</v>
      </c>
      <c r="S5459" s="6">
        <v>48.610080235996925</v>
      </c>
      <c r="V5459" s="6">
        <v>358.77754043547998</v>
      </c>
    </row>
    <row r="5460" spans="1:23" x14ac:dyDescent="0.3">
      <c r="A5460" s="1">
        <v>44431</v>
      </c>
      <c r="B5460">
        <v>202108</v>
      </c>
      <c r="C5460">
        <v>2021</v>
      </c>
      <c r="D5460" t="s">
        <v>3</v>
      </c>
      <c r="E5460" t="s">
        <v>22</v>
      </c>
      <c r="F5460">
        <v>295.909041</v>
      </c>
      <c r="G5460">
        <v>96</v>
      </c>
      <c r="I5460">
        <v>433.46739357284895</v>
      </c>
      <c r="J5460">
        <v>296.63244901469272</v>
      </c>
      <c r="K5460">
        <v>353.36067569300837</v>
      </c>
      <c r="L5460">
        <v>5.9386156690585867</v>
      </c>
      <c r="N5460">
        <v>0.99964604933857704</v>
      </c>
      <c r="O5460">
        <v>30635.102811398323</v>
      </c>
      <c r="P5460">
        <v>265.50557582556684</v>
      </c>
      <c r="Q5460">
        <v>0.76032624458975262</v>
      </c>
      <c r="S5460" s="6">
        <v>72.991319480616255</v>
      </c>
      <c r="V5460" s="6">
        <v>570.10710422962438</v>
      </c>
    </row>
    <row r="5461" spans="1:23" x14ac:dyDescent="0.3">
      <c r="A5461" s="1">
        <v>44431</v>
      </c>
      <c r="B5461">
        <v>202108</v>
      </c>
      <c r="C5461">
        <v>2021</v>
      </c>
      <c r="D5461" t="s">
        <v>5</v>
      </c>
      <c r="E5461" t="s">
        <v>23</v>
      </c>
      <c r="F5461">
        <v>46.003201000000004</v>
      </c>
      <c r="H5461">
        <v>162</v>
      </c>
      <c r="I5461">
        <v>80.744962780417055</v>
      </c>
      <c r="M5461">
        <v>2.6255166793588622</v>
      </c>
      <c r="N5461">
        <v>0.88964121542848174</v>
      </c>
      <c r="O5461">
        <v>5108.5507896824311</v>
      </c>
      <c r="P5461">
        <v>697.2189591094392</v>
      </c>
      <c r="R5461">
        <v>0.91139999999999988</v>
      </c>
      <c r="T5461" s="6">
        <v>144.12187689941405</v>
      </c>
      <c r="U5461" s="6">
        <v>147.64679999999998</v>
      </c>
      <c r="W5461" s="6">
        <v>425.33370205613568</v>
      </c>
    </row>
    <row r="5462" spans="1:23" x14ac:dyDescent="0.3">
      <c r="A5462" s="1">
        <v>44431</v>
      </c>
      <c r="B5462">
        <v>202108</v>
      </c>
      <c r="C5462">
        <v>2021</v>
      </c>
      <c r="D5462" t="s">
        <v>6</v>
      </c>
      <c r="E5462" t="s">
        <v>23</v>
      </c>
      <c r="F5462">
        <v>48.873440000000009</v>
      </c>
      <c r="H5462">
        <v>66</v>
      </c>
      <c r="I5462">
        <v>57.376133333333328</v>
      </c>
      <c r="M5462">
        <v>3.400180555555556</v>
      </c>
      <c r="N5462">
        <v>0.94791413827929161</v>
      </c>
      <c r="O5462">
        <v>3062.0507470327984</v>
      </c>
      <c r="P5462">
        <v>215.39243457166239</v>
      </c>
      <c r="R5462">
        <v>0.90918709677419352</v>
      </c>
      <c r="T5462" s="6">
        <v>62.562333126433245</v>
      </c>
      <c r="U5462" s="6">
        <v>60.006348387096772</v>
      </c>
      <c r="W5462" s="6">
        <v>224.41191666666668</v>
      </c>
    </row>
    <row r="5463" spans="1:23" x14ac:dyDescent="0.3">
      <c r="A5463" s="1">
        <v>44431</v>
      </c>
      <c r="B5463">
        <v>202108</v>
      </c>
      <c r="C5463">
        <v>2021</v>
      </c>
      <c r="D5463" t="s">
        <v>7</v>
      </c>
      <c r="E5463" t="s">
        <v>23</v>
      </c>
      <c r="F5463">
        <v>50.290100000000002</v>
      </c>
      <c r="H5463">
        <v>36</v>
      </c>
      <c r="I5463">
        <v>55.938933053656513</v>
      </c>
      <c r="M5463">
        <v>3.9202642192143862</v>
      </c>
      <c r="N5463">
        <v>0.97810325424385769</v>
      </c>
      <c r="O5463">
        <v>4063.1571810996566</v>
      </c>
      <c r="P5463">
        <v>224.14070327747211</v>
      </c>
      <c r="R5463">
        <v>0.95550000000000002</v>
      </c>
      <c r="T5463" s="6">
        <v>35.211717152778874</v>
      </c>
      <c r="U5463" s="6">
        <v>34.398000000000003</v>
      </c>
      <c r="W5463" s="6">
        <v>141.1295118917179</v>
      </c>
    </row>
    <row r="5464" spans="1:23" x14ac:dyDescent="0.3">
      <c r="A5464" s="1">
        <v>44431</v>
      </c>
      <c r="B5464">
        <v>202108</v>
      </c>
      <c r="C5464">
        <v>2021</v>
      </c>
      <c r="D5464" t="s">
        <v>8</v>
      </c>
      <c r="E5464" t="s">
        <v>23</v>
      </c>
      <c r="F5464">
        <v>55.089997500000003</v>
      </c>
      <c r="H5464">
        <v>108</v>
      </c>
      <c r="I5464">
        <v>60.701776433333308</v>
      </c>
      <c r="M5464">
        <v>3.1908920010288067</v>
      </c>
      <c r="N5464">
        <v>0.94959466633461076</v>
      </c>
      <c r="O5464">
        <v>7327.4390667180578</v>
      </c>
      <c r="P5464">
        <v>227.94632957305333</v>
      </c>
      <c r="R5464">
        <v>0.92072190362405404</v>
      </c>
      <c r="T5464" s="6">
        <v>102.55622396413796</v>
      </c>
      <c r="U5464" s="6">
        <v>99.437965591397841</v>
      </c>
      <c r="W5464" s="6">
        <v>344.61633611111114</v>
      </c>
    </row>
    <row r="5465" spans="1:23" x14ac:dyDescent="0.3">
      <c r="A5465" s="1">
        <v>44432</v>
      </c>
      <c r="B5465">
        <v>202108</v>
      </c>
      <c r="C5465">
        <v>2021</v>
      </c>
      <c r="D5465" t="s">
        <v>0</v>
      </c>
      <c r="E5465" t="s">
        <v>22</v>
      </c>
      <c r="F5465">
        <v>116.53739999999998</v>
      </c>
      <c r="G5465">
        <v>44</v>
      </c>
      <c r="I5465">
        <v>104.42316833275504</v>
      </c>
      <c r="J5465">
        <v>116.88505999999998</v>
      </c>
      <c r="K5465">
        <v>139.64163237912427</v>
      </c>
      <c r="L5465">
        <v>3.1618333333333335</v>
      </c>
      <c r="N5465">
        <v>1</v>
      </c>
      <c r="O5465">
        <v>5702.3226160375771</v>
      </c>
      <c r="P5465">
        <v>135.21540197846946</v>
      </c>
      <c r="Q5465">
        <v>0.75059422036089807</v>
      </c>
      <c r="S5465" s="6">
        <v>33.026145695879514</v>
      </c>
      <c r="V5465" s="6">
        <v>139.12066666666666</v>
      </c>
    </row>
    <row r="5466" spans="1:23" x14ac:dyDescent="0.3">
      <c r="A5466" s="1">
        <v>44432</v>
      </c>
      <c r="B5466">
        <v>202108</v>
      </c>
      <c r="C5466">
        <v>2021</v>
      </c>
      <c r="D5466" t="s">
        <v>1</v>
      </c>
      <c r="E5466" t="s">
        <v>22</v>
      </c>
      <c r="F5466">
        <v>124.29928050000004</v>
      </c>
      <c r="G5466">
        <v>46</v>
      </c>
      <c r="I5466">
        <v>115.65633403213138</v>
      </c>
      <c r="J5466">
        <v>124.40950050000004</v>
      </c>
      <c r="K5466">
        <v>153.82073726782681</v>
      </c>
      <c r="L5466">
        <v>3.3239535313499999</v>
      </c>
      <c r="N5466">
        <v>1</v>
      </c>
      <c r="O5466">
        <v>6099.459937197742</v>
      </c>
      <c r="P5466">
        <v>143.14707372771161</v>
      </c>
      <c r="Q5466">
        <v>0.75640892913209257</v>
      </c>
      <c r="S5466" s="6">
        <v>34.794810740076258</v>
      </c>
      <c r="V5466" s="6">
        <v>152.9018624421</v>
      </c>
    </row>
    <row r="5467" spans="1:23" x14ac:dyDescent="0.3">
      <c r="A5467" s="1">
        <v>44432</v>
      </c>
      <c r="B5467">
        <v>202108</v>
      </c>
      <c r="C5467">
        <v>2021</v>
      </c>
      <c r="D5467" t="s">
        <v>4</v>
      </c>
      <c r="E5467" t="s">
        <v>22</v>
      </c>
      <c r="F5467">
        <v>81.347279999999998</v>
      </c>
      <c r="G5467">
        <v>36</v>
      </c>
      <c r="I5467">
        <v>74.952151553861171</v>
      </c>
      <c r="J5467">
        <v>81.597992177777783</v>
      </c>
      <c r="K5467">
        <v>98.754696660379125</v>
      </c>
      <c r="L5467">
        <v>2.7418656053767645</v>
      </c>
      <c r="N5467">
        <v>1</v>
      </c>
      <c r="O5467">
        <v>4074.3146273391094</v>
      </c>
      <c r="P5467">
        <v>109.83693552102881</v>
      </c>
      <c r="Q5467">
        <v>0.75933853422527076</v>
      </c>
      <c r="S5467" s="6">
        <v>27.336187232109747</v>
      </c>
      <c r="V5467" s="6">
        <v>98.707161793563529</v>
      </c>
    </row>
    <row r="5468" spans="1:23" x14ac:dyDescent="0.3">
      <c r="A5468" s="1">
        <v>44432</v>
      </c>
      <c r="B5468">
        <v>202108</v>
      </c>
      <c r="C5468">
        <v>2021</v>
      </c>
      <c r="D5468" t="s">
        <v>2</v>
      </c>
      <c r="E5468" t="s">
        <v>22</v>
      </c>
      <c r="F5468">
        <v>162.4598115</v>
      </c>
      <c r="G5468">
        <v>64</v>
      </c>
      <c r="I5468">
        <v>158.48808717108213</v>
      </c>
      <c r="J5468">
        <v>162.78219919531503</v>
      </c>
      <c r="K5468">
        <v>194.27801474625596</v>
      </c>
      <c r="L5468">
        <v>3.2603955064801129</v>
      </c>
      <c r="N5468">
        <v>1</v>
      </c>
      <c r="O5468">
        <v>8785.1056083707517</v>
      </c>
      <c r="P5468">
        <v>169.3522067321293</v>
      </c>
      <c r="Q5468">
        <v>0.75953250368745195</v>
      </c>
      <c r="S5468" s="6">
        <v>48.610080235996925</v>
      </c>
      <c r="V5468" s="6">
        <v>208.66531241472723</v>
      </c>
    </row>
    <row r="5469" spans="1:23" x14ac:dyDescent="0.3">
      <c r="A5469" s="1">
        <v>44432</v>
      </c>
      <c r="B5469">
        <v>202108</v>
      </c>
      <c r="C5469">
        <v>2021</v>
      </c>
      <c r="D5469" t="s">
        <v>3</v>
      </c>
      <c r="E5469" t="s">
        <v>22</v>
      </c>
      <c r="F5469">
        <v>337.00184249999995</v>
      </c>
      <c r="G5469">
        <v>96</v>
      </c>
      <c r="I5469">
        <v>315.48125054900004</v>
      </c>
      <c r="J5469">
        <v>337.68833077307914</v>
      </c>
      <c r="K5469">
        <v>413.23468957142416</v>
      </c>
      <c r="L5469">
        <v>4.3221749215368002</v>
      </c>
      <c r="N5469">
        <v>1</v>
      </c>
      <c r="O5469">
        <v>18228.224385328635</v>
      </c>
      <c r="P5469">
        <v>265.50557582556684</v>
      </c>
      <c r="Q5469">
        <v>0.76032624458975262</v>
      </c>
      <c r="S5469" s="6">
        <v>72.991319480616255</v>
      </c>
      <c r="V5469" s="6">
        <v>414.92879246753284</v>
      </c>
    </row>
    <row r="5470" spans="1:23" x14ac:dyDescent="0.3">
      <c r="A5470" s="1">
        <v>44432</v>
      </c>
      <c r="B5470">
        <v>202108</v>
      </c>
      <c r="C5470">
        <v>2021</v>
      </c>
      <c r="D5470" t="s">
        <v>5</v>
      </c>
      <c r="E5470" t="s">
        <v>23</v>
      </c>
      <c r="F5470">
        <v>36.691201</v>
      </c>
      <c r="H5470">
        <v>162</v>
      </c>
      <c r="I5470">
        <v>51.671397074118929</v>
      </c>
      <c r="M5470">
        <v>2.233160677182791</v>
      </c>
      <c r="N5470">
        <v>0.99057835708429787</v>
      </c>
      <c r="O5470">
        <v>1703.7767135672279</v>
      </c>
      <c r="P5470">
        <v>697.2189591094392</v>
      </c>
      <c r="R5470">
        <v>0.91139999999999988</v>
      </c>
      <c r="T5470" s="6">
        <v>160.47369384765625</v>
      </c>
      <c r="U5470" s="6">
        <v>147.64679999999998</v>
      </c>
      <c r="W5470" s="6">
        <v>361.77202970361213</v>
      </c>
    </row>
    <row r="5471" spans="1:23" x14ac:dyDescent="0.3">
      <c r="A5471" s="1">
        <v>44432</v>
      </c>
      <c r="B5471">
        <v>202108</v>
      </c>
      <c r="C5471">
        <v>2021</v>
      </c>
      <c r="D5471" t="s">
        <v>6</v>
      </c>
      <c r="E5471" t="s">
        <v>23</v>
      </c>
      <c r="F5471">
        <v>43.124479999999991</v>
      </c>
      <c r="H5471">
        <v>66</v>
      </c>
      <c r="I5471">
        <v>52.632766666666647</v>
      </c>
      <c r="M5471">
        <v>3.3043055555555561</v>
      </c>
      <c r="N5471">
        <v>0.94658138720471818</v>
      </c>
      <c r="O5471">
        <v>2693.4506571878237</v>
      </c>
      <c r="P5471">
        <v>215.39243457166239</v>
      </c>
      <c r="R5471">
        <v>0.90918709677419352</v>
      </c>
      <c r="T5471" s="6">
        <v>62.474371555511397</v>
      </c>
      <c r="U5471" s="6">
        <v>60.006348387096772</v>
      </c>
      <c r="W5471" s="6">
        <v>218.0841666666667</v>
      </c>
    </row>
    <row r="5472" spans="1:23" x14ac:dyDescent="0.3">
      <c r="A5472" s="1">
        <v>44432</v>
      </c>
      <c r="B5472">
        <v>202108</v>
      </c>
      <c r="C5472">
        <v>2021</v>
      </c>
      <c r="D5472" t="s">
        <v>7</v>
      </c>
      <c r="E5472" t="s">
        <v>23</v>
      </c>
      <c r="F5472">
        <v>35.599899999999998</v>
      </c>
      <c r="H5472">
        <v>36</v>
      </c>
      <c r="I5472">
        <v>40.849077433958612</v>
      </c>
      <c r="M5472">
        <v>3.516870941086347</v>
      </c>
      <c r="N5472">
        <v>0.98252314814814823</v>
      </c>
      <c r="O5472">
        <v>2303.895983558597</v>
      </c>
      <c r="P5472">
        <v>224.14070327747211</v>
      </c>
      <c r="R5472">
        <v>0.95550000000000002</v>
      </c>
      <c r="T5472" s="6">
        <v>35.370833333333337</v>
      </c>
      <c r="U5472" s="6">
        <v>34.398000000000003</v>
      </c>
      <c r="W5472" s="6">
        <v>126.60735387910849</v>
      </c>
    </row>
    <row r="5473" spans="1:23" x14ac:dyDescent="0.3">
      <c r="A5473" s="1">
        <v>44432</v>
      </c>
      <c r="B5473">
        <v>202108</v>
      </c>
      <c r="C5473">
        <v>2021</v>
      </c>
      <c r="D5473" t="s">
        <v>8</v>
      </c>
      <c r="E5473" t="s">
        <v>23</v>
      </c>
      <c r="F5473">
        <v>42.201051499999998</v>
      </c>
      <c r="H5473">
        <v>108</v>
      </c>
      <c r="I5473">
        <v>47.585612833333329</v>
      </c>
      <c r="M5473">
        <v>2.4509978137860089</v>
      </c>
      <c r="N5473">
        <v>0.95136824838127565</v>
      </c>
      <c r="O5473">
        <v>3076.7495840987831</v>
      </c>
      <c r="P5473">
        <v>227.94632957305333</v>
      </c>
      <c r="R5473">
        <v>0.92072190362405404</v>
      </c>
      <c r="T5473" s="6">
        <v>102.74777082517777</v>
      </c>
      <c r="U5473" s="6">
        <v>99.437965591397841</v>
      </c>
      <c r="W5473" s="6">
        <v>264.70776388888896</v>
      </c>
    </row>
    <row r="5474" spans="1:23" x14ac:dyDescent="0.3">
      <c r="A5474" s="1">
        <v>44433</v>
      </c>
      <c r="B5474">
        <v>202108</v>
      </c>
      <c r="C5474">
        <v>2021</v>
      </c>
      <c r="D5474" t="s">
        <v>0</v>
      </c>
      <c r="E5474" t="s">
        <v>22</v>
      </c>
      <c r="F5474">
        <v>161.86659999999995</v>
      </c>
      <c r="G5474">
        <v>44</v>
      </c>
      <c r="I5474">
        <v>160.08722320481556</v>
      </c>
      <c r="J5474">
        <v>162.32924648437495</v>
      </c>
      <c r="K5474">
        <v>213.27297361697799</v>
      </c>
      <c r="L5474">
        <v>4.8472874999999993</v>
      </c>
      <c r="N5474">
        <v>0.98074074074074069</v>
      </c>
      <c r="O5474">
        <v>9653.1425116929095</v>
      </c>
      <c r="P5474">
        <v>135.21540197846946</v>
      </c>
      <c r="Q5474">
        <v>0.75059422036089807</v>
      </c>
      <c r="S5474" s="6">
        <v>33.026145695879514</v>
      </c>
      <c r="V5474" s="6">
        <v>213.28064999999998</v>
      </c>
    </row>
    <row r="5475" spans="1:23" x14ac:dyDescent="0.3">
      <c r="A5475" s="1">
        <v>44433</v>
      </c>
      <c r="B5475">
        <v>202108</v>
      </c>
      <c r="C5475">
        <v>2021</v>
      </c>
      <c r="D5475" t="s">
        <v>1</v>
      </c>
      <c r="E5475" t="s">
        <v>22</v>
      </c>
      <c r="F5475">
        <v>160.43384000000006</v>
      </c>
      <c r="G5475">
        <v>46</v>
      </c>
      <c r="I5475">
        <v>157.13679017860207</v>
      </c>
      <c r="J5475">
        <v>160.53210660156256</v>
      </c>
      <c r="K5475">
        <v>208.56785834643063</v>
      </c>
      <c r="L5475">
        <v>4.5160984306666663</v>
      </c>
      <c r="N5475">
        <v>1</v>
      </c>
      <c r="O5475">
        <v>9339.103447661304</v>
      </c>
      <c r="P5475">
        <v>143.14707372771161</v>
      </c>
      <c r="Q5475">
        <v>0.75640892913209257</v>
      </c>
      <c r="S5475" s="6">
        <v>34.794810740076258</v>
      </c>
      <c r="V5475" s="6">
        <v>207.74052781066666</v>
      </c>
    </row>
    <row r="5476" spans="1:23" x14ac:dyDescent="0.3">
      <c r="A5476" s="1">
        <v>44433</v>
      </c>
      <c r="B5476">
        <v>202108</v>
      </c>
      <c r="C5476">
        <v>2021</v>
      </c>
      <c r="D5476" t="s">
        <v>4</v>
      </c>
      <c r="E5476" t="s">
        <v>22</v>
      </c>
      <c r="F5476">
        <v>114.31783999999996</v>
      </c>
      <c r="G5476">
        <v>36</v>
      </c>
      <c r="I5476">
        <v>113.20706588879455</v>
      </c>
      <c r="J5476">
        <v>114.59489457777774</v>
      </c>
      <c r="K5476">
        <v>148.97308402103818</v>
      </c>
      <c r="L5476">
        <v>4.1412895268663794</v>
      </c>
      <c r="N5476">
        <v>0.99540269544364512</v>
      </c>
      <c r="O5476">
        <v>7201.3292132436718</v>
      </c>
      <c r="P5476">
        <v>109.83693552102881</v>
      </c>
      <c r="Q5476">
        <v>0.75933853422527076</v>
      </c>
      <c r="S5476" s="6">
        <v>27.336187232109747</v>
      </c>
      <c r="V5476" s="6">
        <v>149.08642296718966</v>
      </c>
    </row>
    <row r="5477" spans="1:23" x14ac:dyDescent="0.3">
      <c r="A5477" s="1">
        <v>44433</v>
      </c>
      <c r="B5477">
        <v>202108</v>
      </c>
      <c r="C5477">
        <v>2021</v>
      </c>
      <c r="D5477" t="s">
        <v>2</v>
      </c>
      <c r="E5477" t="s">
        <v>22</v>
      </c>
      <c r="F5477">
        <v>280.43451850000002</v>
      </c>
      <c r="G5477">
        <v>64</v>
      </c>
      <c r="I5477">
        <v>256.96410005524837</v>
      </c>
      <c r="J5477">
        <v>280.76484076562502</v>
      </c>
      <c r="K5477">
        <v>340.87243520873119</v>
      </c>
      <c r="L5477">
        <v>5.2862307325500009</v>
      </c>
      <c r="N5477">
        <v>1</v>
      </c>
      <c r="O5477">
        <v>17929.845466482733</v>
      </c>
      <c r="P5477">
        <v>169.3522067321293</v>
      </c>
      <c r="Q5477">
        <v>0.75953250368745195</v>
      </c>
      <c r="S5477" s="6">
        <v>48.610080235996925</v>
      </c>
      <c r="V5477" s="6">
        <v>338.31876688320006</v>
      </c>
    </row>
    <row r="5478" spans="1:23" x14ac:dyDescent="0.3">
      <c r="A5478" s="1">
        <v>44433</v>
      </c>
      <c r="B5478">
        <v>202108</v>
      </c>
      <c r="C5478">
        <v>2021</v>
      </c>
      <c r="D5478" t="s">
        <v>3</v>
      </c>
      <c r="E5478" t="s">
        <v>22</v>
      </c>
      <c r="F5478">
        <v>307.27648399999987</v>
      </c>
      <c r="G5478">
        <v>96</v>
      </c>
      <c r="I5478">
        <v>355.45747794357698</v>
      </c>
      <c r="J5478">
        <v>307.98069206061308</v>
      </c>
      <c r="K5478">
        <v>378.54815895592219</v>
      </c>
      <c r="L5478">
        <v>4.8698596007429771</v>
      </c>
      <c r="N5478">
        <v>1</v>
      </c>
      <c r="O5478">
        <v>19219.392713066816</v>
      </c>
      <c r="P5478">
        <v>265.50557582556684</v>
      </c>
      <c r="Q5478">
        <v>0.76032624458975262</v>
      </c>
      <c r="S5478" s="6">
        <v>72.991319480616255</v>
      </c>
      <c r="V5478" s="6">
        <v>467.5065216713258</v>
      </c>
    </row>
    <row r="5479" spans="1:23" x14ac:dyDescent="0.3">
      <c r="A5479" s="1">
        <v>44433</v>
      </c>
      <c r="B5479">
        <v>202108</v>
      </c>
      <c r="C5479">
        <v>2021</v>
      </c>
      <c r="D5479" t="s">
        <v>5</v>
      </c>
      <c r="E5479" t="s">
        <v>23</v>
      </c>
      <c r="F5479">
        <v>671.98082550000004</v>
      </c>
      <c r="H5479">
        <v>162</v>
      </c>
      <c r="I5479">
        <v>794.72526941630679</v>
      </c>
      <c r="M5479">
        <v>5.6966944250340568</v>
      </c>
      <c r="N5479">
        <v>0.98739171911168977</v>
      </c>
      <c r="O5479">
        <v>46606.449383370513</v>
      </c>
      <c r="P5479">
        <v>697.2189591094392</v>
      </c>
      <c r="R5479">
        <v>0.91139999999999988</v>
      </c>
      <c r="T5479" s="6">
        <v>159.95745849609375</v>
      </c>
      <c r="U5479" s="6">
        <v>147.64679999999998</v>
      </c>
      <c r="W5479" s="6">
        <v>922.86449685551725</v>
      </c>
    </row>
    <row r="5480" spans="1:23" x14ac:dyDescent="0.3">
      <c r="A5480" s="1">
        <v>44433</v>
      </c>
      <c r="B5480">
        <v>202108</v>
      </c>
      <c r="C5480">
        <v>2021</v>
      </c>
      <c r="D5480" t="s">
        <v>6</v>
      </c>
      <c r="E5480" t="s">
        <v>23</v>
      </c>
      <c r="F5480">
        <v>7.6081599999999998</v>
      </c>
      <c r="H5480">
        <v>66</v>
      </c>
      <c r="I5480">
        <v>26.638933333333334</v>
      </c>
      <c r="M5480">
        <v>2.4530208333333334</v>
      </c>
      <c r="N5480">
        <v>0.92599753007136132</v>
      </c>
      <c r="O5480">
        <v>788.6340292332286</v>
      </c>
      <c r="P5480">
        <v>215.39243457166239</v>
      </c>
      <c r="R5480">
        <v>0.90918709677419352</v>
      </c>
      <c r="T5480" s="6">
        <v>61.115836984709844</v>
      </c>
      <c r="U5480" s="6">
        <v>60.006348387096772</v>
      </c>
      <c r="W5480" s="6">
        <v>161.89937500000002</v>
      </c>
    </row>
    <row r="5481" spans="1:23" x14ac:dyDescent="0.3">
      <c r="A5481" s="1">
        <v>44433</v>
      </c>
      <c r="B5481">
        <v>202108</v>
      </c>
      <c r="C5481">
        <v>2021</v>
      </c>
      <c r="D5481" t="s">
        <v>7</v>
      </c>
      <c r="E5481" t="s">
        <v>23</v>
      </c>
      <c r="F5481">
        <v>15.406300000000002</v>
      </c>
      <c r="H5481">
        <v>36</v>
      </c>
      <c r="I5481">
        <v>22.980608745927974</v>
      </c>
      <c r="M5481">
        <v>3.0137720432555883</v>
      </c>
      <c r="N5481">
        <v>1.0000000000000002</v>
      </c>
      <c r="O5481">
        <v>1472.3379343664033</v>
      </c>
      <c r="P5481">
        <v>224.14070327747211</v>
      </c>
      <c r="R5481">
        <v>0.95550000000000002</v>
      </c>
      <c r="T5481" s="6">
        <v>36.000000000000007</v>
      </c>
      <c r="U5481" s="6">
        <v>34.398000000000003</v>
      </c>
      <c r="W5481" s="6">
        <v>108.49579355720118</v>
      </c>
    </row>
    <row r="5482" spans="1:23" x14ac:dyDescent="0.3">
      <c r="A5482" s="1">
        <v>44433</v>
      </c>
      <c r="B5482">
        <v>202108</v>
      </c>
      <c r="C5482">
        <v>2021</v>
      </c>
      <c r="D5482" t="s">
        <v>8</v>
      </c>
      <c r="E5482" t="s">
        <v>23</v>
      </c>
      <c r="F5482">
        <v>35.115997499999992</v>
      </c>
      <c r="H5482">
        <v>108</v>
      </c>
      <c r="I5482">
        <v>35.068470366666659</v>
      </c>
      <c r="M5482">
        <v>2.5557521347736629</v>
      </c>
      <c r="N5482">
        <v>0.9719450296791784</v>
      </c>
      <c r="O5482">
        <v>2319.1002925061453</v>
      </c>
      <c r="P5482">
        <v>227.94632957305333</v>
      </c>
      <c r="R5482">
        <v>0.92072190362405404</v>
      </c>
      <c r="T5482" s="6">
        <v>104.97006320535127</v>
      </c>
      <c r="U5482" s="6">
        <v>99.437965591397841</v>
      </c>
      <c r="W5482" s="6">
        <v>276.02123055555558</v>
      </c>
    </row>
    <row r="5483" spans="1:23" x14ac:dyDescent="0.3">
      <c r="A5483" s="1">
        <v>44434</v>
      </c>
      <c r="B5483">
        <v>202109</v>
      </c>
      <c r="C5483">
        <v>2021</v>
      </c>
      <c r="D5483" t="s">
        <v>0</v>
      </c>
      <c r="E5483" t="s">
        <v>22</v>
      </c>
      <c r="F5483">
        <v>157.19228000000001</v>
      </c>
      <c r="G5483">
        <v>44</v>
      </c>
      <c r="I5483">
        <v>128.12469262905455</v>
      </c>
      <c r="J5483">
        <v>157.63539523437501</v>
      </c>
      <c r="K5483">
        <v>213.53916387083186</v>
      </c>
      <c r="L5483">
        <v>3.8794927451991454</v>
      </c>
      <c r="N5483">
        <v>0.95250329380764165</v>
      </c>
      <c r="O5483">
        <v>7914.7917263242034</v>
      </c>
      <c r="P5483">
        <v>138.89341577602266</v>
      </c>
      <c r="Q5483">
        <v>0.75059422036089807</v>
      </c>
      <c r="S5483" s="6">
        <v>33.026145695879514</v>
      </c>
      <c r="V5483" s="6">
        <v>170.6976807887624</v>
      </c>
    </row>
    <row r="5484" spans="1:23" x14ac:dyDescent="0.3">
      <c r="A5484" s="1">
        <v>44434</v>
      </c>
      <c r="B5484">
        <v>202109</v>
      </c>
      <c r="C5484">
        <v>2021</v>
      </c>
      <c r="D5484" t="s">
        <v>1</v>
      </c>
      <c r="E5484" t="s">
        <v>22</v>
      </c>
      <c r="F5484">
        <v>169.45796000000004</v>
      </c>
      <c r="G5484">
        <v>46</v>
      </c>
      <c r="I5484">
        <v>164.3268479540688</v>
      </c>
      <c r="J5484">
        <v>169.56110000000007</v>
      </c>
      <c r="K5484">
        <v>218.12271755737379</v>
      </c>
      <c r="L5484">
        <v>4.7227400999999993</v>
      </c>
      <c r="N5484">
        <v>1</v>
      </c>
      <c r="O5484">
        <v>8540.8079946931903</v>
      </c>
      <c r="P5484">
        <v>147.04083808107816</v>
      </c>
      <c r="Q5484">
        <v>0.75640892913209257</v>
      </c>
      <c r="S5484" s="6">
        <v>34.794810740076258</v>
      </c>
      <c r="V5484" s="6">
        <v>217.24604459999998</v>
      </c>
    </row>
    <row r="5485" spans="1:23" x14ac:dyDescent="0.3">
      <c r="A5485" s="1">
        <v>44434</v>
      </c>
      <c r="B5485">
        <v>202109</v>
      </c>
      <c r="C5485">
        <v>2021</v>
      </c>
      <c r="D5485" t="s">
        <v>4</v>
      </c>
      <c r="E5485" t="s">
        <v>22</v>
      </c>
      <c r="F5485">
        <v>139.02644000000006</v>
      </c>
      <c r="G5485">
        <v>36</v>
      </c>
      <c r="I5485">
        <v>136.82917737688553</v>
      </c>
      <c r="J5485">
        <v>139.32329617777785</v>
      </c>
      <c r="K5485">
        <v>179.63885729187294</v>
      </c>
      <c r="L5485">
        <v>5.0054228929249751</v>
      </c>
      <c r="N5485">
        <v>1</v>
      </c>
      <c r="O5485">
        <v>6913.5423805500059</v>
      </c>
      <c r="P5485">
        <v>112.82462596469315</v>
      </c>
      <c r="Q5485">
        <v>0.75933853422527076</v>
      </c>
      <c r="S5485" s="6">
        <v>27.336187232109747</v>
      </c>
      <c r="V5485" s="6">
        <v>180.19522414529911</v>
      </c>
    </row>
    <row r="5486" spans="1:23" x14ac:dyDescent="0.3">
      <c r="A5486" s="1">
        <v>44434</v>
      </c>
      <c r="B5486">
        <v>202109</v>
      </c>
      <c r="C5486">
        <v>2021</v>
      </c>
      <c r="D5486" t="s">
        <v>2</v>
      </c>
      <c r="E5486" t="s">
        <v>22</v>
      </c>
      <c r="F5486">
        <v>154.24538450000009</v>
      </c>
      <c r="G5486">
        <v>64</v>
      </c>
      <c r="I5486">
        <v>146.80369772406772</v>
      </c>
      <c r="J5486">
        <v>154.57985715625009</v>
      </c>
      <c r="K5486">
        <v>195.2220217218985</v>
      </c>
      <c r="L5486">
        <v>3.0200258261527426</v>
      </c>
      <c r="N5486">
        <v>1</v>
      </c>
      <c r="O5486">
        <v>7487.642439225212</v>
      </c>
      <c r="P5486">
        <v>173.9587807162531</v>
      </c>
      <c r="Q5486">
        <v>0.75953250368745195</v>
      </c>
      <c r="S5486" s="6">
        <v>48.610080235996925</v>
      </c>
      <c r="V5486" s="6">
        <v>193.28165287377553</v>
      </c>
    </row>
    <row r="5487" spans="1:23" x14ac:dyDescent="0.3">
      <c r="A5487" s="1">
        <v>44434</v>
      </c>
      <c r="B5487">
        <v>202109</v>
      </c>
      <c r="C5487">
        <v>2021</v>
      </c>
      <c r="D5487" t="s">
        <v>3</v>
      </c>
      <c r="E5487" t="s">
        <v>22</v>
      </c>
      <c r="F5487">
        <v>237.90536149999997</v>
      </c>
      <c r="G5487">
        <v>96</v>
      </c>
      <c r="I5487">
        <v>250.27396521553004</v>
      </c>
      <c r="J5487">
        <v>238.43324395762556</v>
      </c>
      <c r="K5487">
        <v>283.01999834705111</v>
      </c>
      <c r="L5487">
        <v>3.428818207375925</v>
      </c>
      <c r="N5487">
        <v>1</v>
      </c>
      <c r="O5487">
        <v>11997.998370679081</v>
      </c>
      <c r="P5487">
        <v>272.72763157458019</v>
      </c>
      <c r="Q5487">
        <v>0.76032624458975262</v>
      </c>
      <c r="S5487" s="6">
        <v>72.991319480616255</v>
      </c>
      <c r="V5487" s="6">
        <v>329.16654790808877</v>
      </c>
    </row>
    <row r="5488" spans="1:23" x14ac:dyDescent="0.3">
      <c r="A5488" s="1">
        <v>44434</v>
      </c>
      <c r="B5488">
        <v>202109</v>
      </c>
      <c r="C5488">
        <v>2021</v>
      </c>
      <c r="D5488" t="s">
        <v>5</v>
      </c>
      <c r="E5488" t="s">
        <v>23</v>
      </c>
      <c r="F5488">
        <v>965.95203500000002</v>
      </c>
      <c r="H5488">
        <v>162</v>
      </c>
      <c r="I5488">
        <v>1166.8223670539728</v>
      </c>
      <c r="M5488">
        <v>6.8059264416876166</v>
      </c>
      <c r="N5488">
        <v>1</v>
      </c>
      <c r="O5488">
        <v>49224.116437505952</v>
      </c>
      <c r="P5488">
        <v>583.84040970083822</v>
      </c>
      <c r="R5488">
        <v>0.91139999999999988</v>
      </c>
      <c r="T5488" s="6">
        <v>162</v>
      </c>
      <c r="U5488" s="6">
        <v>147.64679999999998</v>
      </c>
      <c r="W5488" s="6">
        <v>1102.560083553394</v>
      </c>
    </row>
    <row r="5489" spans="1:23" x14ac:dyDescent="0.3">
      <c r="A5489" s="1">
        <v>44434</v>
      </c>
      <c r="B5489">
        <v>202109</v>
      </c>
      <c r="C5489">
        <v>2021</v>
      </c>
      <c r="D5489" t="s">
        <v>6</v>
      </c>
      <c r="E5489" t="s">
        <v>23</v>
      </c>
      <c r="F5489">
        <v>314.824161</v>
      </c>
      <c r="H5489">
        <v>66</v>
      </c>
      <c r="I5489">
        <v>469.95796666666666</v>
      </c>
      <c r="M5489">
        <v>5.2738541666666672</v>
      </c>
      <c r="N5489">
        <v>0.87802958525739572</v>
      </c>
      <c r="O5489">
        <v>13974.633804569727</v>
      </c>
      <c r="P5489">
        <v>189.77974834701678</v>
      </c>
      <c r="R5489">
        <v>0.92631075268817198</v>
      </c>
      <c r="T5489" s="6">
        <v>57.949952626988114</v>
      </c>
      <c r="U5489" s="6">
        <v>61.136509677419347</v>
      </c>
      <c r="W5489" s="6">
        <v>348.07437500000003</v>
      </c>
    </row>
    <row r="5490" spans="1:23" x14ac:dyDescent="0.3">
      <c r="A5490" s="1">
        <v>44434</v>
      </c>
      <c r="B5490">
        <v>202109</v>
      </c>
      <c r="C5490">
        <v>2021</v>
      </c>
      <c r="D5490" t="s">
        <v>7</v>
      </c>
      <c r="E5490" t="s">
        <v>23</v>
      </c>
      <c r="F5490">
        <v>181.61359899999999</v>
      </c>
      <c r="H5490">
        <v>36</v>
      </c>
      <c r="I5490">
        <v>202.49204289036552</v>
      </c>
      <c r="M5490">
        <v>4.8671527333821762</v>
      </c>
      <c r="N5490">
        <v>1</v>
      </c>
      <c r="O5490">
        <v>8253.4037467162816</v>
      </c>
      <c r="P5490">
        <v>174.9356527573496</v>
      </c>
      <c r="R5490">
        <v>0.95550000000000002</v>
      </c>
      <c r="T5490" s="6">
        <v>36</v>
      </c>
      <c r="U5490" s="6">
        <v>34.398000000000003</v>
      </c>
      <c r="W5490" s="6">
        <v>175.21749840175835</v>
      </c>
    </row>
    <row r="5491" spans="1:23" x14ac:dyDescent="0.3">
      <c r="A5491" s="1">
        <v>44434</v>
      </c>
      <c r="B5491">
        <v>202109</v>
      </c>
      <c r="C5491">
        <v>2021</v>
      </c>
      <c r="D5491" t="s">
        <v>8</v>
      </c>
      <c r="E5491" t="s">
        <v>23</v>
      </c>
      <c r="F5491">
        <v>206.61389000000003</v>
      </c>
      <c r="H5491">
        <v>108</v>
      </c>
      <c r="I5491">
        <v>245.53181310000005</v>
      </c>
      <c r="M5491">
        <v>4.4109049125514401</v>
      </c>
      <c r="N5491">
        <v>0.99338913469578716</v>
      </c>
      <c r="O5491">
        <v>11700.590018761774</v>
      </c>
      <c r="P5491">
        <v>135.74798595828105</v>
      </c>
      <c r="R5491">
        <v>0.92345388291517316</v>
      </c>
      <c r="T5491" s="6">
        <v>107.28602654714501</v>
      </c>
      <c r="U5491" s="6">
        <v>99.733019354838703</v>
      </c>
      <c r="W5491" s="6">
        <v>476.37773055555556</v>
      </c>
    </row>
    <row r="5492" spans="1:23" x14ac:dyDescent="0.3">
      <c r="A5492" s="1">
        <v>44435</v>
      </c>
      <c r="B5492">
        <v>202109</v>
      </c>
      <c r="C5492">
        <v>2021</v>
      </c>
      <c r="D5492" t="s">
        <v>0</v>
      </c>
      <c r="E5492" t="s">
        <v>22</v>
      </c>
      <c r="F5492">
        <v>183.74019999999999</v>
      </c>
      <c r="G5492">
        <v>44</v>
      </c>
      <c r="I5492">
        <v>236.73341795882786</v>
      </c>
      <c r="J5492">
        <v>184.24117656249999</v>
      </c>
      <c r="K5492">
        <v>237.80979314225706</v>
      </c>
      <c r="L5492">
        <v>7.1680607279693485</v>
      </c>
      <c r="N5492">
        <v>0.9642718194786668</v>
      </c>
      <c r="O5492">
        <v>10127.492132778578</v>
      </c>
      <c r="P5492">
        <v>138.89341577602266</v>
      </c>
      <c r="Q5492">
        <v>0.75059422036089807</v>
      </c>
      <c r="S5492" s="6">
        <v>33.026145695879514</v>
      </c>
      <c r="V5492" s="6">
        <v>315.39467203065135</v>
      </c>
    </row>
    <row r="5493" spans="1:23" x14ac:dyDescent="0.3">
      <c r="A5493" s="1">
        <v>44435</v>
      </c>
      <c r="B5493">
        <v>202109</v>
      </c>
      <c r="C5493">
        <v>2021</v>
      </c>
      <c r="D5493" t="s">
        <v>1</v>
      </c>
      <c r="E5493" t="s">
        <v>22</v>
      </c>
      <c r="F5493">
        <v>183.5582</v>
      </c>
      <c r="G5493">
        <v>46</v>
      </c>
      <c r="I5493">
        <v>255.68922135968805</v>
      </c>
      <c r="J5493">
        <v>183.6672087890625</v>
      </c>
      <c r="K5493">
        <v>238.62969844357747</v>
      </c>
      <c r="L5493">
        <v>7.3484872002820865</v>
      </c>
      <c r="N5493">
        <v>1</v>
      </c>
      <c r="O5493">
        <v>10131.413461863653</v>
      </c>
      <c r="P5493">
        <v>147.04083808107816</v>
      </c>
      <c r="Q5493">
        <v>0.75640892913209257</v>
      </c>
      <c r="S5493" s="6">
        <v>34.794810740076258</v>
      </c>
      <c r="V5493" s="6">
        <v>338.03041121297599</v>
      </c>
    </row>
    <row r="5494" spans="1:23" x14ac:dyDescent="0.3">
      <c r="A5494" s="1">
        <v>44435</v>
      </c>
      <c r="B5494">
        <v>202109</v>
      </c>
      <c r="C5494">
        <v>2021</v>
      </c>
      <c r="D5494" t="s">
        <v>4</v>
      </c>
      <c r="E5494" t="s">
        <v>22</v>
      </c>
      <c r="F5494">
        <v>139.13227999999998</v>
      </c>
      <c r="G5494">
        <v>36</v>
      </c>
      <c r="I5494">
        <v>177.03661397288366</v>
      </c>
      <c r="J5494">
        <v>139.42920337777775</v>
      </c>
      <c r="K5494">
        <v>176.72445715971398</v>
      </c>
      <c r="L5494">
        <v>6.4762730979883019</v>
      </c>
      <c r="N5494">
        <v>1</v>
      </c>
      <c r="O5494">
        <v>7162.3659130770511</v>
      </c>
      <c r="P5494">
        <v>112.82462596469315</v>
      </c>
      <c r="Q5494">
        <v>0.75933853422527076</v>
      </c>
      <c r="S5494" s="6">
        <v>27.336187232109747</v>
      </c>
      <c r="V5494" s="6">
        <v>233.14583152757888</v>
      </c>
    </row>
    <row r="5495" spans="1:23" x14ac:dyDescent="0.3">
      <c r="A5495" s="1">
        <v>44435</v>
      </c>
      <c r="B5495">
        <v>202109</v>
      </c>
      <c r="C5495">
        <v>2021</v>
      </c>
      <c r="D5495" t="s">
        <v>2</v>
      </c>
      <c r="E5495" t="s">
        <v>22</v>
      </c>
      <c r="F5495">
        <v>194.88708350000007</v>
      </c>
      <c r="G5495">
        <v>64</v>
      </c>
      <c r="I5495">
        <v>304.30183706863079</v>
      </c>
      <c r="J5495">
        <v>195.24487161562507</v>
      </c>
      <c r="K5495">
        <v>244.88951472938109</v>
      </c>
      <c r="L5495">
        <v>6.2600562597567571</v>
      </c>
      <c r="N5495">
        <v>1</v>
      </c>
      <c r="O5495">
        <v>11021.745513491425</v>
      </c>
      <c r="P5495">
        <v>173.9587807162531</v>
      </c>
      <c r="Q5495">
        <v>0.75953250368745195</v>
      </c>
      <c r="S5495" s="6">
        <v>48.610080235996925</v>
      </c>
      <c r="V5495" s="6">
        <v>400.64360062443245</v>
      </c>
    </row>
    <row r="5496" spans="1:23" x14ac:dyDescent="0.3">
      <c r="A5496" s="1">
        <v>44435</v>
      </c>
      <c r="B5496">
        <v>202109</v>
      </c>
      <c r="C5496">
        <v>2021</v>
      </c>
      <c r="D5496" t="s">
        <v>3</v>
      </c>
      <c r="E5496" t="s">
        <v>22</v>
      </c>
      <c r="F5496">
        <v>179.03536</v>
      </c>
      <c r="G5496">
        <v>96</v>
      </c>
      <c r="I5496">
        <v>471.66529911770635</v>
      </c>
      <c r="J5496">
        <v>179.72209938387553</v>
      </c>
      <c r="K5496">
        <v>220.00121569972626</v>
      </c>
      <c r="L5496">
        <v>6.4619368778908424</v>
      </c>
      <c r="N5496">
        <v>0.99991452991452989</v>
      </c>
      <c r="O5496">
        <v>9486.4945210539718</v>
      </c>
      <c r="P5496">
        <v>272.72763157458019</v>
      </c>
      <c r="Q5496">
        <v>0.76032624458975262</v>
      </c>
      <c r="S5496" s="6">
        <v>72.991319480616255</v>
      </c>
      <c r="V5496" s="6">
        <v>620.34594027752087</v>
      </c>
    </row>
    <row r="5497" spans="1:23" x14ac:dyDescent="0.3">
      <c r="A5497" s="1">
        <v>44435</v>
      </c>
      <c r="B5497">
        <v>202109</v>
      </c>
      <c r="C5497">
        <v>2021</v>
      </c>
      <c r="D5497" t="s">
        <v>5</v>
      </c>
      <c r="E5497" t="s">
        <v>23</v>
      </c>
      <c r="F5497">
        <v>1055.3856380000002</v>
      </c>
      <c r="H5497">
        <v>162</v>
      </c>
      <c r="I5497">
        <v>1212.0957720000001</v>
      </c>
      <c r="M5497">
        <v>6.8694583333333332</v>
      </c>
      <c r="N5497">
        <v>0.99964863365197398</v>
      </c>
      <c r="O5497">
        <v>74368.281189942616</v>
      </c>
      <c r="P5497">
        <v>583.84040970083822</v>
      </c>
      <c r="R5497">
        <v>0.91139999999999988</v>
      </c>
      <c r="T5497" s="6">
        <v>161.94307865161977</v>
      </c>
      <c r="U5497" s="6">
        <v>147.64679999999998</v>
      </c>
      <c r="W5497" s="6">
        <v>1112.8522499999999</v>
      </c>
    </row>
    <row r="5498" spans="1:23" x14ac:dyDescent="0.3">
      <c r="A5498" s="1">
        <v>44435</v>
      </c>
      <c r="B5498">
        <v>202109</v>
      </c>
      <c r="C5498">
        <v>2021</v>
      </c>
      <c r="D5498" t="s">
        <v>6</v>
      </c>
      <c r="E5498" t="s">
        <v>23</v>
      </c>
      <c r="F5498">
        <v>109.36015999999999</v>
      </c>
      <c r="H5498">
        <v>66</v>
      </c>
      <c r="I5498">
        <v>181.28270000000003</v>
      </c>
      <c r="M5498">
        <v>4.7689583333333339</v>
      </c>
      <c r="N5498">
        <v>0.92195843855523063</v>
      </c>
      <c r="O5498">
        <v>7790.2932829393303</v>
      </c>
      <c r="P5498">
        <v>189.77974834701678</v>
      </c>
      <c r="R5498">
        <v>0.92631075268817198</v>
      </c>
      <c r="T5498" s="6">
        <v>60.849256944645219</v>
      </c>
      <c r="U5498" s="6">
        <v>61.136509677419347</v>
      </c>
      <c r="W5498" s="6">
        <v>314.75125000000003</v>
      </c>
    </row>
    <row r="5499" spans="1:23" x14ac:dyDescent="0.3">
      <c r="A5499" s="1">
        <v>44435</v>
      </c>
      <c r="B5499">
        <v>202109</v>
      </c>
      <c r="C5499">
        <v>2021</v>
      </c>
      <c r="D5499" t="s">
        <v>7</v>
      </c>
      <c r="E5499" t="s">
        <v>23</v>
      </c>
      <c r="F5499">
        <v>93.732100000000003</v>
      </c>
      <c r="H5499">
        <v>36</v>
      </c>
      <c r="I5499">
        <v>96.26554552735395</v>
      </c>
      <c r="M5499">
        <v>4.8864409910304545</v>
      </c>
      <c r="N5499">
        <v>1</v>
      </c>
      <c r="O5499">
        <v>6592.6796246444192</v>
      </c>
      <c r="P5499">
        <v>174.9356527573496</v>
      </c>
      <c r="R5499">
        <v>0.95550000000000002</v>
      </c>
      <c r="T5499" s="6">
        <v>36</v>
      </c>
      <c r="U5499" s="6">
        <v>34.398000000000003</v>
      </c>
      <c r="W5499" s="6">
        <v>175.91187567709636</v>
      </c>
    </row>
    <row r="5500" spans="1:23" x14ac:dyDescent="0.3">
      <c r="A5500" s="1">
        <v>44435</v>
      </c>
      <c r="B5500">
        <v>202109</v>
      </c>
      <c r="C5500">
        <v>2021</v>
      </c>
      <c r="D5500" t="s">
        <v>8</v>
      </c>
      <c r="E5500" t="s">
        <v>23</v>
      </c>
      <c r="F5500">
        <v>73.530097000000012</v>
      </c>
      <c r="H5500">
        <v>108</v>
      </c>
      <c r="I5500">
        <v>83.684331166666723</v>
      </c>
      <c r="M5500">
        <v>3.3694789609053504</v>
      </c>
      <c r="N5500">
        <v>0.97061405969668058</v>
      </c>
      <c r="O5500">
        <v>5877.3102732093503</v>
      </c>
      <c r="P5500">
        <v>135.74798595828105</v>
      </c>
      <c r="R5500">
        <v>0.92345388291517316</v>
      </c>
      <c r="T5500" s="6">
        <v>104.8263184472415</v>
      </c>
      <c r="U5500" s="6">
        <v>99.733019354838703</v>
      </c>
      <c r="W5500" s="6">
        <v>363.90372777777782</v>
      </c>
    </row>
    <row r="5501" spans="1:23" x14ac:dyDescent="0.3">
      <c r="A5501" s="1">
        <v>44436</v>
      </c>
      <c r="B5501">
        <v>202109</v>
      </c>
      <c r="C5501">
        <v>2021</v>
      </c>
      <c r="D5501" t="s">
        <v>0</v>
      </c>
      <c r="E5501" t="s">
        <v>22</v>
      </c>
      <c r="F5501">
        <v>93.832760000000007</v>
      </c>
      <c r="G5501">
        <v>44</v>
      </c>
      <c r="I5501">
        <v>81.484308403920338</v>
      </c>
      <c r="J5501">
        <v>94.198482656250007</v>
      </c>
      <c r="K5501">
        <v>108.69062560629435</v>
      </c>
      <c r="L5501">
        <v>2.4672666666666667</v>
      </c>
      <c r="N5501">
        <v>1</v>
      </c>
      <c r="O5501">
        <v>3105.3306842709881</v>
      </c>
      <c r="P5501">
        <v>138.89341577602266</v>
      </c>
      <c r="Q5501">
        <v>0.75059422036089807</v>
      </c>
      <c r="S5501" s="6">
        <v>33.026145695879514</v>
      </c>
      <c r="V5501" s="6">
        <v>108.55973333333334</v>
      </c>
    </row>
    <row r="5502" spans="1:23" x14ac:dyDescent="0.3">
      <c r="A5502" s="1">
        <v>44436</v>
      </c>
      <c r="B5502">
        <v>202109</v>
      </c>
      <c r="C5502">
        <v>2021</v>
      </c>
      <c r="D5502" t="s">
        <v>1</v>
      </c>
      <c r="E5502" t="s">
        <v>22</v>
      </c>
      <c r="F5502">
        <v>98.749000000000038</v>
      </c>
      <c r="G5502">
        <v>46</v>
      </c>
      <c r="I5502">
        <v>89.040622987046433</v>
      </c>
      <c r="J5502">
        <v>98.853003906250038</v>
      </c>
      <c r="K5502">
        <v>117.87135125970111</v>
      </c>
      <c r="L5502">
        <v>2.5590201841359774</v>
      </c>
      <c r="N5502">
        <v>1</v>
      </c>
      <c r="O5502">
        <v>3249.4732793989197</v>
      </c>
      <c r="P5502">
        <v>147.04083808107816</v>
      </c>
      <c r="Q5502">
        <v>0.75640892913209257</v>
      </c>
      <c r="S5502" s="6">
        <v>34.794810740076258</v>
      </c>
      <c r="V5502" s="6">
        <v>117.71492847025496</v>
      </c>
    </row>
    <row r="5503" spans="1:23" x14ac:dyDescent="0.3">
      <c r="A5503" s="1">
        <v>44436</v>
      </c>
      <c r="B5503">
        <v>202109</v>
      </c>
      <c r="C5503">
        <v>2021</v>
      </c>
      <c r="D5503" t="s">
        <v>4</v>
      </c>
      <c r="E5503" t="s">
        <v>22</v>
      </c>
      <c r="F5503">
        <v>108.64979999999998</v>
      </c>
      <c r="G5503">
        <v>36</v>
      </c>
      <c r="I5503">
        <v>99.452903045352002</v>
      </c>
      <c r="J5503">
        <v>108.92232977777776</v>
      </c>
      <c r="K5503">
        <v>129.69773568980906</v>
      </c>
      <c r="L5503">
        <v>3.6381409814362193</v>
      </c>
      <c r="N5503">
        <v>0.99916166170026288</v>
      </c>
      <c r="O5503">
        <v>3064.9132381013806</v>
      </c>
      <c r="P5503">
        <v>112.82462596469315</v>
      </c>
      <c r="Q5503">
        <v>0.75933853422527076</v>
      </c>
      <c r="S5503" s="6">
        <v>27.336187232109747</v>
      </c>
      <c r="V5503" s="6">
        <v>130.97307533170391</v>
      </c>
    </row>
    <row r="5504" spans="1:23" x14ac:dyDescent="0.3">
      <c r="A5504" s="1">
        <v>44436</v>
      </c>
      <c r="B5504">
        <v>202109</v>
      </c>
      <c r="C5504">
        <v>2021</v>
      </c>
      <c r="D5504" t="s">
        <v>2</v>
      </c>
      <c r="E5504" t="s">
        <v>22</v>
      </c>
      <c r="F5504">
        <v>168.49908850000003</v>
      </c>
      <c r="G5504">
        <v>64</v>
      </c>
      <c r="I5504">
        <v>158.69664755201546</v>
      </c>
      <c r="J5504">
        <v>168.84088529843754</v>
      </c>
      <c r="K5504">
        <v>204.32097587934965</v>
      </c>
      <c r="L5504">
        <v>3.264685982445608</v>
      </c>
      <c r="N5504">
        <v>1</v>
      </c>
      <c r="O5504">
        <v>5201.6815126854335</v>
      </c>
      <c r="P5504">
        <v>173.9587807162531</v>
      </c>
      <c r="Q5504">
        <v>0.75953250368745195</v>
      </c>
      <c r="S5504" s="6">
        <v>48.610080235996925</v>
      </c>
      <c r="V5504" s="6">
        <v>208.93990287651891</v>
      </c>
    </row>
    <row r="5505" spans="1:23" x14ac:dyDescent="0.3">
      <c r="A5505" s="1">
        <v>44436</v>
      </c>
      <c r="B5505">
        <v>202109</v>
      </c>
      <c r="C5505">
        <v>2021</v>
      </c>
      <c r="D5505" t="s">
        <v>3</v>
      </c>
      <c r="E5505" t="s">
        <v>22</v>
      </c>
      <c r="F5505">
        <v>354.19607999999988</v>
      </c>
      <c r="G5505">
        <v>96</v>
      </c>
      <c r="I5505">
        <v>355.10276927319813</v>
      </c>
      <c r="J5505">
        <v>355.05204924832549</v>
      </c>
      <c r="K5505">
        <v>435.91436877742728</v>
      </c>
      <c r="L5505">
        <v>4.8650000000000011</v>
      </c>
      <c r="N5505">
        <v>0.99741007194244602</v>
      </c>
      <c r="O5505">
        <v>10588.892419534517</v>
      </c>
      <c r="P5505">
        <v>272.72763157458019</v>
      </c>
      <c r="Q5505">
        <v>0.76032624458975262</v>
      </c>
      <c r="S5505" s="6">
        <v>72.991319480616255</v>
      </c>
      <c r="V5505" s="6">
        <v>467.04000000000008</v>
      </c>
    </row>
    <row r="5506" spans="1:23" x14ac:dyDescent="0.3">
      <c r="A5506" s="1">
        <v>44436</v>
      </c>
      <c r="B5506">
        <v>202109</v>
      </c>
      <c r="C5506">
        <v>2021</v>
      </c>
      <c r="D5506" t="s">
        <v>5</v>
      </c>
      <c r="E5506" t="s">
        <v>23</v>
      </c>
      <c r="F5506">
        <v>1056.4992414999999</v>
      </c>
      <c r="H5506">
        <v>162</v>
      </c>
      <c r="I5506">
        <v>1241.6524224904329</v>
      </c>
      <c r="M5506">
        <v>7.2620778198036158</v>
      </c>
      <c r="N5506">
        <v>0.99880020706741901</v>
      </c>
      <c r="O5506">
        <v>43470.018865349928</v>
      </c>
      <c r="P5506">
        <v>583.84040970083822</v>
      </c>
      <c r="R5506">
        <v>0.91139999999999988</v>
      </c>
      <c r="T5506" s="6">
        <v>161.80563354492188</v>
      </c>
      <c r="U5506" s="6">
        <v>147.64679999999998</v>
      </c>
      <c r="W5506" s="6">
        <v>1176.4566068081858</v>
      </c>
    </row>
    <row r="5507" spans="1:23" x14ac:dyDescent="0.3">
      <c r="A5507" s="1">
        <v>44436</v>
      </c>
      <c r="B5507">
        <v>202109</v>
      </c>
      <c r="C5507">
        <v>2021</v>
      </c>
      <c r="D5507" t="s">
        <v>6</v>
      </c>
      <c r="E5507" t="s">
        <v>23</v>
      </c>
      <c r="F5507">
        <v>351.05168049999997</v>
      </c>
      <c r="H5507">
        <v>66</v>
      </c>
      <c r="I5507">
        <v>556.95483333333345</v>
      </c>
      <c r="M5507">
        <v>6.7803819444444438</v>
      </c>
      <c r="N5507">
        <v>0.92189693945580986</v>
      </c>
      <c r="O5507">
        <v>13526.19913219762</v>
      </c>
      <c r="P5507">
        <v>189.77974834701678</v>
      </c>
      <c r="R5507">
        <v>0.92631075268817198</v>
      </c>
      <c r="T5507" s="6">
        <v>60.84519800408345</v>
      </c>
      <c r="U5507" s="6">
        <v>61.136509677419347</v>
      </c>
      <c r="W5507" s="6">
        <v>447.50520833333331</v>
      </c>
    </row>
    <row r="5508" spans="1:23" x14ac:dyDescent="0.3">
      <c r="A5508" s="1">
        <v>44436</v>
      </c>
      <c r="B5508">
        <v>202109</v>
      </c>
      <c r="C5508">
        <v>2021</v>
      </c>
      <c r="D5508" t="s">
        <v>7</v>
      </c>
      <c r="E5508" t="s">
        <v>23</v>
      </c>
      <c r="F5508">
        <v>208.10860000000002</v>
      </c>
      <c r="H5508">
        <v>36</v>
      </c>
      <c r="I5508">
        <v>219.6388549612829</v>
      </c>
      <c r="M5508">
        <v>6.2690523115089576</v>
      </c>
      <c r="N5508">
        <v>0.99930555555555567</v>
      </c>
      <c r="O5508">
        <v>8379.3460051462916</v>
      </c>
      <c r="P5508">
        <v>174.9356527573496</v>
      </c>
      <c r="R5508">
        <v>0.95550000000000002</v>
      </c>
      <c r="T5508" s="6">
        <v>35.975000000000001</v>
      </c>
      <c r="U5508" s="6">
        <v>34.398000000000003</v>
      </c>
      <c r="W5508" s="6">
        <v>225.68588321432247</v>
      </c>
    </row>
    <row r="5509" spans="1:23" x14ac:dyDescent="0.3">
      <c r="A5509" s="1">
        <v>44436</v>
      </c>
      <c r="B5509">
        <v>202109</v>
      </c>
      <c r="C5509">
        <v>2021</v>
      </c>
      <c r="D5509" t="s">
        <v>8</v>
      </c>
      <c r="E5509" t="s">
        <v>23</v>
      </c>
      <c r="F5509">
        <v>2.5165995000000003</v>
      </c>
      <c r="H5509">
        <v>108</v>
      </c>
      <c r="I5509">
        <v>9.0755897666666581</v>
      </c>
      <c r="M5509">
        <v>2.1064554526748966</v>
      </c>
      <c r="N5509">
        <v>0.99264367513035379</v>
      </c>
      <c r="O5509">
        <v>116.72336377666679</v>
      </c>
      <c r="P5509">
        <v>135.74798595828105</v>
      </c>
      <c r="R5509">
        <v>0.92345388291517316</v>
      </c>
      <c r="T5509" s="6">
        <v>107.2055169140782</v>
      </c>
      <c r="U5509" s="6">
        <v>99.733019354838703</v>
      </c>
      <c r="W5509" s="6">
        <v>227.49718888888884</v>
      </c>
    </row>
    <row r="5510" spans="1:23" x14ac:dyDescent="0.3">
      <c r="A5510" s="1">
        <v>44437</v>
      </c>
      <c r="B5510">
        <v>202109</v>
      </c>
      <c r="C5510">
        <v>2021</v>
      </c>
      <c r="D5510" t="s">
        <v>0</v>
      </c>
      <c r="E5510" t="s">
        <v>22</v>
      </c>
      <c r="F5510">
        <v>169.16031999999998</v>
      </c>
      <c r="G5510">
        <v>44</v>
      </c>
      <c r="I5510">
        <v>220.04565679299611</v>
      </c>
      <c r="J5510">
        <v>169.58658953124998</v>
      </c>
      <c r="K5510">
        <v>206.9915514775393</v>
      </c>
      <c r="L5510">
        <v>6.6627713333333336</v>
      </c>
      <c r="N5510">
        <v>1</v>
      </c>
      <c r="O5510">
        <v>309.36316025598376</v>
      </c>
      <c r="P5510">
        <v>138.89341577602266</v>
      </c>
      <c r="Q5510">
        <v>0.75059422036089807</v>
      </c>
      <c r="S5510" s="6">
        <v>33.026145695879514</v>
      </c>
      <c r="V5510" s="6">
        <v>293.16193866666669</v>
      </c>
    </row>
    <row r="5511" spans="1:23" x14ac:dyDescent="0.3">
      <c r="A5511" s="1">
        <v>44437</v>
      </c>
      <c r="B5511">
        <v>202109</v>
      </c>
      <c r="C5511">
        <v>2021</v>
      </c>
      <c r="D5511" t="s">
        <v>1</v>
      </c>
      <c r="E5511" t="s">
        <v>22</v>
      </c>
      <c r="F5511">
        <v>167.20507999999995</v>
      </c>
      <c r="G5511">
        <v>46</v>
      </c>
      <c r="I5511">
        <v>240.41420054986702</v>
      </c>
      <c r="J5511">
        <v>167.31250187499995</v>
      </c>
      <c r="K5511">
        <v>213.05717663660909</v>
      </c>
      <c r="L5511">
        <v>6.9094843580499994</v>
      </c>
      <c r="N5511">
        <v>0.99979838119339925</v>
      </c>
      <c r="O5511">
        <v>326.71183625263194</v>
      </c>
      <c r="P5511">
        <v>147.04083808107816</v>
      </c>
      <c r="Q5511">
        <v>0.75640892913209257</v>
      </c>
      <c r="S5511" s="6">
        <v>34.794810740076258</v>
      </c>
      <c r="V5511" s="6">
        <v>317.83628047029998</v>
      </c>
    </row>
    <row r="5512" spans="1:23" x14ac:dyDescent="0.3">
      <c r="A5512" s="1">
        <v>44437</v>
      </c>
      <c r="B5512">
        <v>202109</v>
      </c>
      <c r="C5512">
        <v>2021</v>
      </c>
      <c r="D5512" t="s">
        <v>4</v>
      </c>
      <c r="E5512" t="s">
        <v>22</v>
      </c>
      <c r="F5512">
        <v>133.63279999999995</v>
      </c>
      <c r="G5512">
        <v>36</v>
      </c>
      <c r="I5512">
        <v>175.30574452951112</v>
      </c>
      <c r="J5512">
        <v>133.92533297777774</v>
      </c>
      <c r="K5512">
        <v>168.4154279927524</v>
      </c>
      <c r="L5512">
        <v>6.4129552172364681</v>
      </c>
      <c r="N5512">
        <v>1</v>
      </c>
      <c r="O5512">
        <v>-127.17435774077173</v>
      </c>
      <c r="P5512">
        <v>112.82462596469315</v>
      </c>
      <c r="Q5512">
        <v>0.75933853422527076</v>
      </c>
      <c r="S5512" s="6">
        <v>27.336187232109747</v>
      </c>
      <c r="V5512" s="6">
        <v>230.86638782051284</v>
      </c>
    </row>
    <row r="5513" spans="1:23" x14ac:dyDescent="0.3">
      <c r="A5513" s="1">
        <v>44437</v>
      </c>
      <c r="B5513">
        <v>202109</v>
      </c>
      <c r="C5513">
        <v>2021</v>
      </c>
      <c r="D5513" t="s">
        <v>2</v>
      </c>
      <c r="E5513" t="s">
        <v>22</v>
      </c>
      <c r="F5513">
        <v>138.71801199999999</v>
      </c>
      <c r="G5513">
        <v>64</v>
      </c>
      <c r="I5513">
        <v>203.73364561961228</v>
      </c>
      <c r="J5513">
        <v>139.05797773282001</v>
      </c>
      <c r="K5513">
        <v>172.48226561156156</v>
      </c>
      <c r="L5513">
        <v>4.1911810190500907</v>
      </c>
      <c r="N5513">
        <v>1</v>
      </c>
      <c r="O5513">
        <v>-723.79476103693708</v>
      </c>
      <c r="P5513">
        <v>173.9587807162531</v>
      </c>
      <c r="Q5513">
        <v>0.75953250368745195</v>
      </c>
      <c r="S5513" s="6">
        <v>48.610080235996925</v>
      </c>
      <c r="V5513" s="6">
        <v>268.2355852192058</v>
      </c>
    </row>
    <row r="5514" spans="1:23" x14ac:dyDescent="0.3">
      <c r="A5514" s="1">
        <v>44437</v>
      </c>
      <c r="B5514">
        <v>202109</v>
      </c>
      <c r="C5514">
        <v>2021</v>
      </c>
      <c r="D5514" t="s">
        <v>3</v>
      </c>
      <c r="E5514" t="s">
        <v>22</v>
      </c>
      <c r="F5514">
        <v>204.24488049999991</v>
      </c>
      <c r="G5514">
        <v>96</v>
      </c>
      <c r="I5514">
        <v>206.01070010209128</v>
      </c>
      <c r="J5514">
        <v>204.93161988387544</v>
      </c>
      <c r="K5514">
        <v>243.67697374333923</v>
      </c>
      <c r="L5514">
        <v>2.8223999999999996</v>
      </c>
      <c r="N5514">
        <v>1</v>
      </c>
      <c r="O5514">
        <v>-4983.3079134016425</v>
      </c>
      <c r="P5514">
        <v>272.72763157458019</v>
      </c>
      <c r="Q5514">
        <v>0.76032624458975262</v>
      </c>
      <c r="S5514" s="6">
        <v>72.991319480616255</v>
      </c>
      <c r="V5514" s="6">
        <v>270.95039999999995</v>
      </c>
    </row>
    <row r="5515" spans="1:23" x14ac:dyDescent="0.3">
      <c r="A5515" s="1">
        <v>44437</v>
      </c>
      <c r="B5515">
        <v>202109</v>
      </c>
      <c r="C5515">
        <v>2021</v>
      </c>
      <c r="D5515" t="s">
        <v>5</v>
      </c>
      <c r="E5515" t="s">
        <v>23</v>
      </c>
      <c r="F5515">
        <v>903.66723449999984</v>
      </c>
      <c r="H5515">
        <v>162</v>
      </c>
      <c r="I5515">
        <v>1043.7088028858072</v>
      </c>
      <c r="M5515">
        <v>6.7402321508946246</v>
      </c>
      <c r="N5515">
        <v>0.99938663435570985</v>
      </c>
      <c r="O5515">
        <v>41111.091565556111</v>
      </c>
      <c r="P5515">
        <v>583.84040970083822</v>
      </c>
      <c r="R5515">
        <v>0.91139999999999988</v>
      </c>
      <c r="T5515" s="6">
        <v>161.900634765625</v>
      </c>
      <c r="U5515" s="6">
        <v>147.64679999999998</v>
      </c>
      <c r="W5515" s="6">
        <v>1091.9176084449291</v>
      </c>
    </row>
    <row r="5516" spans="1:23" x14ac:dyDescent="0.3">
      <c r="A5516" s="1">
        <v>44437</v>
      </c>
      <c r="B5516">
        <v>202109</v>
      </c>
      <c r="C5516">
        <v>2021</v>
      </c>
      <c r="D5516" t="s">
        <v>6</v>
      </c>
      <c r="E5516" t="s">
        <v>23</v>
      </c>
      <c r="F5516">
        <v>142.24000049999998</v>
      </c>
      <c r="H5516">
        <v>66</v>
      </c>
      <c r="I5516">
        <v>220.18406666666664</v>
      </c>
      <c r="M5516">
        <v>3.8178472222222228</v>
      </c>
      <c r="N5516">
        <v>0.91738161080527592</v>
      </c>
      <c r="O5516">
        <v>7089.9393022460645</v>
      </c>
      <c r="P5516">
        <v>189.77974834701678</v>
      </c>
      <c r="R5516">
        <v>0.92631075268817198</v>
      </c>
      <c r="T5516" s="6">
        <v>60.54718631314821</v>
      </c>
      <c r="U5516" s="6">
        <v>61.136509677419347</v>
      </c>
      <c r="W5516" s="6">
        <v>251.97791666666672</v>
      </c>
    </row>
    <row r="5517" spans="1:23" x14ac:dyDescent="0.3">
      <c r="A5517" s="1">
        <v>44437</v>
      </c>
      <c r="B5517">
        <v>202109</v>
      </c>
      <c r="C5517">
        <v>2021</v>
      </c>
      <c r="D5517" t="s">
        <v>7</v>
      </c>
      <c r="E5517" t="s">
        <v>23</v>
      </c>
      <c r="F5517">
        <v>81.342799499999984</v>
      </c>
      <c r="H5517">
        <v>36</v>
      </c>
      <c r="I5517">
        <v>91.595115120075462</v>
      </c>
      <c r="M5517">
        <v>3.9758762322624044</v>
      </c>
      <c r="N5517">
        <v>0.99930555555555567</v>
      </c>
      <c r="O5517">
        <v>3983.9118577128434</v>
      </c>
      <c r="P5517">
        <v>174.9356527573496</v>
      </c>
      <c r="R5517">
        <v>0.95550000000000002</v>
      </c>
      <c r="T5517" s="6">
        <v>35.975000000000001</v>
      </c>
      <c r="U5517" s="6">
        <v>34.398000000000003</v>
      </c>
      <c r="W5517" s="6">
        <v>143.13154436144657</v>
      </c>
    </row>
    <row r="5518" spans="1:23" x14ac:dyDescent="0.3">
      <c r="A5518" s="1">
        <v>44437</v>
      </c>
      <c r="B5518">
        <v>202109</v>
      </c>
      <c r="C5518">
        <v>2021</v>
      </c>
      <c r="D5518" t="s">
        <v>8</v>
      </c>
      <c r="E5518" t="s">
        <v>23</v>
      </c>
      <c r="F5518">
        <v>42.078007499999998</v>
      </c>
      <c r="H5518">
        <v>108</v>
      </c>
      <c r="I5518">
        <v>54.725054433333341</v>
      </c>
      <c r="M5518">
        <v>2.8134452961215932</v>
      </c>
      <c r="N5518">
        <v>0.97472694005769323</v>
      </c>
      <c r="O5518">
        <v>2078.2009044279057</v>
      </c>
      <c r="P5518">
        <v>135.74798595828105</v>
      </c>
      <c r="R5518">
        <v>0.92345388291517316</v>
      </c>
      <c r="T5518" s="6">
        <v>105.27050952623087</v>
      </c>
      <c r="U5518" s="6">
        <v>99.733019354838703</v>
      </c>
      <c r="W5518" s="6">
        <v>303.85209198113205</v>
      </c>
    </row>
    <row r="5519" spans="1:23" x14ac:dyDescent="0.3">
      <c r="A5519" s="1">
        <v>44438</v>
      </c>
      <c r="B5519">
        <v>202109</v>
      </c>
      <c r="C5519">
        <v>2021</v>
      </c>
      <c r="D5519" t="s">
        <v>0</v>
      </c>
      <c r="E5519" t="s">
        <v>22</v>
      </c>
      <c r="F5519">
        <v>130.12188</v>
      </c>
      <c r="G5519">
        <v>44</v>
      </c>
      <c r="I5519">
        <v>181.57338958471374</v>
      </c>
      <c r="J5519">
        <v>130.53496000000001</v>
      </c>
      <c r="K5519">
        <v>158.65075211612898</v>
      </c>
      <c r="L5519">
        <v>5.4978680000000004</v>
      </c>
      <c r="N5519">
        <v>1</v>
      </c>
      <c r="O5519">
        <v>3310.246049454694</v>
      </c>
      <c r="P5519">
        <v>138.89341577602266</v>
      </c>
      <c r="Q5519">
        <v>0.75059422036089807</v>
      </c>
      <c r="S5519" s="6">
        <v>33.026145695879514</v>
      </c>
      <c r="V5519" s="6">
        <v>241.90619200000003</v>
      </c>
    </row>
    <row r="5520" spans="1:23" x14ac:dyDescent="0.3">
      <c r="A5520" s="1">
        <v>44438</v>
      </c>
      <c r="B5520">
        <v>202109</v>
      </c>
      <c r="C5520">
        <v>2021</v>
      </c>
      <c r="D5520" t="s">
        <v>1</v>
      </c>
      <c r="E5520" t="s">
        <v>22</v>
      </c>
      <c r="F5520">
        <v>127.91155999999997</v>
      </c>
      <c r="G5520">
        <v>46</v>
      </c>
      <c r="I5520">
        <v>196.08453544136103</v>
      </c>
      <c r="J5520">
        <v>128.04863999999998</v>
      </c>
      <c r="K5520">
        <v>157.14481908103048</v>
      </c>
      <c r="L5520">
        <v>5.6354534274133332</v>
      </c>
      <c r="N5520">
        <v>1</v>
      </c>
      <c r="O5520">
        <v>3356.0979104858652</v>
      </c>
      <c r="P5520">
        <v>147.04083808107816</v>
      </c>
      <c r="Q5520">
        <v>0.75640892913209257</v>
      </c>
      <c r="S5520" s="6">
        <v>34.794810740076258</v>
      </c>
      <c r="V5520" s="6">
        <v>259.23085766101332</v>
      </c>
    </row>
    <row r="5521" spans="1:23" x14ac:dyDescent="0.3">
      <c r="A5521" s="1">
        <v>44438</v>
      </c>
      <c r="B5521">
        <v>202109</v>
      </c>
      <c r="C5521">
        <v>2021</v>
      </c>
      <c r="D5521" t="s">
        <v>4</v>
      </c>
      <c r="E5521" t="s">
        <v>22</v>
      </c>
      <c r="F5521">
        <v>95.420360000000016</v>
      </c>
      <c r="G5521">
        <v>36</v>
      </c>
      <c r="I5521">
        <v>171.07927210742741</v>
      </c>
      <c r="J5521">
        <v>95.682316977777788</v>
      </c>
      <c r="K5521">
        <v>121.36026764499846</v>
      </c>
      <c r="L5521">
        <v>6.258344320471787</v>
      </c>
      <c r="N5521">
        <v>1</v>
      </c>
      <c r="O5521">
        <v>2032.4895449347937</v>
      </c>
      <c r="P5521">
        <v>112.82462596469315</v>
      </c>
      <c r="Q5521">
        <v>0.75933853422527076</v>
      </c>
      <c r="S5521" s="6">
        <v>27.336187232109747</v>
      </c>
      <c r="V5521" s="6">
        <v>225.30039553698433</v>
      </c>
    </row>
    <row r="5522" spans="1:23" x14ac:dyDescent="0.3">
      <c r="A5522" s="1">
        <v>44438</v>
      </c>
      <c r="B5522">
        <v>202109</v>
      </c>
      <c r="C5522">
        <v>2021</v>
      </c>
      <c r="D5522" t="s">
        <v>2</v>
      </c>
      <c r="E5522" t="s">
        <v>22</v>
      </c>
      <c r="F5522">
        <v>141.37764650000003</v>
      </c>
      <c r="G5522">
        <v>64</v>
      </c>
      <c r="I5522">
        <v>287.96958300614847</v>
      </c>
      <c r="J5522">
        <v>141.70870118750003</v>
      </c>
      <c r="K5522">
        <v>182.68737106019634</v>
      </c>
      <c r="L5522">
        <v>5.9240713368109219</v>
      </c>
      <c r="N5522">
        <v>1</v>
      </c>
      <c r="O5522">
        <v>2833.9532388402235</v>
      </c>
      <c r="P5522">
        <v>173.9587807162531</v>
      </c>
      <c r="Q5522">
        <v>0.75953250368745195</v>
      </c>
      <c r="S5522" s="6">
        <v>48.610080235996925</v>
      </c>
      <c r="V5522" s="6">
        <v>379.140565555899</v>
      </c>
    </row>
    <row r="5523" spans="1:23" x14ac:dyDescent="0.3">
      <c r="A5523" s="1">
        <v>44438</v>
      </c>
      <c r="B5523">
        <v>202109</v>
      </c>
      <c r="C5523">
        <v>2021</v>
      </c>
      <c r="D5523" t="s">
        <v>3</v>
      </c>
      <c r="E5523" t="s">
        <v>22</v>
      </c>
      <c r="F5523">
        <v>148.05895999999993</v>
      </c>
      <c r="G5523">
        <v>96</v>
      </c>
      <c r="I5523">
        <v>385.35071325529867</v>
      </c>
      <c r="J5523">
        <v>148.8584354232872</v>
      </c>
      <c r="K5523">
        <v>191.37507966731738</v>
      </c>
      <c r="L5523">
        <v>5.2794046743823193</v>
      </c>
      <c r="N5523">
        <v>1</v>
      </c>
      <c r="O5523">
        <v>4110.0640734096987</v>
      </c>
      <c r="P5523">
        <v>272.72763157458019</v>
      </c>
      <c r="Q5523">
        <v>0.76032624458975262</v>
      </c>
      <c r="S5523" s="6">
        <v>72.991319480616255</v>
      </c>
      <c r="V5523" s="6">
        <v>506.82284874070263</v>
      </c>
    </row>
    <row r="5524" spans="1:23" x14ac:dyDescent="0.3">
      <c r="A5524" s="1">
        <v>44438</v>
      </c>
      <c r="B5524">
        <v>202109</v>
      </c>
      <c r="C5524">
        <v>2021</v>
      </c>
      <c r="D5524" t="s">
        <v>5</v>
      </c>
      <c r="E5524" t="s">
        <v>23</v>
      </c>
      <c r="F5524">
        <v>555.84002099999998</v>
      </c>
      <c r="H5524">
        <v>162</v>
      </c>
      <c r="I5524">
        <v>651.62761409236009</v>
      </c>
      <c r="M5524">
        <v>5.4241522694521045</v>
      </c>
      <c r="N5524">
        <v>0.9985042619116512</v>
      </c>
      <c r="O5524">
        <v>21804.082468115637</v>
      </c>
      <c r="P5524">
        <v>583.84040970083822</v>
      </c>
      <c r="R5524">
        <v>0.91139999999999988</v>
      </c>
      <c r="T5524" s="6">
        <v>161.7576904296875</v>
      </c>
      <c r="U5524" s="6">
        <v>147.64679999999998</v>
      </c>
      <c r="W5524" s="6">
        <v>878.71266765124096</v>
      </c>
    </row>
    <row r="5525" spans="1:23" x14ac:dyDescent="0.3">
      <c r="A5525" s="1">
        <v>44438</v>
      </c>
      <c r="B5525">
        <v>202109</v>
      </c>
      <c r="C5525">
        <v>2021</v>
      </c>
      <c r="D5525" t="s">
        <v>6</v>
      </c>
      <c r="E5525" t="s">
        <v>23</v>
      </c>
      <c r="F5525">
        <v>137.49007999999998</v>
      </c>
      <c r="H5525">
        <v>66</v>
      </c>
      <c r="I5525">
        <v>219.64783333333335</v>
      </c>
      <c r="M5525">
        <v>3.5555902777777786</v>
      </c>
      <c r="N5525">
        <v>0.90904145019791949</v>
      </c>
      <c r="O5525">
        <v>4092.5939070850691</v>
      </c>
      <c r="P5525">
        <v>189.77974834701678</v>
      </c>
      <c r="R5525">
        <v>0.92631075268817198</v>
      </c>
      <c r="T5525" s="6">
        <v>59.996735713062684</v>
      </c>
      <c r="U5525" s="6">
        <v>61.136509677419347</v>
      </c>
      <c r="W5525" s="6">
        <v>234.66895833333339</v>
      </c>
    </row>
    <row r="5526" spans="1:23" x14ac:dyDescent="0.3">
      <c r="A5526" s="1">
        <v>44438</v>
      </c>
      <c r="B5526">
        <v>202109</v>
      </c>
      <c r="C5526">
        <v>2021</v>
      </c>
      <c r="D5526" t="s">
        <v>7</v>
      </c>
      <c r="E5526" t="s">
        <v>23</v>
      </c>
      <c r="F5526">
        <v>87.157000000000011</v>
      </c>
      <c r="H5526">
        <v>36</v>
      </c>
      <c r="I5526">
        <v>91.552160818068387</v>
      </c>
      <c r="M5526">
        <v>3.3808627286235455</v>
      </c>
      <c r="N5526">
        <v>0.99769977692628042</v>
      </c>
      <c r="O5526">
        <v>2636.8134970104334</v>
      </c>
      <c r="P5526">
        <v>174.9356527573496</v>
      </c>
      <c r="R5526">
        <v>0.95550000000000002</v>
      </c>
      <c r="T5526" s="6">
        <v>35.917191969346092</v>
      </c>
      <c r="U5526" s="6">
        <v>34.398000000000003</v>
      </c>
      <c r="W5526" s="6">
        <v>121.71105823044763</v>
      </c>
    </row>
    <row r="5527" spans="1:23" x14ac:dyDescent="0.3">
      <c r="A5527" s="1">
        <v>44438</v>
      </c>
      <c r="B5527">
        <v>202109</v>
      </c>
      <c r="C5527">
        <v>2021</v>
      </c>
      <c r="D5527" t="s">
        <v>8</v>
      </c>
      <c r="E5527" t="s">
        <v>23</v>
      </c>
      <c r="F5527">
        <v>12.7592505</v>
      </c>
      <c r="H5527">
        <v>108</v>
      </c>
      <c r="I5527">
        <v>25.832528499999981</v>
      </c>
      <c r="M5527">
        <v>2.4145131172839509</v>
      </c>
      <c r="N5527">
        <v>0.97243915035688011</v>
      </c>
      <c r="O5527">
        <v>671.44438467446196</v>
      </c>
      <c r="P5527">
        <v>135.74798595828105</v>
      </c>
      <c r="R5527">
        <v>0.92345388291517316</v>
      </c>
      <c r="T5527" s="6">
        <v>105.02342823854305</v>
      </c>
      <c r="U5527" s="6">
        <v>99.733019354838703</v>
      </c>
      <c r="W5527" s="6">
        <v>260.76741666666669</v>
      </c>
    </row>
    <row r="5528" spans="1:23" x14ac:dyDescent="0.3">
      <c r="A5528" s="1">
        <v>44439</v>
      </c>
      <c r="B5528">
        <v>202109</v>
      </c>
      <c r="C5528">
        <v>2021</v>
      </c>
      <c r="D5528" t="s">
        <v>0</v>
      </c>
      <c r="E5528" t="s">
        <v>22</v>
      </c>
      <c r="F5528">
        <v>229.04335999999995</v>
      </c>
      <c r="G5528">
        <v>44</v>
      </c>
      <c r="I5528">
        <v>187.05884325510618</v>
      </c>
      <c r="J5528">
        <v>229.63955999999996</v>
      </c>
      <c r="K5528">
        <v>299.61379640346638</v>
      </c>
      <c r="L5528">
        <v>5.6639622733343797</v>
      </c>
      <c r="N5528">
        <v>1</v>
      </c>
      <c r="O5528">
        <v>14942.880599303147</v>
      </c>
      <c r="P5528">
        <v>138.89341577602266</v>
      </c>
      <c r="Q5528">
        <v>0.75059422036089807</v>
      </c>
      <c r="S5528" s="6">
        <v>33.026145695879514</v>
      </c>
      <c r="V5528" s="6">
        <v>249.2143400267127</v>
      </c>
    </row>
    <row r="5529" spans="1:23" x14ac:dyDescent="0.3">
      <c r="A5529" s="1">
        <v>44439</v>
      </c>
      <c r="B5529">
        <v>202109</v>
      </c>
      <c r="C5529">
        <v>2021</v>
      </c>
      <c r="D5529" t="s">
        <v>1</v>
      </c>
      <c r="E5529" t="s">
        <v>22</v>
      </c>
      <c r="F5529">
        <v>244.79139999999992</v>
      </c>
      <c r="G5529">
        <v>46</v>
      </c>
      <c r="I5529">
        <v>240.98907861250262</v>
      </c>
      <c r="J5529">
        <v>244.90235999999993</v>
      </c>
      <c r="K5529">
        <v>318.99282088729143</v>
      </c>
      <c r="L5529">
        <v>6.9260063063063075</v>
      </c>
      <c r="N5529">
        <v>1</v>
      </c>
      <c r="O5529">
        <v>15975.206292115676</v>
      </c>
      <c r="P5529">
        <v>147.04083808107816</v>
      </c>
      <c r="Q5529">
        <v>0.75640892913209257</v>
      </c>
      <c r="S5529" s="6">
        <v>34.794810740076258</v>
      </c>
      <c r="V5529" s="6">
        <v>318.59629009009012</v>
      </c>
    </row>
    <row r="5530" spans="1:23" x14ac:dyDescent="0.3">
      <c r="A5530" s="1">
        <v>44439</v>
      </c>
      <c r="B5530">
        <v>202109</v>
      </c>
      <c r="C5530">
        <v>2021</v>
      </c>
      <c r="D5530" t="s">
        <v>4</v>
      </c>
      <c r="E5530" t="s">
        <v>22</v>
      </c>
      <c r="F5530">
        <v>184.22152</v>
      </c>
      <c r="G5530">
        <v>36</v>
      </c>
      <c r="I5530">
        <v>190.82367958224177</v>
      </c>
      <c r="J5530">
        <v>184.55450737777778</v>
      </c>
      <c r="K5530">
        <v>248.12155432791053</v>
      </c>
      <c r="L5530">
        <v>6.9806252774745285</v>
      </c>
      <c r="N5530">
        <v>1</v>
      </c>
      <c r="O5530">
        <v>11427.358641764691</v>
      </c>
      <c r="P5530">
        <v>112.82462596469315</v>
      </c>
      <c r="Q5530">
        <v>0.75933853422527076</v>
      </c>
      <c r="S5530" s="6">
        <v>27.336187232109747</v>
      </c>
      <c r="V5530" s="6">
        <v>251.30250998908303</v>
      </c>
    </row>
    <row r="5531" spans="1:23" x14ac:dyDescent="0.3">
      <c r="A5531" s="1">
        <v>44439</v>
      </c>
      <c r="B5531">
        <v>202109</v>
      </c>
      <c r="C5531">
        <v>2021</v>
      </c>
      <c r="D5531" t="s">
        <v>2</v>
      </c>
      <c r="E5531" t="s">
        <v>22</v>
      </c>
      <c r="F5531">
        <v>212.81784349999992</v>
      </c>
      <c r="G5531">
        <v>64</v>
      </c>
      <c r="I5531">
        <v>212.92992011942661</v>
      </c>
      <c r="J5531">
        <v>213.17184740624992</v>
      </c>
      <c r="K5531">
        <v>281.0611956478653</v>
      </c>
      <c r="L5531">
        <v>4.3803655350016664</v>
      </c>
      <c r="N5531">
        <v>1</v>
      </c>
      <c r="O5531">
        <v>13759.471557746594</v>
      </c>
      <c r="P5531">
        <v>173.9587807162531</v>
      </c>
      <c r="Q5531">
        <v>0.75953250368745195</v>
      </c>
      <c r="S5531" s="6">
        <v>48.610080235996925</v>
      </c>
      <c r="V5531" s="6">
        <v>280.34339424010665</v>
      </c>
    </row>
    <row r="5532" spans="1:23" x14ac:dyDescent="0.3">
      <c r="A5532" s="1">
        <v>44439</v>
      </c>
      <c r="B5532">
        <v>202109</v>
      </c>
      <c r="C5532">
        <v>2021</v>
      </c>
      <c r="D5532" t="s">
        <v>3</v>
      </c>
      <c r="E5532" t="s">
        <v>22</v>
      </c>
      <c r="F5532">
        <v>481.42808000000002</v>
      </c>
      <c r="G5532">
        <v>96</v>
      </c>
      <c r="I5532">
        <v>477.70461690888442</v>
      </c>
      <c r="J5532">
        <v>482.22439783871124</v>
      </c>
      <c r="K5532">
        <v>609.29151687822184</v>
      </c>
      <c r="L5532">
        <v>6.5446770973327144</v>
      </c>
      <c r="N5532">
        <v>1</v>
      </c>
      <c r="O5532">
        <v>31327.183950547282</v>
      </c>
      <c r="P5532">
        <v>272.72763157458019</v>
      </c>
      <c r="Q5532">
        <v>0.76032624458975262</v>
      </c>
      <c r="S5532" s="6">
        <v>72.991319480616255</v>
      </c>
      <c r="V5532" s="6">
        <v>628.28900134394053</v>
      </c>
    </row>
    <row r="5533" spans="1:23" x14ac:dyDescent="0.3">
      <c r="A5533" s="1">
        <v>44439</v>
      </c>
      <c r="B5533">
        <v>202109</v>
      </c>
      <c r="C5533">
        <v>2021</v>
      </c>
      <c r="D5533" t="s">
        <v>5</v>
      </c>
      <c r="E5533" t="s">
        <v>23</v>
      </c>
      <c r="F5533">
        <v>24.364800000000002</v>
      </c>
      <c r="H5533">
        <v>162</v>
      </c>
      <c r="I5533">
        <v>54.620268731623796</v>
      </c>
      <c r="M5533">
        <v>2.4543178659620168</v>
      </c>
      <c r="N5533">
        <v>0.99322212443260249</v>
      </c>
      <c r="O5533">
        <v>1512.4584362799235</v>
      </c>
      <c r="P5533">
        <v>583.84040970083822</v>
      </c>
      <c r="R5533">
        <v>0.91139999999999988</v>
      </c>
      <c r="T5533" s="6">
        <v>160.9019841580816</v>
      </c>
      <c r="U5533" s="6">
        <v>147.64679999999998</v>
      </c>
      <c r="W5533" s="6">
        <v>397.59949428584673</v>
      </c>
    </row>
    <row r="5534" spans="1:23" x14ac:dyDescent="0.3">
      <c r="A5534" s="1">
        <v>44439</v>
      </c>
      <c r="B5534">
        <v>202109</v>
      </c>
      <c r="C5534">
        <v>2021</v>
      </c>
      <c r="D5534" t="s">
        <v>6</v>
      </c>
      <c r="E5534" t="s">
        <v>23</v>
      </c>
      <c r="F5534">
        <v>3.409279999999999</v>
      </c>
      <c r="H5534">
        <v>66</v>
      </c>
      <c r="I5534">
        <v>14.085400000000005</v>
      </c>
      <c r="M5534">
        <v>2.6329861111111117</v>
      </c>
      <c r="N5534">
        <v>0.91733677772251765</v>
      </c>
      <c r="O5534">
        <v>167.98289977582522</v>
      </c>
      <c r="P5534">
        <v>189.77974834701678</v>
      </c>
      <c r="R5534">
        <v>0.92631075268817198</v>
      </c>
      <c r="T5534" s="6">
        <v>60.544227329686166</v>
      </c>
      <c r="U5534" s="6">
        <v>61.136509677419347</v>
      </c>
      <c r="W5534" s="6">
        <v>173.77708333333337</v>
      </c>
    </row>
    <row r="5535" spans="1:23" x14ac:dyDescent="0.3">
      <c r="A5535" s="1">
        <v>44439</v>
      </c>
      <c r="B5535">
        <v>202109</v>
      </c>
      <c r="C5535">
        <v>2021</v>
      </c>
      <c r="D5535" t="s">
        <v>7</v>
      </c>
      <c r="E5535" t="s">
        <v>23</v>
      </c>
      <c r="F5535">
        <v>8.8549999999999986</v>
      </c>
      <c r="H5535">
        <v>36</v>
      </c>
      <c r="I5535">
        <v>13.609056081286543</v>
      </c>
      <c r="M5535">
        <v>2.6441186693418071</v>
      </c>
      <c r="N5535">
        <v>0.99059977851375502</v>
      </c>
      <c r="O5535">
        <v>311.54845466965594</v>
      </c>
      <c r="P5535">
        <v>174.9356527573496</v>
      </c>
      <c r="R5535">
        <v>0.95550000000000002</v>
      </c>
      <c r="T5535" s="6">
        <v>35.661592026495178</v>
      </c>
      <c r="U5535" s="6">
        <v>34.398000000000003</v>
      </c>
      <c r="W5535" s="6">
        <v>95.188272096305056</v>
      </c>
    </row>
    <row r="5536" spans="1:23" x14ac:dyDescent="0.3">
      <c r="A5536" s="1">
        <v>44439</v>
      </c>
      <c r="B5536">
        <v>202109</v>
      </c>
      <c r="C5536">
        <v>2021</v>
      </c>
      <c r="D5536" t="s">
        <v>8</v>
      </c>
      <c r="E5536" t="s">
        <v>23</v>
      </c>
      <c r="F5536">
        <v>40.114276000000004</v>
      </c>
      <c r="H5536">
        <v>108</v>
      </c>
      <c r="I5536">
        <v>50.864718399999994</v>
      </c>
      <c r="M5536">
        <v>2.6897731224279835</v>
      </c>
      <c r="N5536">
        <v>0.95606474541959896</v>
      </c>
      <c r="O5536">
        <v>3033.6176701232298</v>
      </c>
      <c r="P5536">
        <v>135.74798595828105</v>
      </c>
      <c r="R5536">
        <v>0.92345388291517316</v>
      </c>
      <c r="T5536" s="6">
        <v>103.25499250531669</v>
      </c>
      <c r="U5536" s="6">
        <v>99.733019354838703</v>
      </c>
      <c r="W5536" s="6">
        <v>290.49549722222224</v>
      </c>
    </row>
    <row r="5537" spans="1:23" x14ac:dyDescent="0.3">
      <c r="A5537" s="1">
        <v>44440</v>
      </c>
      <c r="B5537">
        <v>202109</v>
      </c>
      <c r="C5537">
        <v>2021</v>
      </c>
      <c r="D5537" t="s">
        <v>0</v>
      </c>
      <c r="E5537" t="s">
        <v>22</v>
      </c>
      <c r="F5537">
        <v>133.9256805</v>
      </c>
      <c r="G5537">
        <v>44</v>
      </c>
      <c r="I5537">
        <v>124.34178723770158</v>
      </c>
      <c r="J5537">
        <v>134.389791828125</v>
      </c>
      <c r="K5537">
        <v>165.1831826763509</v>
      </c>
      <c r="L5537">
        <v>3.7649500000000002</v>
      </c>
      <c r="N5537">
        <v>1</v>
      </c>
      <c r="O5537">
        <v>9383.6595121072078</v>
      </c>
      <c r="P5537">
        <v>138.89341577602266</v>
      </c>
      <c r="Q5537">
        <v>0.75059422036089807</v>
      </c>
      <c r="S5537" s="6">
        <v>33.026145695879514</v>
      </c>
      <c r="V5537" s="6">
        <v>165.65780000000001</v>
      </c>
    </row>
    <row r="5538" spans="1:23" x14ac:dyDescent="0.3">
      <c r="A5538" s="1">
        <v>44440</v>
      </c>
      <c r="B5538">
        <v>202109</v>
      </c>
      <c r="C5538">
        <v>2021</v>
      </c>
      <c r="D5538" t="s">
        <v>1</v>
      </c>
      <c r="E5538" t="s">
        <v>22</v>
      </c>
      <c r="F5538">
        <v>141.36388049999999</v>
      </c>
      <c r="G5538">
        <v>46</v>
      </c>
      <c r="I5538">
        <v>135.14030913372352</v>
      </c>
      <c r="J5538">
        <v>141.46702991406249</v>
      </c>
      <c r="K5538">
        <v>178.03706147476862</v>
      </c>
      <c r="L5538">
        <v>3.8839213738866665</v>
      </c>
      <c r="N5538">
        <v>1</v>
      </c>
      <c r="O5538">
        <v>9978.4907053390216</v>
      </c>
      <c r="P5538">
        <v>147.04083808107816</v>
      </c>
      <c r="Q5538">
        <v>0.75640892913209257</v>
      </c>
      <c r="S5538" s="6">
        <v>34.794810740076258</v>
      </c>
      <c r="V5538" s="6">
        <v>178.66038319878666</v>
      </c>
    </row>
    <row r="5539" spans="1:23" x14ac:dyDescent="0.3">
      <c r="A5539" s="1">
        <v>44440</v>
      </c>
      <c r="B5539">
        <v>202109</v>
      </c>
      <c r="C5539">
        <v>2021</v>
      </c>
      <c r="D5539" t="s">
        <v>4</v>
      </c>
      <c r="E5539" t="s">
        <v>22</v>
      </c>
      <c r="F5539">
        <v>47.347719999999995</v>
      </c>
      <c r="G5539">
        <v>36</v>
      </c>
      <c r="I5539">
        <v>42.274463448204472</v>
      </c>
      <c r="J5539">
        <v>47.571216177777771</v>
      </c>
      <c r="K5539">
        <v>55.704037092930726</v>
      </c>
      <c r="L5539">
        <v>1.5464652436440682</v>
      </c>
      <c r="N5539">
        <v>1</v>
      </c>
      <c r="O5539">
        <v>3445.4219212644757</v>
      </c>
      <c r="P5539">
        <v>112.82462596469315</v>
      </c>
      <c r="Q5539">
        <v>0.75933853422527076</v>
      </c>
      <c r="S5539" s="6">
        <v>27.336187232109747</v>
      </c>
      <c r="V5539" s="6">
        <v>55.672748771186455</v>
      </c>
    </row>
    <row r="5540" spans="1:23" x14ac:dyDescent="0.3">
      <c r="A5540" s="1">
        <v>44440</v>
      </c>
      <c r="B5540">
        <v>202109</v>
      </c>
      <c r="C5540">
        <v>2021</v>
      </c>
      <c r="D5540" t="s">
        <v>2</v>
      </c>
      <c r="E5540" t="s">
        <v>22</v>
      </c>
      <c r="F5540">
        <v>145.512305</v>
      </c>
      <c r="G5540">
        <v>64</v>
      </c>
      <c r="I5540">
        <v>137.23325874109852</v>
      </c>
      <c r="J5540">
        <v>145.8656985546875</v>
      </c>
      <c r="K5540">
        <v>181.4946924038249</v>
      </c>
      <c r="L5540">
        <v>2.8231440490294442</v>
      </c>
      <c r="N5540">
        <v>0.99984134597643759</v>
      </c>
      <c r="O5540">
        <v>9056.2133071026328</v>
      </c>
      <c r="P5540">
        <v>173.9587807162531</v>
      </c>
      <c r="Q5540">
        <v>0.75953250368745195</v>
      </c>
      <c r="S5540" s="6">
        <v>48.610080235996925</v>
      </c>
      <c r="V5540" s="6">
        <v>180.68121913788443</v>
      </c>
    </row>
    <row r="5541" spans="1:23" x14ac:dyDescent="0.3">
      <c r="A5541" s="1">
        <v>44440</v>
      </c>
      <c r="B5541">
        <v>202109</v>
      </c>
      <c r="C5541">
        <v>2021</v>
      </c>
      <c r="D5541" t="s">
        <v>3</v>
      </c>
      <c r="E5541" t="s">
        <v>22</v>
      </c>
      <c r="F5541">
        <v>255.25920050000002</v>
      </c>
      <c r="G5541">
        <v>96</v>
      </c>
      <c r="I5541">
        <v>228.67654855776814</v>
      </c>
      <c r="J5541">
        <v>256.05551833871118</v>
      </c>
      <c r="K5541">
        <v>299.85571883566928</v>
      </c>
      <c r="L5541">
        <v>3.1329280000000002</v>
      </c>
      <c r="N5541">
        <v>0.9998104265402844</v>
      </c>
      <c r="O5541">
        <v>17352.292426956523</v>
      </c>
      <c r="P5541">
        <v>272.72763157458019</v>
      </c>
      <c r="Q5541">
        <v>0.76032624458975262</v>
      </c>
      <c r="S5541" s="6">
        <v>72.991319480616255</v>
      </c>
      <c r="V5541" s="6">
        <v>300.76108800000003</v>
      </c>
    </row>
    <row r="5542" spans="1:23" x14ac:dyDescent="0.3">
      <c r="A5542" s="1">
        <v>44440</v>
      </c>
      <c r="B5542">
        <v>202109</v>
      </c>
      <c r="C5542">
        <v>2021</v>
      </c>
      <c r="D5542" t="s">
        <v>5</v>
      </c>
      <c r="E5542" t="s">
        <v>23</v>
      </c>
      <c r="F5542">
        <v>186.43200149999998</v>
      </c>
      <c r="H5542">
        <v>162</v>
      </c>
      <c r="I5542">
        <v>259.93606713894519</v>
      </c>
      <c r="M5542">
        <v>3.9816041992534834</v>
      </c>
      <c r="N5542">
        <v>0.99822744322411805</v>
      </c>
      <c r="O5542">
        <v>12257.950209390996</v>
      </c>
      <c r="P5542">
        <v>583.84040970083822</v>
      </c>
      <c r="R5542">
        <v>0.91139999999999988</v>
      </c>
      <c r="T5542" s="6">
        <v>161.71284580230713</v>
      </c>
      <c r="U5542" s="6">
        <v>147.64679999999998</v>
      </c>
      <c r="W5542" s="6">
        <v>645.0198802790643</v>
      </c>
    </row>
    <row r="5543" spans="1:23" x14ac:dyDescent="0.3">
      <c r="A5543" s="1">
        <v>44440</v>
      </c>
      <c r="B5543">
        <v>202109</v>
      </c>
      <c r="C5543">
        <v>2021</v>
      </c>
      <c r="D5543" t="s">
        <v>6</v>
      </c>
      <c r="E5543" t="s">
        <v>23</v>
      </c>
      <c r="F5543">
        <v>47.879999999999995</v>
      </c>
      <c r="H5543">
        <v>66</v>
      </c>
      <c r="I5543">
        <v>69.640266666666676</v>
      </c>
      <c r="M5543">
        <v>3.0057638888888882</v>
      </c>
      <c r="N5543">
        <v>0.92179510749618521</v>
      </c>
      <c r="O5543">
        <v>3309.3763910247444</v>
      </c>
      <c r="P5543">
        <v>189.77974834701678</v>
      </c>
      <c r="R5543">
        <v>0.92631075268817198</v>
      </c>
      <c r="T5543" s="6">
        <v>60.838477094748221</v>
      </c>
      <c r="U5543" s="6">
        <v>61.136509677419347</v>
      </c>
      <c r="W5543" s="6">
        <v>198.38041666666663</v>
      </c>
    </row>
    <row r="5544" spans="1:23" x14ac:dyDescent="0.3">
      <c r="A5544" s="1">
        <v>44440</v>
      </c>
      <c r="B5544">
        <v>202109</v>
      </c>
      <c r="C5544">
        <v>2021</v>
      </c>
      <c r="D5544" t="s">
        <v>7</v>
      </c>
      <c r="E5544" t="s">
        <v>23</v>
      </c>
      <c r="F5544">
        <v>35.130199999999995</v>
      </c>
      <c r="H5544">
        <v>36</v>
      </c>
      <c r="I5544">
        <v>41.826948802565667</v>
      </c>
      <c r="M5544">
        <v>3.2407437465008377</v>
      </c>
      <c r="N5544">
        <v>0.99999977641202809</v>
      </c>
      <c r="O5544">
        <v>2455.5913542595376</v>
      </c>
      <c r="P5544">
        <v>174.9356527573496</v>
      </c>
      <c r="R5544">
        <v>0.95550000000000002</v>
      </c>
      <c r="T5544" s="6">
        <v>35.999991950833014</v>
      </c>
      <c r="U5544" s="6">
        <v>34.398000000000003</v>
      </c>
      <c r="W5544" s="6">
        <v>116.66677487403015</v>
      </c>
    </row>
    <row r="5545" spans="1:23" x14ac:dyDescent="0.3">
      <c r="A5545" s="1">
        <v>44440</v>
      </c>
      <c r="B5545">
        <v>202109</v>
      </c>
      <c r="C5545">
        <v>2021</v>
      </c>
      <c r="D5545" t="s">
        <v>8</v>
      </c>
      <c r="E5545" t="s">
        <v>23</v>
      </c>
      <c r="F5545">
        <v>61.269675499999998</v>
      </c>
      <c r="H5545">
        <v>108</v>
      </c>
      <c r="I5545">
        <v>69.4942286</v>
      </c>
      <c r="M5545">
        <v>2.8058660493827148</v>
      </c>
      <c r="N5545">
        <v>0.98261290627510633</v>
      </c>
      <c r="O5545">
        <v>4171.5655231939008</v>
      </c>
      <c r="P5545">
        <v>135.74798595828105</v>
      </c>
      <c r="R5545">
        <v>0.92345388291517316</v>
      </c>
      <c r="T5545" s="6">
        <v>106.12219387771148</v>
      </c>
      <c r="U5545" s="6">
        <v>99.733019354838703</v>
      </c>
      <c r="W5545" s="6">
        <v>303.0335333333332</v>
      </c>
    </row>
    <row r="5546" spans="1:23" x14ac:dyDescent="0.3">
      <c r="A5546" s="1">
        <v>44441</v>
      </c>
      <c r="B5546">
        <v>202109</v>
      </c>
      <c r="C5546">
        <v>2021</v>
      </c>
      <c r="D5546" t="s">
        <v>0</v>
      </c>
      <c r="E5546" t="s">
        <v>22</v>
      </c>
      <c r="F5546">
        <v>167.89919999999998</v>
      </c>
      <c r="G5546">
        <v>44</v>
      </c>
      <c r="I5546">
        <v>130.40480600720966</v>
      </c>
      <c r="J5546">
        <v>168.36868242187498</v>
      </c>
      <c r="K5546">
        <v>215.54245880902604</v>
      </c>
      <c r="L5546">
        <v>3.948532390307947</v>
      </c>
      <c r="N5546">
        <v>1</v>
      </c>
      <c r="O5546">
        <v>12105.327175858465</v>
      </c>
      <c r="P5546">
        <v>138.89341577602266</v>
      </c>
      <c r="Q5546">
        <v>0.75059422036089807</v>
      </c>
      <c r="S5546" s="6">
        <v>33.026145695879514</v>
      </c>
      <c r="V5546" s="6">
        <v>173.73542517354966</v>
      </c>
    </row>
    <row r="5547" spans="1:23" x14ac:dyDescent="0.3">
      <c r="A5547" s="1">
        <v>44441</v>
      </c>
      <c r="B5547">
        <v>202109</v>
      </c>
      <c r="C5547">
        <v>2021</v>
      </c>
      <c r="D5547" t="s">
        <v>1</v>
      </c>
      <c r="E5547" t="s">
        <v>22</v>
      </c>
      <c r="F5547">
        <v>170.09132000000005</v>
      </c>
      <c r="G5547">
        <v>46</v>
      </c>
      <c r="I5547">
        <v>162.31521971582842</v>
      </c>
      <c r="J5547">
        <v>170.19936000000007</v>
      </c>
      <c r="K5547">
        <v>221.35283046419963</v>
      </c>
      <c r="L5547">
        <v>4.6649260698198205</v>
      </c>
      <c r="N5547">
        <v>1</v>
      </c>
      <c r="O5547">
        <v>12249.818017306321</v>
      </c>
      <c r="P5547">
        <v>147.04083808107816</v>
      </c>
      <c r="Q5547">
        <v>0.75640892913209257</v>
      </c>
      <c r="S5547" s="6">
        <v>34.794810740076258</v>
      </c>
      <c r="V5547" s="6">
        <v>214.58659921171176</v>
      </c>
    </row>
    <row r="5548" spans="1:23" x14ac:dyDescent="0.3">
      <c r="A5548" s="1">
        <v>44441</v>
      </c>
      <c r="B5548">
        <v>202109</v>
      </c>
      <c r="C5548">
        <v>2021</v>
      </c>
      <c r="D5548" t="s">
        <v>4</v>
      </c>
      <c r="E5548" t="s">
        <v>22</v>
      </c>
      <c r="F5548">
        <v>130.96860049999998</v>
      </c>
      <c r="G5548">
        <v>36</v>
      </c>
      <c r="I5548">
        <v>132.69120533479017</v>
      </c>
      <c r="J5548">
        <v>131.25898307777774</v>
      </c>
      <c r="K5548">
        <v>173.70715483214624</v>
      </c>
      <c r="L5548">
        <v>4.8540494769119764</v>
      </c>
      <c r="N5548">
        <v>1</v>
      </c>
      <c r="O5548">
        <v>9180.4741420344781</v>
      </c>
      <c r="P5548">
        <v>112.82462596469315</v>
      </c>
      <c r="Q5548">
        <v>0.75933853422527076</v>
      </c>
      <c r="S5548" s="6">
        <v>27.336187232109747</v>
      </c>
      <c r="V5548" s="6">
        <v>174.74578116883114</v>
      </c>
    </row>
    <row r="5549" spans="1:23" x14ac:dyDescent="0.3">
      <c r="A5549" s="1">
        <v>44441</v>
      </c>
      <c r="B5549">
        <v>202109</v>
      </c>
      <c r="C5549">
        <v>2021</v>
      </c>
      <c r="D5549" t="s">
        <v>2</v>
      </c>
      <c r="E5549" t="s">
        <v>22</v>
      </c>
      <c r="F5549">
        <v>319.35558800000007</v>
      </c>
      <c r="G5549">
        <v>64</v>
      </c>
      <c r="I5549">
        <v>336.55332678549911</v>
      </c>
      <c r="J5549">
        <v>319.75060753125007</v>
      </c>
      <c r="K5549">
        <v>432.48079925181457</v>
      </c>
      <c r="L5549">
        <v>6.923529546784688</v>
      </c>
      <c r="N5549">
        <v>0.99982037267573409</v>
      </c>
      <c r="O5549">
        <v>24998.620700362382</v>
      </c>
      <c r="P5549">
        <v>173.9587807162531</v>
      </c>
      <c r="Q5549">
        <v>0.75953250368745195</v>
      </c>
      <c r="S5549" s="6">
        <v>48.610080235996925</v>
      </c>
      <c r="V5549" s="6">
        <v>443.10589099422003</v>
      </c>
    </row>
    <row r="5550" spans="1:23" x14ac:dyDescent="0.3">
      <c r="A5550" s="1">
        <v>44441</v>
      </c>
      <c r="B5550">
        <v>202109</v>
      </c>
      <c r="C5550">
        <v>2021</v>
      </c>
      <c r="D5550" t="s">
        <v>3</v>
      </c>
      <c r="E5550" t="s">
        <v>22</v>
      </c>
      <c r="F5550">
        <v>350.62048050000004</v>
      </c>
      <c r="G5550">
        <v>96</v>
      </c>
      <c r="I5550">
        <v>322.02351147094612</v>
      </c>
      <c r="J5550">
        <v>351.41438808027613</v>
      </c>
      <c r="K5550">
        <v>404.59055673103057</v>
      </c>
      <c r="L5550">
        <v>4.4118055922590003</v>
      </c>
      <c r="N5550">
        <v>0.99982623963806361</v>
      </c>
      <c r="O5550">
        <v>22916.409116078812</v>
      </c>
      <c r="P5550">
        <v>272.72763157458019</v>
      </c>
      <c r="Q5550">
        <v>0.76032624458975262</v>
      </c>
      <c r="S5550" s="6">
        <v>72.991319480616255</v>
      </c>
      <c r="V5550" s="6">
        <v>423.53333685686403</v>
      </c>
    </row>
    <row r="5551" spans="1:23" x14ac:dyDescent="0.3">
      <c r="A5551" s="1">
        <v>44441</v>
      </c>
      <c r="B5551">
        <v>202109</v>
      </c>
      <c r="C5551">
        <v>2021</v>
      </c>
      <c r="D5551" t="s">
        <v>5</v>
      </c>
      <c r="E5551" t="s">
        <v>23</v>
      </c>
      <c r="F5551">
        <v>75.148800000000008</v>
      </c>
      <c r="H5551">
        <v>162</v>
      </c>
      <c r="I5551">
        <v>130.30917159863094</v>
      </c>
      <c r="M5551">
        <v>3.2352709059100815</v>
      </c>
      <c r="N5551">
        <v>0.98928562816857257</v>
      </c>
      <c r="O5551">
        <v>6323.0533542374278</v>
      </c>
      <c r="P5551">
        <v>583.84040970083822</v>
      </c>
      <c r="R5551">
        <v>0.91139999999999988</v>
      </c>
      <c r="T5551" s="6">
        <v>160.26427176330876</v>
      </c>
      <c r="U5551" s="6">
        <v>147.64679999999998</v>
      </c>
      <c r="W5551" s="6">
        <v>524.11388675743319</v>
      </c>
    </row>
    <row r="5552" spans="1:23" x14ac:dyDescent="0.3">
      <c r="A5552" s="1">
        <v>44441</v>
      </c>
      <c r="B5552">
        <v>202109</v>
      </c>
      <c r="C5552">
        <v>2021</v>
      </c>
      <c r="D5552" t="s">
        <v>6</v>
      </c>
      <c r="E5552" t="s">
        <v>23</v>
      </c>
      <c r="F5552">
        <v>22.632960000000004</v>
      </c>
      <c r="H5552">
        <v>66</v>
      </c>
      <c r="I5552">
        <v>36.950933333333339</v>
      </c>
      <c r="M5552">
        <v>3.0226111111111109</v>
      </c>
      <c r="N5552">
        <v>0.87313102435186574</v>
      </c>
      <c r="O5552">
        <v>1866.2591654688977</v>
      </c>
      <c r="P5552">
        <v>189.77974834701678</v>
      </c>
      <c r="R5552">
        <v>0.92631075268817198</v>
      </c>
      <c r="T5552" s="6">
        <v>57.626647607223141</v>
      </c>
      <c r="U5552" s="6">
        <v>61.136509677419347</v>
      </c>
      <c r="W5552" s="6">
        <v>199.49233333333331</v>
      </c>
    </row>
    <row r="5553" spans="1:23" x14ac:dyDescent="0.3">
      <c r="A5553" s="1">
        <v>44441</v>
      </c>
      <c r="B5553">
        <v>202109</v>
      </c>
      <c r="C5553">
        <v>2021</v>
      </c>
      <c r="D5553" t="s">
        <v>7</v>
      </c>
      <c r="E5553" t="s">
        <v>23</v>
      </c>
      <c r="F5553">
        <v>19.870899999999995</v>
      </c>
      <c r="H5553">
        <v>36</v>
      </c>
      <c r="I5553">
        <v>31.310334554760097</v>
      </c>
      <c r="M5553">
        <v>3.3773372245832296</v>
      </c>
      <c r="N5553">
        <v>0.99999977641202809</v>
      </c>
      <c r="O5553">
        <v>1460.837050634477</v>
      </c>
      <c r="P5553">
        <v>174.9356527573496</v>
      </c>
      <c r="R5553">
        <v>0.95550000000000002</v>
      </c>
      <c r="T5553" s="6">
        <v>35.999991950833014</v>
      </c>
      <c r="U5553" s="6">
        <v>34.398000000000003</v>
      </c>
      <c r="W5553" s="6">
        <v>121.58414008499626</v>
      </c>
    </row>
    <row r="5554" spans="1:23" x14ac:dyDescent="0.3">
      <c r="A5554" s="1">
        <v>44441</v>
      </c>
      <c r="B5554">
        <v>202109</v>
      </c>
      <c r="C5554">
        <v>2021</v>
      </c>
      <c r="D5554" t="s">
        <v>8</v>
      </c>
      <c r="E5554" t="s">
        <v>23</v>
      </c>
      <c r="F5554">
        <v>9.7172175000000003</v>
      </c>
      <c r="H5554">
        <v>108</v>
      </c>
      <c r="I5554">
        <v>11.796654166666658</v>
      </c>
      <c r="M5554">
        <v>2.1858984567901234</v>
      </c>
      <c r="N5554">
        <v>0.96546160152317639</v>
      </c>
      <c r="O5554">
        <v>570.42401301482323</v>
      </c>
      <c r="P5554">
        <v>135.74798595828105</v>
      </c>
      <c r="R5554">
        <v>0.92345388291517316</v>
      </c>
      <c r="T5554" s="6">
        <v>104.26985296450304</v>
      </c>
      <c r="U5554" s="6">
        <v>99.733019354838703</v>
      </c>
      <c r="W5554" s="6">
        <v>236.07703333333333</v>
      </c>
    </row>
    <row r="5555" spans="1:23" x14ac:dyDescent="0.3">
      <c r="A5555" s="1">
        <v>44442</v>
      </c>
      <c r="B5555">
        <v>202109</v>
      </c>
      <c r="C5555">
        <v>2021</v>
      </c>
      <c r="D5555" t="s">
        <v>0</v>
      </c>
      <c r="E5555" t="s">
        <v>22</v>
      </c>
      <c r="F5555">
        <v>189.70532049999994</v>
      </c>
      <c r="G5555">
        <v>44</v>
      </c>
      <c r="I5555">
        <v>157.23051530161081</v>
      </c>
      <c r="J5555">
        <v>190.21777167187494</v>
      </c>
      <c r="K5555">
        <v>234.89987329389618</v>
      </c>
      <c r="L5555">
        <v>4.7607891259689916</v>
      </c>
      <c r="N5555">
        <v>1</v>
      </c>
      <c r="O5555">
        <v>16417.605055005959</v>
      </c>
      <c r="P5555">
        <v>138.89341577602266</v>
      </c>
      <c r="Q5555">
        <v>0.75059422036089807</v>
      </c>
      <c r="S5555" s="6">
        <v>33.026145695879514</v>
      </c>
      <c r="V5555" s="6">
        <v>209.47472154263562</v>
      </c>
    </row>
    <row r="5556" spans="1:23" x14ac:dyDescent="0.3">
      <c r="A5556" s="1">
        <v>44442</v>
      </c>
      <c r="B5556">
        <v>202109</v>
      </c>
      <c r="C5556">
        <v>2021</v>
      </c>
      <c r="D5556" t="s">
        <v>1</v>
      </c>
      <c r="E5556" t="s">
        <v>22</v>
      </c>
      <c r="F5556">
        <v>200.0840805</v>
      </c>
      <c r="G5556">
        <v>46</v>
      </c>
      <c r="I5556">
        <v>204.73705827294214</v>
      </c>
      <c r="J5556">
        <v>200.21750050000003</v>
      </c>
      <c r="K5556">
        <v>263.11262928841001</v>
      </c>
      <c r="L5556">
        <v>5.884126222222223</v>
      </c>
      <c r="N5556">
        <v>1</v>
      </c>
      <c r="O5556">
        <v>17221.346907491636</v>
      </c>
      <c r="P5556">
        <v>147.04083808107816</v>
      </c>
      <c r="Q5556">
        <v>0.75640892913209257</v>
      </c>
      <c r="S5556" s="6">
        <v>34.794810740076258</v>
      </c>
      <c r="V5556" s="6">
        <v>270.66980622222223</v>
      </c>
    </row>
    <row r="5557" spans="1:23" x14ac:dyDescent="0.3">
      <c r="A5557" s="1">
        <v>44442</v>
      </c>
      <c r="B5557">
        <v>202109</v>
      </c>
      <c r="C5557">
        <v>2021</v>
      </c>
      <c r="D5557" t="s">
        <v>4</v>
      </c>
      <c r="E5557" t="s">
        <v>22</v>
      </c>
      <c r="F5557">
        <v>137.97979999999998</v>
      </c>
      <c r="G5557">
        <v>36</v>
      </c>
      <c r="I5557">
        <v>140.62689460255541</v>
      </c>
      <c r="J5557">
        <v>138.27580497777777</v>
      </c>
      <c r="K5557">
        <v>184.25650611117095</v>
      </c>
      <c r="L5557">
        <v>5.1443492616033755</v>
      </c>
      <c r="N5557">
        <v>0.99955775694321602</v>
      </c>
      <c r="O5557">
        <v>11144.013239495698</v>
      </c>
      <c r="P5557">
        <v>112.82462596469315</v>
      </c>
      <c r="Q5557">
        <v>0.75933853422527076</v>
      </c>
      <c r="S5557" s="6">
        <v>27.336187232109747</v>
      </c>
      <c r="V5557" s="6">
        <v>185.19657341772151</v>
      </c>
    </row>
    <row r="5558" spans="1:23" x14ac:dyDescent="0.3">
      <c r="A5558" s="1">
        <v>44442</v>
      </c>
      <c r="B5558">
        <v>202109</v>
      </c>
      <c r="C5558">
        <v>2021</v>
      </c>
      <c r="D5558" t="s">
        <v>2</v>
      </c>
      <c r="E5558" t="s">
        <v>22</v>
      </c>
      <c r="F5558">
        <v>260.7601645000002</v>
      </c>
      <c r="G5558">
        <v>64</v>
      </c>
      <c r="I5558">
        <v>326.21034365038093</v>
      </c>
      <c r="J5558">
        <v>261.1400473125002</v>
      </c>
      <c r="K5558">
        <v>358.53073914780998</v>
      </c>
      <c r="L5558">
        <v>6.7107550957880209</v>
      </c>
      <c r="N5558">
        <v>1</v>
      </c>
      <c r="O5558">
        <v>23789.862586396994</v>
      </c>
      <c r="P5558">
        <v>173.9587807162531</v>
      </c>
      <c r="Q5558">
        <v>0.75953250368745195</v>
      </c>
      <c r="S5558" s="6">
        <v>48.610080235996925</v>
      </c>
      <c r="V5558" s="6">
        <v>429.48832613043334</v>
      </c>
    </row>
    <row r="5559" spans="1:23" x14ac:dyDescent="0.3">
      <c r="A5559" s="1">
        <v>44442</v>
      </c>
      <c r="B5559">
        <v>202109</v>
      </c>
      <c r="C5559">
        <v>2021</v>
      </c>
      <c r="D5559" t="s">
        <v>3</v>
      </c>
      <c r="E5559" t="s">
        <v>22</v>
      </c>
      <c r="F5559">
        <v>329.72967950000009</v>
      </c>
      <c r="G5559">
        <v>96</v>
      </c>
      <c r="I5559">
        <v>426.2024172292285</v>
      </c>
      <c r="J5559">
        <v>330.52009287976045</v>
      </c>
      <c r="K5559">
        <v>408.02006461662467</v>
      </c>
      <c r="L5559">
        <v>5.8390836096943257</v>
      </c>
      <c r="N5559">
        <v>1</v>
      </c>
      <c r="O5559">
        <v>27768.615866896416</v>
      </c>
      <c r="P5559">
        <v>272.72763157458019</v>
      </c>
      <c r="Q5559">
        <v>0.76032624458975262</v>
      </c>
      <c r="S5559" s="6">
        <v>72.991319480616255</v>
      </c>
      <c r="V5559" s="6">
        <v>560.55202653065521</v>
      </c>
    </row>
    <row r="5560" spans="1:23" x14ac:dyDescent="0.3">
      <c r="A5560" s="1">
        <v>44442</v>
      </c>
      <c r="B5560">
        <v>202109</v>
      </c>
      <c r="C5560">
        <v>2021</v>
      </c>
      <c r="D5560" t="s">
        <v>5</v>
      </c>
      <c r="E5560" t="s">
        <v>23</v>
      </c>
      <c r="F5560">
        <v>121.0752025</v>
      </c>
      <c r="H5560">
        <v>162</v>
      </c>
      <c r="I5560">
        <v>163.05874956296117</v>
      </c>
      <c r="M5560">
        <v>3.4386590439316667</v>
      </c>
      <c r="N5560">
        <v>0.99073395905671291</v>
      </c>
      <c r="O5560">
        <v>10783.638749346404</v>
      </c>
      <c r="P5560">
        <v>583.84040970083822</v>
      </c>
      <c r="R5560">
        <v>0.91139999999999988</v>
      </c>
      <c r="T5560" s="6">
        <v>160.4989013671875</v>
      </c>
      <c r="U5560" s="6">
        <v>147.64679999999998</v>
      </c>
      <c r="W5560" s="6">
        <v>557.06276511693</v>
      </c>
    </row>
    <row r="5561" spans="1:23" x14ac:dyDescent="0.3">
      <c r="A5561" s="1">
        <v>44442</v>
      </c>
      <c r="B5561">
        <v>202109</v>
      </c>
      <c r="C5561">
        <v>2021</v>
      </c>
      <c r="D5561" t="s">
        <v>6</v>
      </c>
      <c r="E5561" t="s">
        <v>23</v>
      </c>
      <c r="F5561">
        <v>81.543839999999989</v>
      </c>
      <c r="H5561">
        <v>66</v>
      </c>
      <c r="I5561">
        <v>132.01206666666667</v>
      </c>
      <c r="M5561">
        <v>4.008541666666666</v>
      </c>
      <c r="N5561">
        <v>0.87051205196896042</v>
      </c>
      <c r="O5561">
        <v>6694.4062016602147</v>
      </c>
      <c r="P5561">
        <v>189.77974834701678</v>
      </c>
      <c r="R5561">
        <v>0.92631075268817198</v>
      </c>
      <c r="T5561" s="6">
        <v>57.453795429951384</v>
      </c>
      <c r="U5561" s="6">
        <v>61.136509677419347</v>
      </c>
      <c r="W5561" s="6">
        <v>264.56374999999997</v>
      </c>
    </row>
    <row r="5562" spans="1:23" x14ac:dyDescent="0.3">
      <c r="A5562" s="1">
        <v>44442</v>
      </c>
      <c r="B5562">
        <v>202109</v>
      </c>
      <c r="C5562">
        <v>2021</v>
      </c>
      <c r="D5562" t="s">
        <v>7</v>
      </c>
      <c r="E5562" t="s">
        <v>23</v>
      </c>
      <c r="F5562">
        <v>63.801500000000004</v>
      </c>
      <c r="H5562">
        <v>36</v>
      </c>
      <c r="I5562">
        <v>63.253738861505632</v>
      </c>
      <c r="M5562">
        <v>3.8991159121744339</v>
      </c>
      <c r="N5562">
        <v>0.99999977641202809</v>
      </c>
      <c r="O5562">
        <v>4140.6016136918324</v>
      </c>
      <c r="P5562">
        <v>174.9356527573496</v>
      </c>
      <c r="R5562">
        <v>0.95550000000000002</v>
      </c>
      <c r="T5562" s="6">
        <v>35.999991950833014</v>
      </c>
      <c r="U5562" s="6">
        <v>34.398000000000003</v>
      </c>
      <c r="W5562" s="6">
        <v>140.36817283827963</v>
      </c>
    </row>
    <row r="5563" spans="1:23" x14ac:dyDescent="0.3">
      <c r="A5563" s="1">
        <v>44442</v>
      </c>
      <c r="B5563">
        <v>202109</v>
      </c>
      <c r="C5563">
        <v>2021</v>
      </c>
      <c r="D5563" t="s">
        <v>8</v>
      </c>
      <c r="E5563" t="s">
        <v>23</v>
      </c>
      <c r="F5563">
        <v>58.353179499999989</v>
      </c>
      <c r="H5563">
        <v>108</v>
      </c>
      <c r="I5563">
        <v>67.542622400000013</v>
      </c>
      <c r="M5563">
        <v>2.9465640432098765</v>
      </c>
      <c r="N5563">
        <v>0.97181240744660036</v>
      </c>
      <c r="O5563">
        <v>6427.5566065990124</v>
      </c>
      <c r="P5563">
        <v>135.74798595828105</v>
      </c>
      <c r="R5563">
        <v>0.92345388291517316</v>
      </c>
      <c r="T5563" s="6">
        <v>104.95574000423284</v>
      </c>
      <c r="U5563" s="6">
        <v>99.733019354838703</v>
      </c>
      <c r="W5563" s="6">
        <v>318.22891666666669</v>
      </c>
    </row>
    <row r="5564" spans="1:23" x14ac:dyDescent="0.3">
      <c r="A5564" s="1">
        <v>44443</v>
      </c>
      <c r="B5564">
        <v>202109</v>
      </c>
      <c r="C5564">
        <v>2021</v>
      </c>
      <c r="D5564" t="s">
        <v>0</v>
      </c>
      <c r="E5564" t="s">
        <v>22</v>
      </c>
      <c r="F5564">
        <v>2.8282800000000003</v>
      </c>
      <c r="G5564">
        <v>44</v>
      </c>
      <c r="I5564">
        <v>151.77768136537961</v>
      </c>
      <c r="J5564">
        <v>2.8761400000000004</v>
      </c>
      <c r="K5564">
        <v>3.2993798845731108</v>
      </c>
      <c r="L5564">
        <v>4.5956825468833333</v>
      </c>
      <c r="N5564">
        <v>1</v>
      </c>
      <c r="O5564">
        <v>131.41085723680402</v>
      </c>
      <c r="P5564">
        <v>138.89341577602266</v>
      </c>
      <c r="Q5564">
        <v>0.75059422036089807</v>
      </c>
      <c r="S5564" s="6">
        <v>33.026145695879514</v>
      </c>
      <c r="V5564" s="6">
        <v>202.21003206286667</v>
      </c>
    </row>
    <row r="5565" spans="1:23" x14ac:dyDescent="0.3">
      <c r="A5565" s="1">
        <v>44443</v>
      </c>
      <c r="B5565">
        <v>202109</v>
      </c>
      <c r="C5565">
        <v>2021</v>
      </c>
      <c r="D5565" t="s">
        <v>1</v>
      </c>
      <c r="E5565" t="s">
        <v>22</v>
      </c>
      <c r="F5565">
        <v>2.4569999999999999</v>
      </c>
      <c r="G5565">
        <v>46</v>
      </c>
      <c r="I5565">
        <v>159.90590444027723</v>
      </c>
      <c r="J5565">
        <v>2.4604200000000001</v>
      </c>
      <c r="K5565">
        <v>2.9740045198534228</v>
      </c>
      <c r="L5565">
        <v>4.5956825468833333</v>
      </c>
      <c r="N5565">
        <v>1</v>
      </c>
      <c r="O5565">
        <v>112.48556769478</v>
      </c>
      <c r="P5565">
        <v>147.04083808107816</v>
      </c>
      <c r="Q5565">
        <v>0.75640892913209257</v>
      </c>
      <c r="S5565" s="6">
        <v>34.794810740076258</v>
      </c>
      <c r="V5565" s="6">
        <v>211.40139715663332</v>
      </c>
    </row>
    <row r="5566" spans="1:23" x14ac:dyDescent="0.3">
      <c r="A5566" s="1">
        <v>44443</v>
      </c>
      <c r="B5566">
        <v>202109</v>
      </c>
      <c r="C5566">
        <v>2021</v>
      </c>
      <c r="D5566" t="s">
        <v>4</v>
      </c>
      <c r="E5566" t="s">
        <v>22</v>
      </c>
      <c r="F5566">
        <v>148.82083999999995</v>
      </c>
      <c r="G5566">
        <v>36</v>
      </c>
      <c r="I5566">
        <v>145.04443328692486</v>
      </c>
      <c r="J5566">
        <v>149.12551377777774</v>
      </c>
      <c r="K5566">
        <v>189.44953151101666</v>
      </c>
      <c r="L5566">
        <v>5.3059496576959413</v>
      </c>
      <c r="N5566">
        <v>1</v>
      </c>
      <c r="O5566">
        <v>6892.521061031729</v>
      </c>
      <c r="P5566">
        <v>112.82462596469315</v>
      </c>
      <c r="Q5566">
        <v>0.75933853422527076</v>
      </c>
      <c r="S5566" s="6">
        <v>27.336187232109747</v>
      </c>
      <c r="V5566" s="6">
        <v>191.01418767705388</v>
      </c>
    </row>
    <row r="5567" spans="1:23" x14ac:dyDescent="0.3">
      <c r="A5567" s="1">
        <v>44443</v>
      </c>
      <c r="B5567">
        <v>202109</v>
      </c>
      <c r="C5567">
        <v>2021</v>
      </c>
      <c r="D5567" t="s">
        <v>2</v>
      </c>
      <c r="E5567" t="s">
        <v>22</v>
      </c>
      <c r="F5567">
        <v>271.4227880000002</v>
      </c>
      <c r="G5567">
        <v>64</v>
      </c>
      <c r="I5567">
        <v>280.70713308749652</v>
      </c>
      <c r="J5567">
        <v>271.7800878046877</v>
      </c>
      <c r="K5567">
        <v>364.25224211575483</v>
      </c>
      <c r="L5567">
        <v>5.7746691987483327</v>
      </c>
      <c r="N5567">
        <v>1</v>
      </c>
      <c r="O5567">
        <v>13059.591383740953</v>
      </c>
      <c r="P5567">
        <v>173.9587807162531</v>
      </c>
      <c r="Q5567">
        <v>0.75953250368745195</v>
      </c>
      <c r="S5567" s="6">
        <v>48.610080235996925</v>
      </c>
      <c r="V5567" s="6">
        <v>369.57882871989329</v>
      </c>
    </row>
    <row r="5568" spans="1:23" x14ac:dyDescent="0.3">
      <c r="A5568" s="1">
        <v>44443</v>
      </c>
      <c r="B5568">
        <v>202109</v>
      </c>
      <c r="C5568">
        <v>2021</v>
      </c>
      <c r="D5568" t="s">
        <v>3</v>
      </c>
      <c r="E5568" t="s">
        <v>22</v>
      </c>
      <c r="F5568">
        <v>337.84632249999999</v>
      </c>
      <c r="G5568">
        <v>96</v>
      </c>
      <c r="I5568">
        <v>352.59956238466009</v>
      </c>
      <c r="J5568">
        <v>338.53274866493439</v>
      </c>
      <c r="K5568">
        <v>417.8383411945901</v>
      </c>
      <c r="L5568">
        <v>4.8307054166666665</v>
      </c>
      <c r="N5568">
        <v>1</v>
      </c>
      <c r="O5568">
        <v>15111.233918928858</v>
      </c>
      <c r="P5568">
        <v>272.72763157458019</v>
      </c>
      <c r="Q5568">
        <v>0.76032624458975262</v>
      </c>
      <c r="S5568" s="6">
        <v>72.991319480616255</v>
      </c>
      <c r="V5568" s="6">
        <v>463.74771999999996</v>
      </c>
    </row>
    <row r="5569" spans="1:23" x14ac:dyDescent="0.3">
      <c r="A5569" s="1">
        <v>44443</v>
      </c>
      <c r="B5569">
        <v>202109</v>
      </c>
      <c r="C5569">
        <v>2021</v>
      </c>
      <c r="D5569" t="s">
        <v>5</v>
      </c>
      <c r="E5569" t="s">
        <v>23</v>
      </c>
      <c r="F5569">
        <v>88.185600500000007</v>
      </c>
      <c r="H5569">
        <v>162</v>
      </c>
      <c r="I5569">
        <v>145.61210233627574</v>
      </c>
      <c r="M5569">
        <v>3.3864423746773498</v>
      </c>
      <c r="N5569">
        <v>0.99973965868537806</v>
      </c>
      <c r="O5569">
        <v>4941.8614139722895</v>
      </c>
      <c r="P5569">
        <v>583.84040970083822</v>
      </c>
      <c r="R5569">
        <v>0.91139999999999988</v>
      </c>
      <c r="T5569" s="6">
        <v>161.95782470703125</v>
      </c>
      <c r="U5569" s="6">
        <v>147.64679999999998</v>
      </c>
      <c r="W5569" s="6">
        <v>548.60366469773066</v>
      </c>
    </row>
    <row r="5570" spans="1:23" x14ac:dyDescent="0.3">
      <c r="A5570" s="1">
        <v>44443</v>
      </c>
      <c r="B5570">
        <v>202109</v>
      </c>
      <c r="C5570">
        <v>2021</v>
      </c>
      <c r="D5570" t="s">
        <v>6</v>
      </c>
      <c r="E5570" t="s">
        <v>23</v>
      </c>
      <c r="F5570">
        <v>27.39968</v>
      </c>
      <c r="H5570">
        <v>66</v>
      </c>
      <c r="I5570">
        <v>38.732099999999988</v>
      </c>
      <c r="M5570">
        <v>2.9590972222222223</v>
      </c>
      <c r="N5570">
        <v>0.90541156312072091</v>
      </c>
      <c r="O5570">
        <v>1204.6342045848746</v>
      </c>
      <c r="P5570">
        <v>189.77974834701678</v>
      </c>
      <c r="R5570">
        <v>0.92631075268817198</v>
      </c>
      <c r="T5570" s="6">
        <v>59.757163165967583</v>
      </c>
      <c r="U5570" s="6">
        <v>61.136509677419347</v>
      </c>
      <c r="W5570" s="6">
        <v>195.30041666666668</v>
      </c>
    </row>
    <row r="5571" spans="1:23" x14ac:dyDescent="0.3">
      <c r="A5571" s="1">
        <v>44443</v>
      </c>
      <c r="B5571">
        <v>202109</v>
      </c>
      <c r="C5571">
        <v>2021</v>
      </c>
      <c r="D5571" t="s">
        <v>7</v>
      </c>
      <c r="E5571" t="s">
        <v>23</v>
      </c>
      <c r="F5571">
        <v>19.794599999999999</v>
      </c>
      <c r="H5571">
        <v>36</v>
      </c>
      <c r="I5571">
        <v>25.884238280887967</v>
      </c>
      <c r="M5571">
        <v>3.0964116488755287</v>
      </c>
      <c r="N5571">
        <v>0.99999977641202809</v>
      </c>
      <c r="O5571">
        <v>908.91630020657931</v>
      </c>
      <c r="P5571">
        <v>174.9356527573496</v>
      </c>
      <c r="R5571">
        <v>0.95550000000000002</v>
      </c>
      <c r="T5571" s="6">
        <v>35.999991950833014</v>
      </c>
      <c r="U5571" s="6">
        <v>34.398000000000003</v>
      </c>
      <c r="W5571" s="6">
        <v>111.47081935951903</v>
      </c>
    </row>
    <row r="5572" spans="1:23" x14ac:dyDescent="0.3">
      <c r="A5572" s="1">
        <v>44443</v>
      </c>
      <c r="B5572">
        <v>202109</v>
      </c>
      <c r="C5572">
        <v>2021</v>
      </c>
      <c r="D5572" t="s">
        <v>8</v>
      </c>
      <c r="E5572" t="s">
        <v>23</v>
      </c>
      <c r="F5572">
        <v>128.14537250000001</v>
      </c>
      <c r="H5572">
        <v>108</v>
      </c>
      <c r="I5572">
        <v>161.52741999999989</v>
      </c>
      <c r="M5572">
        <v>3.8774709104938263</v>
      </c>
      <c r="N5572">
        <v>0.98860791127611014</v>
      </c>
      <c r="O5572">
        <v>7438.0676109486885</v>
      </c>
      <c r="P5572">
        <v>135.74798595828105</v>
      </c>
      <c r="R5572">
        <v>0.92345388291517316</v>
      </c>
      <c r="T5572" s="6">
        <v>106.76965441781989</v>
      </c>
      <c r="U5572" s="6">
        <v>99.733019354838703</v>
      </c>
      <c r="W5572" s="6">
        <v>418.76685833333323</v>
      </c>
    </row>
    <row r="5573" spans="1:23" x14ac:dyDescent="0.3">
      <c r="A5573" s="1">
        <v>44444</v>
      </c>
      <c r="B5573">
        <v>202109</v>
      </c>
      <c r="C5573">
        <v>2021</v>
      </c>
      <c r="D5573" t="s">
        <v>0</v>
      </c>
      <c r="E5573" t="s">
        <v>22</v>
      </c>
      <c r="F5573">
        <v>171.09568000000002</v>
      </c>
      <c r="G5573">
        <v>44</v>
      </c>
      <c r="I5573">
        <v>176.43306816402423</v>
      </c>
      <c r="J5573">
        <v>171.52952000000002</v>
      </c>
      <c r="K5573">
        <v>214.36522632104482</v>
      </c>
      <c r="L5573">
        <v>5.3422239999999999</v>
      </c>
      <c r="N5573">
        <v>1</v>
      </c>
      <c r="O5573">
        <v>8597.8339888081591</v>
      </c>
      <c r="P5573">
        <v>138.89341577602266</v>
      </c>
      <c r="Q5573">
        <v>0.75059422036089807</v>
      </c>
      <c r="S5573" s="6">
        <v>33.026145695879514</v>
      </c>
      <c r="V5573" s="6">
        <v>235.05785599999999</v>
      </c>
    </row>
    <row r="5574" spans="1:23" x14ac:dyDescent="0.3">
      <c r="A5574" s="1">
        <v>44444</v>
      </c>
      <c r="B5574">
        <v>202109</v>
      </c>
      <c r="C5574">
        <v>2021</v>
      </c>
      <c r="D5574" t="s">
        <v>1</v>
      </c>
      <c r="E5574" t="s">
        <v>22</v>
      </c>
      <c r="F5574">
        <v>179.09164049999995</v>
      </c>
      <c r="G5574">
        <v>46</v>
      </c>
      <c r="I5574">
        <v>194.01376458288439</v>
      </c>
      <c r="J5574">
        <v>179.21334049999996</v>
      </c>
      <c r="K5574">
        <v>228.64699600262549</v>
      </c>
      <c r="L5574">
        <v>5.5759396431899999</v>
      </c>
      <c r="N5574">
        <v>1</v>
      </c>
      <c r="O5574">
        <v>9027.7453608330216</v>
      </c>
      <c r="P5574">
        <v>147.04083808107816</v>
      </c>
      <c r="Q5574">
        <v>0.75640892913209257</v>
      </c>
      <c r="S5574" s="6">
        <v>34.794810740076258</v>
      </c>
      <c r="V5574" s="6">
        <v>256.49322358673999</v>
      </c>
    </row>
    <row r="5575" spans="1:23" x14ac:dyDescent="0.3">
      <c r="A5575" s="1">
        <v>44444</v>
      </c>
      <c r="B5575">
        <v>202109</v>
      </c>
      <c r="C5575">
        <v>2021</v>
      </c>
      <c r="D5575" t="s">
        <v>4</v>
      </c>
      <c r="E5575" t="s">
        <v>22</v>
      </c>
      <c r="F5575">
        <v>162.53440000000003</v>
      </c>
      <c r="G5575">
        <v>36</v>
      </c>
      <c r="I5575">
        <v>163.61505224666553</v>
      </c>
      <c r="J5575">
        <v>162.8500497777778</v>
      </c>
      <c r="K5575">
        <v>213.29188542401624</v>
      </c>
      <c r="L5575">
        <v>5.9852916157407403</v>
      </c>
      <c r="N5575">
        <v>0.99929505078830938</v>
      </c>
      <c r="O5575">
        <v>7768.6618296739962</v>
      </c>
      <c r="P5575">
        <v>112.82462596469315</v>
      </c>
      <c r="Q5575">
        <v>0.75933853422527076</v>
      </c>
      <c r="S5575" s="6">
        <v>27.336187232109747</v>
      </c>
      <c r="V5575" s="6">
        <v>215.47049816666666</v>
      </c>
    </row>
    <row r="5576" spans="1:23" x14ac:dyDescent="0.3">
      <c r="A5576" s="1">
        <v>44444</v>
      </c>
      <c r="B5576">
        <v>202109</v>
      </c>
      <c r="C5576">
        <v>2021</v>
      </c>
      <c r="D5576" t="s">
        <v>2</v>
      </c>
      <c r="E5576" t="s">
        <v>22</v>
      </c>
      <c r="F5576">
        <v>192.62315950000004</v>
      </c>
      <c r="G5576">
        <v>64</v>
      </c>
      <c r="I5576">
        <v>223.71223720913147</v>
      </c>
      <c r="J5576">
        <v>192.95299348437504</v>
      </c>
      <c r="K5576">
        <v>272.31504428872205</v>
      </c>
      <c r="L5576">
        <v>4.602177904727407</v>
      </c>
      <c r="N5576">
        <v>1</v>
      </c>
      <c r="O5576">
        <v>9306.3311959248695</v>
      </c>
      <c r="P5576">
        <v>173.9587807162531</v>
      </c>
      <c r="Q5576">
        <v>0.75953250368745195</v>
      </c>
      <c r="S5576" s="6">
        <v>48.610080235996925</v>
      </c>
      <c r="V5576" s="6">
        <v>294.53938590255405</v>
      </c>
    </row>
    <row r="5577" spans="1:23" x14ac:dyDescent="0.3">
      <c r="A5577" s="1">
        <v>44444</v>
      </c>
      <c r="B5577">
        <v>202109</v>
      </c>
      <c r="C5577">
        <v>2021</v>
      </c>
      <c r="D5577" t="s">
        <v>3</v>
      </c>
      <c r="E5577" t="s">
        <v>22</v>
      </c>
      <c r="F5577">
        <v>317.4242425000001</v>
      </c>
      <c r="G5577">
        <v>96</v>
      </c>
      <c r="I5577">
        <v>331.5443425730183</v>
      </c>
      <c r="J5577">
        <v>318.12708923798783</v>
      </c>
      <c r="K5577">
        <v>381.54104675861737</v>
      </c>
      <c r="L5577">
        <v>4.5422434466479809</v>
      </c>
      <c r="N5577">
        <v>1</v>
      </c>
      <c r="O5577">
        <v>16845.04416621324</v>
      </c>
      <c r="P5577">
        <v>272.72763157458019</v>
      </c>
      <c r="Q5577">
        <v>0.76032624458975262</v>
      </c>
      <c r="S5577" s="6">
        <v>72.991319480616255</v>
      </c>
      <c r="V5577" s="6">
        <v>436.05537087820619</v>
      </c>
    </row>
    <row r="5578" spans="1:23" x14ac:dyDescent="0.3">
      <c r="A5578" s="1">
        <v>44444</v>
      </c>
      <c r="B5578">
        <v>202109</v>
      </c>
      <c r="C5578">
        <v>2021</v>
      </c>
      <c r="D5578" t="s">
        <v>5</v>
      </c>
      <c r="E5578" t="s">
        <v>23</v>
      </c>
      <c r="F5578">
        <v>12.057600000000001</v>
      </c>
      <c r="H5578">
        <v>162</v>
      </c>
      <c r="I5578">
        <v>31.688748492749006</v>
      </c>
      <c r="M5578">
        <v>2.0723250499598787</v>
      </c>
      <c r="N5578">
        <v>0.98760843093876027</v>
      </c>
      <c r="O5578">
        <v>825.20238426987521</v>
      </c>
      <c r="P5578">
        <v>583.84040970083822</v>
      </c>
      <c r="R5578">
        <v>0.91139999999999988</v>
      </c>
      <c r="T5578" s="6">
        <v>159.99256581207916</v>
      </c>
      <c r="U5578" s="6">
        <v>147.64679999999998</v>
      </c>
      <c r="W5578" s="6">
        <v>335.71665809350031</v>
      </c>
    </row>
    <row r="5579" spans="1:23" x14ac:dyDescent="0.3">
      <c r="A5579" s="1">
        <v>44444</v>
      </c>
      <c r="B5579">
        <v>202109</v>
      </c>
      <c r="C5579">
        <v>2021</v>
      </c>
      <c r="D5579" t="s">
        <v>6</v>
      </c>
      <c r="E5579" t="s">
        <v>23</v>
      </c>
      <c r="F5579">
        <v>8.015839999999999</v>
      </c>
      <c r="H5579">
        <v>66</v>
      </c>
      <c r="I5579">
        <v>8.3112999999999992</v>
      </c>
      <c r="M5579">
        <v>2.008506944444445</v>
      </c>
      <c r="N5579">
        <v>0.90109494065053863</v>
      </c>
      <c r="O5579">
        <v>519.98462418387385</v>
      </c>
      <c r="P5579">
        <v>189.77974834701678</v>
      </c>
      <c r="R5579">
        <v>0.92631075268817198</v>
      </c>
      <c r="T5579" s="6">
        <v>59.472266082935548</v>
      </c>
      <c r="U5579" s="6">
        <v>61.136509677419347</v>
      </c>
      <c r="W5579" s="6">
        <v>132.56145833333338</v>
      </c>
    </row>
    <row r="5580" spans="1:23" x14ac:dyDescent="0.3">
      <c r="A5580" s="1">
        <v>44444</v>
      </c>
      <c r="B5580">
        <v>202109</v>
      </c>
      <c r="C5580">
        <v>2021</v>
      </c>
      <c r="D5580" t="s">
        <v>7</v>
      </c>
      <c r="E5580" t="s">
        <v>23</v>
      </c>
      <c r="F5580">
        <v>7.3100999999999994</v>
      </c>
      <c r="H5580">
        <v>36</v>
      </c>
      <c r="I5580">
        <v>8.1386116545337845</v>
      </c>
      <c r="M5580">
        <v>2.2125634596279276</v>
      </c>
      <c r="N5580">
        <v>0.99999977641202809</v>
      </c>
      <c r="O5580">
        <v>486.5047732540977</v>
      </c>
      <c r="P5580">
        <v>174.9356527573496</v>
      </c>
      <c r="R5580">
        <v>0.95550000000000002</v>
      </c>
      <c r="T5580" s="6">
        <v>35.999991950833014</v>
      </c>
      <c r="U5580" s="6">
        <v>34.398000000000003</v>
      </c>
      <c r="W5580" s="6">
        <v>79.652284546605387</v>
      </c>
    </row>
    <row r="5581" spans="1:23" x14ac:dyDescent="0.3">
      <c r="A5581" s="1">
        <v>44444</v>
      </c>
      <c r="B5581">
        <v>202109</v>
      </c>
      <c r="C5581">
        <v>2021</v>
      </c>
      <c r="D5581" t="s">
        <v>8</v>
      </c>
      <c r="E5581" t="s">
        <v>23</v>
      </c>
      <c r="F5581">
        <v>11.370007499999998</v>
      </c>
      <c r="H5581">
        <v>108</v>
      </c>
      <c r="I5581">
        <v>18.919634433333322</v>
      </c>
      <c r="M5581">
        <v>2.1487910236625516</v>
      </c>
      <c r="N5581">
        <v>0.98489061290123414</v>
      </c>
      <c r="O5581">
        <v>765.15507022738564</v>
      </c>
      <c r="P5581">
        <v>135.74798595828105</v>
      </c>
      <c r="R5581">
        <v>0.92345388291517316</v>
      </c>
      <c r="T5581" s="6">
        <v>106.36818619333329</v>
      </c>
      <c r="U5581" s="6">
        <v>99.733019354838703</v>
      </c>
      <c r="W5581" s="6">
        <v>232.06943055555558</v>
      </c>
    </row>
    <row r="5582" spans="1:23" x14ac:dyDescent="0.3">
      <c r="A5582" s="1">
        <v>44445</v>
      </c>
      <c r="B5582">
        <v>202109</v>
      </c>
      <c r="C5582">
        <v>2021</v>
      </c>
      <c r="D5582" t="s">
        <v>0</v>
      </c>
      <c r="E5582" t="s">
        <v>22</v>
      </c>
      <c r="F5582">
        <v>76.099239999999995</v>
      </c>
      <c r="G5582">
        <v>44</v>
      </c>
      <c r="I5582">
        <v>73.013542381536496</v>
      </c>
      <c r="J5582">
        <v>76.498898203124995</v>
      </c>
      <c r="K5582">
        <v>94.395918501569753</v>
      </c>
      <c r="L5582">
        <v>2.2107799999999997</v>
      </c>
      <c r="N5582">
        <v>1</v>
      </c>
      <c r="O5582">
        <v>5005.583403472725</v>
      </c>
      <c r="P5582">
        <v>138.89341577602266</v>
      </c>
      <c r="Q5582">
        <v>0.75059422036089807</v>
      </c>
      <c r="S5582" s="6">
        <v>33.026145695879514</v>
      </c>
      <c r="V5582" s="6">
        <v>97.274319999999989</v>
      </c>
    </row>
    <row r="5583" spans="1:23" x14ac:dyDescent="0.3">
      <c r="A5583" s="1">
        <v>44445</v>
      </c>
      <c r="B5583">
        <v>202109</v>
      </c>
      <c r="C5583">
        <v>2021</v>
      </c>
      <c r="D5583" t="s">
        <v>1</v>
      </c>
      <c r="E5583" t="s">
        <v>22</v>
      </c>
      <c r="F5583">
        <v>80.316319999999962</v>
      </c>
      <c r="G5583">
        <v>46</v>
      </c>
      <c r="I5583">
        <v>79.156372334399379</v>
      </c>
      <c r="J5583">
        <v>80.416295585937462</v>
      </c>
      <c r="K5583">
        <v>100.26342637546284</v>
      </c>
      <c r="L5583">
        <v>2.2749476330166667</v>
      </c>
      <c r="N5583">
        <v>1</v>
      </c>
      <c r="O5583">
        <v>5307.3703039854436</v>
      </c>
      <c r="P5583">
        <v>147.04083808107816</v>
      </c>
      <c r="Q5583">
        <v>0.75640892913209257</v>
      </c>
      <c r="S5583" s="6">
        <v>34.794810740076258</v>
      </c>
      <c r="V5583" s="6">
        <v>104.64759111876667</v>
      </c>
    </row>
    <row r="5584" spans="1:23" x14ac:dyDescent="0.3">
      <c r="A5584" s="1">
        <v>44445</v>
      </c>
      <c r="B5584">
        <v>202109</v>
      </c>
      <c r="C5584">
        <v>2021</v>
      </c>
      <c r="D5584" t="s">
        <v>4</v>
      </c>
      <c r="E5584" t="s">
        <v>22</v>
      </c>
      <c r="F5584">
        <v>91.635880000000029</v>
      </c>
      <c r="G5584">
        <v>36</v>
      </c>
      <c r="I5584">
        <v>85.991447403236407</v>
      </c>
      <c r="J5584">
        <v>91.894812977777804</v>
      </c>
      <c r="K5584">
        <v>113.28740972269996</v>
      </c>
      <c r="L5584">
        <v>3.1457001180555562</v>
      </c>
      <c r="N5584">
        <v>1</v>
      </c>
      <c r="O5584">
        <v>6549.2712987794284</v>
      </c>
      <c r="P5584">
        <v>112.82462596469315</v>
      </c>
      <c r="Q5584">
        <v>0.75933853422527076</v>
      </c>
      <c r="S5584" s="6">
        <v>27.336187232109747</v>
      </c>
      <c r="V5584" s="6">
        <v>113.24520425000003</v>
      </c>
    </row>
    <row r="5585" spans="1:23" x14ac:dyDescent="0.3">
      <c r="A5585" s="1">
        <v>44445</v>
      </c>
      <c r="B5585">
        <v>202109</v>
      </c>
      <c r="C5585">
        <v>2021</v>
      </c>
      <c r="D5585" t="s">
        <v>2</v>
      </c>
      <c r="E5585" t="s">
        <v>22</v>
      </c>
      <c r="F5585">
        <v>154.85869499999998</v>
      </c>
      <c r="G5585">
        <v>64</v>
      </c>
      <c r="I5585">
        <v>152.43240372953065</v>
      </c>
      <c r="J5585">
        <v>155.17229366093997</v>
      </c>
      <c r="K5585">
        <v>191.27990425177785</v>
      </c>
      <c r="L5585">
        <v>3.1358188052660485</v>
      </c>
      <c r="N5585">
        <v>1</v>
      </c>
      <c r="O5585">
        <v>11920.930445527074</v>
      </c>
      <c r="P5585">
        <v>173.9587807162531</v>
      </c>
      <c r="Q5585">
        <v>0.75953250368745195</v>
      </c>
      <c r="S5585" s="6">
        <v>48.610080235996925</v>
      </c>
      <c r="V5585" s="6">
        <v>200.6924035370271</v>
      </c>
    </row>
    <row r="5586" spans="1:23" x14ac:dyDescent="0.3">
      <c r="A5586" s="1">
        <v>44445</v>
      </c>
      <c r="B5586">
        <v>202109</v>
      </c>
      <c r="C5586">
        <v>2021</v>
      </c>
      <c r="D5586" t="s">
        <v>3</v>
      </c>
      <c r="E5586" t="s">
        <v>22</v>
      </c>
      <c r="F5586">
        <v>161.621601</v>
      </c>
      <c r="G5586">
        <v>96</v>
      </c>
      <c r="I5586">
        <v>219.02595399061391</v>
      </c>
      <c r="J5586">
        <v>162.29755297557344</v>
      </c>
      <c r="K5586">
        <v>199.43377948812267</v>
      </c>
      <c r="L5586">
        <v>3.0007123524980113</v>
      </c>
      <c r="N5586">
        <v>1</v>
      </c>
      <c r="O5586">
        <v>12271.522039072741</v>
      </c>
      <c r="P5586">
        <v>272.72763157458019</v>
      </c>
      <c r="Q5586">
        <v>0.76032624458975262</v>
      </c>
      <c r="S5586" s="6">
        <v>72.991319480616255</v>
      </c>
      <c r="V5586" s="6">
        <v>288.06838583980908</v>
      </c>
    </row>
    <row r="5587" spans="1:23" x14ac:dyDescent="0.3">
      <c r="A5587" s="1">
        <v>44445</v>
      </c>
      <c r="B5587">
        <v>202109</v>
      </c>
      <c r="C5587">
        <v>2021</v>
      </c>
      <c r="D5587" t="s">
        <v>5</v>
      </c>
      <c r="E5587" t="s">
        <v>23</v>
      </c>
      <c r="F5587">
        <v>249.50400600000003</v>
      </c>
      <c r="H5587">
        <v>162</v>
      </c>
      <c r="I5587">
        <v>249.51991446099737</v>
      </c>
      <c r="M5587">
        <v>3.6367301626455877</v>
      </c>
      <c r="N5587">
        <v>0.99414891372492287</v>
      </c>
      <c r="O5587">
        <v>14460.418578943914</v>
      </c>
      <c r="P5587">
        <v>583.84040970083822</v>
      </c>
      <c r="R5587">
        <v>0.91139999999999988</v>
      </c>
      <c r="T5587" s="6">
        <v>161.0521240234375</v>
      </c>
      <c r="U5587" s="6">
        <v>147.64679999999998</v>
      </c>
      <c r="W5587" s="6">
        <v>589.15028634858515</v>
      </c>
    </row>
    <row r="5588" spans="1:23" x14ac:dyDescent="0.3">
      <c r="A5588" s="1">
        <v>44445</v>
      </c>
      <c r="B5588">
        <v>202109</v>
      </c>
      <c r="C5588">
        <v>2021</v>
      </c>
      <c r="D5588" t="s">
        <v>6</v>
      </c>
      <c r="E5588" t="s">
        <v>23</v>
      </c>
      <c r="F5588">
        <v>8.6587200000000006</v>
      </c>
      <c r="H5588">
        <v>66</v>
      </c>
      <c r="I5588">
        <v>12.659233333333333</v>
      </c>
      <c r="M5588">
        <v>2.1849652777777786</v>
      </c>
      <c r="N5588">
        <v>0.93774305555555526</v>
      </c>
      <c r="O5588">
        <v>569.61725313292277</v>
      </c>
      <c r="P5588">
        <v>189.77974834701678</v>
      </c>
      <c r="R5588">
        <v>0.92631075268817198</v>
      </c>
      <c r="T5588" s="6">
        <v>61.891041666666645</v>
      </c>
      <c r="U5588" s="6">
        <v>61.136509677419347</v>
      </c>
      <c r="W5588" s="6">
        <v>144.20770833333339</v>
      </c>
    </row>
    <row r="5589" spans="1:23" x14ac:dyDescent="0.3">
      <c r="A5589" s="1">
        <v>44445</v>
      </c>
      <c r="B5589">
        <v>202109</v>
      </c>
      <c r="C5589">
        <v>2021</v>
      </c>
      <c r="D5589" t="s">
        <v>7</v>
      </c>
      <c r="E5589" t="s">
        <v>23</v>
      </c>
      <c r="F5589">
        <v>9.3316999999999997</v>
      </c>
      <c r="H5589">
        <v>36</v>
      </c>
      <c r="I5589">
        <v>14.379329689313364</v>
      </c>
      <c r="M5589">
        <v>2.709294765091379</v>
      </c>
      <c r="N5589">
        <v>0.9977551424901836</v>
      </c>
      <c r="O5589">
        <v>615.06022753151399</v>
      </c>
      <c r="P5589">
        <v>174.9356527573496</v>
      </c>
      <c r="R5589">
        <v>0.95550000000000002</v>
      </c>
      <c r="T5589" s="6">
        <v>35.919185129646607</v>
      </c>
      <c r="U5589" s="6">
        <v>34.398000000000003</v>
      </c>
      <c r="W5589" s="6">
        <v>97.534611543289643</v>
      </c>
    </row>
    <row r="5590" spans="1:23" x14ac:dyDescent="0.3">
      <c r="A5590" s="1">
        <v>44445</v>
      </c>
      <c r="B5590">
        <v>202109</v>
      </c>
      <c r="C5590">
        <v>2021</v>
      </c>
      <c r="D5590" t="s">
        <v>8</v>
      </c>
      <c r="E5590" t="s">
        <v>23</v>
      </c>
      <c r="F5590">
        <v>14.274864000000001</v>
      </c>
      <c r="H5590">
        <v>108</v>
      </c>
      <c r="I5590">
        <v>18.213843266666679</v>
      </c>
      <c r="M5590">
        <v>1.8268296296296296</v>
      </c>
      <c r="N5590">
        <v>0.95311215783192937</v>
      </c>
      <c r="O5590">
        <v>1215.323841228025</v>
      </c>
      <c r="P5590">
        <v>135.74798595828105</v>
      </c>
      <c r="R5590">
        <v>0.92345388291517316</v>
      </c>
      <c r="T5590" s="6">
        <v>102.93611304584837</v>
      </c>
      <c r="U5590" s="6">
        <v>99.733019354838703</v>
      </c>
      <c r="W5590" s="6">
        <v>197.29759999999999</v>
      </c>
    </row>
    <row r="5591" spans="1:23" x14ac:dyDescent="0.3">
      <c r="A5591" s="1">
        <v>44446</v>
      </c>
      <c r="B5591">
        <v>202109</v>
      </c>
      <c r="C5591">
        <v>2021</v>
      </c>
      <c r="D5591" t="s">
        <v>0</v>
      </c>
      <c r="E5591" t="s">
        <v>22</v>
      </c>
      <c r="F5591">
        <v>82.505080000000007</v>
      </c>
      <c r="G5591">
        <v>44</v>
      </c>
      <c r="I5591">
        <v>69.506275795786451</v>
      </c>
      <c r="J5591">
        <v>82.865180000000009</v>
      </c>
      <c r="K5591">
        <v>93.112347200057343</v>
      </c>
      <c r="L5591">
        <v>2.1045833333333337</v>
      </c>
      <c r="N5591">
        <v>1</v>
      </c>
      <c r="O5591">
        <v>2948.3619451857567</v>
      </c>
      <c r="P5591">
        <v>138.89341577602266</v>
      </c>
      <c r="Q5591">
        <v>0.75059422036089807</v>
      </c>
      <c r="S5591" s="6">
        <v>33.026145695879514</v>
      </c>
      <c r="V5591" s="6">
        <v>92.601666666666688</v>
      </c>
    </row>
    <row r="5592" spans="1:23" x14ac:dyDescent="0.3">
      <c r="A5592" s="1">
        <v>44446</v>
      </c>
      <c r="B5592">
        <v>202109</v>
      </c>
      <c r="C5592">
        <v>2021</v>
      </c>
      <c r="D5592" t="s">
        <v>1</v>
      </c>
      <c r="E5592" t="s">
        <v>22</v>
      </c>
      <c r="F5592">
        <v>87.351039999999998</v>
      </c>
      <c r="G5592">
        <v>46</v>
      </c>
      <c r="I5592">
        <v>76.023173401822859</v>
      </c>
      <c r="J5592">
        <v>87.449420000000003</v>
      </c>
      <c r="K5592">
        <v>101.08519992005895</v>
      </c>
      <c r="L5592">
        <v>2.184899753291667</v>
      </c>
      <c r="N5592">
        <v>1</v>
      </c>
      <c r="O5592">
        <v>3103.5043050984277</v>
      </c>
      <c r="P5592">
        <v>147.04083808107816</v>
      </c>
      <c r="Q5592">
        <v>0.75640892913209257</v>
      </c>
      <c r="S5592" s="6">
        <v>34.794810740076258</v>
      </c>
      <c r="V5592" s="6">
        <v>100.50538865141668</v>
      </c>
    </row>
    <row r="5593" spans="1:23" x14ac:dyDescent="0.3">
      <c r="A5593" s="1">
        <v>44446</v>
      </c>
      <c r="B5593">
        <v>202109</v>
      </c>
      <c r="C5593">
        <v>2021</v>
      </c>
      <c r="D5593" t="s">
        <v>4</v>
      </c>
      <c r="E5593" t="s">
        <v>22</v>
      </c>
      <c r="F5593">
        <v>55.282640000000008</v>
      </c>
      <c r="G5593">
        <v>36</v>
      </c>
      <c r="I5593">
        <v>48.092653637123121</v>
      </c>
      <c r="J5593">
        <v>55.512475377777783</v>
      </c>
      <c r="K5593">
        <v>63.633550114994385</v>
      </c>
      <c r="L5593">
        <v>1.7593036376569857</v>
      </c>
      <c r="N5593">
        <v>1</v>
      </c>
      <c r="O5593">
        <v>1870.7222199921973</v>
      </c>
      <c r="P5593">
        <v>112.82462596469315</v>
      </c>
      <c r="Q5593">
        <v>0.75933853422527076</v>
      </c>
      <c r="S5593" s="6">
        <v>27.336187232109747</v>
      </c>
      <c r="V5593" s="6">
        <v>63.334930955651487</v>
      </c>
    </row>
    <row r="5594" spans="1:23" x14ac:dyDescent="0.3">
      <c r="A5594" s="1">
        <v>44446</v>
      </c>
      <c r="B5594">
        <v>202109</v>
      </c>
      <c r="C5594">
        <v>2021</v>
      </c>
      <c r="D5594" t="s">
        <v>2</v>
      </c>
      <c r="E5594" t="s">
        <v>22</v>
      </c>
      <c r="F5594">
        <v>100.6558555</v>
      </c>
      <c r="G5594">
        <v>64</v>
      </c>
      <c r="I5594">
        <v>87.955516862166107</v>
      </c>
      <c r="J5594">
        <v>100.8986533515625</v>
      </c>
      <c r="K5594">
        <v>116.74725634199766</v>
      </c>
      <c r="L5594">
        <v>1.8094090039586677</v>
      </c>
      <c r="N5594">
        <v>0.9995359795811275</v>
      </c>
      <c r="O5594">
        <v>3712.8544673640122</v>
      </c>
      <c r="P5594">
        <v>173.9587807162531</v>
      </c>
      <c r="Q5594">
        <v>0.75953250368745195</v>
      </c>
      <c r="S5594" s="6">
        <v>48.610080235996925</v>
      </c>
      <c r="V5594" s="6">
        <v>115.80217625335473</v>
      </c>
    </row>
    <row r="5595" spans="1:23" x14ac:dyDescent="0.3">
      <c r="A5595" s="1">
        <v>44446</v>
      </c>
      <c r="B5595">
        <v>202109</v>
      </c>
      <c r="C5595">
        <v>2021</v>
      </c>
      <c r="D5595" t="s">
        <v>3</v>
      </c>
      <c r="E5595" t="s">
        <v>22</v>
      </c>
      <c r="F5595">
        <v>162.38600000000005</v>
      </c>
      <c r="G5595">
        <v>96</v>
      </c>
      <c r="I5595">
        <v>137.37521591403618</v>
      </c>
      <c r="J5595">
        <v>163.01561136476417</v>
      </c>
      <c r="K5595">
        <v>182.24003776509113</v>
      </c>
      <c r="L5595">
        <v>1.8820760727653081</v>
      </c>
      <c r="N5595">
        <v>1</v>
      </c>
      <c r="O5595">
        <v>5637.1450902903789</v>
      </c>
      <c r="P5595">
        <v>272.72763157458019</v>
      </c>
      <c r="Q5595">
        <v>0.76032624458975262</v>
      </c>
      <c r="S5595" s="6">
        <v>72.991319480616255</v>
      </c>
      <c r="V5595" s="6">
        <v>180.67930298546958</v>
      </c>
    </row>
    <row r="5596" spans="1:23" x14ac:dyDescent="0.3">
      <c r="A5596" s="1">
        <v>44446</v>
      </c>
      <c r="B5596">
        <v>202109</v>
      </c>
      <c r="C5596">
        <v>2021</v>
      </c>
      <c r="D5596" t="s">
        <v>5</v>
      </c>
      <c r="E5596" t="s">
        <v>23</v>
      </c>
      <c r="F5596">
        <v>1595.9424674999998</v>
      </c>
      <c r="H5596">
        <v>162</v>
      </c>
      <c r="I5596">
        <v>1910.0533337532777</v>
      </c>
      <c r="M5596">
        <v>8.3294912223907271</v>
      </c>
      <c r="N5596">
        <v>0.99624895260026403</v>
      </c>
      <c r="O5596">
        <v>62074.00562795977</v>
      </c>
      <c r="P5596">
        <v>583.84040970083822</v>
      </c>
      <c r="R5596">
        <v>0.91139999999999988</v>
      </c>
      <c r="T5596" s="6">
        <v>161.39233032124278</v>
      </c>
      <c r="U5596" s="6">
        <v>147.64679999999998</v>
      </c>
      <c r="W5596" s="6">
        <v>1349.3775780272979</v>
      </c>
    </row>
    <row r="5597" spans="1:23" x14ac:dyDescent="0.3">
      <c r="A5597" s="1">
        <v>44446</v>
      </c>
      <c r="B5597">
        <v>202109</v>
      </c>
      <c r="C5597">
        <v>2021</v>
      </c>
      <c r="D5597" t="s">
        <v>6</v>
      </c>
      <c r="E5597" t="s">
        <v>23</v>
      </c>
      <c r="F5597">
        <v>321.24176149999994</v>
      </c>
      <c r="H5597">
        <v>66</v>
      </c>
      <c r="I5597">
        <v>437.7512666666666</v>
      </c>
      <c r="M5597">
        <v>5.4853125</v>
      </c>
      <c r="N5597">
        <v>0.88809027777777771</v>
      </c>
      <c r="O5597">
        <v>9852.9825503219326</v>
      </c>
      <c r="P5597">
        <v>189.77974834701678</v>
      </c>
      <c r="R5597">
        <v>0.92631075268817198</v>
      </c>
      <c r="T5597" s="6">
        <v>58.613958333333329</v>
      </c>
      <c r="U5597" s="6">
        <v>61.136509677419347</v>
      </c>
      <c r="W5597" s="6">
        <v>362.03062499999999</v>
      </c>
    </row>
    <row r="5598" spans="1:23" x14ac:dyDescent="0.3">
      <c r="A5598" s="1">
        <v>44446</v>
      </c>
      <c r="B5598">
        <v>202109</v>
      </c>
      <c r="C5598">
        <v>2021</v>
      </c>
      <c r="D5598" t="s">
        <v>7</v>
      </c>
      <c r="E5598" t="s">
        <v>23</v>
      </c>
      <c r="F5598">
        <v>222.49779899999999</v>
      </c>
      <c r="H5598">
        <v>36</v>
      </c>
      <c r="I5598">
        <v>249.11360822689628</v>
      </c>
      <c r="M5598">
        <v>6.1873630561824067</v>
      </c>
      <c r="N5598">
        <v>0.98138763916696392</v>
      </c>
      <c r="O5598">
        <v>7526.7594690702554</v>
      </c>
      <c r="P5598">
        <v>174.9356527573496</v>
      </c>
      <c r="R5598">
        <v>0.95550000000000002</v>
      </c>
      <c r="T5598" s="6">
        <v>35.3299550100107</v>
      </c>
      <c r="U5598" s="6">
        <v>34.398000000000003</v>
      </c>
      <c r="W5598" s="6">
        <v>222.74507002256664</v>
      </c>
    </row>
    <row r="5599" spans="1:23" x14ac:dyDescent="0.3">
      <c r="A5599" s="1">
        <v>44446</v>
      </c>
      <c r="B5599">
        <v>202109</v>
      </c>
      <c r="C5599">
        <v>2021</v>
      </c>
      <c r="D5599" t="s">
        <v>8</v>
      </c>
      <c r="E5599" t="s">
        <v>23</v>
      </c>
      <c r="F5599">
        <v>347.71638150000001</v>
      </c>
      <c r="H5599">
        <v>108</v>
      </c>
      <c r="I5599">
        <v>292.68462539999996</v>
      </c>
      <c r="M5599">
        <v>4.7060616512345677</v>
      </c>
      <c r="N5599">
        <v>0.95192615955633042</v>
      </c>
      <c r="O5599">
        <v>16046.649070036092</v>
      </c>
      <c r="P5599">
        <v>135.74798595828105</v>
      </c>
      <c r="R5599">
        <v>0.92345388291517316</v>
      </c>
      <c r="T5599" s="6">
        <v>102.80802523208368</v>
      </c>
      <c r="U5599" s="6">
        <v>99.733019354838703</v>
      </c>
      <c r="W5599" s="6">
        <v>508.25465833333328</v>
      </c>
    </row>
    <row r="5600" spans="1:23" x14ac:dyDescent="0.3">
      <c r="A5600" s="1">
        <v>44447</v>
      </c>
      <c r="B5600">
        <v>202109</v>
      </c>
      <c r="C5600">
        <v>2021</v>
      </c>
      <c r="D5600" t="s">
        <v>0</v>
      </c>
      <c r="E5600" t="s">
        <v>22</v>
      </c>
      <c r="F5600">
        <v>31.02092</v>
      </c>
      <c r="G5600">
        <v>44</v>
      </c>
      <c r="I5600">
        <v>77.573627578723944</v>
      </c>
      <c r="J5600">
        <v>31.196945390625</v>
      </c>
      <c r="K5600">
        <v>38.106124544176176</v>
      </c>
      <c r="L5600">
        <v>2.3488550039432052</v>
      </c>
      <c r="N5600">
        <v>0.36803620860368325</v>
      </c>
      <c r="O5600">
        <v>1369.521802025926</v>
      </c>
      <c r="P5600">
        <v>138.89341577602266</v>
      </c>
      <c r="Q5600">
        <v>0.75059422036089807</v>
      </c>
      <c r="S5600" s="6">
        <v>33.026145695879514</v>
      </c>
      <c r="V5600" s="6">
        <v>103.34962017350102</v>
      </c>
    </row>
    <row r="5601" spans="1:23" x14ac:dyDescent="0.3">
      <c r="A5601" s="1">
        <v>44447</v>
      </c>
      <c r="B5601">
        <v>202109</v>
      </c>
      <c r="C5601">
        <v>2021</v>
      </c>
      <c r="D5601" t="s">
        <v>1</v>
      </c>
      <c r="E5601" t="s">
        <v>22</v>
      </c>
      <c r="F5601">
        <v>157.04527999999996</v>
      </c>
      <c r="G5601">
        <v>46</v>
      </c>
      <c r="I5601">
        <v>148.30847074701049</v>
      </c>
      <c r="J5601">
        <v>157.14134933593746</v>
      </c>
      <c r="K5601">
        <v>195.63010277820641</v>
      </c>
      <c r="L5601">
        <v>4.2623732560266667</v>
      </c>
      <c r="N5601">
        <v>1</v>
      </c>
      <c r="O5601">
        <v>6051.4592603403435</v>
      </c>
      <c r="P5601">
        <v>147.04083808107816</v>
      </c>
      <c r="Q5601">
        <v>0.75640892913209257</v>
      </c>
      <c r="S5601" s="6">
        <v>34.794810740076258</v>
      </c>
      <c r="V5601" s="6">
        <v>196.06916977722668</v>
      </c>
    </row>
    <row r="5602" spans="1:23" x14ac:dyDescent="0.3">
      <c r="A5602" s="1">
        <v>44447</v>
      </c>
      <c r="B5602">
        <v>202109</v>
      </c>
      <c r="C5602">
        <v>2021</v>
      </c>
      <c r="D5602" t="s">
        <v>4</v>
      </c>
      <c r="E5602" t="s">
        <v>22</v>
      </c>
      <c r="F5602">
        <v>106.70491999999999</v>
      </c>
      <c r="G5602">
        <v>36</v>
      </c>
      <c r="I5602">
        <v>96.69376086368959</v>
      </c>
      <c r="J5602">
        <v>106.97590417777776</v>
      </c>
      <c r="K5602">
        <v>127.61544763992373</v>
      </c>
      <c r="L5602">
        <v>3.5372072938581116</v>
      </c>
      <c r="N5602">
        <v>1</v>
      </c>
      <c r="O5602">
        <v>4385.794118469179</v>
      </c>
      <c r="P5602">
        <v>112.82462596469315</v>
      </c>
      <c r="Q5602">
        <v>0.75933853422527076</v>
      </c>
      <c r="S5602" s="6">
        <v>27.336187232109747</v>
      </c>
      <c r="V5602" s="6">
        <v>127.33946257889201</v>
      </c>
    </row>
    <row r="5603" spans="1:23" x14ac:dyDescent="0.3">
      <c r="A5603" s="1">
        <v>44447</v>
      </c>
      <c r="B5603">
        <v>202109</v>
      </c>
      <c r="C5603">
        <v>2021</v>
      </c>
      <c r="D5603" t="s">
        <v>2</v>
      </c>
      <c r="E5603" t="s">
        <v>22</v>
      </c>
      <c r="F5603">
        <v>149.49293449999996</v>
      </c>
      <c r="G5603">
        <v>64</v>
      </c>
      <c r="I5603">
        <v>145.5880231520658</v>
      </c>
      <c r="J5603">
        <v>149.78736809374996</v>
      </c>
      <c r="K5603">
        <v>179.45145718120887</v>
      </c>
      <c r="L5603">
        <v>2.9950171331800108</v>
      </c>
      <c r="N5603">
        <v>1</v>
      </c>
      <c r="O5603">
        <v>6316.0318224355051</v>
      </c>
      <c r="P5603">
        <v>173.9587807162531</v>
      </c>
      <c r="Q5603">
        <v>0.75953250368745195</v>
      </c>
      <c r="S5603" s="6">
        <v>48.610080235996925</v>
      </c>
      <c r="V5603" s="6">
        <v>191.68109652352069</v>
      </c>
    </row>
    <row r="5604" spans="1:23" x14ac:dyDescent="0.3">
      <c r="A5604" s="1">
        <v>44447</v>
      </c>
      <c r="B5604">
        <v>202109</v>
      </c>
      <c r="C5604">
        <v>2021</v>
      </c>
      <c r="D5604" t="s">
        <v>3</v>
      </c>
      <c r="E5604" t="s">
        <v>22</v>
      </c>
      <c r="F5604">
        <v>286.47471999999999</v>
      </c>
      <c r="G5604">
        <v>96</v>
      </c>
      <c r="I5604">
        <v>469.20577838833321</v>
      </c>
      <c r="J5604">
        <v>287.20528584823609</v>
      </c>
      <c r="K5604">
        <v>370.18259063655586</v>
      </c>
      <c r="L5604">
        <v>6.4282408062637728</v>
      </c>
      <c r="N5604">
        <v>1</v>
      </c>
      <c r="O5604">
        <v>11587.115560677565</v>
      </c>
      <c r="P5604">
        <v>272.72763157458019</v>
      </c>
      <c r="Q5604">
        <v>0.76032624458975262</v>
      </c>
      <c r="S5604" s="6">
        <v>72.991319480616255</v>
      </c>
      <c r="V5604" s="6">
        <v>617.11111740132219</v>
      </c>
    </row>
    <row r="5605" spans="1:23" x14ac:dyDescent="0.3">
      <c r="A5605" s="1">
        <v>44447</v>
      </c>
      <c r="B5605">
        <v>202109</v>
      </c>
      <c r="C5605">
        <v>2021</v>
      </c>
      <c r="D5605" t="s">
        <v>5</v>
      </c>
      <c r="E5605" t="s">
        <v>23</v>
      </c>
      <c r="F5605">
        <v>1402.1184544999996</v>
      </c>
      <c r="H5605">
        <v>162</v>
      </c>
      <c r="I5605">
        <v>1641.0698064000003</v>
      </c>
      <c r="M5605">
        <v>7.9545291666666671</v>
      </c>
      <c r="N5605">
        <v>0.99186819571035878</v>
      </c>
      <c r="O5605">
        <v>49240.66101446109</v>
      </c>
      <c r="P5605">
        <v>583.84040970083822</v>
      </c>
      <c r="R5605">
        <v>0.91139999999999988</v>
      </c>
      <c r="T5605" s="6">
        <v>160.68264770507813</v>
      </c>
      <c r="U5605" s="6">
        <v>147.64679999999998</v>
      </c>
      <c r="W5605" s="6">
        <v>1288.6337250000001</v>
      </c>
    </row>
    <row r="5606" spans="1:23" x14ac:dyDescent="0.3">
      <c r="A5606" s="1">
        <v>44447</v>
      </c>
      <c r="B5606">
        <v>202109</v>
      </c>
      <c r="C5606">
        <v>2021</v>
      </c>
      <c r="D5606" t="s">
        <v>6</v>
      </c>
      <c r="E5606" t="s">
        <v>23</v>
      </c>
      <c r="F5606">
        <v>435.1032004999999</v>
      </c>
      <c r="H5606">
        <v>66</v>
      </c>
      <c r="I5606">
        <v>596.56033333333346</v>
      </c>
      <c r="M5606">
        <v>6.8612152777777773</v>
      </c>
      <c r="N5606">
        <v>0.91399305555555543</v>
      </c>
      <c r="O5606">
        <v>15847.482031678433</v>
      </c>
      <c r="P5606">
        <v>189.77974834701678</v>
      </c>
      <c r="R5606">
        <v>0.92631075268817198</v>
      </c>
      <c r="T5606" s="6">
        <v>60.323541666666657</v>
      </c>
      <c r="U5606" s="6">
        <v>61.136509677419347</v>
      </c>
      <c r="W5606" s="6">
        <v>452.84020833333329</v>
      </c>
    </row>
    <row r="5607" spans="1:23" x14ac:dyDescent="0.3">
      <c r="A5607" s="1">
        <v>44447</v>
      </c>
      <c r="B5607">
        <v>202109</v>
      </c>
      <c r="C5607">
        <v>2021</v>
      </c>
      <c r="D5607" t="s">
        <v>7</v>
      </c>
      <c r="E5607" t="s">
        <v>23</v>
      </c>
      <c r="F5607">
        <v>300.56250000000006</v>
      </c>
      <c r="H5607">
        <v>36</v>
      </c>
      <c r="I5607">
        <v>320.36563619102293</v>
      </c>
      <c r="M5607">
        <v>7.3042586420609821</v>
      </c>
      <c r="N5607">
        <v>0.9977551424901836</v>
      </c>
      <c r="O5607">
        <v>9985.7699690901209</v>
      </c>
      <c r="P5607">
        <v>174.9356527573496</v>
      </c>
      <c r="R5607">
        <v>0.95550000000000002</v>
      </c>
      <c r="T5607" s="6">
        <v>35.919185129646607</v>
      </c>
      <c r="U5607" s="6">
        <v>34.398000000000003</v>
      </c>
      <c r="W5607" s="6">
        <v>262.95331111419534</v>
      </c>
    </row>
    <row r="5608" spans="1:23" x14ac:dyDescent="0.3">
      <c r="A5608" s="1">
        <v>44447</v>
      </c>
      <c r="B5608">
        <v>202109</v>
      </c>
      <c r="C5608">
        <v>2021</v>
      </c>
      <c r="D5608" t="s">
        <v>8</v>
      </c>
      <c r="E5608" t="s">
        <v>23</v>
      </c>
      <c r="F5608">
        <v>300.38153600000004</v>
      </c>
      <c r="H5608">
        <v>108</v>
      </c>
      <c r="I5608">
        <v>331.66389553333323</v>
      </c>
      <c r="M5608">
        <v>5.2445679526748963</v>
      </c>
      <c r="N5608">
        <v>0.99683367199813511</v>
      </c>
      <c r="O5608">
        <v>9569.3695233468698</v>
      </c>
      <c r="P5608">
        <v>135.74798595828105</v>
      </c>
      <c r="R5608">
        <v>0.92345388291517316</v>
      </c>
      <c r="T5608" s="6">
        <v>107.65803657579859</v>
      </c>
      <c r="U5608" s="6">
        <v>99.733019354838703</v>
      </c>
      <c r="W5608" s="6">
        <v>566.4133388888888</v>
      </c>
    </row>
    <row r="5609" spans="1:23" x14ac:dyDescent="0.3">
      <c r="A5609" s="1">
        <v>44448</v>
      </c>
      <c r="B5609">
        <v>202109</v>
      </c>
      <c r="C5609">
        <v>2021</v>
      </c>
      <c r="D5609" t="s">
        <v>0</v>
      </c>
      <c r="E5609" t="s">
        <v>22</v>
      </c>
      <c r="F5609">
        <v>93.074519999999993</v>
      </c>
      <c r="G5609">
        <v>44</v>
      </c>
      <c r="I5609">
        <v>82.975053577056158</v>
      </c>
      <c r="J5609">
        <v>93.467098124999993</v>
      </c>
      <c r="K5609">
        <v>110.67182528136092</v>
      </c>
      <c r="L5609">
        <v>2.5124049999999998</v>
      </c>
      <c r="N5609">
        <v>1</v>
      </c>
      <c r="O5609">
        <v>4844.5794703086394</v>
      </c>
      <c r="P5609">
        <v>138.89341577602266</v>
      </c>
      <c r="Q5609">
        <v>0.75059422036089807</v>
      </c>
      <c r="S5609" s="6">
        <v>33.026145695879514</v>
      </c>
      <c r="V5609" s="6">
        <v>110.54581999999999</v>
      </c>
    </row>
    <row r="5610" spans="1:23" x14ac:dyDescent="0.3">
      <c r="A5610" s="1">
        <v>44448</v>
      </c>
      <c r="B5610">
        <v>202109</v>
      </c>
      <c r="C5610">
        <v>2021</v>
      </c>
      <c r="D5610" t="s">
        <v>1</v>
      </c>
      <c r="E5610" t="s">
        <v>22</v>
      </c>
      <c r="F5610">
        <v>96.683999999999983</v>
      </c>
      <c r="G5610">
        <v>46</v>
      </c>
      <c r="I5610">
        <v>89.076312339455512</v>
      </c>
      <c r="J5610">
        <v>96.790323242187483</v>
      </c>
      <c r="K5610">
        <v>117.95012183650938</v>
      </c>
      <c r="L5610">
        <v>2.5600458931899999</v>
      </c>
      <c r="N5610">
        <v>1</v>
      </c>
      <c r="O5610">
        <v>5047.7388676980345</v>
      </c>
      <c r="P5610">
        <v>147.04083808107816</v>
      </c>
      <c r="Q5610">
        <v>0.75640892913209257</v>
      </c>
      <c r="S5610" s="6">
        <v>34.794810740076258</v>
      </c>
      <c r="V5610" s="6">
        <v>117.76211108673999</v>
      </c>
    </row>
    <row r="5611" spans="1:23" x14ac:dyDescent="0.3">
      <c r="A5611" s="1">
        <v>44448</v>
      </c>
      <c r="B5611">
        <v>202109</v>
      </c>
      <c r="C5611">
        <v>2021</v>
      </c>
      <c r="D5611" t="s">
        <v>4</v>
      </c>
      <c r="E5611" t="s">
        <v>22</v>
      </c>
      <c r="F5611">
        <v>97.343679999999992</v>
      </c>
      <c r="G5611">
        <v>36</v>
      </c>
      <c r="I5611">
        <v>89.217718486764241</v>
      </c>
      <c r="J5611">
        <v>97.607168177777766</v>
      </c>
      <c r="K5611">
        <v>117.71139191854826</v>
      </c>
      <c r="L5611">
        <v>3.2637221032041719</v>
      </c>
      <c r="N5611">
        <v>1</v>
      </c>
      <c r="O5611">
        <v>4989.0897524782222</v>
      </c>
      <c r="P5611">
        <v>112.82462596469315</v>
      </c>
      <c r="Q5611">
        <v>0.75933853422527076</v>
      </c>
      <c r="S5611" s="6">
        <v>27.336187232109747</v>
      </c>
      <c r="V5611" s="6">
        <v>117.4939957153502</v>
      </c>
    </row>
    <row r="5612" spans="1:23" x14ac:dyDescent="0.3">
      <c r="A5612" s="1">
        <v>44448</v>
      </c>
      <c r="B5612">
        <v>202109</v>
      </c>
      <c r="C5612">
        <v>2021</v>
      </c>
      <c r="D5612" t="s">
        <v>2</v>
      </c>
      <c r="E5612" t="s">
        <v>22</v>
      </c>
      <c r="F5612">
        <v>85.520834000000022</v>
      </c>
      <c r="G5612">
        <v>64</v>
      </c>
      <c r="I5612">
        <v>93.673249611488473</v>
      </c>
      <c r="J5612">
        <v>85.827840915625018</v>
      </c>
      <c r="K5612">
        <v>107.69171737604921</v>
      </c>
      <c r="L5612">
        <v>1.9270334292129228</v>
      </c>
      <c r="N5612">
        <v>1</v>
      </c>
      <c r="O5612">
        <v>4584.9383198533651</v>
      </c>
      <c r="P5612">
        <v>173.9587807162531</v>
      </c>
      <c r="Q5612">
        <v>0.75953250368745195</v>
      </c>
      <c r="S5612" s="6">
        <v>48.610080235996925</v>
      </c>
      <c r="V5612" s="6">
        <v>123.33013946962706</v>
      </c>
    </row>
    <row r="5613" spans="1:23" x14ac:dyDescent="0.3">
      <c r="A5613" s="1">
        <v>44448</v>
      </c>
      <c r="B5613">
        <v>202109</v>
      </c>
      <c r="C5613">
        <v>2021</v>
      </c>
      <c r="D5613" t="s">
        <v>3</v>
      </c>
      <c r="E5613" t="s">
        <v>22</v>
      </c>
      <c r="F5613">
        <v>191.08095999999995</v>
      </c>
      <c r="G5613">
        <v>96</v>
      </c>
      <c r="I5613">
        <v>309.53155347908864</v>
      </c>
      <c r="J5613">
        <v>191.82061697594742</v>
      </c>
      <c r="K5613">
        <v>214.61146392193569</v>
      </c>
      <c r="L5613">
        <v>4.2406625292105948</v>
      </c>
      <c r="N5613">
        <v>1</v>
      </c>
      <c r="O5613">
        <v>10266.85663166526</v>
      </c>
      <c r="P5613">
        <v>272.72763157458019</v>
      </c>
      <c r="Q5613">
        <v>0.76032624458975262</v>
      </c>
      <c r="S5613" s="6">
        <v>72.991319480616255</v>
      </c>
      <c r="V5613" s="6">
        <v>407.10360280421708</v>
      </c>
    </row>
    <row r="5614" spans="1:23" x14ac:dyDescent="0.3">
      <c r="A5614" s="1">
        <v>44448</v>
      </c>
      <c r="B5614">
        <v>202109</v>
      </c>
      <c r="C5614">
        <v>2021</v>
      </c>
      <c r="D5614" t="s">
        <v>5</v>
      </c>
      <c r="E5614" t="s">
        <v>23</v>
      </c>
      <c r="F5614">
        <v>1386.6240574999999</v>
      </c>
      <c r="H5614">
        <v>162</v>
      </c>
      <c r="I5614">
        <v>1660.4812620000002</v>
      </c>
      <c r="M5614">
        <v>7.8964166666666671</v>
      </c>
      <c r="N5614">
        <v>0.98425271034574247</v>
      </c>
      <c r="O5614">
        <v>84136.363366212783</v>
      </c>
      <c r="P5614">
        <v>583.84040970083822</v>
      </c>
      <c r="R5614">
        <v>0.91139999999999988</v>
      </c>
      <c r="T5614" s="6">
        <v>159.44893907601028</v>
      </c>
      <c r="U5614" s="6">
        <v>147.64679999999998</v>
      </c>
      <c r="W5614" s="6">
        <v>1279.2195000000002</v>
      </c>
    </row>
    <row r="5615" spans="1:23" x14ac:dyDescent="0.3">
      <c r="A5615" s="1">
        <v>44448</v>
      </c>
      <c r="B5615">
        <v>202109</v>
      </c>
      <c r="C5615">
        <v>2021</v>
      </c>
      <c r="D5615" t="s">
        <v>6</v>
      </c>
      <c r="E5615" t="s">
        <v>23</v>
      </c>
      <c r="F5615">
        <v>385.02464000000009</v>
      </c>
      <c r="H5615">
        <v>66</v>
      </c>
      <c r="I5615">
        <v>507.0134666666666</v>
      </c>
      <c r="M5615">
        <v>6.5402083333333323</v>
      </c>
      <c r="N5615">
        <v>0.91888888888876752</v>
      </c>
      <c r="O5615">
        <v>23954.498100887202</v>
      </c>
      <c r="P5615">
        <v>189.77974834701678</v>
      </c>
      <c r="R5615">
        <v>0.92631075268817198</v>
      </c>
      <c r="T5615" s="6">
        <v>60.646666666658653</v>
      </c>
      <c r="U5615" s="6">
        <v>61.136509677419347</v>
      </c>
      <c r="W5615" s="6">
        <v>431.65374999999995</v>
      </c>
    </row>
    <row r="5616" spans="1:23" x14ac:dyDescent="0.3">
      <c r="A5616" s="1">
        <v>44448</v>
      </c>
      <c r="B5616">
        <v>202109</v>
      </c>
      <c r="C5616">
        <v>2021</v>
      </c>
      <c r="D5616" t="s">
        <v>7</v>
      </c>
      <c r="E5616" t="s">
        <v>23</v>
      </c>
      <c r="F5616">
        <v>201.14289999999997</v>
      </c>
      <c r="H5616">
        <v>36</v>
      </c>
      <c r="I5616">
        <v>198.54802344757755</v>
      </c>
      <c r="M5616">
        <v>6.2761612353526735</v>
      </c>
      <c r="N5616">
        <v>0.9977551424901836</v>
      </c>
      <c r="O5616">
        <v>12871.25977084911</v>
      </c>
      <c r="P5616">
        <v>174.9356527573496</v>
      </c>
      <c r="R5616">
        <v>0.95550000000000002</v>
      </c>
      <c r="T5616" s="6">
        <v>35.919185129646607</v>
      </c>
      <c r="U5616" s="6">
        <v>34.398000000000003</v>
      </c>
      <c r="W5616" s="6">
        <v>225.94180447269625</v>
      </c>
    </row>
    <row r="5617" spans="1:23" x14ac:dyDescent="0.3">
      <c r="A5617" s="1">
        <v>44448</v>
      </c>
      <c r="B5617">
        <v>202109</v>
      </c>
      <c r="C5617">
        <v>2021</v>
      </c>
      <c r="D5617" t="s">
        <v>8</v>
      </c>
      <c r="E5617" t="s">
        <v>23</v>
      </c>
      <c r="F5617">
        <v>212.80936499999999</v>
      </c>
      <c r="H5617">
        <v>108</v>
      </c>
      <c r="I5617">
        <v>231.47974520000002</v>
      </c>
      <c r="M5617">
        <v>4.6948303240740747</v>
      </c>
      <c r="N5617">
        <v>0.9837651302649697</v>
      </c>
      <c r="O5617">
        <v>10822.647159979631</v>
      </c>
      <c r="P5617">
        <v>135.74798595828105</v>
      </c>
      <c r="R5617">
        <v>0.92345388291517316</v>
      </c>
      <c r="T5617" s="6">
        <v>106.24663406861673</v>
      </c>
      <c r="U5617" s="6">
        <v>99.733019354838703</v>
      </c>
      <c r="W5617" s="6">
        <v>507.04167500000005</v>
      </c>
    </row>
    <row r="5618" spans="1:23" x14ac:dyDescent="0.3">
      <c r="A5618" s="1">
        <v>44449</v>
      </c>
      <c r="B5618">
        <v>202109</v>
      </c>
      <c r="C5618">
        <v>2021</v>
      </c>
      <c r="D5618" t="s">
        <v>0</v>
      </c>
      <c r="E5618" t="s">
        <v>22</v>
      </c>
      <c r="F5618">
        <v>143.81052</v>
      </c>
      <c r="G5618">
        <v>44</v>
      </c>
      <c r="I5618">
        <v>114.37666398330749</v>
      </c>
      <c r="J5618">
        <v>144.212619609375</v>
      </c>
      <c r="K5618">
        <v>171.99175316374385</v>
      </c>
      <c r="L5618">
        <v>3.4632156303233903</v>
      </c>
      <c r="N5618">
        <v>1</v>
      </c>
      <c r="O5618">
        <v>10039.066468891799</v>
      </c>
      <c r="P5618">
        <v>138.89341577602266</v>
      </c>
      <c r="Q5618">
        <v>0.75059422036089807</v>
      </c>
      <c r="S5618" s="6">
        <v>33.026145695879514</v>
      </c>
      <c r="V5618" s="6">
        <v>152.38148773422918</v>
      </c>
    </row>
    <row r="5619" spans="1:23" x14ac:dyDescent="0.3">
      <c r="A5619" s="1">
        <v>44449</v>
      </c>
      <c r="B5619">
        <v>202109</v>
      </c>
      <c r="C5619">
        <v>2021</v>
      </c>
      <c r="D5619" t="s">
        <v>1</v>
      </c>
      <c r="E5619" t="s">
        <v>22</v>
      </c>
      <c r="F5619">
        <v>145.47119999999995</v>
      </c>
      <c r="G5619">
        <v>46</v>
      </c>
      <c r="I5619">
        <v>140.12726357355021</v>
      </c>
      <c r="J5619">
        <v>145.56433964843745</v>
      </c>
      <c r="K5619">
        <v>165.08981545386132</v>
      </c>
      <c r="L5619">
        <v>4.0272460344827588</v>
      </c>
      <c r="N5619">
        <v>1</v>
      </c>
      <c r="O5619">
        <v>10065.445390991223</v>
      </c>
      <c r="P5619">
        <v>147.04083808107816</v>
      </c>
      <c r="Q5619">
        <v>0.75640892913209257</v>
      </c>
      <c r="S5619" s="6">
        <v>34.794810740076258</v>
      </c>
      <c r="V5619" s="6">
        <v>185.25331758620689</v>
      </c>
    </row>
    <row r="5620" spans="1:23" x14ac:dyDescent="0.3">
      <c r="A5620" s="1">
        <v>44449</v>
      </c>
      <c r="B5620">
        <v>202109</v>
      </c>
      <c r="C5620">
        <v>2021</v>
      </c>
      <c r="D5620" t="s">
        <v>4</v>
      </c>
      <c r="E5620" t="s">
        <v>22</v>
      </c>
      <c r="F5620">
        <v>104.73959999999998</v>
      </c>
      <c r="G5620">
        <v>36</v>
      </c>
      <c r="I5620">
        <v>102.77282625072216</v>
      </c>
      <c r="J5620">
        <v>105.00901617777775</v>
      </c>
      <c r="K5620">
        <v>131.13581152373362</v>
      </c>
      <c r="L5620">
        <v>3.7595889060198822</v>
      </c>
      <c r="N5620">
        <v>1</v>
      </c>
      <c r="O5620">
        <v>7355.2229128984191</v>
      </c>
      <c r="P5620">
        <v>112.82462596469315</v>
      </c>
      <c r="Q5620">
        <v>0.75933853422527076</v>
      </c>
      <c r="S5620" s="6">
        <v>27.336187232109747</v>
      </c>
      <c r="V5620" s="6">
        <v>135.34520061671577</v>
      </c>
    </row>
    <row r="5621" spans="1:23" x14ac:dyDescent="0.3">
      <c r="A5621" s="1">
        <v>44449</v>
      </c>
      <c r="B5621">
        <v>202109</v>
      </c>
      <c r="C5621">
        <v>2021</v>
      </c>
      <c r="D5621" t="s">
        <v>2</v>
      </c>
      <c r="E5621" t="s">
        <v>22</v>
      </c>
      <c r="F5621">
        <v>123.24609000000005</v>
      </c>
      <c r="G5621">
        <v>64</v>
      </c>
      <c r="I5621">
        <v>188.93720760945902</v>
      </c>
      <c r="J5621">
        <v>123.55370718750005</v>
      </c>
      <c r="K5621">
        <v>158.69521777380851</v>
      </c>
      <c r="L5621">
        <v>3.8867906963368166</v>
      </c>
      <c r="N5621">
        <v>1</v>
      </c>
      <c r="O5621">
        <v>8961.0443011506177</v>
      </c>
      <c r="P5621">
        <v>173.9587807162531</v>
      </c>
      <c r="Q5621">
        <v>0.75953250368745195</v>
      </c>
      <c r="S5621" s="6">
        <v>48.610080235996925</v>
      </c>
      <c r="V5621" s="6">
        <v>248.75460456555626</v>
      </c>
    </row>
    <row r="5622" spans="1:23" x14ac:dyDescent="0.3">
      <c r="A5622" s="1">
        <v>44449</v>
      </c>
      <c r="B5622">
        <v>202109</v>
      </c>
      <c r="C5622">
        <v>2021</v>
      </c>
      <c r="D5622" t="s">
        <v>3</v>
      </c>
      <c r="E5622" t="s">
        <v>22</v>
      </c>
      <c r="F5622">
        <v>182.27944000000008</v>
      </c>
      <c r="G5622">
        <v>96</v>
      </c>
      <c r="I5622">
        <v>202.75705569994787</v>
      </c>
      <c r="J5622">
        <v>183.00354288658787</v>
      </c>
      <c r="K5622">
        <v>210.76576231299919</v>
      </c>
      <c r="L5622">
        <v>2.7778242281781536</v>
      </c>
      <c r="N5622">
        <v>1</v>
      </c>
      <c r="O5622">
        <v>12303.428457726897</v>
      </c>
      <c r="P5622">
        <v>272.72763157458019</v>
      </c>
      <c r="Q5622">
        <v>0.76032624458975262</v>
      </c>
      <c r="S5622" s="6">
        <v>72.991319480616255</v>
      </c>
      <c r="V5622" s="6">
        <v>266.67112590510271</v>
      </c>
    </row>
    <row r="5623" spans="1:23" x14ac:dyDescent="0.3">
      <c r="A5623" s="1">
        <v>44449</v>
      </c>
      <c r="B5623">
        <v>202109</v>
      </c>
      <c r="C5623">
        <v>2021</v>
      </c>
      <c r="D5623" t="s">
        <v>5</v>
      </c>
      <c r="E5623" t="s">
        <v>23</v>
      </c>
      <c r="F5623">
        <v>287.05920900000001</v>
      </c>
      <c r="H5623">
        <v>162</v>
      </c>
      <c r="I5623">
        <v>385.80347918951998</v>
      </c>
      <c r="M5623">
        <v>4.7004153967083333</v>
      </c>
      <c r="N5623">
        <v>0.99388130007288467</v>
      </c>
      <c r="O5623">
        <v>17364.666758630472</v>
      </c>
      <c r="P5623">
        <v>583.84040970083822</v>
      </c>
      <c r="R5623">
        <v>0.91139999999999988</v>
      </c>
      <c r="T5623" s="6">
        <v>161.00877061180731</v>
      </c>
      <c r="U5623" s="6">
        <v>147.64679999999998</v>
      </c>
      <c r="W5623" s="6">
        <v>761.46729426674995</v>
      </c>
    </row>
    <row r="5624" spans="1:23" x14ac:dyDescent="0.3">
      <c r="A5624" s="1">
        <v>44449</v>
      </c>
      <c r="B5624">
        <v>202109</v>
      </c>
      <c r="C5624">
        <v>2021</v>
      </c>
      <c r="D5624" t="s">
        <v>6</v>
      </c>
      <c r="E5624" t="s">
        <v>23</v>
      </c>
      <c r="F5624">
        <v>74.690560000000019</v>
      </c>
      <c r="H5624">
        <v>66</v>
      </c>
      <c r="I5624">
        <v>96.260133333333343</v>
      </c>
      <c r="M5624">
        <v>3.4184027777777781</v>
      </c>
      <c r="N5624">
        <v>0.89468749999993524</v>
      </c>
      <c r="O5624">
        <v>5337.8051017485132</v>
      </c>
      <c r="P5624">
        <v>189.77974834701678</v>
      </c>
      <c r="R5624">
        <v>0.92631075268817198</v>
      </c>
      <c r="T5624" s="6">
        <v>59.049374999995727</v>
      </c>
      <c r="U5624" s="6">
        <v>61.136509677419347</v>
      </c>
      <c r="W5624" s="6">
        <v>225.61458333333334</v>
      </c>
    </row>
    <row r="5625" spans="1:23" x14ac:dyDescent="0.3">
      <c r="A5625" s="1">
        <v>44449</v>
      </c>
      <c r="B5625">
        <v>202109</v>
      </c>
      <c r="C5625">
        <v>2021</v>
      </c>
      <c r="D5625" t="s">
        <v>7</v>
      </c>
      <c r="E5625" t="s">
        <v>23</v>
      </c>
      <c r="F5625">
        <v>47.553100000000001</v>
      </c>
      <c r="H5625">
        <v>36</v>
      </c>
      <c r="I5625">
        <v>56.257162425893441</v>
      </c>
      <c r="M5625">
        <v>3.9283617344881541</v>
      </c>
      <c r="N5625">
        <v>0.98228069930804418</v>
      </c>
      <c r="O5625">
        <v>3163.4362156421148</v>
      </c>
      <c r="P5625">
        <v>174.9356527573496</v>
      </c>
      <c r="R5625">
        <v>0.95550000000000002</v>
      </c>
      <c r="T5625" s="6">
        <v>35.362105175089589</v>
      </c>
      <c r="U5625" s="6">
        <v>34.398000000000003</v>
      </c>
      <c r="W5625" s="6">
        <v>141.42102244157354</v>
      </c>
    </row>
    <row r="5626" spans="1:23" x14ac:dyDescent="0.3">
      <c r="A5626" s="1">
        <v>44449</v>
      </c>
      <c r="B5626">
        <v>202109</v>
      </c>
      <c r="C5626">
        <v>2021</v>
      </c>
      <c r="D5626" t="s">
        <v>8</v>
      </c>
      <c r="E5626" t="s">
        <v>23</v>
      </c>
      <c r="F5626">
        <v>354.06233550000007</v>
      </c>
      <c r="H5626">
        <v>108</v>
      </c>
      <c r="I5626">
        <v>409.08191246666672</v>
      </c>
      <c r="M5626">
        <v>5.5696539866255135</v>
      </c>
      <c r="N5626">
        <v>0.97617445053227192</v>
      </c>
      <c r="O5626">
        <v>23886.123094774561</v>
      </c>
      <c r="P5626">
        <v>135.74798595828105</v>
      </c>
      <c r="R5626">
        <v>0.92345388291517316</v>
      </c>
      <c r="T5626" s="6">
        <v>105.42684065748537</v>
      </c>
      <c r="U5626" s="6">
        <v>99.733019354838703</v>
      </c>
      <c r="W5626" s="6">
        <v>601.52263055555545</v>
      </c>
    </row>
    <row r="5627" spans="1:23" x14ac:dyDescent="0.3">
      <c r="A5627" s="1">
        <v>44450</v>
      </c>
      <c r="B5627">
        <v>202109</v>
      </c>
      <c r="C5627">
        <v>2021</v>
      </c>
      <c r="D5627" t="s">
        <v>0</v>
      </c>
      <c r="E5627" t="s">
        <v>22</v>
      </c>
      <c r="F5627">
        <v>179.81292000000008</v>
      </c>
      <c r="G5627">
        <v>44</v>
      </c>
      <c r="I5627">
        <v>179.22214818547175</v>
      </c>
      <c r="J5627">
        <v>180.24724000000009</v>
      </c>
      <c r="K5627">
        <v>215.25660747295478</v>
      </c>
      <c r="L5627">
        <v>5.426674666666667</v>
      </c>
      <c r="N5627">
        <v>1</v>
      </c>
      <c r="O5627">
        <v>2860.6575573430878</v>
      </c>
      <c r="P5627">
        <v>138.89341577602266</v>
      </c>
      <c r="Q5627">
        <v>0.75059422036089807</v>
      </c>
      <c r="S5627" s="6">
        <v>33.026145695879514</v>
      </c>
      <c r="V5627" s="6">
        <v>238.77368533333333</v>
      </c>
    </row>
    <row r="5628" spans="1:23" x14ac:dyDescent="0.3">
      <c r="A5628" s="1">
        <v>44450</v>
      </c>
      <c r="B5628">
        <v>202109</v>
      </c>
      <c r="C5628">
        <v>2021</v>
      </c>
      <c r="D5628" t="s">
        <v>1</v>
      </c>
      <c r="E5628" t="s">
        <v>22</v>
      </c>
      <c r="F5628">
        <v>189.68320000000003</v>
      </c>
      <c r="G5628">
        <v>46</v>
      </c>
      <c r="I5628">
        <v>198.32278913292751</v>
      </c>
      <c r="J5628">
        <v>189.78976738281253</v>
      </c>
      <c r="K5628">
        <v>237.78874015118129</v>
      </c>
      <c r="L5628">
        <v>5.6997806544899996</v>
      </c>
      <c r="N5628">
        <v>1</v>
      </c>
      <c r="O5628">
        <v>2959.8912384019745</v>
      </c>
      <c r="P5628">
        <v>147.04083808107816</v>
      </c>
      <c r="Q5628">
        <v>0.75640892913209257</v>
      </c>
      <c r="S5628" s="6">
        <v>34.794810740076258</v>
      </c>
      <c r="V5628" s="6">
        <v>262.18991010653997</v>
      </c>
    </row>
    <row r="5629" spans="1:23" x14ac:dyDescent="0.3">
      <c r="A5629" s="1">
        <v>44450</v>
      </c>
      <c r="B5629">
        <v>202109</v>
      </c>
      <c r="C5629">
        <v>2021</v>
      </c>
      <c r="D5629" t="s">
        <v>4</v>
      </c>
      <c r="E5629" t="s">
        <v>22</v>
      </c>
      <c r="F5629">
        <v>134.05055999999999</v>
      </c>
      <c r="G5629">
        <v>36</v>
      </c>
      <c r="I5629">
        <v>133.79898755775446</v>
      </c>
      <c r="J5629">
        <v>134.34342897777776</v>
      </c>
      <c r="K5629">
        <v>169.87530849124721</v>
      </c>
      <c r="L5629">
        <v>4.8945738636363636</v>
      </c>
      <c r="N5629">
        <v>1</v>
      </c>
      <c r="O5629">
        <v>1879.4710899519559</v>
      </c>
      <c r="P5629">
        <v>112.82462596469315</v>
      </c>
      <c r="Q5629">
        <v>0.75933853422527076</v>
      </c>
      <c r="S5629" s="6">
        <v>27.336187232109747</v>
      </c>
      <c r="V5629" s="6">
        <v>176.2046590909091</v>
      </c>
    </row>
    <row r="5630" spans="1:23" x14ac:dyDescent="0.3">
      <c r="A5630" s="1">
        <v>44450</v>
      </c>
      <c r="B5630">
        <v>202109</v>
      </c>
      <c r="C5630">
        <v>2021</v>
      </c>
      <c r="D5630" t="s">
        <v>2</v>
      </c>
      <c r="E5630" t="s">
        <v>22</v>
      </c>
      <c r="F5630">
        <v>272.55055100000004</v>
      </c>
      <c r="G5630">
        <v>64</v>
      </c>
      <c r="I5630">
        <v>284.82336438591631</v>
      </c>
      <c r="J5630">
        <v>272.92664963281254</v>
      </c>
      <c r="K5630">
        <v>358.30941614950285</v>
      </c>
      <c r="L5630">
        <v>5.8593477526292537</v>
      </c>
      <c r="N5630">
        <v>1</v>
      </c>
      <c r="O5630">
        <v>4316.1942567827882</v>
      </c>
      <c r="P5630">
        <v>173.9587807162531</v>
      </c>
      <c r="Q5630">
        <v>0.75953250368745195</v>
      </c>
      <c r="S5630" s="6">
        <v>48.610080235996925</v>
      </c>
      <c r="V5630" s="6">
        <v>374.99825616827223</v>
      </c>
    </row>
    <row r="5631" spans="1:23" x14ac:dyDescent="0.3">
      <c r="A5631" s="1">
        <v>44450</v>
      </c>
      <c r="B5631">
        <v>202109</v>
      </c>
      <c r="C5631">
        <v>2021</v>
      </c>
      <c r="D5631" t="s">
        <v>3</v>
      </c>
      <c r="E5631" t="s">
        <v>22</v>
      </c>
      <c r="F5631">
        <v>418.81056000000007</v>
      </c>
      <c r="G5631">
        <v>96</v>
      </c>
      <c r="I5631">
        <v>417.9284124204695</v>
      </c>
      <c r="J5631">
        <v>419.49820369493699</v>
      </c>
      <c r="K5631">
        <v>518.52113949618831</v>
      </c>
      <c r="L5631">
        <v>5.7257275987654328</v>
      </c>
      <c r="N5631">
        <v>1</v>
      </c>
      <c r="O5631">
        <v>6804.7958941277802</v>
      </c>
      <c r="P5631">
        <v>272.72763157458019</v>
      </c>
      <c r="Q5631">
        <v>0.76032624458975262</v>
      </c>
      <c r="S5631" s="6">
        <v>72.991319480616255</v>
      </c>
      <c r="V5631" s="6">
        <v>549.66984948148161</v>
      </c>
    </row>
    <row r="5632" spans="1:23" x14ac:dyDescent="0.3">
      <c r="A5632" s="1">
        <v>44450</v>
      </c>
      <c r="B5632">
        <v>202109</v>
      </c>
      <c r="C5632">
        <v>2021</v>
      </c>
      <c r="D5632" t="s">
        <v>5</v>
      </c>
      <c r="E5632" t="s">
        <v>23</v>
      </c>
      <c r="F5632">
        <v>2492.6977095000002</v>
      </c>
      <c r="H5632">
        <v>162</v>
      </c>
      <c r="I5632">
        <v>3074.8130260332741</v>
      </c>
      <c r="M5632">
        <v>10.435453939706099</v>
      </c>
      <c r="N5632">
        <v>0.99987114800347221</v>
      </c>
      <c r="O5632">
        <v>65566.815828204373</v>
      </c>
      <c r="P5632">
        <v>583.84040970083822</v>
      </c>
      <c r="R5632">
        <v>0.91139999999999988</v>
      </c>
      <c r="T5632" s="6">
        <v>161.9791259765625</v>
      </c>
      <c r="U5632" s="6">
        <v>147.64679999999998</v>
      </c>
      <c r="W5632" s="6">
        <v>1690.5435382323881</v>
      </c>
    </row>
    <row r="5633" spans="1:23" x14ac:dyDescent="0.3">
      <c r="A5633" s="1">
        <v>44450</v>
      </c>
      <c r="B5633">
        <v>202109</v>
      </c>
      <c r="C5633">
        <v>2021</v>
      </c>
      <c r="D5633" t="s">
        <v>6</v>
      </c>
      <c r="E5633" t="s">
        <v>23</v>
      </c>
      <c r="F5633">
        <v>641.64016099999992</v>
      </c>
      <c r="H5633">
        <v>66</v>
      </c>
      <c r="I5633">
        <v>933.57533666666666</v>
      </c>
      <c r="M5633">
        <v>8.8535729166666677</v>
      </c>
      <c r="N5633">
        <v>0.8535416666665615</v>
      </c>
      <c r="O5633">
        <v>19097.534291498523</v>
      </c>
      <c r="P5633">
        <v>189.77974834701678</v>
      </c>
      <c r="R5633">
        <v>0.92631075268817198</v>
      </c>
      <c r="T5633" s="6">
        <v>56.33374999999306</v>
      </c>
      <c r="U5633" s="6">
        <v>61.136509677419347</v>
      </c>
      <c r="W5633" s="6">
        <v>584.33581250000009</v>
      </c>
    </row>
    <row r="5634" spans="1:23" x14ac:dyDescent="0.3">
      <c r="A5634" s="1">
        <v>44450</v>
      </c>
      <c r="B5634">
        <v>202109</v>
      </c>
      <c r="C5634">
        <v>2021</v>
      </c>
      <c r="D5634" t="s">
        <v>7</v>
      </c>
      <c r="E5634" t="s">
        <v>23</v>
      </c>
      <c r="F5634">
        <v>617.15779699999996</v>
      </c>
      <c r="H5634">
        <v>36</v>
      </c>
      <c r="I5634">
        <v>694.08740534166748</v>
      </c>
      <c r="M5634">
        <v>10.903431760830543</v>
      </c>
      <c r="N5634">
        <v>0.9977551424901836</v>
      </c>
      <c r="O5634">
        <v>17031.080828745675</v>
      </c>
      <c r="P5634">
        <v>174.9356527573496</v>
      </c>
      <c r="R5634">
        <v>0.95550000000000002</v>
      </c>
      <c r="T5634" s="6">
        <v>35.919185129646607</v>
      </c>
      <c r="U5634" s="6">
        <v>34.398000000000003</v>
      </c>
      <c r="W5634" s="6">
        <v>392.52354338989954</v>
      </c>
    </row>
    <row r="5635" spans="1:23" x14ac:dyDescent="0.3">
      <c r="A5635" s="1">
        <v>44450</v>
      </c>
      <c r="B5635">
        <v>202109</v>
      </c>
      <c r="C5635">
        <v>2021</v>
      </c>
      <c r="D5635" t="s">
        <v>8</v>
      </c>
      <c r="E5635" t="s">
        <v>23</v>
      </c>
      <c r="F5635">
        <v>131.64134250000001</v>
      </c>
      <c r="H5635">
        <v>108</v>
      </c>
      <c r="I5635">
        <v>189.56471075968994</v>
      </c>
      <c r="M5635">
        <v>4.1740679634414777</v>
      </c>
      <c r="N5635">
        <v>0.97747742879912025</v>
      </c>
      <c r="O5635">
        <v>4256.5439754831614</v>
      </c>
      <c r="P5635">
        <v>135.74798595828105</v>
      </c>
      <c r="R5635">
        <v>0.92345388291517316</v>
      </c>
      <c r="T5635" s="6">
        <v>105.56756231030499</v>
      </c>
      <c r="U5635" s="6">
        <v>99.733019354838703</v>
      </c>
      <c r="W5635" s="6">
        <v>450.79934005167956</v>
      </c>
    </row>
    <row r="5636" spans="1:23" x14ac:dyDescent="0.3">
      <c r="A5636" s="1">
        <v>44451</v>
      </c>
      <c r="B5636">
        <v>202109</v>
      </c>
      <c r="C5636">
        <v>2021</v>
      </c>
      <c r="D5636" t="s">
        <v>0</v>
      </c>
      <c r="E5636" t="s">
        <v>22</v>
      </c>
      <c r="F5636">
        <v>149.83583999999996</v>
      </c>
      <c r="G5636">
        <v>44</v>
      </c>
      <c r="I5636">
        <v>126.28123920603755</v>
      </c>
      <c r="J5636">
        <v>150.25527359374996</v>
      </c>
      <c r="K5636">
        <v>167.68550578112459</v>
      </c>
      <c r="L5636">
        <v>3.8236747445159169</v>
      </c>
      <c r="N5636">
        <v>1</v>
      </c>
      <c r="O5636">
        <v>4678.3996189732643</v>
      </c>
      <c r="P5636">
        <v>138.89341577602266</v>
      </c>
      <c r="Q5636">
        <v>0.75059422036089807</v>
      </c>
      <c r="S5636" s="6">
        <v>33.026145695879514</v>
      </c>
      <c r="V5636" s="6">
        <v>168.24168875870035</v>
      </c>
    </row>
    <row r="5637" spans="1:23" x14ac:dyDescent="0.3">
      <c r="A5637" s="1">
        <v>44451</v>
      </c>
      <c r="B5637">
        <v>202109</v>
      </c>
      <c r="C5637">
        <v>2021</v>
      </c>
      <c r="D5637" t="s">
        <v>1</v>
      </c>
      <c r="E5637" t="s">
        <v>22</v>
      </c>
      <c r="F5637">
        <v>149.86776000000003</v>
      </c>
      <c r="G5637">
        <v>46</v>
      </c>
      <c r="I5637">
        <v>161.34962856473282</v>
      </c>
      <c r="J5637">
        <v>149.96981078125003</v>
      </c>
      <c r="K5637">
        <v>169.48618801058873</v>
      </c>
      <c r="L5637">
        <v>4.6371750595238099</v>
      </c>
      <c r="N5637">
        <v>1</v>
      </c>
      <c r="O5637">
        <v>4669.1560050765665</v>
      </c>
      <c r="P5637">
        <v>147.04083808107816</v>
      </c>
      <c r="Q5637">
        <v>0.75640892913209257</v>
      </c>
      <c r="S5637" s="6">
        <v>34.794810740076258</v>
      </c>
      <c r="V5637" s="6">
        <v>213.31005273809527</v>
      </c>
    </row>
    <row r="5638" spans="1:23" x14ac:dyDescent="0.3">
      <c r="A5638" s="1">
        <v>44451</v>
      </c>
      <c r="B5638">
        <v>202109</v>
      </c>
      <c r="C5638">
        <v>2021</v>
      </c>
      <c r="D5638" t="s">
        <v>4</v>
      </c>
      <c r="E5638" t="s">
        <v>22</v>
      </c>
      <c r="F5638">
        <v>128.77508</v>
      </c>
      <c r="G5638">
        <v>36</v>
      </c>
      <c r="I5638">
        <v>150.77675417590439</v>
      </c>
      <c r="J5638">
        <v>129.06371537777778</v>
      </c>
      <c r="K5638">
        <v>166.66866750857437</v>
      </c>
      <c r="L5638">
        <v>5.5156468199339219</v>
      </c>
      <c r="N5638">
        <v>1</v>
      </c>
      <c r="O5638">
        <v>3067.1993419308601</v>
      </c>
      <c r="P5638">
        <v>112.82462596469315</v>
      </c>
      <c r="Q5638">
        <v>0.75933853422527076</v>
      </c>
      <c r="S5638" s="6">
        <v>27.336187232109747</v>
      </c>
      <c r="V5638" s="6">
        <v>198.56328551762118</v>
      </c>
    </row>
    <row r="5639" spans="1:23" x14ac:dyDescent="0.3">
      <c r="A5639" s="1">
        <v>44451</v>
      </c>
      <c r="B5639">
        <v>202109</v>
      </c>
      <c r="C5639">
        <v>2021</v>
      </c>
      <c r="D5639" t="s">
        <v>2</v>
      </c>
      <c r="E5639" t="s">
        <v>22</v>
      </c>
      <c r="F5639">
        <v>0.67100000000000004</v>
      </c>
      <c r="G5639">
        <v>64</v>
      </c>
      <c r="I5639">
        <v>271.47648889802593</v>
      </c>
      <c r="J5639">
        <v>0.68393945199999995</v>
      </c>
      <c r="K5639">
        <v>0.85594131800905748</v>
      </c>
      <c r="L5639">
        <v>5.5847776341868922</v>
      </c>
      <c r="N5639">
        <v>1</v>
      </c>
      <c r="O5639">
        <v>20.744737475814802</v>
      </c>
      <c r="P5639">
        <v>173.9587807162531</v>
      </c>
      <c r="Q5639">
        <v>0.75953250368745195</v>
      </c>
      <c r="S5639" s="6">
        <v>48.610080235996925</v>
      </c>
      <c r="V5639" s="6">
        <v>357.4257685879611</v>
      </c>
    </row>
    <row r="5640" spans="1:23" x14ac:dyDescent="0.3">
      <c r="A5640" s="1">
        <v>44451</v>
      </c>
      <c r="B5640">
        <v>202109</v>
      </c>
      <c r="C5640">
        <v>2021</v>
      </c>
      <c r="D5640" t="s">
        <v>3</v>
      </c>
      <c r="E5640" t="s">
        <v>22</v>
      </c>
      <c r="F5640">
        <v>408.21592250000003</v>
      </c>
      <c r="G5640">
        <v>96</v>
      </c>
      <c r="I5640">
        <v>497.80530320785226</v>
      </c>
      <c r="J5640">
        <v>408.91141195366862</v>
      </c>
      <c r="K5640">
        <v>499.24391118155336</v>
      </c>
      <c r="L5640">
        <v>6.8200617107634365</v>
      </c>
      <c r="N5640">
        <v>1</v>
      </c>
      <c r="O5640">
        <v>11313.076729462897</v>
      </c>
      <c r="P5640">
        <v>272.72763157458019</v>
      </c>
      <c r="Q5640">
        <v>0.76032624458975262</v>
      </c>
      <c r="S5640" s="6">
        <v>72.991319480616255</v>
      </c>
      <c r="V5640" s="6">
        <v>654.7259242332899</v>
      </c>
    </row>
    <row r="5641" spans="1:23" x14ac:dyDescent="0.3">
      <c r="A5641" s="1">
        <v>44451</v>
      </c>
      <c r="B5641">
        <v>202109</v>
      </c>
      <c r="C5641">
        <v>2021</v>
      </c>
      <c r="D5641" t="s">
        <v>5</v>
      </c>
      <c r="E5641" t="s">
        <v>23</v>
      </c>
      <c r="F5641">
        <v>2474.4768895000002</v>
      </c>
      <c r="H5641">
        <v>162</v>
      </c>
      <c r="I5641">
        <v>3149.1534598586609</v>
      </c>
      <c r="M5641">
        <v>10.77998933957867</v>
      </c>
      <c r="N5641">
        <v>0.99687849560737907</v>
      </c>
      <c r="O5641">
        <v>117509.76907912314</v>
      </c>
      <c r="P5641">
        <v>583.84040970083822</v>
      </c>
      <c r="R5641">
        <v>0.91139999999999988</v>
      </c>
      <c r="T5641" s="6">
        <v>161.4943162883954</v>
      </c>
      <c r="U5641" s="6">
        <v>147.64679999999998</v>
      </c>
      <c r="W5641" s="6">
        <v>1746.3582730117446</v>
      </c>
    </row>
    <row r="5642" spans="1:23" x14ac:dyDescent="0.3">
      <c r="A5642" s="1">
        <v>44451</v>
      </c>
      <c r="B5642">
        <v>202109</v>
      </c>
      <c r="C5642">
        <v>2021</v>
      </c>
      <c r="D5642" t="s">
        <v>6</v>
      </c>
      <c r="E5642" t="s">
        <v>23</v>
      </c>
      <c r="F5642">
        <v>756.06384149999997</v>
      </c>
      <c r="H5642">
        <v>66</v>
      </c>
      <c r="I5642">
        <v>1067.8445333333334</v>
      </c>
      <c r="M5642">
        <v>9.383506944444445</v>
      </c>
      <c r="N5642">
        <v>0.92052083333333323</v>
      </c>
      <c r="O5642">
        <v>39004.734145020935</v>
      </c>
      <c r="P5642">
        <v>189.77974834701678</v>
      </c>
      <c r="R5642">
        <v>0.92631075268817198</v>
      </c>
      <c r="T5642" s="6">
        <v>60.754374999999996</v>
      </c>
      <c r="U5642" s="6">
        <v>61.136509677419347</v>
      </c>
      <c r="W5642" s="6">
        <v>619.31145833333335</v>
      </c>
    </row>
    <row r="5643" spans="1:23" x14ac:dyDescent="0.3">
      <c r="A5643" s="1">
        <v>44451</v>
      </c>
      <c r="B5643">
        <v>202109</v>
      </c>
      <c r="C5643">
        <v>2021</v>
      </c>
      <c r="D5643" t="s">
        <v>7</v>
      </c>
      <c r="E5643" t="s">
        <v>23</v>
      </c>
      <c r="F5643">
        <v>722.68069500000013</v>
      </c>
      <c r="H5643">
        <v>36</v>
      </c>
      <c r="I5643">
        <v>789.84027298586921</v>
      </c>
      <c r="M5643">
        <v>12.173463560674593</v>
      </c>
      <c r="N5643">
        <v>0.9977551424901836</v>
      </c>
      <c r="O5643">
        <v>38958.040578324479</v>
      </c>
      <c r="P5643">
        <v>174.9356527573496</v>
      </c>
      <c r="R5643">
        <v>0.95550000000000002</v>
      </c>
      <c r="T5643" s="6">
        <v>35.919185129646607</v>
      </c>
      <c r="U5643" s="6">
        <v>34.398000000000003</v>
      </c>
      <c r="W5643" s="6">
        <v>438.24468818428534</v>
      </c>
    </row>
    <row r="5644" spans="1:23" x14ac:dyDescent="0.3">
      <c r="A5644" s="1">
        <v>44451</v>
      </c>
      <c r="B5644">
        <v>202109</v>
      </c>
      <c r="C5644">
        <v>2021</v>
      </c>
      <c r="D5644" t="s">
        <v>8</v>
      </c>
      <c r="E5644" t="s">
        <v>23</v>
      </c>
      <c r="F5644">
        <v>14.157639500000002</v>
      </c>
      <c r="H5644">
        <v>108</v>
      </c>
      <c r="I5644">
        <v>8.9954746666666647</v>
      </c>
      <c r="M5644">
        <v>1.288479526748971</v>
      </c>
      <c r="N5644">
        <v>0.99147936265919445</v>
      </c>
      <c r="O5644">
        <v>1514.6455122140476</v>
      </c>
      <c r="P5644">
        <v>135.74798595828105</v>
      </c>
      <c r="R5644">
        <v>0.92345388291517316</v>
      </c>
      <c r="T5644" s="6">
        <v>107.079771167193</v>
      </c>
      <c r="U5644" s="6">
        <v>99.733019354838703</v>
      </c>
      <c r="W5644" s="6">
        <v>139.15578888888888</v>
      </c>
    </row>
    <row r="5645" spans="1:23" x14ac:dyDescent="0.3">
      <c r="A5645" s="1">
        <v>44452</v>
      </c>
      <c r="B5645">
        <v>202109</v>
      </c>
      <c r="C5645">
        <v>2021</v>
      </c>
      <c r="D5645" t="s">
        <v>0</v>
      </c>
      <c r="E5645" t="s">
        <v>22</v>
      </c>
      <c r="F5645">
        <v>183.81048000000001</v>
      </c>
      <c r="G5645">
        <v>44</v>
      </c>
      <c r="I5645">
        <v>228.81188021913286</v>
      </c>
      <c r="J5645">
        <v>184.29363429687501</v>
      </c>
      <c r="K5645">
        <v>230.38053925762384</v>
      </c>
      <c r="L5645">
        <v>6.9282041666666672</v>
      </c>
      <c r="N5645">
        <v>1</v>
      </c>
      <c r="O5645">
        <v>25940.493313378975</v>
      </c>
      <c r="P5645">
        <v>138.89341577602266</v>
      </c>
      <c r="Q5645">
        <v>0.75059422036089807</v>
      </c>
      <c r="S5645" s="6">
        <v>33.026145695879514</v>
      </c>
      <c r="V5645" s="6">
        <v>304.84098333333338</v>
      </c>
    </row>
    <row r="5646" spans="1:23" x14ac:dyDescent="0.3">
      <c r="A5646" s="1">
        <v>44452</v>
      </c>
      <c r="B5646">
        <v>202109</v>
      </c>
      <c r="C5646">
        <v>2021</v>
      </c>
      <c r="D5646" t="s">
        <v>1</v>
      </c>
      <c r="E5646" t="s">
        <v>22</v>
      </c>
      <c r="F5646">
        <v>181.40332000000006</v>
      </c>
      <c r="G5646">
        <v>46</v>
      </c>
      <c r="I5646">
        <v>249.81096346359098</v>
      </c>
      <c r="J5646">
        <v>181.49731414062506</v>
      </c>
      <c r="K5646">
        <v>233.87091526556236</v>
      </c>
      <c r="L5646">
        <v>7.1795465516316668</v>
      </c>
      <c r="N5646">
        <v>0.99908402078732628</v>
      </c>
      <c r="O5646">
        <v>25522.647037050134</v>
      </c>
      <c r="P5646">
        <v>147.04083808107816</v>
      </c>
      <c r="Q5646">
        <v>0.75640892913209257</v>
      </c>
      <c r="S5646" s="6">
        <v>34.794810740076258</v>
      </c>
      <c r="V5646" s="6">
        <v>330.25914137505669</v>
      </c>
    </row>
    <row r="5647" spans="1:23" x14ac:dyDescent="0.3">
      <c r="A5647" s="1">
        <v>44452</v>
      </c>
      <c r="B5647">
        <v>202109</v>
      </c>
      <c r="C5647">
        <v>2021</v>
      </c>
      <c r="D5647" t="s">
        <v>4</v>
      </c>
      <c r="E5647" t="s">
        <v>22</v>
      </c>
      <c r="F5647">
        <v>163.26323999999997</v>
      </c>
      <c r="G5647">
        <v>36</v>
      </c>
      <c r="I5647">
        <v>179.96768475530544</v>
      </c>
      <c r="J5647">
        <v>163.57947217777772</v>
      </c>
      <c r="K5647">
        <v>208.40957399057316</v>
      </c>
      <c r="L5647">
        <v>6.5834961996423207</v>
      </c>
      <c r="N5647">
        <v>1</v>
      </c>
      <c r="O5647">
        <v>21910.231453367025</v>
      </c>
      <c r="P5647">
        <v>112.82462596469315</v>
      </c>
      <c r="Q5647">
        <v>0.75933853422527076</v>
      </c>
      <c r="S5647" s="6">
        <v>27.336187232109747</v>
      </c>
      <c r="V5647" s="6">
        <v>237.00586318712354</v>
      </c>
    </row>
    <row r="5648" spans="1:23" x14ac:dyDescent="0.3">
      <c r="A5648" s="1">
        <v>44452</v>
      </c>
      <c r="B5648">
        <v>202109</v>
      </c>
      <c r="C5648">
        <v>2021</v>
      </c>
      <c r="D5648" t="s">
        <v>2</v>
      </c>
      <c r="E5648" t="s">
        <v>22</v>
      </c>
      <c r="F5648">
        <v>232.17237949999992</v>
      </c>
      <c r="G5648">
        <v>64</v>
      </c>
      <c r="I5648">
        <v>307.72940861434859</v>
      </c>
      <c r="J5648">
        <v>232.57154938437492</v>
      </c>
      <c r="K5648">
        <v>290.8891566559937</v>
      </c>
      <c r="L5648">
        <v>6.3305677982910966</v>
      </c>
      <c r="N5648">
        <v>1</v>
      </c>
      <c r="O5648">
        <v>31435.766243166123</v>
      </c>
      <c r="P5648">
        <v>173.9587807162531</v>
      </c>
      <c r="Q5648">
        <v>0.75953250368745195</v>
      </c>
      <c r="S5648" s="6">
        <v>48.610080235996925</v>
      </c>
      <c r="V5648" s="6">
        <v>405.15633909063018</v>
      </c>
    </row>
    <row r="5649" spans="1:23" x14ac:dyDescent="0.3">
      <c r="A5649" s="1">
        <v>44452</v>
      </c>
      <c r="B5649">
        <v>202109</v>
      </c>
      <c r="C5649">
        <v>2021</v>
      </c>
      <c r="D5649" t="s">
        <v>3</v>
      </c>
      <c r="E5649" t="s">
        <v>22</v>
      </c>
      <c r="F5649">
        <v>296.88064050000008</v>
      </c>
      <c r="G5649">
        <v>96</v>
      </c>
      <c r="I5649">
        <v>485.31680008279568</v>
      </c>
      <c r="J5649">
        <v>297.67424494667932</v>
      </c>
      <c r="K5649">
        <v>370.2336640046845</v>
      </c>
      <c r="L5649">
        <v>6.6489659802858823</v>
      </c>
      <c r="N5649">
        <v>1</v>
      </c>
      <c r="O5649">
        <v>40701.420366392616</v>
      </c>
      <c r="P5649">
        <v>272.72763157458019</v>
      </c>
      <c r="Q5649">
        <v>0.76032624458975262</v>
      </c>
      <c r="S5649" s="6">
        <v>72.991319480616255</v>
      </c>
      <c r="V5649" s="6">
        <v>638.30073410744467</v>
      </c>
    </row>
    <row r="5650" spans="1:23" x14ac:dyDescent="0.3">
      <c r="A5650" s="1">
        <v>44452</v>
      </c>
      <c r="B5650">
        <v>202109</v>
      </c>
      <c r="C5650">
        <v>2021</v>
      </c>
      <c r="D5650" t="s">
        <v>5</v>
      </c>
      <c r="E5650" t="s">
        <v>23</v>
      </c>
      <c r="F5650">
        <v>350.91841149999982</v>
      </c>
      <c r="H5650">
        <v>162</v>
      </c>
      <c r="I5650">
        <v>396.25733205155768</v>
      </c>
      <c r="M5650">
        <v>4.5263398682439488</v>
      </c>
      <c r="N5650">
        <v>0.99454071144815448</v>
      </c>
      <c r="O5650">
        <v>33270.647600333104</v>
      </c>
      <c r="P5650">
        <v>583.84040970083822</v>
      </c>
      <c r="R5650">
        <v>0.91139999999999988</v>
      </c>
      <c r="T5650" s="6">
        <v>161.11559525460103</v>
      </c>
      <c r="U5650" s="6">
        <v>147.64679999999998</v>
      </c>
      <c r="W5650" s="6">
        <v>733.26705865551969</v>
      </c>
    </row>
    <row r="5651" spans="1:23" x14ac:dyDescent="0.3">
      <c r="A5651" s="1">
        <v>44452</v>
      </c>
      <c r="B5651">
        <v>202109</v>
      </c>
      <c r="C5651">
        <v>2021</v>
      </c>
      <c r="D5651" t="s">
        <v>6</v>
      </c>
      <c r="E5651" t="s">
        <v>23</v>
      </c>
      <c r="F5651">
        <v>156.25455999999997</v>
      </c>
      <c r="H5651">
        <v>66</v>
      </c>
      <c r="I5651">
        <v>218.23899999999998</v>
      </c>
      <c r="M5651">
        <v>5.1144444444444446</v>
      </c>
      <c r="N5651">
        <v>0.91555945402599592</v>
      </c>
      <c r="O5651">
        <v>16715.821724244059</v>
      </c>
      <c r="P5651">
        <v>189.77974834701678</v>
      </c>
      <c r="R5651">
        <v>0.92631075268817198</v>
      </c>
      <c r="T5651" s="6">
        <v>60.42692396571573</v>
      </c>
      <c r="U5651" s="6">
        <v>61.136509677419347</v>
      </c>
      <c r="W5651" s="6">
        <v>337.55333333333334</v>
      </c>
    </row>
    <row r="5652" spans="1:23" x14ac:dyDescent="0.3">
      <c r="A5652" s="1">
        <v>44452</v>
      </c>
      <c r="B5652">
        <v>202109</v>
      </c>
      <c r="C5652">
        <v>2021</v>
      </c>
      <c r="D5652" t="s">
        <v>7</v>
      </c>
      <c r="E5652" t="s">
        <v>23</v>
      </c>
      <c r="F5652">
        <v>242.93149949999997</v>
      </c>
      <c r="H5652">
        <v>36</v>
      </c>
      <c r="I5652">
        <v>256.97636221948602</v>
      </c>
      <c r="M5652">
        <v>6.7420649711962781</v>
      </c>
      <c r="N5652">
        <v>0.98444607599137468</v>
      </c>
      <c r="O5652">
        <v>24354.494724785211</v>
      </c>
      <c r="P5652">
        <v>174.9356527573496</v>
      </c>
      <c r="R5652">
        <v>0.95550000000000002</v>
      </c>
      <c r="T5652" s="6">
        <v>35.44005873568949</v>
      </c>
      <c r="U5652" s="6">
        <v>34.398000000000003</v>
      </c>
      <c r="W5652" s="6">
        <v>242.71433896306601</v>
      </c>
    </row>
    <row r="5653" spans="1:23" x14ac:dyDescent="0.3">
      <c r="A5653" s="1">
        <v>44452</v>
      </c>
      <c r="B5653">
        <v>202109</v>
      </c>
      <c r="C5653">
        <v>2021</v>
      </c>
      <c r="D5653" t="s">
        <v>8</v>
      </c>
      <c r="E5653" t="s">
        <v>23</v>
      </c>
      <c r="F5653">
        <v>18.492474999999999</v>
      </c>
      <c r="H5653">
        <v>108</v>
      </c>
      <c r="I5653">
        <v>21.473162033333338</v>
      </c>
      <c r="M5653">
        <v>2.1621607253086421</v>
      </c>
      <c r="N5653">
        <v>0.93092331517687632</v>
      </c>
      <c r="O5653">
        <v>1525.5066459387099</v>
      </c>
      <c r="P5653">
        <v>135.74798595828105</v>
      </c>
      <c r="R5653">
        <v>0.92345388291517316</v>
      </c>
      <c r="T5653" s="6">
        <v>100.53971803910264</v>
      </c>
      <c r="U5653" s="6">
        <v>99.733019354838703</v>
      </c>
      <c r="W5653" s="6">
        <v>233.51335833333334</v>
      </c>
    </row>
    <row r="5654" spans="1:23" x14ac:dyDescent="0.3">
      <c r="A5654" s="1">
        <v>44453</v>
      </c>
      <c r="B5654">
        <v>202109</v>
      </c>
      <c r="C5654">
        <v>2021</v>
      </c>
      <c r="D5654" t="s">
        <v>0</v>
      </c>
      <c r="E5654" t="s">
        <v>22</v>
      </c>
      <c r="F5654">
        <v>146.53659999999999</v>
      </c>
      <c r="G5654">
        <v>44</v>
      </c>
      <c r="I5654">
        <v>161.29003543105949</v>
      </c>
      <c r="J5654">
        <v>146.99021999999999</v>
      </c>
      <c r="K5654">
        <v>173.34979916441114</v>
      </c>
      <c r="L5654">
        <v>4.8837074999999999</v>
      </c>
      <c r="N5654">
        <v>1</v>
      </c>
      <c r="O5654">
        <v>13929.410007015713</v>
      </c>
      <c r="P5654">
        <v>138.89341577602266</v>
      </c>
      <c r="Q5654">
        <v>0.75059422036089807</v>
      </c>
      <c r="S5654" s="6">
        <v>33.026145695879514</v>
      </c>
      <c r="V5654" s="6">
        <v>214.88312999999999</v>
      </c>
    </row>
    <row r="5655" spans="1:23" x14ac:dyDescent="0.3">
      <c r="A5655" s="1">
        <v>44453</v>
      </c>
      <c r="B5655">
        <v>202109</v>
      </c>
      <c r="C5655">
        <v>2021</v>
      </c>
      <c r="D5655" t="s">
        <v>1</v>
      </c>
      <c r="E5655" t="s">
        <v>22</v>
      </c>
      <c r="F5655">
        <v>147.11340000000001</v>
      </c>
      <c r="G5655">
        <v>46</v>
      </c>
      <c r="I5655">
        <v>174.94304770048257</v>
      </c>
      <c r="J5655">
        <v>147.24132000000003</v>
      </c>
      <c r="K5655">
        <v>185.09251855228143</v>
      </c>
      <c r="L5655">
        <v>5.0278488078966674</v>
      </c>
      <c r="N5655">
        <v>0.99981408516167192</v>
      </c>
      <c r="O5655">
        <v>13919.513584264432</v>
      </c>
      <c r="P5655">
        <v>147.04083808107816</v>
      </c>
      <c r="Q5655">
        <v>0.75640892913209257</v>
      </c>
      <c r="S5655" s="6">
        <v>34.794810740076258</v>
      </c>
      <c r="V5655" s="6">
        <v>231.28104516324669</v>
      </c>
    </row>
    <row r="5656" spans="1:23" x14ac:dyDescent="0.3">
      <c r="A5656" s="1">
        <v>44453</v>
      </c>
      <c r="B5656">
        <v>202109</v>
      </c>
      <c r="C5656">
        <v>2021</v>
      </c>
      <c r="D5656" t="s">
        <v>4</v>
      </c>
      <c r="E5656" t="s">
        <v>22</v>
      </c>
      <c r="F5656">
        <v>169.56267999999997</v>
      </c>
      <c r="G5656">
        <v>36</v>
      </c>
      <c r="I5656">
        <v>187.79922802075492</v>
      </c>
      <c r="J5656">
        <v>169.88395217777773</v>
      </c>
      <c r="K5656">
        <v>217.50070283184863</v>
      </c>
      <c r="L5656">
        <v>6.8699861625238432</v>
      </c>
      <c r="N5656">
        <v>1</v>
      </c>
      <c r="O5656">
        <v>16706.937037701889</v>
      </c>
      <c r="P5656">
        <v>112.82462596469315</v>
      </c>
      <c r="Q5656">
        <v>0.75933853422527076</v>
      </c>
      <c r="S5656" s="6">
        <v>27.336187232109747</v>
      </c>
      <c r="V5656" s="6">
        <v>247.31950185085836</v>
      </c>
    </row>
    <row r="5657" spans="1:23" x14ac:dyDescent="0.3">
      <c r="A5657" s="1">
        <v>44453</v>
      </c>
      <c r="B5657">
        <v>202109</v>
      </c>
      <c r="C5657">
        <v>2021</v>
      </c>
      <c r="D5657" t="s">
        <v>2</v>
      </c>
      <c r="E5657" t="s">
        <v>22</v>
      </c>
      <c r="F5657">
        <v>165.88090199999999</v>
      </c>
      <c r="G5657">
        <v>64</v>
      </c>
      <c r="I5657">
        <v>187.79532297572692</v>
      </c>
      <c r="J5657">
        <v>166.27225938749996</v>
      </c>
      <c r="K5657">
        <v>220.51930775991747</v>
      </c>
      <c r="L5657">
        <v>3.8632999999999997</v>
      </c>
      <c r="N5657">
        <v>0.99973243294897118</v>
      </c>
      <c r="O5657">
        <v>14661.473471728237</v>
      </c>
      <c r="P5657">
        <v>173.9587807162531</v>
      </c>
      <c r="Q5657">
        <v>0.75953250368745195</v>
      </c>
      <c r="S5657" s="6">
        <v>48.610080235996925</v>
      </c>
      <c r="V5657" s="6">
        <v>247.25119999999998</v>
      </c>
    </row>
    <row r="5658" spans="1:23" x14ac:dyDescent="0.3">
      <c r="A5658" s="1">
        <v>44453</v>
      </c>
      <c r="B5658">
        <v>202109</v>
      </c>
      <c r="C5658">
        <v>2021</v>
      </c>
      <c r="D5658" t="s">
        <v>3</v>
      </c>
      <c r="E5658" t="s">
        <v>22</v>
      </c>
      <c r="F5658">
        <v>278.35472000000004</v>
      </c>
      <c r="G5658">
        <v>96</v>
      </c>
      <c r="I5658">
        <v>429.99110121659993</v>
      </c>
      <c r="J5658">
        <v>279.12170732463306</v>
      </c>
      <c r="K5658">
        <v>319.40247695019025</v>
      </c>
      <c r="L5658">
        <v>5.8909895625436581</v>
      </c>
      <c r="N5658">
        <v>1</v>
      </c>
      <c r="O5658">
        <v>29216.714050382943</v>
      </c>
      <c r="P5658">
        <v>272.72763157458019</v>
      </c>
      <c r="Q5658">
        <v>0.76032624458975262</v>
      </c>
      <c r="S5658" s="6">
        <v>72.991319480616255</v>
      </c>
      <c r="V5658" s="6">
        <v>565.53499800419115</v>
      </c>
    </row>
    <row r="5659" spans="1:23" x14ac:dyDescent="0.3">
      <c r="A5659" s="1">
        <v>44453</v>
      </c>
      <c r="B5659">
        <v>202109</v>
      </c>
      <c r="C5659">
        <v>2021</v>
      </c>
      <c r="D5659" t="s">
        <v>5</v>
      </c>
      <c r="E5659" t="s">
        <v>23</v>
      </c>
      <c r="F5659">
        <v>11.1168</v>
      </c>
      <c r="H5659">
        <v>162</v>
      </c>
      <c r="I5659">
        <v>43.696970964193333</v>
      </c>
      <c r="M5659">
        <v>2.2117407204613944</v>
      </c>
      <c r="N5659">
        <v>0.99731671368634256</v>
      </c>
      <c r="O5659">
        <v>1280.8881213678205</v>
      </c>
      <c r="P5659">
        <v>583.84040970083822</v>
      </c>
      <c r="R5659">
        <v>0.91139999999999988</v>
      </c>
      <c r="T5659" s="6">
        <v>161.5653076171875</v>
      </c>
      <c r="U5659" s="6">
        <v>147.64679999999998</v>
      </c>
      <c r="W5659" s="6">
        <v>358.30199671474588</v>
      </c>
    </row>
    <row r="5660" spans="1:23" x14ac:dyDescent="0.3">
      <c r="A5660" s="1">
        <v>44453</v>
      </c>
      <c r="B5660">
        <v>202109</v>
      </c>
      <c r="C5660">
        <v>2021</v>
      </c>
      <c r="D5660" t="s">
        <v>6</v>
      </c>
      <c r="E5660" t="s">
        <v>23</v>
      </c>
      <c r="F5660">
        <v>4.0835199999999992</v>
      </c>
      <c r="H5660">
        <v>66</v>
      </c>
      <c r="I5660">
        <v>6.3295333333333339</v>
      </c>
      <c r="M5660">
        <v>2.0486458333333331</v>
      </c>
      <c r="N5660">
        <v>0.91440958144176709</v>
      </c>
      <c r="O5660">
        <v>195.94197207692477</v>
      </c>
      <c r="P5660">
        <v>189.77974834701678</v>
      </c>
      <c r="R5660">
        <v>0.92631075268817198</v>
      </c>
      <c r="T5660" s="6">
        <v>60.351032375156628</v>
      </c>
      <c r="U5660" s="6">
        <v>61.136509677419347</v>
      </c>
      <c r="W5660" s="6">
        <v>135.21062499999999</v>
      </c>
    </row>
    <row r="5661" spans="1:23" x14ac:dyDescent="0.3">
      <c r="A5661" s="1">
        <v>44453</v>
      </c>
      <c r="B5661">
        <v>202109</v>
      </c>
      <c r="C5661">
        <v>2021</v>
      </c>
      <c r="D5661" t="s">
        <v>7</v>
      </c>
      <c r="E5661" t="s">
        <v>23</v>
      </c>
      <c r="F5661">
        <v>8.1438000000000006</v>
      </c>
      <c r="H5661">
        <v>36</v>
      </c>
      <c r="I5661">
        <v>18.249360263445404</v>
      </c>
      <c r="M5661">
        <v>2.9139936514647817</v>
      </c>
      <c r="N5661">
        <v>0.98444607599137468</v>
      </c>
      <c r="O5661">
        <v>549.96502231478962</v>
      </c>
      <c r="P5661">
        <v>174.9356527573496</v>
      </c>
      <c r="R5661">
        <v>0.95550000000000002</v>
      </c>
      <c r="T5661" s="6">
        <v>35.44005873568949</v>
      </c>
      <c r="U5661" s="6">
        <v>34.398000000000003</v>
      </c>
      <c r="W5661" s="6">
        <v>104.90377145273214</v>
      </c>
    </row>
    <row r="5662" spans="1:23" x14ac:dyDescent="0.3">
      <c r="A5662" s="1">
        <v>44453</v>
      </c>
      <c r="B5662">
        <v>202109</v>
      </c>
      <c r="C5662">
        <v>2021</v>
      </c>
      <c r="D5662" t="s">
        <v>8</v>
      </c>
      <c r="E5662" t="s">
        <v>23</v>
      </c>
      <c r="F5662">
        <v>56.828422500000002</v>
      </c>
      <c r="H5662">
        <v>108</v>
      </c>
      <c r="I5662">
        <v>67.510998633333315</v>
      </c>
      <c r="M5662">
        <v>1.9382111934156374</v>
      </c>
      <c r="N5662">
        <v>0.5774741081884035</v>
      </c>
      <c r="O5662">
        <v>5863.3676032229723</v>
      </c>
      <c r="P5662">
        <v>135.74798595828105</v>
      </c>
      <c r="R5662">
        <v>0.92345388291517316</v>
      </c>
      <c r="T5662" s="6">
        <v>62.367203684347579</v>
      </c>
      <c r="U5662" s="6">
        <v>99.733019354838703</v>
      </c>
      <c r="W5662" s="6">
        <v>209.32680888888885</v>
      </c>
    </row>
    <row r="5663" spans="1:23" x14ac:dyDescent="0.3">
      <c r="A5663" s="1">
        <v>44454</v>
      </c>
      <c r="B5663">
        <v>202109</v>
      </c>
      <c r="C5663">
        <v>2021</v>
      </c>
      <c r="D5663" t="s">
        <v>0</v>
      </c>
      <c r="E5663" t="s">
        <v>22</v>
      </c>
      <c r="F5663">
        <v>171.06515999999996</v>
      </c>
      <c r="G5663">
        <v>44</v>
      </c>
      <c r="I5663">
        <v>185.90880563982256</v>
      </c>
      <c r="J5663">
        <v>171.51071664062496</v>
      </c>
      <c r="K5663">
        <v>215.07962475871898</v>
      </c>
      <c r="L5663">
        <v>5.6291402379120905</v>
      </c>
      <c r="N5663">
        <v>1</v>
      </c>
      <c r="O5663">
        <v>14385.595773746716</v>
      </c>
      <c r="P5663">
        <v>138.89341577602266</v>
      </c>
      <c r="Q5663">
        <v>0.75059422036089807</v>
      </c>
      <c r="S5663" s="6">
        <v>33.026145695879514</v>
      </c>
      <c r="V5663" s="6">
        <v>247.68217046813197</v>
      </c>
    </row>
    <row r="5664" spans="1:23" x14ac:dyDescent="0.3">
      <c r="A5664" s="1">
        <v>44454</v>
      </c>
      <c r="B5664">
        <v>202109</v>
      </c>
      <c r="C5664">
        <v>2021</v>
      </c>
      <c r="D5664" t="s">
        <v>1</v>
      </c>
      <c r="E5664" t="s">
        <v>22</v>
      </c>
      <c r="F5664">
        <v>163.34667999999999</v>
      </c>
      <c r="G5664">
        <v>46</v>
      </c>
      <c r="I5664">
        <v>230.65918384642816</v>
      </c>
      <c r="J5664">
        <v>163.45141632812499</v>
      </c>
      <c r="K5664">
        <v>206.19307050297749</v>
      </c>
      <c r="L5664">
        <v>6.6291259800059095</v>
      </c>
      <c r="N5664">
        <v>0.99974843029249139</v>
      </c>
      <c r="O5664">
        <v>13733.730988723628</v>
      </c>
      <c r="P5664">
        <v>147.04083808107816</v>
      </c>
      <c r="Q5664">
        <v>0.75640892913209257</v>
      </c>
      <c r="S5664" s="6">
        <v>34.794810740076258</v>
      </c>
      <c r="V5664" s="6">
        <v>304.93979508027184</v>
      </c>
    </row>
    <row r="5665" spans="1:23" x14ac:dyDescent="0.3">
      <c r="A5665" s="1">
        <v>44454</v>
      </c>
      <c r="B5665">
        <v>202109</v>
      </c>
      <c r="C5665">
        <v>2021</v>
      </c>
      <c r="D5665" t="s">
        <v>4</v>
      </c>
      <c r="E5665" t="s">
        <v>22</v>
      </c>
      <c r="F5665">
        <v>161.40684000000005</v>
      </c>
      <c r="G5665">
        <v>36</v>
      </c>
      <c r="I5665">
        <v>187.38788651856331</v>
      </c>
      <c r="J5665">
        <v>161.72157137777785</v>
      </c>
      <c r="K5665">
        <v>204.86816109044642</v>
      </c>
      <c r="L5665">
        <v>6.8549386542997102</v>
      </c>
      <c r="N5665">
        <v>1</v>
      </c>
      <c r="O5665">
        <v>13387.376464439389</v>
      </c>
      <c r="P5665">
        <v>112.82462596469315</v>
      </c>
      <c r="Q5665">
        <v>0.75933853422527076</v>
      </c>
      <c r="S5665" s="6">
        <v>27.336187232109747</v>
      </c>
      <c r="V5665" s="6">
        <v>246.77779155478956</v>
      </c>
    </row>
    <row r="5666" spans="1:23" x14ac:dyDescent="0.3">
      <c r="A5666" s="1">
        <v>44454</v>
      </c>
      <c r="B5666">
        <v>202109</v>
      </c>
      <c r="C5666">
        <v>2021</v>
      </c>
      <c r="D5666" t="s">
        <v>2</v>
      </c>
      <c r="E5666" t="s">
        <v>22</v>
      </c>
      <c r="F5666">
        <v>188.96710449999998</v>
      </c>
      <c r="G5666">
        <v>64</v>
      </c>
      <c r="I5666">
        <v>223.35371104631281</v>
      </c>
      <c r="J5666">
        <v>189.32708983905999</v>
      </c>
      <c r="K5666">
        <v>240.06759433140616</v>
      </c>
      <c r="L5666">
        <v>4.5948023529678119</v>
      </c>
      <c r="N5666">
        <v>0.9996217380536021</v>
      </c>
      <c r="O5666">
        <v>16196.402927866206</v>
      </c>
      <c r="P5666">
        <v>173.9587807162531</v>
      </c>
      <c r="Q5666">
        <v>0.75953250368745195</v>
      </c>
      <c r="S5666" s="6">
        <v>48.610080235996925</v>
      </c>
      <c r="V5666" s="6">
        <v>294.06735058993996</v>
      </c>
    </row>
    <row r="5667" spans="1:23" x14ac:dyDescent="0.3">
      <c r="A5667" s="1">
        <v>44454</v>
      </c>
      <c r="B5667">
        <v>202109</v>
      </c>
      <c r="C5667">
        <v>2021</v>
      </c>
      <c r="D5667" t="s">
        <v>3</v>
      </c>
      <c r="E5667" t="s">
        <v>22</v>
      </c>
      <c r="F5667">
        <v>345.31448100000011</v>
      </c>
      <c r="G5667">
        <v>96</v>
      </c>
      <c r="I5667">
        <v>527.20727709859045</v>
      </c>
      <c r="J5667">
        <v>346.10894752734555</v>
      </c>
      <c r="K5667">
        <v>438.5972876765498</v>
      </c>
      <c r="L5667">
        <v>7.2228763755750007</v>
      </c>
      <c r="N5667">
        <v>1</v>
      </c>
      <c r="O5667">
        <v>29653.223957582661</v>
      </c>
      <c r="P5667">
        <v>272.72763157458019</v>
      </c>
      <c r="Q5667">
        <v>0.76032624458975262</v>
      </c>
      <c r="S5667" s="6">
        <v>72.991319480616255</v>
      </c>
      <c r="V5667" s="6">
        <v>693.39613205520004</v>
      </c>
    </row>
    <row r="5668" spans="1:23" x14ac:dyDescent="0.3">
      <c r="A5668" s="1">
        <v>44454</v>
      </c>
      <c r="B5668">
        <v>202109</v>
      </c>
      <c r="C5668">
        <v>2021</v>
      </c>
      <c r="D5668" t="s">
        <v>5</v>
      </c>
      <c r="E5668" t="s">
        <v>23</v>
      </c>
      <c r="F5668">
        <v>177.5424045</v>
      </c>
      <c r="H5668">
        <v>162</v>
      </c>
      <c r="I5668">
        <v>276.55117200000001</v>
      </c>
      <c r="M5668">
        <v>4.2692916666666658</v>
      </c>
      <c r="N5668">
        <v>0.99533430146582336</v>
      </c>
      <c r="O5668">
        <v>14039.404090654236</v>
      </c>
      <c r="P5668">
        <v>583.84040970083822</v>
      </c>
      <c r="R5668">
        <v>0.91139999999999988</v>
      </c>
      <c r="T5668" s="6">
        <v>161.24415683746338</v>
      </c>
      <c r="U5668" s="6">
        <v>147.64679999999998</v>
      </c>
      <c r="W5668" s="6">
        <v>691.62524999999982</v>
      </c>
    </row>
    <row r="5669" spans="1:23" x14ac:dyDescent="0.3">
      <c r="A5669" s="1">
        <v>44454</v>
      </c>
      <c r="B5669">
        <v>202109</v>
      </c>
      <c r="C5669">
        <v>2021</v>
      </c>
      <c r="D5669" t="s">
        <v>6</v>
      </c>
      <c r="E5669" t="s">
        <v>23</v>
      </c>
      <c r="F5669">
        <v>122.28048000000001</v>
      </c>
      <c r="H5669">
        <v>66</v>
      </c>
      <c r="I5669">
        <v>152.34643333333335</v>
      </c>
      <c r="M5669">
        <v>3.3429027777777773</v>
      </c>
      <c r="N5669">
        <v>0.92517521287560522</v>
      </c>
      <c r="O5669">
        <v>9597.5856206932731</v>
      </c>
      <c r="P5669">
        <v>189.77974834701678</v>
      </c>
      <c r="R5669">
        <v>0.92631075268817198</v>
      </c>
      <c r="T5669" s="6">
        <v>61.061564049789943</v>
      </c>
      <c r="U5669" s="6">
        <v>61.136509677419347</v>
      </c>
      <c r="W5669" s="6">
        <v>220.63158333333331</v>
      </c>
    </row>
    <row r="5670" spans="1:23" x14ac:dyDescent="0.3">
      <c r="A5670" s="1">
        <v>44454</v>
      </c>
      <c r="B5670">
        <v>202109</v>
      </c>
      <c r="C5670">
        <v>2021</v>
      </c>
      <c r="D5670" t="s">
        <v>7</v>
      </c>
      <c r="E5670" t="s">
        <v>23</v>
      </c>
      <c r="F5670">
        <v>57.703799999999994</v>
      </c>
      <c r="H5670">
        <v>36</v>
      </c>
      <c r="I5670">
        <v>69.593389821181376</v>
      </c>
      <c r="M5670">
        <v>4.0659953854482547</v>
      </c>
      <c r="N5670">
        <v>0.98444607599137468</v>
      </c>
      <c r="O5670">
        <v>4389.5815793527818</v>
      </c>
      <c r="P5670">
        <v>174.9356527573496</v>
      </c>
      <c r="R5670">
        <v>0.95550000000000002</v>
      </c>
      <c r="T5670" s="6">
        <v>35.44005873568949</v>
      </c>
      <c r="U5670" s="6">
        <v>34.398000000000003</v>
      </c>
      <c r="W5670" s="6">
        <v>146.37583387613716</v>
      </c>
    </row>
    <row r="5671" spans="1:23" x14ac:dyDescent="0.3">
      <c r="A5671" s="1">
        <v>44454</v>
      </c>
      <c r="B5671">
        <v>202109</v>
      </c>
      <c r="C5671">
        <v>2021</v>
      </c>
      <c r="D5671" t="s">
        <v>8</v>
      </c>
      <c r="E5671" t="s">
        <v>23</v>
      </c>
      <c r="F5671">
        <v>224.69815399999996</v>
      </c>
      <c r="H5671">
        <v>108</v>
      </c>
      <c r="I5671">
        <v>253.06085210000001</v>
      </c>
      <c r="M5671">
        <v>4.8454832047325116</v>
      </c>
      <c r="N5671">
        <v>0.94537125648096676</v>
      </c>
      <c r="O5671">
        <v>19969.192460267455</v>
      </c>
      <c r="P5671">
        <v>135.74798595828105</v>
      </c>
      <c r="R5671">
        <v>0.92345388291517316</v>
      </c>
      <c r="T5671" s="6">
        <v>102.1000956999444</v>
      </c>
      <c r="U5671" s="6">
        <v>99.733019354838703</v>
      </c>
      <c r="W5671" s="6">
        <v>523.31218611111126</v>
      </c>
    </row>
    <row r="5672" spans="1:23" x14ac:dyDescent="0.3">
      <c r="A5672" s="1">
        <v>44455</v>
      </c>
      <c r="B5672">
        <v>202109</v>
      </c>
      <c r="C5672">
        <v>2021</v>
      </c>
      <c r="D5672" t="s">
        <v>0</v>
      </c>
      <c r="E5672" t="s">
        <v>22</v>
      </c>
      <c r="F5672">
        <v>83.754999999999995</v>
      </c>
      <c r="G5672">
        <v>44</v>
      </c>
      <c r="I5672">
        <v>72.345820885927353</v>
      </c>
      <c r="J5672">
        <v>84.242369791666675</v>
      </c>
      <c r="K5672">
        <v>96.854169520249528</v>
      </c>
      <c r="L5672">
        <v>2.1905620338540905</v>
      </c>
      <c r="N5672">
        <v>0.99279590807578699</v>
      </c>
      <c r="O5672">
        <v>5909.7663105177926</v>
      </c>
      <c r="P5672">
        <v>138.89341577602266</v>
      </c>
      <c r="Q5672">
        <v>0.75059422036089807</v>
      </c>
      <c r="S5672" s="6">
        <v>33.026145695879514</v>
      </c>
      <c r="V5672" s="6">
        <v>96.384729489579982</v>
      </c>
    </row>
    <row r="5673" spans="1:23" x14ac:dyDescent="0.3">
      <c r="A5673" s="1">
        <v>44455</v>
      </c>
      <c r="B5673">
        <v>202109</v>
      </c>
      <c r="C5673">
        <v>2021</v>
      </c>
      <c r="D5673" t="s">
        <v>1</v>
      </c>
      <c r="E5673" t="s">
        <v>22</v>
      </c>
      <c r="F5673">
        <v>88.375839999999982</v>
      </c>
      <c r="G5673">
        <v>46</v>
      </c>
      <c r="I5673">
        <v>78.366622098793613</v>
      </c>
      <c r="J5673">
        <v>88.476141106770811</v>
      </c>
      <c r="K5673">
        <v>104.23644952207007</v>
      </c>
      <c r="L5673">
        <v>2.2522502761750003</v>
      </c>
      <c r="N5673">
        <v>1</v>
      </c>
      <c r="O5673">
        <v>6235.6273621943119</v>
      </c>
      <c r="P5673">
        <v>147.04083808107816</v>
      </c>
      <c r="Q5673">
        <v>0.75640892913209257</v>
      </c>
      <c r="S5673" s="6">
        <v>34.794810740076258</v>
      </c>
      <c r="V5673" s="6">
        <v>103.60351270405002</v>
      </c>
    </row>
    <row r="5674" spans="1:23" x14ac:dyDescent="0.3">
      <c r="A5674" s="1">
        <v>44455</v>
      </c>
      <c r="B5674">
        <v>202109</v>
      </c>
      <c r="C5674">
        <v>2021</v>
      </c>
      <c r="D5674" t="s">
        <v>4</v>
      </c>
      <c r="E5674" t="s">
        <v>22</v>
      </c>
      <c r="F5674">
        <v>72.562560000000019</v>
      </c>
      <c r="G5674">
        <v>36</v>
      </c>
      <c r="I5674">
        <v>67.760011181618509</v>
      </c>
      <c r="J5674">
        <v>72.806238577777791</v>
      </c>
      <c r="K5674">
        <v>89.294529304235567</v>
      </c>
      <c r="L5674">
        <v>2.478765989063243</v>
      </c>
      <c r="N5674">
        <v>0.96183497099108795</v>
      </c>
      <c r="O5674">
        <v>4524.0134372825823</v>
      </c>
      <c r="P5674">
        <v>112.82462596469315</v>
      </c>
      <c r="Q5674">
        <v>0.75933853422527076</v>
      </c>
      <c r="S5674" s="6">
        <v>27.336187232109747</v>
      </c>
      <c r="V5674" s="6">
        <v>89.23557560627674</v>
      </c>
    </row>
    <row r="5675" spans="1:23" x14ac:dyDescent="0.3">
      <c r="A5675" s="1">
        <v>44455</v>
      </c>
      <c r="B5675">
        <v>202109</v>
      </c>
      <c r="C5675">
        <v>2021</v>
      </c>
      <c r="D5675" t="s">
        <v>2</v>
      </c>
      <c r="E5675" t="s">
        <v>22</v>
      </c>
      <c r="F5675">
        <v>146.86550650000001</v>
      </c>
      <c r="G5675">
        <v>64</v>
      </c>
      <c r="I5675">
        <v>134.49802425197882</v>
      </c>
      <c r="J5675">
        <v>147.18984737656001</v>
      </c>
      <c r="K5675">
        <v>178.18362727193721</v>
      </c>
      <c r="L5675">
        <v>2.7668751748403784</v>
      </c>
      <c r="N5675">
        <v>0.99464978179889485</v>
      </c>
      <c r="O5675">
        <v>10074.937605390909</v>
      </c>
      <c r="P5675">
        <v>173.9587807162531</v>
      </c>
      <c r="Q5675">
        <v>0.75953250368745195</v>
      </c>
      <c r="S5675" s="6">
        <v>48.610080235996925</v>
      </c>
      <c r="V5675" s="6">
        <v>177.08001118978422</v>
      </c>
    </row>
    <row r="5676" spans="1:23" x14ac:dyDescent="0.3">
      <c r="A5676" s="1">
        <v>44455</v>
      </c>
      <c r="B5676">
        <v>202109</v>
      </c>
      <c r="C5676">
        <v>2021</v>
      </c>
      <c r="D5676" t="s">
        <v>3</v>
      </c>
      <c r="E5676" t="s">
        <v>22</v>
      </c>
      <c r="F5676">
        <v>245.27440050000007</v>
      </c>
      <c r="G5676">
        <v>96</v>
      </c>
      <c r="I5676">
        <v>217.69966111511917</v>
      </c>
      <c r="J5676">
        <v>245.93725255943329</v>
      </c>
      <c r="K5676">
        <v>288.21116215143348</v>
      </c>
      <c r="L5676">
        <v>2.9825417962601977</v>
      </c>
      <c r="N5676">
        <v>1</v>
      </c>
      <c r="O5676">
        <v>15698.418783291419</v>
      </c>
      <c r="P5676">
        <v>272.72763157458019</v>
      </c>
      <c r="Q5676">
        <v>0.76032624458975262</v>
      </c>
      <c r="S5676" s="6">
        <v>72.991319480616255</v>
      </c>
      <c r="V5676" s="6">
        <v>286.324012440979</v>
      </c>
    </row>
    <row r="5677" spans="1:23" x14ac:dyDescent="0.3">
      <c r="A5677" s="1">
        <v>44455</v>
      </c>
      <c r="B5677">
        <v>202109</v>
      </c>
      <c r="C5677">
        <v>2021</v>
      </c>
      <c r="D5677" t="s">
        <v>5</v>
      </c>
      <c r="E5677" t="s">
        <v>23</v>
      </c>
      <c r="F5677">
        <v>143.193602</v>
      </c>
      <c r="H5677">
        <v>162</v>
      </c>
      <c r="I5677">
        <v>202.44940199999999</v>
      </c>
      <c r="M5677">
        <v>3.5527416666666665</v>
      </c>
      <c r="N5677">
        <v>0.99720294895984662</v>
      </c>
      <c r="O5677">
        <v>11175.96951876911</v>
      </c>
      <c r="P5677">
        <v>583.84040970083822</v>
      </c>
      <c r="R5677">
        <v>0.91139999999999988</v>
      </c>
      <c r="T5677" s="6">
        <v>161.54687773149516</v>
      </c>
      <c r="U5677" s="6">
        <v>147.64679999999998</v>
      </c>
      <c r="W5677" s="6">
        <v>575.54414999999995</v>
      </c>
    </row>
    <row r="5678" spans="1:23" x14ac:dyDescent="0.3">
      <c r="A5678" s="1">
        <v>44455</v>
      </c>
      <c r="B5678">
        <v>202109</v>
      </c>
      <c r="C5678">
        <v>2021</v>
      </c>
      <c r="D5678" t="s">
        <v>6</v>
      </c>
      <c r="E5678" t="s">
        <v>23</v>
      </c>
      <c r="F5678">
        <v>30.151520000000005</v>
      </c>
      <c r="H5678">
        <v>66</v>
      </c>
      <c r="I5678">
        <v>53.62936666666667</v>
      </c>
      <c r="M5678">
        <v>2.8770833333333332</v>
      </c>
      <c r="N5678">
        <v>0.93548182119233836</v>
      </c>
      <c r="O5678">
        <v>2223.6898272188819</v>
      </c>
      <c r="P5678">
        <v>189.77974834701678</v>
      </c>
      <c r="R5678">
        <v>0.92631075268817198</v>
      </c>
      <c r="T5678" s="6">
        <v>61.741800198694335</v>
      </c>
      <c r="U5678" s="6">
        <v>61.136509677419347</v>
      </c>
      <c r="W5678" s="6">
        <v>189.88749999999999</v>
      </c>
    </row>
    <row r="5679" spans="1:23" x14ac:dyDescent="0.3">
      <c r="A5679" s="1">
        <v>44455</v>
      </c>
      <c r="B5679">
        <v>202109</v>
      </c>
      <c r="C5679">
        <v>2021</v>
      </c>
      <c r="D5679" t="s">
        <v>7</v>
      </c>
      <c r="E5679" t="s">
        <v>23</v>
      </c>
      <c r="F5679">
        <v>29.967000000000002</v>
      </c>
      <c r="H5679">
        <v>36</v>
      </c>
      <c r="I5679">
        <v>46.15598126207076</v>
      </c>
      <c r="M5679">
        <v>3.6730105939618496</v>
      </c>
      <c r="N5679">
        <v>0.94159194572651994</v>
      </c>
      <c r="O5679">
        <v>2133.516266095352</v>
      </c>
      <c r="P5679">
        <v>174.9356527573496</v>
      </c>
      <c r="R5679">
        <v>0.95550000000000002</v>
      </c>
      <c r="T5679" s="6">
        <v>33.897310046154715</v>
      </c>
      <c r="U5679" s="6">
        <v>34.398000000000003</v>
      </c>
      <c r="W5679" s="6">
        <v>132.22838138262659</v>
      </c>
    </row>
    <row r="5680" spans="1:23" x14ac:dyDescent="0.3">
      <c r="A5680" s="1">
        <v>44455</v>
      </c>
      <c r="B5680">
        <v>202109</v>
      </c>
      <c r="C5680">
        <v>2021</v>
      </c>
      <c r="D5680" t="s">
        <v>8</v>
      </c>
      <c r="E5680" t="s">
        <v>23</v>
      </c>
      <c r="F5680">
        <v>98.035139499999971</v>
      </c>
      <c r="H5680">
        <v>108</v>
      </c>
      <c r="I5680">
        <v>112.53958869999998</v>
      </c>
      <c r="M5680">
        <v>3.6505888117283951</v>
      </c>
      <c r="N5680">
        <v>0.974649823550924</v>
      </c>
      <c r="O5680">
        <v>7927.7948076150587</v>
      </c>
      <c r="P5680">
        <v>135.74798595828105</v>
      </c>
      <c r="R5680">
        <v>0.92345388291517316</v>
      </c>
      <c r="T5680" s="6">
        <v>105.26218094349979</v>
      </c>
      <c r="U5680" s="6">
        <v>99.733019354838703</v>
      </c>
      <c r="W5680" s="6">
        <v>394.26359166666668</v>
      </c>
    </row>
    <row r="5681" spans="1:23" x14ac:dyDescent="0.3">
      <c r="A5681" s="1">
        <v>44456</v>
      </c>
      <c r="B5681">
        <v>202109</v>
      </c>
      <c r="C5681">
        <v>2021</v>
      </c>
      <c r="D5681" t="s">
        <v>0</v>
      </c>
      <c r="E5681" t="s">
        <v>22</v>
      </c>
      <c r="F5681">
        <v>228.91623999999993</v>
      </c>
      <c r="G5681">
        <v>44</v>
      </c>
      <c r="I5681">
        <v>231.00781066388237</v>
      </c>
      <c r="J5681">
        <v>229.43772437499993</v>
      </c>
      <c r="K5681">
        <v>305.84073285302907</v>
      </c>
      <c r="L5681">
        <v>6.9946948333333339</v>
      </c>
      <c r="N5681">
        <v>1</v>
      </c>
      <c r="O5681">
        <v>16599.620432523043</v>
      </c>
      <c r="P5681">
        <v>138.89341577602266</v>
      </c>
      <c r="Q5681">
        <v>0.75059422036089807</v>
      </c>
      <c r="S5681" s="6">
        <v>33.026145695879514</v>
      </c>
      <c r="V5681" s="6">
        <v>307.76657266666666</v>
      </c>
    </row>
    <row r="5682" spans="1:23" x14ac:dyDescent="0.3">
      <c r="A5682" s="1">
        <v>44456</v>
      </c>
      <c r="B5682">
        <v>202109</v>
      </c>
      <c r="C5682">
        <v>2021</v>
      </c>
      <c r="D5682" t="s">
        <v>1</v>
      </c>
      <c r="E5682" t="s">
        <v>22</v>
      </c>
      <c r="F5682">
        <v>250.99592150000007</v>
      </c>
      <c r="G5682">
        <v>46</v>
      </c>
      <c r="I5682">
        <v>254.81059246932884</v>
      </c>
      <c r="J5682">
        <v>251.09467638281257</v>
      </c>
      <c r="K5682">
        <v>335.07123511975993</v>
      </c>
      <c r="L5682">
        <v>7.3232354782100009</v>
      </c>
      <c r="N5682">
        <v>1</v>
      </c>
      <c r="O5682">
        <v>18183.613741225632</v>
      </c>
      <c r="P5682">
        <v>147.04083808107816</v>
      </c>
      <c r="Q5682">
        <v>0.75640892913209257</v>
      </c>
      <c r="S5682" s="6">
        <v>34.794810740076258</v>
      </c>
      <c r="V5682" s="6">
        <v>336.86883199766004</v>
      </c>
    </row>
    <row r="5683" spans="1:23" x14ac:dyDescent="0.3">
      <c r="A5683" s="1">
        <v>44456</v>
      </c>
      <c r="B5683">
        <v>202109</v>
      </c>
      <c r="C5683">
        <v>2021</v>
      </c>
      <c r="D5683" t="s">
        <v>4</v>
      </c>
      <c r="E5683" t="s">
        <v>22</v>
      </c>
      <c r="F5683">
        <v>124.27408</v>
      </c>
      <c r="G5683">
        <v>36</v>
      </c>
      <c r="I5683">
        <v>123.64483307857368</v>
      </c>
      <c r="J5683">
        <v>124.55910897777778</v>
      </c>
      <c r="K5683">
        <v>162.26869791069669</v>
      </c>
      <c r="L5683">
        <v>4.5231191910091058</v>
      </c>
      <c r="N5683">
        <v>1</v>
      </c>
      <c r="O5683">
        <v>8439.5017943027742</v>
      </c>
      <c r="P5683">
        <v>112.82462596469315</v>
      </c>
      <c r="Q5683">
        <v>0.75933853422527076</v>
      </c>
      <c r="S5683" s="6">
        <v>27.336187232109747</v>
      </c>
      <c r="V5683" s="6">
        <v>162.83229087632782</v>
      </c>
    </row>
    <row r="5684" spans="1:23" x14ac:dyDescent="0.3">
      <c r="A5684" s="1">
        <v>44456</v>
      </c>
      <c r="B5684">
        <v>202109</v>
      </c>
      <c r="C5684">
        <v>2021</v>
      </c>
      <c r="D5684" t="s">
        <v>2</v>
      </c>
      <c r="E5684" t="s">
        <v>22</v>
      </c>
      <c r="F5684">
        <v>192.50973650000009</v>
      </c>
      <c r="G5684">
        <v>64</v>
      </c>
      <c r="I5684">
        <v>209.23909675486405</v>
      </c>
      <c r="J5684">
        <v>192.8409132109401</v>
      </c>
      <c r="K5684">
        <v>236.24841683024448</v>
      </c>
      <c r="L5684">
        <v>4.3044384156337498</v>
      </c>
      <c r="N5684">
        <v>1</v>
      </c>
      <c r="O5684">
        <v>12277.701739965887</v>
      </c>
      <c r="P5684">
        <v>173.9587807162531</v>
      </c>
      <c r="Q5684">
        <v>0.75953250368745195</v>
      </c>
      <c r="S5684" s="6">
        <v>48.610080235996925</v>
      </c>
      <c r="V5684" s="6">
        <v>275.48405860055999</v>
      </c>
    </row>
    <row r="5685" spans="1:23" x14ac:dyDescent="0.3">
      <c r="A5685" s="1">
        <v>44456</v>
      </c>
      <c r="B5685">
        <v>202109</v>
      </c>
      <c r="C5685">
        <v>2021</v>
      </c>
      <c r="D5685" t="s">
        <v>3</v>
      </c>
      <c r="E5685" t="s">
        <v>22</v>
      </c>
      <c r="F5685">
        <v>228.85295949999994</v>
      </c>
      <c r="G5685">
        <v>96</v>
      </c>
      <c r="I5685">
        <v>238.52944040644843</v>
      </c>
      <c r="J5685">
        <v>229.55637541834272</v>
      </c>
      <c r="K5685">
        <v>263.60571800871304</v>
      </c>
      <c r="L5685">
        <v>3.2679151727047886</v>
      </c>
      <c r="N5685">
        <v>1</v>
      </c>
      <c r="O5685">
        <v>15308.177145862115</v>
      </c>
      <c r="P5685">
        <v>272.72763157458019</v>
      </c>
      <c r="Q5685">
        <v>0.76032624458975262</v>
      </c>
      <c r="S5685" s="6">
        <v>72.991319480616255</v>
      </c>
      <c r="V5685" s="6">
        <v>313.71985657965968</v>
      </c>
    </row>
    <row r="5686" spans="1:23" x14ac:dyDescent="0.3">
      <c r="A5686" s="1">
        <v>44456</v>
      </c>
      <c r="B5686">
        <v>202109</v>
      </c>
      <c r="C5686">
        <v>2021</v>
      </c>
      <c r="D5686" t="s">
        <v>5</v>
      </c>
      <c r="E5686" t="s">
        <v>23</v>
      </c>
      <c r="F5686">
        <v>956.71683500000006</v>
      </c>
      <c r="H5686">
        <v>162</v>
      </c>
      <c r="I5686">
        <v>1126.813572</v>
      </c>
      <c r="M5686">
        <v>6.2652916666666671</v>
      </c>
      <c r="N5686">
        <v>0.99899744104456023</v>
      </c>
      <c r="O5686">
        <v>74986.288299673062</v>
      </c>
      <c r="P5686">
        <v>583.84040970083822</v>
      </c>
      <c r="R5686">
        <v>0.91139999999999988</v>
      </c>
      <c r="T5686" s="6">
        <v>161.83758544921875</v>
      </c>
      <c r="U5686" s="6">
        <v>147.64679999999998</v>
      </c>
      <c r="W5686" s="6">
        <v>1014.97725</v>
      </c>
    </row>
    <row r="5687" spans="1:23" x14ac:dyDescent="0.3">
      <c r="A5687" s="1">
        <v>44456</v>
      </c>
      <c r="B5687">
        <v>202109</v>
      </c>
      <c r="C5687">
        <v>2021</v>
      </c>
      <c r="D5687" t="s">
        <v>6</v>
      </c>
      <c r="E5687" t="s">
        <v>23</v>
      </c>
      <c r="F5687">
        <v>28.516320000000004</v>
      </c>
      <c r="H5687">
        <v>66</v>
      </c>
      <c r="I5687">
        <v>42.176933333333331</v>
      </c>
      <c r="M5687">
        <v>2.6711805555555554</v>
      </c>
      <c r="N5687">
        <v>0.94549040012753838</v>
      </c>
      <c r="O5687">
        <v>1847.3126266227782</v>
      </c>
      <c r="P5687">
        <v>189.77974834701678</v>
      </c>
      <c r="R5687">
        <v>0.92631075268817198</v>
      </c>
      <c r="T5687" s="6">
        <v>62.402366408417535</v>
      </c>
      <c r="U5687" s="6">
        <v>61.136509677419347</v>
      </c>
      <c r="W5687" s="6">
        <v>176.29791666666665</v>
      </c>
    </row>
    <row r="5688" spans="1:23" x14ac:dyDescent="0.3">
      <c r="A5688" s="1">
        <v>44456</v>
      </c>
      <c r="B5688">
        <v>202109</v>
      </c>
      <c r="C5688">
        <v>2021</v>
      </c>
      <c r="D5688" t="s">
        <v>7</v>
      </c>
      <c r="E5688" t="s">
        <v>23</v>
      </c>
      <c r="F5688">
        <v>25.954600000000003</v>
      </c>
      <c r="H5688">
        <v>36</v>
      </c>
      <c r="I5688">
        <v>33.822379108213063</v>
      </c>
      <c r="M5688">
        <v>3.3826486554729933</v>
      </c>
      <c r="N5688">
        <v>0.95727536429401272</v>
      </c>
      <c r="O5688">
        <v>1887.2355824402125</v>
      </c>
      <c r="P5688">
        <v>174.9356527573496</v>
      </c>
      <c r="R5688">
        <v>0.95550000000000002</v>
      </c>
      <c r="T5688" s="6">
        <v>34.461913114584455</v>
      </c>
      <c r="U5688" s="6">
        <v>34.398000000000003</v>
      </c>
      <c r="W5688" s="6">
        <v>121.77535159702776</v>
      </c>
    </row>
    <row r="5689" spans="1:23" x14ac:dyDescent="0.3">
      <c r="A5689" s="1">
        <v>44456</v>
      </c>
      <c r="B5689">
        <v>202109</v>
      </c>
      <c r="C5689">
        <v>2021</v>
      </c>
      <c r="D5689" t="s">
        <v>8</v>
      </c>
      <c r="E5689" t="s">
        <v>23</v>
      </c>
      <c r="F5689">
        <v>34.113346499999992</v>
      </c>
      <c r="H5689">
        <v>108</v>
      </c>
      <c r="I5689">
        <v>46.549855200000003</v>
      </c>
      <c r="M5689">
        <v>2.7200942901234559</v>
      </c>
      <c r="N5689">
        <v>0.96487195548944038</v>
      </c>
      <c r="O5689">
        <v>3072.4311083061698</v>
      </c>
      <c r="P5689">
        <v>135.74798595828105</v>
      </c>
      <c r="R5689">
        <v>0.92345388291517316</v>
      </c>
      <c r="T5689" s="6">
        <v>104.20617119285956</v>
      </c>
      <c r="U5689" s="6">
        <v>99.733019354838703</v>
      </c>
      <c r="W5689" s="6">
        <v>293.77018333333325</v>
      </c>
    </row>
    <row r="5690" spans="1:23" x14ac:dyDescent="0.3">
      <c r="A5690" s="1">
        <v>44457</v>
      </c>
      <c r="B5690">
        <v>202109</v>
      </c>
      <c r="C5690">
        <v>2021</v>
      </c>
      <c r="D5690" t="s">
        <v>0</v>
      </c>
      <c r="E5690" t="s">
        <v>22</v>
      </c>
      <c r="F5690">
        <v>188.27956000000009</v>
      </c>
      <c r="G5690">
        <v>44</v>
      </c>
      <c r="I5690">
        <v>191.70904764648773</v>
      </c>
      <c r="J5690">
        <v>188.81448000000009</v>
      </c>
      <c r="K5690">
        <v>254.52836418343489</v>
      </c>
      <c r="L5690">
        <v>5.8047659999999999</v>
      </c>
      <c r="N5690">
        <v>1</v>
      </c>
      <c r="O5690">
        <v>8772.4267199255482</v>
      </c>
      <c r="P5690">
        <v>138.89341577602266</v>
      </c>
      <c r="Q5690">
        <v>0.75059422036089807</v>
      </c>
      <c r="S5690" s="6">
        <v>33.026145695879514</v>
      </c>
      <c r="V5690" s="6">
        <v>255.409704</v>
      </c>
    </row>
    <row r="5691" spans="1:23" x14ac:dyDescent="0.3">
      <c r="A5691" s="1">
        <v>44457</v>
      </c>
      <c r="B5691">
        <v>202109</v>
      </c>
      <c r="C5691">
        <v>2021</v>
      </c>
      <c r="D5691" t="s">
        <v>1</v>
      </c>
      <c r="E5691" t="s">
        <v>22</v>
      </c>
      <c r="F5691">
        <v>204.46412049999995</v>
      </c>
      <c r="G5691">
        <v>46</v>
      </c>
      <c r="I5691">
        <v>206.15172469118028</v>
      </c>
      <c r="J5691">
        <v>204.58326049999997</v>
      </c>
      <c r="K5691">
        <v>272.12476855475506</v>
      </c>
      <c r="L5691">
        <v>5.9247836187750007</v>
      </c>
      <c r="N5691">
        <v>1</v>
      </c>
      <c r="O5691">
        <v>9525.585255628017</v>
      </c>
      <c r="P5691">
        <v>147.04083808107816</v>
      </c>
      <c r="Q5691">
        <v>0.75640892913209257</v>
      </c>
      <c r="S5691" s="6">
        <v>34.794810740076258</v>
      </c>
      <c r="V5691" s="6">
        <v>272.54004646365001</v>
      </c>
    </row>
    <row r="5692" spans="1:23" x14ac:dyDescent="0.3">
      <c r="A5692" s="1">
        <v>44457</v>
      </c>
      <c r="B5692">
        <v>202109</v>
      </c>
      <c r="C5692">
        <v>2021</v>
      </c>
      <c r="D5692" t="s">
        <v>4</v>
      </c>
      <c r="E5692" t="s">
        <v>22</v>
      </c>
      <c r="F5692">
        <v>134.63800000000003</v>
      </c>
      <c r="G5692">
        <v>36</v>
      </c>
      <c r="I5692">
        <v>140.15978872096471</v>
      </c>
      <c r="J5692">
        <v>134.93131697777781</v>
      </c>
      <c r="K5692">
        <v>184.22957677005283</v>
      </c>
      <c r="L5692">
        <v>5.1272618061501145</v>
      </c>
      <c r="N5692">
        <v>0.99990536323639878</v>
      </c>
      <c r="O5692">
        <v>6117.1319168211767</v>
      </c>
      <c r="P5692">
        <v>112.82462596469315</v>
      </c>
      <c r="Q5692">
        <v>0.75933853422527076</v>
      </c>
      <c r="S5692" s="6">
        <v>27.336187232109747</v>
      </c>
      <c r="V5692" s="6">
        <v>184.58142502140413</v>
      </c>
    </row>
    <row r="5693" spans="1:23" x14ac:dyDescent="0.3">
      <c r="A5693" s="1">
        <v>44457</v>
      </c>
      <c r="B5693">
        <v>202109</v>
      </c>
      <c r="C5693">
        <v>2021</v>
      </c>
      <c r="D5693" t="s">
        <v>2</v>
      </c>
      <c r="E5693" t="s">
        <v>22</v>
      </c>
      <c r="F5693">
        <v>197.4044505</v>
      </c>
      <c r="G5693">
        <v>64</v>
      </c>
      <c r="I5693">
        <v>266.91458588273201</v>
      </c>
      <c r="J5693">
        <v>197.68179435000002</v>
      </c>
      <c r="K5693">
        <v>253.53115344280278</v>
      </c>
      <c r="L5693">
        <v>5.4909307819877942</v>
      </c>
      <c r="N5693">
        <v>1</v>
      </c>
      <c r="O5693">
        <v>9597.9825202275806</v>
      </c>
      <c r="P5693">
        <v>173.9587807162531</v>
      </c>
      <c r="Q5693">
        <v>0.75953250368745195</v>
      </c>
      <c r="S5693" s="6">
        <v>48.610080235996925</v>
      </c>
      <c r="V5693" s="6">
        <v>351.41957004721883</v>
      </c>
    </row>
    <row r="5694" spans="1:23" x14ac:dyDescent="0.3">
      <c r="A5694" s="1">
        <v>44457</v>
      </c>
      <c r="B5694">
        <v>202109</v>
      </c>
      <c r="C5694">
        <v>2021</v>
      </c>
      <c r="D5694" t="s">
        <v>3</v>
      </c>
      <c r="E5694" t="s">
        <v>22</v>
      </c>
      <c r="F5694">
        <v>253.82560050000001</v>
      </c>
      <c r="G5694">
        <v>96</v>
      </c>
      <c r="I5694">
        <v>421.42804992037622</v>
      </c>
      <c r="J5694">
        <v>254.48437021336258</v>
      </c>
      <c r="K5694">
        <v>321.46827893290623</v>
      </c>
      <c r="L5694">
        <v>5.7736735398007379</v>
      </c>
      <c r="N5694">
        <v>1</v>
      </c>
      <c r="O5694">
        <v>12493.903169908206</v>
      </c>
      <c r="P5694">
        <v>272.72763157458019</v>
      </c>
      <c r="Q5694">
        <v>0.76032624458975262</v>
      </c>
      <c r="S5694" s="6">
        <v>72.991319480616255</v>
      </c>
      <c r="V5694" s="6">
        <v>554.27265982087079</v>
      </c>
    </row>
    <row r="5695" spans="1:23" x14ac:dyDescent="0.3">
      <c r="A5695" s="1">
        <v>44457</v>
      </c>
      <c r="B5695">
        <v>202109</v>
      </c>
      <c r="C5695">
        <v>2021</v>
      </c>
      <c r="D5695" t="s">
        <v>5</v>
      </c>
      <c r="E5695" t="s">
        <v>23</v>
      </c>
      <c r="F5695">
        <v>957.17764000000011</v>
      </c>
      <c r="H5695">
        <v>162</v>
      </c>
      <c r="I5695">
        <v>1169.8476434275174</v>
      </c>
      <c r="M5695">
        <v>6.4298842783033114</v>
      </c>
      <c r="N5695">
        <v>0.97918274186645127</v>
      </c>
      <c r="O5695">
        <v>57972.670171977981</v>
      </c>
      <c r="P5695">
        <v>583.84040970083822</v>
      </c>
      <c r="R5695">
        <v>0.91139999999999988</v>
      </c>
      <c r="T5695" s="6">
        <v>158.6276041823651</v>
      </c>
      <c r="U5695" s="6">
        <v>147.64679999999998</v>
      </c>
      <c r="W5695" s="6">
        <v>1041.6412530851364</v>
      </c>
    </row>
    <row r="5696" spans="1:23" x14ac:dyDescent="0.3">
      <c r="A5696" s="1">
        <v>44457</v>
      </c>
      <c r="B5696">
        <v>202109</v>
      </c>
      <c r="C5696">
        <v>2021</v>
      </c>
      <c r="D5696" t="s">
        <v>6</v>
      </c>
      <c r="E5696" t="s">
        <v>23</v>
      </c>
      <c r="F5696">
        <v>55.400799999999997</v>
      </c>
      <c r="H5696">
        <v>66</v>
      </c>
      <c r="I5696">
        <v>63.984500000000018</v>
      </c>
      <c r="M5696">
        <v>2.6946111111111115</v>
      </c>
      <c r="N5696">
        <v>0.92429061537586865</v>
      </c>
      <c r="O5696">
        <v>3041.0183459924847</v>
      </c>
      <c r="P5696">
        <v>189.77974834701678</v>
      </c>
      <c r="R5696">
        <v>0.92631075268817198</v>
      </c>
      <c r="T5696" s="6">
        <v>61.003180614807334</v>
      </c>
      <c r="U5696" s="6">
        <v>61.136509677419347</v>
      </c>
      <c r="W5696" s="6">
        <v>177.84433333333337</v>
      </c>
    </row>
    <row r="5697" spans="1:23" x14ac:dyDescent="0.3">
      <c r="A5697" s="1">
        <v>44457</v>
      </c>
      <c r="B5697">
        <v>202109</v>
      </c>
      <c r="C5697">
        <v>2021</v>
      </c>
      <c r="D5697" t="s">
        <v>7</v>
      </c>
      <c r="E5697" t="s">
        <v>23</v>
      </c>
      <c r="F5697">
        <v>11.627700000000001</v>
      </c>
      <c r="H5697">
        <v>36</v>
      </c>
      <c r="I5697">
        <v>16.395124696168796</v>
      </c>
      <c r="M5697">
        <v>2.5525744879349559</v>
      </c>
      <c r="N5697">
        <v>0.98178807158619796</v>
      </c>
      <c r="O5697">
        <v>654.42582297176364</v>
      </c>
      <c r="P5697">
        <v>174.9356527573496</v>
      </c>
      <c r="R5697">
        <v>0.95550000000000002</v>
      </c>
      <c r="T5697" s="6">
        <v>35.344370577103128</v>
      </c>
      <c r="U5697" s="6">
        <v>34.398000000000003</v>
      </c>
      <c r="W5697" s="6">
        <v>91.892681565658407</v>
      </c>
    </row>
    <row r="5698" spans="1:23" x14ac:dyDescent="0.3">
      <c r="A5698" s="1">
        <v>44457</v>
      </c>
      <c r="B5698">
        <v>202109</v>
      </c>
      <c r="C5698">
        <v>2021</v>
      </c>
      <c r="D5698" t="s">
        <v>8</v>
      </c>
      <c r="E5698" t="s">
        <v>23</v>
      </c>
      <c r="F5698">
        <v>9.6814660000000021</v>
      </c>
      <c r="H5698">
        <v>108</v>
      </c>
      <c r="I5698">
        <v>17.348796566666667</v>
      </c>
      <c r="M5698">
        <v>2.4107985339506173</v>
      </c>
      <c r="N5698">
        <v>0.98737404716780652</v>
      </c>
      <c r="O5698">
        <v>694.33962185015798</v>
      </c>
      <c r="P5698">
        <v>135.74798595828105</v>
      </c>
      <c r="R5698">
        <v>0.92345388291517316</v>
      </c>
      <c r="T5698" s="6">
        <v>106.63639709412311</v>
      </c>
      <c r="U5698" s="6">
        <v>99.733019354838703</v>
      </c>
      <c r="W5698" s="6">
        <v>260.36624166666667</v>
      </c>
    </row>
    <row r="5699" spans="1:23" x14ac:dyDescent="0.3">
      <c r="A5699" s="1">
        <v>44458</v>
      </c>
      <c r="B5699">
        <v>202109</v>
      </c>
      <c r="C5699">
        <v>2021</v>
      </c>
      <c r="D5699" t="s">
        <v>0</v>
      </c>
      <c r="E5699" t="s">
        <v>22</v>
      </c>
      <c r="F5699">
        <v>158.82999999999996</v>
      </c>
      <c r="G5699">
        <v>44</v>
      </c>
      <c r="I5699">
        <v>169.51147607086989</v>
      </c>
      <c r="J5699">
        <v>159.23991999999996</v>
      </c>
      <c r="K5699">
        <v>192.98844503575432</v>
      </c>
      <c r="L5699">
        <v>5.132644833333333</v>
      </c>
      <c r="N5699">
        <v>1</v>
      </c>
      <c r="O5699">
        <v>5410.6998275266842</v>
      </c>
      <c r="P5699">
        <v>138.89341577602266</v>
      </c>
      <c r="Q5699">
        <v>0.75059422036089807</v>
      </c>
      <c r="S5699" s="6">
        <v>33.026145695879514</v>
      </c>
      <c r="V5699" s="6">
        <v>225.83637266666665</v>
      </c>
    </row>
    <row r="5700" spans="1:23" x14ac:dyDescent="0.3">
      <c r="A5700" s="1">
        <v>44458</v>
      </c>
      <c r="B5700">
        <v>202109</v>
      </c>
      <c r="C5700">
        <v>2021</v>
      </c>
      <c r="D5700" t="s">
        <v>1</v>
      </c>
      <c r="E5700" t="s">
        <v>22</v>
      </c>
      <c r="F5700">
        <v>160.44979999999998</v>
      </c>
      <c r="G5700">
        <v>46</v>
      </c>
      <c r="I5700">
        <v>183.82389120241592</v>
      </c>
      <c r="J5700">
        <v>160.54294000000002</v>
      </c>
      <c r="K5700">
        <v>202.26537979055377</v>
      </c>
      <c r="L5700">
        <v>5.2830835200000008</v>
      </c>
      <c r="N5700">
        <v>1</v>
      </c>
      <c r="O5700">
        <v>5412.0894097278069</v>
      </c>
      <c r="P5700">
        <v>147.04083808107816</v>
      </c>
      <c r="Q5700">
        <v>0.75640892913209257</v>
      </c>
      <c r="S5700" s="6">
        <v>34.794810740076258</v>
      </c>
      <c r="V5700" s="6">
        <v>243.02184192000004</v>
      </c>
    </row>
    <row r="5701" spans="1:23" x14ac:dyDescent="0.3">
      <c r="A5701" s="1">
        <v>44458</v>
      </c>
      <c r="B5701">
        <v>202109</v>
      </c>
      <c r="C5701">
        <v>2021</v>
      </c>
      <c r="D5701" t="s">
        <v>4</v>
      </c>
      <c r="E5701" t="s">
        <v>22</v>
      </c>
      <c r="F5701">
        <v>109.17928000000001</v>
      </c>
      <c r="G5701">
        <v>36</v>
      </c>
      <c r="I5701">
        <v>125.8657178215711</v>
      </c>
      <c r="J5701">
        <v>109.45221297777778</v>
      </c>
      <c r="K5701">
        <v>134.50826473119096</v>
      </c>
      <c r="L5701">
        <v>4.6043625891516493</v>
      </c>
      <c r="N5701">
        <v>1</v>
      </c>
      <c r="O5701">
        <v>3239.9947494183452</v>
      </c>
      <c r="P5701">
        <v>112.82462596469315</v>
      </c>
      <c r="Q5701">
        <v>0.75933853422527076</v>
      </c>
      <c r="S5701" s="6">
        <v>27.336187232109747</v>
      </c>
      <c r="V5701" s="6">
        <v>165.75705320945937</v>
      </c>
    </row>
    <row r="5702" spans="1:23" x14ac:dyDescent="0.3">
      <c r="A5702" s="1">
        <v>44458</v>
      </c>
      <c r="B5702">
        <v>202109</v>
      </c>
      <c r="C5702">
        <v>2021</v>
      </c>
      <c r="D5702" t="s">
        <v>2</v>
      </c>
      <c r="E5702" t="s">
        <v>22</v>
      </c>
      <c r="F5702">
        <v>205.64800199999996</v>
      </c>
      <c r="G5702">
        <v>64</v>
      </c>
      <c r="I5702">
        <v>217.27512210529346</v>
      </c>
      <c r="J5702">
        <v>205.96050201876</v>
      </c>
      <c r="K5702">
        <v>264.35240508571417</v>
      </c>
      <c r="L5702">
        <v>4.4697544429148266</v>
      </c>
      <c r="N5702">
        <v>1</v>
      </c>
      <c r="O5702">
        <v>6862.231976777508</v>
      </c>
      <c r="P5702">
        <v>173.9587807162531</v>
      </c>
      <c r="Q5702">
        <v>0.75953250368745195</v>
      </c>
      <c r="S5702" s="6">
        <v>48.610080235996925</v>
      </c>
      <c r="V5702" s="6">
        <v>286.0642843465489</v>
      </c>
    </row>
    <row r="5703" spans="1:23" x14ac:dyDescent="0.3">
      <c r="A5703" s="1">
        <v>44458</v>
      </c>
      <c r="B5703">
        <v>202109</v>
      </c>
      <c r="C5703">
        <v>2021</v>
      </c>
      <c r="D5703" t="s">
        <v>3</v>
      </c>
      <c r="E5703" t="s">
        <v>22</v>
      </c>
      <c r="F5703">
        <v>252.98392049999998</v>
      </c>
      <c r="G5703">
        <v>96</v>
      </c>
      <c r="I5703">
        <v>252.36613418088984</v>
      </c>
      <c r="J5703">
        <v>253.61549763674225</v>
      </c>
      <c r="K5703">
        <v>305.84098831598999</v>
      </c>
      <c r="L5703">
        <v>3.4574814645994829</v>
      </c>
      <c r="N5703">
        <v>1</v>
      </c>
      <c r="O5703">
        <v>9499.8158800619913</v>
      </c>
      <c r="P5703">
        <v>272.72763157458019</v>
      </c>
      <c r="Q5703">
        <v>0.76032624458975262</v>
      </c>
      <c r="S5703" s="6">
        <v>72.991319480616255</v>
      </c>
      <c r="V5703" s="6">
        <v>331.91822060155039</v>
      </c>
    </row>
    <row r="5704" spans="1:23" x14ac:dyDescent="0.3">
      <c r="A5704" s="1">
        <v>44458</v>
      </c>
      <c r="B5704">
        <v>202109</v>
      </c>
      <c r="C5704">
        <v>2021</v>
      </c>
      <c r="D5704" t="s">
        <v>5</v>
      </c>
      <c r="E5704" t="s">
        <v>23</v>
      </c>
      <c r="F5704">
        <v>845.76003549999996</v>
      </c>
      <c r="H5704">
        <v>162</v>
      </c>
      <c r="I5704">
        <v>1035.4041267138268</v>
      </c>
      <c r="M5704">
        <v>5.8362960274596958</v>
      </c>
      <c r="N5704">
        <v>0.99874802577642752</v>
      </c>
      <c r="O5704">
        <v>39231.493023619551</v>
      </c>
      <c r="P5704">
        <v>583.84040970083822</v>
      </c>
      <c r="R5704">
        <v>0.91139999999999988</v>
      </c>
      <c r="T5704" s="6">
        <v>161.79718017578125</v>
      </c>
      <c r="U5704" s="6">
        <v>147.64679999999998</v>
      </c>
      <c r="W5704" s="6">
        <v>945.47995644847072</v>
      </c>
    </row>
    <row r="5705" spans="1:23" x14ac:dyDescent="0.3">
      <c r="A5705" s="1">
        <v>44458</v>
      </c>
      <c r="B5705">
        <v>202109</v>
      </c>
      <c r="C5705">
        <v>2021</v>
      </c>
      <c r="D5705" t="s">
        <v>6</v>
      </c>
      <c r="E5705" t="s">
        <v>23</v>
      </c>
      <c r="F5705">
        <v>265.13424000000003</v>
      </c>
      <c r="H5705">
        <v>66</v>
      </c>
      <c r="I5705">
        <v>318.56059999999997</v>
      </c>
      <c r="M5705">
        <v>4.1868402777777787</v>
      </c>
      <c r="N5705">
        <v>0.92579060014603387</v>
      </c>
      <c r="O5705">
        <v>11208.181265027868</v>
      </c>
      <c r="P5705">
        <v>189.77974834701678</v>
      </c>
      <c r="R5705">
        <v>0.92631075268817198</v>
      </c>
      <c r="T5705" s="6">
        <v>61.102179609638235</v>
      </c>
      <c r="U5705" s="6">
        <v>61.136509677419347</v>
      </c>
      <c r="W5705" s="6">
        <v>276.33145833333339</v>
      </c>
    </row>
    <row r="5706" spans="1:23" x14ac:dyDescent="0.3">
      <c r="A5706" s="1">
        <v>44458</v>
      </c>
      <c r="B5706">
        <v>202109</v>
      </c>
      <c r="C5706">
        <v>2021</v>
      </c>
      <c r="D5706" t="s">
        <v>7</v>
      </c>
      <c r="E5706" t="s">
        <v>23</v>
      </c>
      <c r="F5706">
        <v>125.51770000000002</v>
      </c>
      <c r="H5706">
        <v>36</v>
      </c>
      <c r="I5706">
        <v>130.96128027732158</v>
      </c>
      <c r="M5706">
        <v>4.3278190367254972</v>
      </c>
      <c r="N5706">
        <v>0.98444607599137468</v>
      </c>
      <c r="O5706">
        <v>5653.1245983942927</v>
      </c>
      <c r="P5706">
        <v>174.9356527573496</v>
      </c>
      <c r="R5706">
        <v>0.95550000000000002</v>
      </c>
      <c r="T5706" s="6">
        <v>35.44005873568949</v>
      </c>
      <c r="U5706" s="6">
        <v>34.398000000000003</v>
      </c>
      <c r="W5706" s="6">
        <v>155.80148532211791</v>
      </c>
    </row>
    <row r="5707" spans="1:23" x14ac:dyDescent="0.3">
      <c r="A5707" s="1">
        <v>44458</v>
      </c>
      <c r="B5707">
        <v>202109</v>
      </c>
      <c r="C5707">
        <v>2021</v>
      </c>
      <c r="D5707" t="s">
        <v>8</v>
      </c>
      <c r="E5707" t="s">
        <v>23</v>
      </c>
      <c r="F5707">
        <v>5.7307310000000014</v>
      </c>
      <c r="H5707">
        <v>108</v>
      </c>
      <c r="I5707">
        <v>9.6582415000000079</v>
      </c>
      <c r="M5707">
        <v>1.9082209104938272</v>
      </c>
      <c r="N5707">
        <v>0.97506111158702535</v>
      </c>
      <c r="O5707">
        <v>231.30450065391676</v>
      </c>
      <c r="P5707">
        <v>135.74798595828105</v>
      </c>
      <c r="R5707">
        <v>0.92345388291517316</v>
      </c>
      <c r="T5707" s="6">
        <v>105.30660005139873</v>
      </c>
      <c r="U5707" s="6">
        <v>99.733019354838703</v>
      </c>
      <c r="W5707" s="6">
        <v>206.08785833333334</v>
      </c>
    </row>
    <row r="5708" spans="1:23" x14ac:dyDescent="0.3">
      <c r="A5708" s="1">
        <v>44459</v>
      </c>
      <c r="B5708">
        <v>202109</v>
      </c>
      <c r="C5708">
        <v>2021</v>
      </c>
      <c r="D5708" t="s">
        <v>0</v>
      </c>
      <c r="E5708" t="s">
        <v>22</v>
      </c>
      <c r="F5708">
        <v>42.20468000000001</v>
      </c>
      <c r="G5708">
        <v>44</v>
      </c>
      <c r="I5708">
        <v>37.666110000561176</v>
      </c>
      <c r="J5708">
        <v>42.55013898437501</v>
      </c>
      <c r="K5708">
        <v>50.548312579828661</v>
      </c>
      <c r="L5708">
        <v>1.1404936666666665</v>
      </c>
      <c r="N5708">
        <v>1</v>
      </c>
      <c r="O5708">
        <v>3433.2205977706926</v>
      </c>
      <c r="P5708">
        <v>138.89341577602266</v>
      </c>
      <c r="Q5708">
        <v>0.75059422036089807</v>
      </c>
      <c r="S5708" s="6">
        <v>33.026145695879514</v>
      </c>
      <c r="V5708" s="6">
        <v>50.181721333333329</v>
      </c>
    </row>
    <row r="5709" spans="1:23" x14ac:dyDescent="0.3">
      <c r="A5709" s="1">
        <v>44459</v>
      </c>
      <c r="B5709">
        <v>202109</v>
      </c>
      <c r="C5709">
        <v>2021</v>
      </c>
      <c r="D5709" t="s">
        <v>1</v>
      </c>
      <c r="E5709" t="s">
        <v>22</v>
      </c>
      <c r="F5709">
        <v>44.720759999999991</v>
      </c>
      <c r="G5709">
        <v>46</v>
      </c>
      <c r="I5709">
        <v>41.853838979148414</v>
      </c>
      <c r="J5709">
        <v>44.818050039062491</v>
      </c>
      <c r="K5709">
        <v>55.74104855514711</v>
      </c>
      <c r="L5709">
        <v>1.2028758912300002</v>
      </c>
      <c r="N5709">
        <v>1</v>
      </c>
      <c r="O5709">
        <v>3637.1095702427033</v>
      </c>
      <c r="P5709">
        <v>147.04083808107816</v>
      </c>
      <c r="Q5709">
        <v>0.75640892913209257</v>
      </c>
      <c r="S5709" s="6">
        <v>34.794810740076258</v>
      </c>
      <c r="V5709" s="6">
        <v>55.332290996580006</v>
      </c>
    </row>
    <row r="5710" spans="1:23" x14ac:dyDescent="0.3">
      <c r="A5710" s="1">
        <v>44459</v>
      </c>
      <c r="B5710">
        <v>202109</v>
      </c>
      <c r="C5710">
        <v>2021</v>
      </c>
      <c r="D5710" t="s">
        <v>4</v>
      </c>
      <c r="E5710" t="s">
        <v>22</v>
      </c>
      <c r="F5710">
        <v>50.463559999999987</v>
      </c>
      <c r="G5710">
        <v>36</v>
      </c>
      <c r="I5710">
        <v>44.23053373387858</v>
      </c>
      <c r="J5710">
        <v>50.689587377777769</v>
      </c>
      <c r="K5710">
        <v>58.509370668201861</v>
      </c>
      <c r="L5710">
        <v>1.6180213194444442</v>
      </c>
      <c r="N5710">
        <v>1</v>
      </c>
      <c r="O5710">
        <v>3245.8719341766455</v>
      </c>
      <c r="P5710">
        <v>112.82462596469315</v>
      </c>
      <c r="Q5710">
        <v>0.75933853422527076</v>
      </c>
      <c r="S5710" s="6">
        <v>27.336187232109747</v>
      </c>
      <c r="V5710" s="6">
        <v>58.248767499999992</v>
      </c>
    </row>
    <row r="5711" spans="1:23" x14ac:dyDescent="0.3">
      <c r="A5711" s="1">
        <v>44459</v>
      </c>
      <c r="B5711">
        <v>202109</v>
      </c>
      <c r="C5711">
        <v>2021</v>
      </c>
      <c r="D5711" t="s">
        <v>2</v>
      </c>
      <c r="E5711" t="s">
        <v>22</v>
      </c>
      <c r="F5711">
        <v>83.814485000000019</v>
      </c>
      <c r="G5711">
        <v>64</v>
      </c>
      <c r="I5711">
        <v>75.002298067974323</v>
      </c>
      <c r="J5711">
        <v>84.112458639060009</v>
      </c>
      <c r="K5711">
        <v>99.526401751892692</v>
      </c>
      <c r="L5711">
        <v>1.5429371378085761</v>
      </c>
      <c r="N5711">
        <v>1</v>
      </c>
      <c r="O5711">
        <v>2941.7147974337959</v>
      </c>
      <c r="P5711">
        <v>173.9587807162531</v>
      </c>
      <c r="Q5711">
        <v>0.75953250368745195</v>
      </c>
      <c r="S5711" s="6">
        <v>48.610080235996925</v>
      </c>
      <c r="V5711" s="6">
        <v>98.747976819748871</v>
      </c>
    </row>
    <row r="5712" spans="1:23" x14ac:dyDescent="0.3">
      <c r="A5712" s="1">
        <v>44459</v>
      </c>
      <c r="B5712">
        <v>202109</v>
      </c>
      <c r="C5712">
        <v>2021</v>
      </c>
      <c r="D5712" t="s">
        <v>3</v>
      </c>
      <c r="E5712" t="s">
        <v>22</v>
      </c>
      <c r="F5712">
        <v>133.30856049999997</v>
      </c>
      <c r="G5712">
        <v>96</v>
      </c>
      <c r="I5712">
        <v>123.58356442301275</v>
      </c>
      <c r="J5712">
        <v>133.94359825092863</v>
      </c>
      <c r="K5712">
        <v>163.9740046175485</v>
      </c>
      <c r="L5712">
        <v>1.6931268718307237</v>
      </c>
      <c r="N5712">
        <v>1</v>
      </c>
      <c r="O5712">
        <v>2494.5439202581697</v>
      </c>
      <c r="P5712">
        <v>272.72763157458019</v>
      </c>
      <c r="Q5712">
        <v>0.76032624458975262</v>
      </c>
      <c r="S5712" s="6">
        <v>72.991319480616255</v>
      </c>
      <c r="V5712" s="6">
        <v>162.54017969574949</v>
      </c>
    </row>
    <row r="5713" spans="1:23" x14ac:dyDescent="0.3">
      <c r="A5713" s="1">
        <v>44459</v>
      </c>
      <c r="B5713">
        <v>202109</v>
      </c>
      <c r="C5713">
        <v>2021</v>
      </c>
      <c r="D5713" t="s">
        <v>5</v>
      </c>
      <c r="E5713" t="s">
        <v>23</v>
      </c>
      <c r="F5713">
        <v>225.08160200000003</v>
      </c>
      <c r="H5713">
        <v>162</v>
      </c>
      <c r="I5713">
        <v>294.18531840048269</v>
      </c>
      <c r="M5713">
        <v>4.2911051456765019</v>
      </c>
      <c r="N5713">
        <v>0.9997818006409539</v>
      </c>
      <c r="O5713">
        <v>15619.474847436542</v>
      </c>
      <c r="P5713">
        <v>583.84040970083822</v>
      </c>
      <c r="R5713">
        <v>0.91139999999999988</v>
      </c>
      <c r="T5713" s="6">
        <v>161.96465170383453</v>
      </c>
      <c r="U5713" s="6">
        <v>147.64679999999998</v>
      </c>
      <c r="W5713" s="6">
        <v>695.15903359959327</v>
      </c>
    </row>
    <row r="5714" spans="1:23" x14ac:dyDescent="0.3">
      <c r="A5714" s="1">
        <v>44459</v>
      </c>
      <c r="B5714">
        <v>202109</v>
      </c>
      <c r="C5714">
        <v>2021</v>
      </c>
      <c r="D5714" t="s">
        <v>6</v>
      </c>
      <c r="E5714" t="s">
        <v>23</v>
      </c>
      <c r="F5714">
        <v>6.5688000000000004</v>
      </c>
      <c r="H5714">
        <v>66</v>
      </c>
      <c r="I5714">
        <v>14.056199999999997</v>
      </c>
      <c r="M5714">
        <v>2.0345138888888887</v>
      </c>
      <c r="N5714">
        <v>0.9219548163008161</v>
      </c>
      <c r="O5714">
        <v>591.47392722100278</v>
      </c>
      <c r="P5714">
        <v>189.77974834701678</v>
      </c>
      <c r="R5714">
        <v>0.92631075268817198</v>
      </c>
      <c r="T5714" s="6">
        <v>60.84901787585386</v>
      </c>
      <c r="U5714" s="6">
        <v>61.136509677419347</v>
      </c>
      <c r="W5714" s="6">
        <v>134.27791666666667</v>
      </c>
    </row>
    <row r="5715" spans="1:23" x14ac:dyDescent="0.3">
      <c r="A5715" s="1">
        <v>44459</v>
      </c>
      <c r="B5715">
        <v>202109</v>
      </c>
      <c r="C5715">
        <v>2021</v>
      </c>
      <c r="D5715" t="s">
        <v>7</v>
      </c>
      <c r="E5715" t="s">
        <v>23</v>
      </c>
      <c r="F5715">
        <v>2.9945999999999993</v>
      </c>
      <c r="H5715">
        <v>36</v>
      </c>
      <c r="I5715">
        <v>7.6349346647395127</v>
      </c>
      <c r="M5715">
        <v>2.1148556752239811</v>
      </c>
      <c r="N5715">
        <v>0.99999903109318866</v>
      </c>
      <c r="O5715">
        <v>279.04775647052804</v>
      </c>
      <c r="P5715">
        <v>174.9356527573496</v>
      </c>
      <c r="R5715">
        <v>0.95550000000000002</v>
      </c>
      <c r="T5715" s="6">
        <v>35.99996511935479</v>
      </c>
      <c r="U5715" s="6">
        <v>34.398000000000003</v>
      </c>
      <c r="W5715" s="6">
        <v>76.134804308063323</v>
      </c>
    </row>
    <row r="5716" spans="1:23" x14ac:dyDescent="0.3">
      <c r="A5716" s="1">
        <v>44459</v>
      </c>
      <c r="B5716">
        <v>202109</v>
      </c>
      <c r="C5716">
        <v>2021</v>
      </c>
      <c r="D5716" t="s">
        <v>8</v>
      </c>
      <c r="E5716" t="s">
        <v>23</v>
      </c>
      <c r="F5716">
        <v>39.221372500000001</v>
      </c>
      <c r="H5716">
        <v>108</v>
      </c>
      <c r="I5716">
        <v>38.300109000000006</v>
      </c>
      <c r="M5716">
        <v>2.2298786265432096</v>
      </c>
      <c r="N5716">
        <v>0.96213124395209237</v>
      </c>
      <c r="O5716">
        <v>-130.67962507111852</v>
      </c>
      <c r="P5716">
        <v>135.74798595828105</v>
      </c>
      <c r="R5716">
        <v>0.92345388291517316</v>
      </c>
      <c r="T5716" s="6">
        <v>103.91017434682598</v>
      </c>
      <c r="U5716" s="6">
        <v>99.733019354838703</v>
      </c>
      <c r="W5716" s="6">
        <v>240.82689166666663</v>
      </c>
    </row>
    <row r="5717" spans="1:23" x14ac:dyDescent="0.3">
      <c r="A5717" s="1">
        <v>44460</v>
      </c>
      <c r="B5717">
        <v>202109</v>
      </c>
      <c r="C5717">
        <v>2021</v>
      </c>
      <c r="D5717" t="s">
        <v>0</v>
      </c>
      <c r="E5717" t="s">
        <v>22</v>
      </c>
      <c r="F5717">
        <v>207.35595999999993</v>
      </c>
      <c r="G5717">
        <v>44</v>
      </c>
      <c r="I5717">
        <v>231.1747633347326</v>
      </c>
      <c r="J5717">
        <v>207.83301999999992</v>
      </c>
      <c r="K5717">
        <v>264.01529539768887</v>
      </c>
      <c r="L5717">
        <v>6.9997499999999997</v>
      </c>
      <c r="N5717">
        <v>1</v>
      </c>
      <c r="O5717">
        <v>13250.695838476116</v>
      </c>
      <c r="P5717">
        <v>138.89341577602266</v>
      </c>
      <c r="Q5717">
        <v>0.75059422036089807</v>
      </c>
      <c r="S5717" s="6">
        <v>33.026145695879514</v>
      </c>
      <c r="V5717" s="6">
        <v>307.98899999999998</v>
      </c>
    </row>
    <row r="5718" spans="1:23" x14ac:dyDescent="0.3">
      <c r="A5718" s="1">
        <v>44460</v>
      </c>
      <c r="B5718">
        <v>202109</v>
      </c>
      <c r="C5718">
        <v>2021</v>
      </c>
      <c r="D5718" t="s">
        <v>1</v>
      </c>
      <c r="E5718" t="s">
        <v>22</v>
      </c>
      <c r="F5718">
        <v>210.86604149999999</v>
      </c>
      <c r="G5718">
        <v>46</v>
      </c>
      <c r="I5718">
        <v>251.53562620032935</v>
      </c>
      <c r="J5718">
        <v>210.97016149999999</v>
      </c>
      <c r="K5718">
        <v>278.90914271695402</v>
      </c>
      <c r="L5718">
        <v>7.2291132168916654</v>
      </c>
      <c r="N5718">
        <v>1</v>
      </c>
      <c r="O5718">
        <v>13504.671711491221</v>
      </c>
      <c r="P5718">
        <v>147.04083808107816</v>
      </c>
      <c r="Q5718">
        <v>0.75640892913209257</v>
      </c>
      <c r="S5718" s="6">
        <v>34.794810740076258</v>
      </c>
      <c r="V5718" s="6">
        <v>332.53920797701659</v>
      </c>
    </row>
    <row r="5719" spans="1:23" x14ac:dyDescent="0.3">
      <c r="A5719" s="1">
        <v>44460</v>
      </c>
      <c r="B5719">
        <v>202109</v>
      </c>
      <c r="C5719">
        <v>2021</v>
      </c>
      <c r="D5719" t="s">
        <v>4</v>
      </c>
      <c r="E5719" t="s">
        <v>22</v>
      </c>
      <c r="F5719">
        <v>146.30223999999995</v>
      </c>
      <c r="G5719">
        <v>36</v>
      </c>
      <c r="I5719">
        <v>170.84909008342595</v>
      </c>
      <c r="J5719">
        <v>146.60489777777775</v>
      </c>
      <c r="K5719">
        <v>182.9243839540899</v>
      </c>
      <c r="L5719">
        <v>6.249923906094061</v>
      </c>
      <c r="N5719">
        <v>1</v>
      </c>
      <c r="O5719">
        <v>8372.1491711205581</v>
      </c>
      <c r="P5719">
        <v>112.82462596469315</v>
      </c>
      <c r="Q5719">
        <v>0.75933853422527076</v>
      </c>
      <c r="S5719" s="6">
        <v>27.336187232109747</v>
      </c>
      <c r="V5719" s="6">
        <v>224.9972606193862</v>
      </c>
    </row>
    <row r="5720" spans="1:23" x14ac:dyDescent="0.3">
      <c r="A5720" s="1">
        <v>44460</v>
      </c>
      <c r="B5720">
        <v>202109</v>
      </c>
      <c r="C5720">
        <v>2021</v>
      </c>
      <c r="D5720" t="s">
        <v>2</v>
      </c>
      <c r="E5720" t="s">
        <v>22</v>
      </c>
      <c r="F5720">
        <v>248.89500649999991</v>
      </c>
      <c r="G5720">
        <v>64</v>
      </c>
      <c r="I5720">
        <v>323.36579584248273</v>
      </c>
      <c r="J5720">
        <v>249.25523595781991</v>
      </c>
      <c r="K5720">
        <v>308.19827826522078</v>
      </c>
      <c r="L5720">
        <v>6.652237442780903</v>
      </c>
      <c r="N5720">
        <v>1</v>
      </c>
      <c r="O5720">
        <v>15882.953868509896</v>
      </c>
      <c r="P5720">
        <v>173.9587807162531</v>
      </c>
      <c r="Q5720">
        <v>0.75953250368745195</v>
      </c>
      <c r="S5720" s="6">
        <v>48.610080235996925</v>
      </c>
      <c r="V5720" s="6">
        <v>425.74319633797779</v>
      </c>
    </row>
    <row r="5721" spans="1:23" x14ac:dyDescent="0.3">
      <c r="A5721" s="1">
        <v>44460</v>
      </c>
      <c r="B5721">
        <v>202109</v>
      </c>
      <c r="C5721">
        <v>2021</v>
      </c>
      <c r="D5721" t="s">
        <v>3</v>
      </c>
      <c r="E5721" t="s">
        <v>22</v>
      </c>
      <c r="F5721">
        <v>210.05544000000003</v>
      </c>
      <c r="G5721">
        <v>96</v>
      </c>
      <c r="I5721">
        <v>229.81366684192062</v>
      </c>
      <c r="J5721">
        <v>210.74365450449628</v>
      </c>
      <c r="K5721">
        <v>262.74087951059533</v>
      </c>
      <c r="L5721">
        <v>3.1485068152926114</v>
      </c>
      <c r="N5721">
        <v>1</v>
      </c>
      <c r="O5721">
        <v>11805.356609988206</v>
      </c>
      <c r="P5721">
        <v>272.72763157458019</v>
      </c>
      <c r="Q5721">
        <v>0.76032624458975262</v>
      </c>
      <c r="S5721" s="6">
        <v>72.991319480616255</v>
      </c>
      <c r="V5721" s="6">
        <v>302.2566542680907</v>
      </c>
    </row>
    <row r="5722" spans="1:23" x14ac:dyDescent="0.3">
      <c r="A5722" s="1">
        <v>44460</v>
      </c>
      <c r="B5722">
        <v>202109</v>
      </c>
      <c r="C5722">
        <v>2021</v>
      </c>
      <c r="D5722" t="s">
        <v>5</v>
      </c>
      <c r="E5722" t="s">
        <v>23</v>
      </c>
      <c r="F5722">
        <v>226.65600700000005</v>
      </c>
      <c r="H5722">
        <v>162</v>
      </c>
      <c r="I5722">
        <v>287.89329980084386</v>
      </c>
      <c r="M5722">
        <v>4.1333006634858167</v>
      </c>
      <c r="N5722">
        <v>0.98922243521605147</v>
      </c>
      <c r="O5722">
        <v>14143.409191116625</v>
      </c>
      <c r="P5722">
        <v>583.84040970083822</v>
      </c>
      <c r="R5722">
        <v>0.91139999999999988</v>
      </c>
      <c r="T5722" s="6">
        <v>160.25403450500033</v>
      </c>
      <c r="U5722" s="6">
        <v>147.64679999999998</v>
      </c>
      <c r="W5722" s="6">
        <v>669.59470748470233</v>
      </c>
    </row>
    <row r="5723" spans="1:23" x14ac:dyDescent="0.3">
      <c r="A5723" s="1">
        <v>44460</v>
      </c>
      <c r="B5723">
        <v>202109</v>
      </c>
      <c r="C5723">
        <v>2021</v>
      </c>
      <c r="D5723" t="s">
        <v>6</v>
      </c>
      <c r="E5723" t="s">
        <v>23</v>
      </c>
      <c r="F5723">
        <v>15.517600000000002</v>
      </c>
      <c r="H5723">
        <v>66</v>
      </c>
      <c r="I5723">
        <v>21.886899999999997</v>
      </c>
      <c r="M5723">
        <v>2.4451388888888888</v>
      </c>
      <c r="N5723">
        <v>0.95960677421422869</v>
      </c>
      <c r="O5723">
        <v>1069.1514101886112</v>
      </c>
      <c r="P5723">
        <v>189.77974834701678</v>
      </c>
      <c r="R5723">
        <v>0.92631075268817198</v>
      </c>
      <c r="T5723" s="6">
        <v>63.334047098139095</v>
      </c>
      <c r="U5723" s="6">
        <v>61.136509677419347</v>
      </c>
      <c r="W5723" s="6">
        <v>161.37916666666666</v>
      </c>
    </row>
    <row r="5724" spans="1:23" x14ac:dyDescent="0.3">
      <c r="A5724" s="1">
        <v>44460</v>
      </c>
      <c r="B5724">
        <v>202109</v>
      </c>
      <c r="C5724">
        <v>2021</v>
      </c>
      <c r="D5724" t="s">
        <v>7</v>
      </c>
      <c r="E5724" t="s">
        <v>23</v>
      </c>
      <c r="F5724">
        <v>9.2980999999999998</v>
      </c>
      <c r="H5724">
        <v>36</v>
      </c>
      <c r="I5724">
        <v>13.781207025737945</v>
      </c>
      <c r="M5724">
        <v>2.6380797101120783</v>
      </c>
      <c r="N5724">
        <v>0.99999903109318866</v>
      </c>
      <c r="O5724">
        <v>669.56158224422188</v>
      </c>
      <c r="P5724">
        <v>174.9356527573496</v>
      </c>
      <c r="R5724">
        <v>0.95550000000000002</v>
      </c>
      <c r="T5724" s="6">
        <v>35.99996511935479</v>
      </c>
      <c r="U5724" s="6">
        <v>34.398000000000003</v>
      </c>
      <c r="W5724" s="6">
        <v>94.970869564034814</v>
      </c>
    </row>
    <row r="5725" spans="1:23" x14ac:dyDescent="0.3">
      <c r="A5725" s="1">
        <v>44460</v>
      </c>
      <c r="B5725">
        <v>202109</v>
      </c>
      <c r="C5725">
        <v>2021</v>
      </c>
      <c r="D5725" t="s">
        <v>8</v>
      </c>
      <c r="E5725" t="s">
        <v>23</v>
      </c>
      <c r="F5725">
        <v>26.417226499999998</v>
      </c>
      <c r="H5725">
        <v>108</v>
      </c>
      <c r="I5725">
        <v>38.973361066666683</v>
      </c>
      <c r="M5725">
        <v>2.8808208333333329</v>
      </c>
      <c r="N5725">
        <v>0.96470338402463329</v>
      </c>
      <c r="O5725">
        <v>2128.8405215559701</v>
      </c>
      <c r="P5725">
        <v>135.74798595828105</v>
      </c>
      <c r="R5725">
        <v>0.92345388291517316</v>
      </c>
      <c r="T5725" s="6">
        <v>104.1879654746604</v>
      </c>
      <c r="U5725" s="6">
        <v>99.733019354838703</v>
      </c>
      <c r="W5725" s="6">
        <v>311.12864999999994</v>
      </c>
    </row>
    <row r="5726" spans="1:23" x14ac:dyDescent="0.3">
      <c r="A5726" s="1">
        <v>44461</v>
      </c>
      <c r="B5726">
        <v>202109</v>
      </c>
      <c r="C5726">
        <v>2021</v>
      </c>
      <c r="D5726" t="s">
        <v>0</v>
      </c>
      <c r="E5726" t="s">
        <v>22</v>
      </c>
      <c r="F5726">
        <v>209.07208000000008</v>
      </c>
      <c r="G5726">
        <v>44</v>
      </c>
      <c r="I5726">
        <v>219.84266709283398</v>
      </c>
      <c r="J5726">
        <v>209.58331046875008</v>
      </c>
      <c r="K5726">
        <v>263.75993130731501</v>
      </c>
      <c r="L5726">
        <v>6.656625</v>
      </c>
      <c r="N5726">
        <v>1</v>
      </c>
      <c r="O5726">
        <v>28152.169896972027</v>
      </c>
      <c r="P5726">
        <v>138.89341577602266</v>
      </c>
      <c r="Q5726">
        <v>0.75059422036089807</v>
      </c>
      <c r="S5726" s="6">
        <v>33.026145695879514</v>
      </c>
      <c r="V5726" s="6">
        <v>292.89150000000001</v>
      </c>
    </row>
    <row r="5727" spans="1:23" x14ac:dyDescent="0.3">
      <c r="A5727" s="1">
        <v>44461</v>
      </c>
      <c r="B5727">
        <v>202109</v>
      </c>
      <c r="C5727">
        <v>2021</v>
      </c>
      <c r="D5727" t="s">
        <v>1</v>
      </c>
      <c r="E5727" t="s">
        <v>22</v>
      </c>
      <c r="F5727">
        <v>221.71632149999999</v>
      </c>
      <c r="G5727">
        <v>46</v>
      </c>
      <c r="I5727">
        <v>239.27421663496622</v>
      </c>
      <c r="J5727">
        <v>221.82581857031249</v>
      </c>
      <c r="K5727">
        <v>291.2352197703533</v>
      </c>
      <c r="L5727">
        <v>6.8767213140600001</v>
      </c>
      <c r="N5727">
        <v>0.99947325735262726</v>
      </c>
      <c r="O5727">
        <v>29983.11677765262</v>
      </c>
      <c r="P5727">
        <v>147.04083808107816</v>
      </c>
      <c r="Q5727">
        <v>0.75640892913209257</v>
      </c>
      <c r="S5727" s="6">
        <v>34.794810740076258</v>
      </c>
      <c r="V5727" s="6">
        <v>316.32918044676001</v>
      </c>
    </row>
    <row r="5728" spans="1:23" x14ac:dyDescent="0.3">
      <c r="A5728" s="1">
        <v>44461</v>
      </c>
      <c r="B5728">
        <v>202109</v>
      </c>
      <c r="C5728">
        <v>2021</v>
      </c>
      <c r="D5728" t="s">
        <v>4</v>
      </c>
      <c r="E5728" t="s">
        <v>22</v>
      </c>
      <c r="F5728">
        <v>161.91195999999997</v>
      </c>
      <c r="G5728">
        <v>36</v>
      </c>
      <c r="I5728">
        <v>164.75928514724404</v>
      </c>
      <c r="J5728">
        <v>162.22711697777774</v>
      </c>
      <c r="K5728">
        <v>215.78740390923394</v>
      </c>
      <c r="L5728">
        <v>6.0271494246174093</v>
      </c>
      <c r="N5728">
        <v>1</v>
      </c>
      <c r="O5728">
        <v>16263.791526003164</v>
      </c>
      <c r="P5728">
        <v>112.82462596469315</v>
      </c>
      <c r="Q5728">
        <v>0.75933853422527076</v>
      </c>
      <c r="S5728" s="6">
        <v>27.336187232109747</v>
      </c>
      <c r="V5728" s="6">
        <v>216.97737928622672</v>
      </c>
    </row>
    <row r="5729" spans="1:23" x14ac:dyDescent="0.3">
      <c r="A5729" s="1">
        <v>44461</v>
      </c>
      <c r="B5729">
        <v>202109</v>
      </c>
      <c r="C5729">
        <v>2021</v>
      </c>
      <c r="D5729" t="s">
        <v>2</v>
      </c>
      <c r="E5729" t="s">
        <v>22</v>
      </c>
      <c r="F5729">
        <v>213.01695749999999</v>
      </c>
      <c r="G5729">
        <v>64</v>
      </c>
      <c r="I5729">
        <v>297.19119085724549</v>
      </c>
      <c r="J5729">
        <v>213.29723093749999</v>
      </c>
      <c r="K5729">
        <v>272.79248699458219</v>
      </c>
      <c r="L5729">
        <v>6.1137770070407811</v>
      </c>
      <c r="N5729">
        <v>1</v>
      </c>
      <c r="O5729">
        <v>20872.213360377409</v>
      </c>
      <c r="P5729">
        <v>173.9587807162531</v>
      </c>
      <c r="Q5729">
        <v>0.75953250368745195</v>
      </c>
      <c r="S5729" s="6">
        <v>48.610080235996925</v>
      </c>
      <c r="V5729" s="6">
        <v>391.28172845060999</v>
      </c>
    </row>
    <row r="5730" spans="1:23" x14ac:dyDescent="0.3">
      <c r="A5730" s="1">
        <v>44461</v>
      </c>
      <c r="B5730">
        <v>202109</v>
      </c>
      <c r="C5730">
        <v>2021</v>
      </c>
      <c r="D5730" t="s">
        <v>3</v>
      </c>
      <c r="E5730" t="s">
        <v>22</v>
      </c>
      <c r="F5730">
        <v>314.22216099999997</v>
      </c>
      <c r="G5730">
        <v>96</v>
      </c>
      <c r="I5730">
        <v>370.34610882682398</v>
      </c>
      <c r="J5730">
        <v>314.91478248612651</v>
      </c>
      <c r="K5730">
        <v>405.01529522868532</v>
      </c>
      <c r="L5730">
        <v>5.0738377037446751</v>
      </c>
      <c r="N5730">
        <v>1</v>
      </c>
      <c r="O5730">
        <v>45161.267616019046</v>
      </c>
      <c r="P5730">
        <v>272.72763157458019</v>
      </c>
      <c r="Q5730">
        <v>0.76032624458975262</v>
      </c>
      <c r="S5730" s="6">
        <v>72.991319480616255</v>
      </c>
      <c r="V5730" s="6">
        <v>487.08841955948878</v>
      </c>
    </row>
    <row r="5731" spans="1:23" x14ac:dyDescent="0.3">
      <c r="A5731" s="1">
        <v>44461</v>
      </c>
      <c r="B5731">
        <v>202109</v>
      </c>
      <c r="C5731">
        <v>2021</v>
      </c>
      <c r="D5731" t="s">
        <v>5</v>
      </c>
      <c r="E5731" t="s">
        <v>23</v>
      </c>
      <c r="F5731">
        <v>369.12001400000003</v>
      </c>
      <c r="H5731">
        <v>162</v>
      </c>
      <c r="I5731">
        <v>435.88929600000006</v>
      </c>
      <c r="M5731">
        <v>4.3645416666666668</v>
      </c>
      <c r="N5731">
        <v>0.9879960054698379</v>
      </c>
      <c r="O5731">
        <v>63432.534278298386</v>
      </c>
      <c r="P5731">
        <v>583.84040970083822</v>
      </c>
      <c r="R5731">
        <v>0.91139999999999988</v>
      </c>
      <c r="T5731" s="6">
        <v>160.05535288611375</v>
      </c>
      <c r="U5731" s="6">
        <v>147.64679999999998</v>
      </c>
      <c r="W5731" s="6">
        <v>707.05574999999999</v>
      </c>
    </row>
    <row r="5732" spans="1:23" x14ac:dyDescent="0.3">
      <c r="A5732" s="1">
        <v>44461</v>
      </c>
      <c r="B5732">
        <v>202109</v>
      </c>
      <c r="C5732">
        <v>2021</v>
      </c>
      <c r="D5732" t="s">
        <v>6</v>
      </c>
      <c r="E5732" t="s">
        <v>23</v>
      </c>
      <c r="F5732">
        <v>26.52384</v>
      </c>
      <c r="H5732">
        <v>66</v>
      </c>
      <c r="I5732">
        <v>39.821633333333338</v>
      </c>
      <c r="M5732">
        <v>2.7706944444444446</v>
      </c>
      <c r="N5732">
        <v>0.94864192991229901</v>
      </c>
      <c r="O5732">
        <v>4877.253792500178</v>
      </c>
      <c r="P5732">
        <v>189.77974834701678</v>
      </c>
      <c r="R5732">
        <v>0.92631075268817198</v>
      </c>
      <c r="T5732" s="6">
        <v>62.610367374211734</v>
      </c>
      <c r="U5732" s="6">
        <v>61.136509677419347</v>
      </c>
      <c r="W5732" s="6">
        <v>182.86583333333334</v>
      </c>
    </row>
    <row r="5733" spans="1:23" x14ac:dyDescent="0.3">
      <c r="A5733" s="1">
        <v>44461</v>
      </c>
      <c r="B5733">
        <v>202109</v>
      </c>
      <c r="C5733">
        <v>2021</v>
      </c>
      <c r="D5733" t="s">
        <v>7</v>
      </c>
      <c r="E5733" t="s">
        <v>23</v>
      </c>
      <c r="F5733">
        <v>29.9285</v>
      </c>
      <c r="H5733">
        <v>36</v>
      </c>
      <c r="I5733">
        <v>37.207695595090101</v>
      </c>
      <c r="M5733">
        <v>3.2591469265733526</v>
      </c>
      <c r="N5733">
        <v>0.97499905531585884</v>
      </c>
      <c r="O5733">
        <v>6521.695104080929</v>
      </c>
      <c r="P5733">
        <v>174.9356527573496</v>
      </c>
      <c r="R5733">
        <v>0.95550000000000002</v>
      </c>
      <c r="T5733" s="6">
        <v>35.099965991370915</v>
      </c>
      <c r="U5733" s="6">
        <v>34.398000000000003</v>
      </c>
      <c r="W5733" s="6">
        <v>117.32928935664069</v>
      </c>
    </row>
    <row r="5734" spans="1:23" x14ac:dyDescent="0.3">
      <c r="A5734" s="1">
        <v>44461</v>
      </c>
      <c r="B5734">
        <v>202109</v>
      </c>
      <c r="C5734">
        <v>2021</v>
      </c>
      <c r="D5734" t="s">
        <v>8</v>
      </c>
      <c r="E5734" t="s">
        <v>23</v>
      </c>
      <c r="F5734">
        <v>47.726429500000002</v>
      </c>
      <c r="H5734">
        <v>108</v>
      </c>
      <c r="I5734">
        <v>58.731689299999978</v>
      </c>
      <c r="M5734">
        <v>2.8023535236625516</v>
      </c>
      <c r="N5734">
        <v>0.9441956927863594</v>
      </c>
      <c r="O5734">
        <v>15429.089271296754</v>
      </c>
      <c r="P5734">
        <v>135.74798595828105</v>
      </c>
      <c r="R5734">
        <v>0.92345388291517316</v>
      </c>
      <c r="T5734" s="6">
        <v>101.97313482092682</v>
      </c>
      <c r="U5734" s="6">
        <v>99.733019354838703</v>
      </c>
      <c r="W5734" s="6">
        <v>302.65418055555557</v>
      </c>
    </row>
    <row r="5735" spans="1:23" x14ac:dyDescent="0.3">
      <c r="A5735" s="1">
        <v>44462</v>
      </c>
      <c r="B5735">
        <v>202109</v>
      </c>
      <c r="C5735">
        <v>2021</v>
      </c>
      <c r="D5735" t="s">
        <v>0</v>
      </c>
      <c r="E5735" t="s">
        <v>22</v>
      </c>
      <c r="F5735">
        <v>218.56800049999987</v>
      </c>
      <c r="G5735">
        <v>44</v>
      </c>
      <c r="I5735">
        <v>226.56345471579979</v>
      </c>
      <c r="J5735">
        <v>219.12708253124987</v>
      </c>
      <c r="K5735">
        <v>278.39941331418703</v>
      </c>
      <c r="L5735">
        <v>6.8601240000000008</v>
      </c>
      <c r="N5735">
        <v>1</v>
      </c>
      <c r="O5735">
        <v>19957.86849436659</v>
      </c>
      <c r="P5735">
        <v>138.89341577602266</v>
      </c>
      <c r="Q5735">
        <v>0.75059422036089807</v>
      </c>
      <c r="S5735" s="6">
        <v>33.026145695879514</v>
      </c>
      <c r="V5735" s="6">
        <v>301.84545600000001</v>
      </c>
    </row>
    <row r="5736" spans="1:23" x14ac:dyDescent="0.3">
      <c r="A5736" s="1">
        <v>44462</v>
      </c>
      <c r="B5736">
        <v>202109</v>
      </c>
      <c r="C5736">
        <v>2021</v>
      </c>
      <c r="D5736" t="s">
        <v>1</v>
      </c>
      <c r="E5736" t="s">
        <v>22</v>
      </c>
      <c r="F5736">
        <v>225.02704099999994</v>
      </c>
      <c r="G5736">
        <v>46</v>
      </c>
      <c r="I5736">
        <v>239.53835503938217</v>
      </c>
      <c r="J5736">
        <v>225.14996580468744</v>
      </c>
      <c r="K5736">
        <v>289.9390024099601</v>
      </c>
      <c r="L5736">
        <v>6.8843126300866659</v>
      </c>
      <c r="N5736">
        <v>1</v>
      </c>
      <c r="O5736">
        <v>20750.617105262139</v>
      </c>
      <c r="P5736">
        <v>147.04083808107816</v>
      </c>
      <c r="Q5736">
        <v>0.75640892913209257</v>
      </c>
      <c r="S5736" s="6">
        <v>34.794810740076258</v>
      </c>
      <c r="V5736" s="6">
        <v>316.67838098398664</v>
      </c>
    </row>
    <row r="5737" spans="1:23" x14ac:dyDescent="0.3">
      <c r="A5737" s="1">
        <v>44462</v>
      </c>
      <c r="B5737">
        <v>202109</v>
      </c>
      <c r="C5737">
        <v>2021</v>
      </c>
      <c r="D5737" t="s">
        <v>4</v>
      </c>
      <c r="E5737" t="s">
        <v>22</v>
      </c>
      <c r="F5737">
        <v>183.91884100000013</v>
      </c>
      <c r="G5737">
        <v>36</v>
      </c>
      <c r="I5737">
        <v>188.77614914460924</v>
      </c>
      <c r="J5737">
        <v>184.2515819777779</v>
      </c>
      <c r="K5737">
        <v>246.27360439896987</v>
      </c>
      <c r="L5737">
        <v>6.9057234478869898</v>
      </c>
      <c r="N5737">
        <v>1</v>
      </c>
      <c r="O5737">
        <v>16131.867909419503</v>
      </c>
      <c r="P5737">
        <v>112.82462596469315</v>
      </c>
      <c r="Q5737">
        <v>0.75933853422527076</v>
      </c>
      <c r="S5737" s="6">
        <v>27.336187232109747</v>
      </c>
      <c r="V5737" s="6">
        <v>248.60604412393164</v>
      </c>
    </row>
    <row r="5738" spans="1:23" x14ac:dyDescent="0.3">
      <c r="A5738" s="1">
        <v>44462</v>
      </c>
      <c r="B5738">
        <v>202109</v>
      </c>
      <c r="C5738">
        <v>2021</v>
      </c>
      <c r="D5738" t="s">
        <v>2</v>
      </c>
      <c r="E5738" t="s">
        <v>22</v>
      </c>
      <c r="F5738">
        <v>182.43073750000005</v>
      </c>
      <c r="G5738">
        <v>64</v>
      </c>
      <c r="I5738">
        <v>242.82493889859703</v>
      </c>
      <c r="J5738">
        <v>182.76105974062006</v>
      </c>
      <c r="K5738">
        <v>232.91560790535465</v>
      </c>
      <c r="L5738">
        <v>4.9953618204229864</v>
      </c>
      <c r="N5738">
        <v>1</v>
      </c>
      <c r="O5738">
        <v>14944.071902812815</v>
      </c>
      <c r="P5738">
        <v>173.9587807162531</v>
      </c>
      <c r="Q5738">
        <v>0.75953250368745195</v>
      </c>
      <c r="S5738" s="6">
        <v>48.610080235996925</v>
      </c>
      <c r="V5738" s="6">
        <v>319.70315650707113</v>
      </c>
    </row>
    <row r="5739" spans="1:23" x14ac:dyDescent="0.3">
      <c r="A5739" s="1">
        <v>44462</v>
      </c>
      <c r="B5739">
        <v>202109</v>
      </c>
      <c r="C5739">
        <v>2021</v>
      </c>
      <c r="D5739" t="s">
        <v>3</v>
      </c>
      <c r="E5739" t="s">
        <v>22</v>
      </c>
      <c r="F5739">
        <v>431.09752100000003</v>
      </c>
      <c r="G5739">
        <v>96</v>
      </c>
      <c r="I5739">
        <v>520.86934002642624</v>
      </c>
      <c r="J5739">
        <v>431.85357335239979</v>
      </c>
      <c r="K5739">
        <v>540.38593206451003</v>
      </c>
      <c r="L5739">
        <v>7.1360449945660944</v>
      </c>
      <c r="N5739">
        <v>1</v>
      </c>
      <c r="O5739">
        <v>39567.238256204924</v>
      </c>
      <c r="P5739">
        <v>272.72763157458019</v>
      </c>
      <c r="Q5739">
        <v>0.76032624458975262</v>
      </c>
      <c r="S5739" s="6">
        <v>72.991319480616255</v>
      </c>
      <c r="V5739" s="6">
        <v>685.06031947834504</v>
      </c>
    </row>
    <row r="5740" spans="1:23" x14ac:dyDescent="0.3">
      <c r="A5740" s="1">
        <v>44462</v>
      </c>
      <c r="B5740">
        <v>202109</v>
      </c>
      <c r="C5740">
        <v>2021</v>
      </c>
      <c r="D5740" t="s">
        <v>5</v>
      </c>
      <c r="E5740" t="s">
        <v>23</v>
      </c>
      <c r="F5740">
        <v>1026.6432435000002</v>
      </c>
      <c r="H5740">
        <v>162</v>
      </c>
      <c r="I5740">
        <v>1294.03062</v>
      </c>
      <c r="M5740">
        <v>6.5512499999999987</v>
      </c>
      <c r="N5740">
        <v>0.97202065550250771</v>
      </c>
      <c r="O5740">
        <v>94455.408307441321</v>
      </c>
      <c r="P5740">
        <v>583.84040970083822</v>
      </c>
      <c r="R5740">
        <v>0.91139999999999988</v>
      </c>
      <c r="T5740" s="6">
        <v>157.46734619140625</v>
      </c>
      <c r="U5740" s="6">
        <v>147.64679999999998</v>
      </c>
      <c r="W5740" s="6">
        <v>1061.3024999999998</v>
      </c>
    </row>
    <row r="5741" spans="1:23" x14ac:dyDescent="0.3">
      <c r="A5741" s="1">
        <v>44462</v>
      </c>
      <c r="B5741">
        <v>202109</v>
      </c>
      <c r="C5741">
        <v>2021</v>
      </c>
      <c r="D5741" t="s">
        <v>6</v>
      </c>
      <c r="E5741" t="s">
        <v>23</v>
      </c>
      <c r="F5741">
        <v>295.24432049999996</v>
      </c>
      <c r="H5741">
        <v>66</v>
      </c>
      <c r="I5741">
        <v>389.39493333333331</v>
      </c>
      <c r="M5741">
        <v>4.9759722222222225</v>
      </c>
      <c r="N5741">
        <v>0.9398218832866978</v>
      </c>
      <c r="O5741">
        <v>31398.766230906393</v>
      </c>
      <c r="P5741">
        <v>189.77974834701678</v>
      </c>
      <c r="R5741">
        <v>0.92631075268817198</v>
      </c>
      <c r="T5741" s="6">
        <v>62.028244296922054</v>
      </c>
      <c r="U5741" s="6">
        <v>61.136509677419347</v>
      </c>
      <c r="W5741" s="6">
        <v>328.41416666666669</v>
      </c>
    </row>
    <row r="5742" spans="1:23" x14ac:dyDescent="0.3">
      <c r="A5742" s="1">
        <v>44462</v>
      </c>
      <c r="B5742">
        <v>202109</v>
      </c>
      <c r="C5742">
        <v>2021</v>
      </c>
      <c r="D5742" t="s">
        <v>7</v>
      </c>
      <c r="E5742" t="s">
        <v>23</v>
      </c>
      <c r="F5742">
        <v>145.38789899999998</v>
      </c>
      <c r="H5742">
        <v>36</v>
      </c>
      <c r="I5742">
        <v>158.65398417839788</v>
      </c>
      <c r="M5742">
        <v>4.8346516042647663</v>
      </c>
      <c r="N5742">
        <v>0.99999903109318866</v>
      </c>
      <c r="O5742">
        <v>15680.506787007283</v>
      </c>
      <c r="P5742">
        <v>174.9356527573496</v>
      </c>
      <c r="R5742">
        <v>0.95550000000000002</v>
      </c>
      <c r="T5742" s="6">
        <v>35.99996511935479</v>
      </c>
      <c r="U5742" s="6">
        <v>34.398000000000003</v>
      </c>
      <c r="W5742" s="6">
        <v>174.04745775353157</v>
      </c>
    </row>
    <row r="5743" spans="1:23" x14ac:dyDescent="0.3">
      <c r="A5743" s="1">
        <v>44462</v>
      </c>
      <c r="B5743">
        <v>202109</v>
      </c>
      <c r="C5743">
        <v>2021</v>
      </c>
      <c r="D5743" t="s">
        <v>8</v>
      </c>
      <c r="E5743" t="s">
        <v>23</v>
      </c>
      <c r="F5743">
        <v>59.293475999999991</v>
      </c>
      <c r="H5743">
        <v>108</v>
      </c>
      <c r="I5743">
        <v>74.302064733333339</v>
      </c>
      <c r="M5743">
        <v>2.9169160493827158</v>
      </c>
      <c r="N5743">
        <v>0.96344222456716522</v>
      </c>
      <c r="O5743">
        <v>7092.1370403867495</v>
      </c>
      <c r="P5743">
        <v>135.74798595828105</v>
      </c>
      <c r="R5743">
        <v>0.92345388291517316</v>
      </c>
      <c r="T5743" s="6">
        <v>104.05176025325385</v>
      </c>
      <c r="U5743" s="6">
        <v>99.733019354838703</v>
      </c>
      <c r="W5743" s="6">
        <v>315.02693333333332</v>
      </c>
    </row>
    <row r="5744" spans="1:23" x14ac:dyDescent="0.3">
      <c r="A5744" s="1">
        <v>44463</v>
      </c>
      <c r="B5744">
        <v>202109</v>
      </c>
      <c r="C5744">
        <v>2021</v>
      </c>
      <c r="D5744" t="s">
        <v>0</v>
      </c>
      <c r="E5744" t="s">
        <v>22</v>
      </c>
      <c r="F5744">
        <v>146.43664049999998</v>
      </c>
      <c r="G5744">
        <v>44</v>
      </c>
      <c r="I5744">
        <v>154.32972018207676</v>
      </c>
      <c r="J5744">
        <v>146.88903307812498</v>
      </c>
      <c r="K5744">
        <v>176.18021558745767</v>
      </c>
      <c r="L5744">
        <v>4.6729558333333339</v>
      </c>
      <c r="N5744">
        <v>0.90909090909090906</v>
      </c>
      <c r="O5744">
        <v>6923.3058529558693</v>
      </c>
      <c r="P5744">
        <v>138.89341577602266</v>
      </c>
      <c r="Q5744">
        <v>0.75059422036089807</v>
      </c>
      <c r="S5744" s="6">
        <v>33.026145695879514</v>
      </c>
      <c r="V5744" s="6">
        <v>205.61005666666668</v>
      </c>
    </row>
    <row r="5745" spans="1:23" x14ac:dyDescent="0.3">
      <c r="A5745" s="1">
        <v>44463</v>
      </c>
      <c r="B5745">
        <v>202109</v>
      </c>
      <c r="C5745">
        <v>2021</v>
      </c>
      <c r="D5745" t="s">
        <v>1</v>
      </c>
      <c r="E5745" t="s">
        <v>22</v>
      </c>
      <c r="F5745">
        <v>165.02051999999998</v>
      </c>
      <c r="G5745">
        <v>46</v>
      </c>
      <c r="I5745">
        <v>159.0479878596652</v>
      </c>
      <c r="J5745">
        <v>165.12757566406248</v>
      </c>
      <c r="K5745">
        <v>200.12661416704734</v>
      </c>
      <c r="L5745">
        <v>4.5710260948905113</v>
      </c>
      <c r="N5745">
        <v>1</v>
      </c>
      <c r="O5745">
        <v>7811.9006872037135</v>
      </c>
      <c r="P5745">
        <v>147.04083808107816</v>
      </c>
      <c r="Q5745">
        <v>0.75640892913209257</v>
      </c>
      <c r="S5745" s="6">
        <v>34.794810740076258</v>
      </c>
      <c r="V5745" s="6">
        <v>210.26720036496351</v>
      </c>
    </row>
    <row r="5746" spans="1:23" x14ac:dyDescent="0.3">
      <c r="A5746" s="1">
        <v>44463</v>
      </c>
      <c r="B5746">
        <v>202109</v>
      </c>
      <c r="C5746">
        <v>2021</v>
      </c>
      <c r="D5746" t="s">
        <v>4</v>
      </c>
      <c r="E5746" t="s">
        <v>22</v>
      </c>
      <c r="F5746">
        <v>167.56852049999998</v>
      </c>
      <c r="G5746">
        <v>36</v>
      </c>
      <c r="I5746">
        <v>174.78033091390449</v>
      </c>
      <c r="J5746">
        <v>167.88820227777774</v>
      </c>
      <c r="K5746">
        <v>216.91083412558817</v>
      </c>
      <c r="L5746">
        <v>6.3937347747093014</v>
      </c>
      <c r="N5746">
        <v>1</v>
      </c>
      <c r="O5746">
        <v>6945.5993392753699</v>
      </c>
      <c r="P5746">
        <v>112.82462596469315</v>
      </c>
      <c r="Q5746">
        <v>0.75933853422527076</v>
      </c>
      <c r="S5746" s="6">
        <v>27.336187232109747</v>
      </c>
      <c r="V5746" s="6">
        <v>230.17445188953485</v>
      </c>
    </row>
    <row r="5747" spans="1:23" x14ac:dyDescent="0.3">
      <c r="A5747" s="1">
        <v>44463</v>
      </c>
      <c r="B5747">
        <v>202109</v>
      </c>
      <c r="C5747">
        <v>2021</v>
      </c>
      <c r="D5747" t="s">
        <v>2</v>
      </c>
      <c r="E5747" t="s">
        <v>22</v>
      </c>
      <c r="F5747">
        <v>233.50765800000005</v>
      </c>
      <c r="G5747">
        <v>64</v>
      </c>
      <c r="I5747">
        <v>228.9942400011152</v>
      </c>
      <c r="J5747">
        <v>233.89828300000005</v>
      </c>
      <c r="K5747">
        <v>288.03878992907232</v>
      </c>
      <c r="L5747">
        <v>4.7108385521968241</v>
      </c>
      <c r="N5747">
        <v>1</v>
      </c>
      <c r="O5747">
        <v>11540.826789159959</v>
      </c>
      <c r="P5747">
        <v>173.9587807162531</v>
      </c>
      <c r="Q5747">
        <v>0.75953250368745195</v>
      </c>
      <c r="S5747" s="6">
        <v>48.610080235996925</v>
      </c>
      <c r="V5747" s="6">
        <v>301.49366734059674</v>
      </c>
    </row>
    <row r="5748" spans="1:23" x14ac:dyDescent="0.3">
      <c r="A5748" s="1">
        <v>44463</v>
      </c>
      <c r="B5748">
        <v>202109</v>
      </c>
      <c r="C5748">
        <v>2021</v>
      </c>
      <c r="D5748" t="s">
        <v>3</v>
      </c>
      <c r="E5748" t="s">
        <v>22</v>
      </c>
      <c r="F5748">
        <v>300.41143950000003</v>
      </c>
      <c r="G5748">
        <v>96</v>
      </c>
      <c r="I5748">
        <v>314.52038399096148</v>
      </c>
      <c r="J5748">
        <v>300.96298000073415</v>
      </c>
      <c r="K5748">
        <v>369.38160699804291</v>
      </c>
      <c r="L5748">
        <v>4.3090108005854892</v>
      </c>
      <c r="N5748">
        <v>1</v>
      </c>
      <c r="O5748">
        <v>14768.170236184098</v>
      </c>
      <c r="P5748">
        <v>272.72763157458019</v>
      </c>
      <c r="Q5748">
        <v>0.76032624458975262</v>
      </c>
      <c r="S5748" s="6">
        <v>72.991319480616255</v>
      </c>
      <c r="V5748" s="6">
        <v>413.66503685620694</v>
      </c>
    </row>
    <row r="5749" spans="1:23" x14ac:dyDescent="0.3">
      <c r="A5749" s="1">
        <v>44463</v>
      </c>
      <c r="B5749">
        <v>202109</v>
      </c>
      <c r="C5749">
        <v>2021</v>
      </c>
      <c r="D5749" t="s">
        <v>5</v>
      </c>
      <c r="E5749" t="s">
        <v>23</v>
      </c>
      <c r="F5749">
        <v>1198.0032409999999</v>
      </c>
      <c r="H5749">
        <v>162</v>
      </c>
      <c r="I5749">
        <v>1499.5612761324151</v>
      </c>
      <c r="M5749">
        <v>7.5250555061294202</v>
      </c>
      <c r="N5749">
        <v>0.95937469859182101</v>
      </c>
      <c r="O5749">
        <v>80550.987065619833</v>
      </c>
      <c r="P5749">
        <v>583.84040970083822</v>
      </c>
      <c r="R5749">
        <v>0.91139999999999988</v>
      </c>
      <c r="T5749" s="6">
        <v>155.418701171875</v>
      </c>
      <c r="U5749" s="6">
        <v>147.64679999999998</v>
      </c>
      <c r="W5749" s="6">
        <v>1219.0589919929662</v>
      </c>
    </row>
    <row r="5750" spans="1:23" x14ac:dyDescent="0.3">
      <c r="A5750" s="1">
        <v>44463</v>
      </c>
      <c r="B5750">
        <v>202109</v>
      </c>
      <c r="C5750">
        <v>2021</v>
      </c>
      <c r="D5750" t="s">
        <v>6</v>
      </c>
      <c r="E5750" t="s">
        <v>23</v>
      </c>
      <c r="F5750">
        <v>492.1907215</v>
      </c>
      <c r="H5750">
        <v>66</v>
      </c>
      <c r="I5750">
        <v>639.63756666666666</v>
      </c>
      <c r="M5750">
        <v>6.7614930555555555</v>
      </c>
      <c r="N5750">
        <v>0.9677823403730107</v>
      </c>
      <c r="O5750">
        <v>35924.586054608568</v>
      </c>
      <c r="P5750">
        <v>189.77974834701678</v>
      </c>
      <c r="R5750">
        <v>0.92631075268817198</v>
      </c>
      <c r="T5750" s="6">
        <v>63.873634464618704</v>
      </c>
      <c r="U5750" s="6">
        <v>61.136509677419347</v>
      </c>
      <c r="W5750" s="6">
        <v>446.25854166666664</v>
      </c>
    </row>
    <row r="5751" spans="1:23" x14ac:dyDescent="0.3">
      <c r="A5751" s="1">
        <v>44463</v>
      </c>
      <c r="B5751">
        <v>202109</v>
      </c>
      <c r="C5751">
        <v>2021</v>
      </c>
      <c r="D5751" t="s">
        <v>7</v>
      </c>
      <c r="E5751" t="s">
        <v>23</v>
      </c>
      <c r="F5751">
        <v>290.68129650000003</v>
      </c>
      <c r="H5751">
        <v>36</v>
      </c>
      <c r="I5751">
        <v>317.7826282152248</v>
      </c>
      <c r="M5751">
        <v>6.9566828991748721</v>
      </c>
      <c r="N5751">
        <v>0.99774787586694291</v>
      </c>
      <c r="O5751">
        <v>20967.174588557769</v>
      </c>
      <c r="P5751">
        <v>174.9356527573496</v>
      </c>
      <c r="R5751">
        <v>0.95550000000000002</v>
      </c>
      <c r="T5751" s="6">
        <v>35.918923531209941</v>
      </c>
      <c r="U5751" s="6">
        <v>34.398000000000003</v>
      </c>
      <c r="W5751" s="6">
        <v>250.4405843702954</v>
      </c>
    </row>
    <row r="5752" spans="1:23" x14ac:dyDescent="0.3">
      <c r="A5752" s="1">
        <v>44463</v>
      </c>
      <c r="B5752">
        <v>202109</v>
      </c>
      <c r="C5752">
        <v>2021</v>
      </c>
      <c r="D5752" t="s">
        <v>8</v>
      </c>
      <c r="E5752" t="s">
        <v>23</v>
      </c>
      <c r="F5752">
        <v>327.148774</v>
      </c>
      <c r="H5752">
        <v>108</v>
      </c>
      <c r="I5752">
        <v>358.08076953333335</v>
      </c>
      <c r="M5752">
        <v>5.0576397119341561</v>
      </c>
      <c r="N5752">
        <v>0.94699221198044203</v>
      </c>
      <c r="O5752">
        <v>24643.682382756633</v>
      </c>
      <c r="P5752">
        <v>135.74798595828105</v>
      </c>
      <c r="R5752">
        <v>0.92345388291517316</v>
      </c>
      <c r="T5752" s="6">
        <v>102.27515889388773</v>
      </c>
      <c r="U5752" s="6">
        <v>99.733019354838703</v>
      </c>
      <c r="W5752" s="6">
        <v>546.22508888888888</v>
      </c>
    </row>
    <row r="5753" spans="1:23" x14ac:dyDescent="0.3">
      <c r="A5753" s="1">
        <v>44464</v>
      </c>
      <c r="B5753">
        <v>202109</v>
      </c>
      <c r="C5753">
        <v>2021</v>
      </c>
      <c r="D5753" t="s">
        <v>0</v>
      </c>
      <c r="E5753" t="s">
        <v>22</v>
      </c>
      <c r="F5753">
        <v>117.78788</v>
      </c>
      <c r="G5753">
        <v>44</v>
      </c>
      <c r="I5753">
        <v>121.33043575136323</v>
      </c>
      <c r="J5753">
        <v>118.1978</v>
      </c>
      <c r="K5753">
        <v>146.03534503435205</v>
      </c>
      <c r="L5753">
        <v>3.6737691666666672</v>
      </c>
      <c r="N5753">
        <v>0.90909090909090906</v>
      </c>
      <c r="O5753">
        <v>5851.6180855310977</v>
      </c>
      <c r="P5753">
        <v>138.89341577602266</v>
      </c>
      <c r="Q5753">
        <v>0.75059422036089807</v>
      </c>
      <c r="S5753" s="6">
        <v>33.026145695879514</v>
      </c>
      <c r="V5753" s="6">
        <v>161.64584333333335</v>
      </c>
    </row>
    <row r="5754" spans="1:23" x14ac:dyDescent="0.3">
      <c r="A5754" s="1">
        <v>44464</v>
      </c>
      <c r="B5754">
        <v>202109</v>
      </c>
      <c r="C5754">
        <v>2021</v>
      </c>
      <c r="D5754" t="s">
        <v>1</v>
      </c>
      <c r="E5754" t="s">
        <v>22</v>
      </c>
      <c r="F5754">
        <v>135.29991999999999</v>
      </c>
      <c r="G5754">
        <v>46</v>
      </c>
      <c r="I5754">
        <v>129.30319366582043</v>
      </c>
      <c r="J5754">
        <v>135.41881999999998</v>
      </c>
      <c r="K5754">
        <v>170.45418182890231</v>
      </c>
      <c r="L5754">
        <v>3.7161631552399998</v>
      </c>
      <c r="N5754">
        <v>1</v>
      </c>
      <c r="O5754">
        <v>6696.0077794798926</v>
      </c>
      <c r="P5754">
        <v>147.04083808107816</v>
      </c>
      <c r="Q5754">
        <v>0.75640892913209257</v>
      </c>
      <c r="S5754" s="6">
        <v>34.794810740076258</v>
      </c>
      <c r="V5754" s="6">
        <v>170.94350514103999</v>
      </c>
    </row>
    <row r="5755" spans="1:23" x14ac:dyDescent="0.3">
      <c r="A5755" s="1">
        <v>44464</v>
      </c>
      <c r="B5755">
        <v>202109</v>
      </c>
      <c r="C5755">
        <v>2021</v>
      </c>
      <c r="D5755" t="s">
        <v>4</v>
      </c>
      <c r="E5755" t="s">
        <v>22</v>
      </c>
      <c r="F5755">
        <v>134.17824000000002</v>
      </c>
      <c r="G5755">
        <v>36</v>
      </c>
      <c r="I5755">
        <v>130.79150229703288</v>
      </c>
      <c r="J5755">
        <v>134.47119857777781</v>
      </c>
      <c r="K5755">
        <v>171.2050142219345</v>
      </c>
      <c r="L5755">
        <v>4.7845554022033481</v>
      </c>
      <c r="N5755">
        <v>1</v>
      </c>
      <c r="O5755">
        <v>5775.2398359538774</v>
      </c>
      <c r="P5755">
        <v>112.82462596469315</v>
      </c>
      <c r="Q5755">
        <v>0.75933853422527076</v>
      </c>
      <c r="S5755" s="6">
        <v>27.336187232109747</v>
      </c>
      <c r="V5755" s="6">
        <v>172.24399447932052</v>
      </c>
    </row>
    <row r="5756" spans="1:23" x14ac:dyDescent="0.3">
      <c r="A5756" s="1">
        <v>44464</v>
      </c>
      <c r="B5756">
        <v>202109</v>
      </c>
      <c r="C5756">
        <v>2021</v>
      </c>
      <c r="D5756" t="s">
        <v>2</v>
      </c>
      <c r="E5756" t="s">
        <v>22</v>
      </c>
      <c r="F5756">
        <v>186.46261700000002</v>
      </c>
      <c r="G5756">
        <v>64</v>
      </c>
      <c r="I5756">
        <v>207.70349399853961</v>
      </c>
      <c r="J5756">
        <v>186.82614239062502</v>
      </c>
      <c r="K5756">
        <v>232.52199187643203</v>
      </c>
      <c r="L5756">
        <v>4.2728482032977642</v>
      </c>
      <c r="N5756">
        <v>0.99950955883359904</v>
      </c>
      <c r="O5756">
        <v>9058.2408702692119</v>
      </c>
      <c r="P5756">
        <v>173.9587807162531</v>
      </c>
      <c r="Q5756">
        <v>0.75953250368745195</v>
      </c>
      <c r="S5756" s="6">
        <v>48.610080235996925</v>
      </c>
      <c r="V5756" s="6">
        <v>273.46228501105691</v>
      </c>
    </row>
    <row r="5757" spans="1:23" x14ac:dyDescent="0.3">
      <c r="A5757" s="1">
        <v>44464</v>
      </c>
      <c r="B5757">
        <v>202109</v>
      </c>
      <c r="C5757">
        <v>2021</v>
      </c>
      <c r="D5757" t="s">
        <v>3</v>
      </c>
      <c r="E5757" t="s">
        <v>22</v>
      </c>
      <c r="F5757">
        <v>293.89640099999997</v>
      </c>
      <c r="G5757">
        <v>96</v>
      </c>
      <c r="I5757">
        <v>372.56970377718562</v>
      </c>
      <c r="J5757">
        <v>294.74857318013443</v>
      </c>
      <c r="K5757">
        <v>358.44192817552403</v>
      </c>
      <c r="L5757">
        <v>5.1043015310351549</v>
      </c>
      <c r="N5757">
        <v>1</v>
      </c>
      <c r="O5757">
        <v>13429.059065111445</v>
      </c>
      <c r="P5757">
        <v>272.72763157458019</v>
      </c>
      <c r="Q5757">
        <v>0.76032624458975262</v>
      </c>
      <c r="S5757" s="6">
        <v>72.991319480616255</v>
      </c>
      <c r="V5757" s="6">
        <v>490.01294697937487</v>
      </c>
    </row>
    <row r="5758" spans="1:23" x14ac:dyDescent="0.3">
      <c r="A5758" s="1">
        <v>44464</v>
      </c>
      <c r="B5758">
        <v>202109</v>
      </c>
      <c r="C5758">
        <v>2021</v>
      </c>
      <c r="D5758" t="s">
        <v>5</v>
      </c>
      <c r="E5758" t="s">
        <v>23</v>
      </c>
      <c r="F5758">
        <v>1295.9616515</v>
      </c>
      <c r="H5758">
        <v>162</v>
      </c>
      <c r="I5758">
        <v>1524.7771667519476</v>
      </c>
      <c r="M5758">
        <v>7.8132311912636183</v>
      </c>
      <c r="N5758">
        <v>0.96274557231385027</v>
      </c>
      <c r="O5758">
        <v>79775.258194452457</v>
      </c>
      <c r="P5758">
        <v>583.84040970083822</v>
      </c>
      <c r="R5758">
        <v>0.91139999999999988</v>
      </c>
      <c r="T5758" s="6">
        <v>155.96478271484375</v>
      </c>
      <c r="U5758" s="6">
        <v>147.64679999999998</v>
      </c>
      <c r="W5758" s="6">
        <v>1265.7434529847062</v>
      </c>
    </row>
    <row r="5759" spans="1:23" x14ac:dyDescent="0.3">
      <c r="A5759" s="1">
        <v>44464</v>
      </c>
      <c r="B5759">
        <v>202109</v>
      </c>
      <c r="C5759">
        <v>2021</v>
      </c>
      <c r="D5759" t="s">
        <v>6</v>
      </c>
      <c r="E5759" t="s">
        <v>23</v>
      </c>
      <c r="F5759">
        <v>402.6848</v>
      </c>
      <c r="H5759">
        <v>66</v>
      </c>
      <c r="I5759">
        <v>495.55353333333329</v>
      </c>
      <c r="M5759">
        <v>6.232743055555555</v>
      </c>
      <c r="N5759">
        <v>0.96354688554427037</v>
      </c>
      <c r="O5759">
        <v>25555.230078401863</v>
      </c>
      <c r="P5759">
        <v>189.77974834701678</v>
      </c>
      <c r="R5759">
        <v>0.92631075268817198</v>
      </c>
      <c r="T5759" s="6">
        <v>63.594094445921847</v>
      </c>
      <c r="U5759" s="6">
        <v>61.136509677419347</v>
      </c>
      <c r="W5759" s="6">
        <v>411.36104166666661</v>
      </c>
    </row>
    <row r="5760" spans="1:23" x14ac:dyDescent="0.3">
      <c r="A5760" s="1">
        <v>44464</v>
      </c>
      <c r="B5760">
        <v>202109</v>
      </c>
      <c r="C5760">
        <v>2021</v>
      </c>
      <c r="D5760" t="s">
        <v>7</v>
      </c>
      <c r="E5760" t="s">
        <v>23</v>
      </c>
      <c r="F5760">
        <v>236.41379850000001</v>
      </c>
      <c r="H5760">
        <v>36</v>
      </c>
      <c r="I5760">
        <v>251.20169203206038</v>
      </c>
      <c r="M5760">
        <v>6.5011741640592504</v>
      </c>
      <c r="N5760">
        <v>0.99999903109318866</v>
      </c>
      <c r="O5760">
        <v>15097.895584303011</v>
      </c>
      <c r="P5760">
        <v>174.9356527573496</v>
      </c>
      <c r="R5760">
        <v>0.95550000000000002</v>
      </c>
      <c r="T5760" s="6">
        <v>35.99996511935479</v>
      </c>
      <c r="U5760" s="6">
        <v>34.398000000000003</v>
      </c>
      <c r="W5760" s="6">
        <v>234.04226990613301</v>
      </c>
    </row>
    <row r="5761" spans="1:23" x14ac:dyDescent="0.3">
      <c r="A5761" s="1">
        <v>44464</v>
      </c>
      <c r="B5761">
        <v>202109</v>
      </c>
      <c r="C5761">
        <v>2021</v>
      </c>
      <c r="D5761" t="s">
        <v>8</v>
      </c>
      <c r="E5761" t="s">
        <v>23</v>
      </c>
      <c r="F5761">
        <v>98.374346000000003</v>
      </c>
      <c r="H5761">
        <v>108</v>
      </c>
      <c r="I5761">
        <v>128.39467306666674</v>
      </c>
      <c r="M5761">
        <v>3.8074742026748978</v>
      </c>
      <c r="N5761">
        <v>0.99539416387178059</v>
      </c>
      <c r="O5761">
        <v>7377.7308372755188</v>
      </c>
      <c r="P5761">
        <v>135.74798595828105</v>
      </c>
      <c r="R5761">
        <v>0.92345388291517316</v>
      </c>
      <c r="T5761" s="6">
        <v>107.5025696981523</v>
      </c>
      <c r="U5761" s="6">
        <v>99.733019354838703</v>
      </c>
      <c r="W5761" s="6">
        <v>411.20721388888899</v>
      </c>
    </row>
    <row r="5762" spans="1:23" x14ac:dyDescent="0.3">
      <c r="A5762" s="1">
        <v>44465</v>
      </c>
      <c r="B5762">
        <v>202110</v>
      </c>
      <c r="C5762">
        <v>2021</v>
      </c>
      <c r="D5762" t="s">
        <v>0</v>
      </c>
      <c r="E5762" t="s">
        <v>22</v>
      </c>
      <c r="F5762">
        <v>129.09960133333328</v>
      </c>
      <c r="G5762">
        <v>44</v>
      </c>
      <c r="I5762">
        <v>141.81717591892786</v>
      </c>
      <c r="J5762">
        <v>129.5178213333333</v>
      </c>
      <c r="K5762">
        <v>171.06096807639705</v>
      </c>
      <c r="L5762">
        <v>4.2940879999999995</v>
      </c>
      <c r="N5762">
        <v>0.90909090909090906</v>
      </c>
      <c r="O5762">
        <v>-5966.6229852423239</v>
      </c>
      <c r="P5762">
        <v>147.8238913827133</v>
      </c>
      <c r="Q5762">
        <v>0.75059422036089807</v>
      </c>
      <c r="S5762" s="6">
        <v>33.026145695879514</v>
      </c>
      <c r="V5762" s="6">
        <v>188.93987199999998</v>
      </c>
    </row>
    <row r="5763" spans="1:23" x14ac:dyDescent="0.3">
      <c r="A5763" s="1">
        <v>44465</v>
      </c>
      <c r="B5763">
        <v>202110</v>
      </c>
      <c r="C5763">
        <v>2021</v>
      </c>
      <c r="D5763" t="s">
        <v>1</v>
      </c>
      <c r="E5763" t="s">
        <v>22</v>
      </c>
      <c r="F5763">
        <v>154.43848083333333</v>
      </c>
      <c r="G5763">
        <v>46</v>
      </c>
      <c r="I5763">
        <v>151.98440490366923</v>
      </c>
      <c r="J5763">
        <v>154.55188083333334</v>
      </c>
      <c r="K5763">
        <v>200.33895772626971</v>
      </c>
      <c r="L5763">
        <v>4.3680193014705884</v>
      </c>
      <c r="N5763">
        <v>1</v>
      </c>
      <c r="O5763">
        <v>-7250.2684770597807</v>
      </c>
      <c r="P5763">
        <v>156.49517117767334</v>
      </c>
      <c r="Q5763">
        <v>0.75640892913209257</v>
      </c>
      <c r="S5763" s="6">
        <v>34.794810740076258</v>
      </c>
      <c r="V5763" s="6">
        <v>200.92888786764706</v>
      </c>
    </row>
    <row r="5764" spans="1:23" x14ac:dyDescent="0.3">
      <c r="A5764" s="1">
        <v>44465</v>
      </c>
      <c r="B5764">
        <v>202110</v>
      </c>
      <c r="C5764">
        <v>2021</v>
      </c>
      <c r="D5764" t="s">
        <v>4</v>
      </c>
      <c r="E5764" t="s">
        <v>22</v>
      </c>
      <c r="F5764">
        <v>141.84436166666669</v>
      </c>
      <c r="G5764">
        <v>36</v>
      </c>
      <c r="I5764">
        <v>149.30367266999215</v>
      </c>
      <c r="J5764">
        <v>142.14345784444447</v>
      </c>
      <c r="K5764">
        <v>195.93078517462124</v>
      </c>
      <c r="L5764">
        <v>5.4617592205622758</v>
      </c>
      <c r="N5764">
        <v>1</v>
      </c>
      <c r="O5764">
        <v>-8324.1396762802688</v>
      </c>
      <c r="P5764">
        <v>120.07894802439748</v>
      </c>
      <c r="Q5764">
        <v>0.75933853422527076</v>
      </c>
      <c r="S5764" s="6">
        <v>27.336187232109747</v>
      </c>
      <c r="V5764" s="6">
        <v>196.62333194024194</v>
      </c>
    </row>
    <row r="5765" spans="1:23" x14ac:dyDescent="0.3">
      <c r="A5765" s="1">
        <v>44465</v>
      </c>
      <c r="B5765">
        <v>202110</v>
      </c>
      <c r="C5765">
        <v>2021</v>
      </c>
      <c r="D5765" t="s">
        <v>2</v>
      </c>
      <c r="E5765" t="s">
        <v>22</v>
      </c>
      <c r="F5765">
        <v>188.93573816666665</v>
      </c>
      <c r="G5765">
        <v>64</v>
      </c>
      <c r="I5765">
        <v>237.65499130215156</v>
      </c>
      <c r="J5765">
        <v>189.27301844010415</v>
      </c>
      <c r="K5765">
        <v>247.17690004665604</v>
      </c>
      <c r="L5765">
        <v>4.8890063572897038</v>
      </c>
      <c r="N5765">
        <v>0.99905291871866875</v>
      </c>
      <c r="O5765">
        <v>-7314.482508585611</v>
      </c>
      <c r="P5765">
        <v>185.14386561805537</v>
      </c>
      <c r="Q5765">
        <v>0.75953250368745195</v>
      </c>
      <c r="S5765" s="6">
        <v>48.610080235996925</v>
      </c>
      <c r="V5765" s="6">
        <v>312.89640686654104</v>
      </c>
    </row>
    <row r="5766" spans="1:23" x14ac:dyDescent="0.3">
      <c r="A5766" s="1">
        <v>44465</v>
      </c>
      <c r="B5766">
        <v>202110</v>
      </c>
      <c r="C5766">
        <v>2021</v>
      </c>
      <c r="D5766" t="s">
        <v>3</v>
      </c>
      <c r="E5766" t="s">
        <v>22</v>
      </c>
      <c r="F5766">
        <v>340.32880349999999</v>
      </c>
      <c r="G5766">
        <v>96</v>
      </c>
      <c r="I5766">
        <v>406.47076929423588</v>
      </c>
      <c r="J5766">
        <v>341.10260200687236</v>
      </c>
      <c r="K5766">
        <v>421.62142697548501</v>
      </c>
      <c r="L5766">
        <v>5.5687549175238455</v>
      </c>
      <c r="N5766">
        <v>1</v>
      </c>
      <c r="O5766">
        <v>-6713.5362032266612</v>
      </c>
      <c r="P5766">
        <v>290.26328974411422</v>
      </c>
      <c r="Q5766">
        <v>0.76032624458975262</v>
      </c>
      <c r="S5766" s="6">
        <v>72.991319480616255</v>
      </c>
      <c r="V5766" s="6">
        <v>534.60047208228912</v>
      </c>
    </row>
    <row r="5767" spans="1:23" x14ac:dyDescent="0.3">
      <c r="A5767" s="1">
        <v>44465</v>
      </c>
      <c r="B5767">
        <v>202110</v>
      </c>
      <c r="C5767">
        <v>2021</v>
      </c>
      <c r="D5767" t="s">
        <v>5</v>
      </c>
      <c r="E5767" t="s">
        <v>23</v>
      </c>
      <c r="F5767">
        <v>1112.1216425000002</v>
      </c>
      <c r="H5767">
        <v>162</v>
      </c>
      <c r="I5767">
        <v>1316.4643898609429</v>
      </c>
      <c r="M5767">
        <v>7.4414375959840831</v>
      </c>
      <c r="N5767">
        <v>0.96288406705688745</v>
      </c>
      <c r="O5767">
        <v>67323.378821149381</v>
      </c>
      <c r="P5767">
        <v>1202.597967616608</v>
      </c>
      <c r="R5767">
        <v>0.94079999999999997</v>
      </c>
      <c r="T5767" s="6">
        <v>155.98721886321576</v>
      </c>
      <c r="U5767" s="6">
        <v>152.40959999999998</v>
      </c>
      <c r="W5767" s="6">
        <v>1205.5128905494214</v>
      </c>
    </row>
    <row r="5768" spans="1:23" x14ac:dyDescent="0.3">
      <c r="A5768" s="1">
        <v>44465</v>
      </c>
      <c r="B5768">
        <v>202110</v>
      </c>
      <c r="C5768">
        <v>2021</v>
      </c>
      <c r="D5768" t="s">
        <v>6</v>
      </c>
      <c r="E5768" t="s">
        <v>23</v>
      </c>
      <c r="F5768">
        <v>503.27424283333335</v>
      </c>
      <c r="H5768">
        <v>66</v>
      </c>
      <c r="I5768">
        <v>641.08260000000007</v>
      </c>
      <c r="M5768">
        <v>7.0863541666666672</v>
      </c>
      <c r="N5768">
        <v>0.99708333333333332</v>
      </c>
      <c r="O5768">
        <v>39538.298248532796</v>
      </c>
      <c r="P5768">
        <v>427.42492292433582</v>
      </c>
      <c r="R5768">
        <v>0.94079999999999997</v>
      </c>
      <c r="T5768" s="6">
        <v>65.807500000000005</v>
      </c>
      <c r="U5768" s="6">
        <v>62.092799999999997</v>
      </c>
      <c r="W5768" s="6">
        <v>467.69937500000003</v>
      </c>
    </row>
    <row r="5769" spans="1:23" x14ac:dyDescent="0.3">
      <c r="A5769" s="1">
        <v>44465</v>
      </c>
      <c r="B5769">
        <v>202110</v>
      </c>
      <c r="C5769">
        <v>2021</v>
      </c>
      <c r="D5769" t="s">
        <v>7</v>
      </c>
      <c r="E5769" t="s">
        <v>23</v>
      </c>
      <c r="F5769">
        <v>301.66149916666677</v>
      </c>
      <c r="H5769">
        <v>36</v>
      </c>
      <c r="I5769">
        <v>313.52797414914841</v>
      </c>
      <c r="M5769">
        <v>7.2336951185437366</v>
      </c>
      <c r="N5769">
        <v>1</v>
      </c>
      <c r="O5769">
        <v>23694.824410645742</v>
      </c>
      <c r="P5769">
        <v>240.81776906910952</v>
      </c>
      <c r="R5769">
        <v>0.95550000000000002</v>
      </c>
      <c r="T5769" s="6">
        <v>36</v>
      </c>
      <c r="U5769" s="6">
        <v>34.398000000000003</v>
      </c>
      <c r="W5769" s="6">
        <v>260.41302426757454</v>
      </c>
    </row>
    <row r="5770" spans="1:23" x14ac:dyDescent="0.3">
      <c r="A5770" s="1">
        <v>44465</v>
      </c>
      <c r="B5770">
        <v>202110</v>
      </c>
      <c r="C5770">
        <v>2021</v>
      </c>
      <c r="D5770" t="s">
        <v>8</v>
      </c>
      <c r="E5770" t="s">
        <v>23</v>
      </c>
      <c r="F5770">
        <v>2.3677818333333329</v>
      </c>
      <c r="H5770">
        <v>108</v>
      </c>
      <c r="I5770">
        <v>7.9377824666666674</v>
      </c>
      <c r="M5770">
        <v>2.1226055298353907</v>
      </c>
      <c r="N5770">
        <v>0.99299364301700688</v>
      </c>
      <c r="O5770">
        <v>147.24056902156718</v>
      </c>
      <c r="P5770">
        <v>134.7067800001324</v>
      </c>
      <c r="R5770">
        <v>0.92876172839506166</v>
      </c>
      <c r="T5770" s="6">
        <v>107.24331344583675</v>
      </c>
      <c r="U5770" s="6">
        <v>100.30626666666666</v>
      </c>
      <c r="W5770" s="6">
        <v>229.24139722222219</v>
      </c>
    </row>
    <row r="5771" spans="1:23" x14ac:dyDescent="0.3">
      <c r="A5771" s="1">
        <v>44466</v>
      </c>
      <c r="B5771">
        <v>202110</v>
      </c>
      <c r="C5771">
        <v>2021</v>
      </c>
      <c r="D5771" t="s">
        <v>0</v>
      </c>
      <c r="E5771" t="s">
        <v>22</v>
      </c>
      <c r="F5771">
        <v>183.92612100000005</v>
      </c>
      <c r="G5771">
        <v>44</v>
      </c>
      <c r="I5771">
        <v>185.74783311449465</v>
      </c>
      <c r="J5771">
        <v>184.45346475000005</v>
      </c>
      <c r="K5771">
        <v>246.82716670612234</v>
      </c>
      <c r="L5771">
        <v>5.6242661443133333</v>
      </c>
      <c r="N5771">
        <v>1</v>
      </c>
      <c r="O5771">
        <v>12203.686843208636</v>
      </c>
      <c r="P5771">
        <v>147.8238913827133</v>
      </c>
      <c r="Q5771">
        <v>0.75059422036089807</v>
      </c>
      <c r="S5771" s="6">
        <v>33.026145695879514</v>
      </c>
      <c r="V5771" s="6">
        <v>247.46771034978667</v>
      </c>
    </row>
    <row r="5772" spans="1:23" x14ac:dyDescent="0.3">
      <c r="A5772" s="1">
        <v>44466</v>
      </c>
      <c r="B5772">
        <v>202110</v>
      </c>
      <c r="C5772">
        <v>2021</v>
      </c>
      <c r="D5772" t="s">
        <v>1</v>
      </c>
      <c r="E5772" t="s">
        <v>22</v>
      </c>
      <c r="F5772">
        <v>196.97383983333333</v>
      </c>
      <c r="G5772">
        <v>46</v>
      </c>
      <c r="I5772">
        <v>194.23655752620175</v>
      </c>
      <c r="J5772">
        <v>197.06685741145833</v>
      </c>
      <c r="K5772">
        <v>264.9584514378667</v>
      </c>
      <c r="L5772">
        <v>5.5823426940639269</v>
      </c>
      <c r="N5772">
        <v>1</v>
      </c>
      <c r="O5772">
        <v>13018.089661296783</v>
      </c>
      <c r="P5772">
        <v>156.49517117767334</v>
      </c>
      <c r="Q5772">
        <v>0.75640892913209257</v>
      </c>
      <c r="S5772" s="6">
        <v>34.794810740076258</v>
      </c>
      <c r="V5772" s="6">
        <v>256.78776392694061</v>
      </c>
    </row>
    <row r="5773" spans="1:23" x14ac:dyDescent="0.3">
      <c r="A5773" s="1">
        <v>44466</v>
      </c>
      <c r="B5773">
        <v>202110</v>
      </c>
      <c r="C5773">
        <v>2021</v>
      </c>
      <c r="D5773" t="s">
        <v>4</v>
      </c>
      <c r="E5773" t="s">
        <v>22</v>
      </c>
      <c r="F5773">
        <v>118.49040016666669</v>
      </c>
      <c r="G5773">
        <v>36</v>
      </c>
      <c r="I5773">
        <v>115.43402863450736</v>
      </c>
      <c r="J5773">
        <v>118.77079234444446</v>
      </c>
      <c r="K5773">
        <v>151.55110142662195</v>
      </c>
      <c r="L5773">
        <v>4.2227552677469138</v>
      </c>
      <c r="N5773">
        <v>1</v>
      </c>
      <c r="O5773">
        <v>8505.7016683934307</v>
      </c>
      <c r="P5773">
        <v>120.07894802439748</v>
      </c>
      <c r="Q5773">
        <v>0.75933853422527076</v>
      </c>
      <c r="S5773" s="6">
        <v>27.336187232109747</v>
      </c>
      <c r="V5773" s="6">
        <v>152.01918963888889</v>
      </c>
    </row>
    <row r="5774" spans="1:23" x14ac:dyDescent="0.3">
      <c r="A5774" s="1">
        <v>44466</v>
      </c>
      <c r="B5774">
        <v>202110</v>
      </c>
      <c r="C5774">
        <v>2021</v>
      </c>
      <c r="D5774" t="s">
        <v>2</v>
      </c>
      <c r="E5774" t="s">
        <v>22</v>
      </c>
      <c r="F5774">
        <v>285.4815793333334</v>
      </c>
      <c r="G5774">
        <v>64</v>
      </c>
      <c r="I5774">
        <v>299.99186710061548</v>
      </c>
      <c r="J5774">
        <v>285.85731175833337</v>
      </c>
      <c r="K5774">
        <v>363.62295705074087</v>
      </c>
      <c r="L5774">
        <v>6.171392140152534</v>
      </c>
      <c r="N5774">
        <v>1</v>
      </c>
      <c r="O5774">
        <v>20644.632496562273</v>
      </c>
      <c r="P5774">
        <v>185.14386561805537</v>
      </c>
      <c r="Q5774">
        <v>0.75953250368745195</v>
      </c>
      <c r="S5774" s="6">
        <v>48.610080235996925</v>
      </c>
      <c r="V5774" s="6">
        <v>394.96909696976218</v>
      </c>
    </row>
    <row r="5775" spans="1:23" x14ac:dyDescent="0.3">
      <c r="A5775" s="1">
        <v>44466</v>
      </c>
      <c r="B5775">
        <v>202110</v>
      </c>
      <c r="C5775">
        <v>2021</v>
      </c>
      <c r="D5775" t="s">
        <v>3</v>
      </c>
      <c r="E5775" t="s">
        <v>22</v>
      </c>
      <c r="F5775">
        <v>404.61792266666669</v>
      </c>
      <c r="G5775">
        <v>96</v>
      </c>
      <c r="I5775">
        <v>457.54824391380487</v>
      </c>
      <c r="J5775">
        <v>405.40416609232307</v>
      </c>
      <c r="K5775">
        <v>523.33537068260034</v>
      </c>
      <c r="L5775">
        <v>6.268529561728398</v>
      </c>
      <c r="N5775">
        <v>1</v>
      </c>
      <c r="O5775">
        <v>29340.800339454752</v>
      </c>
      <c r="P5775">
        <v>290.26328974411422</v>
      </c>
      <c r="Q5775">
        <v>0.76032624458975262</v>
      </c>
      <c r="S5775" s="6">
        <v>72.991319480616255</v>
      </c>
      <c r="V5775" s="6">
        <v>601.77883792592615</v>
      </c>
    </row>
    <row r="5776" spans="1:23" x14ac:dyDescent="0.3">
      <c r="A5776" s="1">
        <v>44466</v>
      </c>
      <c r="B5776">
        <v>202110</v>
      </c>
      <c r="C5776">
        <v>2021</v>
      </c>
      <c r="D5776" t="s">
        <v>5</v>
      </c>
      <c r="E5776" t="s">
        <v>23</v>
      </c>
      <c r="F5776">
        <v>1044.2880396666667</v>
      </c>
      <c r="H5776">
        <v>162</v>
      </c>
      <c r="I5776">
        <v>1202.6513118728001</v>
      </c>
      <c r="M5776">
        <v>7.2338457883087628</v>
      </c>
      <c r="N5776">
        <v>0.9617000626929012</v>
      </c>
      <c r="O5776">
        <v>73303.418836813842</v>
      </c>
      <c r="P5776">
        <v>1202.597967616608</v>
      </c>
      <c r="R5776">
        <v>0.94079999999999997</v>
      </c>
      <c r="T5776" s="6">
        <v>155.79541015625</v>
      </c>
      <c r="U5776" s="6">
        <v>152.40959999999998</v>
      </c>
      <c r="W5776" s="6">
        <v>1171.8830177060195</v>
      </c>
    </row>
    <row r="5777" spans="1:23" x14ac:dyDescent="0.3">
      <c r="A5777" s="1">
        <v>44466</v>
      </c>
      <c r="B5777">
        <v>202110</v>
      </c>
      <c r="C5777">
        <v>2021</v>
      </c>
      <c r="D5777" t="s">
        <v>6</v>
      </c>
      <c r="E5777" t="s">
        <v>23</v>
      </c>
      <c r="F5777">
        <v>529.39936166666666</v>
      </c>
      <c r="H5777">
        <v>66</v>
      </c>
      <c r="I5777">
        <v>689.06940000000009</v>
      </c>
      <c r="M5777">
        <v>7.230381944444443</v>
      </c>
      <c r="N5777">
        <v>0.9510506524245117</v>
      </c>
      <c r="O5777">
        <v>39608.964181526804</v>
      </c>
      <c r="P5777">
        <v>427.42492292433582</v>
      </c>
      <c r="R5777">
        <v>0.94079999999999997</v>
      </c>
      <c r="T5777" s="6">
        <v>62.769343060017775</v>
      </c>
      <c r="U5777" s="6">
        <v>62.092799999999997</v>
      </c>
      <c r="W5777" s="6">
        <v>477.20520833333325</v>
      </c>
    </row>
    <row r="5778" spans="1:23" x14ac:dyDescent="0.3">
      <c r="A5778" s="1">
        <v>44466</v>
      </c>
      <c r="B5778">
        <v>202110</v>
      </c>
      <c r="C5778">
        <v>2021</v>
      </c>
      <c r="D5778" t="s">
        <v>7</v>
      </c>
      <c r="E5778" t="s">
        <v>23</v>
      </c>
      <c r="F5778">
        <v>301.32829800000002</v>
      </c>
      <c r="H5778">
        <v>36</v>
      </c>
      <c r="I5778">
        <v>316.61675272577031</v>
      </c>
      <c r="M5778">
        <v>7.1491751242649428</v>
      </c>
      <c r="N5778">
        <v>0.99524737623637938</v>
      </c>
      <c r="O5778">
        <v>22193.989068496823</v>
      </c>
      <c r="P5778">
        <v>240.81776906910952</v>
      </c>
      <c r="R5778">
        <v>0.95550000000000002</v>
      </c>
      <c r="T5778" s="6">
        <v>35.828905544509659</v>
      </c>
      <c r="U5778" s="6">
        <v>34.398000000000003</v>
      </c>
      <c r="W5778" s="6">
        <v>257.37030447353794</v>
      </c>
    </row>
    <row r="5779" spans="1:23" x14ac:dyDescent="0.3">
      <c r="A5779" s="1">
        <v>44466</v>
      </c>
      <c r="B5779">
        <v>202110</v>
      </c>
      <c r="C5779">
        <v>2021</v>
      </c>
      <c r="D5779" t="s">
        <v>8</v>
      </c>
      <c r="E5779" t="s">
        <v>23</v>
      </c>
      <c r="F5779">
        <v>64.071438666666666</v>
      </c>
      <c r="H5779">
        <v>108</v>
      </c>
      <c r="I5779">
        <v>72.163715766666613</v>
      </c>
      <c r="M5779">
        <v>2.8881859053497938</v>
      </c>
      <c r="N5779">
        <v>0.97107526020589985</v>
      </c>
      <c r="O5779">
        <v>6503.7619880346992</v>
      </c>
      <c r="P5779">
        <v>134.7067800001324</v>
      </c>
      <c r="R5779">
        <v>0.92876172839506166</v>
      </c>
      <c r="T5779" s="6">
        <v>104.87612810223719</v>
      </c>
      <c r="U5779" s="6">
        <v>100.30626666666666</v>
      </c>
      <c r="W5779" s="6">
        <v>311.92407777777771</v>
      </c>
    </row>
    <row r="5780" spans="1:23" x14ac:dyDescent="0.3">
      <c r="A5780" s="1">
        <v>44467</v>
      </c>
      <c r="B5780">
        <v>202110</v>
      </c>
      <c r="C5780">
        <v>2021</v>
      </c>
      <c r="D5780" t="s">
        <v>0</v>
      </c>
      <c r="E5780" t="s">
        <v>22</v>
      </c>
      <c r="F5780">
        <v>184.08824066666668</v>
      </c>
      <c r="G5780">
        <v>44</v>
      </c>
      <c r="I5780">
        <v>180.88997955182887</v>
      </c>
      <c r="J5780">
        <v>184.54868988541668</v>
      </c>
      <c r="K5780">
        <v>239.79725604696159</v>
      </c>
      <c r="L5780">
        <v>5.4771749999999999</v>
      </c>
      <c r="N5780">
        <v>1</v>
      </c>
      <c r="O5780">
        <v>40029.523899588756</v>
      </c>
      <c r="P5780">
        <v>147.8238913827133</v>
      </c>
      <c r="Q5780">
        <v>0.75059422036089807</v>
      </c>
      <c r="S5780" s="6">
        <v>33.026145695879514</v>
      </c>
      <c r="V5780" s="6">
        <v>240.9957</v>
      </c>
    </row>
    <row r="5781" spans="1:23" x14ac:dyDescent="0.3">
      <c r="A5781" s="1">
        <v>44467</v>
      </c>
      <c r="B5781">
        <v>202110</v>
      </c>
      <c r="C5781">
        <v>2021</v>
      </c>
      <c r="D5781" t="s">
        <v>1</v>
      </c>
      <c r="E5781" t="s">
        <v>22</v>
      </c>
      <c r="F5781">
        <v>198.63675916666665</v>
      </c>
      <c r="G5781">
        <v>46</v>
      </c>
      <c r="I5781">
        <v>198.5674471734516</v>
      </c>
      <c r="J5781">
        <v>198.75797498697915</v>
      </c>
      <c r="K5781">
        <v>261.32119684146545</v>
      </c>
      <c r="L5781">
        <v>5.7068121064599993</v>
      </c>
      <c r="N5781">
        <v>1</v>
      </c>
      <c r="O5781">
        <v>43757.127738955794</v>
      </c>
      <c r="P5781">
        <v>156.49517117767334</v>
      </c>
      <c r="Q5781">
        <v>0.75640892913209257</v>
      </c>
      <c r="S5781" s="6">
        <v>34.794810740076258</v>
      </c>
      <c r="V5781" s="6">
        <v>262.51335689715995</v>
      </c>
    </row>
    <row r="5782" spans="1:23" x14ac:dyDescent="0.3">
      <c r="A5782" s="1">
        <v>44467</v>
      </c>
      <c r="B5782">
        <v>202110</v>
      </c>
      <c r="C5782">
        <v>2021</v>
      </c>
      <c r="D5782" t="s">
        <v>4</v>
      </c>
      <c r="E5782" t="s">
        <v>22</v>
      </c>
      <c r="F5782">
        <v>109.33859983333335</v>
      </c>
      <c r="G5782">
        <v>36</v>
      </c>
      <c r="I5782">
        <v>110.12746903444817</v>
      </c>
      <c r="J5782">
        <v>109.61168961111112</v>
      </c>
      <c r="K5782">
        <v>144.78075750838545</v>
      </c>
      <c r="L5782">
        <v>4.0286331118295013</v>
      </c>
      <c r="N5782">
        <v>1</v>
      </c>
      <c r="O5782">
        <v>15419.764726116095</v>
      </c>
      <c r="P5782">
        <v>120.07894802439748</v>
      </c>
      <c r="Q5782">
        <v>0.75933853422527076</v>
      </c>
      <c r="S5782" s="6">
        <v>27.336187232109747</v>
      </c>
      <c r="V5782" s="6">
        <v>145.03079202586204</v>
      </c>
    </row>
    <row r="5783" spans="1:23" x14ac:dyDescent="0.3">
      <c r="A5783" s="1">
        <v>44467</v>
      </c>
      <c r="B5783">
        <v>202110</v>
      </c>
      <c r="C5783">
        <v>2021</v>
      </c>
      <c r="D5783" t="s">
        <v>2</v>
      </c>
      <c r="E5783" t="s">
        <v>22</v>
      </c>
      <c r="F5783">
        <v>238.2937128333333</v>
      </c>
      <c r="G5783">
        <v>64</v>
      </c>
      <c r="I5783">
        <v>307.20584296878889</v>
      </c>
      <c r="J5783">
        <v>238.6768915442733</v>
      </c>
      <c r="K5783">
        <v>307.86255463364694</v>
      </c>
      <c r="L5783">
        <v>6.3197970766009064</v>
      </c>
      <c r="N5783">
        <v>1</v>
      </c>
      <c r="O5783">
        <v>58370.140997835697</v>
      </c>
      <c r="P5783">
        <v>185.14386561805537</v>
      </c>
      <c r="Q5783">
        <v>0.75953250368745195</v>
      </c>
      <c r="S5783" s="6">
        <v>48.610080235996925</v>
      </c>
      <c r="V5783" s="6">
        <v>404.46701290245801</v>
      </c>
    </row>
    <row r="5784" spans="1:23" x14ac:dyDescent="0.3">
      <c r="A5784" s="1">
        <v>44467</v>
      </c>
      <c r="B5784">
        <v>202110</v>
      </c>
      <c r="C5784">
        <v>2021</v>
      </c>
      <c r="D5784" t="s">
        <v>3</v>
      </c>
      <c r="E5784" t="s">
        <v>22</v>
      </c>
      <c r="F5784">
        <v>299.81336116666665</v>
      </c>
      <c r="G5784">
        <v>96</v>
      </c>
      <c r="I5784">
        <v>409.40545728580594</v>
      </c>
      <c r="J5784">
        <v>300.65879078669525</v>
      </c>
      <c r="K5784">
        <v>386.67218603001766</v>
      </c>
      <c r="L5784">
        <v>5.608960903830881</v>
      </c>
      <c r="N5784">
        <v>1</v>
      </c>
      <c r="O5784">
        <v>60032.874066480181</v>
      </c>
      <c r="P5784">
        <v>290.26328974411422</v>
      </c>
      <c r="Q5784">
        <v>0.76032624458975262</v>
      </c>
      <c r="S5784" s="6">
        <v>72.991319480616255</v>
      </c>
      <c r="V5784" s="6">
        <v>538.4602467677646</v>
      </c>
    </row>
    <row r="5785" spans="1:23" x14ac:dyDescent="0.3">
      <c r="A5785" s="1">
        <v>44467</v>
      </c>
      <c r="B5785">
        <v>202110</v>
      </c>
      <c r="C5785">
        <v>2021</v>
      </c>
      <c r="D5785" t="s">
        <v>5</v>
      </c>
      <c r="E5785" t="s">
        <v>23</v>
      </c>
      <c r="F5785">
        <v>489.15841549999999</v>
      </c>
      <c r="H5785">
        <v>162</v>
      </c>
      <c r="I5785">
        <v>627.15675033815705</v>
      </c>
      <c r="M5785">
        <v>5.8159730794551026</v>
      </c>
      <c r="N5785">
        <v>0.96066599552707566</v>
      </c>
      <c r="O5785">
        <v>89184.139577078109</v>
      </c>
      <c r="P5785">
        <v>1202.597967616608</v>
      </c>
      <c r="R5785">
        <v>0.94079999999999997</v>
      </c>
      <c r="T5785" s="6">
        <v>155.62789127538625</v>
      </c>
      <c r="U5785" s="6">
        <v>152.40959999999998</v>
      </c>
      <c r="W5785" s="6">
        <v>942.18763887172656</v>
      </c>
    </row>
    <row r="5786" spans="1:23" x14ac:dyDescent="0.3">
      <c r="A5786" s="1">
        <v>44467</v>
      </c>
      <c r="B5786">
        <v>202110</v>
      </c>
      <c r="C5786">
        <v>2021</v>
      </c>
      <c r="D5786" t="s">
        <v>6</v>
      </c>
      <c r="E5786" t="s">
        <v>23</v>
      </c>
      <c r="F5786">
        <v>215.41856049999996</v>
      </c>
      <c r="H5786">
        <v>66</v>
      </c>
      <c r="I5786">
        <v>284.71550000000002</v>
      </c>
      <c r="M5786">
        <v>4.9244444444444442</v>
      </c>
      <c r="N5786">
        <v>0.96536087243469337</v>
      </c>
      <c r="O5786">
        <v>61974.880859873454</v>
      </c>
      <c r="P5786">
        <v>427.42492292433582</v>
      </c>
      <c r="R5786">
        <v>0.94079999999999997</v>
      </c>
      <c r="T5786" s="6">
        <v>63.713817580689764</v>
      </c>
      <c r="U5786" s="6">
        <v>62.092799999999997</v>
      </c>
      <c r="W5786" s="6">
        <v>325.01333333333332</v>
      </c>
    </row>
    <row r="5787" spans="1:23" x14ac:dyDescent="0.3">
      <c r="A5787" s="1">
        <v>44467</v>
      </c>
      <c r="B5787">
        <v>202110</v>
      </c>
      <c r="C5787">
        <v>2021</v>
      </c>
      <c r="D5787" t="s">
        <v>7</v>
      </c>
      <c r="E5787" t="s">
        <v>23</v>
      </c>
      <c r="F5787">
        <v>158.00400000000002</v>
      </c>
      <c r="H5787">
        <v>36</v>
      </c>
      <c r="I5787">
        <v>171.87640591189131</v>
      </c>
      <c r="M5787">
        <v>5.9293653165949358</v>
      </c>
      <c r="N5787">
        <v>0.99663158677356478</v>
      </c>
      <c r="O5787">
        <v>38313.354928751454</v>
      </c>
      <c r="P5787">
        <v>240.81776906910952</v>
      </c>
      <c r="R5787">
        <v>0.95550000000000002</v>
      </c>
      <c r="T5787" s="6">
        <v>35.878737123848332</v>
      </c>
      <c r="U5787" s="6">
        <v>34.398000000000003</v>
      </c>
      <c r="W5787" s="6">
        <v>213.4571513974177</v>
      </c>
    </row>
    <row r="5788" spans="1:23" x14ac:dyDescent="0.3">
      <c r="A5788" s="1">
        <v>44467</v>
      </c>
      <c r="B5788">
        <v>202110</v>
      </c>
      <c r="C5788">
        <v>2021</v>
      </c>
      <c r="D5788" t="s">
        <v>8</v>
      </c>
      <c r="E5788" t="s">
        <v>23</v>
      </c>
      <c r="F5788">
        <v>189.09829216666671</v>
      </c>
      <c r="H5788">
        <v>108</v>
      </c>
      <c r="I5788">
        <v>213.60237176666672</v>
      </c>
      <c r="M5788">
        <v>4.5250692901234562</v>
      </c>
      <c r="N5788">
        <v>0.97815288014963031</v>
      </c>
      <c r="O5788">
        <v>56294.947864951842</v>
      </c>
      <c r="P5788">
        <v>134.7067800001324</v>
      </c>
      <c r="R5788">
        <v>0.92876172839506166</v>
      </c>
      <c r="T5788" s="6">
        <v>105.64051105616008</v>
      </c>
      <c r="U5788" s="6">
        <v>100.30626666666666</v>
      </c>
      <c r="W5788" s="6">
        <v>488.70748333333324</v>
      </c>
    </row>
    <row r="5789" spans="1:23" x14ac:dyDescent="0.3">
      <c r="A5789" s="1">
        <v>44468</v>
      </c>
      <c r="B5789">
        <v>202110</v>
      </c>
      <c r="C5789">
        <v>2021</v>
      </c>
      <c r="D5789" t="s">
        <v>0</v>
      </c>
      <c r="E5789" t="s">
        <v>22</v>
      </c>
      <c r="F5789">
        <v>177.3030008333333</v>
      </c>
      <c r="G5789">
        <v>44</v>
      </c>
      <c r="I5789">
        <v>178.55797037809711</v>
      </c>
      <c r="J5789">
        <v>177.7964090364583</v>
      </c>
      <c r="K5789">
        <v>216.96574683882963</v>
      </c>
      <c r="L5789">
        <v>5.4065639999999995</v>
      </c>
      <c r="N5789">
        <v>1</v>
      </c>
      <c r="O5789">
        <v>46389.52138296848</v>
      </c>
      <c r="P5789">
        <v>147.8238913827133</v>
      </c>
      <c r="Q5789">
        <v>0.75059422036089807</v>
      </c>
      <c r="S5789" s="6">
        <v>33.026145695879514</v>
      </c>
      <c r="V5789" s="6">
        <v>237.88881599999996</v>
      </c>
    </row>
    <row r="5790" spans="1:23" x14ac:dyDescent="0.3">
      <c r="A5790" s="1">
        <v>44468</v>
      </c>
      <c r="B5790">
        <v>202110</v>
      </c>
      <c r="C5790">
        <v>2021</v>
      </c>
      <c r="D5790" t="s">
        <v>1</v>
      </c>
      <c r="E5790" t="s">
        <v>22</v>
      </c>
      <c r="F5790">
        <v>188.44056099999997</v>
      </c>
      <c r="G5790">
        <v>46</v>
      </c>
      <c r="I5790">
        <v>197.22686338975925</v>
      </c>
      <c r="J5790">
        <v>188.56775826562497</v>
      </c>
      <c r="K5790">
        <v>239.64371103242277</v>
      </c>
      <c r="L5790">
        <v>5.6682838387333332</v>
      </c>
      <c r="N5790">
        <v>1</v>
      </c>
      <c r="O5790">
        <v>48863.207940808388</v>
      </c>
      <c r="P5790">
        <v>156.49517117767334</v>
      </c>
      <c r="Q5790">
        <v>0.75640892913209257</v>
      </c>
      <c r="S5790" s="6">
        <v>34.794810740076258</v>
      </c>
      <c r="V5790" s="6">
        <v>260.74105658173335</v>
      </c>
    </row>
    <row r="5791" spans="1:23" x14ac:dyDescent="0.3">
      <c r="A5791" s="1">
        <v>44468</v>
      </c>
      <c r="B5791">
        <v>202110</v>
      </c>
      <c r="C5791">
        <v>2021</v>
      </c>
      <c r="D5791" t="s">
        <v>4</v>
      </c>
      <c r="E5791" t="s">
        <v>22</v>
      </c>
      <c r="F5791">
        <v>150.04164000000003</v>
      </c>
      <c r="G5791">
        <v>36</v>
      </c>
      <c r="I5791">
        <v>168.40416797699635</v>
      </c>
      <c r="J5791">
        <v>150.34729937777783</v>
      </c>
      <c r="K5791">
        <v>174.44579278749919</v>
      </c>
      <c r="L5791">
        <v>6.1604848747591516</v>
      </c>
      <c r="N5791">
        <v>1</v>
      </c>
      <c r="O5791">
        <v>46691.061862753333</v>
      </c>
      <c r="P5791">
        <v>120.07894802439748</v>
      </c>
      <c r="Q5791">
        <v>0.75933853422527076</v>
      </c>
      <c r="S5791" s="6">
        <v>27.336187232109747</v>
      </c>
      <c r="V5791" s="6">
        <v>221.77745549132945</v>
      </c>
    </row>
    <row r="5792" spans="1:23" x14ac:dyDescent="0.3">
      <c r="A5792" s="1">
        <v>44468</v>
      </c>
      <c r="B5792">
        <v>202110</v>
      </c>
      <c r="C5792">
        <v>2021</v>
      </c>
      <c r="D5792" t="s">
        <v>2</v>
      </c>
      <c r="E5792" t="s">
        <v>22</v>
      </c>
      <c r="F5792">
        <v>234.33072399999992</v>
      </c>
      <c r="G5792">
        <v>64</v>
      </c>
      <c r="I5792">
        <v>310.08454376466022</v>
      </c>
      <c r="J5792">
        <v>234.72574358749995</v>
      </c>
      <c r="K5792">
        <v>308.6597350838581</v>
      </c>
      <c r="L5792">
        <v>6.3790173202601554</v>
      </c>
      <c r="N5792">
        <v>1</v>
      </c>
      <c r="O5792">
        <v>78322.844248000052</v>
      </c>
      <c r="P5792">
        <v>185.14386561805537</v>
      </c>
      <c r="Q5792">
        <v>0.75953250368745195</v>
      </c>
      <c r="S5792" s="6">
        <v>48.610080235996925</v>
      </c>
      <c r="V5792" s="6">
        <v>408.25710849664995</v>
      </c>
    </row>
    <row r="5793" spans="1:23" x14ac:dyDescent="0.3">
      <c r="A5793" s="1">
        <v>44468</v>
      </c>
      <c r="B5793">
        <v>202110</v>
      </c>
      <c r="C5793">
        <v>2021</v>
      </c>
      <c r="D5793" t="s">
        <v>3</v>
      </c>
      <c r="E5793" t="s">
        <v>22</v>
      </c>
      <c r="F5793">
        <v>296.67064099999999</v>
      </c>
      <c r="G5793">
        <v>96</v>
      </c>
      <c r="I5793">
        <v>392.32752216662448</v>
      </c>
      <c r="J5793">
        <v>297.50569522965048</v>
      </c>
      <c r="K5793">
        <v>353.32997052756696</v>
      </c>
      <c r="L5793">
        <v>5.3749887652162789</v>
      </c>
      <c r="N5793">
        <v>0.99981663624305694</v>
      </c>
      <c r="O5793">
        <v>84097.004550066573</v>
      </c>
      <c r="P5793">
        <v>290.26328974411422</v>
      </c>
      <c r="Q5793">
        <v>0.76032624458975262</v>
      </c>
      <c r="S5793" s="6">
        <v>72.991319480616255</v>
      </c>
      <c r="V5793" s="6">
        <v>515.99892146076274</v>
      </c>
    </row>
    <row r="5794" spans="1:23" x14ac:dyDescent="0.3">
      <c r="A5794" s="1">
        <v>44468</v>
      </c>
      <c r="B5794">
        <v>202110</v>
      </c>
      <c r="C5794">
        <v>2021</v>
      </c>
      <c r="D5794" t="s">
        <v>5</v>
      </c>
      <c r="E5794" t="s">
        <v>23</v>
      </c>
      <c r="F5794">
        <v>64.72320000000002</v>
      </c>
      <c r="H5794">
        <v>162</v>
      </c>
      <c r="I5794">
        <v>157.72471200000001</v>
      </c>
      <c r="M5794">
        <v>3.7282916666666659</v>
      </c>
      <c r="N5794">
        <v>0.96296296296296291</v>
      </c>
      <c r="O5794">
        <v>22516.952441245248</v>
      </c>
      <c r="P5794">
        <v>1202.597967616608</v>
      </c>
      <c r="R5794">
        <v>0.94079999999999997</v>
      </c>
      <c r="T5794" s="6">
        <v>156</v>
      </c>
      <c r="U5794" s="6">
        <v>152.40959999999998</v>
      </c>
      <c r="W5794" s="6">
        <v>603.98324999999988</v>
      </c>
    </row>
    <row r="5795" spans="1:23" x14ac:dyDescent="0.3">
      <c r="A5795" s="1">
        <v>44468</v>
      </c>
      <c r="B5795">
        <v>202110</v>
      </c>
      <c r="C5795">
        <v>2021</v>
      </c>
      <c r="D5795" t="s">
        <v>6</v>
      </c>
      <c r="E5795" t="s">
        <v>23</v>
      </c>
      <c r="F5795">
        <v>12.727679999999999</v>
      </c>
      <c r="H5795">
        <v>66</v>
      </c>
      <c r="I5795">
        <v>33.829533333333323</v>
      </c>
      <c r="M5795">
        <v>2.5523611111111113</v>
      </c>
      <c r="N5795">
        <v>0.96410257509824149</v>
      </c>
      <c r="O5795">
        <v>4224.7080086520045</v>
      </c>
      <c r="P5795">
        <v>427.42492292433582</v>
      </c>
      <c r="R5795">
        <v>0.94079999999999997</v>
      </c>
      <c r="T5795" s="6">
        <v>63.630769956483938</v>
      </c>
      <c r="U5795" s="6">
        <v>62.092799999999997</v>
      </c>
      <c r="W5795" s="6">
        <v>168.45583333333335</v>
      </c>
    </row>
    <row r="5796" spans="1:23" x14ac:dyDescent="0.3">
      <c r="A5796" s="1">
        <v>44468</v>
      </c>
      <c r="B5796">
        <v>202110</v>
      </c>
      <c r="C5796">
        <v>2021</v>
      </c>
      <c r="D5796" t="s">
        <v>7</v>
      </c>
      <c r="E5796" t="s">
        <v>23</v>
      </c>
      <c r="F5796">
        <v>30.611699999999999</v>
      </c>
      <c r="H5796">
        <v>36</v>
      </c>
      <c r="I5796">
        <v>45.948027010997954</v>
      </c>
      <c r="M5796">
        <v>3.8777266106778701</v>
      </c>
      <c r="N5796">
        <v>0.99663158677356478</v>
      </c>
      <c r="O5796">
        <v>10859.332696276873</v>
      </c>
      <c r="P5796">
        <v>240.81776906910952</v>
      </c>
      <c r="R5796">
        <v>0.95550000000000002</v>
      </c>
      <c r="T5796" s="6">
        <v>35.878737123848332</v>
      </c>
      <c r="U5796" s="6">
        <v>34.398000000000003</v>
      </c>
      <c r="W5796" s="6">
        <v>139.59815798440331</v>
      </c>
    </row>
    <row r="5797" spans="1:23" x14ac:dyDescent="0.3">
      <c r="A5797" s="1">
        <v>44468</v>
      </c>
      <c r="B5797">
        <v>202110</v>
      </c>
      <c r="C5797">
        <v>2021</v>
      </c>
      <c r="D5797" t="s">
        <v>8</v>
      </c>
      <c r="E5797" t="s">
        <v>23</v>
      </c>
      <c r="F5797">
        <v>124.09848050000006</v>
      </c>
      <c r="H5797">
        <v>108</v>
      </c>
      <c r="I5797">
        <v>159.10121286666654</v>
      </c>
      <c r="M5797">
        <v>4.1638148662551435</v>
      </c>
      <c r="N5797">
        <v>0.98558612186309991</v>
      </c>
      <c r="O5797">
        <v>40839.127223923228</v>
      </c>
      <c r="P5797">
        <v>134.7067800001324</v>
      </c>
      <c r="R5797">
        <v>0.92876172839506166</v>
      </c>
      <c r="T5797" s="6">
        <v>106.44330116121479</v>
      </c>
      <c r="U5797" s="6">
        <v>100.30626666666666</v>
      </c>
      <c r="W5797" s="6">
        <v>449.69200555555551</v>
      </c>
    </row>
    <row r="5798" spans="1:23" x14ac:dyDescent="0.3">
      <c r="A5798" s="1">
        <v>44469</v>
      </c>
      <c r="B5798">
        <v>202110</v>
      </c>
      <c r="C5798">
        <v>2021</v>
      </c>
      <c r="D5798" t="s">
        <v>0</v>
      </c>
      <c r="E5798" t="s">
        <v>22</v>
      </c>
      <c r="F5798">
        <v>170.15516049999999</v>
      </c>
      <c r="G5798">
        <v>44</v>
      </c>
      <c r="I5798">
        <v>175.74516657532476</v>
      </c>
      <c r="J5798">
        <v>170.62854917187499</v>
      </c>
      <c r="K5798">
        <v>213.40600898624271</v>
      </c>
      <c r="L5798">
        <v>5.3213949999999999</v>
      </c>
      <c r="N5798">
        <v>1</v>
      </c>
      <c r="O5798">
        <v>13732.862534491393</v>
      </c>
      <c r="P5798">
        <v>147.8238913827133</v>
      </c>
      <c r="Q5798">
        <v>0.75059422036089807</v>
      </c>
      <c r="S5798" s="6">
        <v>33.026145695879514</v>
      </c>
      <c r="V5798" s="6">
        <v>234.14138</v>
      </c>
    </row>
    <row r="5799" spans="1:23" x14ac:dyDescent="0.3">
      <c r="A5799" s="1">
        <v>44469</v>
      </c>
      <c r="B5799">
        <v>202110</v>
      </c>
      <c r="C5799">
        <v>2021</v>
      </c>
      <c r="D5799" t="s">
        <v>1</v>
      </c>
      <c r="E5799" t="s">
        <v>22</v>
      </c>
      <c r="F5799">
        <v>179.45620333333338</v>
      </c>
      <c r="G5799">
        <v>46</v>
      </c>
      <c r="I5799">
        <v>191.9342464117484</v>
      </c>
      <c r="J5799">
        <v>179.57400118489588</v>
      </c>
      <c r="K5799">
        <v>229.06622539388971</v>
      </c>
      <c r="L5799">
        <v>5.5161744619200004</v>
      </c>
      <c r="N5799">
        <v>1</v>
      </c>
      <c r="O5799">
        <v>14482.875883279587</v>
      </c>
      <c r="P5799">
        <v>156.49517117767334</v>
      </c>
      <c r="Q5799">
        <v>0.75640892913209257</v>
      </c>
      <c r="S5799" s="6">
        <v>34.794810740076258</v>
      </c>
      <c r="V5799" s="6">
        <v>253.74402524832001</v>
      </c>
    </row>
    <row r="5800" spans="1:23" x14ac:dyDescent="0.3">
      <c r="A5800" s="1">
        <v>44469</v>
      </c>
      <c r="B5800">
        <v>202110</v>
      </c>
      <c r="C5800">
        <v>2021</v>
      </c>
      <c r="D5800" t="s">
        <v>4</v>
      </c>
      <c r="E5800" t="s">
        <v>22</v>
      </c>
      <c r="F5800">
        <v>125.41368000000004</v>
      </c>
      <c r="G5800">
        <v>36</v>
      </c>
      <c r="I5800">
        <v>146.32954223656603</v>
      </c>
      <c r="J5800">
        <v>125.69962737777782</v>
      </c>
      <c r="K5800">
        <v>172.26811977255753</v>
      </c>
      <c r="L5800">
        <v>5.3529609302896421</v>
      </c>
      <c r="N5800">
        <v>0.9863244475274997</v>
      </c>
      <c r="O5800">
        <v>10222.801820067363</v>
      </c>
      <c r="P5800">
        <v>120.07894802439748</v>
      </c>
      <c r="Q5800">
        <v>0.75933853422527076</v>
      </c>
      <c r="S5800" s="6">
        <v>27.336187232109747</v>
      </c>
      <c r="V5800" s="6">
        <v>192.70659349042711</v>
      </c>
    </row>
    <row r="5801" spans="1:23" x14ac:dyDescent="0.3">
      <c r="A5801" s="1">
        <v>44469</v>
      </c>
      <c r="B5801">
        <v>202110</v>
      </c>
      <c r="C5801">
        <v>2021</v>
      </c>
      <c r="D5801" t="s">
        <v>2</v>
      </c>
      <c r="E5801" t="s">
        <v>22</v>
      </c>
      <c r="F5801">
        <v>203.28830166666665</v>
      </c>
      <c r="G5801">
        <v>64</v>
      </c>
      <c r="I5801">
        <v>289.94379162186772</v>
      </c>
      <c r="J5801">
        <v>203.66635342447915</v>
      </c>
      <c r="K5801">
        <v>269.84265435501561</v>
      </c>
      <c r="L5801">
        <v>5.9646844896001099</v>
      </c>
      <c r="N5801">
        <v>1</v>
      </c>
      <c r="O5801">
        <v>18554.849954297872</v>
      </c>
      <c r="P5801">
        <v>185.14386561805537</v>
      </c>
      <c r="Q5801">
        <v>0.75953250368745195</v>
      </c>
      <c r="S5801" s="6">
        <v>48.610080235996925</v>
      </c>
      <c r="V5801" s="6">
        <v>381.73980733440703</v>
      </c>
    </row>
    <row r="5802" spans="1:23" x14ac:dyDescent="0.3">
      <c r="A5802" s="1">
        <v>44469</v>
      </c>
      <c r="B5802">
        <v>202110</v>
      </c>
      <c r="C5802">
        <v>2021</v>
      </c>
      <c r="D5802" t="s">
        <v>3</v>
      </c>
      <c r="E5802" t="s">
        <v>22</v>
      </c>
      <c r="F5802">
        <v>353.71504316666659</v>
      </c>
      <c r="G5802">
        <v>96</v>
      </c>
      <c r="I5802">
        <v>464.50699474778469</v>
      </c>
      <c r="J5802">
        <v>354.57185225688249</v>
      </c>
      <c r="K5802">
        <v>442.11627030454139</v>
      </c>
      <c r="L5802">
        <v>6.3638662522211318</v>
      </c>
      <c r="N5802">
        <v>0.99993789668220423</v>
      </c>
      <c r="O5802">
        <v>30277.168909013577</v>
      </c>
      <c r="P5802">
        <v>290.26328974411422</v>
      </c>
      <c r="Q5802">
        <v>0.76032624458975262</v>
      </c>
      <c r="S5802" s="6">
        <v>72.991319480616255</v>
      </c>
      <c r="V5802" s="6">
        <v>610.93116021322862</v>
      </c>
    </row>
    <row r="5803" spans="1:23" x14ac:dyDescent="0.3">
      <c r="A5803" s="1">
        <v>44469</v>
      </c>
      <c r="B5803">
        <v>202110</v>
      </c>
      <c r="C5803">
        <v>2021</v>
      </c>
      <c r="D5803" t="s">
        <v>5</v>
      </c>
      <c r="E5803" t="s">
        <v>23</v>
      </c>
      <c r="F5803">
        <v>41.990400000000001</v>
      </c>
      <c r="H5803">
        <v>162</v>
      </c>
      <c r="I5803">
        <v>94.173034075083109</v>
      </c>
      <c r="M5803">
        <v>2.8201640380151844</v>
      </c>
      <c r="N5803">
        <v>0.96274707935474535</v>
      </c>
      <c r="O5803">
        <v>6656.8917085838175</v>
      </c>
      <c r="P5803">
        <v>1202.597967616608</v>
      </c>
      <c r="R5803">
        <v>0.94079999999999997</v>
      </c>
      <c r="T5803" s="6">
        <v>155.96502685546875</v>
      </c>
      <c r="U5803" s="6">
        <v>152.40959999999998</v>
      </c>
      <c r="W5803" s="6">
        <v>456.86657415845985</v>
      </c>
    </row>
    <row r="5804" spans="1:23" x14ac:dyDescent="0.3">
      <c r="A5804" s="1">
        <v>44469</v>
      </c>
      <c r="B5804">
        <v>202110</v>
      </c>
      <c r="C5804">
        <v>2021</v>
      </c>
      <c r="D5804" t="s">
        <v>6</v>
      </c>
      <c r="E5804" t="s">
        <v>23</v>
      </c>
      <c r="F5804">
        <v>4.4799999999999996E-3</v>
      </c>
      <c r="H5804">
        <v>66</v>
      </c>
      <c r="I5804">
        <v>5.756166666666668</v>
      </c>
      <c r="M5804">
        <v>1.7236458333333333</v>
      </c>
      <c r="N5804">
        <v>0.94945419488744642</v>
      </c>
      <c r="O5804">
        <v>0.55117755623839992</v>
      </c>
      <c r="P5804">
        <v>427.42492292433582</v>
      </c>
      <c r="R5804">
        <v>0.94079999999999997</v>
      </c>
      <c r="T5804" s="6">
        <v>62.663976862571467</v>
      </c>
      <c r="U5804" s="6">
        <v>62.092799999999997</v>
      </c>
      <c r="W5804" s="6">
        <v>113.760625</v>
      </c>
    </row>
    <row r="5805" spans="1:23" x14ac:dyDescent="0.3">
      <c r="A5805" s="1">
        <v>44469</v>
      </c>
      <c r="B5805">
        <v>202110</v>
      </c>
      <c r="C5805">
        <v>2021</v>
      </c>
      <c r="D5805" t="s">
        <v>7</v>
      </c>
      <c r="E5805" t="s">
        <v>23</v>
      </c>
      <c r="F5805">
        <v>5.6440999999999999</v>
      </c>
      <c r="H5805">
        <v>36</v>
      </c>
      <c r="I5805">
        <v>13.31770288542358</v>
      </c>
      <c r="M5805">
        <v>2.6338262994107251</v>
      </c>
      <c r="N5805">
        <v>0.99663158677356478</v>
      </c>
      <c r="O5805">
        <v>893.61115958210269</v>
      </c>
      <c r="P5805">
        <v>240.81776906910952</v>
      </c>
      <c r="R5805">
        <v>0.95550000000000002</v>
      </c>
      <c r="T5805" s="6">
        <v>35.878737123848332</v>
      </c>
      <c r="U5805" s="6">
        <v>34.398000000000003</v>
      </c>
      <c r="W5805" s="6">
        <v>94.817746778786102</v>
      </c>
    </row>
    <row r="5806" spans="1:23" x14ac:dyDescent="0.3">
      <c r="A5806" s="1">
        <v>44469</v>
      </c>
      <c r="B5806">
        <v>202110</v>
      </c>
      <c r="C5806">
        <v>2021</v>
      </c>
      <c r="D5806" t="s">
        <v>8</v>
      </c>
      <c r="E5806" t="s">
        <v>23</v>
      </c>
      <c r="F5806">
        <v>96.04231249999998</v>
      </c>
      <c r="H5806">
        <v>108</v>
      </c>
      <c r="I5806">
        <v>122.47426470000001</v>
      </c>
      <c r="M5806">
        <v>3.8962898148148146</v>
      </c>
      <c r="N5806">
        <v>0.97860467480329549</v>
      </c>
      <c r="O5806">
        <v>9212.4586763699735</v>
      </c>
      <c r="P5806">
        <v>134.7067800001324</v>
      </c>
      <c r="R5806">
        <v>0.92876172839506166</v>
      </c>
      <c r="T5806" s="6">
        <v>105.68930487875592</v>
      </c>
      <c r="U5806" s="6">
        <v>100.30626666666666</v>
      </c>
      <c r="W5806" s="6">
        <v>420.79929999999996</v>
      </c>
    </row>
    <row r="5807" spans="1:23" x14ac:dyDescent="0.3">
      <c r="A5807" s="1">
        <v>44470</v>
      </c>
      <c r="B5807">
        <v>202110</v>
      </c>
      <c r="C5807">
        <v>2021</v>
      </c>
      <c r="D5807" t="s">
        <v>0</v>
      </c>
      <c r="E5807" t="s">
        <v>22</v>
      </c>
      <c r="F5807">
        <v>157.10940083333332</v>
      </c>
      <c r="G5807">
        <v>44</v>
      </c>
      <c r="I5807">
        <v>159.33425594614954</v>
      </c>
      <c r="J5807">
        <v>157.55568083333333</v>
      </c>
      <c r="K5807">
        <v>210.15985116348909</v>
      </c>
      <c r="L5807">
        <v>4.8244883739499995</v>
      </c>
      <c r="N5807">
        <v>1</v>
      </c>
      <c r="O5807">
        <v>12955.751905182104</v>
      </c>
      <c r="P5807">
        <v>147.8238913827133</v>
      </c>
      <c r="Q5807">
        <v>0.75059422036089807</v>
      </c>
      <c r="S5807" s="6">
        <v>33.026145695879514</v>
      </c>
      <c r="V5807" s="6">
        <v>212.27748845379998</v>
      </c>
    </row>
    <row r="5808" spans="1:23" x14ac:dyDescent="0.3">
      <c r="A5808" s="1">
        <v>44470</v>
      </c>
      <c r="B5808">
        <v>202110</v>
      </c>
      <c r="C5808">
        <v>2021</v>
      </c>
      <c r="D5808" t="s">
        <v>1</v>
      </c>
      <c r="E5808" t="s">
        <v>22</v>
      </c>
      <c r="F5808">
        <v>163.38560016666671</v>
      </c>
      <c r="G5808">
        <v>46</v>
      </c>
      <c r="I5808">
        <v>171.24092966082762</v>
      </c>
      <c r="J5808">
        <v>163.50559528385421</v>
      </c>
      <c r="K5808">
        <v>208.26660441011001</v>
      </c>
      <c r="L5808">
        <v>4.9214502398081539</v>
      </c>
      <c r="N5808">
        <v>1</v>
      </c>
      <c r="O5808">
        <v>13451.910745744412</v>
      </c>
      <c r="P5808">
        <v>156.49517117767334</v>
      </c>
      <c r="Q5808">
        <v>0.75640892913209257</v>
      </c>
      <c r="S5808" s="6">
        <v>34.794810740076258</v>
      </c>
      <c r="V5808" s="6">
        <v>226.38671103117508</v>
      </c>
    </row>
    <row r="5809" spans="1:23" x14ac:dyDescent="0.3">
      <c r="A5809" s="1">
        <v>44470</v>
      </c>
      <c r="B5809">
        <v>202110</v>
      </c>
      <c r="C5809">
        <v>2021</v>
      </c>
      <c r="D5809" t="s">
        <v>4</v>
      </c>
      <c r="E5809" t="s">
        <v>22</v>
      </c>
      <c r="F5809">
        <v>138.49220000000003</v>
      </c>
      <c r="G5809">
        <v>36</v>
      </c>
      <c r="I5809">
        <v>153.33139474909609</v>
      </c>
      <c r="J5809">
        <v>138.78860817777777</v>
      </c>
      <c r="K5809">
        <v>187.18320062453896</v>
      </c>
      <c r="L5809">
        <v>5.6090995224450806</v>
      </c>
      <c r="N5809">
        <v>0.96826589595375723</v>
      </c>
      <c r="O5809">
        <v>11581.819857292792</v>
      </c>
      <c r="P5809">
        <v>120.07894802439748</v>
      </c>
      <c r="Q5809">
        <v>0.75933853422527076</v>
      </c>
      <c r="S5809" s="6">
        <v>27.336187232109747</v>
      </c>
      <c r="V5809" s="6">
        <v>201.92758280802289</v>
      </c>
    </row>
    <row r="5810" spans="1:23" x14ac:dyDescent="0.3">
      <c r="A5810" s="1">
        <v>44470</v>
      </c>
      <c r="B5810">
        <v>202110</v>
      </c>
      <c r="C5810">
        <v>2021</v>
      </c>
      <c r="D5810" t="s">
        <v>2</v>
      </c>
      <c r="E5810" t="s">
        <v>22</v>
      </c>
      <c r="F5810">
        <v>258.27219983333327</v>
      </c>
      <c r="G5810">
        <v>64</v>
      </c>
      <c r="I5810">
        <v>276.37245330431909</v>
      </c>
      <c r="J5810">
        <v>258.66758557552077</v>
      </c>
      <c r="K5810">
        <v>333.91768899949011</v>
      </c>
      <c r="L5810">
        <v>5.6854967521666158</v>
      </c>
      <c r="N5810">
        <v>1</v>
      </c>
      <c r="O5810">
        <v>25055.761369346528</v>
      </c>
      <c r="P5810">
        <v>185.14386561805537</v>
      </c>
      <c r="Q5810">
        <v>0.75953250368745195</v>
      </c>
      <c r="S5810" s="6">
        <v>48.610080235996925</v>
      </c>
      <c r="V5810" s="6">
        <v>363.87179213866341</v>
      </c>
    </row>
    <row r="5811" spans="1:23" x14ac:dyDescent="0.3">
      <c r="A5811" s="1">
        <v>44470</v>
      </c>
      <c r="B5811">
        <v>202110</v>
      </c>
      <c r="C5811">
        <v>2021</v>
      </c>
      <c r="D5811" t="s">
        <v>3</v>
      </c>
      <c r="E5811" t="s">
        <v>22</v>
      </c>
      <c r="F5811">
        <v>338.04344183333336</v>
      </c>
      <c r="G5811">
        <v>96</v>
      </c>
      <c r="I5811">
        <v>394.82359706790783</v>
      </c>
      <c r="J5811">
        <v>338.96770887036052</v>
      </c>
      <c r="K5811">
        <v>419.24059327271442</v>
      </c>
      <c r="L5811">
        <v>5.409185638475245</v>
      </c>
      <c r="N5811">
        <v>1</v>
      </c>
      <c r="O5811">
        <v>36463.065970187628</v>
      </c>
      <c r="P5811">
        <v>290.26328974411422</v>
      </c>
      <c r="Q5811">
        <v>0.76032624458975262</v>
      </c>
      <c r="S5811" s="6">
        <v>72.991319480616255</v>
      </c>
      <c r="V5811" s="6">
        <v>519.28182129362358</v>
      </c>
    </row>
    <row r="5812" spans="1:23" x14ac:dyDescent="0.3">
      <c r="A5812" s="1">
        <v>44470</v>
      </c>
      <c r="B5812">
        <v>202110</v>
      </c>
      <c r="C5812">
        <v>2021</v>
      </c>
      <c r="D5812" t="s">
        <v>5</v>
      </c>
      <c r="E5812" t="s">
        <v>23</v>
      </c>
      <c r="F5812">
        <v>165.35040316666661</v>
      </c>
      <c r="H5812">
        <v>162</v>
      </c>
      <c r="I5812">
        <v>240.84283690215526</v>
      </c>
      <c r="M5812">
        <v>4.0066016120999413</v>
      </c>
      <c r="N5812">
        <v>0.97781310092893436</v>
      </c>
      <c r="O5812">
        <v>41644.003562891943</v>
      </c>
      <c r="P5812">
        <v>1202.597967616608</v>
      </c>
      <c r="R5812">
        <v>0.94079999999999997</v>
      </c>
      <c r="T5812" s="6">
        <v>158.40572235048737</v>
      </c>
      <c r="U5812" s="6">
        <v>152.40959999999998</v>
      </c>
      <c r="W5812" s="6">
        <v>649.06946116019049</v>
      </c>
    </row>
    <row r="5813" spans="1:23" x14ac:dyDescent="0.3">
      <c r="A5813" s="1">
        <v>44470</v>
      </c>
      <c r="B5813">
        <v>202110</v>
      </c>
      <c r="C5813">
        <v>2021</v>
      </c>
      <c r="D5813" t="s">
        <v>6</v>
      </c>
      <c r="E5813" t="s">
        <v>23</v>
      </c>
      <c r="F5813">
        <v>53.506880000000002</v>
      </c>
      <c r="H5813">
        <v>66</v>
      </c>
      <c r="I5813">
        <v>79.600433333333342</v>
      </c>
      <c r="M5813">
        <v>3.1289930555555556</v>
      </c>
      <c r="N5813">
        <v>0.94506964570870511</v>
      </c>
      <c r="O5813">
        <v>7587.9689249818302</v>
      </c>
      <c r="P5813">
        <v>427.42492292433582</v>
      </c>
      <c r="R5813">
        <v>0.94079999999999997</v>
      </c>
      <c r="T5813" s="6">
        <v>62.374596616774539</v>
      </c>
      <c r="U5813" s="6">
        <v>62.092799999999997</v>
      </c>
      <c r="W5813" s="6">
        <v>206.51354166666667</v>
      </c>
    </row>
    <row r="5814" spans="1:23" x14ac:dyDescent="0.3">
      <c r="A5814" s="1">
        <v>44470</v>
      </c>
      <c r="B5814">
        <v>202110</v>
      </c>
      <c r="C5814">
        <v>2021</v>
      </c>
      <c r="D5814" t="s">
        <v>7</v>
      </c>
      <c r="E5814" t="s">
        <v>23</v>
      </c>
      <c r="F5814">
        <v>58.067099999999996</v>
      </c>
      <c r="H5814">
        <v>36</v>
      </c>
      <c r="I5814">
        <v>72.184223226875361</v>
      </c>
      <c r="M5814">
        <v>4.1955811470080988</v>
      </c>
      <c r="N5814">
        <v>0.99663158677356478</v>
      </c>
      <c r="O5814">
        <v>11289.60483488206</v>
      </c>
      <c r="P5814">
        <v>240.81776906910952</v>
      </c>
      <c r="R5814">
        <v>0.95550000000000002</v>
      </c>
      <c r="T5814" s="6">
        <v>35.878737123848332</v>
      </c>
      <c r="U5814" s="6">
        <v>34.398000000000003</v>
      </c>
      <c r="W5814" s="6">
        <v>151.04092129229156</v>
      </c>
    </row>
    <row r="5815" spans="1:23" x14ac:dyDescent="0.3">
      <c r="A5815" s="1">
        <v>44470</v>
      </c>
      <c r="B5815">
        <v>202110</v>
      </c>
      <c r="C5815">
        <v>2021</v>
      </c>
      <c r="D5815" t="s">
        <v>8</v>
      </c>
      <c r="E5815" t="s">
        <v>23</v>
      </c>
      <c r="F5815">
        <v>47.404683666666678</v>
      </c>
      <c r="H5815">
        <v>108</v>
      </c>
      <c r="I5815">
        <v>60.107677433333357</v>
      </c>
      <c r="M5815">
        <v>2.817977623456791</v>
      </c>
      <c r="N5815">
        <v>0.97363747462253614</v>
      </c>
      <c r="O5815">
        <v>7446.1299834468864</v>
      </c>
      <c r="P5815">
        <v>134.7067800001324</v>
      </c>
      <c r="R5815">
        <v>0.92876172839506166</v>
      </c>
      <c r="T5815" s="6">
        <v>105.15284725923391</v>
      </c>
      <c r="U5815" s="6">
        <v>100.30626666666666</v>
      </c>
      <c r="W5815" s="6">
        <v>304.34158333333346</v>
      </c>
    </row>
    <row r="5816" spans="1:23" x14ac:dyDescent="0.3">
      <c r="A5816" s="1">
        <v>44471</v>
      </c>
      <c r="B5816">
        <v>202110</v>
      </c>
      <c r="C5816">
        <v>2021</v>
      </c>
      <c r="D5816" t="s">
        <v>0</v>
      </c>
      <c r="E5816" t="s">
        <v>22</v>
      </c>
      <c r="F5816">
        <v>167.40276183333336</v>
      </c>
      <c r="G5816">
        <v>44</v>
      </c>
      <c r="I5816">
        <v>165.81370594156982</v>
      </c>
      <c r="J5816">
        <v>167.86416183333336</v>
      </c>
      <c r="K5816">
        <v>221.23341747563248</v>
      </c>
      <c r="L5816">
        <v>5.0206799021739146</v>
      </c>
      <c r="N5816">
        <v>1</v>
      </c>
      <c r="O5816">
        <v>1010.6134047516434</v>
      </c>
      <c r="P5816">
        <v>147.8238913827133</v>
      </c>
      <c r="Q5816">
        <v>0.75059422036089807</v>
      </c>
      <c r="S5816" s="6">
        <v>33.026145695879514</v>
      </c>
      <c r="V5816" s="6">
        <v>220.90991569565224</v>
      </c>
    </row>
    <row r="5817" spans="1:23" x14ac:dyDescent="0.3">
      <c r="A5817" s="1">
        <v>44471</v>
      </c>
      <c r="B5817">
        <v>202110</v>
      </c>
      <c r="C5817">
        <v>2021</v>
      </c>
      <c r="D5817" t="s">
        <v>1</v>
      </c>
      <c r="E5817" t="s">
        <v>22</v>
      </c>
      <c r="F5817">
        <v>178.52127983333335</v>
      </c>
      <c r="G5817">
        <v>46</v>
      </c>
      <c r="I5817">
        <v>179.58906628356112</v>
      </c>
      <c r="J5817">
        <v>178.63761284114585</v>
      </c>
      <c r="K5817">
        <v>236.98612817095648</v>
      </c>
      <c r="L5817">
        <v>5.1613750000000005</v>
      </c>
      <c r="N5817">
        <v>1</v>
      </c>
      <c r="O5817">
        <v>806.15343775403483</v>
      </c>
      <c r="P5817">
        <v>156.49517117767334</v>
      </c>
      <c r="Q5817">
        <v>0.75640892913209257</v>
      </c>
      <c r="S5817" s="6">
        <v>34.794810740076258</v>
      </c>
      <c r="V5817" s="6">
        <v>237.42325000000002</v>
      </c>
    </row>
    <row r="5818" spans="1:23" x14ac:dyDescent="0.3">
      <c r="A5818" s="1">
        <v>44471</v>
      </c>
      <c r="B5818">
        <v>202110</v>
      </c>
      <c r="C5818">
        <v>2021</v>
      </c>
      <c r="D5818" t="s">
        <v>4</v>
      </c>
      <c r="E5818" t="s">
        <v>22</v>
      </c>
      <c r="F5818">
        <v>139.2829198333333</v>
      </c>
      <c r="G5818">
        <v>36</v>
      </c>
      <c r="I5818">
        <v>150.68813988586177</v>
      </c>
      <c r="J5818">
        <v>139.57997761111108</v>
      </c>
      <c r="K5818">
        <v>201.23746807753264</v>
      </c>
      <c r="L5818">
        <v>5.5124051721763108</v>
      </c>
      <c r="N5818">
        <v>0.93950847210049671</v>
      </c>
      <c r="O5818">
        <v>2356.1200190057493</v>
      </c>
      <c r="P5818">
        <v>120.07894802439748</v>
      </c>
      <c r="Q5818">
        <v>0.75933853422527076</v>
      </c>
      <c r="S5818" s="6">
        <v>27.336187232109747</v>
      </c>
      <c r="V5818" s="6">
        <v>198.44658619834718</v>
      </c>
    </row>
    <row r="5819" spans="1:23" x14ac:dyDescent="0.3">
      <c r="A5819" s="1">
        <v>44471</v>
      </c>
      <c r="B5819">
        <v>202110</v>
      </c>
      <c r="C5819">
        <v>2021</v>
      </c>
      <c r="D5819" t="s">
        <v>2</v>
      </c>
      <c r="E5819" t="s">
        <v>22</v>
      </c>
      <c r="F5819">
        <v>160.44401200000004</v>
      </c>
      <c r="G5819">
        <v>64</v>
      </c>
      <c r="I5819">
        <v>166.17172304711096</v>
      </c>
      <c r="J5819">
        <v>160.80863602343754</v>
      </c>
      <c r="K5819">
        <v>210.59296873010288</v>
      </c>
      <c r="L5819">
        <v>3.4184622251262367</v>
      </c>
      <c r="N5819">
        <v>1</v>
      </c>
      <c r="O5819">
        <v>2745.7753847729664</v>
      </c>
      <c r="P5819">
        <v>185.14386561805537</v>
      </c>
      <c r="Q5819">
        <v>0.75953250368745195</v>
      </c>
      <c r="S5819" s="6">
        <v>48.610080235996925</v>
      </c>
      <c r="V5819" s="6">
        <v>218.78158240807915</v>
      </c>
    </row>
    <row r="5820" spans="1:23" x14ac:dyDescent="0.3">
      <c r="A5820" s="1">
        <v>44471</v>
      </c>
      <c r="B5820">
        <v>202110</v>
      </c>
      <c r="C5820">
        <v>2021</v>
      </c>
      <c r="D5820" t="s">
        <v>3</v>
      </c>
      <c r="E5820" t="s">
        <v>22</v>
      </c>
      <c r="F5820">
        <v>207.31536016666672</v>
      </c>
      <c r="G5820">
        <v>96</v>
      </c>
      <c r="I5820">
        <v>277.56746260767397</v>
      </c>
      <c r="J5820">
        <v>207.9992547189018</v>
      </c>
      <c r="K5820">
        <v>246.47386415084199</v>
      </c>
      <c r="L5820">
        <v>3.8027461975308641</v>
      </c>
      <c r="N5820">
        <v>1</v>
      </c>
      <c r="O5820">
        <v>5721.4404115988173</v>
      </c>
      <c r="P5820">
        <v>290.26328974411422</v>
      </c>
      <c r="Q5820">
        <v>0.76032624458975262</v>
      </c>
      <c r="S5820" s="6">
        <v>72.991319480616255</v>
      </c>
      <c r="V5820" s="6">
        <v>365.06363496296296</v>
      </c>
    </row>
    <row r="5821" spans="1:23" x14ac:dyDescent="0.3">
      <c r="A5821" s="1">
        <v>44471</v>
      </c>
      <c r="B5821">
        <v>202110</v>
      </c>
      <c r="C5821">
        <v>2021</v>
      </c>
      <c r="D5821" t="s">
        <v>5</v>
      </c>
      <c r="E5821" t="s">
        <v>23</v>
      </c>
      <c r="F5821">
        <v>1120.5120463333333</v>
      </c>
      <c r="H5821">
        <v>162</v>
      </c>
      <c r="I5821">
        <v>1278.0221821369296</v>
      </c>
      <c r="M5821">
        <v>7.3819963388207546</v>
      </c>
      <c r="N5821">
        <v>0.99928943021797845</v>
      </c>
      <c r="O5821">
        <v>153944.7556206164</v>
      </c>
      <c r="P5821">
        <v>1202.597967616608</v>
      </c>
      <c r="R5821">
        <v>0.94079999999999997</v>
      </c>
      <c r="T5821" s="6">
        <v>161.8848876953125</v>
      </c>
      <c r="U5821" s="6">
        <v>152.40959999999998</v>
      </c>
      <c r="W5821" s="6">
        <v>1195.8834068889623</v>
      </c>
    </row>
    <row r="5822" spans="1:23" x14ac:dyDescent="0.3">
      <c r="A5822" s="1">
        <v>44471</v>
      </c>
      <c r="B5822">
        <v>202110</v>
      </c>
      <c r="C5822">
        <v>2021</v>
      </c>
      <c r="D5822" t="s">
        <v>6</v>
      </c>
      <c r="E5822" t="s">
        <v>23</v>
      </c>
      <c r="F5822">
        <v>290.45520083333327</v>
      </c>
      <c r="H5822">
        <v>66</v>
      </c>
      <c r="I5822">
        <v>411.06891333333317</v>
      </c>
      <c r="M5822">
        <v>5.7526319444444427</v>
      </c>
      <c r="N5822">
        <v>0.93610124966127961</v>
      </c>
      <c r="O5822">
        <v>37070.21678158189</v>
      </c>
      <c r="P5822">
        <v>427.42492292433582</v>
      </c>
      <c r="R5822">
        <v>0.94079999999999997</v>
      </c>
      <c r="T5822" s="6">
        <v>61.782682477644457</v>
      </c>
      <c r="U5822" s="6">
        <v>62.092799999999997</v>
      </c>
      <c r="W5822" s="6">
        <v>379.6737083333332</v>
      </c>
    </row>
    <row r="5823" spans="1:23" x14ac:dyDescent="0.3">
      <c r="A5823" s="1">
        <v>44471</v>
      </c>
      <c r="B5823">
        <v>202110</v>
      </c>
      <c r="C5823">
        <v>2021</v>
      </c>
      <c r="D5823" t="s">
        <v>7</v>
      </c>
      <c r="E5823" t="s">
        <v>23</v>
      </c>
      <c r="F5823">
        <v>207.91749950000002</v>
      </c>
      <c r="H5823">
        <v>36</v>
      </c>
      <c r="I5823">
        <v>227.24625522480167</v>
      </c>
      <c r="M5823">
        <v>6.4253751588010166</v>
      </c>
      <c r="N5823">
        <v>0.9855689761603782</v>
      </c>
      <c r="O5823">
        <v>28765.151385668611</v>
      </c>
      <c r="P5823">
        <v>240.81776906910952</v>
      </c>
      <c r="R5823">
        <v>0.95550000000000002</v>
      </c>
      <c r="T5823" s="6">
        <v>35.480483141773618</v>
      </c>
      <c r="U5823" s="6">
        <v>34.398000000000003</v>
      </c>
      <c r="W5823" s="6">
        <v>231.3135057168366</v>
      </c>
    </row>
    <row r="5824" spans="1:23" x14ac:dyDescent="0.3">
      <c r="A5824" s="1">
        <v>44471</v>
      </c>
      <c r="B5824">
        <v>202110</v>
      </c>
      <c r="C5824">
        <v>2021</v>
      </c>
      <c r="D5824" t="s">
        <v>8</v>
      </c>
      <c r="E5824" t="s">
        <v>23</v>
      </c>
      <c r="F5824">
        <v>20.538510999999989</v>
      </c>
      <c r="H5824">
        <v>108</v>
      </c>
      <c r="I5824">
        <v>20.314653533333352</v>
      </c>
      <c r="M5824">
        <v>1.9900597993827167</v>
      </c>
      <c r="N5824">
        <v>0.98690470731027713</v>
      </c>
      <c r="O5824">
        <v>1393.9117926502959</v>
      </c>
      <c r="P5824">
        <v>134.7067800001324</v>
      </c>
      <c r="R5824">
        <v>0.92876172839506166</v>
      </c>
      <c r="T5824" s="6">
        <v>106.58570838950993</v>
      </c>
      <c r="U5824" s="6">
        <v>100.30626666666666</v>
      </c>
      <c r="W5824" s="6">
        <v>214.92645833333341</v>
      </c>
    </row>
    <row r="5825" spans="1:23" x14ac:dyDescent="0.3">
      <c r="A5825" s="1">
        <v>44472</v>
      </c>
      <c r="B5825">
        <v>202110</v>
      </c>
      <c r="C5825">
        <v>2021</v>
      </c>
      <c r="D5825" t="s">
        <v>0</v>
      </c>
      <c r="E5825" t="s">
        <v>22</v>
      </c>
      <c r="F5825">
        <v>181.73456099999996</v>
      </c>
      <c r="G5825">
        <v>44</v>
      </c>
      <c r="I5825">
        <v>171.29958718106886</v>
      </c>
      <c r="J5825">
        <v>182.17456099999995</v>
      </c>
      <c r="K5825">
        <v>228.44460226398664</v>
      </c>
      <c r="L5825">
        <v>5.186787121890549</v>
      </c>
      <c r="N5825">
        <v>1</v>
      </c>
      <c r="O5825">
        <v>-10482.940529163643</v>
      </c>
      <c r="P5825">
        <v>147.8238913827133</v>
      </c>
      <c r="Q5825">
        <v>0.75059422036089807</v>
      </c>
      <c r="S5825" s="6">
        <v>33.026145695879514</v>
      </c>
      <c r="V5825" s="6">
        <v>228.21863336318415</v>
      </c>
    </row>
    <row r="5826" spans="1:23" x14ac:dyDescent="0.3">
      <c r="A5826" s="1">
        <v>44472</v>
      </c>
      <c r="B5826">
        <v>202110</v>
      </c>
      <c r="C5826">
        <v>2021</v>
      </c>
      <c r="D5826" t="s">
        <v>1</v>
      </c>
      <c r="E5826" t="s">
        <v>22</v>
      </c>
      <c r="F5826">
        <v>180.26372033333331</v>
      </c>
      <c r="G5826">
        <v>46</v>
      </c>
      <c r="I5826">
        <v>171.61788428808052</v>
      </c>
      <c r="J5826">
        <v>180.38176232552081</v>
      </c>
      <c r="K5826">
        <v>226.29607296445059</v>
      </c>
      <c r="L5826">
        <v>4.9322838848039208</v>
      </c>
      <c r="N5826">
        <v>1</v>
      </c>
      <c r="O5826">
        <v>-9330.2047630600518</v>
      </c>
      <c r="P5826">
        <v>156.49517117767334</v>
      </c>
      <c r="Q5826">
        <v>0.75640892913209257</v>
      </c>
      <c r="S5826" s="6">
        <v>34.794810740076258</v>
      </c>
      <c r="V5826" s="6">
        <v>226.88505870098035</v>
      </c>
    </row>
    <row r="5827" spans="1:23" x14ac:dyDescent="0.3">
      <c r="A5827" s="1">
        <v>44472</v>
      </c>
      <c r="B5827">
        <v>202110</v>
      </c>
      <c r="C5827">
        <v>2021</v>
      </c>
      <c r="D5827" t="s">
        <v>4</v>
      </c>
      <c r="E5827" t="s">
        <v>22</v>
      </c>
      <c r="F5827">
        <v>141.04691983333328</v>
      </c>
      <c r="G5827">
        <v>36</v>
      </c>
      <c r="I5827">
        <v>152.47984523926704</v>
      </c>
      <c r="J5827">
        <v>141.34536641111106</v>
      </c>
      <c r="K5827">
        <v>199.4587683275158</v>
      </c>
      <c r="L5827">
        <v>5.5779485245901643</v>
      </c>
      <c r="N5827">
        <v>0.9375</v>
      </c>
      <c r="O5827">
        <v>-6675.7001129831715</v>
      </c>
      <c r="P5827">
        <v>120.07894802439748</v>
      </c>
      <c r="Q5827">
        <v>0.75933853422527076</v>
      </c>
      <c r="S5827" s="6">
        <v>27.336187232109747</v>
      </c>
      <c r="V5827" s="6">
        <v>200.80614688524591</v>
      </c>
    </row>
    <row r="5828" spans="1:23" x14ac:dyDescent="0.3">
      <c r="A5828" s="1">
        <v>44472</v>
      </c>
      <c r="B5828">
        <v>202110</v>
      </c>
      <c r="C5828">
        <v>2021</v>
      </c>
      <c r="D5828" t="s">
        <v>2</v>
      </c>
      <c r="E5828" t="s">
        <v>22</v>
      </c>
      <c r="F5828">
        <v>118.87730916666669</v>
      </c>
      <c r="G5828">
        <v>64</v>
      </c>
      <c r="I5828">
        <v>178.15931560939549</v>
      </c>
      <c r="J5828">
        <v>119.18919881510419</v>
      </c>
      <c r="K5828">
        <v>147.12637100228869</v>
      </c>
      <c r="L5828">
        <v>3.6650693589570391</v>
      </c>
      <c r="N5828">
        <v>1</v>
      </c>
      <c r="O5828">
        <v>-4609.3394722941885</v>
      </c>
      <c r="P5828">
        <v>185.14386561805537</v>
      </c>
      <c r="Q5828">
        <v>0.75953250368745195</v>
      </c>
      <c r="S5828" s="6">
        <v>48.610080235996925</v>
      </c>
      <c r="V5828" s="6">
        <v>234.5644389732505</v>
      </c>
    </row>
    <row r="5829" spans="1:23" x14ac:dyDescent="0.3">
      <c r="A5829" s="1">
        <v>44472</v>
      </c>
      <c r="B5829">
        <v>202110</v>
      </c>
      <c r="C5829">
        <v>2021</v>
      </c>
      <c r="D5829" t="s">
        <v>3</v>
      </c>
      <c r="E5829" t="s">
        <v>22</v>
      </c>
      <c r="F5829">
        <v>266.29288066666675</v>
      </c>
      <c r="G5829">
        <v>96</v>
      </c>
      <c r="I5829">
        <v>413.35706541033551</v>
      </c>
      <c r="J5829">
        <v>267.02373055443093</v>
      </c>
      <c r="K5829">
        <v>344.21044591129981</v>
      </c>
      <c r="L5829">
        <v>5.6630989595976216</v>
      </c>
      <c r="N5829">
        <v>1</v>
      </c>
      <c r="O5829">
        <v>1170.645512417924</v>
      </c>
      <c r="P5829">
        <v>290.26328974411422</v>
      </c>
      <c r="Q5829">
        <v>0.76032624458975262</v>
      </c>
      <c r="S5829" s="6">
        <v>72.991319480616255</v>
      </c>
      <c r="V5829" s="6">
        <v>543.65750012137164</v>
      </c>
    </row>
    <row r="5830" spans="1:23" x14ac:dyDescent="0.3">
      <c r="A5830" s="1">
        <v>44472</v>
      </c>
      <c r="B5830">
        <v>202110</v>
      </c>
      <c r="C5830">
        <v>2021</v>
      </c>
      <c r="D5830" t="s">
        <v>5</v>
      </c>
      <c r="E5830" t="s">
        <v>23</v>
      </c>
      <c r="F5830">
        <v>1784.2752699999996</v>
      </c>
      <c r="H5830">
        <v>162</v>
      </c>
      <c r="I5830">
        <v>2154.6585436647133</v>
      </c>
      <c r="M5830">
        <v>8.824466971186455</v>
      </c>
      <c r="N5830">
        <v>0.99722815832464273</v>
      </c>
      <c r="O5830">
        <v>230959.79038879942</v>
      </c>
      <c r="P5830">
        <v>1202.597967616608</v>
      </c>
      <c r="R5830">
        <v>0.94079999999999997</v>
      </c>
      <c r="T5830" s="6">
        <v>161.55096164859214</v>
      </c>
      <c r="U5830" s="6">
        <v>152.40959999999998</v>
      </c>
      <c r="W5830" s="6">
        <v>1429.5636493322056</v>
      </c>
    </row>
    <row r="5831" spans="1:23" x14ac:dyDescent="0.3">
      <c r="A5831" s="1">
        <v>44472</v>
      </c>
      <c r="B5831">
        <v>202110</v>
      </c>
      <c r="C5831">
        <v>2021</v>
      </c>
      <c r="D5831" t="s">
        <v>6</v>
      </c>
      <c r="E5831" t="s">
        <v>23</v>
      </c>
      <c r="F5831">
        <v>525.78960183333322</v>
      </c>
      <c r="H5831">
        <v>66</v>
      </c>
      <c r="I5831">
        <v>672.94663333333335</v>
      </c>
      <c r="M5831">
        <v>7.0523263888888907</v>
      </c>
      <c r="N5831">
        <v>0.99365756904270075</v>
      </c>
      <c r="O5831">
        <v>93810.969740980683</v>
      </c>
      <c r="P5831">
        <v>427.42492292433582</v>
      </c>
      <c r="R5831">
        <v>0.94079999999999997</v>
      </c>
      <c r="T5831" s="6">
        <v>65.581399556818255</v>
      </c>
      <c r="U5831" s="6">
        <v>62.092799999999997</v>
      </c>
      <c r="W5831" s="6">
        <v>465.45354166666681</v>
      </c>
    </row>
    <row r="5832" spans="1:23" x14ac:dyDescent="0.3">
      <c r="A5832" s="1">
        <v>44472</v>
      </c>
      <c r="B5832">
        <v>202110</v>
      </c>
      <c r="C5832">
        <v>2021</v>
      </c>
      <c r="D5832" t="s">
        <v>7</v>
      </c>
      <c r="E5832" t="s">
        <v>23</v>
      </c>
      <c r="F5832">
        <v>307.79069783333335</v>
      </c>
      <c r="H5832">
        <v>36</v>
      </c>
      <c r="I5832">
        <v>330.61879896932669</v>
      </c>
      <c r="M5832">
        <v>7.1944960509825728</v>
      </c>
      <c r="N5832">
        <v>0.99663158677356478</v>
      </c>
      <c r="O5832">
        <v>51542.429915229055</v>
      </c>
      <c r="P5832">
        <v>240.81776906910952</v>
      </c>
      <c r="R5832">
        <v>0.95550000000000002</v>
      </c>
      <c r="T5832" s="6">
        <v>35.878737123848332</v>
      </c>
      <c r="U5832" s="6">
        <v>34.398000000000003</v>
      </c>
      <c r="W5832" s="6">
        <v>259.00185783537262</v>
      </c>
    </row>
    <row r="5833" spans="1:23" x14ac:dyDescent="0.3">
      <c r="A5833" s="1">
        <v>44472</v>
      </c>
      <c r="B5833">
        <v>202110</v>
      </c>
      <c r="C5833">
        <v>2021</v>
      </c>
      <c r="D5833" t="s">
        <v>8</v>
      </c>
      <c r="E5833" t="s">
        <v>23</v>
      </c>
      <c r="F5833">
        <v>58.402233000000024</v>
      </c>
      <c r="H5833">
        <v>108</v>
      </c>
      <c r="I5833">
        <v>71.867757699999999</v>
      </c>
      <c r="M5833">
        <v>2.7847449074074078</v>
      </c>
      <c r="N5833">
        <v>0.99028697909218499</v>
      </c>
      <c r="O5833">
        <v>8465.6533215787076</v>
      </c>
      <c r="P5833">
        <v>134.7067800001324</v>
      </c>
      <c r="R5833">
        <v>0.92876172839506166</v>
      </c>
      <c r="T5833" s="6">
        <v>106.95099374195598</v>
      </c>
      <c r="U5833" s="6">
        <v>100.30626666666666</v>
      </c>
      <c r="W5833" s="6">
        <v>300.75245000000007</v>
      </c>
    </row>
    <row r="5834" spans="1:23" x14ac:dyDescent="0.3">
      <c r="A5834" s="1">
        <v>44473</v>
      </c>
      <c r="B5834">
        <v>202110</v>
      </c>
      <c r="C5834">
        <v>2021</v>
      </c>
      <c r="D5834" t="s">
        <v>0</v>
      </c>
      <c r="E5834" t="s">
        <v>22</v>
      </c>
      <c r="F5834">
        <v>71.209039999999987</v>
      </c>
      <c r="G5834">
        <v>44</v>
      </c>
      <c r="I5834">
        <v>47.297882665446117</v>
      </c>
      <c r="J5834">
        <v>71.503959999999992</v>
      </c>
      <c r="K5834">
        <v>75.908919127280114</v>
      </c>
      <c r="L5834">
        <v>1.4321345003739632</v>
      </c>
      <c r="N5834">
        <v>1</v>
      </c>
      <c r="O5834">
        <v>6841.8333569054375</v>
      </c>
      <c r="P5834">
        <v>147.8238913827133</v>
      </c>
      <c r="Q5834">
        <v>0.75059422036089807</v>
      </c>
      <c r="S5834" s="6">
        <v>33.026145695879514</v>
      </c>
      <c r="V5834" s="6">
        <v>63.013918016454383</v>
      </c>
    </row>
    <row r="5835" spans="1:23" x14ac:dyDescent="0.3">
      <c r="A5835" s="1">
        <v>44473</v>
      </c>
      <c r="B5835">
        <v>202110</v>
      </c>
      <c r="C5835">
        <v>2021</v>
      </c>
      <c r="D5835" t="s">
        <v>1</v>
      </c>
      <c r="E5835" t="s">
        <v>22</v>
      </c>
      <c r="F5835">
        <v>77.400400000000005</v>
      </c>
      <c r="G5835">
        <v>46</v>
      </c>
      <c r="I5835">
        <v>62.297776277221161</v>
      </c>
      <c r="J5835">
        <v>77.483041601562505</v>
      </c>
      <c r="K5835">
        <v>84.613969698831426</v>
      </c>
      <c r="L5835">
        <v>1.7904329683698297</v>
      </c>
      <c r="N5835">
        <v>0.99954832234045099</v>
      </c>
      <c r="O5835">
        <v>7315.7702992221339</v>
      </c>
      <c r="P5835">
        <v>156.49517117767334</v>
      </c>
      <c r="Q5835">
        <v>0.75640892913209257</v>
      </c>
      <c r="S5835" s="6">
        <v>34.794810740076258</v>
      </c>
      <c r="V5835" s="6">
        <v>82.359916545012169</v>
      </c>
    </row>
    <row r="5836" spans="1:23" x14ac:dyDescent="0.3">
      <c r="A5836" s="1">
        <v>44473</v>
      </c>
      <c r="B5836">
        <v>202110</v>
      </c>
      <c r="C5836">
        <v>2021</v>
      </c>
      <c r="D5836" t="s">
        <v>4</v>
      </c>
      <c r="E5836" t="s">
        <v>22</v>
      </c>
      <c r="F5836">
        <v>34.112119999999997</v>
      </c>
      <c r="G5836">
        <v>36</v>
      </c>
      <c r="I5836">
        <v>33.607239469139913</v>
      </c>
      <c r="J5836">
        <v>34.325020977777768</v>
      </c>
      <c r="K5836">
        <v>44.537894360328039</v>
      </c>
      <c r="L5836">
        <v>1.2294047880116958</v>
      </c>
      <c r="N5836">
        <v>0.93662162162162166</v>
      </c>
      <c r="O5836">
        <v>2425.17831386839</v>
      </c>
      <c r="P5836">
        <v>120.07894802439748</v>
      </c>
      <c r="Q5836">
        <v>0.75933853422527076</v>
      </c>
      <c r="S5836" s="6">
        <v>27.336187232109747</v>
      </c>
      <c r="V5836" s="6">
        <v>44.258572368421049</v>
      </c>
    </row>
    <row r="5837" spans="1:23" x14ac:dyDescent="0.3">
      <c r="A5837" s="1">
        <v>44473</v>
      </c>
      <c r="B5837">
        <v>202110</v>
      </c>
      <c r="C5837">
        <v>2021</v>
      </c>
      <c r="D5837" t="s">
        <v>2</v>
      </c>
      <c r="E5837" t="s">
        <v>22</v>
      </c>
      <c r="F5837">
        <v>100.74042866666667</v>
      </c>
      <c r="G5837">
        <v>64</v>
      </c>
      <c r="I5837">
        <v>84.900939618306822</v>
      </c>
      <c r="J5837">
        <v>101.06452534635417</v>
      </c>
      <c r="K5837">
        <v>112.62729707233191</v>
      </c>
      <c r="L5837">
        <v>1.7465706537845962</v>
      </c>
      <c r="N5837">
        <v>1</v>
      </c>
      <c r="O5837">
        <v>8188.3736377584682</v>
      </c>
      <c r="P5837">
        <v>185.14386561805537</v>
      </c>
      <c r="Q5837">
        <v>0.75953250368745195</v>
      </c>
      <c r="S5837" s="6">
        <v>48.610080235996925</v>
      </c>
      <c r="V5837" s="6">
        <v>111.78052184221416</v>
      </c>
    </row>
    <row r="5838" spans="1:23" x14ac:dyDescent="0.3">
      <c r="A5838" s="1">
        <v>44473</v>
      </c>
      <c r="B5838">
        <v>202110</v>
      </c>
      <c r="C5838">
        <v>2021</v>
      </c>
      <c r="D5838" t="s">
        <v>3</v>
      </c>
      <c r="E5838" t="s">
        <v>22</v>
      </c>
      <c r="F5838">
        <v>146.00319999999999</v>
      </c>
      <c r="G5838">
        <v>96</v>
      </c>
      <c r="I5838">
        <v>124.58960133577455</v>
      </c>
      <c r="J5838">
        <v>146.68481448215272</v>
      </c>
      <c r="K5838">
        <v>165.48774261356616</v>
      </c>
      <c r="L5838">
        <v>1.7069098383522285</v>
      </c>
      <c r="N5838">
        <v>1</v>
      </c>
      <c r="O5838">
        <v>12402.132443909841</v>
      </c>
      <c r="P5838">
        <v>290.26328974411422</v>
      </c>
      <c r="Q5838">
        <v>0.76032624458975262</v>
      </c>
      <c r="S5838" s="6">
        <v>72.991319480616255</v>
      </c>
      <c r="V5838" s="6">
        <v>163.86334448181395</v>
      </c>
    </row>
    <row r="5839" spans="1:23" x14ac:dyDescent="0.3">
      <c r="A5839" s="1">
        <v>44473</v>
      </c>
      <c r="B5839">
        <v>202110</v>
      </c>
      <c r="C5839">
        <v>2021</v>
      </c>
      <c r="D5839" t="s">
        <v>5</v>
      </c>
      <c r="E5839" t="s">
        <v>23</v>
      </c>
      <c r="F5839">
        <v>2504.4673106666664</v>
      </c>
      <c r="H5839">
        <v>162</v>
      </c>
      <c r="I5839">
        <v>2998.3630680000006</v>
      </c>
      <c r="M5839">
        <v>10.637124999999999</v>
      </c>
      <c r="N5839">
        <v>0.9921449260947145</v>
      </c>
      <c r="O5839">
        <v>251551.954209644</v>
      </c>
      <c r="P5839">
        <v>1202.597967616608</v>
      </c>
      <c r="R5839">
        <v>0.94079999999999997</v>
      </c>
      <c r="T5839" s="6">
        <v>160.72747802734375</v>
      </c>
      <c r="U5839" s="6">
        <v>152.40959999999998</v>
      </c>
      <c r="W5839" s="6">
        <v>1723.21425</v>
      </c>
    </row>
    <row r="5840" spans="1:23" x14ac:dyDescent="0.3">
      <c r="A5840" s="1">
        <v>44473</v>
      </c>
      <c r="B5840">
        <v>202110</v>
      </c>
      <c r="C5840">
        <v>2021</v>
      </c>
      <c r="D5840" t="s">
        <v>6</v>
      </c>
      <c r="E5840" t="s">
        <v>23</v>
      </c>
      <c r="F5840">
        <v>694.90512466666655</v>
      </c>
      <c r="H5840">
        <v>66</v>
      </c>
      <c r="I5840">
        <v>843.16099999999994</v>
      </c>
      <c r="M5840">
        <v>8.4843402777777772</v>
      </c>
      <c r="N5840">
        <v>0.97182331489528873</v>
      </c>
      <c r="O5840">
        <v>73413.479958749711</v>
      </c>
      <c r="P5840">
        <v>427.42492292433582</v>
      </c>
      <c r="R5840">
        <v>0.94079999999999997</v>
      </c>
      <c r="T5840" s="6">
        <v>64.140338783089049</v>
      </c>
      <c r="U5840" s="6">
        <v>62.092799999999997</v>
      </c>
      <c r="W5840" s="6">
        <v>559.96645833333332</v>
      </c>
    </row>
    <row r="5841" spans="1:23" x14ac:dyDescent="0.3">
      <c r="A5841" s="1">
        <v>44473</v>
      </c>
      <c r="B5841">
        <v>202110</v>
      </c>
      <c r="C5841">
        <v>2021</v>
      </c>
      <c r="D5841" t="s">
        <v>7</v>
      </c>
      <c r="E5841" t="s">
        <v>23</v>
      </c>
      <c r="F5841">
        <v>374.25639683333344</v>
      </c>
      <c r="H5841">
        <v>36</v>
      </c>
      <c r="I5841">
        <v>421.01309618978854</v>
      </c>
      <c r="M5841">
        <v>8.2131343306503855</v>
      </c>
      <c r="N5841">
        <v>0.97955335628440987</v>
      </c>
      <c r="O5841">
        <v>38455.168747615535</v>
      </c>
      <c r="P5841">
        <v>240.81776906910952</v>
      </c>
      <c r="R5841">
        <v>0.95550000000000002</v>
      </c>
      <c r="T5841" s="6">
        <v>35.263920826238753</v>
      </c>
      <c r="U5841" s="6">
        <v>34.398000000000003</v>
      </c>
      <c r="W5841" s="6">
        <v>295.6728359034139</v>
      </c>
    </row>
    <row r="5842" spans="1:23" x14ac:dyDescent="0.3">
      <c r="A5842" s="1">
        <v>44473</v>
      </c>
      <c r="B5842">
        <v>202110</v>
      </c>
      <c r="C5842">
        <v>2021</v>
      </c>
      <c r="D5842" t="s">
        <v>8</v>
      </c>
      <c r="E5842" t="s">
        <v>23</v>
      </c>
      <c r="F5842">
        <v>374.19430016666655</v>
      </c>
      <c r="H5842">
        <v>108</v>
      </c>
      <c r="I5842">
        <v>415.14688336666677</v>
      </c>
      <c r="M5842">
        <v>5.612990637860082</v>
      </c>
      <c r="N5842">
        <v>0.99615727184315495</v>
      </c>
      <c r="O5842">
        <v>42247.332283036994</v>
      </c>
      <c r="P5842">
        <v>134.7067800001324</v>
      </c>
      <c r="R5842">
        <v>0.92876172839506166</v>
      </c>
      <c r="T5842" s="6">
        <v>107.58498535906074</v>
      </c>
      <c r="U5842" s="6">
        <v>100.30626666666666</v>
      </c>
      <c r="W5842" s="6">
        <v>606.20298888888885</v>
      </c>
    </row>
    <row r="5843" spans="1:23" x14ac:dyDescent="0.3">
      <c r="A5843" s="1">
        <v>44474</v>
      </c>
      <c r="B5843">
        <v>202110</v>
      </c>
      <c r="C5843">
        <v>2021</v>
      </c>
      <c r="D5843" t="s">
        <v>0</v>
      </c>
      <c r="E5843" t="s">
        <v>22</v>
      </c>
      <c r="F5843">
        <v>85.208199500000021</v>
      </c>
      <c r="G5843">
        <v>44</v>
      </c>
      <c r="I5843">
        <v>66.098598144344564</v>
      </c>
      <c r="J5843">
        <v>85.508199500000018</v>
      </c>
      <c r="K5843">
        <v>100.75691538256245</v>
      </c>
      <c r="L5843">
        <v>2.0014021240326363</v>
      </c>
      <c r="N5843">
        <v>1</v>
      </c>
      <c r="O5843">
        <v>8932.4584925747113</v>
      </c>
      <c r="P5843">
        <v>147.8238913827133</v>
      </c>
      <c r="Q5843">
        <v>0.75059422036089807</v>
      </c>
      <c r="S5843" s="6">
        <v>33.026145695879514</v>
      </c>
      <c r="V5843" s="6">
        <v>88.061693457435993</v>
      </c>
    </row>
    <row r="5844" spans="1:23" x14ac:dyDescent="0.3">
      <c r="A5844" s="1">
        <v>44474</v>
      </c>
      <c r="B5844">
        <v>202110</v>
      </c>
      <c r="C5844">
        <v>2021</v>
      </c>
      <c r="D5844" t="s">
        <v>1</v>
      </c>
      <c r="E5844" t="s">
        <v>22</v>
      </c>
      <c r="F5844">
        <v>86.857120000000023</v>
      </c>
      <c r="G5844">
        <v>46</v>
      </c>
      <c r="I5844">
        <v>86.445490517551349</v>
      </c>
      <c r="J5844">
        <v>86.931949101562523</v>
      </c>
      <c r="K5844">
        <v>104.17728001190214</v>
      </c>
      <c r="L5844">
        <v>2.4844362903225807</v>
      </c>
      <c r="N5844">
        <v>1</v>
      </c>
      <c r="O5844">
        <v>9374.530579203225</v>
      </c>
      <c r="P5844">
        <v>156.49517117767334</v>
      </c>
      <c r="Q5844">
        <v>0.75640892913209257</v>
      </c>
      <c r="S5844" s="6">
        <v>34.794810740076258</v>
      </c>
      <c r="V5844" s="6">
        <v>114.28406935483872</v>
      </c>
    </row>
    <row r="5845" spans="1:23" x14ac:dyDescent="0.3">
      <c r="A5845" s="1">
        <v>44474</v>
      </c>
      <c r="B5845">
        <v>202110</v>
      </c>
      <c r="C5845">
        <v>2021</v>
      </c>
      <c r="D5845" t="s">
        <v>4</v>
      </c>
      <c r="E5845" t="s">
        <v>22</v>
      </c>
      <c r="F5845">
        <v>46.638480000000023</v>
      </c>
      <c r="G5845">
        <v>36</v>
      </c>
      <c r="I5845">
        <v>70.171173374238705</v>
      </c>
      <c r="J5845">
        <v>46.861416177777805</v>
      </c>
      <c r="K5845">
        <v>63.127122793915781</v>
      </c>
      <c r="L5845">
        <v>2.5669700305466865</v>
      </c>
      <c r="N5845">
        <v>0.95901546616521682</v>
      </c>
      <c r="O5845">
        <v>4654.0690283582862</v>
      </c>
      <c r="P5845">
        <v>120.07894802439748</v>
      </c>
      <c r="Q5845">
        <v>0.75933853422527076</v>
      </c>
      <c r="S5845" s="6">
        <v>27.336187232109747</v>
      </c>
      <c r="V5845" s="6">
        <v>92.410921099680706</v>
      </c>
    </row>
    <row r="5846" spans="1:23" x14ac:dyDescent="0.3">
      <c r="A5846" s="1">
        <v>44474</v>
      </c>
      <c r="B5846">
        <v>202110</v>
      </c>
      <c r="C5846">
        <v>2021</v>
      </c>
      <c r="D5846" t="s">
        <v>2</v>
      </c>
      <c r="E5846" t="s">
        <v>22</v>
      </c>
      <c r="F5846">
        <v>101.96368849999999</v>
      </c>
      <c r="G5846">
        <v>64</v>
      </c>
      <c r="I5846">
        <v>135.66360284672677</v>
      </c>
      <c r="J5846">
        <v>102.16498244531249</v>
      </c>
      <c r="K5846">
        <v>122.83242989525097</v>
      </c>
      <c r="L5846">
        <v>2.7908533001405051</v>
      </c>
      <c r="N5846">
        <v>1</v>
      </c>
      <c r="O5846">
        <v>14972.595227094642</v>
      </c>
      <c r="P5846">
        <v>185.14386561805537</v>
      </c>
      <c r="Q5846">
        <v>0.75953250368745195</v>
      </c>
      <c r="S5846" s="6">
        <v>48.610080235996925</v>
      </c>
      <c r="V5846" s="6">
        <v>178.61461120899233</v>
      </c>
    </row>
    <row r="5847" spans="1:23" x14ac:dyDescent="0.3">
      <c r="A5847" s="1">
        <v>44474</v>
      </c>
      <c r="B5847">
        <v>202110</v>
      </c>
      <c r="C5847">
        <v>2021</v>
      </c>
      <c r="D5847" t="s">
        <v>3</v>
      </c>
      <c r="E5847" t="s">
        <v>22</v>
      </c>
      <c r="F5847">
        <v>222.84975916666659</v>
      </c>
      <c r="G5847">
        <v>96</v>
      </c>
      <c r="I5847">
        <v>204.33916712207554</v>
      </c>
      <c r="J5847">
        <v>223.50906979329102</v>
      </c>
      <c r="K5847">
        <v>244.56250375840352</v>
      </c>
      <c r="L5847">
        <v>2.7994995648262031</v>
      </c>
      <c r="N5847">
        <v>0.97812819038193188</v>
      </c>
      <c r="O5847">
        <v>21266.954517609891</v>
      </c>
      <c r="P5847">
        <v>290.26328974411422</v>
      </c>
      <c r="Q5847">
        <v>0.76032624458975262</v>
      </c>
      <c r="S5847" s="6">
        <v>72.991319480616255</v>
      </c>
      <c r="V5847" s="6">
        <v>268.75195822331551</v>
      </c>
    </row>
    <row r="5848" spans="1:23" x14ac:dyDescent="0.3">
      <c r="A5848" s="1">
        <v>44474</v>
      </c>
      <c r="B5848">
        <v>202110</v>
      </c>
      <c r="C5848">
        <v>2021</v>
      </c>
      <c r="D5848" t="s">
        <v>5</v>
      </c>
      <c r="E5848" t="s">
        <v>23</v>
      </c>
      <c r="F5848">
        <v>2488.8001056666667</v>
      </c>
      <c r="H5848">
        <v>162</v>
      </c>
      <c r="I5848">
        <v>3041.9518352432624</v>
      </c>
      <c r="M5848">
        <v>10.945100115306092</v>
      </c>
      <c r="N5848">
        <v>0.99591516565393523</v>
      </c>
      <c r="O5848">
        <v>273598.11454359035</v>
      </c>
      <c r="P5848">
        <v>1202.597967616608</v>
      </c>
      <c r="R5848">
        <v>0.94079999999999997</v>
      </c>
      <c r="T5848" s="6">
        <v>161.3382568359375</v>
      </c>
      <c r="U5848" s="6">
        <v>152.40959999999998</v>
      </c>
      <c r="W5848" s="6">
        <v>1773.1062186795868</v>
      </c>
    </row>
    <row r="5849" spans="1:23" x14ac:dyDescent="0.3">
      <c r="A5849" s="1">
        <v>44474</v>
      </c>
      <c r="B5849">
        <v>202110</v>
      </c>
      <c r="C5849">
        <v>2021</v>
      </c>
      <c r="D5849" t="s">
        <v>6</v>
      </c>
      <c r="E5849" t="s">
        <v>23</v>
      </c>
      <c r="F5849">
        <v>882.59808383333325</v>
      </c>
      <c r="H5849">
        <v>66</v>
      </c>
      <c r="I5849">
        <v>1059.2877666666668</v>
      </c>
      <c r="M5849">
        <v>9.6134374999999999</v>
      </c>
      <c r="N5849">
        <v>0.97653493133642977</v>
      </c>
      <c r="O5849">
        <v>101583.57582583862</v>
      </c>
      <c r="P5849">
        <v>427.42492292433582</v>
      </c>
      <c r="R5849">
        <v>0.94079999999999997</v>
      </c>
      <c r="T5849" s="6">
        <v>64.451305468204367</v>
      </c>
      <c r="U5849" s="6">
        <v>62.092799999999997</v>
      </c>
      <c r="W5849" s="6">
        <v>634.48687499999994</v>
      </c>
    </row>
    <row r="5850" spans="1:23" x14ac:dyDescent="0.3">
      <c r="A5850" s="1">
        <v>44474</v>
      </c>
      <c r="B5850">
        <v>202110</v>
      </c>
      <c r="C5850">
        <v>2021</v>
      </c>
      <c r="D5850" t="s">
        <v>7</v>
      </c>
      <c r="E5850" t="s">
        <v>23</v>
      </c>
      <c r="F5850">
        <v>535.84439050000015</v>
      </c>
      <c r="H5850">
        <v>36</v>
      </c>
      <c r="I5850">
        <v>579.67697203208638</v>
      </c>
      <c r="M5850">
        <v>9.6949299340040227</v>
      </c>
      <c r="N5850">
        <v>0.97955335628440987</v>
      </c>
      <c r="O5850">
        <v>63507.376869006781</v>
      </c>
      <c r="P5850">
        <v>240.81776906910952</v>
      </c>
      <c r="R5850">
        <v>0.95550000000000002</v>
      </c>
      <c r="T5850" s="6">
        <v>35.263920826238753</v>
      </c>
      <c r="U5850" s="6">
        <v>34.398000000000003</v>
      </c>
      <c r="W5850" s="6">
        <v>349.01747762414482</v>
      </c>
    </row>
    <row r="5851" spans="1:23" x14ac:dyDescent="0.3">
      <c r="A5851" s="1">
        <v>44474</v>
      </c>
      <c r="B5851">
        <v>202110</v>
      </c>
      <c r="C5851">
        <v>2021</v>
      </c>
      <c r="D5851" t="s">
        <v>8</v>
      </c>
      <c r="E5851" t="s">
        <v>23</v>
      </c>
      <c r="F5851">
        <v>208.96670483333332</v>
      </c>
      <c r="H5851">
        <v>108</v>
      </c>
      <c r="I5851">
        <v>223.83488960000005</v>
      </c>
      <c r="M5851">
        <v>4.0441932355967074</v>
      </c>
      <c r="N5851">
        <v>0.92706113183225181</v>
      </c>
      <c r="O5851">
        <v>25889.890798800188</v>
      </c>
      <c r="P5851">
        <v>134.7067800001324</v>
      </c>
      <c r="R5851">
        <v>0.92876172839506166</v>
      </c>
      <c r="T5851" s="6">
        <v>100.1226022378832</v>
      </c>
      <c r="U5851" s="6">
        <v>100.30626666666666</v>
      </c>
      <c r="W5851" s="6">
        <v>436.77286944444438</v>
      </c>
    </row>
    <row r="5852" spans="1:23" x14ac:dyDescent="0.3">
      <c r="A5852" s="1">
        <v>44475</v>
      </c>
      <c r="B5852">
        <v>202110</v>
      </c>
      <c r="C5852">
        <v>2021</v>
      </c>
      <c r="D5852" t="s">
        <v>0</v>
      </c>
      <c r="E5852" t="s">
        <v>22</v>
      </c>
      <c r="F5852">
        <v>158.95236000000003</v>
      </c>
      <c r="G5852">
        <v>44</v>
      </c>
      <c r="I5852">
        <v>179.08300940716487</v>
      </c>
      <c r="J5852">
        <v>159.34396000000001</v>
      </c>
      <c r="K5852">
        <v>191.23660695433193</v>
      </c>
      <c r="L5852">
        <v>5.4224616779761874</v>
      </c>
      <c r="N5852">
        <v>1</v>
      </c>
      <c r="O5852">
        <v>30516.445359760575</v>
      </c>
      <c r="P5852">
        <v>147.8238913827133</v>
      </c>
      <c r="Q5852">
        <v>0.75059422036089807</v>
      </c>
      <c r="S5852" s="6">
        <v>33.026145695879514</v>
      </c>
      <c r="V5852" s="6">
        <v>238.58831383095225</v>
      </c>
    </row>
    <row r="5853" spans="1:23" x14ac:dyDescent="0.3">
      <c r="A5853" s="1">
        <v>44475</v>
      </c>
      <c r="B5853">
        <v>202110</v>
      </c>
      <c r="C5853">
        <v>2021</v>
      </c>
      <c r="D5853" t="s">
        <v>1</v>
      </c>
      <c r="E5853" t="s">
        <v>22</v>
      </c>
      <c r="F5853">
        <v>156.81120000000001</v>
      </c>
      <c r="G5853">
        <v>46</v>
      </c>
      <c r="I5853">
        <v>183.58714001522836</v>
      </c>
      <c r="J5853">
        <v>156.89982304687501</v>
      </c>
      <c r="K5853">
        <v>194.7909431449186</v>
      </c>
      <c r="L5853">
        <v>5.2762793103448278</v>
      </c>
      <c r="N5853">
        <v>0.95760419261881069</v>
      </c>
      <c r="O5853">
        <v>29487.90903303089</v>
      </c>
      <c r="P5853">
        <v>156.49517117767334</v>
      </c>
      <c r="Q5853">
        <v>0.75640892913209257</v>
      </c>
      <c r="S5853" s="6">
        <v>34.794810740076258</v>
      </c>
      <c r="V5853" s="6">
        <v>242.70884827586207</v>
      </c>
    </row>
    <row r="5854" spans="1:23" x14ac:dyDescent="0.3">
      <c r="A5854" s="1">
        <v>44475</v>
      </c>
      <c r="B5854">
        <v>202110</v>
      </c>
      <c r="C5854">
        <v>2021</v>
      </c>
      <c r="D5854" t="s">
        <v>4</v>
      </c>
      <c r="E5854" t="s">
        <v>22</v>
      </c>
      <c r="F5854">
        <v>83.153000000000006</v>
      </c>
      <c r="G5854">
        <v>36</v>
      </c>
      <c r="I5854">
        <v>82.456295084966598</v>
      </c>
      <c r="J5854">
        <v>83.405145777777776</v>
      </c>
      <c r="K5854">
        <v>108.28377528294996</v>
      </c>
      <c r="L5854">
        <v>3.0163787797045609</v>
      </c>
      <c r="N5854">
        <v>0.9375</v>
      </c>
      <c r="O5854">
        <v>14840.837768728867</v>
      </c>
      <c r="P5854">
        <v>120.07894802439748</v>
      </c>
      <c r="Q5854">
        <v>0.75933853422527076</v>
      </c>
      <c r="S5854" s="6">
        <v>27.336187232109747</v>
      </c>
      <c r="V5854" s="6">
        <v>108.58963606936419</v>
      </c>
    </row>
    <row r="5855" spans="1:23" x14ac:dyDescent="0.3">
      <c r="A5855" s="1">
        <v>44475</v>
      </c>
      <c r="B5855">
        <v>202110</v>
      </c>
      <c r="C5855">
        <v>2021</v>
      </c>
      <c r="D5855" t="s">
        <v>2</v>
      </c>
      <c r="E5855" t="s">
        <v>22</v>
      </c>
      <c r="F5855">
        <v>242.77367266666664</v>
      </c>
      <c r="G5855">
        <v>64</v>
      </c>
      <c r="I5855">
        <v>263.09298665942441</v>
      </c>
      <c r="J5855">
        <v>243.14476641666664</v>
      </c>
      <c r="K5855">
        <v>319.29960200815447</v>
      </c>
      <c r="L5855">
        <v>5.4123133593307209</v>
      </c>
      <c r="N5855">
        <v>1</v>
      </c>
      <c r="O5855">
        <v>50036.153364436323</v>
      </c>
      <c r="P5855">
        <v>185.14386561805537</v>
      </c>
      <c r="Q5855">
        <v>0.75953250368745195</v>
      </c>
      <c r="S5855" s="6">
        <v>48.610080235996925</v>
      </c>
      <c r="V5855" s="6">
        <v>346.38805499716614</v>
      </c>
    </row>
    <row r="5856" spans="1:23" x14ac:dyDescent="0.3">
      <c r="A5856" s="1">
        <v>44475</v>
      </c>
      <c r="B5856">
        <v>202110</v>
      </c>
      <c r="C5856">
        <v>2021</v>
      </c>
      <c r="D5856" t="s">
        <v>3</v>
      </c>
      <c r="E5856" t="s">
        <v>22</v>
      </c>
      <c r="F5856">
        <v>251.67519899999999</v>
      </c>
      <c r="G5856">
        <v>96</v>
      </c>
      <c r="I5856">
        <v>402.9794440935508</v>
      </c>
      <c r="J5856">
        <v>252.28215854674295</v>
      </c>
      <c r="K5856">
        <v>330.88930356839336</v>
      </c>
      <c r="L5856">
        <v>5.5209228571428541</v>
      </c>
      <c r="N5856">
        <v>0.97778350490862842</v>
      </c>
      <c r="O5856">
        <v>53434.600836201498</v>
      </c>
      <c r="P5856">
        <v>290.26328974411422</v>
      </c>
      <c r="Q5856">
        <v>0.76032624458975262</v>
      </c>
      <c r="S5856" s="6">
        <v>72.991319480616255</v>
      </c>
      <c r="V5856" s="6">
        <v>530.00859428571403</v>
      </c>
    </row>
    <row r="5857" spans="1:23" x14ac:dyDescent="0.3">
      <c r="A5857" s="1">
        <v>44475</v>
      </c>
      <c r="B5857">
        <v>202110</v>
      </c>
      <c r="C5857">
        <v>2021</v>
      </c>
      <c r="D5857" t="s">
        <v>5</v>
      </c>
      <c r="E5857" t="s">
        <v>23</v>
      </c>
      <c r="F5857">
        <v>957.98403766666672</v>
      </c>
      <c r="H5857">
        <v>162</v>
      </c>
      <c r="I5857">
        <v>1096.9264080000003</v>
      </c>
      <c r="M5857">
        <v>6.2397499999999981</v>
      </c>
      <c r="N5857">
        <v>0.99831023039641209</v>
      </c>
      <c r="O5857">
        <v>129738.53064923534</v>
      </c>
      <c r="P5857">
        <v>1202.597967616608</v>
      </c>
      <c r="R5857">
        <v>0.94079999999999997</v>
      </c>
      <c r="T5857" s="6">
        <v>161.72625732421875</v>
      </c>
      <c r="U5857" s="6">
        <v>152.40959999999998</v>
      </c>
      <c r="W5857" s="6">
        <v>1010.8394999999997</v>
      </c>
    </row>
    <row r="5858" spans="1:23" x14ac:dyDescent="0.3">
      <c r="A5858" s="1">
        <v>44475</v>
      </c>
      <c r="B5858">
        <v>202110</v>
      </c>
      <c r="C5858">
        <v>2021</v>
      </c>
      <c r="D5858" t="s">
        <v>6</v>
      </c>
      <c r="E5858" t="s">
        <v>23</v>
      </c>
      <c r="F5858">
        <v>223.41984166666666</v>
      </c>
      <c r="H5858">
        <v>66</v>
      </c>
      <c r="I5858">
        <v>279.97930000000002</v>
      </c>
      <c r="M5858">
        <v>4.5604166666666677</v>
      </c>
      <c r="N5858">
        <v>0.96542845060692184</v>
      </c>
      <c r="O5858">
        <v>30782.193799505189</v>
      </c>
      <c r="P5858">
        <v>427.42492292433582</v>
      </c>
      <c r="R5858">
        <v>0.94079999999999997</v>
      </c>
      <c r="T5858" s="6">
        <v>63.718277740056841</v>
      </c>
      <c r="U5858" s="6">
        <v>62.092799999999997</v>
      </c>
      <c r="W5858" s="6">
        <v>300.98750000000007</v>
      </c>
    </row>
    <row r="5859" spans="1:23" x14ac:dyDescent="0.3">
      <c r="A5859" s="1">
        <v>44475</v>
      </c>
      <c r="B5859">
        <v>202110</v>
      </c>
      <c r="C5859">
        <v>2021</v>
      </c>
      <c r="D5859" t="s">
        <v>7</v>
      </c>
      <c r="E5859" t="s">
        <v>23</v>
      </c>
      <c r="F5859">
        <v>98.627899999999997</v>
      </c>
      <c r="H5859">
        <v>36</v>
      </c>
      <c r="I5859">
        <v>101.85016256828951</v>
      </c>
      <c r="M5859">
        <v>4.3934133388073953</v>
      </c>
      <c r="N5859">
        <v>0.96735843852043701</v>
      </c>
      <c r="O5859">
        <v>15578.386178788985</v>
      </c>
      <c r="P5859">
        <v>240.81776906910952</v>
      </c>
      <c r="R5859">
        <v>0.95550000000000002</v>
      </c>
      <c r="T5859" s="6">
        <v>34.824903786735732</v>
      </c>
      <c r="U5859" s="6">
        <v>34.398000000000003</v>
      </c>
      <c r="W5859" s="6">
        <v>158.16288019706622</v>
      </c>
    </row>
    <row r="5860" spans="1:23" x14ac:dyDescent="0.3">
      <c r="A5860" s="1">
        <v>44475</v>
      </c>
      <c r="B5860">
        <v>202110</v>
      </c>
      <c r="C5860">
        <v>2021</v>
      </c>
      <c r="D5860" t="s">
        <v>8</v>
      </c>
      <c r="E5860" t="s">
        <v>23</v>
      </c>
      <c r="F5860">
        <v>32.729925333333334</v>
      </c>
      <c r="H5860">
        <v>108</v>
      </c>
      <c r="I5860">
        <v>45.158577133333353</v>
      </c>
      <c r="M5860">
        <v>2.9327051697530866</v>
      </c>
      <c r="N5860">
        <v>0.95533874381797845</v>
      </c>
      <c r="O5860">
        <v>9833.0507047086867</v>
      </c>
      <c r="P5860">
        <v>134.7067800001324</v>
      </c>
      <c r="R5860">
        <v>0.92876172839506166</v>
      </c>
      <c r="T5860" s="6">
        <v>103.17658433234168</v>
      </c>
      <c r="U5860" s="6">
        <v>100.30626666666666</v>
      </c>
      <c r="W5860" s="6">
        <v>316.73215833333336</v>
      </c>
    </row>
    <row r="5861" spans="1:23" x14ac:dyDescent="0.3">
      <c r="A5861" s="1">
        <v>44476</v>
      </c>
      <c r="B5861">
        <v>202110</v>
      </c>
      <c r="C5861">
        <v>2021</v>
      </c>
      <c r="D5861" t="s">
        <v>0</v>
      </c>
      <c r="E5861" t="s">
        <v>22</v>
      </c>
      <c r="F5861">
        <v>193.43408066666663</v>
      </c>
      <c r="G5861">
        <v>44</v>
      </c>
      <c r="I5861">
        <v>191.86466142100471</v>
      </c>
      <c r="J5861">
        <v>193.86644066666659</v>
      </c>
      <c r="K5861">
        <v>238.16105057519178</v>
      </c>
      <c r="L5861">
        <v>5.8094778357664234</v>
      </c>
      <c r="N5861">
        <v>1</v>
      </c>
      <c r="O5861">
        <v>40873.071522508173</v>
      </c>
      <c r="P5861">
        <v>147.8238913827133</v>
      </c>
      <c r="Q5861">
        <v>0.75059422036089807</v>
      </c>
      <c r="S5861" s="6">
        <v>33.026145695879514</v>
      </c>
      <c r="V5861" s="6">
        <v>255.61702477372262</v>
      </c>
    </row>
    <row r="5862" spans="1:23" x14ac:dyDescent="0.3">
      <c r="A5862" s="1">
        <v>44476</v>
      </c>
      <c r="B5862">
        <v>202110</v>
      </c>
      <c r="C5862">
        <v>2021</v>
      </c>
      <c r="D5862" t="s">
        <v>1</v>
      </c>
      <c r="E5862" t="s">
        <v>22</v>
      </c>
      <c r="F5862">
        <v>205.49200133333323</v>
      </c>
      <c r="G5862">
        <v>46</v>
      </c>
      <c r="I5862">
        <v>209.73967352366844</v>
      </c>
      <c r="J5862">
        <v>205.59954527864573</v>
      </c>
      <c r="K5862">
        <v>267.42662713398443</v>
      </c>
      <c r="L5862">
        <v>6.0279009732360098</v>
      </c>
      <c r="N5862">
        <v>1</v>
      </c>
      <c r="O5862">
        <v>43420.088978616201</v>
      </c>
      <c r="P5862">
        <v>156.49517117767334</v>
      </c>
      <c r="Q5862">
        <v>0.75640892913209257</v>
      </c>
      <c r="S5862" s="6">
        <v>34.794810740076258</v>
      </c>
      <c r="V5862" s="6">
        <v>277.28344476885644</v>
      </c>
    </row>
    <row r="5863" spans="1:23" x14ac:dyDescent="0.3">
      <c r="A5863" s="1">
        <v>44476</v>
      </c>
      <c r="B5863">
        <v>202110</v>
      </c>
      <c r="C5863">
        <v>2021</v>
      </c>
      <c r="D5863" t="s">
        <v>4</v>
      </c>
      <c r="E5863" t="s">
        <v>22</v>
      </c>
      <c r="F5863">
        <v>141.75251999999998</v>
      </c>
      <c r="G5863">
        <v>36</v>
      </c>
      <c r="I5863">
        <v>158.61836634637976</v>
      </c>
      <c r="J5863">
        <v>142.05152657777779</v>
      </c>
      <c r="K5863">
        <v>189.29172133154503</v>
      </c>
      <c r="L5863">
        <v>5.8025051189312453</v>
      </c>
      <c r="N5863">
        <v>0.96271648228631634</v>
      </c>
      <c r="O5863">
        <v>28570.564703722946</v>
      </c>
      <c r="P5863">
        <v>120.07894802439748</v>
      </c>
      <c r="Q5863">
        <v>0.75933853422527076</v>
      </c>
      <c r="S5863" s="6">
        <v>27.336187232109747</v>
      </c>
      <c r="V5863" s="6">
        <v>208.89018428152482</v>
      </c>
    </row>
    <row r="5864" spans="1:23" x14ac:dyDescent="0.3">
      <c r="A5864" s="1">
        <v>44476</v>
      </c>
      <c r="B5864">
        <v>202110</v>
      </c>
      <c r="C5864">
        <v>2021</v>
      </c>
      <c r="D5864" t="s">
        <v>2</v>
      </c>
      <c r="E5864" t="s">
        <v>22</v>
      </c>
      <c r="F5864">
        <v>218.78655150000006</v>
      </c>
      <c r="G5864">
        <v>64</v>
      </c>
      <c r="I5864">
        <v>300.70864110688694</v>
      </c>
      <c r="J5864">
        <v>219.16460335782006</v>
      </c>
      <c r="K5864">
        <v>275.51847645170881</v>
      </c>
      <c r="L5864">
        <v>6.1861375181233509</v>
      </c>
      <c r="N5864">
        <v>1</v>
      </c>
      <c r="O5864">
        <v>48667.464589448507</v>
      </c>
      <c r="P5864">
        <v>185.14386561805537</v>
      </c>
      <c r="Q5864">
        <v>0.75953250368745195</v>
      </c>
      <c r="S5864" s="6">
        <v>48.610080235996925</v>
      </c>
      <c r="V5864" s="6">
        <v>395.91280115989446</v>
      </c>
    </row>
    <row r="5865" spans="1:23" x14ac:dyDescent="0.3">
      <c r="A5865" s="1">
        <v>44476</v>
      </c>
      <c r="B5865">
        <v>202110</v>
      </c>
      <c r="C5865">
        <v>2021</v>
      </c>
      <c r="D5865" t="s">
        <v>3</v>
      </c>
      <c r="E5865" t="s">
        <v>22</v>
      </c>
      <c r="F5865">
        <v>322.51072166666665</v>
      </c>
      <c r="G5865">
        <v>96</v>
      </c>
      <c r="I5865">
        <v>453.42687143259229</v>
      </c>
      <c r="J5865">
        <v>323.2995394413461</v>
      </c>
      <c r="K5865">
        <v>384.17272578191989</v>
      </c>
      <c r="L5865">
        <v>6.2120656902634206</v>
      </c>
      <c r="N5865">
        <v>0.9776734969301617</v>
      </c>
      <c r="O5865">
        <v>66533.092326858459</v>
      </c>
      <c r="P5865">
        <v>290.26328974411422</v>
      </c>
      <c r="Q5865">
        <v>0.76032624458975262</v>
      </c>
      <c r="S5865" s="6">
        <v>72.991319480616255</v>
      </c>
      <c r="V5865" s="6">
        <v>596.35830626528832</v>
      </c>
    </row>
    <row r="5866" spans="1:23" x14ac:dyDescent="0.3">
      <c r="A5866" s="1">
        <v>44476</v>
      </c>
      <c r="B5866">
        <v>202110</v>
      </c>
      <c r="C5866">
        <v>2021</v>
      </c>
      <c r="D5866" t="s">
        <v>5</v>
      </c>
      <c r="E5866" t="s">
        <v>23</v>
      </c>
      <c r="F5866">
        <v>122.53440383333337</v>
      </c>
      <c r="H5866">
        <v>162</v>
      </c>
      <c r="I5866">
        <v>158.18828803917819</v>
      </c>
      <c r="M5866">
        <v>3.0120381466079156</v>
      </c>
      <c r="N5866">
        <v>0.98415958864059705</v>
      </c>
      <c r="O5866">
        <v>22777.463766930978</v>
      </c>
      <c r="P5866">
        <v>1202.597967616608</v>
      </c>
      <c r="R5866">
        <v>0.94079999999999997</v>
      </c>
      <c r="T5866" s="6">
        <v>159.43385335977672</v>
      </c>
      <c r="U5866" s="6">
        <v>152.40959999999998</v>
      </c>
      <c r="W5866" s="6">
        <v>487.95017975048233</v>
      </c>
    </row>
    <row r="5867" spans="1:23" x14ac:dyDescent="0.3">
      <c r="A5867" s="1">
        <v>44476</v>
      </c>
      <c r="B5867">
        <v>202110</v>
      </c>
      <c r="C5867">
        <v>2021</v>
      </c>
      <c r="D5867" t="s">
        <v>6</v>
      </c>
      <c r="E5867" t="s">
        <v>23</v>
      </c>
      <c r="F5867">
        <v>16.206399999999999</v>
      </c>
      <c r="H5867">
        <v>66</v>
      </c>
      <c r="I5867">
        <v>18.517666666666681</v>
      </c>
      <c r="M5867">
        <v>2.6282013888888889</v>
      </c>
      <c r="N5867">
        <v>0.97656789162513891</v>
      </c>
      <c r="O5867">
        <v>2702.7356601346237</v>
      </c>
      <c r="P5867">
        <v>427.42492292433582</v>
      </c>
      <c r="R5867">
        <v>0.94079999999999997</v>
      </c>
      <c r="T5867" s="6">
        <v>64.453480847259172</v>
      </c>
      <c r="U5867" s="6">
        <v>62.092799999999997</v>
      </c>
      <c r="W5867" s="6">
        <v>173.46129166666665</v>
      </c>
    </row>
    <row r="5868" spans="1:23" x14ac:dyDescent="0.3">
      <c r="A5868" s="1">
        <v>44476</v>
      </c>
      <c r="B5868">
        <v>202110</v>
      </c>
      <c r="C5868">
        <v>2021</v>
      </c>
      <c r="D5868" t="s">
        <v>7</v>
      </c>
      <c r="E5868" t="s">
        <v>23</v>
      </c>
      <c r="F5868">
        <v>18.0852</v>
      </c>
      <c r="H5868">
        <v>36</v>
      </c>
      <c r="I5868">
        <v>29.656536251789944</v>
      </c>
      <c r="M5868">
        <v>3.2955512044446453</v>
      </c>
      <c r="N5868">
        <v>0.95377017413107779</v>
      </c>
      <c r="O5868">
        <v>2898.427634837532</v>
      </c>
      <c r="P5868">
        <v>240.81776906910952</v>
      </c>
      <c r="R5868">
        <v>0.95550000000000002</v>
      </c>
      <c r="T5868" s="6">
        <v>34.335726268718801</v>
      </c>
      <c r="U5868" s="6">
        <v>34.398000000000003</v>
      </c>
      <c r="W5868" s="6">
        <v>118.63984336000723</v>
      </c>
    </row>
    <row r="5869" spans="1:23" x14ac:dyDescent="0.3">
      <c r="A5869" s="1">
        <v>44476</v>
      </c>
      <c r="B5869">
        <v>202110</v>
      </c>
      <c r="C5869">
        <v>2021</v>
      </c>
      <c r="D5869" t="s">
        <v>8</v>
      </c>
      <c r="E5869" t="s">
        <v>23</v>
      </c>
      <c r="F5869">
        <v>124.64524633333335</v>
      </c>
      <c r="H5869">
        <v>108</v>
      </c>
      <c r="I5869">
        <v>145.83734786666668</v>
      </c>
      <c r="M5869">
        <v>3.4348870113168721</v>
      </c>
      <c r="N5869">
        <v>0.98247122672875375</v>
      </c>
      <c r="O5869">
        <v>24683.939337182172</v>
      </c>
      <c r="P5869">
        <v>134.7067800001324</v>
      </c>
      <c r="R5869">
        <v>0.92876172839506166</v>
      </c>
      <c r="T5869" s="6">
        <v>106.10689248670541</v>
      </c>
      <c r="U5869" s="6">
        <v>100.30626666666666</v>
      </c>
      <c r="W5869" s="6">
        <v>370.9677972222222</v>
      </c>
    </row>
    <row r="5870" spans="1:23" x14ac:dyDescent="0.3">
      <c r="A5870" s="1">
        <v>44477</v>
      </c>
      <c r="B5870">
        <v>202110</v>
      </c>
      <c r="C5870">
        <v>2021</v>
      </c>
      <c r="D5870" t="s">
        <v>0</v>
      </c>
      <c r="E5870" t="s">
        <v>22</v>
      </c>
      <c r="F5870">
        <v>54.783399999999993</v>
      </c>
      <c r="G5870">
        <v>44</v>
      </c>
      <c r="I5870">
        <v>46.661446405347618</v>
      </c>
      <c r="J5870">
        <v>55.08491999999999</v>
      </c>
      <c r="K5870">
        <v>62.251683838127263</v>
      </c>
      <c r="L5870">
        <v>1.4128638211382112</v>
      </c>
      <c r="N5870">
        <v>1</v>
      </c>
      <c r="O5870">
        <v>7867.6524336657476</v>
      </c>
      <c r="P5870">
        <v>147.8238913827133</v>
      </c>
      <c r="Q5870">
        <v>0.75059422036089807</v>
      </c>
      <c r="S5870" s="6">
        <v>33.026145695879514</v>
      </c>
      <c r="V5870" s="6">
        <v>62.166008130081295</v>
      </c>
    </row>
    <row r="5871" spans="1:23" x14ac:dyDescent="0.3">
      <c r="A5871" s="1">
        <v>44477</v>
      </c>
      <c r="B5871">
        <v>202110</v>
      </c>
      <c r="C5871">
        <v>2021</v>
      </c>
      <c r="D5871" t="s">
        <v>1</v>
      </c>
      <c r="E5871" t="s">
        <v>22</v>
      </c>
      <c r="F5871">
        <v>57.546720000000001</v>
      </c>
      <c r="G5871">
        <v>46</v>
      </c>
      <c r="I5871">
        <v>50.79059579663766</v>
      </c>
      <c r="J5871">
        <v>57.644132109375001</v>
      </c>
      <c r="K5871">
        <v>67.399831008036244</v>
      </c>
      <c r="L5871">
        <v>1.4597175474254742</v>
      </c>
      <c r="N5871">
        <v>1</v>
      </c>
      <c r="O5871">
        <v>8205.9167119035556</v>
      </c>
      <c r="P5871">
        <v>156.49517117767334</v>
      </c>
      <c r="Q5871">
        <v>0.75640892913209257</v>
      </c>
      <c r="S5871" s="6">
        <v>34.794810740076258</v>
      </c>
      <c r="V5871" s="6">
        <v>67.147007181571809</v>
      </c>
    </row>
    <row r="5872" spans="1:23" x14ac:dyDescent="0.3">
      <c r="A5872" s="1">
        <v>44477</v>
      </c>
      <c r="B5872">
        <v>202110</v>
      </c>
      <c r="C5872">
        <v>2021</v>
      </c>
      <c r="D5872" t="s">
        <v>4</v>
      </c>
      <c r="E5872" t="s">
        <v>22</v>
      </c>
      <c r="F5872">
        <v>43.394679999999994</v>
      </c>
      <c r="G5872">
        <v>36</v>
      </c>
      <c r="I5872">
        <v>41.375884210505163</v>
      </c>
      <c r="J5872">
        <v>43.615017777777773</v>
      </c>
      <c r="K5872">
        <v>54.338012144782596</v>
      </c>
      <c r="L5872">
        <v>1.5135938256196915</v>
      </c>
      <c r="N5872">
        <v>0.9375</v>
      </c>
      <c r="O5872">
        <v>4726.0112742712818</v>
      </c>
      <c r="P5872">
        <v>120.07894802439748</v>
      </c>
      <c r="Q5872">
        <v>0.75933853422527076</v>
      </c>
      <c r="S5872" s="6">
        <v>27.336187232109747</v>
      </c>
      <c r="V5872" s="6">
        <v>54.489377722308895</v>
      </c>
    </row>
    <row r="5873" spans="1:23" x14ac:dyDescent="0.3">
      <c r="A5873" s="1">
        <v>44477</v>
      </c>
      <c r="B5873">
        <v>202110</v>
      </c>
      <c r="C5873">
        <v>2021</v>
      </c>
      <c r="D5873" t="s">
        <v>2</v>
      </c>
      <c r="E5873" t="s">
        <v>22</v>
      </c>
      <c r="F5873">
        <v>78.493256666666653</v>
      </c>
      <c r="G5873">
        <v>64</v>
      </c>
      <c r="I5873">
        <v>70.640644529041438</v>
      </c>
      <c r="J5873">
        <v>78.787690260416653</v>
      </c>
      <c r="K5873">
        <v>93.413985271154417</v>
      </c>
      <c r="L5873">
        <v>1.4532097907694945</v>
      </c>
      <c r="N5873">
        <v>1</v>
      </c>
      <c r="O5873">
        <v>10615.081952613395</v>
      </c>
      <c r="P5873">
        <v>185.14386561805537</v>
      </c>
      <c r="Q5873">
        <v>0.75953250368745195</v>
      </c>
      <c r="S5873" s="6">
        <v>48.610080235996925</v>
      </c>
      <c r="V5873" s="6">
        <v>93.00542660924765</v>
      </c>
    </row>
    <row r="5874" spans="1:23" x14ac:dyDescent="0.3">
      <c r="A5874" s="1">
        <v>44477</v>
      </c>
      <c r="B5874">
        <v>202110</v>
      </c>
      <c r="C5874">
        <v>2021</v>
      </c>
      <c r="D5874" t="s">
        <v>3</v>
      </c>
      <c r="E5874" t="s">
        <v>22</v>
      </c>
      <c r="F5874">
        <v>149.92040049999997</v>
      </c>
      <c r="G5874">
        <v>96</v>
      </c>
      <c r="I5874">
        <v>134.20001367639438</v>
      </c>
      <c r="J5874">
        <v>150.64200804551672</v>
      </c>
      <c r="K5874">
        <v>173.13319273888058</v>
      </c>
      <c r="L5874">
        <v>1.8385749789333903</v>
      </c>
      <c r="N5874">
        <v>0.97774233670109378</v>
      </c>
      <c r="O5874">
        <v>18100.973091474527</v>
      </c>
      <c r="P5874">
        <v>290.26328974411422</v>
      </c>
      <c r="Q5874">
        <v>0.76032624458975262</v>
      </c>
      <c r="S5874" s="6">
        <v>72.991319480616255</v>
      </c>
      <c r="V5874" s="6">
        <v>176.50319797760545</v>
      </c>
    </row>
    <row r="5875" spans="1:23" x14ac:dyDescent="0.3">
      <c r="A5875" s="1">
        <v>44477</v>
      </c>
      <c r="B5875">
        <v>202110</v>
      </c>
      <c r="C5875">
        <v>2021</v>
      </c>
      <c r="D5875" t="s">
        <v>5</v>
      </c>
      <c r="E5875" t="s">
        <v>23</v>
      </c>
      <c r="F5875">
        <v>48.806400666666647</v>
      </c>
      <c r="H5875">
        <v>162</v>
      </c>
      <c r="I5875">
        <v>91.075672515737836</v>
      </c>
      <c r="M5875">
        <v>2.9044679978873131</v>
      </c>
      <c r="N5875">
        <v>0.85961264294369055</v>
      </c>
      <c r="O5875">
        <v>9890.8673342957954</v>
      </c>
      <c r="P5875">
        <v>1202.597967616608</v>
      </c>
      <c r="R5875">
        <v>0.94079999999999997</v>
      </c>
      <c r="T5875" s="6">
        <v>139.25724815687786</v>
      </c>
      <c r="U5875" s="6">
        <v>152.40959999999998</v>
      </c>
      <c r="W5875" s="6">
        <v>470.52381565774471</v>
      </c>
    </row>
    <row r="5876" spans="1:23" x14ac:dyDescent="0.3">
      <c r="A5876" s="1">
        <v>44477</v>
      </c>
      <c r="B5876">
        <v>202110</v>
      </c>
      <c r="C5876">
        <v>2021</v>
      </c>
      <c r="D5876" t="s">
        <v>6</v>
      </c>
      <c r="E5876" t="s">
        <v>23</v>
      </c>
      <c r="F5876">
        <v>4.9761600000000001</v>
      </c>
      <c r="H5876">
        <v>66</v>
      </c>
      <c r="I5876">
        <v>7.955566666666666</v>
      </c>
      <c r="M5876">
        <v>2.2651388888888895</v>
      </c>
      <c r="N5876">
        <v>0.96241769871901028</v>
      </c>
      <c r="O5876">
        <v>828.84818511156107</v>
      </c>
      <c r="P5876">
        <v>427.42492292433582</v>
      </c>
      <c r="R5876">
        <v>0.94079999999999997</v>
      </c>
      <c r="T5876" s="6">
        <v>63.519568115454682</v>
      </c>
      <c r="U5876" s="6">
        <v>62.092799999999997</v>
      </c>
      <c r="W5876" s="6">
        <v>149.4991666666667</v>
      </c>
    </row>
    <row r="5877" spans="1:23" x14ac:dyDescent="0.3">
      <c r="A5877" s="1">
        <v>44477</v>
      </c>
      <c r="B5877">
        <v>202110</v>
      </c>
      <c r="C5877">
        <v>2021</v>
      </c>
      <c r="D5877" t="s">
        <v>7</v>
      </c>
      <c r="E5877" t="s">
        <v>23</v>
      </c>
      <c r="F5877">
        <v>6.4455999999999989</v>
      </c>
      <c r="H5877">
        <v>36</v>
      </c>
      <c r="I5877">
        <v>13.40240996681017</v>
      </c>
      <c r="M5877">
        <v>2.7152488887954189</v>
      </c>
      <c r="N5877">
        <v>0.87337461354284562</v>
      </c>
      <c r="O5877">
        <v>1289.8076573467429</v>
      </c>
      <c r="P5877">
        <v>240.81776906910952</v>
      </c>
      <c r="R5877">
        <v>0.95550000000000002</v>
      </c>
      <c r="T5877" s="6">
        <v>31.441486087542444</v>
      </c>
      <c r="U5877" s="6">
        <v>34.398000000000003</v>
      </c>
      <c r="W5877" s="6">
        <v>97.74895999663508</v>
      </c>
    </row>
    <row r="5878" spans="1:23" x14ac:dyDescent="0.3">
      <c r="A5878" s="1">
        <v>44477</v>
      </c>
      <c r="B5878">
        <v>202110</v>
      </c>
      <c r="C5878">
        <v>2021</v>
      </c>
      <c r="D5878" t="s">
        <v>8</v>
      </c>
      <c r="E5878" t="s">
        <v>23</v>
      </c>
      <c r="F5878">
        <v>64.039847500000036</v>
      </c>
      <c r="H5878">
        <v>108</v>
      </c>
      <c r="I5878">
        <v>85.726400699999971</v>
      </c>
      <c r="M5878">
        <v>3.4083611368312763</v>
      </c>
      <c r="N5878">
        <v>0.96418661630736757</v>
      </c>
      <c r="O5878">
        <v>11596.773618471985</v>
      </c>
      <c r="P5878">
        <v>134.7067800001324</v>
      </c>
      <c r="R5878">
        <v>0.92876172839506166</v>
      </c>
      <c r="T5878" s="6">
        <v>104.1321545611957</v>
      </c>
      <c r="U5878" s="6">
        <v>100.30626666666666</v>
      </c>
      <c r="W5878" s="6">
        <v>368.10300277777782</v>
      </c>
    </row>
    <row r="5879" spans="1:23" x14ac:dyDescent="0.3">
      <c r="A5879" s="1">
        <v>44478</v>
      </c>
      <c r="B5879">
        <v>202110</v>
      </c>
      <c r="C5879">
        <v>2021</v>
      </c>
      <c r="D5879" t="s">
        <v>0</v>
      </c>
      <c r="E5879" t="s">
        <v>22</v>
      </c>
      <c r="F5879">
        <v>45.808279999999996</v>
      </c>
      <c r="G5879">
        <v>44</v>
      </c>
      <c r="I5879">
        <v>38.857546725438127</v>
      </c>
      <c r="J5879">
        <v>46.089280000000002</v>
      </c>
      <c r="K5879">
        <v>51.775664399114454</v>
      </c>
      <c r="L5879">
        <v>1.1765692274011303</v>
      </c>
      <c r="N5879">
        <v>0.99945733788395907</v>
      </c>
      <c r="O5879">
        <v>2686.250580946537</v>
      </c>
      <c r="P5879">
        <v>147.8238913827133</v>
      </c>
      <c r="Q5879">
        <v>0.75059422036089807</v>
      </c>
      <c r="S5879" s="6">
        <v>33.026145695879514</v>
      </c>
      <c r="V5879" s="6">
        <v>51.769046005649734</v>
      </c>
    </row>
    <row r="5880" spans="1:23" x14ac:dyDescent="0.3">
      <c r="A5880" s="1">
        <v>44478</v>
      </c>
      <c r="B5880">
        <v>202110</v>
      </c>
      <c r="C5880">
        <v>2021</v>
      </c>
      <c r="D5880" t="s">
        <v>1</v>
      </c>
      <c r="E5880" t="s">
        <v>22</v>
      </c>
      <c r="F5880">
        <v>47.929279999999999</v>
      </c>
      <c r="G5880">
        <v>46</v>
      </c>
      <c r="I5880">
        <v>42.465775733025936</v>
      </c>
      <c r="J5880">
        <v>48.007160859374999</v>
      </c>
      <c r="K5880">
        <v>56.303667382475183</v>
      </c>
      <c r="L5880">
        <v>1.2204629032258063</v>
      </c>
      <c r="N5880">
        <v>0.99884588032504895</v>
      </c>
      <c r="O5880">
        <v>2811.3138191124185</v>
      </c>
      <c r="P5880">
        <v>156.49517117767334</v>
      </c>
      <c r="Q5880">
        <v>0.75640892913209257</v>
      </c>
      <c r="S5880" s="6">
        <v>34.794810740076258</v>
      </c>
      <c r="V5880" s="6">
        <v>56.14129354838709</v>
      </c>
    </row>
    <row r="5881" spans="1:23" x14ac:dyDescent="0.3">
      <c r="A5881" s="1">
        <v>44478</v>
      </c>
      <c r="B5881">
        <v>202110</v>
      </c>
      <c r="C5881">
        <v>2021</v>
      </c>
      <c r="D5881" t="s">
        <v>4</v>
      </c>
      <c r="E5881" t="s">
        <v>22</v>
      </c>
      <c r="F5881">
        <v>33.057639999999999</v>
      </c>
      <c r="G5881">
        <v>36</v>
      </c>
      <c r="I5881">
        <v>31.190326642715458</v>
      </c>
      <c r="J5881">
        <v>33.269712177777777</v>
      </c>
      <c r="K5881">
        <v>41.137099200875952</v>
      </c>
      <c r="L5881">
        <v>1.1409903794512553</v>
      </c>
      <c r="N5881">
        <v>0.9375</v>
      </c>
      <c r="O5881">
        <v>1775.9322161909968</v>
      </c>
      <c r="P5881">
        <v>120.07894802439748</v>
      </c>
      <c r="Q5881">
        <v>0.75933853422527076</v>
      </c>
      <c r="S5881" s="6">
        <v>27.336187232109747</v>
      </c>
      <c r="V5881" s="6">
        <v>41.075653660245187</v>
      </c>
    </row>
    <row r="5882" spans="1:23" x14ac:dyDescent="0.3">
      <c r="A5882" s="1">
        <v>44478</v>
      </c>
      <c r="B5882">
        <v>202110</v>
      </c>
      <c r="C5882">
        <v>2021</v>
      </c>
      <c r="D5882" t="s">
        <v>2</v>
      </c>
      <c r="E5882" t="s">
        <v>22</v>
      </c>
      <c r="F5882">
        <v>93.386315333333386</v>
      </c>
      <c r="G5882">
        <v>64</v>
      </c>
      <c r="I5882">
        <v>80.31421297765695</v>
      </c>
      <c r="J5882">
        <v>93.673790919270886</v>
      </c>
      <c r="K5882">
        <v>106.02462588696389</v>
      </c>
      <c r="L5882">
        <v>1.6522131333200796</v>
      </c>
      <c r="N5882">
        <v>1</v>
      </c>
      <c r="O5882">
        <v>5195.9795186961173</v>
      </c>
      <c r="P5882">
        <v>185.14386561805537</v>
      </c>
      <c r="Q5882">
        <v>0.75953250368745195</v>
      </c>
      <c r="S5882" s="6">
        <v>48.610080235996925</v>
      </c>
      <c r="V5882" s="6">
        <v>105.74164053248509</v>
      </c>
    </row>
    <row r="5883" spans="1:23" x14ac:dyDescent="0.3">
      <c r="A5883" s="1">
        <v>44478</v>
      </c>
      <c r="B5883">
        <v>202110</v>
      </c>
      <c r="C5883">
        <v>2021</v>
      </c>
      <c r="D5883" t="s">
        <v>3</v>
      </c>
      <c r="E5883" t="s">
        <v>22</v>
      </c>
      <c r="F5883">
        <v>142.04848016666662</v>
      </c>
      <c r="G5883">
        <v>96</v>
      </c>
      <c r="I5883">
        <v>127.42846942702792</v>
      </c>
      <c r="J5883">
        <v>142.79240841786844</v>
      </c>
      <c r="K5883">
        <v>164.53634488751894</v>
      </c>
      <c r="L5883">
        <v>1.745803067183463</v>
      </c>
      <c r="N5883">
        <v>0.97873414207027598</v>
      </c>
      <c r="O5883">
        <v>8065.3679081696937</v>
      </c>
      <c r="P5883">
        <v>290.26328974411422</v>
      </c>
      <c r="Q5883">
        <v>0.76032624458975262</v>
      </c>
      <c r="S5883" s="6">
        <v>72.991319480616255</v>
      </c>
      <c r="V5883" s="6">
        <v>167.59709444961246</v>
      </c>
    </row>
    <row r="5884" spans="1:23" x14ac:dyDescent="0.3">
      <c r="A5884" s="1">
        <v>44478</v>
      </c>
      <c r="B5884">
        <v>202110</v>
      </c>
      <c r="C5884">
        <v>2021</v>
      </c>
      <c r="D5884" t="s">
        <v>5</v>
      </c>
      <c r="E5884" t="s">
        <v>23</v>
      </c>
      <c r="F5884">
        <v>747.07202616666677</v>
      </c>
      <c r="H5884">
        <v>162</v>
      </c>
      <c r="I5884">
        <v>887.56382252952392</v>
      </c>
      <c r="M5884">
        <v>6.2663432782687272</v>
      </c>
      <c r="N5884">
        <v>1</v>
      </c>
      <c r="O5884">
        <v>70354.998853464655</v>
      </c>
      <c r="P5884">
        <v>1202.597967616608</v>
      </c>
      <c r="R5884">
        <v>0.94079999999999997</v>
      </c>
      <c r="T5884" s="6">
        <v>162</v>
      </c>
      <c r="U5884" s="6">
        <v>152.40959999999998</v>
      </c>
      <c r="W5884" s="6">
        <v>1015.1476110795338</v>
      </c>
    </row>
    <row r="5885" spans="1:23" x14ac:dyDescent="0.3">
      <c r="A5885" s="1">
        <v>44478</v>
      </c>
      <c r="B5885">
        <v>202110</v>
      </c>
      <c r="C5885">
        <v>2021</v>
      </c>
      <c r="D5885" t="s">
        <v>6</v>
      </c>
      <c r="E5885" t="s">
        <v>23</v>
      </c>
      <c r="F5885">
        <v>260.14575966666666</v>
      </c>
      <c r="H5885">
        <v>66</v>
      </c>
      <c r="I5885">
        <v>319.89893333333345</v>
      </c>
      <c r="M5885">
        <v>4.316979166666667</v>
      </c>
      <c r="N5885">
        <v>0.96950984359726267</v>
      </c>
      <c r="O5885">
        <v>22247.391913581487</v>
      </c>
      <c r="P5885">
        <v>427.42492292433582</v>
      </c>
      <c r="R5885">
        <v>0.94079999999999997</v>
      </c>
      <c r="T5885" s="6">
        <v>63.987649677419334</v>
      </c>
      <c r="U5885" s="6">
        <v>62.092799999999997</v>
      </c>
      <c r="W5885" s="6">
        <v>284.92062500000003</v>
      </c>
    </row>
    <row r="5886" spans="1:23" x14ac:dyDescent="0.3">
      <c r="A5886" s="1">
        <v>44478</v>
      </c>
      <c r="B5886">
        <v>202110</v>
      </c>
      <c r="C5886">
        <v>2021</v>
      </c>
      <c r="D5886" t="s">
        <v>7</v>
      </c>
      <c r="E5886" t="s">
        <v>23</v>
      </c>
      <c r="F5886">
        <v>123.69279966666669</v>
      </c>
      <c r="H5886">
        <v>36</v>
      </c>
      <c r="I5886">
        <v>131.88650732054217</v>
      </c>
      <c r="M5886">
        <v>4.5854519115209529</v>
      </c>
      <c r="N5886">
        <v>0.97955335628440987</v>
      </c>
      <c r="O5886">
        <v>10913.371467328707</v>
      </c>
      <c r="P5886">
        <v>240.81776906910952</v>
      </c>
      <c r="R5886">
        <v>0.95550000000000002</v>
      </c>
      <c r="T5886" s="6">
        <v>35.263920826238753</v>
      </c>
      <c r="U5886" s="6">
        <v>34.398000000000003</v>
      </c>
      <c r="W5886" s="6">
        <v>165.07626881475431</v>
      </c>
    </row>
    <row r="5887" spans="1:23" x14ac:dyDescent="0.3">
      <c r="A5887" s="1">
        <v>44478</v>
      </c>
      <c r="B5887">
        <v>202110</v>
      </c>
      <c r="C5887">
        <v>2021</v>
      </c>
      <c r="D5887" t="s">
        <v>8</v>
      </c>
      <c r="E5887" t="s">
        <v>23</v>
      </c>
      <c r="F5887">
        <v>108.04333983333331</v>
      </c>
      <c r="H5887">
        <v>108</v>
      </c>
      <c r="I5887">
        <v>117.13380696666663</v>
      </c>
      <c r="M5887">
        <v>2.919881327160494</v>
      </c>
      <c r="N5887">
        <v>0.64862107103900557</v>
      </c>
      <c r="O5887">
        <v>8328.3851453294028</v>
      </c>
      <c r="P5887">
        <v>134.7067800001324</v>
      </c>
      <c r="R5887">
        <v>0.92876172839506166</v>
      </c>
      <c r="T5887" s="6">
        <v>70.051075672212605</v>
      </c>
      <c r="U5887" s="6">
        <v>100.30626666666666</v>
      </c>
      <c r="W5887" s="6">
        <v>315.34718333333336</v>
      </c>
    </row>
    <row r="5888" spans="1:23" x14ac:dyDescent="0.3">
      <c r="A5888" s="1">
        <v>44479</v>
      </c>
      <c r="B5888">
        <v>202110</v>
      </c>
      <c r="C5888">
        <v>2021</v>
      </c>
      <c r="D5888" t="s">
        <v>0</v>
      </c>
      <c r="E5888" t="s">
        <v>22</v>
      </c>
      <c r="F5888">
        <v>85.904280333333347</v>
      </c>
      <c r="G5888">
        <v>44</v>
      </c>
      <c r="I5888">
        <v>75.511736885557937</v>
      </c>
      <c r="J5888">
        <v>86.233380333333344</v>
      </c>
      <c r="K5888">
        <v>99.956175176169168</v>
      </c>
      <c r="L5888">
        <v>2.2864229323308263</v>
      </c>
      <c r="N5888">
        <v>1</v>
      </c>
      <c r="O5888">
        <v>-13137.450583030057</v>
      </c>
      <c r="P5888">
        <v>147.8238913827133</v>
      </c>
      <c r="Q5888">
        <v>0.75059422036089807</v>
      </c>
      <c r="S5888" s="6">
        <v>33.026145695879514</v>
      </c>
      <c r="V5888" s="6">
        <v>100.60260902255635</v>
      </c>
    </row>
    <row r="5889" spans="1:23" x14ac:dyDescent="0.3">
      <c r="A5889" s="1">
        <v>44479</v>
      </c>
      <c r="B5889">
        <v>202110</v>
      </c>
      <c r="C5889">
        <v>2021</v>
      </c>
      <c r="D5889" t="s">
        <v>1</v>
      </c>
      <c r="E5889" t="s">
        <v>22</v>
      </c>
      <c r="F5889">
        <v>38.195359999999994</v>
      </c>
      <c r="G5889">
        <v>46</v>
      </c>
      <c r="I5889">
        <v>34.22559242656456</v>
      </c>
      <c r="J5889">
        <v>38.247728164062494</v>
      </c>
      <c r="K5889">
        <v>45.165339303853216</v>
      </c>
      <c r="L5889">
        <v>0.98364071246819351</v>
      </c>
      <c r="N5889">
        <v>0.52202430748929629</v>
      </c>
      <c r="O5889">
        <v>-4750.1692325588283</v>
      </c>
      <c r="P5889">
        <v>156.49517117767334</v>
      </c>
      <c r="Q5889">
        <v>0.75640892913209257</v>
      </c>
      <c r="S5889" s="6">
        <v>34.794810740076258</v>
      </c>
      <c r="V5889" s="6">
        <v>45.247472773536899</v>
      </c>
    </row>
    <row r="5890" spans="1:23" x14ac:dyDescent="0.3">
      <c r="A5890" s="1">
        <v>44479</v>
      </c>
      <c r="B5890">
        <v>202110</v>
      </c>
      <c r="C5890">
        <v>2021</v>
      </c>
      <c r="D5890" t="s">
        <v>4</v>
      </c>
      <c r="E5890" t="s">
        <v>22</v>
      </c>
      <c r="F5890">
        <v>70.855119999999985</v>
      </c>
      <c r="G5890">
        <v>36</v>
      </c>
      <c r="I5890">
        <v>69.369437054947468</v>
      </c>
      <c r="J5890">
        <v>71.097419377777754</v>
      </c>
      <c r="K5890">
        <v>91.024865618982673</v>
      </c>
      <c r="L5890">
        <v>2.53764127622979</v>
      </c>
      <c r="N5890">
        <v>0.9375</v>
      </c>
      <c r="O5890">
        <v>-9619.9551590752617</v>
      </c>
      <c r="P5890">
        <v>120.07894802439748</v>
      </c>
      <c r="Q5890">
        <v>0.75933853422527076</v>
      </c>
      <c r="S5890" s="6">
        <v>27.336187232109747</v>
      </c>
      <c r="V5890" s="6">
        <v>91.355085944272446</v>
      </c>
    </row>
    <row r="5891" spans="1:23" x14ac:dyDescent="0.3">
      <c r="A5891" s="1">
        <v>44479</v>
      </c>
      <c r="B5891">
        <v>202110</v>
      </c>
      <c r="C5891">
        <v>2021</v>
      </c>
      <c r="D5891" t="s">
        <v>2</v>
      </c>
      <c r="E5891" t="s">
        <v>22</v>
      </c>
      <c r="F5891">
        <v>108.68740799999999</v>
      </c>
      <c r="G5891">
        <v>64</v>
      </c>
      <c r="I5891">
        <v>131.19883564598811</v>
      </c>
      <c r="J5891">
        <v>108.99954178906249</v>
      </c>
      <c r="K5891">
        <v>123.50354725224867</v>
      </c>
      <c r="L5891">
        <v>2.699004712788609</v>
      </c>
      <c r="N5891">
        <v>1</v>
      </c>
      <c r="O5891">
        <v>-15335.387993023356</v>
      </c>
      <c r="P5891">
        <v>185.14386561805537</v>
      </c>
      <c r="Q5891">
        <v>0.75953250368745195</v>
      </c>
      <c r="S5891" s="6">
        <v>48.610080235996925</v>
      </c>
      <c r="V5891" s="6">
        <v>172.73630161847097</v>
      </c>
    </row>
    <row r="5892" spans="1:23" x14ac:dyDescent="0.3">
      <c r="A5892" s="1">
        <v>44479</v>
      </c>
      <c r="B5892">
        <v>202110</v>
      </c>
      <c r="C5892">
        <v>2021</v>
      </c>
      <c r="D5892" t="s">
        <v>3</v>
      </c>
      <c r="E5892" t="s">
        <v>22</v>
      </c>
      <c r="F5892">
        <v>170.83640000000008</v>
      </c>
      <c r="G5892">
        <v>96</v>
      </c>
      <c r="I5892">
        <v>256.92937499532275</v>
      </c>
      <c r="J5892">
        <v>171.29637583365158</v>
      </c>
      <c r="K5892">
        <v>237.2866748484127</v>
      </c>
      <c r="L5892">
        <v>3.5199990467846463</v>
      </c>
      <c r="N5892">
        <v>0.94569053461179475</v>
      </c>
      <c r="O5892">
        <v>-18837.27354968719</v>
      </c>
      <c r="P5892">
        <v>290.26328974411422</v>
      </c>
      <c r="Q5892">
        <v>0.76032624458975262</v>
      </c>
      <c r="S5892" s="6">
        <v>72.991319480616255</v>
      </c>
      <c r="V5892" s="6">
        <v>337.91990849132605</v>
      </c>
    </row>
    <row r="5893" spans="1:23" x14ac:dyDescent="0.3">
      <c r="A5893" s="1">
        <v>44479</v>
      </c>
      <c r="B5893">
        <v>202110</v>
      </c>
      <c r="C5893">
        <v>2021</v>
      </c>
      <c r="D5893" t="s">
        <v>5</v>
      </c>
      <c r="E5893" t="s">
        <v>23</v>
      </c>
      <c r="F5893">
        <v>1422.9120540000004</v>
      </c>
      <c r="H5893">
        <v>162</v>
      </c>
      <c r="I5893">
        <v>1739.4404962344784</v>
      </c>
      <c r="M5893">
        <v>7.9484058792551844</v>
      </c>
      <c r="N5893">
        <v>0.99936139142071756</v>
      </c>
      <c r="O5893">
        <v>159564.23465061246</v>
      </c>
      <c r="P5893">
        <v>1202.597967616608</v>
      </c>
      <c r="R5893">
        <v>0.94079999999999997</v>
      </c>
      <c r="T5893" s="6">
        <v>161.89654541015625</v>
      </c>
      <c r="U5893" s="6">
        <v>152.40959999999998</v>
      </c>
      <c r="W5893" s="6">
        <v>1287.6417524393398</v>
      </c>
    </row>
    <row r="5894" spans="1:23" x14ac:dyDescent="0.3">
      <c r="A5894" s="1">
        <v>44479</v>
      </c>
      <c r="B5894">
        <v>202110</v>
      </c>
      <c r="C5894">
        <v>2021</v>
      </c>
      <c r="D5894" t="s">
        <v>6</v>
      </c>
      <c r="E5894" t="s">
        <v>23</v>
      </c>
      <c r="F5894">
        <v>500.62432133333334</v>
      </c>
      <c r="H5894">
        <v>66</v>
      </c>
      <c r="I5894">
        <v>639.54986666666662</v>
      </c>
      <c r="M5894">
        <v>6.748055555555557</v>
      </c>
      <c r="N5894">
        <v>0.97649969792438651</v>
      </c>
      <c r="O5894">
        <v>58793.695018364546</v>
      </c>
      <c r="P5894">
        <v>427.42492292433582</v>
      </c>
      <c r="R5894">
        <v>0.94079999999999997</v>
      </c>
      <c r="T5894" s="6">
        <v>64.448980063009515</v>
      </c>
      <c r="U5894" s="6">
        <v>62.092799999999997</v>
      </c>
      <c r="W5894" s="6">
        <v>445.37166666666678</v>
      </c>
    </row>
    <row r="5895" spans="1:23" x14ac:dyDescent="0.3">
      <c r="A5895" s="1">
        <v>44479</v>
      </c>
      <c r="B5895">
        <v>202110</v>
      </c>
      <c r="C5895">
        <v>2021</v>
      </c>
      <c r="D5895" t="s">
        <v>7</v>
      </c>
      <c r="E5895" t="s">
        <v>23</v>
      </c>
      <c r="F5895">
        <v>384.76969400000007</v>
      </c>
      <c r="H5895">
        <v>36</v>
      </c>
      <c r="I5895">
        <v>465.39084521659737</v>
      </c>
      <c r="M5895">
        <v>8.8780981952025702</v>
      </c>
      <c r="N5895">
        <v>0.93822467370426732</v>
      </c>
      <c r="O5895">
        <v>45927.596133995743</v>
      </c>
      <c r="P5895">
        <v>240.81776906910952</v>
      </c>
      <c r="R5895">
        <v>0.95550000000000002</v>
      </c>
      <c r="T5895" s="6">
        <v>33.77608825335362</v>
      </c>
      <c r="U5895" s="6">
        <v>34.398000000000003</v>
      </c>
      <c r="W5895" s="6">
        <v>319.61153502729252</v>
      </c>
    </row>
    <row r="5896" spans="1:23" x14ac:dyDescent="0.3">
      <c r="A5896" s="1">
        <v>44479</v>
      </c>
      <c r="B5896">
        <v>202110</v>
      </c>
      <c r="C5896">
        <v>2021</v>
      </c>
      <c r="D5896" t="s">
        <v>8</v>
      </c>
      <c r="E5896" t="s">
        <v>23</v>
      </c>
      <c r="F5896">
        <v>492.69894466666665</v>
      </c>
      <c r="H5896">
        <v>108</v>
      </c>
      <c r="I5896">
        <v>564.76392743333315</v>
      </c>
      <c r="M5896">
        <v>5.8773760030864191</v>
      </c>
      <c r="N5896">
        <v>0.97004558703600086</v>
      </c>
      <c r="O5896">
        <v>-9125.1293051009397</v>
      </c>
      <c r="P5896">
        <v>134.7067800001324</v>
      </c>
      <c r="R5896">
        <v>0.92876172839506166</v>
      </c>
      <c r="T5896" s="6">
        <v>104.76492339988809</v>
      </c>
      <c r="U5896" s="6">
        <v>100.30626666666666</v>
      </c>
      <c r="W5896" s="6">
        <v>634.75660833333325</v>
      </c>
    </row>
    <row r="5897" spans="1:23" x14ac:dyDescent="0.3">
      <c r="A5897" s="1">
        <v>44480</v>
      </c>
      <c r="B5897">
        <v>202110</v>
      </c>
      <c r="C5897">
        <v>2021</v>
      </c>
      <c r="D5897" t="s">
        <v>0</v>
      </c>
      <c r="E5897" t="s">
        <v>22</v>
      </c>
      <c r="F5897">
        <v>109.97419999999997</v>
      </c>
      <c r="G5897">
        <v>44</v>
      </c>
      <c r="I5897">
        <v>112.76029751280504</v>
      </c>
      <c r="J5897">
        <v>110.33747999999997</v>
      </c>
      <c r="K5897">
        <v>129.09686737923673</v>
      </c>
      <c r="L5897">
        <v>3.4142736046511626</v>
      </c>
      <c r="N5897">
        <v>1</v>
      </c>
      <c r="O5897">
        <v>-401.69543325954453</v>
      </c>
      <c r="P5897">
        <v>147.8238913827133</v>
      </c>
      <c r="Q5897">
        <v>0.75059422036089807</v>
      </c>
      <c r="S5897" s="6">
        <v>33.026145695879514</v>
      </c>
      <c r="V5897" s="6">
        <v>150.22803860465115</v>
      </c>
    </row>
    <row r="5898" spans="1:23" x14ac:dyDescent="0.3">
      <c r="A5898" s="1">
        <v>44480</v>
      </c>
      <c r="B5898">
        <v>202110</v>
      </c>
      <c r="C5898">
        <v>2021</v>
      </c>
      <c r="D5898" t="s">
        <v>1</v>
      </c>
      <c r="E5898" t="s">
        <v>22</v>
      </c>
      <c r="F5898">
        <v>111.16028000000003</v>
      </c>
      <c r="G5898">
        <v>46</v>
      </c>
      <c r="I5898">
        <v>112.70764090601118</v>
      </c>
      <c r="J5898">
        <v>111.25488449218753</v>
      </c>
      <c r="K5898">
        <v>133.20189887826226</v>
      </c>
      <c r="L5898">
        <v>3.2392083333333335</v>
      </c>
      <c r="N5898">
        <v>1</v>
      </c>
      <c r="O5898">
        <v>-67.960805880332941</v>
      </c>
      <c r="P5898">
        <v>156.49517117767334</v>
      </c>
      <c r="Q5898">
        <v>0.75640892913209257</v>
      </c>
      <c r="S5898" s="6">
        <v>34.794810740076258</v>
      </c>
      <c r="V5898" s="6">
        <v>149.00358333333335</v>
      </c>
    </row>
    <row r="5899" spans="1:23" x14ac:dyDescent="0.3">
      <c r="A5899" s="1">
        <v>44480</v>
      </c>
      <c r="B5899">
        <v>202110</v>
      </c>
      <c r="C5899">
        <v>2021</v>
      </c>
      <c r="D5899" t="s">
        <v>4</v>
      </c>
      <c r="E5899" t="s">
        <v>22</v>
      </c>
      <c r="F5899">
        <v>75.091519999999988</v>
      </c>
      <c r="G5899">
        <v>36</v>
      </c>
      <c r="I5899">
        <v>68.985738997256192</v>
      </c>
      <c r="J5899">
        <v>75.337214577777758</v>
      </c>
      <c r="K5899">
        <v>90.639060202628457</v>
      </c>
      <c r="L5899">
        <v>2.523605007951653</v>
      </c>
      <c r="N5899">
        <v>1</v>
      </c>
      <c r="O5899">
        <v>971.88076765667017</v>
      </c>
      <c r="P5899">
        <v>120.07894802439748</v>
      </c>
      <c r="Q5899">
        <v>0.75933853422527076</v>
      </c>
      <c r="S5899" s="6">
        <v>27.336187232109747</v>
      </c>
      <c r="V5899" s="6">
        <v>90.849780286259502</v>
      </c>
    </row>
    <row r="5900" spans="1:23" x14ac:dyDescent="0.3">
      <c r="A5900" s="1">
        <v>44480</v>
      </c>
      <c r="B5900">
        <v>202110</v>
      </c>
      <c r="C5900">
        <v>2021</v>
      </c>
      <c r="D5900" t="s">
        <v>2</v>
      </c>
      <c r="E5900" t="s">
        <v>22</v>
      </c>
      <c r="F5900">
        <v>145.87917050000004</v>
      </c>
      <c r="G5900">
        <v>64</v>
      </c>
      <c r="I5900">
        <v>106.35801457082772</v>
      </c>
      <c r="J5900">
        <v>146.17043026562504</v>
      </c>
      <c r="K5900">
        <v>160.00316647126198</v>
      </c>
      <c r="L5900">
        <v>2.1879826993592797</v>
      </c>
      <c r="N5900">
        <v>1</v>
      </c>
      <c r="O5900">
        <v>3327.2789002524414</v>
      </c>
      <c r="P5900">
        <v>185.14386561805537</v>
      </c>
      <c r="Q5900">
        <v>0.75953250368745195</v>
      </c>
      <c r="S5900" s="6">
        <v>48.610080235996925</v>
      </c>
      <c r="V5900" s="6">
        <v>140.0308927589939</v>
      </c>
    </row>
    <row r="5901" spans="1:23" x14ac:dyDescent="0.3">
      <c r="A5901" s="1">
        <v>44480</v>
      </c>
      <c r="B5901">
        <v>202110</v>
      </c>
      <c r="C5901">
        <v>2021</v>
      </c>
      <c r="D5901" t="s">
        <v>3</v>
      </c>
      <c r="E5901" t="s">
        <v>22</v>
      </c>
      <c r="F5901">
        <v>89.871040333333326</v>
      </c>
      <c r="G5901">
        <v>96</v>
      </c>
      <c r="I5901">
        <v>446.81792960107032</v>
      </c>
      <c r="J5901">
        <v>90.17000569130002</v>
      </c>
      <c r="K5901">
        <v>101.5683765818076</v>
      </c>
      <c r="L5901">
        <v>6.1215214737928987</v>
      </c>
      <c r="N5901">
        <v>0.9921532238085885</v>
      </c>
      <c r="O5901">
        <v>675.63527745612726</v>
      </c>
      <c r="P5901">
        <v>290.26328974411422</v>
      </c>
      <c r="Q5901">
        <v>0.76032624458975262</v>
      </c>
      <c r="S5901" s="6">
        <v>72.991319480616255</v>
      </c>
      <c r="V5901" s="6">
        <v>587.66606148411825</v>
      </c>
    </row>
    <row r="5902" spans="1:23" x14ac:dyDescent="0.3">
      <c r="A5902" s="1">
        <v>44480</v>
      </c>
      <c r="B5902">
        <v>202110</v>
      </c>
      <c r="C5902">
        <v>2021</v>
      </c>
      <c r="D5902" t="s">
        <v>5</v>
      </c>
      <c r="E5902" t="s">
        <v>23</v>
      </c>
      <c r="F5902">
        <v>3068.6593083333337</v>
      </c>
      <c r="H5902">
        <v>162</v>
      </c>
      <c r="I5902">
        <v>3658.6484491794536</v>
      </c>
      <c r="M5902">
        <v>14.022563428908219</v>
      </c>
      <c r="N5902">
        <v>0.98359189443352668</v>
      </c>
      <c r="O5902">
        <v>349759.57162255573</v>
      </c>
      <c r="P5902">
        <v>1202.597967616608</v>
      </c>
      <c r="R5902">
        <v>0.94079999999999997</v>
      </c>
      <c r="T5902" s="6">
        <v>159.34188689823131</v>
      </c>
      <c r="U5902" s="6">
        <v>152.40959999999998</v>
      </c>
      <c r="W5902" s="6">
        <v>2271.6552754831314</v>
      </c>
    </row>
    <row r="5903" spans="1:23" x14ac:dyDescent="0.3">
      <c r="A5903" s="1">
        <v>44480</v>
      </c>
      <c r="B5903">
        <v>202110</v>
      </c>
      <c r="C5903">
        <v>2021</v>
      </c>
      <c r="D5903" t="s">
        <v>6</v>
      </c>
      <c r="E5903" t="s">
        <v>23</v>
      </c>
      <c r="F5903">
        <v>888.41760266666665</v>
      </c>
      <c r="H5903">
        <v>66</v>
      </c>
      <c r="I5903">
        <v>1478.1650537546557</v>
      </c>
      <c r="M5903">
        <v>13.268467809918981</v>
      </c>
      <c r="N5903">
        <v>0.85200667587976875</v>
      </c>
      <c r="O5903">
        <v>96448.881597362677</v>
      </c>
      <c r="P5903">
        <v>427.42492292433582</v>
      </c>
      <c r="R5903">
        <v>0.94079999999999997</v>
      </c>
      <c r="T5903" s="6">
        <v>56.232440608064735</v>
      </c>
      <c r="U5903" s="6">
        <v>62.092799999999997</v>
      </c>
      <c r="W5903" s="6">
        <v>875.71887545465279</v>
      </c>
    </row>
    <row r="5904" spans="1:23" x14ac:dyDescent="0.3">
      <c r="A5904" s="1">
        <v>44480</v>
      </c>
      <c r="B5904">
        <v>202110</v>
      </c>
      <c r="C5904">
        <v>2021</v>
      </c>
      <c r="D5904" t="s">
        <v>7</v>
      </c>
      <c r="E5904" t="s">
        <v>23</v>
      </c>
      <c r="F5904">
        <v>752.53848049999976</v>
      </c>
      <c r="H5904">
        <v>36</v>
      </c>
      <c r="I5904">
        <v>812.92744484457421</v>
      </c>
      <c r="M5904">
        <v>16.010158316910715</v>
      </c>
      <c r="N5904">
        <v>0.96547685185185195</v>
      </c>
      <c r="O5904">
        <v>86383.333282571606</v>
      </c>
      <c r="P5904">
        <v>240.81776906910952</v>
      </c>
      <c r="R5904">
        <v>0.95550000000000002</v>
      </c>
      <c r="T5904" s="6">
        <v>34.75716666666667</v>
      </c>
      <c r="U5904" s="6">
        <v>34.398000000000003</v>
      </c>
      <c r="W5904" s="6">
        <v>576.36569940878576</v>
      </c>
    </row>
    <row r="5905" spans="1:23" x14ac:dyDescent="0.3">
      <c r="A5905" s="1">
        <v>44480</v>
      </c>
      <c r="B5905">
        <v>202110</v>
      </c>
      <c r="C5905">
        <v>2021</v>
      </c>
      <c r="D5905" t="s">
        <v>8</v>
      </c>
      <c r="E5905" t="s">
        <v>23</v>
      </c>
      <c r="F5905">
        <v>1108.9373970000001</v>
      </c>
      <c r="H5905">
        <v>108</v>
      </c>
      <c r="I5905">
        <v>1329.3660931000002</v>
      </c>
      <c r="M5905">
        <v>8.2714069187242778</v>
      </c>
      <c r="N5905">
        <v>0.98047306288771108</v>
      </c>
      <c r="O5905">
        <v>80204.532132663589</v>
      </c>
      <c r="P5905">
        <v>134.7067800001324</v>
      </c>
      <c r="R5905">
        <v>0.92876172839506166</v>
      </c>
      <c r="T5905" s="6">
        <v>105.8910907918728</v>
      </c>
      <c r="U5905" s="6">
        <v>100.30626666666666</v>
      </c>
      <c r="W5905" s="6">
        <v>893.31194722222199</v>
      </c>
    </row>
    <row r="5906" spans="1:23" x14ac:dyDescent="0.3">
      <c r="A5906" s="1">
        <v>44481</v>
      </c>
      <c r="B5906">
        <v>202110</v>
      </c>
      <c r="C5906">
        <v>2021</v>
      </c>
      <c r="D5906" t="s">
        <v>0</v>
      </c>
      <c r="E5906" t="s">
        <v>22</v>
      </c>
      <c r="F5906">
        <v>115.3586</v>
      </c>
      <c r="G5906">
        <v>44</v>
      </c>
      <c r="I5906">
        <v>113.61747544087991</v>
      </c>
      <c r="J5906">
        <v>115.71259999999999</v>
      </c>
      <c r="K5906">
        <v>144.20855289820747</v>
      </c>
      <c r="L5906">
        <v>3.4402281297709933</v>
      </c>
      <c r="N5906">
        <v>0.99686398872456872</v>
      </c>
      <c r="O5906">
        <v>2493.6779191804476</v>
      </c>
      <c r="P5906">
        <v>147.8238913827133</v>
      </c>
      <c r="Q5906">
        <v>0.75059422036089807</v>
      </c>
      <c r="S5906" s="6">
        <v>33.026145695879514</v>
      </c>
      <c r="V5906" s="6">
        <v>151.37003770992371</v>
      </c>
    </row>
    <row r="5907" spans="1:23" x14ac:dyDescent="0.3">
      <c r="A5907" s="1">
        <v>44481</v>
      </c>
      <c r="B5907">
        <v>202110</v>
      </c>
      <c r="C5907">
        <v>2021</v>
      </c>
      <c r="D5907" t="s">
        <v>1</v>
      </c>
      <c r="E5907" t="s">
        <v>22</v>
      </c>
      <c r="F5907">
        <v>118.04184016666669</v>
      </c>
      <c r="G5907">
        <v>46</v>
      </c>
      <c r="I5907">
        <v>124.67020166896894</v>
      </c>
      <c r="J5907">
        <v>118.15805110416669</v>
      </c>
      <c r="K5907">
        <v>144.71682538159493</v>
      </c>
      <c r="L5907">
        <v>3.5830113461538464</v>
      </c>
      <c r="N5907">
        <v>1</v>
      </c>
      <c r="O5907">
        <v>2622.9577073386895</v>
      </c>
      <c r="P5907">
        <v>156.49517117767334</v>
      </c>
      <c r="Q5907">
        <v>0.75640892913209257</v>
      </c>
      <c r="S5907" s="6">
        <v>34.794810740076258</v>
      </c>
      <c r="V5907" s="6">
        <v>164.81852192307693</v>
      </c>
    </row>
    <row r="5908" spans="1:23" x14ac:dyDescent="0.3">
      <c r="A5908" s="1">
        <v>44481</v>
      </c>
      <c r="B5908">
        <v>202110</v>
      </c>
      <c r="C5908">
        <v>2021</v>
      </c>
      <c r="D5908" t="s">
        <v>4</v>
      </c>
      <c r="E5908" t="s">
        <v>22</v>
      </c>
      <c r="F5908">
        <v>89.790120000000016</v>
      </c>
      <c r="G5908">
        <v>36</v>
      </c>
      <c r="I5908">
        <v>83.920122917224887</v>
      </c>
      <c r="J5908">
        <v>90.047574577777795</v>
      </c>
      <c r="K5908">
        <v>110.21818068512025</v>
      </c>
      <c r="L5908">
        <v>3.0699278653846167</v>
      </c>
      <c r="N5908">
        <v>1</v>
      </c>
      <c r="O5908">
        <v>1573.8242670407624</v>
      </c>
      <c r="P5908">
        <v>120.07894802439748</v>
      </c>
      <c r="Q5908">
        <v>0.75933853422527076</v>
      </c>
      <c r="S5908" s="6">
        <v>27.336187232109747</v>
      </c>
      <c r="V5908" s="6">
        <v>110.5174031538462</v>
      </c>
    </row>
    <row r="5909" spans="1:23" x14ac:dyDescent="0.3">
      <c r="A5909" s="1">
        <v>44481</v>
      </c>
      <c r="B5909">
        <v>202110</v>
      </c>
      <c r="C5909">
        <v>2021</v>
      </c>
      <c r="D5909" t="s">
        <v>2</v>
      </c>
      <c r="E5909" t="s">
        <v>22</v>
      </c>
      <c r="F5909">
        <v>86.816344166666667</v>
      </c>
      <c r="G5909">
        <v>64</v>
      </c>
      <c r="I5909">
        <v>116.02575709671773</v>
      </c>
      <c r="J5909">
        <v>87.084905807291662</v>
      </c>
      <c r="K5909">
        <v>100.57453423628675</v>
      </c>
      <c r="L5909">
        <v>2.3868661918150442</v>
      </c>
      <c r="N5909">
        <v>1</v>
      </c>
      <c r="O5909">
        <v>2630.8127029207426</v>
      </c>
      <c r="P5909">
        <v>185.14386561805537</v>
      </c>
      <c r="Q5909">
        <v>0.75953250368745195</v>
      </c>
      <c r="S5909" s="6">
        <v>48.610080235996925</v>
      </c>
      <c r="V5909" s="6">
        <v>152.75943627616283</v>
      </c>
    </row>
    <row r="5910" spans="1:23" x14ac:dyDescent="0.3">
      <c r="A5910" s="1">
        <v>44481</v>
      </c>
      <c r="B5910">
        <v>202110</v>
      </c>
      <c r="C5910">
        <v>2021</v>
      </c>
      <c r="D5910" t="s">
        <v>3</v>
      </c>
      <c r="E5910" t="s">
        <v>22</v>
      </c>
      <c r="F5910">
        <v>131.75791999999996</v>
      </c>
      <c r="G5910">
        <v>96</v>
      </c>
      <c r="I5910">
        <v>163.02187801373887</v>
      </c>
      <c r="J5910">
        <v>132.36143770494246</v>
      </c>
      <c r="K5910">
        <v>161.89997021255857</v>
      </c>
      <c r="L5910">
        <v>2.2334419924691367</v>
      </c>
      <c r="N5910">
        <v>1</v>
      </c>
      <c r="O5910">
        <v>4552.8905417749784</v>
      </c>
      <c r="P5910">
        <v>290.26328974411422</v>
      </c>
      <c r="Q5910">
        <v>0.76032624458975262</v>
      </c>
      <c r="S5910" s="6">
        <v>72.991319480616255</v>
      </c>
      <c r="V5910" s="6">
        <v>214.41043127703711</v>
      </c>
    </row>
    <row r="5911" spans="1:23" x14ac:dyDescent="0.3">
      <c r="A5911" s="1">
        <v>44481</v>
      </c>
      <c r="B5911">
        <v>202110</v>
      </c>
      <c r="C5911">
        <v>2021</v>
      </c>
      <c r="D5911" t="s">
        <v>5</v>
      </c>
      <c r="E5911" t="s">
        <v>23</v>
      </c>
      <c r="F5911">
        <v>827.86563083333328</v>
      </c>
      <c r="H5911">
        <v>162</v>
      </c>
      <c r="I5911">
        <v>976.97144961680283</v>
      </c>
      <c r="M5911">
        <v>6.1347746516321422</v>
      </c>
      <c r="N5911">
        <v>0.98611986026801057</v>
      </c>
      <c r="O5911">
        <v>51580.492279846643</v>
      </c>
      <c r="P5911">
        <v>1202.597967616608</v>
      </c>
      <c r="R5911">
        <v>0.94079999999999997</v>
      </c>
      <c r="T5911" s="6">
        <v>159.75141736341772</v>
      </c>
      <c r="U5911" s="6">
        <v>152.40959999999998</v>
      </c>
      <c r="W5911" s="6">
        <v>993.83349356440704</v>
      </c>
    </row>
    <row r="5912" spans="1:23" x14ac:dyDescent="0.3">
      <c r="A5912" s="1">
        <v>44481</v>
      </c>
      <c r="B5912">
        <v>202110</v>
      </c>
      <c r="C5912">
        <v>2021</v>
      </c>
      <c r="D5912" t="s">
        <v>6</v>
      </c>
      <c r="E5912" t="s">
        <v>23</v>
      </c>
      <c r="F5912">
        <v>80.887520000000023</v>
      </c>
      <c r="H5912">
        <v>66</v>
      </c>
      <c r="I5912">
        <v>295.94559999999996</v>
      </c>
      <c r="M5912">
        <v>4.6515972222222226</v>
      </c>
      <c r="N5912">
        <v>0.49910767805177531</v>
      </c>
      <c r="O5912">
        <v>4773.0044165012105</v>
      </c>
      <c r="P5912">
        <v>427.42492292433582</v>
      </c>
      <c r="R5912">
        <v>0.94079999999999997</v>
      </c>
      <c r="T5912" s="6">
        <v>32.941106751417173</v>
      </c>
      <c r="U5912" s="6">
        <v>62.092799999999997</v>
      </c>
      <c r="W5912" s="6">
        <v>307.00541666666669</v>
      </c>
    </row>
    <row r="5913" spans="1:23" x14ac:dyDescent="0.3">
      <c r="A5913" s="1">
        <v>44481</v>
      </c>
      <c r="B5913">
        <v>202110</v>
      </c>
      <c r="C5913">
        <v>2021</v>
      </c>
      <c r="D5913" t="s">
        <v>7</v>
      </c>
      <c r="E5913" t="s">
        <v>23</v>
      </c>
      <c r="F5913">
        <v>243.72809650000005</v>
      </c>
      <c r="H5913">
        <v>36</v>
      </c>
      <c r="I5913">
        <v>279.01360142569189</v>
      </c>
      <c r="M5913">
        <v>6.9912766326458256</v>
      </c>
      <c r="N5913">
        <v>0.95518171296296306</v>
      </c>
      <c r="O5913">
        <v>12661.350362106026</v>
      </c>
      <c r="P5913">
        <v>240.81776906910952</v>
      </c>
      <c r="R5913">
        <v>0.95550000000000002</v>
      </c>
      <c r="T5913" s="6">
        <v>34.386541666666673</v>
      </c>
      <c r="U5913" s="6">
        <v>34.398000000000003</v>
      </c>
      <c r="W5913" s="6">
        <v>251.68595877524973</v>
      </c>
    </row>
    <row r="5914" spans="1:23" x14ac:dyDescent="0.3">
      <c r="A5914" s="1">
        <v>44481</v>
      </c>
      <c r="B5914">
        <v>202110</v>
      </c>
      <c r="C5914">
        <v>2021</v>
      </c>
      <c r="D5914" t="s">
        <v>8</v>
      </c>
      <c r="E5914" t="s">
        <v>23</v>
      </c>
      <c r="F5914">
        <v>861.63307850000012</v>
      </c>
      <c r="H5914">
        <v>108</v>
      </c>
      <c r="I5914">
        <v>932.0292003666666</v>
      </c>
      <c r="M5914">
        <v>7.1386312499999995</v>
      </c>
      <c r="N5914">
        <v>0.98240229934554457</v>
      </c>
      <c r="O5914">
        <v>46027.997878527698</v>
      </c>
      <c r="P5914">
        <v>134.7067800001324</v>
      </c>
      <c r="R5914">
        <v>0.92876172839506166</v>
      </c>
      <c r="T5914" s="6">
        <v>106.09944832931882</v>
      </c>
      <c r="U5914" s="6">
        <v>100.30626666666666</v>
      </c>
      <c r="W5914" s="6">
        <v>770.97217499999999</v>
      </c>
    </row>
    <row r="5915" spans="1:23" x14ac:dyDescent="0.3">
      <c r="A5915" s="1">
        <v>44482</v>
      </c>
      <c r="B5915">
        <v>202110</v>
      </c>
      <c r="C5915">
        <v>2021</v>
      </c>
      <c r="D5915" t="s">
        <v>0</v>
      </c>
      <c r="E5915" t="s">
        <v>22</v>
      </c>
      <c r="F5915">
        <v>155.05952000000002</v>
      </c>
      <c r="G5915">
        <v>44</v>
      </c>
      <c r="I5915">
        <v>169.87073693893075</v>
      </c>
      <c r="J5915">
        <v>155.50166000000004</v>
      </c>
      <c r="K5915">
        <v>193.76277897846734</v>
      </c>
      <c r="L5915">
        <v>5.1435229076738604</v>
      </c>
      <c r="N5915">
        <v>1</v>
      </c>
      <c r="O5915">
        <v>7987.4493360139941</v>
      </c>
      <c r="P5915">
        <v>147.8238913827133</v>
      </c>
      <c r="Q5915">
        <v>0.75059422036089807</v>
      </c>
      <c r="S5915" s="6">
        <v>33.026145695879514</v>
      </c>
      <c r="V5915" s="6">
        <v>226.31500793764985</v>
      </c>
    </row>
    <row r="5916" spans="1:23" x14ac:dyDescent="0.3">
      <c r="A5916" s="1">
        <v>44482</v>
      </c>
      <c r="B5916">
        <v>202110</v>
      </c>
      <c r="C5916">
        <v>2021</v>
      </c>
      <c r="D5916" t="s">
        <v>1</v>
      </c>
      <c r="E5916" t="s">
        <v>22</v>
      </c>
      <c r="F5916">
        <v>154.01679999999999</v>
      </c>
      <c r="G5916">
        <v>46</v>
      </c>
      <c r="I5916">
        <v>183.27581601096637</v>
      </c>
      <c r="J5916">
        <v>154.11177070312499</v>
      </c>
      <c r="K5916">
        <v>198.13938067158867</v>
      </c>
      <c r="L5916">
        <v>5.2673318840579704</v>
      </c>
      <c r="N5916">
        <v>1</v>
      </c>
      <c r="O5916">
        <v>7896.4493248775361</v>
      </c>
      <c r="P5916">
        <v>156.49517117767334</v>
      </c>
      <c r="Q5916">
        <v>0.75640892913209257</v>
      </c>
      <c r="S5916" s="6">
        <v>34.794810740076258</v>
      </c>
      <c r="V5916" s="6">
        <v>242.29726666666664</v>
      </c>
    </row>
    <row r="5917" spans="1:23" x14ac:dyDescent="0.3">
      <c r="A5917" s="1">
        <v>44482</v>
      </c>
      <c r="B5917">
        <v>202110</v>
      </c>
      <c r="C5917">
        <v>2021</v>
      </c>
      <c r="D5917" t="s">
        <v>4</v>
      </c>
      <c r="E5917" t="s">
        <v>22</v>
      </c>
      <c r="F5917">
        <v>147.77531983333336</v>
      </c>
      <c r="G5917">
        <v>36</v>
      </c>
      <c r="I5917">
        <v>159.85151460025654</v>
      </c>
      <c r="J5917">
        <v>148.07916481111113</v>
      </c>
      <c r="K5917">
        <v>190.35668962386245</v>
      </c>
      <c r="L5917">
        <v>5.8476155889249641</v>
      </c>
      <c r="N5917">
        <v>1</v>
      </c>
      <c r="O5917">
        <v>7719.2209335596817</v>
      </c>
      <c r="P5917">
        <v>120.07894802439748</v>
      </c>
      <c r="Q5917">
        <v>0.75933853422527076</v>
      </c>
      <c r="S5917" s="6">
        <v>27.336187232109747</v>
      </c>
      <c r="V5917" s="6">
        <v>210.51416120129872</v>
      </c>
    </row>
    <row r="5918" spans="1:23" x14ac:dyDescent="0.3">
      <c r="A5918" s="1">
        <v>44482</v>
      </c>
      <c r="B5918">
        <v>202110</v>
      </c>
      <c r="C5918">
        <v>2021</v>
      </c>
      <c r="D5918" t="s">
        <v>2</v>
      </c>
      <c r="E5918" t="s">
        <v>22</v>
      </c>
      <c r="F5918">
        <v>186.67181449999998</v>
      </c>
      <c r="G5918">
        <v>64</v>
      </c>
      <c r="I5918">
        <v>256.92254574817599</v>
      </c>
      <c r="J5918">
        <v>187.02691703906248</v>
      </c>
      <c r="K5918">
        <v>242.37596390437125</v>
      </c>
      <c r="L5918">
        <v>5.2853758829617954</v>
      </c>
      <c r="N5918">
        <v>1</v>
      </c>
      <c r="O5918">
        <v>9668.4634834373392</v>
      </c>
      <c r="P5918">
        <v>185.14386561805537</v>
      </c>
      <c r="Q5918">
        <v>0.75953250368745195</v>
      </c>
      <c r="S5918" s="6">
        <v>48.610080235996925</v>
      </c>
      <c r="V5918" s="6">
        <v>338.26405650955491</v>
      </c>
    </row>
    <row r="5919" spans="1:23" x14ac:dyDescent="0.3">
      <c r="A5919" s="1">
        <v>44482</v>
      </c>
      <c r="B5919">
        <v>202110</v>
      </c>
      <c r="C5919">
        <v>2021</v>
      </c>
      <c r="D5919" t="s">
        <v>3</v>
      </c>
      <c r="E5919" t="s">
        <v>22</v>
      </c>
      <c r="F5919">
        <v>255.43335783333328</v>
      </c>
      <c r="G5919">
        <v>96</v>
      </c>
      <c r="I5919">
        <v>444.63743992972064</v>
      </c>
      <c r="J5919">
        <v>256.20300893747088</v>
      </c>
      <c r="K5919">
        <v>314.65070412775265</v>
      </c>
      <c r="L5919">
        <v>6.0916481999999963</v>
      </c>
      <c r="N5919">
        <v>1</v>
      </c>
      <c r="O5919">
        <v>14410.933767211573</v>
      </c>
      <c r="P5919">
        <v>290.26328974411422</v>
      </c>
      <c r="Q5919">
        <v>0.76032624458975262</v>
      </c>
      <c r="S5919" s="6">
        <v>72.991319480616255</v>
      </c>
      <c r="V5919" s="6">
        <v>584.7982271999997</v>
      </c>
    </row>
    <row r="5920" spans="1:23" x14ac:dyDescent="0.3">
      <c r="A5920" s="1">
        <v>44482</v>
      </c>
      <c r="B5920">
        <v>202110</v>
      </c>
      <c r="C5920">
        <v>2021</v>
      </c>
      <c r="D5920" t="s">
        <v>5</v>
      </c>
      <c r="E5920" t="s">
        <v>23</v>
      </c>
      <c r="F5920">
        <v>153.27360616666664</v>
      </c>
      <c r="H5920">
        <v>162</v>
      </c>
      <c r="I5920">
        <v>196.412688</v>
      </c>
      <c r="M5920">
        <v>2.9536250000000002</v>
      </c>
      <c r="N5920">
        <v>0.98080821096161264</v>
      </c>
      <c r="O5920">
        <v>14244.71362500083</v>
      </c>
      <c r="P5920">
        <v>1202.597967616608</v>
      </c>
      <c r="R5920">
        <v>0.94079999999999997</v>
      </c>
      <c r="T5920" s="6">
        <v>158.89093017578125</v>
      </c>
      <c r="U5920" s="6">
        <v>152.40959999999998</v>
      </c>
      <c r="W5920" s="6">
        <v>478.48725000000002</v>
      </c>
    </row>
    <row r="5921" spans="1:23" x14ac:dyDescent="0.3">
      <c r="A5921" s="1">
        <v>44482</v>
      </c>
      <c r="B5921">
        <v>202110</v>
      </c>
      <c r="C5921">
        <v>2021</v>
      </c>
      <c r="D5921" t="s">
        <v>6</v>
      </c>
      <c r="E5921" t="s">
        <v>23</v>
      </c>
      <c r="F5921">
        <v>1.5478399999999999</v>
      </c>
      <c r="H5921">
        <v>66</v>
      </c>
      <c r="I5921">
        <v>4.2372000000000014</v>
      </c>
      <c r="M5921">
        <v>1.9834722222222221</v>
      </c>
      <c r="N5921">
        <v>0.90322982593702794</v>
      </c>
      <c r="O5921">
        <v>116.15918215802921</v>
      </c>
      <c r="P5921">
        <v>427.42492292433582</v>
      </c>
      <c r="R5921">
        <v>0.94079999999999997</v>
      </c>
      <c r="T5921" s="6">
        <v>59.613168511843845</v>
      </c>
      <c r="U5921" s="6">
        <v>62.092799999999997</v>
      </c>
      <c r="W5921" s="6">
        <v>130.90916666666666</v>
      </c>
    </row>
    <row r="5922" spans="1:23" x14ac:dyDescent="0.3">
      <c r="A5922" s="1">
        <v>44482</v>
      </c>
      <c r="B5922">
        <v>202110</v>
      </c>
      <c r="C5922">
        <v>2021</v>
      </c>
      <c r="D5922" t="s">
        <v>7</v>
      </c>
      <c r="E5922" t="s">
        <v>23</v>
      </c>
      <c r="F5922">
        <v>7.7714000000000008</v>
      </c>
      <c r="H5922">
        <v>36</v>
      </c>
      <c r="I5922">
        <v>17.602248588617559</v>
      </c>
      <c r="M5922">
        <v>2.9107441024578034</v>
      </c>
      <c r="N5922">
        <v>1.0000000000000002</v>
      </c>
      <c r="O5922">
        <v>574.19348709371752</v>
      </c>
      <c r="P5922">
        <v>240.81776906910952</v>
      </c>
      <c r="R5922">
        <v>0.95550000000000002</v>
      </c>
      <c r="T5922" s="6">
        <v>36.000000000000007</v>
      </c>
      <c r="U5922" s="6">
        <v>34.398000000000003</v>
      </c>
      <c r="W5922" s="6">
        <v>104.78678768848093</v>
      </c>
    </row>
    <row r="5923" spans="1:23" x14ac:dyDescent="0.3">
      <c r="A5923" s="1">
        <v>44482</v>
      </c>
      <c r="B5923">
        <v>202110</v>
      </c>
      <c r="C5923">
        <v>2021</v>
      </c>
      <c r="D5923" t="s">
        <v>8</v>
      </c>
      <c r="E5923" t="s">
        <v>23</v>
      </c>
      <c r="F5923">
        <v>277.80862683333334</v>
      </c>
      <c r="H5923">
        <v>108</v>
      </c>
      <c r="I5923">
        <v>294.8042466</v>
      </c>
      <c r="M5923">
        <v>4.5224551183127568</v>
      </c>
      <c r="N5923">
        <v>0.95193872229154664</v>
      </c>
      <c r="O5923">
        <v>19206.813735710428</v>
      </c>
      <c r="P5923">
        <v>134.7067800001324</v>
      </c>
      <c r="R5923">
        <v>0.92876172839506166</v>
      </c>
      <c r="T5923" s="6">
        <v>102.80938200748703</v>
      </c>
      <c r="U5923" s="6">
        <v>100.30626666666666</v>
      </c>
      <c r="W5923" s="6">
        <v>488.42515277777773</v>
      </c>
    </row>
    <row r="5924" spans="1:23" x14ac:dyDescent="0.3">
      <c r="A5924" s="1">
        <v>44483</v>
      </c>
      <c r="B5924">
        <v>202110</v>
      </c>
      <c r="C5924">
        <v>2021</v>
      </c>
      <c r="D5924" t="s">
        <v>0</v>
      </c>
      <c r="E5924" t="s">
        <v>22</v>
      </c>
      <c r="F5924">
        <v>107.0762</v>
      </c>
      <c r="G5924">
        <v>44</v>
      </c>
      <c r="I5924">
        <v>95.362071331729794</v>
      </c>
      <c r="J5924">
        <v>107.464871875</v>
      </c>
      <c r="K5924">
        <v>122.3761063134212</v>
      </c>
      <c r="L5924">
        <v>2.8874720111111114</v>
      </c>
      <c r="N5924">
        <v>1</v>
      </c>
      <c r="O5924">
        <v>7685.49504330727</v>
      </c>
      <c r="P5924">
        <v>147.8238913827133</v>
      </c>
      <c r="Q5924">
        <v>0.75059422036089807</v>
      </c>
      <c r="S5924" s="6">
        <v>33.026145695879514</v>
      </c>
      <c r="V5924" s="6">
        <v>127.0487684888889</v>
      </c>
    </row>
    <row r="5925" spans="1:23" x14ac:dyDescent="0.3">
      <c r="A5925" s="1">
        <v>44483</v>
      </c>
      <c r="B5925">
        <v>202110</v>
      </c>
      <c r="C5925">
        <v>2021</v>
      </c>
      <c r="D5925" t="s">
        <v>1</v>
      </c>
      <c r="E5925" t="s">
        <v>22</v>
      </c>
      <c r="F5925">
        <v>109.10592033333332</v>
      </c>
      <c r="G5925">
        <v>46</v>
      </c>
      <c r="I5925">
        <v>103.22267215051843</v>
      </c>
      <c r="J5925">
        <v>109.19674064583332</v>
      </c>
      <c r="K5925">
        <v>136.21512788015713</v>
      </c>
      <c r="L5925">
        <v>2.9666111111111109</v>
      </c>
      <c r="N5925">
        <v>1</v>
      </c>
      <c r="O5925">
        <v>7838.1535818654402</v>
      </c>
      <c r="P5925">
        <v>156.49517117767334</v>
      </c>
      <c r="Q5925">
        <v>0.75640892913209257</v>
      </c>
      <c r="S5925" s="6">
        <v>34.794810740076258</v>
      </c>
      <c r="V5925" s="6">
        <v>136.46411111111109</v>
      </c>
    </row>
    <row r="5926" spans="1:23" x14ac:dyDescent="0.3">
      <c r="A5926" s="1">
        <v>44483</v>
      </c>
      <c r="B5926">
        <v>202110</v>
      </c>
      <c r="C5926">
        <v>2021</v>
      </c>
      <c r="D5926" t="s">
        <v>4</v>
      </c>
      <c r="E5926" t="s">
        <v>22</v>
      </c>
      <c r="F5926">
        <v>134.06736016666665</v>
      </c>
      <c r="G5926">
        <v>36</v>
      </c>
      <c r="I5926">
        <v>130.68481663580195</v>
      </c>
      <c r="J5926">
        <v>134.36022914444442</v>
      </c>
      <c r="K5926">
        <v>170.33854169387041</v>
      </c>
      <c r="L5926">
        <v>4.7806526757431778</v>
      </c>
      <c r="N5926">
        <v>1</v>
      </c>
      <c r="O5926">
        <v>10073.025903985843</v>
      </c>
      <c r="P5926">
        <v>120.07894802439748</v>
      </c>
      <c r="Q5926">
        <v>0.75933853422527076</v>
      </c>
      <c r="S5926" s="6">
        <v>27.336187232109747</v>
      </c>
      <c r="V5926" s="6">
        <v>172.1034963267544</v>
      </c>
    </row>
    <row r="5927" spans="1:23" x14ac:dyDescent="0.3">
      <c r="A5927" s="1">
        <v>44483</v>
      </c>
      <c r="B5927">
        <v>202110</v>
      </c>
      <c r="C5927">
        <v>2021</v>
      </c>
      <c r="D5927" t="s">
        <v>2</v>
      </c>
      <c r="E5927" t="s">
        <v>22</v>
      </c>
      <c r="F5927">
        <v>228.35053699999997</v>
      </c>
      <c r="G5927">
        <v>64</v>
      </c>
      <c r="I5927">
        <v>239.35509624074322</v>
      </c>
      <c r="J5927">
        <v>228.68928211718747</v>
      </c>
      <c r="K5927">
        <v>294.6680341107774</v>
      </c>
      <c r="L5927">
        <v>4.9239806862835636</v>
      </c>
      <c r="N5927">
        <v>1</v>
      </c>
      <c r="O5927">
        <v>18124.153743359529</v>
      </c>
      <c r="P5927">
        <v>185.14386561805537</v>
      </c>
      <c r="Q5927">
        <v>0.75953250368745195</v>
      </c>
      <c r="S5927" s="6">
        <v>48.610080235996925</v>
      </c>
      <c r="V5927" s="6">
        <v>315.13476392214807</v>
      </c>
    </row>
    <row r="5928" spans="1:23" x14ac:dyDescent="0.3">
      <c r="A5928" s="1">
        <v>44483</v>
      </c>
      <c r="B5928">
        <v>202110</v>
      </c>
      <c r="C5928">
        <v>2021</v>
      </c>
      <c r="D5928" t="s">
        <v>3</v>
      </c>
      <c r="E5928" t="s">
        <v>22</v>
      </c>
      <c r="F5928">
        <v>223.41816083333336</v>
      </c>
      <c r="G5928">
        <v>96</v>
      </c>
      <c r="I5928">
        <v>219.42947167470911</v>
      </c>
      <c r="J5928">
        <v>224.07040040745949</v>
      </c>
      <c r="K5928">
        <v>272.74225419621001</v>
      </c>
      <c r="L5928">
        <v>3.0062406493827165</v>
      </c>
      <c r="N5928">
        <v>1</v>
      </c>
      <c r="O5928">
        <v>16827.328108113528</v>
      </c>
      <c r="P5928">
        <v>290.26328974411422</v>
      </c>
      <c r="Q5928">
        <v>0.76032624458975262</v>
      </c>
      <c r="S5928" s="6">
        <v>72.991319480616255</v>
      </c>
      <c r="V5928" s="6">
        <v>288.59910234074079</v>
      </c>
    </row>
    <row r="5929" spans="1:23" x14ac:dyDescent="0.3">
      <c r="A5929" s="1">
        <v>44483</v>
      </c>
      <c r="B5929">
        <v>202110</v>
      </c>
      <c r="C5929">
        <v>2021</v>
      </c>
      <c r="D5929" t="s">
        <v>5</v>
      </c>
      <c r="E5929" t="s">
        <v>23</v>
      </c>
      <c r="F5929">
        <v>370.1184131666667</v>
      </c>
      <c r="H5929">
        <v>162</v>
      </c>
      <c r="I5929">
        <v>456.44289192207657</v>
      </c>
      <c r="M5929">
        <v>4.6312243528204196</v>
      </c>
      <c r="N5929">
        <v>0.98519520700713736</v>
      </c>
      <c r="O5929">
        <v>27933.552448373917</v>
      </c>
      <c r="P5929">
        <v>1202.597967616608</v>
      </c>
      <c r="R5929">
        <v>0.94079999999999997</v>
      </c>
      <c r="T5929" s="6">
        <v>159.60162353515625</v>
      </c>
      <c r="U5929" s="6">
        <v>152.40959999999998</v>
      </c>
      <c r="W5929" s="6">
        <v>750.25834515690792</v>
      </c>
    </row>
    <row r="5930" spans="1:23" x14ac:dyDescent="0.3">
      <c r="A5930" s="1">
        <v>44483</v>
      </c>
      <c r="B5930">
        <v>202110</v>
      </c>
      <c r="C5930">
        <v>2021</v>
      </c>
      <c r="D5930" t="s">
        <v>6</v>
      </c>
      <c r="E5930" t="s">
        <v>23</v>
      </c>
      <c r="F5930">
        <v>70.449120000000008</v>
      </c>
      <c r="H5930">
        <v>66</v>
      </c>
      <c r="I5930">
        <v>132.34973333333329</v>
      </c>
      <c r="M5930">
        <v>3.7847222222222214</v>
      </c>
      <c r="N5930">
        <v>0.95804251317702271</v>
      </c>
      <c r="O5930">
        <v>5074.8200613847066</v>
      </c>
      <c r="P5930">
        <v>427.42492292433582</v>
      </c>
      <c r="R5930">
        <v>0.94079999999999997</v>
      </c>
      <c r="T5930" s="6">
        <v>63.2308058696835</v>
      </c>
      <c r="U5930" s="6">
        <v>62.092799999999997</v>
      </c>
      <c r="W5930" s="6">
        <v>249.79166666666663</v>
      </c>
    </row>
    <row r="5931" spans="1:23" x14ac:dyDescent="0.3">
      <c r="A5931" s="1">
        <v>44483</v>
      </c>
      <c r="B5931">
        <v>202110</v>
      </c>
      <c r="C5931">
        <v>2021</v>
      </c>
      <c r="D5931" t="s">
        <v>7</v>
      </c>
      <c r="E5931" t="s">
        <v>23</v>
      </c>
      <c r="F5931">
        <v>60.259499999999996</v>
      </c>
      <c r="H5931">
        <v>36</v>
      </c>
      <c r="I5931">
        <v>68.162052069442268</v>
      </c>
      <c r="M5931">
        <v>3.8712701223368975</v>
      </c>
      <c r="N5931">
        <v>1.0000000000000002</v>
      </c>
      <c r="O5931">
        <v>4272.3000869965008</v>
      </c>
      <c r="P5931">
        <v>240.81776906910952</v>
      </c>
      <c r="R5931">
        <v>0.95550000000000002</v>
      </c>
      <c r="T5931" s="6">
        <v>36.000000000000007</v>
      </c>
      <c r="U5931" s="6">
        <v>34.398000000000003</v>
      </c>
      <c r="W5931" s="6">
        <v>139.36572440412831</v>
      </c>
    </row>
    <row r="5932" spans="1:23" x14ac:dyDescent="0.3">
      <c r="A5932" s="1">
        <v>44483</v>
      </c>
      <c r="B5932">
        <v>202110</v>
      </c>
      <c r="C5932">
        <v>2021</v>
      </c>
      <c r="D5932" t="s">
        <v>8</v>
      </c>
      <c r="E5932" t="s">
        <v>23</v>
      </c>
      <c r="F5932">
        <v>22.749160166666666</v>
      </c>
      <c r="H5932">
        <v>108</v>
      </c>
      <c r="I5932">
        <v>24.139673666666663</v>
      </c>
      <c r="M5932">
        <v>2.44271612654321</v>
      </c>
      <c r="N5932">
        <v>0.93806855274582557</v>
      </c>
      <c r="O5932">
        <v>2270.5143171718069</v>
      </c>
      <c r="P5932">
        <v>134.7067800001324</v>
      </c>
      <c r="R5932">
        <v>0.92876172839506166</v>
      </c>
      <c r="T5932" s="6">
        <v>101.31140369654916</v>
      </c>
      <c r="U5932" s="6">
        <v>100.30626666666666</v>
      </c>
      <c r="W5932" s="6">
        <v>263.8133416666667</v>
      </c>
    </row>
    <row r="5933" spans="1:23" x14ac:dyDescent="0.3">
      <c r="A5933" s="1">
        <v>44484</v>
      </c>
      <c r="B5933">
        <v>202110</v>
      </c>
      <c r="C5933">
        <v>2021</v>
      </c>
      <c r="D5933" t="s">
        <v>0</v>
      </c>
      <c r="E5933" t="s">
        <v>22</v>
      </c>
      <c r="F5933">
        <v>126.56028049999999</v>
      </c>
      <c r="G5933">
        <v>44</v>
      </c>
      <c r="I5933">
        <v>124.70388469976091</v>
      </c>
      <c r="J5933">
        <v>126.93137424999999</v>
      </c>
      <c r="K5933">
        <v>146.72209260246149</v>
      </c>
      <c r="L5933">
        <v>3.775913963684824</v>
      </c>
      <c r="N5933">
        <v>1</v>
      </c>
      <c r="O5933">
        <v>8357.3298074372797</v>
      </c>
      <c r="P5933">
        <v>147.8238913827133</v>
      </c>
      <c r="Q5933">
        <v>0.75059422036089807</v>
      </c>
      <c r="S5933" s="6">
        <v>33.026145695879514</v>
      </c>
      <c r="V5933" s="6">
        <v>166.14021440213224</v>
      </c>
    </row>
    <row r="5934" spans="1:23" x14ac:dyDescent="0.3">
      <c r="A5934" s="1">
        <v>44484</v>
      </c>
      <c r="B5934">
        <v>202110</v>
      </c>
      <c r="C5934">
        <v>2021</v>
      </c>
      <c r="D5934" t="s">
        <v>1</v>
      </c>
      <c r="E5934" t="s">
        <v>22</v>
      </c>
      <c r="F5934">
        <v>132.1429218333333</v>
      </c>
      <c r="G5934">
        <v>46</v>
      </c>
      <c r="I5934">
        <v>135.25358433781867</v>
      </c>
      <c r="J5934">
        <v>132.2494892161458</v>
      </c>
      <c r="K5934">
        <v>162.10547811811031</v>
      </c>
      <c r="L5934">
        <v>3.8871768939393934</v>
      </c>
      <c r="N5934">
        <v>1</v>
      </c>
      <c r="O5934">
        <v>8786.8253031796667</v>
      </c>
      <c r="P5934">
        <v>156.49517117767334</v>
      </c>
      <c r="Q5934">
        <v>0.75640892913209257</v>
      </c>
      <c r="S5934" s="6">
        <v>34.794810740076258</v>
      </c>
      <c r="V5934" s="6">
        <v>178.81013712121211</v>
      </c>
    </row>
    <row r="5935" spans="1:23" x14ac:dyDescent="0.3">
      <c r="A5935" s="1">
        <v>44484</v>
      </c>
      <c r="B5935">
        <v>202110</v>
      </c>
      <c r="C5935">
        <v>2021</v>
      </c>
      <c r="D5935" t="s">
        <v>4</v>
      </c>
      <c r="E5935" t="s">
        <v>22</v>
      </c>
      <c r="F5935">
        <v>72.302719999999965</v>
      </c>
      <c r="G5935">
        <v>36</v>
      </c>
      <c r="I5935">
        <v>66.233280470314938</v>
      </c>
      <c r="J5935">
        <v>72.546180977777752</v>
      </c>
      <c r="K5935">
        <v>87.230186491974081</v>
      </c>
      <c r="L5935">
        <v>2.4229158187984505</v>
      </c>
      <c r="N5935">
        <v>1</v>
      </c>
      <c r="O5935">
        <v>5212.5698322421285</v>
      </c>
      <c r="P5935">
        <v>120.07894802439748</v>
      </c>
      <c r="Q5935">
        <v>0.75933853422527076</v>
      </c>
      <c r="S5935" s="6">
        <v>27.336187232109747</v>
      </c>
      <c r="V5935" s="6">
        <v>87.224969476744221</v>
      </c>
    </row>
    <row r="5936" spans="1:23" x14ac:dyDescent="0.3">
      <c r="A5936" s="1">
        <v>44484</v>
      </c>
      <c r="B5936">
        <v>202110</v>
      </c>
      <c r="C5936">
        <v>2021</v>
      </c>
      <c r="D5936" t="s">
        <v>2</v>
      </c>
      <c r="E5936" t="s">
        <v>22</v>
      </c>
      <c r="F5936">
        <v>109.12736733333335</v>
      </c>
      <c r="G5936">
        <v>64</v>
      </c>
      <c r="I5936">
        <v>108.98422774638786</v>
      </c>
      <c r="J5936">
        <v>109.47587807552085</v>
      </c>
      <c r="K5936">
        <v>133.75611224257835</v>
      </c>
      <c r="L5936">
        <v>2.2420088018221875</v>
      </c>
      <c r="N5936">
        <v>1</v>
      </c>
      <c r="O5936">
        <v>7769.3503756787513</v>
      </c>
      <c r="P5936">
        <v>185.14386561805537</v>
      </c>
      <c r="Q5936">
        <v>0.75953250368745195</v>
      </c>
      <c r="S5936" s="6">
        <v>48.610080235996925</v>
      </c>
      <c r="V5936" s="6">
        <v>143.48856331662</v>
      </c>
    </row>
    <row r="5937" spans="1:23" x14ac:dyDescent="0.3">
      <c r="A5937" s="1">
        <v>44484</v>
      </c>
      <c r="B5937">
        <v>202110</v>
      </c>
      <c r="C5937">
        <v>2021</v>
      </c>
      <c r="D5937" t="s">
        <v>3</v>
      </c>
      <c r="E5937" t="s">
        <v>22</v>
      </c>
      <c r="F5937">
        <v>252.93968116666665</v>
      </c>
      <c r="G5937">
        <v>96</v>
      </c>
      <c r="I5937">
        <v>346.55597429291907</v>
      </c>
      <c r="J5937">
        <v>253.5914352279417</v>
      </c>
      <c r="K5937">
        <v>322.3787629291719</v>
      </c>
      <c r="L5937">
        <v>4.7479066929999982</v>
      </c>
      <c r="N5937">
        <v>1</v>
      </c>
      <c r="O5937">
        <v>17979.780204402268</v>
      </c>
      <c r="P5937">
        <v>290.26328974411422</v>
      </c>
      <c r="Q5937">
        <v>0.76032624458975262</v>
      </c>
      <c r="S5937" s="6">
        <v>72.991319480616255</v>
      </c>
      <c r="V5937" s="6">
        <v>455.79904252799986</v>
      </c>
    </row>
    <row r="5938" spans="1:23" x14ac:dyDescent="0.3">
      <c r="A5938" s="1">
        <v>44484</v>
      </c>
      <c r="B5938">
        <v>202110</v>
      </c>
      <c r="C5938">
        <v>2021</v>
      </c>
      <c r="D5938" t="s">
        <v>5</v>
      </c>
      <c r="E5938" t="s">
        <v>23</v>
      </c>
      <c r="F5938">
        <v>1664.4288701666674</v>
      </c>
      <c r="H5938">
        <v>162</v>
      </c>
      <c r="I5938">
        <v>2270.3739570770717</v>
      </c>
      <c r="M5938">
        <v>9.1730716261260294</v>
      </c>
      <c r="N5938">
        <v>0.99826201556462457</v>
      </c>
      <c r="O5938">
        <v>133645.44039895316</v>
      </c>
      <c r="P5938">
        <v>1202.597967616608</v>
      </c>
      <c r="R5938">
        <v>0.94079999999999997</v>
      </c>
      <c r="T5938" s="6">
        <v>161.71844652146919</v>
      </c>
      <c r="U5938" s="6">
        <v>152.40959999999998</v>
      </c>
      <c r="W5938" s="6">
        <v>1486.0376034324167</v>
      </c>
    </row>
    <row r="5939" spans="1:23" x14ac:dyDescent="0.3">
      <c r="A5939" s="1">
        <v>44484</v>
      </c>
      <c r="B5939">
        <v>202110</v>
      </c>
      <c r="C5939">
        <v>2021</v>
      </c>
      <c r="D5939" t="s">
        <v>6</v>
      </c>
      <c r="E5939" t="s">
        <v>23</v>
      </c>
      <c r="F5939">
        <v>430.68816166666647</v>
      </c>
      <c r="H5939">
        <v>66</v>
      </c>
      <c r="I5939">
        <v>802.95606666666663</v>
      </c>
      <c r="M5939">
        <v>7.6318402777777772</v>
      </c>
      <c r="N5939">
        <v>0.88111082514114902</v>
      </c>
      <c r="O5939">
        <v>33287.899737109095</v>
      </c>
      <c r="P5939">
        <v>427.42492292433582</v>
      </c>
      <c r="R5939">
        <v>0.94079999999999997</v>
      </c>
      <c r="T5939" s="6">
        <v>58.153314459315837</v>
      </c>
      <c r="U5939" s="6">
        <v>62.092799999999997</v>
      </c>
      <c r="W5939" s="6">
        <v>503.70145833333328</v>
      </c>
    </row>
    <row r="5940" spans="1:23" x14ac:dyDescent="0.3">
      <c r="A5940" s="1">
        <v>44484</v>
      </c>
      <c r="B5940">
        <v>202110</v>
      </c>
      <c r="C5940">
        <v>2021</v>
      </c>
      <c r="D5940" t="s">
        <v>7</v>
      </c>
      <c r="E5940" t="s">
        <v>23</v>
      </c>
      <c r="F5940">
        <v>320.27099633333341</v>
      </c>
      <c r="H5940">
        <v>36</v>
      </c>
      <c r="I5940">
        <v>369.10227520169343</v>
      </c>
      <c r="M5940">
        <v>7.0536793201216206</v>
      </c>
      <c r="N5940">
        <v>1.0000000000000002</v>
      </c>
      <c r="O5940">
        <v>25142.053056571636</v>
      </c>
      <c r="P5940">
        <v>240.81776906910952</v>
      </c>
      <c r="R5940">
        <v>0.95550000000000002</v>
      </c>
      <c r="T5940" s="6">
        <v>36.000000000000007</v>
      </c>
      <c r="U5940" s="6">
        <v>34.398000000000003</v>
      </c>
      <c r="W5940" s="6">
        <v>253.93245552437833</v>
      </c>
    </row>
    <row r="5941" spans="1:23" x14ac:dyDescent="0.3">
      <c r="A5941" s="1">
        <v>44484</v>
      </c>
      <c r="B5941">
        <v>202110</v>
      </c>
      <c r="C5941">
        <v>2021</v>
      </c>
      <c r="D5941" t="s">
        <v>8</v>
      </c>
      <c r="E5941" t="s">
        <v>23</v>
      </c>
      <c r="F5941">
        <v>94.08273916666667</v>
      </c>
      <c r="H5941">
        <v>108</v>
      </c>
      <c r="I5941">
        <v>82.858791400000001</v>
      </c>
      <c r="M5941">
        <v>2.787757047325103</v>
      </c>
      <c r="N5941">
        <v>0.88969987581530008</v>
      </c>
      <c r="O5941">
        <v>7376.0304608586757</v>
      </c>
      <c r="P5941">
        <v>134.7067800001324</v>
      </c>
      <c r="R5941">
        <v>0.92876172839506166</v>
      </c>
      <c r="T5941" s="6">
        <v>96.087586588052403</v>
      </c>
      <c r="U5941" s="6">
        <v>100.30626666666666</v>
      </c>
      <c r="W5941" s="6">
        <v>301.0777611111111</v>
      </c>
    </row>
    <row r="5942" spans="1:23" x14ac:dyDescent="0.3">
      <c r="A5942" s="1">
        <v>44485</v>
      </c>
      <c r="B5942">
        <v>202110</v>
      </c>
      <c r="C5942">
        <v>2021</v>
      </c>
      <c r="D5942" t="s">
        <v>0</v>
      </c>
      <c r="E5942" t="s">
        <v>22</v>
      </c>
      <c r="F5942">
        <v>191.6096005</v>
      </c>
      <c r="G5942">
        <v>44</v>
      </c>
      <c r="I5942">
        <v>192.09862447992606</v>
      </c>
      <c r="J5942">
        <v>191.9308805</v>
      </c>
      <c r="K5942">
        <v>249.10629482424542</v>
      </c>
      <c r="L5942">
        <v>5.8165620126811559</v>
      </c>
      <c r="N5942">
        <v>1</v>
      </c>
      <c r="O5942">
        <v>4819.5503725638782</v>
      </c>
      <c r="P5942">
        <v>147.8238913827133</v>
      </c>
      <c r="Q5942">
        <v>0.75059422036089807</v>
      </c>
      <c r="S5942" s="6">
        <v>33.026145695879514</v>
      </c>
      <c r="V5942" s="6">
        <v>255.92872855797086</v>
      </c>
    </row>
    <row r="5943" spans="1:23" x14ac:dyDescent="0.3">
      <c r="A5943" s="1">
        <v>44485</v>
      </c>
      <c r="B5943">
        <v>202110</v>
      </c>
      <c r="C5943">
        <v>2021</v>
      </c>
      <c r="D5943" t="s">
        <v>1</v>
      </c>
      <c r="E5943" t="s">
        <v>22</v>
      </c>
      <c r="F5943">
        <v>203.5163201666667</v>
      </c>
      <c r="G5943">
        <v>46</v>
      </c>
      <c r="I5943">
        <v>212.37592648717882</v>
      </c>
      <c r="J5943">
        <v>203.61298016666672</v>
      </c>
      <c r="K5943">
        <v>268.27368052306974</v>
      </c>
      <c r="L5943">
        <v>6.1036666666666672</v>
      </c>
      <c r="N5943">
        <v>1</v>
      </c>
      <c r="O5943">
        <v>5073.5286684771863</v>
      </c>
      <c r="P5943">
        <v>156.49517117767334</v>
      </c>
      <c r="Q5943">
        <v>0.75640892913209257</v>
      </c>
      <c r="S5943" s="6">
        <v>34.794810740076258</v>
      </c>
      <c r="V5943" s="6">
        <v>280.76866666666672</v>
      </c>
    </row>
    <row r="5944" spans="1:23" x14ac:dyDescent="0.3">
      <c r="A5944" s="1">
        <v>44485</v>
      </c>
      <c r="B5944">
        <v>202110</v>
      </c>
      <c r="C5944">
        <v>2021</v>
      </c>
      <c r="D5944" t="s">
        <v>4</v>
      </c>
      <c r="E5944" t="s">
        <v>22</v>
      </c>
      <c r="F5944">
        <v>160.36776033333336</v>
      </c>
      <c r="G5944">
        <v>36</v>
      </c>
      <c r="I5944">
        <v>164.83336585305889</v>
      </c>
      <c r="J5944">
        <v>160.68166291111115</v>
      </c>
      <c r="K5944">
        <v>215.92228048831967</v>
      </c>
      <c r="L5944">
        <v>6.0298594113901016</v>
      </c>
      <c r="N5944">
        <v>1</v>
      </c>
      <c r="O5944">
        <v>4406.1737437486363</v>
      </c>
      <c r="P5944">
        <v>120.07894802439748</v>
      </c>
      <c r="Q5944">
        <v>0.75933853422527076</v>
      </c>
      <c r="S5944" s="6">
        <v>27.336187232109747</v>
      </c>
      <c r="V5944" s="6">
        <v>217.07493881004365</v>
      </c>
    </row>
    <row r="5945" spans="1:23" x14ac:dyDescent="0.3">
      <c r="A5945" s="1">
        <v>44485</v>
      </c>
      <c r="B5945">
        <v>202110</v>
      </c>
      <c r="C5945">
        <v>2021</v>
      </c>
      <c r="D5945" t="s">
        <v>2</v>
      </c>
      <c r="E5945" t="s">
        <v>22</v>
      </c>
      <c r="F5945">
        <v>220.87180133333345</v>
      </c>
      <c r="G5945">
        <v>64</v>
      </c>
      <c r="I5945">
        <v>275.82985127776658</v>
      </c>
      <c r="J5945">
        <v>221.16184039583345</v>
      </c>
      <c r="K5945">
        <v>274.4228244874746</v>
      </c>
      <c r="L5945">
        <v>5.6743344166197858</v>
      </c>
      <c r="N5945">
        <v>1</v>
      </c>
      <c r="O5945">
        <v>4803.8084392303163</v>
      </c>
      <c r="P5945">
        <v>185.14386561805537</v>
      </c>
      <c r="Q5945">
        <v>0.75953250368745195</v>
      </c>
      <c r="S5945" s="6">
        <v>48.610080235996925</v>
      </c>
      <c r="V5945" s="6">
        <v>363.15740266366629</v>
      </c>
    </row>
    <row r="5946" spans="1:23" x14ac:dyDescent="0.3">
      <c r="A5946" s="1">
        <v>44485</v>
      </c>
      <c r="B5946">
        <v>202110</v>
      </c>
      <c r="C5946">
        <v>2021</v>
      </c>
      <c r="D5946" t="s">
        <v>3</v>
      </c>
      <c r="E5946" t="s">
        <v>22</v>
      </c>
      <c r="F5946">
        <v>234.99616199999991</v>
      </c>
      <c r="G5946">
        <v>96</v>
      </c>
      <c r="I5946">
        <v>313.07548581536389</v>
      </c>
      <c r="J5946">
        <v>235.62601346635577</v>
      </c>
      <c r="K5946">
        <v>282.37475913344844</v>
      </c>
      <c r="L5946">
        <v>4.2892153209876547</v>
      </c>
      <c r="N5946">
        <v>1</v>
      </c>
      <c r="O5946">
        <v>3666.1164886259689</v>
      </c>
      <c r="P5946">
        <v>290.26328974411422</v>
      </c>
      <c r="Q5946">
        <v>0.76032624458975262</v>
      </c>
      <c r="S5946" s="6">
        <v>72.991319480616255</v>
      </c>
      <c r="V5946" s="6">
        <v>411.76467081481485</v>
      </c>
    </row>
    <row r="5947" spans="1:23" x14ac:dyDescent="0.3">
      <c r="A5947" s="1">
        <v>44485</v>
      </c>
      <c r="B5947">
        <v>202110</v>
      </c>
      <c r="C5947">
        <v>2021</v>
      </c>
      <c r="D5947" t="s">
        <v>5</v>
      </c>
      <c r="E5947" t="s">
        <v>23</v>
      </c>
      <c r="F5947">
        <v>1974.028884833333</v>
      </c>
      <c r="H5947">
        <v>162</v>
      </c>
      <c r="I5947">
        <v>2429.4304549574849</v>
      </c>
      <c r="M5947">
        <v>9.2226243705906494</v>
      </c>
      <c r="N5947">
        <v>0.98913982108302645</v>
      </c>
      <c r="O5947">
        <v>201036.6728167191</v>
      </c>
      <c r="P5947">
        <v>1202.597967616608</v>
      </c>
      <c r="R5947">
        <v>0.94079999999999997</v>
      </c>
      <c r="T5947" s="6">
        <v>160.24065101545028</v>
      </c>
      <c r="U5947" s="6">
        <v>152.40959999999998</v>
      </c>
      <c r="W5947" s="6">
        <v>1494.0651480356853</v>
      </c>
    </row>
    <row r="5948" spans="1:23" x14ac:dyDescent="0.3">
      <c r="A5948" s="1">
        <v>44485</v>
      </c>
      <c r="B5948">
        <v>202110</v>
      </c>
      <c r="C5948">
        <v>2021</v>
      </c>
      <c r="D5948" t="s">
        <v>6</v>
      </c>
      <c r="E5948" t="s">
        <v>23</v>
      </c>
      <c r="F5948">
        <v>487.59312166666672</v>
      </c>
      <c r="H5948">
        <v>66</v>
      </c>
      <c r="I5948">
        <v>719.66065783145257</v>
      </c>
      <c r="M5948">
        <v>7.9416378262653238</v>
      </c>
      <c r="N5948">
        <v>0.89538953016725653</v>
      </c>
      <c r="O5948">
        <v>45101.168932063731</v>
      </c>
      <c r="P5948">
        <v>427.42492292433582</v>
      </c>
      <c r="R5948">
        <v>0.94079999999999997</v>
      </c>
      <c r="T5948" s="6">
        <v>59.095708991038933</v>
      </c>
      <c r="U5948" s="6">
        <v>62.092799999999997</v>
      </c>
      <c r="W5948" s="6">
        <v>524.14809653351142</v>
      </c>
    </row>
    <row r="5949" spans="1:23" x14ac:dyDescent="0.3">
      <c r="A5949" s="1">
        <v>44485</v>
      </c>
      <c r="B5949">
        <v>202110</v>
      </c>
      <c r="C5949">
        <v>2021</v>
      </c>
      <c r="D5949" t="s">
        <v>7</v>
      </c>
      <c r="E5949" t="s">
        <v>23</v>
      </c>
      <c r="F5949">
        <v>358.49239516666671</v>
      </c>
      <c r="H5949">
        <v>36</v>
      </c>
      <c r="I5949">
        <v>380.75912768896757</v>
      </c>
      <c r="M5949">
        <v>7.9416378262653238</v>
      </c>
      <c r="N5949">
        <v>1.0000000000000002</v>
      </c>
      <c r="O5949">
        <v>32762.414233128835</v>
      </c>
      <c r="P5949">
        <v>240.81776906910952</v>
      </c>
      <c r="R5949">
        <v>0.95550000000000002</v>
      </c>
      <c r="T5949" s="6">
        <v>36.000000000000007</v>
      </c>
      <c r="U5949" s="6">
        <v>34.398000000000003</v>
      </c>
      <c r="W5949" s="6">
        <v>285.89896174555167</v>
      </c>
    </row>
    <row r="5950" spans="1:23" x14ac:dyDescent="0.3">
      <c r="A5950" s="1">
        <v>44485</v>
      </c>
      <c r="B5950">
        <v>202110</v>
      </c>
      <c r="C5950">
        <v>2021</v>
      </c>
      <c r="D5950" t="s">
        <v>8</v>
      </c>
      <c r="E5950" t="s">
        <v>23</v>
      </c>
      <c r="F5950">
        <v>38.473957999999996</v>
      </c>
      <c r="H5950">
        <v>108</v>
      </c>
      <c r="I5950">
        <v>50.642183566666674</v>
      </c>
      <c r="M5950">
        <v>2.7756765689300416</v>
      </c>
      <c r="N5950">
        <v>0.91219720553256878</v>
      </c>
      <c r="O5950">
        <v>2599.9104817515945</v>
      </c>
      <c r="P5950">
        <v>134.7067800001324</v>
      </c>
      <c r="R5950">
        <v>0.92876172839506166</v>
      </c>
      <c r="T5950" s="6">
        <v>98.517298197517434</v>
      </c>
      <c r="U5950" s="6">
        <v>100.30626666666666</v>
      </c>
      <c r="W5950" s="6">
        <v>299.7730694444445</v>
      </c>
    </row>
    <row r="5951" spans="1:23" x14ac:dyDescent="0.3">
      <c r="A5951" s="1">
        <v>44486</v>
      </c>
      <c r="B5951">
        <v>202110</v>
      </c>
      <c r="C5951">
        <v>2021</v>
      </c>
      <c r="D5951" t="s">
        <v>0</v>
      </c>
      <c r="E5951" t="s">
        <v>22</v>
      </c>
      <c r="F5951">
        <v>214.13896150000005</v>
      </c>
      <c r="G5951">
        <v>44</v>
      </c>
      <c r="I5951">
        <v>219.85872752123618</v>
      </c>
      <c r="J5951">
        <v>214.52162468639128</v>
      </c>
      <c r="K5951">
        <v>277.02509259128453</v>
      </c>
      <c r="L5951">
        <v>6.6571112943605382</v>
      </c>
      <c r="N5951">
        <v>1</v>
      </c>
      <c r="O5951">
        <v>-13903.22849066687</v>
      </c>
      <c r="P5951">
        <v>147.8238913827133</v>
      </c>
      <c r="Q5951">
        <v>0.75059422036089807</v>
      </c>
      <c r="S5951" s="6">
        <v>33.026145695879514</v>
      </c>
      <c r="V5951" s="6">
        <v>292.91289695186367</v>
      </c>
    </row>
    <row r="5952" spans="1:23" x14ac:dyDescent="0.3">
      <c r="A5952" s="1">
        <v>44486</v>
      </c>
      <c r="B5952">
        <v>202110</v>
      </c>
      <c r="C5952">
        <v>2021</v>
      </c>
      <c r="D5952" t="s">
        <v>1</v>
      </c>
      <c r="E5952" t="s">
        <v>22</v>
      </c>
      <c r="F5952">
        <v>217.81396533333333</v>
      </c>
      <c r="G5952">
        <v>46</v>
      </c>
      <c r="I5952">
        <v>234.51766779580655</v>
      </c>
      <c r="J5952">
        <v>217.94091845833333</v>
      </c>
      <c r="K5952">
        <v>295.45222644226635</v>
      </c>
      <c r="L5952">
        <v>6.7400184914841859</v>
      </c>
      <c r="N5952">
        <v>1</v>
      </c>
      <c r="O5952">
        <v>-12883.486820506121</v>
      </c>
      <c r="P5952">
        <v>156.49517117767334</v>
      </c>
      <c r="Q5952">
        <v>0.75640892913209257</v>
      </c>
      <c r="S5952" s="6">
        <v>34.794810740076258</v>
      </c>
      <c r="V5952" s="6">
        <v>310.04085060827254</v>
      </c>
    </row>
    <row r="5953" spans="1:23" x14ac:dyDescent="0.3">
      <c r="A5953" s="1">
        <v>44486</v>
      </c>
      <c r="B5953">
        <v>202110</v>
      </c>
      <c r="C5953">
        <v>2021</v>
      </c>
      <c r="D5953" t="s">
        <v>4</v>
      </c>
      <c r="E5953" t="s">
        <v>22</v>
      </c>
      <c r="F5953">
        <v>170.52979999999997</v>
      </c>
      <c r="G5953">
        <v>36</v>
      </c>
      <c r="I5953">
        <v>194.06455297610646</v>
      </c>
      <c r="J5953">
        <v>170.85185617777773</v>
      </c>
      <c r="K5953">
        <v>216.29162306676898</v>
      </c>
      <c r="L5953">
        <v>7.0991814377154085</v>
      </c>
      <c r="N5953">
        <v>0.99735792124031009</v>
      </c>
      <c r="O5953">
        <v>-9519.8097958874023</v>
      </c>
      <c r="P5953">
        <v>120.07894802439748</v>
      </c>
      <c r="Q5953">
        <v>0.75933853422527076</v>
      </c>
      <c r="S5953" s="6">
        <v>27.336187232109747</v>
      </c>
      <c r="V5953" s="6">
        <v>255.57053175775471</v>
      </c>
    </row>
    <row r="5954" spans="1:23" x14ac:dyDescent="0.3">
      <c r="A5954" s="1">
        <v>44486</v>
      </c>
      <c r="B5954">
        <v>202110</v>
      </c>
      <c r="C5954">
        <v>2021</v>
      </c>
      <c r="D5954" t="s">
        <v>2</v>
      </c>
      <c r="E5954" t="s">
        <v>22</v>
      </c>
      <c r="F5954">
        <v>213.32557433333324</v>
      </c>
      <c r="G5954">
        <v>64</v>
      </c>
      <c r="I5954">
        <v>257.46266328390305</v>
      </c>
      <c r="J5954">
        <v>213.64332335677074</v>
      </c>
      <c r="K5954">
        <v>264.46661910884711</v>
      </c>
      <c r="L5954">
        <v>5.2964871078991926</v>
      </c>
      <c r="N5954">
        <v>1</v>
      </c>
      <c r="O5954">
        <v>-12782.818004196299</v>
      </c>
      <c r="P5954">
        <v>185.14386561805537</v>
      </c>
      <c r="Q5954">
        <v>0.75953250368745195</v>
      </c>
      <c r="S5954" s="6">
        <v>48.610080235996925</v>
      </c>
      <c r="V5954" s="6">
        <v>338.97517490554833</v>
      </c>
    </row>
    <row r="5955" spans="1:23" x14ac:dyDescent="0.3">
      <c r="A5955" s="1">
        <v>44486</v>
      </c>
      <c r="B5955">
        <v>202110</v>
      </c>
      <c r="C5955">
        <v>2021</v>
      </c>
      <c r="D5955" t="s">
        <v>3</v>
      </c>
      <c r="E5955" t="s">
        <v>22</v>
      </c>
      <c r="F5955">
        <v>278.61960183333338</v>
      </c>
      <c r="G5955">
        <v>96</v>
      </c>
      <c r="I5955">
        <v>497.87253986301448</v>
      </c>
      <c r="J5955">
        <v>279.26708906898966</v>
      </c>
      <c r="K5955">
        <v>374.31210363827807</v>
      </c>
      <c r="L5955">
        <v>6.8209828703703694</v>
      </c>
      <c r="N5955">
        <v>1</v>
      </c>
      <c r="O5955">
        <v>-7512.7008055480037</v>
      </c>
      <c r="P5955">
        <v>290.26328974411422</v>
      </c>
      <c r="Q5955">
        <v>0.76032624458975262</v>
      </c>
      <c r="S5955" s="6">
        <v>72.991319480616255</v>
      </c>
      <c r="V5955" s="6">
        <v>654.81435555555549</v>
      </c>
    </row>
    <row r="5956" spans="1:23" x14ac:dyDescent="0.3">
      <c r="A5956" s="1">
        <v>44486</v>
      </c>
      <c r="B5956">
        <v>202110</v>
      </c>
      <c r="C5956">
        <v>2021</v>
      </c>
      <c r="D5956" t="s">
        <v>5</v>
      </c>
      <c r="E5956" t="s">
        <v>23</v>
      </c>
      <c r="F5956">
        <v>2507.1936911666667</v>
      </c>
      <c r="H5956">
        <v>162</v>
      </c>
      <c r="I5956">
        <v>3157.1070838844371</v>
      </c>
      <c r="M5956">
        <v>10.810387733558079</v>
      </c>
      <c r="N5956">
        <v>0.9613346052758488</v>
      </c>
      <c r="O5956">
        <v>201501.04321254653</v>
      </c>
      <c r="P5956">
        <v>1202.597967616608</v>
      </c>
      <c r="R5956">
        <v>0.94079999999999997</v>
      </c>
      <c r="T5956" s="6">
        <v>155.7362060546875</v>
      </c>
      <c r="U5956" s="6">
        <v>152.40959999999998</v>
      </c>
      <c r="W5956" s="6">
        <v>1751.2828128364088</v>
      </c>
    </row>
    <row r="5957" spans="1:23" x14ac:dyDescent="0.3">
      <c r="A5957" s="1">
        <v>44486</v>
      </c>
      <c r="B5957">
        <v>202110</v>
      </c>
      <c r="C5957">
        <v>2021</v>
      </c>
      <c r="D5957" t="s">
        <v>6</v>
      </c>
      <c r="E5957" t="s">
        <v>23</v>
      </c>
      <c r="F5957">
        <v>947.78096116666666</v>
      </c>
      <c r="H5957">
        <v>66</v>
      </c>
      <c r="I5957">
        <v>1222.737232872199</v>
      </c>
      <c r="M5957">
        <v>10.67448517744092</v>
      </c>
      <c r="N5957">
        <v>0.89337568428471903</v>
      </c>
      <c r="O5957">
        <v>78005.066942147299</v>
      </c>
      <c r="P5957">
        <v>427.42492292433582</v>
      </c>
      <c r="R5957">
        <v>0.94079999999999997</v>
      </c>
      <c r="T5957" s="6">
        <v>58.962795162791458</v>
      </c>
      <c r="U5957" s="6">
        <v>62.092799999999997</v>
      </c>
      <c r="W5957" s="6">
        <v>704.51602171110073</v>
      </c>
    </row>
    <row r="5958" spans="1:23" x14ac:dyDescent="0.3">
      <c r="A5958" s="1">
        <v>44486</v>
      </c>
      <c r="B5958">
        <v>202110</v>
      </c>
      <c r="C5958">
        <v>2021</v>
      </c>
      <c r="D5958" t="s">
        <v>7</v>
      </c>
      <c r="E5958" t="s">
        <v>23</v>
      </c>
      <c r="F5958">
        <v>590.02718816666663</v>
      </c>
      <c r="H5958">
        <v>36</v>
      </c>
      <c r="I5958">
        <v>661.13943096451862</v>
      </c>
      <c r="M5958">
        <v>10.727284455937541</v>
      </c>
      <c r="N5958">
        <v>0.99745370370370379</v>
      </c>
      <c r="O5958">
        <v>49123.401102260614</v>
      </c>
      <c r="P5958">
        <v>240.81776906910952</v>
      </c>
      <c r="R5958">
        <v>0.95550000000000002</v>
      </c>
      <c r="T5958" s="6">
        <v>35.908333333333339</v>
      </c>
      <c r="U5958" s="6">
        <v>34.398000000000003</v>
      </c>
      <c r="W5958" s="6">
        <v>386.18224041375146</v>
      </c>
    </row>
    <row r="5959" spans="1:23" x14ac:dyDescent="0.3">
      <c r="A5959" s="1">
        <v>44486</v>
      </c>
      <c r="B5959">
        <v>202110</v>
      </c>
      <c r="C5959">
        <v>2021</v>
      </c>
      <c r="D5959" t="s">
        <v>8</v>
      </c>
      <c r="E5959" t="s">
        <v>23</v>
      </c>
      <c r="F5959">
        <v>34.842472333333326</v>
      </c>
      <c r="H5959">
        <v>108</v>
      </c>
      <c r="I5959">
        <v>51.617333066666653</v>
      </c>
      <c r="M5959">
        <v>3.0319106738683121</v>
      </c>
      <c r="N5959">
        <v>0.93136718230602844</v>
      </c>
      <c r="O5959">
        <v>431.19115422010037</v>
      </c>
      <c r="P5959">
        <v>134.7067800001324</v>
      </c>
      <c r="R5959">
        <v>0.92876172839506166</v>
      </c>
      <c r="T5959" s="6">
        <v>100.58765568905108</v>
      </c>
      <c r="U5959" s="6">
        <v>100.30626666666666</v>
      </c>
      <c r="W5959" s="6">
        <v>327.44635277777769</v>
      </c>
    </row>
    <row r="5960" spans="1:23" x14ac:dyDescent="0.3">
      <c r="A5960" s="1">
        <v>44487</v>
      </c>
      <c r="B5960">
        <v>202110</v>
      </c>
      <c r="C5960">
        <v>2021</v>
      </c>
      <c r="D5960" t="s">
        <v>0</v>
      </c>
      <c r="E5960" t="s">
        <v>22</v>
      </c>
      <c r="F5960">
        <v>197.39804133333328</v>
      </c>
      <c r="G5960">
        <v>44</v>
      </c>
      <c r="I5960">
        <v>207.45499648616749</v>
      </c>
      <c r="J5960">
        <v>197.88119563020828</v>
      </c>
      <c r="K5960">
        <v>254.82415415202078</v>
      </c>
      <c r="L5960">
        <v>6.2815382211570174</v>
      </c>
      <c r="N5960">
        <v>1</v>
      </c>
      <c r="O5960">
        <v>12499.079299296749</v>
      </c>
      <c r="P5960">
        <v>147.8238913827133</v>
      </c>
      <c r="Q5960">
        <v>0.75059422036089807</v>
      </c>
      <c r="S5960" s="6">
        <v>33.026145695879514</v>
      </c>
      <c r="V5960" s="6">
        <v>276.38768173090875</v>
      </c>
    </row>
    <row r="5961" spans="1:23" x14ac:dyDescent="0.3">
      <c r="A5961" s="1">
        <v>44487</v>
      </c>
      <c r="B5961">
        <v>202110</v>
      </c>
      <c r="C5961">
        <v>2021</v>
      </c>
      <c r="D5961" t="s">
        <v>1</v>
      </c>
      <c r="E5961" t="s">
        <v>22</v>
      </c>
      <c r="F5961">
        <v>206.14888300000001</v>
      </c>
      <c r="G5961">
        <v>46</v>
      </c>
      <c r="I5961">
        <v>217.75668172783003</v>
      </c>
      <c r="J5961">
        <v>206.27107538281251</v>
      </c>
      <c r="K5961">
        <v>266.31027509344511</v>
      </c>
      <c r="L5961">
        <v>6.25830912990196</v>
      </c>
      <c r="N5961">
        <v>1</v>
      </c>
      <c r="O5961">
        <v>13047.251565663961</v>
      </c>
      <c r="P5961">
        <v>156.49517117767334</v>
      </c>
      <c r="Q5961">
        <v>0.75640892913209257</v>
      </c>
      <c r="S5961" s="6">
        <v>34.794810740076258</v>
      </c>
      <c r="V5961" s="6">
        <v>287.88221997549016</v>
      </c>
    </row>
    <row r="5962" spans="1:23" x14ac:dyDescent="0.3">
      <c r="A5962" s="1">
        <v>44487</v>
      </c>
      <c r="B5962">
        <v>202110</v>
      </c>
      <c r="C5962">
        <v>2021</v>
      </c>
      <c r="D5962" t="s">
        <v>4</v>
      </c>
      <c r="E5962" t="s">
        <v>22</v>
      </c>
      <c r="F5962">
        <v>168.00672000000003</v>
      </c>
      <c r="G5962">
        <v>36</v>
      </c>
      <c r="I5962">
        <v>185.34267428184717</v>
      </c>
      <c r="J5962">
        <v>168.32673777777779</v>
      </c>
      <c r="K5962">
        <v>215.73389436086984</v>
      </c>
      <c r="L5962">
        <v>6.7801216280864214</v>
      </c>
      <c r="N5962">
        <v>1</v>
      </c>
      <c r="O5962">
        <v>10282.177721173748</v>
      </c>
      <c r="P5962">
        <v>120.07894802439748</v>
      </c>
      <c r="Q5962">
        <v>0.75933853422527076</v>
      </c>
      <c r="S5962" s="6">
        <v>27.336187232109747</v>
      </c>
      <c r="V5962" s="6">
        <v>244.08437861111116</v>
      </c>
    </row>
    <row r="5963" spans="1:23" x14ac:dyDescent="0.3">
      <c r="A5963" s="1">
        <v>44487</v>
      </c>
      <c r="B5963">
        <v>202110</v>
      </c>
      <c r="C5963">
        <v>2021</v>
      </c>
      <c r="D5963" t="s">
        <v>2</v>
      </c>
      <c r="E5963" t="s">
        <v>22</v>
      </c>
      <c r="F5963">
        <v>222.64843999999997</v>
      </c>
      <c r="G5963">
        <v>64</v>
      </c>
      <c r="I5963">
        <v>239.88436366766487</v>
      </c>
      <c r="J5963">
        <v>223.02978765624997</v>
      </c>
      <c r="K5963">
        <v>275.8413354177834</v>
      </c>
      <c r="L5963">
        <v>4.9348687042492223</v>
      </c>
      <c r="N5963">
        <v>1</v>
      </c>
      <c r="O5963">
        <v>14887.868759875175</v>
      </c>
      <c r="P5963">
        <v>185.14386561805537</v>
      </c>
      <c r="Q5963">
        <v>0.75953250368745195</v>
      </c>
      <c r="S5963" s="6">
        <v>48.610080235996925</v>
      </c>
      <c r="V5963" s="6">
        <v>315.83159707195023</v>
      </c>
    </row>
    <row r="5964" spans="1:23" x14ac:dyDescent="0.3">
      <c r="A5964" s="1">
        <v>44487</v>
      </c>
      <c r="B5964">
        <v>202110</v>
      </c>
      <c r="C5964">
        <v>2021</v>
      </c>
      <c r="D5964" t="s">
        <v>3</v>
      </c>
      <c r="E5964" t="s">
        <v>22</v>
      </c>
      <c r="F5964">
        <v>275.01432033333322</v>
      </c>
      <c r="G5964">
        <v>96</v>
      </c>
      <c r="I5964">
        <v>430.0374136987395</v>
      </c>
      <c r="J5964">
        <v>275.80453737474198</v>
      </c>
      <c r="K5964">
        <v>349.58976053557672</v>
      </c>
      <c r="L5964">
        <v>5.891624055555555</v>
      </c>
      <c r="N5964">
        <v>1</v>
      </c>
      <c r="O5964">
        <v>17402.699310730142</v>
      </c>
      <c r="P5964">
        <v>290.26328974411422</v>
      </c>
      <c r="Q5964">
        <v>0.76032624458975262</v>
      </c>
      <c r="S5964" s="6">
        <v>72.991319480616255</v>
      </c>
      <c r="V5964" s="6">
        <v>565.59590933333334</v>
      </c>
    </row>
    <row r="5965" spans="1:23" x14ac:dyDescent="0.3">
      <c r="A5965" s="1">
        <v>44487</v>
      </c>
      <c r="B5965">
        <v>202110</v>
      </c>
      <c r="C5965">
        <v>2021</v>
      </c>
      <c r="D5965" t="s">
        <v>5</v>
      </c>
      <c r="E5965" t="s">
        <v>23</v>
      </c>
      <c r="F5965">
        <v>1994.3808828333342</v>
      </c>
      <c r="H5965">
        <v>162</v>
      </c>
      <c r="I5965">
        <v>2437.6071297406693</v>
      </c>
      <c r="M5965">
        <v>9.2275900424969031</v>
      </c>
      <c r="N5965">
        <v>0.97381780176986887</v>
      </c>
      <c r="O5965">
        <v>136613.02357666614</v>
      </c>
      <c r="P5965">
        <v>1202.597967616608</v>
      </c>
      <c r="R5965">
        <v>0.94079999999999997</v>
      </c>
      <c r="T5965" s="6">
        <v>157.75848388671875</v>
      </c>
      <c r="U5965" s="6">
        <v>152.40959999999998</v>
      </c>
      <c r="W5965" s="6">
        <v>1494.8695868844984</v>
      </c>
    </row>
    <row r="5966" spans="1:23" x14ac:dyDescent="0.3">
      <c r="A5966" s="1">
        <v>44487</v>
      </c>
      <c r="B5966">
        <v>202110</v>
      </c>
      <c r="C5966">
        <v>2021</v>
      </c>
      <c r="D5966" t="s">
        <v>6</v>
      </c>
      <c r="E5966" t="s">
        <v>23</v>
      </c>
      <c r="F5966">
        <v>904.3529685000002</v>
      </c>
      <c r="H5966">
        <v>66</v>
      </c>
      <c r="I5966">
        <v>1136.3987</v>
      </c>
      <c r="M5966">
        <v>10.183437500000002</v>
      </c>
      <c r="N5966">
        <v>0.92849512881802954</v>
      </c>
      <c r="O5966">
        <v>62052.946913239379</v>
      </c>
      <c r="P5966">
        <v>427.42492292433582</v>
      </c>
      <c r="R5966">
        <v>0.94079999999999997</v>
      </c>
      <c r="T5966" s="6">
        <v>61.280678501989946</v>
      </c>
      <c r="U5966" s="6">
        <v>62.092799999999997</v>
      </c>
      <c r="W5966" s="6">
        <v>672.10687500000017</v>
      </c>
    </row>
    <row r="5967" spans="1:23" x14ac:dyDescent="0.3">
      <c r="A5967" s="1">
        <v>44487</v>
      </c>
      <c r="B5967">
        <v>202110</v>
      </c>
      <c r="C5967">
        <v>2021</v>
      </c>
      <c r="D5967" t="s">
        <v>7</v>
      </c>
      <c r="E5967" t="s">
        <v>23</v>
      </c>
      <c r="F5967">
        <v>580.30418966666662</v>
      </c>
      <c r="H5967">
        <v>36</v>
      </c>
      <c r="I5967">
        <v>619.39839218577401</v>
      </c>
      <c r="M5967">
        <v>10.169923338265049</v>
      </c>
      <c r="N5967">
        <v>0.99749894332739042</v>
      </c>
      <c r="O5967">
        <v>39888.948970566278</v>
      </c>
      <c r="P5967">
        <v>240.81776906910952</v>
      </c>
      <c r="R5967">
        <v>0.95550000000000002</v>
      </c>
      <c r="T5967" s="6">
        <v>35.909961959786052</v>
      </c>
      <c r="U5967" s="6">
        <v>34.398000000000003</v>
      </c>
      <c r="W5967" s="6">
        <v>366.11724017754176</v>
      </c>
    </row>
    <row r="5968" spans="1:23" x14ac:dyDescent="0.3">
      <c r="A5968" s="1">
        <v>44487</v>
      </c>
      <c r="B5968">
        <v>202110</v>
      </c>
      <c r="C5968">
        <v>2021</v>
      </c>
      <c r="D5968" t="s">
        <v>8</v>
      </c>
      <c r="E5968" t="s">
        <v>23</v>
      </c>
      <c r="F5968">
        <v>210.35511766666662</v>
      </c>
      <c r="H5968">
        <v>108</v>
      </c>
      <c r="I5968">
        <v>241.28424916666663</v>
      </c>
      <c r="M5968">
        <v>4.806245730452674</v>
      </c>
      <c r="N5968">
        <v>0.9556731110922867</v>
      </c>
      <c r="O5968">
        <v>17214.171701544135</v>
      </c>
      <c r="P5968">
        <v>134.7067800001324</v>
      </c>
      <c r="R5968">
        <v>0.92876172839506166</v>
      </c>
      <c r="T5968" s="6">
        <v>103.21269599796696</v>
      </c>
      <c r="U5968" s="6">
        <v>100.30626666666666</v>
      </c>
      <c r="W5968" s="6">
        <v>519.07453888888881</v>
      </c>
    </row>
    <row r="5969" spans="1:23" x14ac:dyDescent="0.3">
      <c r="A5969" s="1">
        <v>44488</v>
      </c>
      <c r="B5969">
        <v>202110</v>
      </c>
      <c r="C5969">
        <v>2021</v>
      </c>
      <c r="D5969" t="s">
        <v>0</v>
      </c>
      <c r="E5969" t="s">
        <v>22</v>
      </c>
      <c r="F5969">
        <v>164.83683999999997</v>
      </c>
      <c r="G5969">
        <v>44</v>
      </c>
      <c r="I5969">
        <v>220.63035336196367</v>
      </c>
      <c r="J5969">
        <v>165.27214273437497</v>
      </c>
      <c r="K5969">
        <v>194.19971582599379</v>
      </c>
      <c r="L5969">
        <v>6.6804753843707072</v>
      </c>
      <c r="N5969">
        <v>1</v>
      </c>
      <c r="O5969">
        <v>27916.329146613298</v>
      </c>
      <c r="P5969">
        <v>147.8238913827133</v>
      </c>
      <c r="Q5969">
        <v>0.75059422036089807</v>
      </c>
      <c r="S5969" s="6">
        <v>33.026145695879514</v>
      </c>
      <c r="V5969" s="6">
        <v>293.94091691231114</v>
      </c>
    </row>
    <row r="5970" spans="1:23" x14ac:dyDescent="0.3">
      <c r="A5970" s="1">
        <v>44488</v>
      </c>
      <c r="B5970">
        <v>202110</v>
      </c>
      <c r="C5970">
        <v>2021</v>
      </c>
      <c r="D5970" t="s">
        <v>1</v>
      </c>
      <c r="E5970" t="s">
        <v>22</v>
      </c>
      <c r="F5970">
        <v>160.46632</v>
      </c>
      <c r="G5970">
        <v>46</v>
      </c>
      <c r="I5970">
        <v>236.67083383309955</v>
      </c>
      <c r="J5970">
        <v>160.5883903125</v>
      </c>
      <c r="K5970">
        <v>207.95536955606664</v>
      </c>
      <c r="L5970">
        <v>6.8019003063725494</v>
      </c>
      <c r="N5970">
        <v>1</v>
      </c>
      <c r="O5970">
        <v>26902.075411783702</v>
      </c>
      <c r="P5970">
        <v>156.49517117767334</v>
      </c>
      <c r="Q5970">
        <v>0.75640892913209257</v>
      </c>
      <c r="S5970" s="6">
        <v>34.794810740076258</v>
      </c>
      <c r="V5970" s="6">
        <v>312.88741409313729</v>
      </c>
    </row>
    <row r="5971" spans="1:23" x14ac:dyDescent="0.3">
      <c r="A5971" s="1">
        <v>44488</v>
      </c>
      <c r="B5971">
        <v>202110</v>
      </c>
      <c r="C5971">
        <v>2021</v>
      </c>
      <c r="D5971" t="s">
        <v>4</v>
      </c>
      <c r="E5971" t="s">
        <v>22</v>
      </c>
      <c r="F5971">
        <v>126.41328000000001</v>
      </c>
      <c r="G5971">
        <v>36</v>
      </c>
      <c r="I5971">
        <v>192.8307651167089</v>
      </c>
      <c r="J5971">
        <v>126.70003377777779</v>
      </c>
      <c r="K5971">
        <v>157.07261618806879</v>
      </c>
      <c r="L5971">
        <v>7.0540475699626901</v>
      </c>
      <c r="N5971">
        <v>1</v>
      </c>
      <c r="O5971">
        <v>21537.46182402235</v>
      </c>
      <c r="P5971">
        <v>120.07894802439748</v>
      </c>
      <c r="Q5971">
        <v>0.75933853422527076</v>
      </c>
      <c r="S5971" s="6">
        <v>27.336187232109747</v>
      </c>
      <c r="V5971" s="6">
        <v>253.94571251865685</v>
      </c>
    </row>
    <row r="5972" spans="1:23" x14ac:dyDescent="0.3">
      <c r="A5972" s="1">
        <v>44488</v>
      </c>
      <c r="B5972">
        <v>202110</v>
      </c>
      <c r="C5972">
        <v>2021</v>
      </c>
      <c r="D5972" t="s">
        <v>2</v>
      </c>
      <c r="E5972" t="s">
        <v>22</v>
      </c>
      <c r="F5972">
        <v>184.29082949999997</v>
      </c>
      <c r="G5972">
        <v>64</v>
      </c>
      <c r="I5972">
        <v>213.91250947982786</v>
      </c>
      <c r="J5972">
        <v>184.62017520312497</v>
      </c>
      <c r="K5972">
        <v>241.36023895414507</v>
      </c>
      <c r="L5972">
        <v>4.4005792305074314</v>
      </c>
      <c r="N5972">
        <v>1</v>
      </c>
      <c r="O5972">
        <v>22961.404134908138</v>
      </c>
      <c r="P5972">
        <v>185.14386561805537</v>
      </c>
      <c r="Q5972">
        <v>0.75953250368745195</v>
      </c>
      <c r="S5972" s="6">
        <v>48.610080235996925</v>
      </c>
      <c r="V5972" s="6">
        <v>281.63707075247561</v>
      </c>
    </row>
    <row r="5973" spans="1:23" x14ac:dyDescent="0.3">
      <c r="A5973" s="1">
        <v>44488</v>
      </c>
      <c r="B5973">
        <v>202110</v>
      </c>
      <c r="C5973">
        <v>2021</v>
      </c>
      <c r="D5973" t="s">
        <v>3</v>
      </c>
      <c r="E5973" t="s">
        <v>22</v>
      </c>
      <c r="F5973">
        <v>352.7059201666666</v>
      </c>
      <c r="G5973">
        <v>96</v>
      </c>
      <c r="I5973">
        <v>410.37006385930283</v>
      </c>
      <c r="J5973">
        <v>353.62492245165231</v>
      </c>
      <c r="K5973">
        <v>448.0535083959951</v>
      </c>
      <c r="L5973">
        <v>5.6221762639635751</v>
      </c>
      <c r="N5973">
        <v>1</v>
      </c>
      <c r="O5973">
        <v>62368.795303515835</v>
      </c>
      <c r="P5973">
        <v>290.26328974411422</v>
      </c>
      <c r="Q5973">
        <v>0.76032624458975262</v>
      </c>
      <c r="S5973" s="6">
        <v>72.991319480616255</v>
      </c>
      <c r="V5973" s="6">
        <v>539.72892134050323</v>
      </c>
    </row>
    <row r="5974" spans="1:23" x14ac:dyDescent="0.3">
      <c r="A5974" s="1">
        <v>44488</v>
      </c>
      <c r="B5974">
        <v>202110</v>
      </c>
      <c r="C5974">
        <v>2021</v>
      </c>
      <c r="D5974" t="s">
        <v>5</v>
      </c>
      <c r="E5974" t="s">
        <v>23</v>
      </c>
      <c r="F5974">
        <v>1659.1104658333334</v>
      </c>
      <c r="H5974">
        <v>162</v>
      </c>
      <c r="I5974">
        <v>1952.5734081940407</v>
      </c>
      <c r="M5974">
        <v>8.5883225383503454</v>
      </c>
      <c r="N5974">
        <v>0.96539419668692128</v>
      </c>
      <c r="O5974">
        <v>282023.59569208266</v>
      </c>
      <c r="P5974">
        <v>1202.597967616608</v>
      </c>
      <c r="R5974">
        <v>0.94079999999999997</v>
      </c>
      <c r="T5974" s="6">
        <v>156.39385986328125</v>
      </c>
      <c r="U5974" s="6">
        <v>152.40959999999998</v>
      </c>
      <c r="W5974" s="6">
        <v>1391.308251212756</v>
      </c>
    </row>
    <row r="5975" spans="1:23" x14ac:dyDescent="0.3">
      <c r="A5975" s="1">
        <v>44488</v>
      </c>
      <c r="B5975">
        <v>202110</v>
      </c>
      <c r="C5975">
        <v>2021</v>
      </c>
      <c r="D5975" t="s">
        <v>6</v>
      </c>
      <c r="E5975" t="s">
        <v>23</v>
      </c>
      <c r="F5975">
        <v>480.14848166666673</v>
      </c>
      <c r="H5975">
        <v>66</v>
      </c>
      <c r="I5975">
        <v>649.4354000000003</v>
      </c>
      <c r="M5975">
        <v>7.3528472222222225</v>
      </c>
      <c r="N5975">
        <v>0.92599514193375909</v>
      </c>
      <c r="O5975">
        <v>93004.917615905288</v>
      </c>
      <c r="P5975">
        <v>427.42492292433582</v>
      </c>
      <c r="R5975">
        <v>0.94079999999999997</v>
      </c>
      <c r="T5975" s="6">
        <v>61.115679367628097</v>
      </c>
      <c r="U5975" s="6">
        <v>62.092799999999997</v>
      </c>
      <c r="W5975" s="6">
        <v>485.28791666666666</v>
      </c>
    </row>
    <row r="5976" spans="1:23" x14ac:dyDescent="0.3">
      <c r="A5976" s="1">
        <v>44488</v>
      </c>
      <c r="B5976">
        <v>202110</v>
      </c>
      <c r="C5976">
        <v>2021</v>
      </c>
      <c r="D5976" t="s">
        <v>7</v>
      </c>
      <c r="E5976" t="s">
        <v>23</v>
      </c>
      <c r="F5976">
        <v>350.21699583333333</v>
      </c>
      <c r="H5976">
        <v>36</v>
      </c>
      <c r="I5976">
        <v>366.76873098879827</v>
      </c>
      <c r="M5976">
        <v>7.725707319467495</v>
      </c>
      <c r="N5976">
        <v>0.99999894067908812</v>
      </c>
      <c r="O5976">
        <v>64751.665061668915</v>
      </c>
      <c r="P5976">
        <v>240.81776906910952</v>
      </c>
      <c r="R5976">
        <v>0.95550000000000002</v>
      </c>
      <c r="T5976" s="6">
        <v>35.999961864447172</v>
      </c>
      <c r="U5976" s="6">
        <v>34.398000000000003</v>
      </c>
      <c r="W5976" s="6">
        <v>278.12546350082982</v>
      </c>
    </row>
    <row r="5977" spans="1:23" x14ac:dyDescent="0.3">
      <c r="A5977" s="1">
        <v>44488</v>
      </c>
      <c r="B5977">
        <v>202110</v>
      </c>
      <c r="C5977">
        <v>2021</v>
      </c>
      <c r="D5977" t="s">
        <v>8</v>
      </c>
      <c r="E5977" t="s">
        <v>23</v>
      </c>
      <c r="F5977">
        <v>380.98172016666661</v>
      </c>
      <c r="H5977">
        <v>108</v>
      </c>
      <c r="I5977">
        <v>398.21635650000002</v>
      </c>
      <c r="M5977">
        <v>5.5794387860082297</v>
      </c>
      <c r="N5977">
        <v>0.94580261573160229</v>
      </c>
      <c r="O5977">
        <v>73423.749449645082</v>
      </c>
      <c r="P5977">
        <v>134.7067800001324</v>
      </c>
      <c r="R5977">
        <v>0.92876172839506166</v>
      </c>
      <c r="T5977" s="6">
        <v>102.14668249901305</v>
      </c>
      <c r="U5977" s="6">
        <v>100.30626666666666</v>
      </c>
      <c r="W5977" s="6">
        <v>602.57938888888884</v>
      </c>
    </row>
    <row r="5978" spans="1:23" x14ac:dyDescent="0.3">
      <c r="A5978" s="1">
        <v>44489</v>
      </c>
      <c r="B5978">
        <v>202110</v>
      </c>
      <c r="C5978">
        <v>2021</v>
      </c>
      <c r="D5978" t="s">
        <v>0</v>
      </c>
      <c r="E5978" t="s">
        <v>22</v>
      </c>
      <c r="F5978">
        <v>132.67044000000004</v>
      </c>
      <c r="G5978">
        <v>44</v>
      </c>
      <c r="I5978">
        <v>145.93096417286665</v>
      </c>
      <c r="J5978">
        <v>133.07376000000005</v>
      </c>
      <c r="K5978">
        <v>160.81348242003901</v>
      </c>
      <c r="L5978">
        <v>4.4186495607652345</v>
      </c>
      <c r="N5978">
        <v>1</v>
      </c>
      <c r="O5978">
        <v>8970.6872881383806</v>
      </c>
      <c r="P5978">
        <v>147.8238913827133</v>
      </c>
      <c r="Q5978">
        <v>0.75059422036089807</v>
      </c>
      <c r="S5978" s="6">
        <v>33.026145695879514</v>
      </c>
      <c r="V5978" s="6">
        <v>194.42058067367032</v>
      </c>
    </row>
    <row r="5979" spans="1:23" x14ac:dyDescent="0.3">
      <c r="A5979" s="1">
        <v>44489</v>
      </c>
      <c r="B5979">
        <v>202110</v>
      </c>
      <c r="C5979">
        <v>2021</v>
      </c>
      <c r="D5979" t="s">
        <v>1</v>
      </c>
      <c r="E5979" t="s">
        <v>22</v>
      </c>
      <c r="F5979">
        <v>133.17807999999999</v>
      </c>
      <c r="G5979">
        <v>46</v>
      </c>
      <c r="I5979">
        <v>157.4670992251252</v>
      </c>
      <c r="J5979">
        <v>133.27907999999999</v>
      </c>
      <c r="K5979">
        <v>165.94564733347204</v>
      </c>
      <c r="L5979">
        <v>4.5255914855072463</v>
      </c>
      <c r="N5979">
        <v>1</v>
      </c>
      <c r="O5979">
        <v>9159.3736306553674</v>
      </c>
      <c r="P5979">
        <v>156.49517117767334</v>
      </c>
      <c r="Q5979">
        <v>0.75640892913209257</v>
      </c>
      <c r="S5979" s="6">
        <v>34.794810740076258</v>
      </c>
      <c r="V5979" s="6">
        <v>208.17720833333334</v>
      </c>
    </row>
    <row r="5980" spans="1:23" x14ac:dyDescent="0.3">
      <c r="A5980" s="1">
        <v>44489</v>
      </c>
      <c r="B5980">
        <v>202110</v>
      </c>
      <c r="C5980">
        <v>2021</v>
      </c>
      <c r="D5980" t="s">
        <v>4</v>
      </c>
      <c r="E5980" t="s">
        <v>22</v>
      </c>
      <c r="F5980">
        <v>125.68192000000001</v>
      </c>
      <c r="G5980">
        <v>36</v>
      </c>
      <c r="I5980">
        <v>129.29325912417139</v>
      </c>
      <c r="J5980">
        <v>125.96806897777778</v>
      </c>
      <c r="K5980">
        <v>159.04439836224219</v>
      </c>
      <c r="L5980">
        <v>4.7297473501461971</v>
      </c>
      <c r="N5980">
        <v>0.99852398523985242</v>
      </c>
      <c r="O5980">
        <v>7268.4658840291577</v>
      </c>
      <c r="P5980">
        <v>120.07894802439748</v>
      </c>
      <c r="Q5980">
        <v>0.75933853422527076</v>
      </c>
      <c r="S5980" s="6">
        <v>27.336187232109747</v>
      </c>
      <c r="V5980" s="6">
        <v>170.2709046052631</v>
      </c>
    </row>
    <row r="5981" spans="1:23" x14ac:dyDescent="0.3">
      <c r="A5981" s="1">
        <v>44489</v>
      </c>
      <c r="B5981">
        <v>202110</v>
      </c>
      <c r="C5981">
        <v>2021</v>
      </c>
      <c r="D5981" t="s">
        <v>2</v>
      </c>
      <c r="E5981" t="s">
        <v>22</v>
      </c>
      <c r="F5981">
        <v>164.70973433333324</v>
      </c>
      <c r="G5981">
        <v>64</v>
      </c>
      <c r="I5981">
        <v>179.60122747344442</v>
      </c>
      <c r="J5981">
        <v>165.03627241926824</v>
      </c>
      <c r="K5981">
        <v>204.88705443268577</v>
      </c>
      <c r="L5981">
        <v>3.6947321749213122</v>
      </c>
      <c r="N5981">
        <v>1</v>
      </c>
      <c r="O5981">
        <v>12188.694866695536</v>
      </c>
      <c r="P5981">
        <v>185.14386561805537</v>
      </c>
      <c r="Q5981">
        <v>0.75953250368745195</v>
      </c>
      <c r="S5981" s="6">
        <v>48.610080235996925</v>
      </c>
      <c r="V5981" s="6">
        <v>236.46285919496398</v>
      </c>
    </row>
    <row r="5982" spans="1:23" x14ac:dyDescent="0.3">
      <c r="A5982" s="1">
        <v>44489</v>
      </c>
      <c r="B5982">
        <v>202110</v>
      </c>
      <c r="C5982">
        <v>2021</v>
      </c>
      <c r="D5982" t="s">
        <v>3</v>
      </c>
      <c r="E5982" t="s">
        <v>22</v>
      </c>
      <c r="F5982">
        <v>211.48007950000007</v>
      </c>
      <c r="G5982">
        <v>96</v>
      </c>
      <c r="I5982">
        <v>230.90003735970794</v>
      </c>
      <c r="J5982">
        <v>212.22458100792767</v>
      </c>
      <c r="K5982">
        <v>253.04529994246656</v>
      </c>
      <c r="L5982">
        <v>3.1633903730295807</v>
      </c>
      <c r="N5982">
        <v>0.99817781080424028</v>
      </c>
      <c r="O5982">
        <v>13873.001568937099</v>
      </c>
      <c r="P5982">
        <v>290.26328974411422</v>
      </c>
      <c r="Q5982">
        <v>0.76032624458975262</v>
      </c>
      <c r="S5982" s="6">
        <v>72.991319480616255</v>
      </c>
      <c r="V5982" s="6">
        <v>303.68547581083976</v>
      </c>
    </row>
    <row r="5983" spans="1:23" x14ac:dyDescent="0.3">
      <c r="A5983" s="1">
        <v>44489</v>
      </c>
      <c r="B5983">
        <v>202110</v>
      </c>
      <c r="C5983">
        <v>2021</v>
      </c>
      <c r="D5983" t="s">
        <v>5</v>
      </c>
      <c r="E5983" t="s">
        <v>23</v>
      </c>
      <c r="F5983">
        <v>1540.8192643333332</v>
      </c>
      <c r="H5983">
        <v>162</v>
      </c>
      <c r="I5983">
        <v>1877.6628360000002</v>
      </c>
      <c r="M5983">
        <v>8.1063333333333336</v>
      </c>
      <c r="N5983">
        <v>0.9848448199990355</v>
      </c>
      <c r="O5983">
        <v>384318.52594101889</v>
      </c>
      <c r="P5983">
        <v>1202.597967616608</v>
      </c>
      <c r="R5983">
        <v>0.94079999999999997</v>
      </c>
      <c r="T5983" s="6">
        <v>159.54486083984375</v>
      </c>
      <c r="U5983" s="6">
        <v>152.40959999999998</v>
      </c>
      <c r="W5983" s="6">
        <v>1313.2260000000001</v>
      </c>
    </row>
    <row r="5984" spans="1:23" x14ac:dyDescent="0.3">
      <c r="A5984" s="1">
        <v>44489</v>
      </c>
      <c r="B5984">
        <v>202110</v>
      </c>
      <c r="C5984">
        <v>2021</v>
      </c>
      <c r="D5984" t="s">
        <v>6</v>
      </c>
      <c r="E5984" t="s">
        <v>23</v>
      </c>
      <c r="F5984">
        <v>381.94240300000001</v>
      </c>
      <c r="H5984">
        <v>66</v>
      </c>
      <c r="I5984">
        <v>452.19863333333325</v>
      </c>
      <c r="M5984">
        <v>5.9199652777777798</v>
      </c>
      <c r="N5984">
        <v>0.96779492263876032</v>
      </c>
      <c r="O5984">
        <v>114493.49816453675</v>
      </c>
      <c r="P5984">
        <v>427.42492292433582</v>
      </c>
      <c r="R5984">
        <v>0.94079999999999997</v>
      </c>
      <c r="T5984" s="6">
        <v>63.87446489415818</v>
      </c>
      <c r="U5984" s="6">
        <v>62.092799999999997</v>
      </c>
      <c r="W5984" s="6">
        <v>390.71770833333346</v>
      </c>
    </row>
    <row r="5985" spans="1:23" x14ac:dyDescent="0.3">
      <c r="A5985" s="1">
        <v>44489</v>
      </c>
      <c r="B5985">
        <v>202110</v>
      </c>
      <c r="C5985">
        <v>2021</v>
      </c>
      <c r="D5985" t="s">
        <v>7</v>
      </c>
      <c r="E5985" t="s">
        <v>23</v>
      </c>
      <c r="F5985">
        <v>172.63749933333332</v>
      </c>
      <c r="H5985">
        <v>36</v>
      </c>
      <c r="I5985">
        <v>175.20760633357767</v>
      </c>
      <c r="M5985">
        <v>5.5588212746747674</v>
      </c>
      <c r="N5985">
        <v>0.99999894067908812</v>
      </c>
      <c r="O5985">
        <v>46695.020236726894</v>
      </c>
      <c r="P5985">
        <v>240.81776906910952</v>
      </c>
      <c r="R5985">
        <v>0.95550000000000002</v>
      </c>
      <c r="T5985" s="6">
        <v>35.999961864447172</v>
      </c>
      <c r="U5985" s="6">
        <v>34.398000000000003</v>
      </c>
      <c r="W5985" s="6">
        <v>200.11756588829164</v>
      </c>
    </row>
    <row r="5986" spans="1:23" x14ac:dyDescent="0.3">
      <c r="A5986" s="1">
        <v>44489</v>
      </c>
      <c r="B5986">
        <v>202110</v>
      </c>
      <c r="C5986">
        <v>2021</v>
      </c>
      <c r="D5986" t="s">
        <v>8</v>
      </c>
      <c r="E5986" t="s">
        <v>23</v>
      </c>
      <c r="F5986">
        <v>39.343584833333317</v>
      </c>
      <c r="H5986">
        <v>108</v>
      </c>
      <c r="I5986">
        <v>58.097405066666681</v>
      </c>
      <c r="M5986">
        <v>2.8487379372427988</v>
      </c>
      <c r="N5986">
        <v>0.86717910791602415</v>
      </c>
      <c r="O5986">
        <v>3515.342979447264</v>
      </c>
      <c r="P5986">
        <v>134.7067800001324</v>
      </c>
      <c r="R5986">
        <v>0.92876172839506166</v>
      </c>
      <c r="T5986" s="6">
        <v>93.655343654930604</v>
      </c>
      <c r="U5986" s="6">
        <v>100.30626666666666</v>
      </c>
      <c r="W5986" s="6">
        <v>307.66369722222225</v>
      </c>
    </row>
    <row r="5987" spans="1:23" x14ac:dyDescent="0.3">
      <c r="A5987" s="1">
        <v>44490</v>
      </c>
      <c r="B5987">
        <v>202110</v>
      </c>
      <c r="C5987">
        <v>2021</v>
      </c>
      <c r="D5987" t="s">
        <v>0</v>
      </c>
      <c r="E5987" t="s">
        <v>22</v>
      </c>
      <c r="F5987">
        <v>167.55676033333333</v>
      </c>
      <c r="G5987">
        <v>44</v>
      </c>
      <c r="I5987">
        <v>194.30301800984824</v>
      </c>
      <c r="J5987">
        <v>167.97736033333334</v>
      </c>
      <c r="K5987">
        <v>205.17897513244287</v>
      </c>
      <c r="L5987">
        <v>5.8833089334457318</v>
      </c>
      <c r="N5987">
        <v>1</v>
      </c>
      <c r="O5987">
        <v>15323.068830826054</v>
      </c>
      <c r="P5987">
        <v>147.8238913827133</v>
      </c>
      <c r="Q5987">
        <v>0.75059422036089807</v>
      </c>
      <c r="S5987" s="6">
        <v>33.026145695879514</v>
      </c>
      <c r="V5987" s="6">
        <v>258.86559307161218</v>
      </c>
    </row>
    <row r="5988" spans="1:23" x14ac:dyDescent="0.3">
      <c r="A5988" s="1">
        <v>44490</v>
      </c>
      <c r="B5988">
        <v>202110</v>
      </c>
      <c r="C5988">
        <v>2021</v>
      </c>
      <c r="D5988" t="s">
        <v>1</v>
      </c>
      <c r="E5988" t="s">
        <v>22</v>
      </c>
      <c r="F5988">
        <v>174.71356016666664</v>
      </c>
      <c r="G5988">
        <v>46</v>
      </c>
      <c r="I5988">
        <v>200.71757215788264</v>
      </c>
      <c r="J5988">
        <v>174.81316816666663</v>
      </c>
      <c r="K5988">
        <v>213.00464080547468</v>
      </c>
      <c r="L5988">
        <v>5.7686065217391302</v>
      </c>
      <c r="N5988">
        <v>1</v>
      </c>
      <c r="O5988">
        <v>15693.092050358062</v>
      </c>
      <c r="P5988">
        <v>156.49517117767334</v>
      </c>
      <c r="Q5988">
        <v>0.75640892913209257</v>
      </c>
      <c r="S5988" s="6">
        <v>34.794810740076258</v>
      </c>
      <c r="V5988" s="6">
        <v>265.35590000000002</v>
      </c>
    </row>
    <row r="5989" spans="1:23" x14ac:dyDescent="0.3">
      <c r="A5989" s="1">
        <v>44490</v>
      </c>
      <c r="B5989">
        <v>202110</v>
      </c>
      <c r="C5989">
        <v>2021</v>
      </c>
      <c r="D5989" t="s">
        <v>4</v>
      </c>
      <c r="E5989" t="s">
        <v>22</v>
      </c>
      <c r="F5989">
        <v>155.87208000000004</v>
      </c>
      <c r="G5989">
        <v>36</v>
      </c>
      <c r="I5989">
        <v>174.03114413783752</v>
      </c>
      <c r="J5989">
        <v>156.1823985777778</v>
      </c>
      <c r="K5989">
        <v>196.91395989353137</v>
      </c>
      <c r="L5989">
        <v>6.3663283639430279</v>
      </c>
      <c r="N5989">
        <v>1</v>
      </c>
      <c r="O5989">
        <v>14023.97411201515</v>
      </c>
      <c r="P5989">
        <v>120.07894802439748</v>
      </c>
      <c r="Q5989">
        <v>0.75933853422527076</v>
      </c>
      <c r="S5989" s="6">
        <v>27.336187232109747</v>
      </c>
      <c r="V5989" s="6">
        <v>229.187821101949</v>
      </c>
    </row>
    <row r="5990" spans="1:23" x14ac:dyDescent="0.3">
      <c r="A5990" s="1">
        <v>44490</v>
      </c>
      <c r="B5990">
        <v>202110</v>
      </c>
      <c r="C5990">
        <v>2021</v>
      </c>
      <c r="D5990" t="s">
        <v>2</v>
      </c>
      <c r="E5990" t="s">
        <v>22</v>
      </c>
      <c r="F5990">
        <v>230.27504049999993</v>
      </c>
      <c r="G5990">
        <v>64</v>
      </c>
      <c r="I5990">
        <v>282.81131095100193</v>
      </c>
      <c r="J5990">
        <v>230.66957174999493</v>
      </c>
      <c r="K5990">
        <v>296.67845467355767</v>
      </c>
      <c r="L5990">
        <v>5.8179560613350603</v>
      </c>
      <c r="N5990">
        <v>1</v>
      </c>
      <c r="O5990">
        <v>22039.059607649517</v>
      </c>
      <c r="P5990">
        <v>185.14386561805537</v>
      </c>
      <c r="Q5990">
        <v>0.75953250368745195</v>
      </c>
      <c r="S5990" s="6">
        <v>48.610080235996925</v>
      </c>
      <c r="V5990" s="6">
        <v>372.34918792544386</v>
      </c>
    </row>
    <row r="5991" spans="1:23" x14ac:dyDescent="0.3">
      <c r="A5991" s="1">
        <v>44490</v>
      </c>
      <c r="B5991">
        <v>202110</v>
      </c>
      <c r="C5991">
        <v>2021</v>
      </c>
      <c r="D5991" t="s">
        <v>3</v>
      </c>
      <c r="E5991" t="s">
        <v>22</v>
      </c>
      <c r="F5991">
        <v>385.29792266666669</v>
      </c>
      <c r="G5991">
        <v>96</v>
      </c>
      <c r="I5991">
        <v>473.75693450119411</v>
      </c>
      <c r="J5991">
        <v>386.10255610524121</v>
      </c>
      <c r="K5991">
        <v>502.85397072247974</v>
      </c>
      <c r="L5991">
        <v>6.4905928249044198</v>
      </c>
      <c r="N5991">
        <v>1</v>
      </c>
      <c r="O5991">
        <v>33864.70113311043</v>
      </c>
      <c r="P5991">
        <v>290.26328974411422</v>
      </c>
      <c r="Q5991">
        <v>0.76032624458975262</v>
      </c>
      <c r="S5991" s="6">
        <v>72.991319480616255</v>
      </c>
      <c r="V5991" s="6">
        <v>623.09691119082436</v>
      </c>
    </row>
    <row r="5992" spans="1:23" x14ac:dyDescent="0.3">
      <c r="A5992" s="1">
        <v>44490</v>
      </c>
      <c r="B5992">
        <v>202110</v>
      </c>
      <c r="C5992">
        <v>2021</v>
      </c>
      <c r="D5992" t="s">
        <v>5</v>
      </c>
      <c r="E5992" t="s">
        <v>23</v>
      </c>
      <c r="F5992">
        <v>160.91520583333332</v>
      </c>
      <c r="H5992">
        <v>162</v>
      </c>
      <c r="I5992">
        <v>237.98825524548877</v>
      </c>
      <c r="M5992">
        <v>3.6901700032598943</v>
      </c>
      <c r="N5992">
        <v>0.82980572735821756</v>
      </c>
      <c r="O5992">
        <v>18500.921206636314</v>
      </c>
      <c r="P5992">
        <v>1202.597967616608</v>
      </c>
      <c r="R5992">
        <v>0.94079999999999997</v>
      </c>
      <c r="T5992" s="6">
        <v>134.42852783203125</v>
      </c>
      <c r="U5992" s="6">
        <v>152.40959999999998</v>
      </c>
      <c r="W5992" s="6">
        <v>597.80754052810289</v>
      </c>
    </row>
    <row r="5993" spans="1:23" x14ac:dyDescent="0.3">
      <c r="A5993" s="1">
        <v>44490</v>
      </c>
      <c r="B5993">
        <v>202110</v>
      </c>
      <c r="C5993">
        <v>2021</v>
      </c>
      <c r="D5993" t="s">
        <v>6</v>
      </c>
      <c r="E5993" t="s">
        <v>23</v>
      </c>
      <c r="F5993">
        <v>2.8638400000000002</v>
      </c>
      <c r="H5993">
        <v>66</v>
      </c>
      <c r="I5993">
        <v>11.521233333333335</v>
      </c>
      <c r="M5993">
        <v>1.7586805555555562</v>
      </c>
      <c r="N5993">
        <v>0.9951947788903639</v>
      </c>
      <c r="O5993">
        <v>358.31918484792209</v>
      </c>
      <c r="P5993">
        <v>427.42492292433582</v>
      </c>
      <c r="R5993">
        <v>0.94079999999999997</v>
      </c>
      <c r="T5993" s="6">
        <v>65.68285540676402</v>
      </c>
      <c r="U5993" s="6">
        <v>62.092799999999997</v>
      </c>
      <c r="W5993" s="6">
        <v>116.07291666666671</v>
      </c>
    </row>
    <row r="5994" spans="1:23" x14ac:dyDescent="0.3">
      <c r="A5994" s="1">
        <v>44490</v>
      </c>
      <c r="B5994">
        <v>202110</v>
      </c>
      <c r="C5994">
        <v>2021</v>
      </c>
      <c r="D5994" t="s">
        <v>7</v>
      </c>
      <c r="E5994" t="s">
        <v>23</v>
      </c>
      <c r="F5994">
        <v>7.9260999999999999</v>
      </c>
      <c r="H5994">
        <v>36</v>
      </c>
      <c r="I5994">
        <v>13.364248406819389</v>
      </c>
      <c r="M5994">
        <v>2.3070068920282281</v>
      </c>
      <c r="N5994">
        <v>0.99999894067908812</v>
      </c>
      <c r="O5994">
        <v>990.87248714922509</v>
      </c>
      <c r="P5994">
        <v>240.81776906910952</v>
      </c>
      <c r="R5994">
        <v>0.95550000000000002</v>
      </c>
      <c r="T5994" s="6">
        <v>35.999961864447172</v>
      </c>
      <c r="U5994" s="6">
        <v>34.398000000000003</v>
      </c>
      <c r="W5994" s="6">
        <v>83.052248113016205</v>
      </c>
    </row>
    <row r="5995" spans="1:23" x14ac:dyDescent="0.3">
      <c r="A5995" s="1">
        <v>44490</v>
      </c>
      <c r="B5995">
        <v>202110</v>
      </c>
      <c r="C5995">
        <v>2021</v>
      </c>
      <c r="D5995" t="s">
        <v>8</v>
      </c>
      <c r="E5995" t="s">
        <v>23</v>
      </c>
      <c r="F5995">
        <v>125.27626633333333</v>
      </c>
      <c r="H5995">
        <v>108</v>
      </c>
      <c r="I5995">
        <v>143.01025529999998</v>
      </c>
      <c r="M5995">
        <v>4.0564768004115228</v>
      </c>
      <c r="N5995">
        <v>0.9346594139299873</v>
      </c>
      <c r="O5995">
        <v>14205.171583288566</v>
      </c>
      <c r="P5995">
        <v>134.7067800001324</v>
      </c>
      <c r="R5995">
        <v>0.92876172839506166</v>
      </c>
      <c r="T5995" s="6">
        <v>100.94321670443863</v>
      </c>
      <c r="U5995" s="6">
        <v>100.30626666666666</v>
      </c>
      <c r="W5995" s="6">
        <v>438.09949444444447</v>
      </c>
    </row>
    <row r="5996" spans="1:23" x14ac:dyDescent="0.3">
      <c r="A5996" s="1">
        <v>44491</v>
      </c>
      <c r="B5996">
        <v>202110</v>
      </c>
      <c r="C5996">
        <v>2021</v>
      </c>
      <c r="D5996" t="s">
        <v>0</v>
      </c>
      <c r="E5996" t="s">
        <v>22</v>
      </c>
      <c r="F5996">
        <v>128.84844116666665</v>
      </c>
      <c r="G5996">
        <v>44</v>
      </c>
      <c r="I5996">
        <v>105.98296055185062</v>
      </c>
      <c r="J5996">
        <v>129.22173218229165</v>
      </c>
      <c r="K5996">
        <v>179.64614255472222</v>
      </c>
      <c r="L5996">
        <v>3.2090623449612381</v>
      </c>
      <c r="N5996">
        <v>0.94461538461538463</v>
      </c>
      <c r="O5996">
        <v>7173.1418490753567</v>
      </c>
      <c r="P5996">
        <v>147.8238913827133</v>
      </c>
      <c r="Q5996">
        <v>0.75059422036089807</v>
      </c>
      <c r="S5996" s="6">
        <v>33.026145695879514</v>
      </c>
      <c r="V5996" s="6">
        <v>141.19874317829448</v>
      </c>
    </row>
    <row r="5997" spans="1:23" x14ac:dyDescent="0.3">
      <c r="A5997" s="1">
        <v>44491</v>
      </c>
      <c r="B5997">
        <v>202110</v>
      </c>
      <c r="C5997">
        <v>2021</v>
      </c>
      <c r="D5997" t="s">
        <v>1</v>
      </c>
      <c r="E5997" t="s">
        <v>22</v>
      </c>
      <c r="F5997">
        <v>134.96000016666667</v>
      </c>
      <c r="G5997">
        <v>46</v>
      </c>
      <c r="I5997">
        <v>136.22367878536647</v>
      </c>
      <c r="J5997">
        <v>135.04825700260417</v>
      </c>
      <c r="K5997">
        <v>190.27683035699749</v>
      </c>
      <c r="L5997">
        <v>3.9150573286052004</v>
      </c>
      <c r="N5997">
        <v>0.92854961832061067</v>
      </c>
      <c r="O5997">
        <v>7674.0484464308647</v>
      </c>
      <c r="P5997">
        <v>156.49517117767334</v>
      </c>
      <c r="Q5997">
        <v>0.75640892913209257</v>
      </c>
      <c r="S5997" s="6">
        <v>34.794810740076258</v>
      </c>
      <c r="V5997" s="6">
        <v>180.09263711583921</v>
      </c>
    </row>
    <row r="5998" spans="1:23" x14ac:dyDescent="0.3">
      <c r="A5998" s="1">
        <v>44491</v>
      </c>
      <c r="B5998">
        <v>202110</v>
      </c>
      <c r="C5998">
        <v>2021</v>
      </c>
      <c r="D5998" t="s">
        <v>4</v>
      </c>
      <c r="E5998" t="s">
        <v>22</v>
      </c>
      <c r="F5998">
        <v>98.047879833333326</v>
      </c>
      <c r="G5998">
        <v>36</v>
      </c>
      <c r="I5998">
        <v>96.640217286871987</v>
      </c>
      <c r="J5998">
        <v>98.311942411111104</v>
      </c>
      <c r="K5998">
        <v>127.10006765165697</v>
      </c>
      <c r="L5998">
        <v>3.5352485870215302</v>
      </c>
      <c r="N5998">
        <v>0.99728014505893015</v>
      </c>
      <c r="O5998">
        <v>5140.1680947492705</v>
      </c>
      <c r="P5998">
        <v>120.07894802439748</v>
      </c>
      <c r="Q5998">
        <v>0.75933853422527076</v>
      </c>
      <c r="S5998" s="6">
        <v>27.336187232109747</v>
      </c>
      <c r="V5998" s="6">
        <v>127.26894913277509</v>
      </c>
    </row>
    <row r="5999" spans="1:23" x14ac:dyDescent="0.3">
      <c r="A5999" s="1">
        <v>44491</v>
      </c>
      <c r="B5999">
        <v>202110</v>
      </c>
      <c r="C5999">
        <v>2021</v>
      </c>
      <c r="D5999" t="s">
        <v>2</v>
      </c>
      <c r="E5999" t="s">
        <v>22</v>
      </c>
      <c r="F5999">
        <v>104.06378183333334</v>
      </c>
      <c r="G5999">
        <v>64</v>
      </c>
      <c r="I5999">
        <v>121.59807282562329</v>
      </c>
      <c r="J5999">
        <v>104.37445077864584</v>
      </c>
      <c r="K5999">
        <v>127.94012418250489</v>
      </c>
      <c r="L5999">
        <v>2.5014991177812749</v>
      </c>
      <c r="N5999">
        <v>1</v>
      </c>
      <c r="O5999">
        <v>6872.339078737331</v>
      </c>
      <c r="P5999">
        <v>185.14386561805537</v>
      </c>
      <c r="Q5999">
        <v>0.75953250368745195</v>
      </c>
      <c r="S5999" s="6">
        <v>48.610080235996925</v>
      </c>
      <c r="V5999" s="6">
        <v>160.09594353800159</v>
      </c>
    </row>
    <row r="6000" spans="1:23" x14ac:dyDescent="0.3">
      <c r="A6000" s="1">
        <v>44491</v>
      </c>
      <c r="B6000">
        <v>202110</v>
      </c>
      <c r="C6000">
        <v>2021</v>
      </c>
      <c r="D6000" t="s">
        <v>3</v>
      </c>
      <c r="E6000" t="s">
        <v>22</v>
      </c>
      <c r="F6000">
        <v>269.77496099999985</v>
      </c>
      <c r="G6000">
        <v>96</v>
      </c>
      <c r="I6000">
        <v>357.53655277034426</v>
      </c>
      <c r="J6000">
        <v>270.65728547460901</v>
      </c>
      <c r="K6000">
        <v>345.11919180177586</v>
      </c>
      <c r="L6000">
        <v>4.8983434648731414</v>
      </c>
      <c r="N6000">
        <v>1</v>
      </c>
      <c r="O6000">
        <v>19186.54947921482</v>
      </c>
      <c r="P6000">
        <v>290.26328974411422</v>
      </c>
      <c r="Q6000">
        <v>0.76032624458975262</v>
      </c>
      <c r="S6000" s="6">
        <v>72.991319480616255</v>
      </c>
      <c r="V6000" s="6">
        <v>470.24097262782158</v>
      </c>
    </row>
    <row r="6001" spans="1:23" x14ac:dyDescent="0.3">
      <c r="A6001" s="1">
        <v>44491</v>
      </c>
      <c r="B6001">
        <v>202110</v>
      </c>
      <c r="C6001">
        <v>2021</v>
      </c>
      <c r="D6001" t="s">
        <v>5</v>
      </c>
      <c r="E6001" t="s">
        <v>23</v>
      </c>
      <c r="F6001">
        <v>1151.0976418333332</v>
      </c>
      <c r="H6001">
        <v>162</v>
      </c>
      <c r="I6001">
        <v>1331.7933607565803</v>
      </c>
      <c r="M6001">
        <v>7.4602577209013612</v>
      </c>
      <c r="N6001">
        <v>0.98141592520254628</v>
      </c>
      <c r="O6001">
        <v>151670.5521857781</v>
      </c>
      <c r="P6001">
        <v>1202.597967616608</v>
      </c>
      <c r="R6001">
        <v>0.94079999999999997</v>
      </c>
      <c r="T6001" s="6">
        <v>158.9893798828125</v>
      </c>
      <c r="U6001" s="6">
        <v>152.40959999999998</v>
      </c>
      <c r="W6001" s="6">
        <v>1208.5617507860204</v>
      </c>
    </row>
    <row r="6002" spans="1:23" x14ac:dyDescent="0.3">
      <c r="A6002" s="1">
        <v>44491</v>
      </c>
      <c r="B6002">
        <v>202110</v>
      </c>
      <c r="C6002">
        <v>2021</v>
      </c>
      <c r="D6002" t="s">
        <v>6</v>
      </c>
      <c r="E6002" t="s">
        <v>23</v>
      </c>
      <c r="F6002">
        <v>678.06592316666661</v>
      </c>
      <c r="H6002">
        <v>66</v>
      </c>
      <c r="I6002">
        <v>819.51269999999988</v>
      </c>
      <c r="M6002">
        <v>7.8635763888888883</v>
      </c>
      <c r="N6002">
        <v>0.98589482768087811</v>
      </c>
      <c r="O6002">
        <v>108981.58887603218</v>
      </c>
      <c r="P6002">
        <v>427.42492292433582</v>
      </c>
      <c r="R6002">
        <v>0.94079999999999997</v>
      </c>
      <c r="T6002" s="6">
        <v>65.069058626937959</v>
      </c>
      <c r="U6002" s="6">
        <v>62.092799999999997</v>
      </c>
      <c r="W6002" s="6">
        <v>518.99604166666666</v>
      </c>
    </row>
    <row r="6003" spans="1:23" x14ac:dyDescent="0.3">
      <c r="A6003" s="1">
        <v>44491</v>
      </c>
      <c r="B6003">
        <v>202110</v>
      </c>
      <c r="C6003">
        <v>2021</v>
      </c>
      <c r="D6003" t="s">
        <v>7</v>
      </c>
      <c r="E6003" t="s">
        <v>23</v>
      </c>
      <c r="F6003">
        <v>433.73749250000003</v>
      </c>
      <c r="H6003">
        <v>36</v>
      </c>
      <c r="I6003">
        <v>470.105615881517</v>
      </c>
      <c r="M6003">
        <v>8.4464684070996938</v>
      </c>
      <c r="N6003">
        <v>0.99999894067908812</v>
      </c>
      <c r="O6003">
        <v>66773.17352008092</v>
      </c>
      <c r="P6003">
        <v>240.81776906910952</v>
      </c>
      <c r="R6003">
        <v>0.95550000000000002</v>
      </c>
      <c r="T6003" s="6">
        <v>35.999961864447172</v>
      </c>
      <c r="U6003" s="6">
        <v>34.398000000000003</v>
      </c>
      <c r="W6003" s="6">
        <v>304.07286265558901</v>
      </c>
    </row>
    <row r="6004" spans="1:23" x14ac:dyDescent="0.3">
      <c r="A6004" s="1">
        <v>44491</v>
      </c>
      <c r="B6004">
        <v>202110</v>
      </c>
      <c r="C6004">
        <v>2021</v>
      </c>
      <c r="D6004" t="s">
        <v>8</v>
      </c>
      <c r="E6004" t="s">
        <v>23</v>
      </c>
      <c r="F6004">
        <v>493.85290900000018</v>
      </c>
      <c r="H6004">
        <v>108</v>
      </c>
      <c r="I6004">
        <v>521.04176120000022</v>
      </c>
      <c r="M6004">
        <v>6.0079757458847736</v>
      </c>
      <c r="N6004">
        <v>0.93622836806328025</v>
      </c>
      <c r="O6004">
        <v>57769.131314358376</v>
      </c>
      <c r="P6004">
        <v>134.7067800001324</v>
      </c>
      <c r="R6004">
        <v>0.92876172839506166</v>
      </c>
      <c r="T6004" s="6">
        <v>101.11266375083427</v>
      </c>
      <c r="U6004" s="6">
        <v>100.30626666666666</v>
      </c>
      <c r="W6004" s="6">
        <v>648.86138055555557</v>
      </c>
    </row>
    <row r="6005" spans="1:23" x14ac:dyDescent="0.3">
      <c r="A6005" s="1">
        <v>44492</v>
      </c>
      <c r="B6005">
        <v>202110</v>
      </c>
      <c r="C6005">
        <v>2021</v>
      </c>
      <c r="D6005" t="s">
        <v>0</v>
      </c>
      <c r="E6005" t="s">
        <v>22</v>
      </c>
      <c r="F6005">
        <v>131.39812000000001</v>
      </c>
      <c r="G6005">
        <v>44</v>
      </c>
      <c r="I6005">
        <v>146.62897738791031</v>
      </c>
      <c r="J6005">
        <v>131.73942859375001</v>
      </c>
      <c r="K6005">
        <v>170.21790501586119</v>
      </c>
      <c r="L6005">
        <v>4.4397847311078866</v>
      </c>
      <c r="N6005">
        <v>1</v>
      </c>
      <c r="O6005">
        <v>-939.52195456048707</v>
      </c>
      <c r="P6005">
        <v>147.8238913827133</v>
      </c>
      <c r="Q6005">
        <v>0.75059422036089807</v>
      </c>
      <c r="S6005" s="6">
        <v>33.026145695879514</v>
      </c>
      <c r="V6005" s="6">
        <v>195.35052816874702</v>
      </c>
    </row>
    <row r="6006" spans="1:23" x14ac:dyDescent="0.3">
      <c r="A6006" s="1">
        <v>44492</v>
      </c>
      <c r="B6006">
        <v>202110</v>
      </c>
      <c r="C6006">
        <v>2021</v>
      </c>
      <c r="D6006" t="s">
        <v>1</v>
      </c>
      <c r="E6006" t="s">
        <v>22</v>
      </c>
      <c r="F6006">
        <v>135.21312000000003</v>
      </c>
      <c r="G6006">
        <v>46</v>
      </c>
      <c r="I6006">
        <v>152.78366692481708</v>
      </c>
      <c r="J6006">
        <v>135.31810046875003</v>
      </c>
      <c r="K6006">
        <v>164.36323186462528</v>
      </c>
      <c r="L6006">
        <v>4.390990026246719</v>
      </c>
      <c r="N6006">
        <v>1</v>
      </c>
      <c r="O6006">
        <v>-1005.3882142918139</v>
      </c>
      <c r="P6006">
        <v>156.49517117767334</v>
      </c>
      <c r="Q6006">
        <v>0.75640892913209257</v>
      </c>
      <c r="S6006" s="6">
        <v>34.794810740076258</v>
      </c>
      <c r="V6006" s="6">
        <v>201.98554120734906</v>
      </c>
    </row>
    <row r="6007" spans="1:23" x14ac:dyDescent="0.3">
      <c r="A6007" s="1">
        <v>44492</v>
      </c>
      <c r="B6007">
        <v>202110</v>
      </c>
      <c r="C6007">
        <v>2021</v>
      </c>
      <c r="D6007" t="s">
        <v>4</v>
      </c>
      <c r="E6007" t="s">
        <v>22</v>
      </c>
      <c r="F6007">
        <v>116.57183999999998</v>
      </c>
      <c r="G6007">
        <v>36</v>
      </c>
      <c r="I6007">
        <v>112.57699558930828</v>
      </c>
      <c r="J6007">
        <v>116.85070897777776</v>
      </c>
      <c r="K6007">
        <v>145.58225002730862</v>
      </c>
      <c r="L6007">
        <v>4.1182405810080427</v>
      </c>
      <c r="N6007">
        <v>0.99876672042500714</v>
      </c>
      <c r="O6007">
        <v>618.37105524180447</v>
      </c>
      <c r="P6007">
        <v>120.07894802439748</v>
      </c>
      <c r="Q6007">
        <v>0.75933853422527076</v>
      </c>
      <c r="S6007" s="6">
        <v>27.336187232109747</v>
      </c>
      <c r="V6007" s="6">
        <v>148.25666091628955</v>
      </c>
    </row>
    <row r="6008" spans="1:23" x14ac:dyDescent="0.3">
      <c r="A6008" s="1">
        <v>44492</v>
      </c>
      <c r="B6008">
        <v>202110</v>
      </c>
      <c r="C6008">
        <v>2021</v>
      </c>
      <c r="D6008" t="s">
        <v>2</v>
      </c>
      <c r="E6008" t="s">
        <v>22</v>
      </c>
      <c r="F6008">
        <v>172.0674856666667</v>
      </c>
      <c r="G6008">
        <v>64</v>
      </c>
      <c r="I6008">
        <v>184.97879218563665</v>
      </c>
      <c r="J6008">
        <v>172.3924368385417</v>
      </c>
      <c r="K6008">
        <v>213.75089592748481</v>
      </c>
      <c r="L6008">
        <v>3.8053587092961725</v>
      </c>
      <c r="N6008">
        <v>1</v>
      </c>
      <c r="O6008">
        <v>307.69203435118237</v>
      </c>
      <c r="P6008">
        <v>185.14386561805537</v>
      </c>
      <c r="Q6008">
        <v>0.75953250368745195</v>
      </c>
      <c r="S6008" s="6">
        <v>48.610080235996925</v>
      </c>
      <c r="V6008" s="6">
        <v>243.54295739495504</v>
      </c>
    </row>
    <row r="6009" spans="1:23" x14ac:dyDescent="0.3">
      <c r="A6009" s="1">
        <v>44492</v>
      </c>
      <c r="B6009">
        <v>202110</v>
      </c>
      <c r="C6009">
        <v>2021</v>
      </c>
      <c r="D6009" t="s">
        <v>3</v>
      </c>
      <c r="E6009" t="s">
        <v>22</v>
      </c>
      <c r="F6009">
        <v>174.70600033333329</v>
      </c>
      <c r="G6009">
        <v>96</v>
      </c>
      <c r="I6009">
        <v>183.90532513416508</v>
      </c>
      <c r="J6009">
        <v>175.34457819324891</v>
      </c>
      <c r="K6009">
        <v>207.00926676661118</v>
      </c>
      <c r="L6009">
        <v>2.5195506320858252</v>
      </c>
      <c r="N6009">
        <v>1</v>
      </c>
      <c r="O6009">
        <v>-750.71547292541868</v>
      </c>
      <c r="P6009">
        <v>290.26328974411422</v>
      </c>
      <c r="Q6009">
        <v>0.76032624458975262</v>
      </c>
      <c r="S6009" s="6">
        <v>72.991319480616255</v>
      </c>
      <c r="V6009" s="6">
        <v>241.87686068023922</v>
      </c>
    </row>
    <row r="6010" spans="1:23" x14ac:dyDescent="0.3">
      <c r="A6010" s="1">
        <v>44492</v>
      </c>
      <c r="B6010">
        <v>202110</v>
      </c>
      <c r="C6010">
        <v>2021</v>
      </c>
      <c r="D6010" t="s">
        <v>5</v>
      </c>
      <c r="E6010" t="s">
        <v>23</v>
      </c>
      <c r="F6010">
        <v>1850.9184738333331</v>
      </c>
      <c r="H6010">
        <v>162</v>
      </c>
      <c r="I6010">
        <v>2196.0351100343637</v>
      </c>
      <c r="M6010">
        <v>8.8041562955762132</v>
      </c>
      <c r="N6010">
        <v>0.99658016806418748</v>
      </c>
      <c r="O6010">
        <v>194319.16233509034</v>
      </c>
      <c r="P6010">
        <v>1202.597967616608</v>
      </c>
      <c r="R6010">
        <v>0.94079999999999997</v>
      </c>
      <c r="T6010" s="6">
        <v>161.44598722639836</v>
      </c>
      <c r="U6010" s="6">
        <v>152.40959999999998</v>
      </c>
      <c r="W6010" s="6">
        <v>1426.2733198833466</v>
      </c>
    </row>
    <row r="6011" spans="1:23" x14ac:dyDescent="0.3">
      <c r="A6011" s="1">
        <v>44492</v>
      </c>
      <c r="B6011">
        <v>202110</v>
      </c>
      <c r="C6011">
        <v>2021</v>
      </c>
      <c r="D6011" t="s">
        <v>6</v>
      </c>
      <c r="E6011" t="s">
        <v>23</v>
      </c>
      <c r="F6011">
        <v>710.66352316666666</v>
      </c>
      <c r="H6011">
        <v>66</v>
      </c>
      <c r="I6011">
        <v>865.75099999999986</v>
      </c>
      <c r="M6011">
        <v>8.7581597222222225</v>
      </c>
      <c r="N6011">
        <v>0.97039490899840164</v>
      </c>
      <c r="O6011">
        <v>72826.230150821721</v>
      </c>
      <c r="P6011">
        <v>427.42492292433582</v>
      </c>
      <c r="R6011">
        <v>0.94079999999999997</v>
      </c>
      <c r="T6011" s="6">
        <v>64.046063993894506</v>
      </c>
      <c r="U6011" s="6">
        <v>62.092799999999997</v>
      </c>
      <c r="W6011" s="6">
        <v>578.03854166666667</v>
      </c>
    </row>
    <row r="6012" spans="1:23" x14ac:dyDescent="0.3">
      <c r="A6012" s="1">
        <v>44492</v>
      </c>
      <c r="B6012">
        <v>202110</v>
      </c>
      <c r="C6012">
        <v>2021</v>
      </c>
      <c r="D6012" t="s">
        <v>7</v>
      </c>
      <c r="E6012" t="s">
        <v>23</v>
      </c>
      <c r="F6012">
        <v>443.37789316666664</v>
      </c>
      <c r="H6012">
        <v>36</v>
      </c>
      <c r="I6012">
        <v>485.8435136721539</v>
      </c>
      <c r="M6012">
        <v>8.9718959133832588</v>
      </c>
      <c r="N6012">
        <v>0.99509894586976066</v>
      </c>
      <c r="O6012">
        <v>46829.152524693782</v>
      </c>
      <c r="P6012">
        <v>240.81776906910952</v>
      </c>
      <c r="R6012">
        <v>0.95550000000000002</v>
      </c>
      <c r="T6012" s="6">
        <v>35.823562051311384</v>
      </c>
      <c r="U6012" s="6">
        <v>34.398000000000003</v>
      </c>
      <c r="W6012" s="6">
        <v>322.98825288179734</v>
      </c>
    </row>
    <row r="6013" spans="1:23" x14ac:dyDescent="0.3">
      <c r="A6013" s="1">
        <v>44492</v>
      </c>
      <c r="B6013">
        <v>202110</v>
      </c>
      <c r="C6013">
        <v>2021</v>
      </c>
      <c r="D6013" t="s">
        <v>8</v>
      </c>
      <c r="E6013" t="s">
        <v>23</v>
      </c>
      <c r="F6013">
        <v>475.07609883333333</v>
      </c>
      <c r="H6013">
        <v>108</v>
      </c>
      <c r="I6013">
        <v>543.46133789999999</v>
      </c>
      <c r="M6013">
        <v>5.9861789866255144</v>
      </c>
      <c r="N6013">
        <v>0.98515548299139877</v>
      </c>
      <c r="O6013">
        <v>29308.652067778916</v>
      </c>
      <c r="P6013">
        <v>134.7067800001324</v>
      </c>
      <c r="R6013">
        <v>0.92876172839506166</v>
      </c>
      <c r="T6013" s="6">
        <v>106.39679216307107</v>
      </c>
      <c r="U6013" s="6">
        <v>100.30626666666666</v>
      </c>
      <c r="W6013" s="6">
        <v>646.50733055555554</v>
      </c>
    </row>
    <row r="6014" spans="1:23" x14ac:dyDescent="0.3">
      <c r="A6014" s="1">
        <v>44493</v>
      </c>
      <c r="B6014">
        <v>202110</v>
      </c>
      <c r="C6014">
        <v>2021</v>
      </c>
      <c r="D6014" t="s">
        <v>0</v>
      </c>
      <c r="E6014" t="s">
        <v>22</v>
      </c>
      <c r="F6014">
        <v>9.8560000000000009E-2</v>
      </c>
      <c r="G6014">
        <v>44</v>
      </c>
      <c r="I6014">
        <v>112.01251482377597</v>
      </c>
      <c r="J6014">
        <v>0.10295453125000001</v>
      </c>
      <c r="K6014">
        <v>0.10451340241237086</v>
      </c>
      <c r="L6014">
        <v>3.3916314623946913</v>
      </c>
      <c r="N6014">
        <v>1</v>
      </c>
      <c r="O6014">
        <v>0</v>
      </c>
      <c r="P6014">
        <v>147.8238913827133</v>
      </c>
      <c r="Q6014">
        <v>0.75059422036089807</v>
      </c>
      <c r="S6014" s="6">
        <v>33.026145695879514</v>
      </c>
      <c r="V6014" s="6">
        <v>149.23178434536641</v>
      </c>
    </row>
    <row r="6015" spans="1:23" x14ac:dyDescent="0.3">
      <c r="A6015" s="1">
        <v>44493</v>
      </c>
      <c r="B6015">
        <v>202110</v>
      </c>
      <c r="C6015">
        <v>2021</v>
      </c>
      <c r="D6015" t="s">
        <v>1</v>
      </c>
      <c r="E6015" t="s">
        <v>22</v>
      </c>
      <c r="F6015">
        <v>0.10052</v>
      </c>
      <c r="G6015">
        <v>46</v>
      </c>
      <c r="I6015">
        <v>118.35097456160793</v>
      </c>
      <c r="J6015">
        <v>0.101740703125</v>
      </c>
      <c r="K6015">
        <v>0.14199392675735284</v>
      </c>
      <c r="L6015">
        <v>3.4013972786261673</v>
      </c>
      <c r="N6015">
        <v>1</v>
      </c>
      <c r="O6015">
        <v>0</v>
      </c>
      <c r="P6015">
        <v>156.49517117767334</v>
      </c>
      <c r="Q6015">
        <v>0.75640892913209257</v>
      </c>
      <c r="S6015" s="6">
        <v>34.794810740076258</v>
      </c>
      <c r="V6015" s="6">
        <v>156.46427481680368</v>
      </c>
    </row>
    <row r="6016" spans="1:23" x14ac:dyDescent="0.3">
      <c r="A6016" s="1">
        <v>44493</v>
      </c>
      <c r="B6016">
        <v>202110</v>
      </c>
      <c r="C6016">
        <v>2021</v>
      </c>
      <c r="D6016" t="s">
        <v>4</v>
      </c>
      <c r="E6016" t="s">
        <v>22</v>
      </c>
      <c r="F6016">
        <v>84.006720000000016</v>
      </c>
      <c r="G6016">
        <v>36</v>
      </c>
      <c r="I6016">
        <v>141.59922998531951</v>
      </c>
      <c r="J6016">
        <v>84.259537777777794</v>
      </c>
      <c r="K6016">
        <v>101.51599917474182</v>
      </c>
      <c r="L6016">
        <v>5.1799187934663262</v>
      </c>
      <c r="N6016">
        <v>0.99972332380337547</v>
      </c>
      <c r="O6016">
        <v>1852.0417526627009</v>
      </c>
      <c r="P6016">
        <v>120.07894802439748</v>
      </c>
      <c r="Q6016">
        <v>0.75933853422527076</v>
      </c>
      <c r="S6016" s="6">
        <v>27.336187232109747</v>
      </c>
      <c r="V6016" s="6">
        <v>186.47707656478775</v>
      </c>
    </row>
    <row r="6017" spans="1:23" x14ac:dyDescent="0.3">
      <c r="A6017" s="1">
        <v>44493</v>
      </c>
      <c r="B6017">
        <v>202110</v>
      </c>
      <c r="C6017">
        <v>2021</v>
      </c>
      <c r="D6017" t="s">
        <v>2</v>
      </c>
      <c r="E6017" t="s">
        <v>22</v>
      </c>
      <c r="F6017">
        <v>139.78192133333326</v>
      </c>
      <c r="G6017">
        <v>64</v>
      </c>
      <c r="I6017">
        <v>163.34963147012229</v>
      </c>
      <c r="J6017">
        <v>140.08074945833326</v>
      </c>
      <c r="K6017">
        <v>180.38940669479808</v>
      </c>
      <c r="L6017">
        <v>3.3604065386659863</v>
      </c>
      <c r="N6017">
        <v>1</v>
      </c>
      <c r="O6017">
        <v>3537.1598455421904</v>
      </c>
      <c r="P6017">
        <v>185.14386561805537</v>
      </c>
      <c r="Q6017">
        <v>0.75953250368745195</v>
      </c>
      <c r="S6017" s="6">
        <v>48.610080235996925</v>
      </c>
      <c r="V6017" s="6">
        <v>215.06601847462312</v>
      </c>
    </row>
    <row r="6018" spans="1:23" x14ac:dyDescent="0.3">
      <c r="A6018" s="1">
        <v>44493</v>
      </c>
      <c r="B6018">
        <v>202110</v>
      </c>
      <c r="C6018">
        <v>2021</v>
      </c>
      <c r="D6018" t="s">
        <v>3</v>
      </c>
      <c r="E6018" t="s">
        <v>22</v>
      </c>
      <c r="F6018">
        <v>0.62720000000000009</v>
      </c>
      <c r="G6018">
        <v>96</v>
      </c>
      <c r="I6018">
        <v>240.622362990255</v>
      </c>
      <c r="J6018">
        <v>0.644746615389718</v>
      </c>
      <c r="K6018">
        <v>0.78387413930797323</v>
      </c>
      <c r="L6018">
        <v>3.2965887546964439</v>
      </c>
      <c r="N6018">
        <v>1</v>
      </c>
      <c r="O6018">
        <v>-3.0463095668000002E-3</v>
      </c>
      <c r="P6018">
        <v>290.26328974411422</v>
      </c>
      <c r="Q6018">
        <v>0.76032624458975262</v>
      </c>
      <c r="S6018" s="6">
        <v>72.991319480616255</v>
      </c>
      <c r="V6018" s="6">
        <v>316.47252045085861</v>
      </c>
    </row>
    <row r="6019" spans="1:23" x14ac:dyDescent="0.3">
      <c r="A6019" s="1">
        <v>44493</v>
      </c>
      <c r="B6019">
        <v>202110</v>
      </c>
      <c r="C6019">
        <v>2021</v>
      </c>
      <c r="D6019" t="s">
        <v>5</v>
      </c>
      <c r="E6019" t="s">
        <v>23</v>
      </c>
      <c r="F6019">
        <v>1672.9728726666669</v>
      </c>
      <c r="H6019">
        <v>162</v>
      </c>
      <c r="I6019">
        <v>1883.3963774247779</v>
      </c>
      <c r="M6019">
        <v>8.4017277934727854</v>
      </c>
      <c r="N6019">
        <v>0.999725341796875</v>
      </c>
      <c r="O6019">
        <v>119508.16920364277</v>
      </c>
      <c r="P6019">
        <v>1202.597967616608</v>
      </c>
      <c r="R6019">
        <v>0.94079999999999997</v>
      </c>
      <c r="T6019" s="6">
        <v>161.95550537109375</v>
      </c>
      <c r="U6019" s="6">
        <v>152.40959999999998</v>
      </c>
      <c r="W6019" s="6">
        <v>1361.0799025425913</v>
      </c>
    </row>
    <row r="6020" spans="1:23" x14ac:dyDescent="0.3">
      <c r="A6020" s="1">
        <v>44493</v>
      </c>
      <c r="B6020">
        <v>202110</v>
      </c>
      <c r="C6020">
        <v>2021</v>
      </c>
      <c r="D6020" t="s">
        <v>6</v>
      </c>
      <c r="E6020" t="s">
        <v>23</v>
      </c>
      <c r="F6020">
        <v>851.70176299999991</v>
      </c>
      <c r="H6020">
        <v>66</v>
      </c>
      <c r="I6020">
        <v>993.43826666666644</v>
      </c>
      <c r="M6020">
        <v>9.2085069444444461</v>
      </c>
      <c r="N6020">
        <v>0.97699487437287547</v>
      </c>
      <c r="O6020">
        <v>65537.450744295798</v>
      </c>
      <c r="P6020">
        <v>427.42492292433582</v>
      </c>
      <c r="R6020">
        <v>0.94079999999999997</v>
      </c>
      <c r="T6020" s="6">
        <v>64.481661708609778</v>
      </c>
      <c r="U6020" s="6">
        <v>62.092799999999997</v>
      </c>
      <c r="W6020" s="6">
        <v>607.76145833333339</v>
      </c>
    </row>
    <row r="6021" spans="1:23" x14ac:dyDescent="0.3">
      <c r="A6021" s="1">
        <v>44493</v>
      </c>
      <c r="B6021">
        <v>202110</v>
      </c>
      <c r="C6021">
        <v>2021</v>
      </c>
      <c r="D6021" t="s">
        <v>7</v>
      </c>
      <c r="E6021" t="s">
        <v>23</v>
      </c>
      <c r="F6021">
        <v>507.60709116666663</v>
      </c>
      <c r="H6021">
        <v>36</v>
      </c>
      <c r="I6021">
        <v>547.17950437393949</v>
      </c>
      <c r="M6021">
        <v>9.2611755190659313</v>
      </c>
      <c r="N6021">
        <v>0.99999894067908812</v>
      </c>
      <c r="O6021">
        <v>38518.045242017164</v>
      </c>
      <c r="P6021">
        <v>240.81776906910952</v>
      </c>
      <c r="R6021">
        <v>0.95550000000000002</v>
      </c>
      <c r="T6021" s="6">
        <v>35.999961864447172</v>
      </c>
      <c r="U6021" s="6">
        <v>34.398000000000003</v>
      </c>
      <c r="W6021" s="6">
        <v>333.40231868637352</v>
      </c>
    </row>
    <row r="6022" spans="1:23" x14ac:dyDescent="0.3">
      <c r="A6022" s="1">
        <v>44493</v>
      </c>
      <c r="B6022">
        <v>202110</v>
      </c>
      <c r="C6022">
        <v>2021</v>
      </c>
      <c r="D6022" t="s">
        <v>8</v>
      </c>
      <c r="E6022" t="s">
        <v>23</v>
      </c>
      <c r="F6022">
        <v>6.1539039999999989</v>
      </c>
      <c r="H6022">
        <v>108</v>
      </c>
      <c r="I6022">
        <v>14.644916499999995</v>
      </c>
      <c r="M6022">
        <v>2.3114600051440335</v>
      </c>
      <c r="N6022">
        <v>0.97496353076392039</v>
      </c>
      <c r="O6022">
        <v>140.2741367056048</v>
      </c>
      <c r="P6022">
        <v>134.7067800001324</v>
      </c>
      <c r="R6022">
        <v>0.92876172839506166</v>
      </c>
      <c r="T6022" s="6">
        <v>105.29606132250341</v>
      </c>
      <c r="U6022" s="6">
        <v>100.30626666666666</v>
      </c>
      <c r="W6022" s="6">
        <v>249.63768055555562</v>
      </c>
    </row>
    <row r="6023" spans="1:23" x14ac:dyDescent="0.3">
      <c r="A6023" s="1">
        <v>44494</v>
      </c>
      <c r="B6023">
        <v>202110</v>
      </c>
      <c r="C6023">
        <v>2021</v>
      </c>
      <c r="D6023" t="s">
        <v>0</v>
      </c>
      <c r="E6023" t="s">
        <v>22</v>
      </c>
      <c r="F6023">
        <v>145.19288016666667</v>
      </c>
      <c r="G6023">
        <v>44</v>
      </c>
      <c r="I6023">
        <v>166.38782542413202</v>
      </c>
      <c r="J6023">
        <v>145.70888016666666</v>
      </c>
      <c r="K6023">
        <v>188.96761090543637</v>
      </c>
      <c r="L6023">
        <v>5.0380636891846358</v>
      </c>
      <c r="N6023">
        <v>1</v>
      </c>
      <c r="O6023">
        <v>12045.340478554815</v>
      </c>
      <c r="P6023">
        <v>147.8238913827133</v>
      </c>
      <c r="Q6023">
        <v>0.75059422036089807</v>
      </c>
      <c r="S6023" s="6">
        <v>33.026145695879514</v>
      </c>
      <c r="V6023" s="6">
        <v>221.67480232412396</v>
      </c>
    </row>
    <row r="6024" spans="1:23" x14ac:dyDescent="0.3">
      <c r="A6024" s="1">
        <v>44494</v>
      </c>
      <c r="B6024">
        <v>202110</v>
      </c>
      <c r="C6024">
        <v>2021</v>
      </c>
      <c r="D6024" t="s">
        <v>1</v>
      </c>
      <c r="E6024" t="s">
        <v>22</v>
      </c>
      <c r="F6024">
        <v>146.28656233333342</v>
      </c>
      <c r="G6024">
        <v>46</v>
      </c>
      <c r="I6024">
        <v>177.94681662040909</v>
      </c>
      <c r="J6024">
        <v>146.80256233333341</v>
      </c>
      <c r="K6024">
        <v>189.2298251588455</v>
      </c>
      <c r="L6024">
        <v>5.1141768796992482</v>
      </c>
      <c r="N6024">
        <v>1</v>
      </c>
      <c r="O6024">
        <v>12042.163969669717</v>
      </c>
      <c r="P6024">
        <v>156.49517117767334</v>
      </c>
      <c r="Q6024">
        <v>0.75640892913209257</v>
      </c>
      <c r="S6024" s="6">
        <v>34.794810740076258</v>
      </c>
      <c r="V6024" s="6">
        <v>235.25213646616541</v>
      </c>
    </row>
    <row r="6025" spans="1:23" x14ac:dyDescent="0.3">
      <c r="A6025" s="1">
        <v>44494</v>
      </c>
      <c r="B6025">
        <v>202110</v>
      </c>
      <c r="C6025">
        <v>2021</v>
      </c>
      <c r="D6025" t="s">
        <v>4</v>
      </c>
      <c r="E6025" t="s">
        <v>22</v>
      </c>
      <c r="F6025">
        <v>140.02323999999996</v>
      </c>
      <c r="G6025">
        <v>36</v>
      </c>
      <c r="I6025">
        <v>168.57586880979261</v>
      </c>
      <c r="J6025">
        <v>140.32088017777775</v>
      </c>
      <c r="K6025">
        <v>159.91027347509282</v>
      </c>
      <c r="L6025">
        <v>6.1667659567307656</v>
      </c>
      <c r="N6025">
        <v>0.99903260133501015</v>
      </c>
      <c r="O6025">
        <v>14482.467068848528</v>
      </c>
      <c r="P6025">
        <v>120.07894802439748</v>
      </c>
      <c r="Q6025">
        <v>0.75933853422527076</v>
      </c>
      <c r="S6025" s="6">
        <v>27.336187232109747</v>
      </c>
      <c r="V6025" s="6">
        <v>222.00357444230755</v>
      </c>
    </row>
    <row r="6026" spans="1:23" x14ac:dyDescent="0.3">
      <c r="A6026" s="1">
        <v>44494</v>
      </c>
      <c r="B6026">
        <v>202110</v>
      </c>
      <c r="C6026">
        <v>2021</v>
      </c>
      <c r="D6026" t="s">
        <v>2</v>
      </c>
      <c r="E6026" t="s">
        <v>22</v>
      </c>
      <c r="F6026">
        <v>204.40598083333325</v>
      </c>
      <c r="G6026">
        <v>64</v>
      </c>
      <c r="I6026">
        <v>271.94845548933398</v>
      </c>
      <c r="J6026">
        <v>204.76682067708325</v>
      </c>
      <c r="K6026">
        <v>267.61384023078529</v>
      </c>
      <c r="L6026">
        <v>5.5944868671076513</v>
      </c>
      <c r="N6026">
        <v>1</v>
      </c>
      <c r="O6026">
        <v>20118.692602523595</v>
      </c>
      <c r="P6026">
        <v>185.14386561805537</v>
      </c>
      <c r="Q6026">
        <v>0.75953250368745195</v>
      </c>
      <c r="S6026" s="6">
        <v>48.610080235996925</v>
      </c>
      <c r="V6026" s="6">
        <v>358.04715949488968</v>
      </c>
    </row>
    <row r="6027" spans="1:23" x14ac:dyDescent="0.3">
      <c r="A6027" s="1">
        <v>44494</v>
      </c>
      <c r="B6027">
        <v>202110</v>
      </c>
      <c r="C6027">
        <v>2021</v>
      </c>
      <c r="D6027" t="s">
        <v>3</v>
      </c>
      <c r="E6027" t="s">
        <v>22</v>
      </c>
      <c r="F6027">
        <v>240.16663983333336</v>
      </c>
      <c r="G6027">
        <v>96</v>
      </c>
      <c r="I6027">
        <v>403.70262818385652</v>
      </c>
      <c r="J6027">
        <v>240.93510861530791</v>
      </c>
      <c r="K6027">
        <v>278.55702562189589</v>
      </c>
      <c r="L6027">
        <v>5.5308306666666676</v>
      </c>
      <c r="N6027">
        <v>1</v>
      </c>
      <c r="O6027">
        <v>26924.830035370876</v>
      </c>
      <c r="P6027">
        <v>290.26328974411422</v>
      </c>
      <c r="Q6027">
        <v>0.76032624458975262</v>
      </c>
      <c r="S6027" s="6">
        <v>72.991319480616255</v>
      </c>
      <c r="V6027" s="6">
        <v>530.95974400000011</v>
      </c>
    </row>
    <row r="6028" spans="1:23" x14ac:dyDescent="0.3">
      <c r="A6028" s="1">
        <v>44494</v>
      </c>
      <c r="B6028">
        <v>202110</v>
      </c>
      <c r="C6028">
        <v>2021</v>
      </c>
      <c r="D6028" t="s">
        <v>5</v>
      </c>
      <c r="E6028" t="s">
        <v>23</v>
      </c>
      <c r="F6028">
        <v>2259.3216933333333</v>
      </c>
      <c r="H6028">
        <v>162</v>
      </c>
      <c r="I6028">
        <v>2722.4062536543984</v>
      </c>
      <c r="M6028">
        <v>9.7240191856392126</v>
      </c>
      <c r="N6028">
        <v>0.99654586226851849</v>
      </c>
      <c r="O6028">
        <v>183783.4356748198</v>
      </c>
      <c r="P6028">
        <v>1202.597967616608</v>
      </c>
      <c r="R6028">
        <v>0.94079999999999997</v>
      </c>
      <c r="T6028" s="6">
        <v>161.4404296875</v>
      </c>
      <c r="U6028" s="6">
        <v>152.40959999999998</v>
      </c>
      <c r="W6028" s="6">
        <v>1575.2911080735526</v>
      </c>
    </row>
    <row r="6029" spans="1:23" x14ac:dyDescent="0.3">
      <c r="A6029" s="1">
        <v>44494</v>
      </c>
      <c r="B6029">
        <v>202110</v>
      </c>
      <c r="C6029">
        <v>2021</v>
      </c>
      <c r="D6029" t="s">
        <v>6</v>
      </c>
      <c r="E6029" t="s">
        <v>23</v>
      </c>
      <c r="F6029">
        <v>575.38992066666663</v>
      </c>
      <c r="H6029">
        <v>66</v>
      </c>
      <c r="I6029">
        <v>660.55046666666669</v>
      </c>
      <c r="M6029">
        <v>7.6709027777777798</v>
      </c>
      <c r="N6029">
        <v>0.98354409722222225</v>
      </c>
      <c r="O6029">
        <v>41785.636189380522</v>
      </c>
      <c r="P6029">
        <v>427.42492292433582</v>
      </c>
      <c r="R6029">
        <v>0.94079999999999997</v>
      </c>
      <c r="T6029" s="6">
        <v>64.913910416666667</v>
      </c>
      <c r="U6029" s="6">
        <v>62.092799999999997</v>
      </c>
      <c r="W6029" s="6">
        <v>506.27958333333345</v>
      </c>
    </row>
    <row r="6030" spans="1:23" x14ac:dyDescent="0.3">
      <c r="A6030" s="1">
        <v>44494</v>
      </c>
      <c r="B6030">
        <v>202110</v>
      </c>
      <c r="C6030">
        <v>2021</v>
      </c>
      <c r="D6030" t="s">
        <v>7</v>
      </c>
      <c r="E6030" t="s">
        <v>23</v>
      </c>
      <c r="F6030">
        <v>272.02629650000006</v>
      </c>
      <c r="H6030">
        <v>36</v>
      </c>
      <c r="I6030">
        <v>309.02424327355118</v>
      </c>
      <c r="M6030">
        <v>6.8900477439777603</v>
      </c>
      <c r="N6030">
        <v>0.98611111111111116</v>
      </c>
      <c r="O6030">
        <v>20459.387466479951</v>
      </c>
      <c r="P6030">
        <v>240.81776906910952</v>
      </c>
      <c r="R6030">
        <v>0.95550000000000002</v>
      </c>
      <c r="T6030" s="6">
        <v>35.5</v>
      </c>
      <c r="U6030" s="6">
        <v>34.398000000000003</v>
      </c>
      <c r="W6030" s="6">
        <v>248.04171878319937</v>
      </c>
    </row>
    <row r="6031" spans="1:23" x14ac:dyDescent="0.3">
      <c r="A6031" s="1">
        <v>44494</v>
      </c>
      <c r="B6031">
        <v>202110</v>
      </c>
      <c r="C6031">
        <v>2021</v>
      </c>
      <c r="D6031" t="s">
        <v>8</v>
      </c>
      <c r="E6031" t="s">
        <v>23</v>
      </c>
      <c r="F6031">
        <v>70.855532833333314</v>
      </c>
      <c r="H6031">
        <v>108</v>
      </c>
      <c r="I6031">
        <v>76.781200600000005</v>
      </c>
      <c r="M6031">
        <v>2.6906081532921817</v>
      </c>
      <c r="N6031">
        <v>0.95235515890876576</v>
      </c>
      <c r="O6031">
        <v>10355.805769670136</v>
      </c>
      <c r="P6031">
        <v>134.7067800001324</v>
      </c>
      <c r="R6031">
        <v>0.92876172839506166</v>
      </c>
      <c r="T6031" s="6">
        <v>102.8543571621467</v>
      </c>
      <c r="U6031" s="6">
        <v>100.30626666666666</v>
      </c>
      <c r="W6031" s="6">
        <v>290.58568055555565</v>
      </c>
    </row>
    <row r="6032" spans="1:23" x14ac:dyDescent="0.3">
      <c r="A6032" s="1">
        <v>44495</v>
      </c>
      <c r="B6032">
        <v>202111</v>
      </c>
      <c r="C6032">
        <v>2021</v>
      </c>
      <c r="D6032" t="s">
        <v>0</v>
      </c>
      <c r="E6032" t="s">
        <v>22</v>
      </c>
      <c r="F6032">
        <v>187.2166805</v>
      </c>
      <c r="G6032">
        <v>44</v>
      </c>
      <c r="I6032">
        <v>216.98708118509958</v>
      </c>
      <c r="J6032">
        <v>187.521123859375</v>
      </c>
      <c r="K6032">
        <v>237.28508594293726</v>
      </c>
      <c r="L6032">
        <v>6.5701605989151748</v>
      </c>
      <c r="N6032">
        <v>1</v>
      </c>
      <c r="O6032">
        <v>14131.720825759114</v>
      </c>
      <c r="P6032">
        <v>132.60207638547109</v>
      </c>
      <c r="Q6032">
        <v>0.75059422036089807</v>
      </c>
      <c r="S6032" s="6">
        <v>33.026145695879514</v>
      </c>
      <c r="V6032" s="6">
        <v>289.0870663522677</v>
      </c>
    </row>
    <row r="6033" spans="1:23" x14ac:dyDescent="0.3">
      <c r="A6033" s="1">
        <v>44495</v>
      </c>
      <c r="B6033">
        <v>202111</v>
      </c>
      <c r="C6033">
        <v>2021</v>
      </c>
      <c r="D6033" t="s">
        <v>1</v>
      </c>
      <c r="E6033" t="s">
        <v>22</v>
      </c>
      <c r="F6033">
        <v>185.3345205</v>
      </c>
      <c r="G6033">
        <v>46</v>
      </c>
      <c r="I6033">
        <v>225.79071908058927</v>
      </c>
      <c r="J6033">
        <v>185.4310781171875</v>
      </c>
      <c r="K6033">
        <v>230.76345943678095</v>
      </c>
      <c r="L6033">
        <v>6.4892067028985494</v>
      </c>
      <c r="N6033">
        <v>1</v>
      </c>
      <c r="O6033">
        <v>13879.745391289911</v>
      </c>
      <c r="P6033">
        <v>140.38045168716172</v>
      </c>
      <c r="Q6033">
        <v>0.75640892913209257</v>
      </c>
      <c r="S6033" s="6">
        <v>34.794810740076258</v>
      </c>
      <c r="V6033" s="6">
        <v>298.50350833333329</v>
      </c>
    </row>
    <row r="6034" spans="1:23" x14ac:dyDescent="0.3">
      <c r="A6034" s="1">
        <v>44495</v>
      </c>
      <c r="B6034">
        <v>202111</v>
      </c>
      <c r="C6034">
        <v>2021</v>
      </c>
      <c r="D6034" t="s">
        <v>4</v>
      </c>
      <c r="E6034" t="s">
        <v>22</v>
      </c>
      <c r="F6034">
        <v>133.68683999999996</v>
      </c>
      <c r="G6034">
        <v>36</v>
      </c>
      <c r="I6034">
        <v>157.51362361357681</v>
      </c>
      <c r="J6034">
        <v>133.97941777777774</v>
      </c>
      <c r="K6034">
        <v>170.2803743567525</v>
      </c>
      <c r="L6034">
        <v>5.7620919214570456</v>
      </c>
      <c r="N6034">
        <v>0.99627925193380984</v>
      </c>
      <c r="O6034">
        <v>8779.5787319763094</v>
      </c>
      <c r="P6034">
        <v>107.71410283737258</v>
      </c>
      <c r="Q6034">
        <v>0.75933853422527076</v>
      </c>
      <c r="S6034" s="6">
        <v>27.336187232109747</v>
      </c>
      <c r="V6034" s="6">
        <v>207.43530917245363</v>
      </c>
    </row>
    <row r="6035" spans="1:23" x14ac:dyDescent="0.3">
      <c r="A6035" s="1">
        <v>44495</v>
      </c>
      <c r="B6035">
        <v>202111</v>
      </c>
      <c r="C6035">
        <v>2021</v>
      </c>
      <c r="D6035" t="s">
        <v>2</v>
      </c>
      <c r="E6035" t="s">
        <v>22</v>
      </c>
      <c r="F6035">
        <v>196.98913530457887</v>
      </c>
      <c r="G6035">
        <v>64</v>
      </c>
      <c r="I6035">
        <v>221.20834178899213</v>
      </c>
      <c r="J6035">
        <v>197.33422807801637</v>
      </c>
      <c r="K6035">
        <v>230.97376702703136</v>
      </c>
      <c r="L6035">
        <v>4.5506681065953494</v>
      </c>
      <c r="N6035">
        <v>1</v>
      </c>
      <c r="O6035">
        <v>14388.972925118182</v>
      </c>
      <c r="P6035">
        <v>166.0791146907782</v>
      </c>
      <c r="Q6035">
        <v>0.75953250368745195</v>
      </c>
      <c r="S6035" s="6">
        <v>48.610080235996925</v>
      </c>
      <c r="V6035" s="6">
        <v>291.24275882210236</v>
      </c>
    </row>
    <row r="6036" spans="1:23" x14ac:dyDescent="0.3">
      <c r="A6036" s="1">
        <v>44495</v>
      </c>
      <c r="B6036">
        <v>202111</v>
      </c>
      <c r="C6036">
        <v>2021</v>
      </c>
      <c r="D6036" t="s">
        <v>3</v>
      </c>
      <c r="E6036" t="s">
        <v>22</v>
      </c>
      <c r="F6036">
        <v>238.3813608333333</v>
      </c>
      <c r="G6036">
        <v>96</v>
      </c>
      <c r="I6036">
        <v>407.51018522059428</v>
      </c>
      <c r="J6036">
        <v>239.12521812404313</v>
      </c>
      <c r="K6036">
        <v>304.69023113483127</v>
      </c>
      <c r="L6036">
        <v>5.5829951851851867</v>
      </c>
      <c r="N6036">
        <v>1</v>
      </c>
      <c r="O6036">
        <v>20186.818681835688</v>
      </c>
      <c r="P6036">
        <v>260.37411516179429</v>
      </c>
      <c r="Q6036">
        <v>0.76032624458975262</v>
      </c>
      <c r="S6036" s="6">
        <v>72.991319480616255</v>
      </c>
      <c r="V6036" s="6">
        <v>535.96753777777792</v>
      </c>
    </row>
    <row r="6037" spans="1:23" x14ac:dyDescent="0.3">
      <c r="A6037" s="1">
        <v>44495</v>
      </c>
      <c r="B6037">
        <v>202111</v>
      </c>
      <c r="C6037">
        <v>2021</v>
      </c>
      <c r="D6037" t="s">
        <v>5</v>
      </c>
      <c r="E6037" t="s">
        <v>23</v>
      </c>
      <c r="F6037">
        <v>2526.8544998333332</v>
      </c>
      <c r="H6037">
        <v>162</v>
      </c>
      <c r="I6037">
        <v>3001.4534894895855</v>
      </c>
      <c r="M6037">
        <v>10.315499679331916</v>
      </c>
      <c r="N6037">
        <v>0.99802464614679787</v>
      </c>
      <c r="O6037">
        <v>267397.56209428218</v>
      </c>
      <c r="P6037">
        <v>1639.1809836076839</v>
      </c>
      <c r="R6037">
        <v>0.94079999999999997</v>
      </c>
      <c r="T6037" s="6">
        <v>161.67999267578125</v>
      </c>
      <c r="U6037" s="6">
        <v>152.40959999999998</v>
      </c>
      <c r="W6037" s="6">
        <v>1671.1109480517705</v>
      </c>
    </row>
    <row r="6038" spans="1:23" x14ac:dyDescent="0.3">
      <c r="A6038" s="1">
        <v>44495</v>
      </c>
      <c r="B6038">
        <v>202111</v>
      </c>
      <c r="C6038">
        <v>2021</v>
      </c>
      <c r="D6038" t="s">
        <v>6</v>
      </c>
      <c r="E6038" t="s">
        <v>23</v>
      </c>
      <c r="F6038">
        <v>502.5384029999999</v>
      </c>
      <c r="H6038">
        <v>66</v>
      </c>
      <c r="I6038">
        <v>607.39316666666673</v>
      </c>
      <c r="M6038">
        <v>6.7421875000000009</v>
      </c>
      <c r="N6038">
        <v>0.95830576606542128</v>
      </c>
      <c r="O6038">
        <v>51268.938301233313</v>
      </c>
      <c r="P6038">
        <v>608.9436579830051</v>
      </c>
      <c r="R6038">
        <v>0.94079999999999997</v>
      </c>
      <c r="T6038" s="6">
        <v>63.248180560317806</v>
      </c>
      <c r="U6038" s="6">
        <v>62.092799999999997</v>
      </c>
      <c r="W6038" s="6">
        <v>444.98437500000006</v>
      </c>
    </row>
    <row r="6039" spans="1:23" x14ac:dyDescent="0.3">
      <c r="A6039" s="1">
        <v>44495</v>
      </c>
      <c r="B6039">
        <v>202111</v>
      </c>
      <c r="C6039">
        <v>2021</v>
      </c>
      <c r="D6039" t="s">
        <v>7</v>
      </c>
      <c r="E6039" t="s">
        <v>23</v>
      </c>
      <c r="F6039">
        <v>180.12609850000001</v>
      </c>
      <c r="H6039">
        <v>36</v>
      </c>
      <c r="I6039">
        <v>207.85991250954964</v>
      </c>
      <c r="M6039">
        <v>5.6291006073634628</v>
      </c>
      <c r="N6039">
        <v>0.96169833460243359</v>
      </c>
      <c r="O6039">
        <v>18548.663271952537</v>
      </c>
      <c r="P6039">
        <v>413.20668509427963</v>
      </c>
      <c r="R6039">
        <v>0.95550000000000002</v>
      </c>
      <c r="T6039" s="6">
        <v>34.621140045687611</v>
      </c>
      <c r="U6039" s="6">
        <v>34.398000000000003</v>
      </c>
      <c r="W6039" s="6">
        <v>202.64762186508466</v>
      </c>
    </row>
    <row r="6040" spans="1:23" x14ac:dyDescent="0.3">
      <c r="A6040" s="1">
        <v>44495</v>
      </c>
      <c r="B6040">
        <v>202111</v>
      </c>
      <c r="C6040">
        <v>2021</v>
      </c>
      <c r="D6040" t="s">
        <v>8</v>
      </c>
      <c r="E6040" t="s">
        <v>23</v>
      </c>
      <c r="F6040">
        <v>300.55529416666661</v>
      </c>
      <c r="H6040">
        <v>108</v>
      </c>
      <c r="I6040">
        <v>302.30940616666663</v>
      </c>
      <c r="M6040">
        <v>5.1798769804526748</v>
      </c>
      <c r="N6040">
        <v>0.94003342559659364</v>
      </c>
      <c r="O6040">
        <v>20966.910341093055</v>
      </c>
      <c r="P6040">
        <v>319.3145947196</v>
      </c>
      <c r="R6040">
        <v>0.96039999999999992</v>
      </c>
      <c r="T6040" s="6">
        <v>101.52360996443211</v>
      </c>
      <c r="U6040" s="6">
        <v>103.72319999999999</v>
      </c>
      <c r="W6040" s="6">
        <v>559.42671388888891</v>
      </c>
    </row>
    <row r="6041" spans="1:23" x14ac:dyDescent="0.3">
      <c r="A6041" s="1">
        <v>44496</v>
      </c>
      <c r="B6041">
        <v>202111</v>
      </c>
      <c r="C6041">
        <v>2021</v>
      </c>
      <c r="D6041" t="s">
        <v>0</v>
      </c>
      <c r="E6041" t="s">
        <v>22</v>
      </c>
      <c r="F6041">
        <v>136.90348</v>
      </c>
      <c r="G6041">
        <v>44</v>
      </c>
      <c r="I6041">
        <v>165.23326333514908</v>
      </c>
      <c r="J6041">
        <v>137.163489765625</v>
      </c>
      <c r="K6041">
        <v>153.97401004471891</v>
      </c>
      <c r="L6041">
        <v>5.0031046570403852</v>
      </c>
      <c r="N6041">
        <v>1</v>
      </c>
      <c r="O6041">
        <v>10379.787258540473</v>
      </c>
      <c r="P6041">
        <v>132.60207638547109</v>
      </c>
      <c r="Q6041">
        <v>0.75059422036089807</v>
      </c>
      <c r="S6041" s="6">
        <v>33.026145695879514</v>
      </c>
      <c r="V6041" s="6">
        <v>220.13660490977696</v>
      </c>
    </row>
    <row r="6042" spans="1:23" x14ac:dyDescent="0.3">
      <c r="A6042" s="1">
        <v>44496</v>
      </c>
      <c r="B6042">
        <v>202111</v>
      </c>
      <c r="C6042">
        <v>2021</v>
      </c>
      <c r="D6042" t="s">
        <v>1</v>
      </c>
      <c r="E6042" t="s">
        <v>22</v>
      </c>
      <c r="F6042">
        <v>134.79452000000001</v>
      </c>
      <c r="G6042">
        <v>46</v>
      </c>
      <c r="I6042">
        <v>177.8871485026595</v>
      </c>
      <c r="J6042">
        <v>134.88411960937501</v>
      </c>
      <c r="K6042">
        <v>166.25240946574542</v>
      </c>
      <c r="L6042">
        <v>5.1124620229007638</v>
      </c>
      <c r="N6042">
        <v>0.99623869687655708</v>
      </c>
      <c r="O6042">
        <v>10240.07717670268</v>
      </c>
      <c r="P6042">
        <v>140.38045168716172</v>
      </c>
      <c r="Q6042">
        <v>0.75640892913209257</v>
      </c>
      <c r="S6042" s="6">
        <v>34.794810740076258</v>
      </c>
      <c r="V6042" s="6">
        <v>235.17325305343513</v>
      </c>
    </row>
    <row r="6043" spans="1:23" x14ac:dyDescent="0.3">
      <c r="A6043" s="1">
        <v>44496</v>
      </c>
      <c r="B6043">
        <v>202111</v>
      </c>
      <c r="C6043">
        <v>2021</v>
      </c>
      <c r="D6043" t="s">
        <v>4</v>
      </c>
      <c r="E6043" t="s">
        <v>22</v>
      </c>
      <c r="F6043">
        <v>152.74336</v>
      </c>
      <c r="G6043">
        <v>36</v>
      </c>
      <c r="I6043">
        <v>180.73287973288708</v>
      </c>
      <c r="J6043">
        <v>153.05116977777777</v>
      </c>
      <c r="K6043">
        <v>203.57029477601992</v>
      </c>
      <c r="L6043">
        <v>6.6114882151741288</v>
      </c>
      <c r="N6043">
        <v>0.99962299717247882</v>
      </c>
      <c r="O6043">
        <v>10798.674461060869</v>
      </c>
      <c r="P6043">
        <v>107.71410283737258</v>
      </c>
      <c r="Q6043">
        <v>0.75933853422527076</v>
      </c>
      <c r="S6043" s="6">
        <v>27.336187232109747</v>
      </c>
      <c r="V6043" s="6">
        <v>238.01357574626863</v>
      </c>
    </row>
    <row r="6044" spans="1:23" x14ac:dyDescent="0.3">
      <c r="A6044" s="1">
        <v>44496</v>
      </c>
      <c r="B6044">
        <v>202111</v>
      </c>
      <c r="C6044">
        <v>2021</v>
      </c>
      <c r="D6044" t="s">
        <v>2</v>
      </c>
      <c r="E6044" t="s">
        <v>22</v>
      </c>
      <c r="F6044">
        <v>199.01053565860661</v>
      </c>
      <c r="G6044">
        <v>64</v>
      </c>
      <c r="I6044">
        <v>226.55573678358127</v>
      </c>
      <c r="J6044">
        <v>199.34842628360661</v>
      </c>
      <c r="K6044">
        <v>256.74114238036634</v>
      </c>
      <c r="L6044">
        <v>4.6606739936177135</v>
      </c>
      <c r="N6044">
        <v>1</v>
      </c>
      <c r="O6044">
        <v>14519.541570249514</v>
      </c>
      <c r="P6044">
        <v>166.0791146907782</v>
      </c>
      <c r="Q6044">
        <v>0.75953250368745195</v>
      </c>
      <c r="S6044" s="6">
        <v>48.610080235996925</v>
      </c>
      <c r="V6044" s="6">
        <v>298.28313559153366</v>
      </c>
    </row>
    <row r="6045" spans="1:23" x14ac:dyDescent="0.3">
      <c r="A6045" s="1">
        <v>44496</v>
      </c>
      <c r="B6045">
        <v>202111</v>
      </c>
      <c r="C6045">
        <v>2021</v>
      </c>
      <c r="D6045" t="s">
        <v>3</v>
      </c>
      <c r="E6045" t="s">
        <v>22</v>
      </c>
      <c r="F6045">
        <v>86.970239999999976</v>
      </c>
      <c r="G6045">
        <v>96</v>
      </c>
      <c r="I6045">
        <v>173.30992713931596</v>
      </c>
      <c r="J6045">
        <v>87.643330245840261</v>
      </c>
      <c r="K6045">
        <v>98.424629368077746</v>
      </c>
      <c r="L6045">
        <v>2.3743909326826262</v>
      </c>
      <c r="N6045">
        <v>1</v>
      </c>
      <c r="O6045">
        <v>6899.0613129545709</v>
      </c>
      <c r="P6045">
        <v>260.37411516179429</v>
      </c>
      <c r="Q6045">
        <v>0.76032624458975262</v>
      </c>
      <c r="S6045" s="6">
        <v>72.991319480616255</v>
      </c>
      <c r="V6045" s="6">
        <v>227.94152953753212</v>
      </c>
    </row>
    <row r="6046" spans="1:23" x14ac:dyDescent="0.3">
      <c r="A6046" s="1">
        <v>44496</v>
      </c>
      <c r="B6046">
        <v>202111</v>
      </c>
      <c r="C6046">
        <v>2021</v>
      </c>
      <c r="D6046" t="s">
        <v>5</v>
      </c>
      <c r="E6046" t="s">
        <v>23</v>
      </c>
      <c r="F6046">
        <v>2694.1249080000007</v>
      </c>
      <c r="H6046">
        <v>162</v>
      </c>
      <c r="I6046">
        <v>3250.8479519999996</v>
      </c>
      <c r="M6046">
        <v>10.602291666666666</v>
      </c>
      <c r="N6046">
        <v>0.996734619140625</v>
      </c>
      <c r="O6046">
        <v>314237.86365610728</v>
      </c>
      <c r="P6046">
        <v>1639.1809836076839</v>
      </c>
      <c r="R6046">
        <v>0.94079999999999997</v>
      </c>
      <c r="T6046" s="6">
        <v>161.47100830078125</v>
      </c>
      <c r="U6046" s="6">
        <v>152.40959999999998</v>
      </c>
      <c r="W6046" s="6">
        <v>1717.57125</v>
      </c>
    </row>
    <row r="6047" spans="1:23" x14ac:dyDescent="0.3">
      <c r="A6047" s="1">
        <v>44496</v>
      </c>
      <c r="B6047">
        <v>202111</v>
      </c>
      <c r="C6047">
        <v>2021</v>
      </c>
      <c r="D6047" t="s">
        <v>6</v>
      </c>
      <c r="E6047" t="s">
        <v>23</v>
      </c>
      <c r="F6047">
        <v>971.2707231666667</v>
      </c>
      <c r="H6047">
        <v>66</v>
      </c>
      <c r="I6047">
        <v>1174.7579999999998</v>
      </c>
      <c r="M6047">
        <v>10.163784722222223</v>
      </c>
      <c r="N6047">
        <v>0.98547797523131242</v>
      </c>
      <c r="O6047">
        <v>126606.0235849275</v>
      </c>
      <c r="P6047">
        <v>608.9436579830051</v>
      </c>
      <c r="R6047">
        <v>0.94079999999999997</v>
      </c>
      <c r="T6047" s="6">
        <v>65.041546365266626</v>
      </c>
      <c r="U6047" s="6">
        <v>62.092799999999997</v>
      </c>
      <c r="W6047" s="6">
        <v>670.80979166666668</v>
      </c>
    </row>
    <row r="6048" spans="1:23" x14ac:dyDescent="0.3">
      <c r="A6048" s="1">
        <v>44496</v>
      </c>
      <c r="B6048">
        <v>202111</v>
      </c>
      <c r="C6048">
        <v>2021</v>
      </c>
      <c r="D6048" t="s">
        <v>7</v>
      </c>
      <c r="E6048" t="s">
        <v>23</v>
      </c>
      <c r="F6048">
        <v>494.16498916666666</v>
      </c>
      <c r="H6048">
        <v>36</v>
      </c>
      <c r="I6048">
        <v>558.32965673088233</v>
      </c>
      <c r="M6048">
        <v>9.4840943367047128</v>
      </c>
      <c r="N6048">
        <v>0.9806117277755535</v>
      </c>
      <c r="O6048">
        <v>66206.846709095465</v>
      </c>
      <c r="P6048">
        <v>413.20668509427963</v>
      </c>
      <c r="R6048">
        <v>0.95550000000000002</v>
      </c>
      <c r="T6048" s="6">
        <v>35.302022199919925</v>
      </c>
      <c r="U6048" s="6">
        <v>34.398000000000003</v>
      </c>
      <c r="W6048" s="6">
        <v>341.42739612136967</v>
      </c>
    </row>
    <row r="6049" spans="1:23" x14ac:dyDescent="0.3">
      <c r="A6049" s="1">
        <v>44496</v>
      </c>
      <c r="B6049">
        <v>202111</v>
      </c>
      <c r="C6049">
        <v>2021</v>
      </c>
      <c r="D6049" t="s">
        <v>8</v>
      </c>
      <c r="E6049" t="s">
        <v>23</v>
      </c>
      <c r="F6049">
        <v>383.93978566666664</v>
      </c>
      <c r="H6049">
        <v>108</v>
      </c>
      <c r="I6049">
        <v>398.59544913333326</v>
      </c>
      <c r="M6049">
        <v>5.5691497170781892</v>
      </c>
      <c r="N6049">
        <v>0.9415945723004685</v>
      </c>
      <c r="O6049">
        <v>30100.631181875706</v>
      </c>
      <c r="P6049">
        <v>319.3145947196</v>
      </c>
      <c r="R6049">
        <v>0.96039999999999992</v>
      </c>
      <c r="T6049" s="6">
        <v>101.6922138084506</v>
      </c>
      <c r="U6049" s="6">
        <v>103.72319999999999</v>
      </c>
      <c r="W6049" s="6">
        <v>601.46816944444447</v>
      </c>
    </row>
    <row r="6050" spans="1:23" x14ac:dyDescent="0.3">
      <c r="A6050" s="1">
        <v>44497</v>
      </c>
      <c r="B6050">
        <v>202111</v>
      </c>
      <c r="C6050">
        <v>2021</v>
      </c>
      <c r="D6050" t="s">
        <v>0</v>
      </c>
      <c r="E6050" t="s">
        <v>22</v>
      </c>
      <c r="F6050">
        <v>146.62171999999998</v>
      </c>
      <c r="G6050">
        <v>44</v>
      </c>
      <c r="I6050">
        <v>163.81838999090547</v>
      </c>
      <c r="J6050">
        <v>146.88905398437498</v>
      </c>
      <c r="K6050">
        <v>167.61550562210905</v>
      </c>
      <c r="L6050">
        <v>4.9602636498798036</v>
      </c>
      <c r="N6050">
        <v>1</v>
      </c>
      <c r="O6050">
        <v>8330.1107811773127</v>
      </c>
      <c r="P6050">
        <v>132.60207638547109</v>
      </c>
      <c r="Q6050">
        <v>0.75059422036089807</v>
      </c>
      <c r="S6050" s="6">
        <v>33.026145695879514</v>
      </c>
      <c r="V6050" s="6">
        <v>218.25160059471136</v>
      </c>
    </row>
    <row r="6051" spans="1:23" x14ac:dyDescent="0.3">
      <c r="A6051" s="1">
        <v>44497</v>
      </c>
      <c r="B6051">
        <v>202111</v>
      </c>
      <c r="C6051">
        <v>2021</v>
      </c>
      <c r="D6051" t="s">
        <v>1</v>
      </c>
      <c r="E6051" t="s">
        <v>22</v>
      </c>
      <c r="F6051">
        <v>150.96283999999997</v>
      </c>
      <c r="G6051">
        <v>46</v>
      </c>
      <c r="I6051">
        <v>178.82358044727943</v>
      </c>
      <c r="J6051">
        <v>151.07709781249997</v>
      </c>
      <c r="K6051">
        <v>186.3787821122888</v>
      </c>
      <c r="L6051">
        <v>5.1393750000000002</v>
      </c>
      <c r="N6051">
        <v>1</v>
      </c>
      <c r="O6051">
        <v>8492.7891840363172</v>
      </c>
      <c r="P6051">
        <v>140.38045168716172</v>
      </c>
      <c r="Q6051">
        <v>0.75640892913209257</v>
      </c>
      <c r="S6051" s="6">
        <v>34.794810740076258</v>
      </c>
      <c r="V6051" s="6">
        <v>236.41125000000002</v>
      </c>
    </row>
    <row r="6052" spans="1:23" x14ac:dyDescent="0.3">
      <c r="A6052" s="1">
        <v>44497</v>
      </c>
      <c r="B6052">
        <v>202111</v>
      </c>
      <c r="C6052">
        <v>2021</v>
      </c>
      <c r="D6052" t="s">
        <v>4</v>
      </c>
      <c r="E6052" t="s">
        <v>22</v>
      </c>
      <c r="F6052">
        <v>150.37231999999997</v>
      </c>
      <c r="G6052">
        <v>36</v>
      </c>
      <c r="I6052">
        <v>171.11399680645818</v>
      </c>
      <c r="J6052">
        <v>150.67822577777775</v>
      </c>
      <c r="K6052">
        <v>189.8244581574223</v>
      </c>
      <c r="L6052">
        <v>6.2596146036585356</v>
      </c>
      <c r="N6052">
        <v>1</v>
      </c>
      <c r="O6052">
        <v>8596.5783087840773</v>
      </c>
      <c r="P6052">
        <v>107.71410283737258</v>
      </c>
      <c r="Q6052">
        <v>0.75933853422527076</v>
      </c>
      <c r="S6052" s="6">
        <v>27.336187232109747</v>
      </c>
      <c r="V6052" s="6">
        <v>225.34612573170728</v>
      </c>
    </row>
    <row r="6053" spans="1:23" x14ac:dyDescent="0.3">
      <c r="A6053" s="1">
        <v>44497</v>
      </c>
      <c r="B6053">
        <v>202111</v>
      </c>
      <c r="C6053">
        <v>2021</v>
      </c>
      <c r="D6053" t="s">
        <v>2</v>
      </c>
      <c r="E6053" t="s">
        <v>22</v>
      </c>
      <c r="F6053">
        <v>160.9542625047325</v>
      </c>
      <c r="G6053">
        <v>64</v>
      </c>
      <c r="I6053">
        <v>195.61591185622962</v>
      </c>
      <c r="J6053">
        <v>161.2604148484825</v>
      </c>
      <c r="K6053">
        <v>197.13621907794055</v>
      </c>
      <c r="L6053">
        <v>4.0241840973422498</v>
      </c>
      <c r="N6053">
        <v>1</v>
      </c>
      <c r="O6053">
        <v>8731.6354600908362</v>
      </c>
      <c r="P6053">
        <v>166.0791146907782</v>
      </c>
      <c r="Q6053">
        <v>0.75953250368745195</v>
      </c>
      <c r="S6053" s="6">
        <v>48.610080235996925</v>
      </c>
      <c r="V6053" s="6">
        <v>257.54778222990399</v>
      </c>
    </row>
    <row r="6054" spans="1:23" x14ac:dyDescent="0.3">
      <c r="A6054" s="1">
        <v>44497</v>
      </c>
      <c r="B6054">
        <v>202111</v>
      </c>
      <c r="C6054">
        <v>2021</v>
      </c>
      <c r="D6054" t="s">
        <v>3</v>
      </c>
      <c r="E6054" t="s">
        <v>22</v>
      </c>
      <c r="F6054">
        <v>229.56864033333332</v>
      </c>
      <c r="G6054">
        <v>96</v>
      </c>
      <c r="I6054">
        <v>295.39178902634791</v>
      </c>
      <c r="J6054">
        <v>230.35211604708752</v>
      </c>
      <c r="K6054">
        <v>275.13768819836986</v>
      </c>
      <c r="L6054">
        <v>4.0469440904516443</v>
      </c>
      <c r="N6054">
        <v>1</v>
      </c>
      <c r="O6054">
        <v>15948.469758937286</v>
      </c>
      <c r="P6054">
        <v>260.37411516179429</v>
      </c>
      <c r="Q6054">
        <v>0.76032624458975262</v>
      </c>
      <c r="S6054" s="6">
        <v>72.991319480616255</v>
      </c>
      <c r="V6054" s="6">
        <v>388.50663268335785</v>
      </c>
    </row>
    <row r="6055" spans="1:23" x14ac:dyDescent="0.3">
      <c r="A6055" s="1">
        <v>44497</v>
      </c>
      <c r="B6055">
        <v>202111</v>
      </c>
      <c r="C6055">
        <v>2021</v>
      </c>
      <c r="D6055" t="s">
        <v>5</v>
      </c>
      <c r="E6055" t="s">
        <v>23</v>
      </c>
      <c r="F6055">
        <v>2391.7632979999998</v>
      </c>
      <c r="H6055">
        <v>162</v>
      </c>
      <c r="I6055">
        <v>2857.7595743881857</v>
      </c>
      <c r="M6055">
        <v>9.9660832797303591</v>
      </c>
      <c r="N6055">
        <v>0.99914889865451384</v>
      </c>
      <c r="O6055">
        <v>179598.57097524736</v>
      </c>
      <c r="P6055">
        <v>1639.1809836076839</v>
      </c>
      <c r="R6055">
        <v>0.94079999999999997</v>
      </c>
      <c r="T6055" s="6">
        <v>161.86212158203125</v>
      </c>
      <c r="U6055" s="6">
        <v>152.40959999999998</v>
      </c>
      <c r="W6055" s="6">
        <v>1614.5054913163183</v>
      </c>
    </row>
    <row r="6056" spans="1:23" x14ac:dyDescent="0.3">
      <c r="A6056" s="1">
        <v>44497</v>
      </c>
      <c r="B6056">
        <v>202111</v>
      </c>
      <c r="C6056">
        <v>2021</v>
      </c>
      <c r="D6056" t="s">
        <v>6</v>
      </c>
      <c r="E6056" t="s">
        <v>23</v>
      </c>
      <c r="F6056">
        <v>1284.7296071666665</v>
      </c>
      <c r="H6056">
        <v>66</v>
      </c>
      <c r="I6056">
        <v>1509.5324000000001</v>
      </c>
      <c r="M6056">
        <v>12.097743055555554</v>
      </c>
      <c r="N6056">
        <v>0.97731339602349232</v>
      </c>
      <c r="O6056">
        <v>98444.498977318624</v>
      </c>
      <c r="P6056">
        <v>608.9436579830051</v>
      </c>
      <c r="R6056">
        <v>0.94079999999999997</v>
      </c>
      <c r="T6056" s="6">
        <v>64.502684137550489</v>
      </c>
      <c r="U6056" s="6">
        <v>62.092799999999997</v>
      </c>
      <c r="W6056" s="6">
        <v>798.45104166666658</v>
      </c>
    </row>
    <row r="6057" spans="1:23" x14ac:dyDescent="0.3">
      <c r="A6057" s="1">
        <v>44497</v>
      </c>
      <c r="B6057">
        <v>202111</v>
      </c>
      <c r="C6057">
        <v>2021</v>
      </c>
      <c r="D6057" t="s">
        <v>7</v>
      </c>
      <c r="E6057" t="s">
        <v>23</v>
      </c>
      <c r="F6057">
        <v>670.37528683333358</v>
      </c>
      <c r="H6057">
        <v>36</v>
      </c>
      <c r="I6057">
        <v>752.24466044415647</v>
      </c>
      <c r="M6057">
        <v>11.412245094094237</v>
      </c>
      <c r="N6057">
        <v>0.97421320876343953</v>
      </c>
      <c r="O6057">
        <v>51282.057802347903</v>
      </c>
      <c r="P6057">
        <v>413.20668509427963</v>
      </c>
      <c r="R6057">
        <v>0.95550000000000002</v>
      </c>
      <c r="T6057" s="6">
        <v>35.071675515483825</v>
      </c>
      <c r="U6057" s="6">
        <v>34.398000000000003</v>
      </c>
      <c r="W6057" s="6">
        <v>410.8408233873925</v>
      </c>
    </row>
    <row r="6058" spans="1:23" x14ac:dyDescent="0.3">
      <c r="A6058" s="1">
        <v>44497</v>
      </c>
      <c r="B6058">
        <v>202111</v>
      </c>
      <c r="C6058">
        <v>2021</v>
      </c>
      <c r="D6058" t="s">
        <v>8</v>
      </c>
      <c r="E6058" t="s">
        <v>23</v>
      </c>
      <c r="F6058">
        <v>503.27830716666665</v>
      </c>
      <c r="H6058">
        <v>108</v>
      </c>
      <c r="I6058">
        <v>523.32349966666652</v>
      </c>
      <c r="M6058">
        <v>5.9872217592592598</v>
      </c>
      <c r="N6058">
        <v>0.93838243578995661</v>
      </c>
      <c r="O6058">
        <v>35349.349853887667</v>
      </c>
      <c r="P6058">
        <v>319.3145947196</v>
      </c>
      <c r="R6058">
        <v>0.96039999999999992</v>
      </c>
      <c r="T6058" s="6">
        <v>101.34530306531532</v>
      </c>
      <c r="U6058" s="6">
        <v>103.72319999999999</v>
      </c>
      <c r="W6058" s="6">
        <v>646.61995000000002</v>
      </c>
    </row>
    <row r="6059" spans="1:23" x14ac:dyDescent="0.3">
      <c r="A6059" s="1">
        <v>44498</v>
      </c>
      <c r="B6059">
        <v>202111</v>
      </c>
      <c r="C6059">
        <v>2021</v>
      </c>
      <c r="D6059" t="s">
        <v>0</v>
      </c>
      <c r="E6059" t="s">
        <v>22</v>
      </c>
      <c r="F6059">
        <v>158.80311999999995</v>
      </c>
      <c r="G6059">
        <v>44</v>
      </c>
      <c r="I6059">
        <v>213.87167046190507</v>
      </c>
      <c r="J6059">
        <v>159.08412585937495</v>
      </c>
      <c r="K6059">
        <v>204.83953252842241</v>
      </c>
      <c r="L6059">
        <v>6.4758289517443943</v>
      </c>
      <c r="N6059">
        <v>1</v>
      </c>
      <c r="O6059">
        <v>11843.962325223873</v>
      </c>
      <c r="P6059">
        <v>132.60207638547109</v>
      </c>
      <c r="Q6059">
        <v>0.75059422036089807</v>
      </c>
      <c r="S6059" s="6">
        <v>33.026145695879514</v>
      </c>
      <c r="V6059" s="6">
        <v>284.93647387675333</v>
      </c>
    </row>
    <row r="6060" spans="1:23" x14ac:dyDescent="0.3">
      <c r="A6060" s="1">
        <v>44498</v>
      </c>
      <c r="B6060">
        <v>202111</v>
      </c>
      <c r="C6060">
        <v>2021</v>
      </c>
      <c r="D6060" t="s">
        <v>1</v>
      </c>
      <c r="E6060" t="s">
        <v>22</v>
      </c>
      <c r="F6060">
        <v>161.09603999999999</v>
      </c>
      <c r="G6060">
        <v>46</v>
      </c>
      <c r="I6060">
        <v>230.55438447636328</v>
      </c>
      <c r="J6060">
        <v>161.22165035156249</v>
      </c>
      <c r="K6060">
        <v>215.07936354337019</v>
      </c>
      <c r="L6060">
        <v>6.6261140547263686</v>
      </c>
      <c r="N6060">
        <v>1</v>
      </c>
      <c r="O6060">
        <v>12142.983540753161</v>
      </c>
      <c r="P6060">
        <v>140.38045168716172</v>
      </c>
      <c r="Q6060">
        <v>0.75640892913209257</v>
      </c>
      <c r="S6060" s="6">
        <v>34.794810740076258</v>
      </c>
      <c r="V6060" s="6">
        <v>304.80124651741295</v>
      </c>
    </row>
    <row r="6061" spans="1:23" x14ac:dyDescent="0.3">
      <c r="A6061" s="1">
        <v>44498</v>
      </c>
      <c r="B6061">
        <v>202111</v>
      </c>
      <c r="C6061">
        <v>2021</v>
      </c>
      <c r="D6061" t="s">
        <v>4</v>
      </c>
      <c r="E6061" t="s">
        <v>22</v>
      </c>
      <c r="F6061">
        <v>133.41775999999999</v>
      </c>
      <c r="G6061">
        <v>36</v>
      </c>
      <c r="I6061">
        <v>184.62700799275342</v>
      </c>
      <c r="J6061">
        <v>133.71011377777776</v>
      </c>
      <c r="K6061">
        <v>171.76721304563605</v>
      </c>
      <c r="L6061">
        <v>6.7539414485677085</v>
      </c>
      <c r="N6061">
        <v>1</v>
      </c>
      <c r="O6061">
        <v>9322.4458853623073</v>
      </c>
      <c r="P6061">
        <v>107.71410283737258</v>
      </c>
      <c r="Q6061">
        <v>0.75933853422527076</v>
      </c>
      <c r="S6061" s="6">
        <v>27.336187232109747</v>
      </c>
      <c r="V6061" s="6">
        <v>243.14189214843751</v>
      </c>
    </row>
    <row r="6062" spans="1:23" x14ac:dyDescent="0.3">
      <c r="A6062" s="1">
        <v>44498</v>
      </c>
      <c r="B6062">
        <v>202111</v>
      </c>
      <c r="C6062">
        <v>2021</v>
      </c>
      <c r="D6062" t="s">
        <v>2</v>
      </c>
      <c r="E6062" t="s">
        <v>22</v>
      </c>
      <c r="F6062">
        <v>160.85316266206826</v>
      </c>
      <c r="G6062">
        <v>64</v>
      </c>
      <c r="I6062">
        <v>245.20599799918381</v>
      </c>
      <c r="J6062">
        <v>161.26063324019321</v>
      </c>
      <c r="K6062">
        <v>205.02627497604078</v>
      </c>
      <c r="L6062">
        <v>5.04434464639297</v>
      </c>
      <c r="N6062">
        <v>1</v>
      </c>
      <c r="O6062">
        <v>11271.40911607278</v>
      </c>
      <c r="P6062">
        <v>166.0791146907782</v>
      </c>
      <c r="Q6062">
        <v>0.75953250368745195</v>
      </c>
      <c r="S6062" s="6">
        <v>48.610080235996925</v>
      </c>
      <c r="V6062" s="6">
        <v>322.83805736915008</v>
      </c>
    </row>
    <row r="6063" spans="1:23" x14ac:dyDescent="0.3">
      <c r="A6063" s="1">
        <v>44498</v>
      </c>
      <c r="B6063">
        <v>202111</v>
      </c>
      <c r="C6063">
        <v>2021</v>
      </c>
      <c r="D6063" t="s">
        <v>3</v>
      </c>
      <c r="E6063" t="s">
        <v>22</v>
      </c>
      <c r="F6063">
        <v>199.1074403333333</v>
      </c>
      <c r="G6063">
        <v>96</v>
      </c>
      <c r="I6063">
        <v>399.65833091510433</v>
      </c>
      <c r="J6063">
        <v>199.85708333810996</v>
      </c>
      <c r="K6063">
        <v>231.3502801495988</v>
      </c>
      <c r="L6063">
        <v>5.4754227455942699</v>
      </c>
      <c r="N6063">
        <v>1</v>
      </c>
      <c r="O6063">
        <v>14756.167566287375</v>
      </c>
      <c r="P6063">
        <v>260.37411516179429</v>
      </c>
      <c r="Q6063">
        <v>0.76032624458975262</v>
      </c>
      <c r="S6063" s="6">
        <v>72.991319480616255</v>
      </c>
      <c r="V6063" s="6">
        <v>525.64058357704994</v>
      </c>
    </row>
    <row r="6064" spans="1:23" x14ac:dyDescent="0.3">
      <c r="A6064" s="1">
        <v>44498</v>
      </c>
      <c r="B6064">
        <v>202111</v>
      </c>
      <c r="C6064">
        <v>2021</v>
      </c>
      <c r="D6064" t="s">
        <v>5</v>
      </c>
      <c r="E6064" t="s">
        <v>23</v>
      </c>
      <c r="F6064">
        <v>2688.3265039999997</v>
      </c>
      <c r="H6064">
        <v>162</v>
      </c>
      <c r="I6064">
        <v>3254.7718408452674</v>
      </c>
      <c r="M6064">
        <v>10.535529457492595</v>
      </c>
      <c r="N6064">
        <v>0.9987971119336575</v>
      </c>
      <c r="O6064">
        <v>223175.44085595428</v>
      </c>
      <c r="P6064">
        <v>1639.1809836076839</v>
      </c>
      <c r="R6064">
        <v>0.94079999999999997</v>
      </c>
      <c r="T6064" s="6">
        <v>161.80513213325253</v>
      </c>
      <c r="U6064" s="6">
        <v>152.40959999999998</v>
      </c>
      <c r="W6064" s="6">
        <v>1706.7557721138005</v>
      </c>
    </row>
    <row r="6065" spans="1:23" x14ac:dyDescent="0.3">
      <c r="A6065" s="1">
        <v>44498</v>
      </c>
      <c r="B6065">
        <v>202111</v>
      </c>
      <c r="C6065">
        <v>2021</v>
      </c>
      <c r="D6065" t="s">
        <v>6</v>
      </c>
      <c r="E6065" t="s">
        <v>23</v>
      </c>
      <c r="F6065">
        <v>886.13504133333311</v>
      </c>
      <c r="H6065">
        <v>66</v>
      </c>
      <c r="I6065">
        <v>1067.9541999999999</v>
      </c>
      <c r="M6065">
        <v>9.6110069444444441</v>
      </c>
      <c r="N6065">
        <v>0.99482444802294789</v>
      </c>
      <c r="O6065">
        <v>73910.154221632154</v>
      </c>
      <c r="P6065">
        <v>608.9436579830051</v>
      </c>
      <c r="R6065">
        <v>0.94079999999999997</v>
      </c>
      <c r="T6065" s="6">
        <v>65.658413569514565</v>
      </c>
      <c r="U6065" s="6">
        <v>62.092799999999997</v>
      </c>
      <c r="W6065" s="6">
        <v>634.32645833333333</v>
      </c>
    </row>
    <row r="6066" spans="1:23" x14ac:dyDescent="0.3">
      <c r="A6066" s="1">
        <v>44498</v>
      </c>
      <c r="B6066">
        <v>202111</v>
      </c>
      <c r="C6066">
        <v>2021</v>
      </c>
      <c r="D6066" t="s">
        <v>7</v>
      </c>
      <c r="E6066" t="s">
        <v>23</v>
      </c>
      <c r="F6066">
        <v>460.29339100000016</v>
      </c>
      <c r="H6066">
        <v>36</v>
      </c>
      <c r="I6066">
        <v>501.47534204128414</v>
      </c>
      <c r="M6066">
        <v>8.9409786322962841</v>
      </c>
      <c r="N6066">
        <v>0.97827570172831679</v>
      </c>
      <c r="O6066">
        <v>38478.601815948481</v>
      </c>
      <c r="P6066">
        <v>413.20668509427963</v>
      </c>
      <c r="R6066">
        <v>0.95550000000000002</v>
      </c>
      <c r="T6066" s="6">
        <v>35.217925262219403</v>
      </c>
      <c r="U6066" s="6">
        <v>34.398000000000003</v>
      </c>
      <c r="W6066" s="6">
        <v>321.87523076266621</v>
      </c>
    </row>
    <row r="6067" spans="1:23" x14ac:dyDescent="0.3">
      <c r="A6067" s="1">
        <v>44498</v>
      </c>
      <c r="B6067">
        <v>202111</v>
      </c>
      <c r="C6067">
        <v>2021</v>
      </c>
      <c r="D6067" t="s">
        <v>8</v>
      </c>
      <c r="E6067" t="s">
        <v>23</v>
      </c>
      <c r="F6067">
        <v>572.80445550000013</v>
      </c>
      <c r="H6067">
        <v>108</v>
      </c>
      <c r="I6067">
        <v>724.75976296666659</v>
      </c>
      <c r="M6067">
        <v>6.630698431069959</v>
      </c>
      <c r="N6067">
        <v>0.93994218833015475</v>
      </c>
      <c r="O6067">
        <v>55296.911151696935</v>
      </c>
      <c r="P6067">
        <v>319.3145947196</v>
      </c>
      <c r="R6067">
        <v>0.96039999999999992</v>
      </c>
      <c r="T6067" s="6">
        <v>101.51375633965671</v>
      </c>
      <c r="U6067" s="6">
        <v>103.72319999999999</v>
      </c>
      <c r="W6067" s="6">
        <v>716.11543055555558</v>
      </c>
    </row>
    <row r="6068" spans="1:23" x14ac:dyDescent="0.3">
      <c r="A6068" s="1">
        <v>44499</v>
      </c>
      <c r="B6068">
        <v>202111</v>
      </c>
      <c r="C6068">
        <v>2021</v>
      </c>
      <c r="D6068" t="s">
        <v>0</v>
      </c>
      <c r="E6068" t="s">
        <v>22</v>
      </c>
      <c r="F6068">
        <v>198.47211999999996</v>
      </c>
      <c r="G6068">
        <v>44</v>
      </c>
      <c r="I6068">
        <v>203.63339284949055</v>
      </c>
      <c r="J6068">
        <v>198.77509851562496</v>
      </c>
      <c r="K6068">
        <v>235.73994934548662</v>
      </c>
      <c r="L6068">
        <v>6.1658237302240435</v>
      </c>
      <c r="N6068">
        <v>1</v>
      </c>
      <c r="O6068">
        <v>9103.3752115525094</v>
      </c>
      <c r="P6068">
        <v>132.60207638547109</v>
      </c>
      <c r="Q6068">
        <v>0.75059422036089807</v>
      </c>
      <c r="S6068" s="6">
        <v>33.026145695879514</v>
      </c>
      <c r="V6068" s="6">
        <v>271.29624412985794</v>
      </c>
    </row>
    <row r="6069" spans="1:23" x14ac:dyDescent="0.3">
      <c r="A6069" s="1">
        <v>44499</v>
      </c>
      <c r="B6069">
        <v>202111</v>
      </c>
      <c r="C6069">
        <v>2021</v>
      </c>
      <c r="D6069" t="s">
        <v>1</v>
      </c>
      <c r="E6069" t="s">
        <v>22</v>
      </c>
      <c r="F6069">
        <v>199.60248083333335</v>
      </c>
      <c r="G6069">
        <v>46</v>
      </c>
      <c r="I6069">
        <v>220.46641802828918</v>
      </c>
      <c r="J6069">
        <v>199.70624059895835</v>
      </c>
      <c r="K6069">
        <v>254.82778080512998</v>
      </c>
      <c r="L6069">
        <v>6.3361867283950621</v>
      </c>
      <c r="N6069">
        <v>1</v>
      </c>
      <c r="O6069">
        <v>9279.0205043826718</v>
      </c>
      <c r="P6069">
        <v>140.38045168716172</v>
      </c>
      <c r="Q6069">
        <v>0.75640892913209257</v>
      </c>
      <c r="S6069" s="6">
        <v>34.794810740076258</v>
      </c>
      <c r="V6069" s="6">
        <v>291.46458950617284</v>
      </c>
    </row>
    <row r="6070" spans="1:23" x14ac:dyDescent="0.3">
      <c r="A6070" s="1">
        <v>44499</v>
      </c>
      <c r="B6070">
        <v>202111</v>
      </c>
      <c r="C6070">
        <v>2021</v>
      </c>
      <c r="D6070" t="s">
        <v>4</v>
      </c>
      <c r="E6070" t="s">
        <v>22</v>
      </c>
      <c r="F6070">
        <v>128.47884000000005</v>
      </c>
      <c r="G6070">
        <v>36</v>
      </c>
      <c r="I6070">
        <v>157.5571572679072</v>
      </c>
      <c r="J6070">
        <v>128.76725137777782</v>
      </c>
      <c r="K6070">
        <v>150.0579098675116</v>
      </c>
      <c r="L6070">
        <v>5.7636844498502979</v>
      </c>
      <c r="N6070">
        <v>0.99811605124340619</v>
      </c>
      <c r="O6070">
        <v>5048.733717476638</v>
      </c>
      <c r="P6070">
        <v>107.71410283737258</v>
      </c>
      <c r="Q6070">
        <v>0.75933853422527076</v>
      </c>
      <c r="S6070" s="6">
        <v>27.336187232109747</v>
      </c>
      <c r="V6070" s="6">
        <v>207.49264019461071</v>
      </c>
    </row>
    <row r="6071" spans="1:23" x14ac:dyDescent="0.3">
      <c r="A6071" s="1">
        <v>44499</v>
      </c>
      <c r="B6071">
        <v>202111</v>
      </c>
      <c r="C6071">
        <v>2021</v>
      </c>
      <c r="D6071" t="s">
        <v>2</v>
      </c>
      <c r="E6071" t="s">
        <v>22</v>
      </c>
      <c r="F6071">
        <v>186.46149796543509</v>
      </c>
      <c r="G6071">
        <v>64</v>
      </c>
      <c r="I6071">
        <v>232.9070362719167</v>
      </c>
      <c r="J6071">
        <v>186.79780167637259</v>
      </c>
      <c r="K6071">
        <v>222.60977909767311</v>
      </c>
      <c r="L6071">
        <v>4.7913320681878542</v>
      </c>
      <c r="N6071">
        <v>1</v>
      </c>
      <c r="O6071">
        <v>8346.7469311909354</v>
      </c>
      <c r="P6071">
        <v>166.0791146907782</v>
      </c>
      <c r="Q6071">
        <v>0.75953250368745195</v>
      </c>
      <c r="S6071" s="6">
        <v>48.610080235996925</v>
      </c>
      <c r="V6071" s="6">
        <v>306.64525236402267</v>
      </c>
    </row>
    <row r="6072" spans="1:23" x14ac:dyDescent="0.3">
      <c r="A6072" s="1">
        <v>44499</v>
      </c>
      <c r="B6072">
        <v>202111</v>
      </c>
      <c r="C6072">
        <v>2021</v>
      </c>
      <c r="D6072" t="s">
        <v>3</v>
      </c>
      <c r="E6072" t="s">
        <v>22</v>
      </c>
      <c r="F6072">
        <v>182.79352066666664</v>
      </c>
      <c r="G6072">
        <v>96</v>
      </c>
      <c r="I6072">
        <v>264.64140267422556</v>
      </c>
      <c r="J6072">
        <v>183.45722131093723</v>
      </c>
      <c r="K6072">
        <v>219.3678577919024</v>
      </c>
      <c r="L6072">
        <v>3.625655825341044</v>
      </c>
      <c r="N6072">
        <v>1</v>
      </c>
      <c r="O6072">
        <v>8916.2459071074209</v>
      </c>
      <c r="P6072">
        <v>260.37411516179429</v>
      </c>
      <c r="Q6072">
        <v>0.76032624458975262</v>
      </c>
      <c r="S6072" s="6">
        <v>72.991319480616255</v>
      </c>
      <c r="V6072" s="6">
        <v>348.06295923274024</v>
      </c>
    </row>
    <row r="6073" spans="1:23" x14ac:dyDescent="0.3">
      <c r="A6073" s="1">
        <v>44499</v>
      </c>
      <c r="B6073">
        <v>202111</v>
      </c>
      <c r="C6073">
        <v>2021</v>
      </c>
      <c r="D6073" t="s">
        <v>5</v>
      </c>
      <c r="E6073" t="s">
        <v>23</v>
      </c>
      <c r="F6073">
        <v>2303.5584956666657</v>
      </c>
      <c r="H6073">
        <v>162</v>
      </c>
      <c r="I6073">
        <v>2755.6046907000537</v>
      </c>
      <c r="M6073">
        <v>9.7385591761565493</v>
      </c>
      <c r="N6073">
        <v>0.99971742983217593</v>
      </c>
      <c r="O6073">
        <v>131638.58240430002</v>
      </c>
      <c r="P6073">
        <v>1639.1809836076839</v>
      </c>
      <c r="R6073">
        <v>0.94079999999999997</v>
      </c>
      <c r="T6073" s="6">
        <v>161.9542236328125</v>
      </c>
      <c r="U6073" s="6">
        <v>152.40959999999998</v>
      </c>
      <c r="W6073" s="6">
        <v>1577.6465865373609</v>
      </c>
    </row>
    <row r="6074" spans="1:23" x14ac:dyDescent="0.3">
      <c r="A6074" s="1">
        <v>44499</v>
      </c>
      <c r="B6074">
        <v>202111</v>
      </c>
      <c r="C6074">
        <v>2021</v>
      </c>
      <c r="D6074" t="s">
        <v>6</v>
      </c>
      <c r="E6074" t="s">
        <v>23</v>
      </c>
      <c r="F6074">
        <v>638.31264199999998</v>
      </c>
      <c r="H6074">
        <v>66</v>
      </c>
      <c r="I6074">
        <v>776.14550000000008</v>
      </c>
      <c r="M6074">
        <v>7.3717361111111117</v>
      </c>
      <c r="N6074">
        <v>1</v>
      </c>
      <c r="O6074">
        <v>38602.535970706202</v>
      </c>
      <c r="P6074">
        <v>608.9436579830051</v>
      </c>
      <c r="R6074">
        <v>0.94079999999999997</v>
      </c>
      <c r="T6074" s="6">
        <v>66</v>
      </c>
      <c r="U6074" s="6">
        <v>62.092799999999997</v>
      </c>
      <c r="W6074" s="6">
        <v>486.53458333333339</v>
      </c>
    </row>
    <row r="6075" spans="1:23" x14ac:dyDescent="0.3">
      <c r="A6075" s="1">
        <v>44499</v>
      </c>
      <c r="B6075">
        <v>202111</v>
      </c>
      <c r="C6075">
        <v>2021</v>
      </c>
      <c r="D6075" t="s">
        <v>7</v>
      </c>
      <c r="E6075" t="s">
        <v>23</v>
      </c>
      <c r="F6075">
        <v>295.57849749999997</v>
      </c>
      <c r="H6075">
        <v>36</v>
      </c>
      <c r="I6075">
        <v>356.71252006122955</v>
      </c>
      <c r="M6075">
        <v>7.2244463876641669</v>
      </c>
      <c r="N6075">
        <v>0.99052875921308792</v>
      </c>
      <c r="O6075">
        <v>18063.145785306177</v>
      </c>
      <c r="P6075">
        <v>413.20668509427963</v>
      </c>
      <c r="R6075">
        <v>0.95550000000000002</v>
      </c>
      <c r="T6075" s="6">
        <v>35.659035331671163</v>
      </c>
      <c r="U6075" s="6">
        <v>34.398000000000003</v>
      </c>
      <c r="W6075" s="6">
        <v>260.08006995591001</v>
      </c>
    </row>
    <row r="6076" spans="1:23" x14ac:dyDescent="0.3">
      <c r="A6076" s="1">
        <v>44499</v>
      </c>
      <c r="B6076">
        <v>202111</v>
      </c>
      <c r="C6076">
        <v>2021</v>
      </c>
      <c r="D6076" t="s">
        <v>8</v>
      </c>
      <c r="E6076" t="s">
        <v>23</v>
      </c>
      <c r="F6076">
        <v>633.88125066666657</v>
      </c>
      <c r="H6076">
        <v>108</v>
      </c>
      <c r="I6076">
        <v>720.55548753333289</v>
      </c>
      <c r="M6076">
        <v>6.6669636059670774</v>
      </c>
      <c r="N6076">
        <v>0.97294591642510297</v>
      </c>
      <c r="O6076">
        <v>42981.569862856559</v>
      </c>
      <c r="P6076">
        <v>319.3145947196</v>
      </c>
      <c r="R6076">
        <v>0.96039999999999992</v>
      </c>
      <c r="T6076" s="6">
        <v>105.07815897391112</v>
      </c>
      <c r="U6076" s="6">
        <v>103.72319999999999</v>
      </c>
      <c r="W6076" s="6">
        <v>720.03206944444435</v>
      </c>
    </row>
    <row r="6077" spans="1:23" x14ac:dyDescent="0.3">
      <c r="A6077" s="1">
        <v>44500</v>
      </c>
      <c r="B6077">
        <v>202111</v>
      </c>
      <c r="C6077">
        <v>2021</v>
      </c>
      <c r="D6077" t="s">
        <v>0</v>
      </c>
      <c r="E6077" t="s">
        <v>22</v>
      </c>
      <c r="F6077">
        <v>93.196599999999975</v>
      </c>
      <c r="G6077">
        <v>44</v>
      </c>
      <c r="I6077">
        <v>79.773580061088111</v>
      </c>
      <c r="J6077">
        <v>93.443182031249975</v>
      </c>
      <c r="K6077">
        <v>105.53796628062618</v>
      </c>
      <c r="L6077">
        <v>2.4154674540493235</v>
      </c>
      <c r="N6077">
        <v>1</v>
      </c>
      <c r="O6077">
        <v>-1832.1519106437972</v>
      </c>
      <c r="P6077">
        <v>132.60207638547109</v>
      </c>
      <c r="Q6077">
        <v>0.75059422036089807</v>
      </c>
      <c r="S6077" s="6">
        <v>33.026145695879514</v>
      </c>
      <c r="V6077" s="6">
        <v>106.28056797817024</v>
      </c>
    </row>
    <row r="6078" spans="1:23" x14ac:dyDescent="0.3">
      <c r="A6078" s="1">
        <v>44500</v>
      </c>
      <c r="B6078">
        <v>202111</v>
      </c>
      <c r="C6078">
        <v>2021</v>
      </c>
      <c r="D6078" t="s">
        <v>1</v>
      </c>
      <c r="E6078" t="s">
        <v>22</v>
      </c>
      <c r="F6078">
        <v>97.187440000000009</v>
      </c>
      <c r="G6078">
        <v>46</v>
      </c>
      <c r="I6078">
        <v>89.680430830515917</v>
      </c>
      <c r="J6078">
        <v>97.311585507812509</v>
      </c>
      <c r="K6078">
        <v>118.34257434688296</v>
      </c>
      <c r="L6078">
        <v>2.5774082089552235</v>
      </c>
      <c r="N6078">
        <v>0.99744374886579468</v>
      </c>
      <c r="O6078">
        <v>-1883.6544002880164</v>
      </c>
      <c r="P6078">
        <v>140.38045168716172</v>
      </c>
      <c r="Q6078">
        <v>0.75640892913209257</v>
      </c>
      <c r="S6078" s="6">
        <v>34.794810740076258</v>
      </c>
      <c r="V6078" s="6">
        <v>118.56077761194028</v>
      </c>
    </row>
    <row r="6079" spans="1:23" x14ac:dyDescent="0.3">
      <c r="A6079" s="1">
        <v>44500</v>
      </c>
      <c r="B6079">
        <v>202111</v>
      </c>
      <c r="C6079">
        <v>2021</v>
      </c>
      <c r="D6079" t="s">
        <v>4</v>
      </c>
      <c r="E6079" t="s">
        <v>22</v>
      </c>
      <c r="F6079">
        <v>53.32208</v>
      </c>
      <c r="G6079">
        <v>36</v>
      </c>
      <c r="I6079">
        <v>45.671683521258906</v>
      </c>
      <c r="J6079">
        <v>53.550347377777776</v>
      </c>
      <c r="K6079">
        <v>60.115832439151525</v>
      </c>
      <c r="L6079">
        <v>1.6707408071748879</v>
      </c>
      <c r="N6079">
        <v>0.99981231231231227</v>
      </c>
      <c r="O6079">
        <v>-2046.8936053530977</v>
      </c>
      <c r="P6079">
        <v>107.71410283737258</v>
      </c>
      <c r="Q6079">
        <v>0.75933853422527076</v>
      </c>
      <c r="S6079" s="6">
        <v>27.336187232109747</v>
      </c>
      <c r="V6079" s="6">
        <v>60.146669058295963</v>
      </c>
    </row>
    <row r="6080" spans="1:23" x14ac:dyDescent="0.3">
      <c r="A6080" s="1">
        <v>44500</v>
      </c>
      <c r="B6080">
        <v>202111</v>
      </c>
      <c r="C6080">
        <v>2021</v>
      </c>
      <c r="D6080" t="s">
        <v>2</v>
      </c>
      <c r="E6080" t="s">
        <v>22</v>
      </c>
      <c r="F6080">
        <v>139.50578908002478</v>
      </c>
      <c r="G6080">
        <v>64</v>
      </c>
      <c r="I6080">
        <v>151.70550092993298</v>
      </c>
      <c r="J6080">
        <v>139.80791310346228</v>
      </c>
      <c r="K6080">
        <v>163.65789770005782</v>
      </c>
      <c r="L6080">
        <v>3.1208650591280334</v>
      </c>
      <c r="N6080">
        <v>1</v>
      </c>
      <c r="O6080">
        <v>-5405.2403372905655</v>
      </c>
      <c r="P6080">
        <v>166.0791146907782</v>
      </c>
      <c r="Q6080">
        <v>0.75953250368745195</v>
      </c>
      <c r="S6080" s="6">
        <v>48.610080235996925</v>
      </c>
      <c r="V6080" s="6">
        <v>199.73536378419413</v>
      </c>
    </row>
    <row r="6081" spans="1:23" x14ac:dyDescent="0.3">
      <c r="A6081" s="1">
        <v>44500</v>
      </c>
      <c r="B6081">
        <v>202111</v>
      </c>
      <c r="C6081">
        <v>2021</v>
      </c>
      <c r="D6081" t="s">
        <v>3</v>
      </c>
      <c r="E6081" t="s">
        <v>22</v>
      </c>
      <c r="F6081">
        <v>223.11072033333323</v>
      </c>
      <c r="G6081">
        <v>96</v>
      </c>
      <c r="I6081">
        <v>300.14811260017876</v>
      </c>
      <c r="J6081">
        <v>223.77454270564897</v>
      </c>
      <c r="K6081">
        <v>274.3912775045244</v>
      </c>
      <c r="L6081">
        <v>4.1121069564975707</v>
      </c>
      <c r="N6081">
        <v>1</v>
      </c>
      <c r="O6081">
        <v>-4220.2567657563122</v>
      </c>
      <c r="P6081">
        <v>260.37411516179429</v>
      </c>
      <c r="Q6081">
        <v>0.76032624458975262</v>
      </c>
      <c r="S6081" s="6">
        <v>72.991319480616255</v>
      </c>
      <c r="V6081" s="6">
        <v>394.76226782376682</v>
      </c>
    </row>
    <row r="6082" spans="1:23" x14ac:dyDescent="0.3">
      <c r="A6082" s="1">
        <v>44500</v>
      </c>
      <c r="B6082">
        <v>202111</v>
      </c>
      <c r="C6082">
        <v>2021</v>
      </c>
      <c r="D6082" t="s">
        <v>5</v>
      </c>
      <c r="E6082" t="s">
        <v>23</v>
      </c>
      <c r="F6082">
        <v>2158.2528918333328</v>
      </c>
      <c r="H6082">
        <v>162</v>
      </c>
      <c r="I6082">
        <v>2568.6290916496914</v>
      </c>
      <c r="M6082">
        <v>9.4176597240775699</v>
      </c>
      <c r="N6082">
        <v>0.99963529390488703</v>
      </c>
      <c r="O6082">
        <v>97025.39660418834</v>
      </c>
      <c r="P6082">
        <v>1639.1809836076839</v>
      </c>
      <c r="R6082">
        <v>0.94079999999999997</v>
      </c>
      <c r="T6082" s="6">
        <v>161.9409176125917</v>
      </c>
      <c r="U6082" s="6">
        <v>152.40959999999998</v>
      </c>
      <c r="W6082" s="6">
        <v>1525.6608753005664</v>
      </c>
    </row>
    <row r="6083" spans="1:23" x14ac:dyDescent="0.3">
      <c r="A6083" s="1">
        <v>44500</v>
      </c>
      <c r="B6083">
        <v>202111</v>
      </c>
      <c r="C6083">
        <v>2021</v>
      </c>
      <c r="D6083" t="s">
        <v>6</v>
      </c>
      <c r="E6083" t="s">
        <v>23</v>
      </c>
      <c r="F6083">
        <v>531.8118413333334</v>
      </c>
      <c r="H6083">
        <v>66</v>
      </c>
      <c r="I6083">
        <v>645.45236666666665</v>
      </c>
      <c r="M6083">
        <v>7.4101736111111123</v>
      </c>
      <c r="N6083">
        <v>0.99958037877683181</v>
      </c>
      <c r="O6083">
        <v>28924.861268115681</v>
      </c>
      <c r="P6083">
        <v>608.9436579830051</v>
      </c>
      <c r="R6083">
        <v>0.94079999999999997</v>
      </c>
      <c r="T6083" s="6">
        <v>65.972304999270904</v>
      </c>
      <c r="U6083" s="6">
        <v>62.092799999999997</v>
      </c>
      <c r="W6083" s="6">
        <v>489.0714583333334</v>
      </c>
    </row>
    <row r="6084" spans="1:23" x14ac:dyDescent="0.3">
      <c r="A6084" s="1">
        <v>44500</v>
      </c>
      <c r="B6084">
        <v>202111</v>
      </c>
      <c r="C6084">
        <v>2021</v>
      </c>
      <c r="D6084" t="s">
        <v>7</v>
      </c>
      <c r="E6084" t="s">
        <v>23</v>
      </c>
      <c r="F6084">
        <v>288.83679716666666</v>
      </c>
      <c r="H6084">
        <v>36</v>
      </c>
      <c r="I6084">
        <v>304.57790644656524</v>
      </c>
      <c r="M6084">
        <v>7.2339619132831077</v>
      </c>
      <c r="N6084">
        <v>0.99619619152828032</v>
      </c>
      <c r="O6084">
        <v>14564.127105090707</v>
      </c>
      <c r="P6084">
        <v>413.20668509427963</v>
      </c>
      <c r="R6084">
        <v>0.95550000000000002</v>
      </c>
      <c r="T6084" s="6">
        <v>35.863062895018089</v>
      </c>
      <c r="U6084" s="6">
        <v>34.398000000000003</v>
      </c>
      <c r="W6084" s="6">
        <v>260.42262887819186</v>
      </c>
    </row>
    <row r="6085" spans="1:23" x14ac:dyDescent="0.3">
      <c r="A6085" s="1">
        <v>44500</v>
      </c>
      <c r="B6085">
        <v>202111</v>
      </c>
      <c r="C6085">
        <v>2021</v>
      </c>
      <c r="D6085" t="s">
        <v>8</v>
      </c>
      <c r="E6085" t="s">
        <v>23</v>
      </c>
      <c r="F6085">
        <v>1077.3439720000001</v>
      </c>
      <c r="H6085">
        <v>108</v>
      </c>
      <c r="I6085">
        <v>1285.4847083666664</v>
      </c>
      <c r="M6085">
        <v>8.127877134773664</v>
      </c>
      <c r="N6085">
        <v>0.97513219614319147</v>
      </c>
      <c r="O6085">
        <v>13811.652967730975</v>
      </c>
      <c r="P6085">
        <v>319.3145947196</v>
      </c>
      <c r="R6085">
        <v>0.96039999999999992</v>
      </c>
      <c r="T6085" s="6">
        <v>105.31427718346468</v>
      </c>
      <c r="U6085" s="6">
        <v>103.72319999999999</v>
      </c>
      <c r="W6085" s="6">
        <v>877.81073055555566</v>
      </c>
    </row>
    <row r="6086" spans="1:23" x14ac:dyDescent="0.3">
      <c r="A6086" s="1">
        <v>44501</v>
      </c>
      <c r="B6086">
        <v>202111</v>
      </c>
      <c r="C6086">
        <v>2021</v>
      </c>
      <c r="D6086" t="s">
        <v>0</v>
      </c>
      <c r="E6086" t="s">
        <v>22</v>
      </c>
      <c r="F6086">
        <v>188.35208049999989</v>
      </c>
      <c r="G6086">
        <v>44</v>
      </c>
      <c r="I6086">
        <v>224.56797112549339</v>
      </c>
      <c r="J6086">
        <v>188.61746135937489</v>
      </c>
      <c r="K6086">
        <v>231.3420105196069</v>
      </c>
      <c r="L6086">
        <v>6.7997026717383937</v>
      </c>
      <c r="N6086">
        <v>1</v>
      </c>
      <c r="O6086">
        <v>-24776.642902351352</v>
      </c>
      <c r="P6086">
        <v>132.60207638547109</v>
      </c>
      <c r="Q6086">
        <v>0.75059422036089807</v>
      </c>
      <c r="S6086" s="6">
        <v>33.026145695879514</v>
      </c>
      <c r="V6086" s="6">
        <v>299.18691755648933</v>
      </c>
    </row>
    <row r="6087" spans="1:23" x14ac:dyDescent="0.3">
      <c r="A6087" s="1">
        <v>44501</v>
      </c>
      <c r="B6087">
        <v>202111</v>
      </c>
      <c r="C6087">
        <v>2021</v>
      </c>
      <c r="D6087" t="s">
        <v>1</v>
      </c>
      <c r="E6087" t="s">
        <v>22</v>
      </c>
      <c r="F6087">
        <v>188.31708000000003</v>
      </c>
      <c r="G6087">
        <v>46</v>
      </c>
      <c r="I6087">
        <v>231.45590077035808</v>
      </c>
      <c r="J6087">
        <v>188.44330070312503</v>
      </c>
      <c r="K6087">
        <v>233.00621865874155</v>
      </c>
      <c r="L6087">
        <v>6.6520235588972429</v>
      </c>
      <c r="N6087">
        <v>1</v>
      </c>
      <c r="O6087">
        <v>-24197.980353188763</v>
      </c>
      <c r="P6087">
        <v>140.38045168716172</v>
      </c>
      <c r="Q6087">
        <v>0.75640892913209257</v>
      </c>
      <c r="S6087" s="6">
        <v>34.794810740076258</v>
      </c>
      <c r="V6087" s="6">
        <v>305.99308370927315</v>
      </c>
    </row>
    <row r="6088" spans="1:23" x14ac:dyDescent="0.3">
      <c r="A6088" s="1">
        <v>44501</v>
      </c>
      <c r="B6088">
        <v>202111</v>
      </c>
      <c r="C6088">
        <v>2021</v>
      </c>
      <c r="D6088" t="s">
        <v>4</v>
      </c>
      <c r="E6088" t="s">
        <v>22</v>
      </c>
      <c r="F6088">
        <v>158.16948000000002</v>
      </c>
      <c r="G6088">
        <v>36</v>
      </c>
      <c r="I6088">
        <v>182.48356664780059</v>
      </c>
      <c r="J6088">
        <v>158.48163537777779</v>
      </c>
      <c r="K6088">
        <v>197.6602387863814</v>
      </c>
      <c r="L6088">
        <v>6.6755310496794875</v>
      </c>
      <c r="N6088">
        <v>0.99721964782205752</v>
      </c>
      <c r="O6088">
        <v>-21305.56954545137</v>
      </c>
      <c r="P6088">
        <v>107.71410283737258</v>
      </c>
      <c r="Q6088">
        <v>0.75933853422527076</v>
      </c>
      <c r="S6088" s="6">
        <v>27.336187232109747</v>
      </c>
      <c r="V6088" s="6">
        <v>240.31911778846154</v>
      </c>
    </row>
    <row r="6089" spans="1:23" x14ac:dyDescent="0.3">
      <c r="A6089" s="1">
        <v>44501</v>
      </c>
      <c r="B6089">
        <v>202111</v>
      </c>
      <c r="C6089">
        <v>2021</v>
      </c>
      <c r="D6089" t="s">
        <v>2</v>
      </c>
      <c r="E6089" t="s">
        <v>22</v>
      </c>
      <c r="F6089">
        <v>260.55712888734314</v>
      </c>
      <c r="G6089">
        <v>64</v>
      </c>
      <c r="I6089">
        <v>344.99722652643197</v>
      </c>
      <c r="J6089">
        <v>260.93530271546814</v>
      </c>
      <c r="K6089">
        <v>318.86421310553635</v>
      </c>
      <c r="L6089">
        <v>7.0972363108949015</v>
      </c>
      <c r="N6089">
        <v>1</v>
      </c>
      <c r="O6089">
        <v>-33580.256003465278</v>
      </c>
      <c r="P6089">
        <v>166.0791146907782</v>
      </c>
      <c r="Q6089">
        <v>0.75953250368745195</v>
      </c>
      <c r="S6089" s="6">
        <v>48.610080235996925</v>
      </c>
      <c r="V6089" s="6">
        <v>454.22312389727369</v>
      </c>
    </row>
    <row r="6090" spans="1:23" x14ac:dyDescent="0.3">
      <c r="A6090" s="1">
        <v>44501</v>
      </c>
      <c r="B6090">
        <v>202111</v>
      </c>
      <c r="C6090">
        <v>2021</v>
      </c>
      <c r="D6090" t="s">
        <v>3</v>
      </c>
      <c r="E6090" t="s">
        <v>22</v>
      </c>
      <c r="F6090">
        <v>314.95856083333331</v>
      </c>
      <c r="G6090">
        <v>96</v>
      </c>
      <c r="I6090">
        <v>458.81849735074036</v>
      </c>
      <c r="J6090">
        <v>315.61849621571434</v>
      </c>
      <c r="K6090">
        <v>394.80713911402989</v>
      </c>
      <c r="L6090">
        <v>6.2859323631296364</v>
      </c>
      <c r="N6090">
        <v>1</v>
      </c>
      <c r="O6090">
        <v>-38684.976322955095</v>
      </c>
      <c r="P6090">
        <v>260.37411516179429</v>
      </c>
      <c r="Q6090">
        <v>0.76032624458975262</v>
      </c>
      <c r="S6090" s="6">
        <v>72.991319480616255</v>
      </c>
      <c r="V6090" s="6">
        <v>603.44950686044513</v>
      </c>
    </row>
    <row r="6091" spans="1:23" x14ac:dyDescent="0.3">
      <c r="A6091" s="1">
        <v>44501</v>
      </c>
      <c r="B6091">
        <v>202111</v>
      </c>
      <c r="C6091">
        <v>2021</v>
      </c>
      <c r="D6091" t="s">
        <v>5</v>
      </c>
      <c r="E6091" t="s">
        <v>23</v>
      </c>
      <c r="F6091">
        <v>2529.331304833333</v>
      </c>
      <c r="H6091">
        <v>162</v>
      </c>
      <c r="I6091">
        <v>3041.4495189126224</v>
      </c>
      <c r="M6091">
        <v>10.230083935248018</v>
      </c>
      <c r="N6091">
        <v>0.9989868917582948</v>
      </c>
      <c r="O6091">
        <v>66079.773247249672</v>
      </c>
      <c r="P6091">
        <v>1639.1809836076839</v>
      </c>
      <c r="R6091">
        <v>0.94079999999999997</v>
      </c>
      <c r="T6091" s="6">
        <v>161.83587646484375</v>
      </c>
      <c r="U6091" s="6">
        <v>152.40959999999998</v>
      </c>
      <c r="W6091" s="6">
        <v>1657.2735975101789</v>
      </c>
    </row>
    <row r="6092" spans="1:23" x14ac:dyDescent="0.3">
      <c r="A6092" s="1">
        <v>44501</v>
      </c>
      <c r="B6092">
        <v>202111</v>
      </c>
      <c r="C6092">
        <v>2021</v>
      </c>
      <c r="D6092" t="s">
        <v>6</v>
      </c>
      <c r="E6092" t="s">
        <v>23</v>
      </c>
      <c r="F6092">
        <v>735.7515236666668</v>
      </c>
      <c r="H6092">
        <v>66</v>
      </c>
      <c r="I6092">
        <v>852.63993333333326</v>
      </c>
      <c r="M6092">
        <v>8.6362499999999986</v>
      </c>
      <c r="N6092">
        <v>0.93188573630068061</v>
      </c>
      <c r="O6092">
        <v>23111.52452170035</v>
      </c>
      <c r="P6092">
        <v>608.9436579830051</v>
      </c>
      <c r="R6092">
        <v>0.94079999999999997</v>
      </c>
      <c r="T6092" s="6">
        <v>61.504458595844923</v>
      </c>
      <c r="U6092" s="6">
        <v>62.092799999999997</v>
      </c>
      <c r="W6092" s="6">
        <v>569.99249999999995</v>
      </c>
    </row>
    <row r="6093" spans="1:23" x14ac:dyDescent="0.3">
      <c r="A6093" s="1">
        <v>44501</v>
      </c>
      <c r="B6093">
        <v>202111</v>
      </c>
      <c r="C6093">
        <v>2021</v>
      </c>
      <c r="D6093" t="s">
        <v>7</v>
      </c>
      <c r="E6093" t="s">
        <v>23</v>
      </c>
      <c r="F6093">
        <v>415.17979316666674</v>
      </c>
      <c r="H6093">
        <v>36</v>
      </c>
      <c r="I6093">
        <v>475.70591885114794</v>
      </c>
      <c r="M6093">
        <v>8.8919185393714937</v>
      </c>
      <c r="N6093">
        <v>0.83361167162339078</v>
      </c>
      <c r="O6093">
        <v>12738.973930996344</v>
      </c>
      <c r="P6093">
        <v>413.20668509427963</v>
      </c>
      <c r="R6093">
        <v>0.95550000000000002</v>
      </c>
      <c r="T6093" s="6">
        <v>30.010020178442069</v>
      </c>
      <c r="U6093" s="6">
        <v>34.398000000000003</v>
      </c>
      <c r="W6093" s="6">
        <v>320.10906741737375</v>
      </c>
    </row>
    <row r="6094" spans="1:23" x14ac:dyDescent="0.3">
      <c r="A6094" s="1">
        <v>44501</v>
      </c>
      <c r="B6094">
        <v>202111</v>
      </c>
      <c r="C6094">
        <v>2021</v>
      </c>
      <c r="D6094" t="s">
        <v>8</v>
      </c>
      <c r="E6094" t="s">
        <v>23</v>
      </c>
      <c r="F6094">
        <v>1105.1346435</v>
      </c>
      <c r="H6094">
        <v>108</v>
      </c>
      <c r="I6094">
        <v>1372.0833779666671</v>
      </c>
      <c r="M6094">
        <v>8.3047372427983532</v>
      </c>
      <c r="N6094">
        <v>0.95131460768495646</v>
      </c>
      <c r="O6094">
        <v>-50091.645321458287</v>
      </c>
      <c r="P6094">
        <v>319.3145947196</v>
      </c>
      <c r="R6094">
        <v>0.96039999999999992</v>
      </c>
      <c r="T6094" s="6">
        <v>102.7419776299753</v>
      </c>
      <c r="U6094" s="6">
        <v>103.72319999999999</v>
      </c>
      <c r="W6094" s="6">
        <v>896.91162222222215</v>
      </c>
    </row>
    <row r="6095" spans="1:23" x14ac:dyDescent="0.3">
      <c r="A6095" s="1">
        <v>44502</v>
      </c>
      <c r="B6095">
        <v>202111</v>
      </c>
      <c r="C6095">
        <v>2021</v>
      </c>
      <c r="D6095" t="s">
        <v>0</v>
      </c>
      <c r="E6095" t="s">
        <v>22</v>
      </c>
      <c r="F6095">
        <v>148.11104066666655</v>
      </c>
      <c r="G6095">
        <v>44</v>
      </c>
      <c r="I6095">
        <v>138.07128437175376</v>
      </c>
      <c r="J6095">
        <v>148.37349183854155</v>
      </c>
      <c r="K6095">
        <v>169.09066547635888</v>
      </c>
      <c r="L6095">
        <v>4.1806659984843506</v>
      </c>
      <c r="N6095">
        <v>1</v>
      </c>
      <c r="O6095">
        <v>8715.5149109002887</v>
      </c>
      <c r="P6095">
        <v>132.60207638547109</v>
      </c>
      <c r="Q6095">
        <v>0.75059422036089807</v>
      </c>
      <c r="S6095" s="6">
        <v>33.026145695879514</v>
      </c>
      <c r="V6095" s="6">
        <v>183.94930393331143</v>
      </c>
    </row>
    <row r="6096" spans="1:23" x14ac:dyDescent="0.3">
      <c r="A6096" s="1">
        <v>44502</v>
      </c>
      <c r="B6096">
        <v>202111</v>
      </c>
      <c r="C6096">
        <v>2021</v>
      </c>
      <c r="D6096" t="s">
        <v>1</v>
      </c>
      <c r="E6096" t="s">
        <v>22</v>
      </c>
      <c r="F6096">
        <v>154.51324050000005</v>
      </c>
      <c r="G6096">
        <v>46</v>
      </c>
      <c r="I6096">
        <v>154.47611438362776</v>
      </c>
      <c r="J6096">
        <v>154.64031569531255</v>
      </c>
      <c r="K6096">
        <v>187.84648335499912</v>
      </c>
      <c r="L6096">
        <v>4.4396308270676688</v>
      </c>
      <c r="N6096">
        <v>1</v>
      </c>
      <c r="O6096">
        <v>9086.7719549859466</v>
      </c>
      <c r="P6096">
        <v>140.38045168716172</v>
      </c>
      <c r="Q6096">
        <v>0.75640892913209257</v>
      </c>
      <c r="S6096" s="6">
        <v>34.794810740076258</v>
      </c>
      <c r="V6096" s="6">
        <v>204.22301804511275</v>
      </c>
    </row>
    <row r="6097" spans="1:23" x14ac:dyDescent="0.3">
      <c r="A6097" s="1">
        <v>44502</v>
      </c>
      <c r="B6097">
        <v>202111</v>
      </c>
      <c r="C6097">
        <v>2021</v>
      </c>
      <c r="D6097" t="s">
        <v>4</v>
      </c>
      <c r="E6097" t="s">
        <v>22</v>
      </c>
      <c r="F6097">
        <v>89.891480000000001</v>
      </c>
      <c r="G6097">
        <v>36</v>
      </c>
      <c r="I6097">
        <v>84.487343340447495</v>
      </c>
      <c r="J6097">
        <v>90.149024177777775</v>
      </c>
      <c r="K6097">
        <v>107.02771662501431</v>
      </c>
      <c r="L6097">
        <v>3.090677665581929</v>
      </c>
      <c r="N6097">
        <v>0.99342677622039632</v>
      </c>
      <c r="O6097">
        <v>4479.4083226937746</v>
      </c>
      <c r="P6097">
        <v>107.71410283737258</v>
      </c>
      <c r="Q6097">
        <v>0.75933853422527076</v>
      </c>
      <c r="S6097" s="6">
        <v>27.336187232109747</v>
      </c>
      <c r="V6097" s="6">
        <v>111.26439596094944</v>
      </c>
    </row>
    <row r="6098" spans="1:23" x14ac:dyDescent="0.3">
      <c r="A6098" s="1">
        <v>44502</v>
      </c>
      <c r="B6098">
        <v>202111</v>
      </c>
      <c r="C6098">
        <v>2021</v>
      </c>
      <c r="D6098" t="s">
        <v>2</v>
      </c>
      <c r="E6098" t="s">
        <v>22</v>
      </c>
      <c r="F6098">
        <v>217.19194606614855</v>
      </c>
      <c r="G6098">
        <v>64</v>
      </c>
      <c r="I6098">
        <v>235.36090542090719</v>
      </c>
      <c r="J6098">
        <v>217.56670192552355</v>
      </c>
      <c r="K6098">
        <v>277.60078098447303</v>
      </c>
      <c r="L6098">
        <v>4.8418127326318796</v>
      </c>
      <c r="N6098">
        <v>1</v>
      </c>
      <c r="O6098">
        <v>12087.03273034367</v>
      </c>
      <c r="P6098">
        <v>166.0791146907782</v>
      </c>
      <c r="Q6098">
        <v>0.75953250368745195</v>
      </c>
      <c r="S6098" s="6">
        <v>48.610080235996925</v>
      </c>
      <c r="V6098" s="6">
        <v>309.8760148884403</v>
      </c>
    </row>
    <row r="6099" spans="1:23" x14ac:dyDescent="0.3">
      <c r="A6099" s="1">
        <v>44502</v>
      </c>
      <c r="B6099">
        <v>202111</v>
      </c>
      <c r="C6099">
        <v>2021</v>
      </c>
      <c r="D6099" t="s">
        <v>3</v>
      </c>
      <c r="E6099" t="s">
        <v>22</v>
      </c>
      <c r="F6099">
        <v>249.65640149999996</v>
      </c>
      <c r="G6099">
        <v>96</v>
      </c>
      <c r="I6099">
        <v>238.80608788007848</v>
      </c>
      <c r="J6099">
        <v>250.46213189907664</v>
      </c>
      <c r="K6099">
        <v>302.89256137820411</v>
      </c>
      <c r="L6099">
        <v>3.2717053148148167</v>
      </c>
      <c r="N6099">
        <v>1</v>
      </c>
      <c r="O6099">
        <v>13226.71545365653</v>
      </c>
      <c r="P6099">
        <v>260.37411516179429</v>
      </c>
      <c r="Q6099">
        <v>0.76032624458975262</v>
      </c>
      <c r="S6099" s="6">
        <v>72.991319480616255</v>
      </c>
      <c r="V6099" s="6">
        <v>314.08371022222241</v>
      </c>
    </row>
    <row r="6100" spans="1:23" x14ac:dyDescent="0.3">
      <c r="A6100" s="1">
        <v>44502</v>
      </c>
      <c r="B6100">
        <v>202111</v>
      </c>
      <c r="C6100">
        <v>2021</v>
      </c>
      <c r="D6100" t="s">
        <v>5</v>
      </c>
      <c r="E6100" t="s">
        <v>23</v>
      </c>
      <c r="F6100">
        <v>2779.2385086666677</v>
      </c>
      <c r="H6100">
        <v>162</v>
      </c>
      <c r="I6100">
        <v>3322.8390196850887</v>
      </c>
      <c r="M6100">
        <v>10.939968090069145</v>
      </c>
      <c r="N6100">
        <v>0.99993142963927473</v>
      </c>
      <c r="O6100">
        <v>110840.0854601039</v>
      </c>
      <c r="P6100">
        <v>1639.1809836076839</v>
      </c>
      <c r="R6100">
        <v>0.94079999999999997</v>
      </c>
      <c r="T6100" s="6">
        <v>161.9888916015625</v>
      </c>
      <c r="U6100" s="6">
        <v>152.40959999999998</v>
      </c>
      <c r="W6100" s="6">
        <v>1772.2748305912016</v>
      </c>
    </row>
    <row r="6101" spans="1:23" x14ac:dyDescent="0.3">
      <c r="A6101" s="1">
        <v>44502</v>
      </c>
      <c r="B6101">
        <v>202111</v>
      </c>
      <c r="C6101">
        <v>2021</v>
      </c>
      <c r="D6101" t="s">
        <v>6</v>
      </c>
      <c r="E6101" t="s">
        <v>23</v>
      </c>
      <c r="F6101">
        <v>932.48512099999982</v>
      </c>
      <c r="H6101">
        <v>66</v>
      </c>
      <c r="I6101">
        <v>1116.2927666666667</v>
      </c>
      <c r="M6101">
        <v>10.146180555555558</v>
      </c>
      <c r="N6101">
        <v>0.92959923375075781</v>
      </c>
      <c r="O6101">
        <v>44660.700902694967</v>
      </c>
      <c r="P6101">
        <v>608.9436579830051</v>
      </c>
      <c r="R6101">
        <v>0.94079999999999997</v>
      </c>
      <c r="T6101" s="6">
        <v>61.353549427550014</v>
      </c>
      <c r="U6101" s="6">
        <v>62.092799999999997</v>
      </c>
      <c r="W6101" s="6">
        <v>669.64791666666679</v>
      </c>
    </row>
    <row r="6102" spans="1:23" x14ac:dyDescent="0.3">
      <c r="A6102" s="1">
        <v>44502</v>
      </c>
      <c r="B6102">
        <v>202111</v>
      </c>
      <c r="C6102">
        <v>2021</v>
      </c>
      <c r="D6102" t="s">
        <v>7</v>
      </c>
      <c r="E6102" t="s">
        <v>23</v>
      </c>
      <c r="F6102">
        <v>492.84479283333326</v>
      </c>
      <c r="H6102">
        <v>36</v>
      </c>
      <c r="I6102">
        <v>516.80455897607328</v>
      </c>
      <c r="M6102">
        <v>9.3974424831853369</v>
      </c>
      <c r="N6102">
        <v>0.92342080579890318</v>
      </c>
      <c r="O6102">
        <v>24499.858778696209</v>
      </c>
      <c r="P6102">
        <v>413.20668509427963</v>
      </c>
      <c r="R6102">
        <v>0.95550000000000002</v>
      </c>
      <c r="T6102" s="6">
        <v>33.243149008760511</v>
      </c>
      <c r="U6102" s="6">
        <v>34.398000000000003</v>
      </c>
      <c r="W6102" s="6">
        <v>338.3079293946721</v>
      </c>
    </row>
    <row r="6103" spans="1:23" x14ac:dyDescent="0.3">
      <c r="A6103" s="1">
        <v>44502</v>
      </c>
      <c r="B6103">
        <v>202111</v>
      </c>
      <c r="C6103">
        <v>2021</v>
      </c>
      <c r="D6103" t="s">
        <v>8</v>
      </c>
      <c r="E6103" t="s">
        <v>23</v>
      </c>
      <c r="F6103">
        <v>961.21376216666681</v>
      </c>
      <c r="H6103">
        <v>108</v>
      </c>
      <c r="I6103">
        <v>1007.4150338000001</v>
      </c>
      <c r="M6103">
        <v>7.499616692386831</v>
      </c>
      <c r="N6103">
        <v>0.91661272118522508</v>
      </c>
      <c r="O6103">
        <v>56747.76413790779</v>
      </c>
      <c r="P6103">
        <v>319.3145947196</v>
      </c>
      <c r="R6103">
        <v>0.96039999999999992</v>
      </c>
      <c r="T6103" s="6">
        <v>98.994173888004312</v>
      </c>
      <c r="U6103" s="6">
        <v>103.72319999999999</v>
      </c>
      <c r="W6103" s="6">
        <v>809.95860277777774</v>
      </c>
    </row>
    <row r="6104" spans="1:23" x14ac:dyDescent="0.3">
      <c r="A6104" s="1">
        <v>44503</v>
      </c>
      <c r="B6104">
        <v>202111</v>
      </c>
      <c r="C6104">
        <v>2021</v>
      </c>
      <c r="D6104" t="s">
        <v>0</v>
      </c>
      <c r="E6104" t="s">
        <v>22</v>
      </c>
      <c r="F6104">
        <v>87.826479999999989</v>
      </c>
      <c r="G6104">
        <v>44</v>
      </c>
      <c r="I6104">
        <v>99.845515643350069</v>
      </c>
      <c r="J6104">
        <v>88.081362812499989</v>
      </c>
      <c r="K6104">
        <v>116.17594469430827</v>
      </c>
      <c r="L6104">
        <v>3.0232264025834303</v>
      </c>
      <c r="N6104">
        <v>1</v>
      </c>
      <c r="O6104">
        <v>3430.4063196046609</v>
      </c>
      <c r="P6104">
        <v>132.60207638547109</v>
      </c>
      <c r="Q6104">
        <v>0.75059422036089807</v>
      </c>
      <c r="S6104" s="6">
        <v>33.026145695879514</v>
      </c>
      <c r="V6104" s="6">
        <v>133.02196171367095</v>
      </c>
    </row>
    <row r="6105" spans="1:23" x14ac:dyDescent="0.3">
      <c r="A6105" s="1">
        <v>44503</v>
      </c>
      <c r="B6105">
        <v>202111</v>
      </c>
      <c r="C6105">
        <v>2021</v>
      </c>
      <c r="D6105" t="s">
        <v>1</v>
      </c>
      <c r="E6105" t="s">
        <v>22</v>
      </c>
      <c r="F6105">
        <v>89.370959999999982</v>
      </c>
      <c r="G6105">
        <v>46</v>
      </c>
      <c r="I6105">
        <v>114.04192075018749</v>
      </c>
      <c r="J6105">
        <v>89.485706093749982</v>
      </c>
      <c r="K6105">
        <v>116.88094056201503</v>
      </c>
      <c r="L6105">
        <v>3.2775554263565896</v>
      </c>
      <c r="N6105">
        <v>0.99014522715667019</v>
      </c>
      <c r="O6105">
        <v>3441.2420995019224</v>
      </c>
      <c r="P6105">
        <v>140.38045168716172</v>
      </c>
      <c r="Q6105">
        <v>0.75640892913209257</v>
      </c>
      <c r="S6105" s="6">
        <v>34.794810740076258</v>
      </c>
      <c r="V6105" s="6">
        <v>150.76754961240312</v>
      </c>
    </row>
    <row r="6106" spans="1:23" x14ac:dyDescent="0.3">
      <c r="A6106" s="1">
        <v>44503</v>
      </c>
      <c r="B6106">
        <v>202111</v>
      </c>
      <c r="C6106">
        <v>2021</v>
      </c>
      <c r="D6106" t="s">
        <v>4</v>
      </c>
      <c r="E6106" t="s">
        <v>22</v>
      </c>
      <c r="F6106">
        <v>102.71968000000003</v>
      </c>
      <c r="G6106">
        <v>36</v>
      </c>
      <c r="I6106">
        <v>107.60934966782176</v>
      </c>
      <c r="J6106">
        <v>102.98746097777781</v>
      </c>
      <c r="K6106">
        <v>136.92169017049721</v>
      </c>
      <c r="L6106">
        <v>3.9365164115287161</v>
      </c>
      <c r="N6106">
        <v>1</v>
      </c>
      <c r="O6106">
        <v>5155.8121780654046</v>
      </c>
      <c r="P6106">
        <v>107.71410283737258</v>
      </c>
      <c r="Q6106">
        <v>0.75933853422527076</v>
      </c>
      <c r="S6106" s="6">
        <v>27.336187232109747</v>
      </c>
      <c r="V6106" s="6">
        <v>141.71459081503377</v>
      </c>
    </row>
    <row r="6107" spans="1:23" x14ac:dyDescent="0.3">
      <c r="A6107" s="1">
        <v>44503</v>
      </c>
      <c r="B6107">
        <v>202111</v>
      </c>
      <c r="C6107">
        <v>2021</v>
      </c>
      <c r="D6107" t="s">
        <v>2</v>
      </c>
      <c r="E6107" t="s">
        <v>22</v>
      </c>
      <c r="F6107">
        <v>234.42538450759423</v>
      </c>
      <c r="G6107">
        <v>64</v>
      </c>
      <c r="I6107">
        <v>250.53033961729372</v>
      </c>
      <c r="J6107">
        <v>234.78512571853173</v>
      </c>
      <c r="K6107">
        <v>298.64441428576561</v>
      </c>
      <c r="L6107">
        <v>5.1538762824705238</v>
      </c>
      <c r="N6107">
        <v>1</v>
      </c>
      <c r="O6107">
        <v>14389.21850367568</v>
      </c>
      <c r="P6107">
        <v>166.0791146907782</v>
      </c>
      <c r="Q6107">
        <v>0.75953250368745195</v>
      </c>
      <c r="S6107" s="6">
        <v>48.610080235996925</v>
      </c>
      <c r="V6107" s="6">
        <v>329.84808207811352</v>
      </c>
    </row>
    <row r="6108" spans="1:23" x14ac:dyDescent="0.3">
      <c r="A6108" s="1">
        <v>44503</v>
      </c>
      <c r="B6108">
        <v>202111</v>
      </c>
      <c r="C6108">
        <v>2021</v>
      </c>
      <c r="D6108" t="s">
        <v>3</v>
      </c>
      <c r="E6108" t="s">
        <v>22</v>
      </c>
      <c r="F6108">
        <v>274.92695933333329</v>
      </c>
      <c r="G6108">
        <v>96</v>
      </c>
      <c r="I6108">
        <v>305.5732150852586</v>
      </c>
      <c r="J6108">
        <v>275.6827913606308</v>
      </c>
      <c r="K6108">
        <v>340.52816089118005</v>
      </c>
      <c r="L6108">
        <v>4.1864322670096046</v>
      </c>
      <c r="N6108">
        <v>1</v>
      </c>
      <c r="O6108">
        <v>16654.030223642683</v>
      </c>
      <c r="P6108">
        <v>260.37411516179429</v>
      </c>
      <c r="Q6108">
        <v>0.76032624458975262</v>
      </c>
      <c r="S6108" s="6">
        <v>72.991319480616255</v>
      </c>
      <c r="V6108" s="6">
        <v>401.89749763292207</v>
      </c>
    </row>
    <row r="6109" spans="1:23" x14ac:dyDescent="0.3">
      <c r="A6109" s="1">
        <v>44503</v>
      </c>
      <c r="B6109">
        <v>202111</v>
      </c>
      <c r="C6109">
        <v>2021</v>
      </c>
      <c r="D6109" t="s">
        <v>5</v>
      </c>
      <c r="E6109" t="s">
        <v>23</v>
      </c>
      <c r="F6109">
        <v>2740.4737075000007</v>
      </c>
      <c r="H6109">
        <v>162</v>
      </c>
      <c r="I6109">
        <v>3354.1307819999993</v>
      </c>
      <c r="M6109">
        <v>10.65329166666667</v>
      </c>
      <c r="N6109">
        <v>1</v>
      </c>
      <c r="O6109">
        <v>191449.26482597555</v>
      </c>
      <c r="P6109">
        <v>1639.1809836076839</v>
      </c>
      <c r="R6109">
        <v>0.94079999999999997</v>
      </c>
      <c r="T6109" s="6">
        <v>162</v>
      </c>
      <c r="U6109" s="6">
        <v>152.40959999999998</v>
      </c>
      <c r="W6109" s="6">
        <v>1725.8332500000006</v>
      </c>
    </row>
    <row r="6110" spans="1:23" x14ac:dyDescent="0.3">
      <c r="A6110" s="1">
        <v>44503</v>
      </c>
      <c r="B6110">
        <v>202111</v>
      </c>
      <c r="C6110">
        <v>2021</v>
      </c>
      <c r="D6110" t="s">
        <v>6</v>
      </c>
      <c r="E6110" t="s">
        <v>23</v>
      </c>
      <c r="F6110">
        <v>831.76352583333357</v>
      </c>
      <c r="H6110">
        <v>66</v>
      </c>
      <c r="I6110">
        <v>1060.8669666666669</v>
      </c>
      <c r="M6110">
        <v>9.5272222222222211</v>
      </c>
      <c r="N6110">
        <v>0.91943815107137228</v>
      </c>
      <c r="O6110">
        <v>63878.587358392862</v>
      </c>
      <c r="P6110">
        <v>608.9436579830051</v>
      </c>
      <c r="R6110">
        <v>0.94079999999999997</v>
      </c>
      <c r="T6110" s="6">
        <v>60.682917970710569</v>
      </c>
      <c r="U6110" s="6">
        <v>62.092799999999997</v>
      </c>
      <c r="W6110" s="6">
        <v>628.79666666666662</v>
      </c>
    </row>
    <row r="6111" spans="1:23" x14ac:dyDescent="0.3">
      <c r="A6111" s="1">
        <v>44503</v>
      </c>
      <c r="B6111">
        <v>202111</v>
      </c>
      <c r="C6111">
        <v>2021</v>
      </c>
      <c r="D6111" t="s">
        <v>7</v>
      </c>
      <c r="E6111" t="s">
        <v>23</v>
      </c>
      <c r="F6111">
        <v>471.40029383333331</v>
      </c>
      <c r="H6111">
        <v>36</v>
      </c>
      <c r="I6111">
        <v>499.45278841534116</v>
      </c>
      <c r="M6111">
        <v>8.9278679853733749</v>
      </c>
      <c r="N6111">
        <v>0.92369824820425084</v>
      </c>
      <c r="O6111">
        <v>37325.475870840091</v>
      </c>
      <c r="P6111">
        <v>413.20668509427963</v>
      </c>
      <c r="R6111">
        <v>0.95550000000000002</v>
      </c>
      <c r="T6111" s="6">
        <v>33.253136935353027</v>
      </c>
      <c r="U6111" s="6">
        <v>34.398000000000003</v>
      </c>
      <c r="W6111" s="6">
        <v>321.40324747344152</v>
      </c>
    </row>
    <row r="6112" spans="1:23" x14ac:dyDescent="0.3">
      <c r="A6112" s="1">
        <v>44503</v>
      </c>
      <c r="B6112">
        <v>202111</v>
      </c>
      <c r="C6112">
        <v>2021</v>
      </c>
      <c r="D6112" t="s">
        <v>8</v>
      </c>
      <c r="E6112" t="s">
        <v>23</v>
      </c>
      <c r="F6112">
        <v>755.50275433333343</v>
      </c>
      <c r="H6112">
        <v>108</v>
      </c>
      <c r="I6112">
        <v>845.58598216666689</v>
      </c>
      <c r="M6112">
        <v>6.912247530864196</v>
      </c>
      <c r="N6112">
        <v>0.89272231124018475</v>
      </c>
      <c r="O6112">
        <v>65443.262119313942</v>
      </c>
      <c r="P6112">
        <v>319.3145947196</v>
      </c>
      <c r="R6112">
        <v>0.96039999999999992</v>
      </c>
      <c r="T6112" s="6">
        <v>96.414009613939953</v>
      </c>
      <c r="U6112" s="6">
        <v>103.72319999999999</v>
      </c>
      <c r="W6112" s="6">
        <v>746.52273333333312</v>
      </c>
    </row>
    <row r="6113" spans="1:23" x14ac:dyDescent="0.3">
      <c r="A6113" s="1">
        <v>44504</v>
      </c>
      <c r="B6113">
        <v>202111</v>
      </c>
      <c r="C6113">
        <v>2021</v>
      </c>
      <c r="D6113" t="s">
        <v>0</v>
      </c>
      <c r="E6113" t="s">
        <v>22</v>
      </c>
      <c r="F6113">
        <v>141.09507999999994</v>
      </c>
      <c r="G6113">
        <v>44</v>
      </c>
      <c r="I6113">
        <v>183.4008409682215</v>
      </c>
      <c r="J6113">
        <v>141.34923039062494</v>
      </c>
      <c r="K6113">
        <v>176.32180140274767</v>
      </c>
      <c r="L6113">
        <v>5.5532014742823401</v>
      </c>
      <c r="N6113">
        <v>1</v>
      </c>
      <c r="O6113">
        <v>11179.868556187637</v>
      </c>
      <c r="P6113">
        <v>132.60207638547109</v>
      </c>
      <c r="Q6113">
        <v>0.75059422036089807</v>
      </c>
      <c r="S6113" s="6">
        <v>33.026145695879514</v>
      </c>
      <c r="V6113" s="6">
        <v>244.34086486842295</v>
      </c>
    </row>
    <row r="6114" spans="1:23" x14ac:dyDescent="0.3">
      <c r="A6114" s="1">
        <v>44504</v>
      </c>
      <c r="B6114">
        <v>202111</v>
      </c>
      <c r="C6114">
        <v>2021</v>
      </c>
      <c r="D6114" t="s">
        <v>1</v>
      </c>
      <c r="E6114" t="s">
        <v>22</v>
      </c>
      <c r="F6114">
        <v>134.90987999999996</v>
      </c>
      <c r="G6114">
        <v>46</v>
      </c>
      <c r="I6114">
        <v>178.5206366806122</v>
      </c>
      <c r="J6114">
        <v>135.05062707031246</v>
      </c>
      <c r="K6114">
        <v>166.3623351725594</v>
      </c>
      <c r="L6114">
        <v>5.1306684210526319</v>
      </c>
      <c r="N6114">
        <v>0.99969719996330431</v>
      </c>
      <c r="O6114">
        <v>10842.104721716847</v>
      </c>
      <c r="P6114">
        <v>140.38045168716172</v>
      </c>
      <c r="Q6114">
        <v>0.75640892913209257</v>
      </c>
      <c r="S6114" s="6">
        <v>34.794810740076258</v>
      </c>
      <c r="V6114" s="6">
        <v>236.01074736842108</v>
      </c>
    </row>
    <row r="6115" spans="1:23" x14ac:dyDescent="0.3">
      <c r="A6115" s="1">
        <v>44504</v>
      </c>
      <c r="B6115">
        <v>202111</v>
      </c>
      <c r="C6115">
        <v>2021</v>
      </c>
      <c r="D6115" t="s">
        <v>4</v>
      </c>
      <c r="E6115" t="s">
        <v>22</v>
      </c>
      <c r="F6115">
        <v>146.80792000000002</v>
      </c>
      <c r="G6115">
        <v>36</v>
      </c>
      <c r="I6115">
        <v>171.21385767653146</v>
      </c>
      <c r="J6115">
        <v>147.11098097777779</v>
      </c>
      <c r="K6115">
        <v>180.98530449524634</v>
      </c>
      <c r="L6115">
        <v>6.2632676687047093</v>
      </c>
      <c r="N6115">
        <v>1</v>
      </c>
      <c r="O6115">
        <v>14913.774926051665</v>
      </c>
      <c r="P6115">
        <v>107.71410283737258</v>
      </c>
      <c r="Q6115">
        <v>0.75933853422527076</v>
      </c>
      <c r="S6115" s="6">
        <v>27.336187232109747</v>
      </c>
      <c r="V6115" s="6">
        <v>225.47763607336952</v>
      </c>
    </row>
    <row r="6116" spans="1:23" x14ac:dyDescent="0.3">
      <c r="A6116" s="1">
        <v>44504</v>
      </c>
      <c r="B6116">
        <v>202111</v>
      </c>
      <c r="C6116">
        <v>2021</v>
      </c>
      <c r="D6116" t="s">
        <v>2</v>
      </c>
      <c r="E6116" t="s">
        <v>22</v>
      </c>
      <c r="F6116">
        <v>153.79282313164174</v>
      </c>
      <c r="G6116">
        <v>64</v>
      </c>
      <c r="I6116">
        <v>150.7719739613633</v>
      </c>
      <c r="J6116">
        <v>154.11264735039174</v>
      </c>
      <c r="K6116">
        <v>198.45322088731996</v>
      </c>
      <c r="L6116">
        <v>3.1016606685152732</v>
      </c>
      <c r="N6116">
        <v>1</v>
      </c>
      <c r="O6116">
        <v>10704.828847443812</v>
      </c>
      <c r="P6116">
        <v>166.0791146907782</v>
      </c>
      <c r="Q6116">
        <v>0.75953250368745195</v>
      </c>
      <c r="S6116" s="6">
        <v>48.610080235996925</v>
      </c>
      <c r="V6116" s="6">
        <v>198.50628278497749</v>
      </c>
    </row>
    <row r="6117" spans="1:23" x14ac:dyDescent="0.3">
      <c r="A6117" s="1">
        <v>44504</v>
      </c>
      <c r="B6117">
        <v>202111</v>
      </c>
      <c r="C6117">
        <v>2021</v>
      </c>
      <c r="D6117" t="s">
        <v>3</v>
      </c>
      <c r="E6117" t="s">
        <v>22</v>
      </c>
      <c r="F6117">
        <v>265.20424033333325</v>
      </c>
      <c r="G6117">
        <v>96</v>
      </c>
      <c r="I6117">
        <v>403.51932904128967</v>
      </c>
      <c r="J6117">
        <v>266.0497328122496</v>
      </c>
      <c r="K6117">
        <v>323.62662472598009</v>
      </c>
      <c r="L6117">
        <v>5.5283194208929087</v>
      </c>
      <c r="N6117">
        <v>1</v>
      </c>
      <c r="O6117">
        <v>27907.208187778153</v>
      </c>
      <c r="P6117">
        <v>260.37411516179429</v>
      </c>
      <c r="Q6117">
        <v>0.76032624458975262</v>
      </c>
      <c r="S6117" s="6">
        <v>72.991319480616255</v>
      </c>
      <c r="V6117" s="6">
        <v>530.71866440571921</v>
      </c>
    </row>
    <row r="6118" spans="1:23" x14ac:dyDescent="0.3">
      <c r="A6118" s="1">
        <v>44504</v>
      </c>
      <c r="B6118">
        <v>202111</v>
      </c>
      <c r="C6118">
        <v>2021</v>
      </c>
      <c r="D6118" t="s">
        <v>5</v>
      </c>
      <c r="E6118" t="s">
        <v>23</v>
      </c>
      <c r="F6118">
        <v>2449.9777043333333</v>
      </c>
      <c r="H6118">
        <v>162</v>
      </c>
      <c r="I6118">
        <v>3049.4108106322287</v>
      </c>
      <c r="M6118">
        <v>10.141544073942756</v>
      </c>
      <c r="N6118">
        <v>0.99749642831307872</v>
      </c>
      <c r="O6118">
        <v>384639.78334608657</v>
      </c>
      <c r="P6118">
        <v>1639.1809836076839</v>
      </c>
      <c r="R6118">
        <v>0.94079999999999997</v>
      </c>
      <c r="T6118" s="6">
        <v>161.59442138671875</v>
      </c>
      <c r="U6118" s="6">
        <v>152.40959999999998</v>
      </c>
      <c r="W6118" s="6">
        <v>1642.9301399787264</v>
      </c>
    </row>
    <row r="6119" spans="1:23" x14ac:dyDescent="0.3">
      <c r="A6119" s="1">
        <v>44504</v>
      </c>
      <c r="B6119">
        <v>202111</v>
      </c>
      <c r="C6119">
        <v>2021</v>
      </c>
      <c r="D6119" t="s">
        <v>6</v>
      </c>
      <c r="E6119" t="s">
        <v>23</v>
      </c>
      <c r="F6119">
        <v>517.03232266666669</v>
      </c>
      <c r="H6119">
        <v>66</v>
      </c>
      <c r="I6119">
        <v>609.09466666666663</v>
      </c>
      <c r="M6119">
        <v>6.5805208333333338</v>
      </c>
      <c r="N6119">
        <v>0.93099505551548489</v>
      </c>
      <c r="O6119">
        <v>104478.32357676233</v>
      </c>
      <c r="P6119">
        <v>608.9436579830051</v>
      </c>
      <c r="R6119">
        <v>0.94079999999999997</v>
      </c>
      <c r="T6119" s="6">
        <v>61.445673664022003</v>
      </c>
      <c r="U6119" s="6">
        <v>62.092799999999997</v>
      </c>
      <c r="W6119" s="6">
        <v>434.31437500000004</v>
      </c>
    </row>
    <row r="6120" spans="1:23" x14ac:dyDescent="0.3">
      <c r="A6120" s="1">
        <v>44504</v>
      </c>
      <c r="B6120">
        <v>202111</v>
      </c>
      <c r="C6120">
        <v>2021</v>
      </c>
      <c r="D6120" t="s">
        <v>7</v>
      </c>
      <c r="E6120" t="s">
        <v>23</v>
      </c>
      <c r="F6120">
        <v>216.61289733333334</v>
      </c>
      <c r="H6120">
        <v>36</v>
      </c>
      <c r="I6120">
        <v>239.50334409295274</v>
      </c>
      <c r="M6120">
        <v>5.9239211508459517</v>
      </c>
      <c r="N6120">
        <v>0.92360576740246836</v>
      </c>
      <c r="O6120">
        <v>45083.828023255897</v>
      </c>
      <c r="P6120">
        <v>413.20668509427963</v>
      </c>
      <c r="R6120">
        <v>0.95550000000000002</v>
      </c>
      <c r="T6120" s="6">
        <v>33.24980762648886</v>
      </c>
      <c r="U6120" s="6">
        <v>34.398000000000003</v>
      </c>
      <c r="W6120" s="6">
        <v>213.26116143045425</v>
      </c>
    </row>
    <row r="6121" spans="1:23" x14ac:dyDescent="0.3">
      <c r="A6121" s="1">
        <v>44504</v>
      </c>
      <c r="B6121">
        <v>202111</v>
      </c>
      <c r="C6121">
        <v>2021</v>
      </c>
      <c r="D6121" t="s">
        <v>8</v>
      </c>
      <c r="E6121" t="s">
        <v>23</v>
      </c>
      <c r="F6121">
        <v>385.32570249999998</v>
      </c>
      <c r="H6121">
        <v>108</v>
      </c>
      <c r="I6121">
        <v>380.64381166666664</v>
      </c>
      <c r="M6121">
        <v>5.4380023662551444</v>
      </c>
      <c r="N6121">
        <v>0.92392180886420106</v>
      </c>
      <c r="O6121">
        <v>49922.023916327984</v>
      </c>
      <c r="P6121">
        <v>319.3145947196</v>
      </c>
      <c r="R6121">
        <v>0.96039999999999992</v>
      </c>
      <c r="T6121" s="6">
        <v>99.783555357333711</v>
      </c>
      <c r="U6121" s="6">
        <v>103.72319999999999</v>
      </c>
      <c r="W6121" s="6">
        <v>587.30425555555564</v>
      </c>
    </row>
    <row r="6122" spans="1:23" x14ac:dyDescent="0.3">
      <c r="A6122" s="1">
        <v>44505</v>
      </c>
      <c r="B6122">
        <v>202111</v>
      </c>
      <c r="C6122">
        <v>2021</v>
      </c>
      <c r="D6122" t="s">
        <v>0</v>
      </c>
      <c r="E6122" t="s">
        <v>22</v>
      </c>
      <c r="F6122">
        <v>139.95156000000003</v>
      </c>
      <c r="G6122">
        <v>44</v>
      </c>
      <c r="I6122">
        <v>131.15074286255742</v>
      </c>
      <c r="J6122">
        <v>140.21596429687503</v>
      </c>
      <c r="K6122">
        <v>165.2110898450116</v>
      </c>
      <c r="L6122">
        <v>3.9711186424917986</v>
      </c>
      <c r="N6122">
        <v>1</v>
      </c>
      <c r="O6122">
        <v>12996.275097345666</v>
      </c>
      <c r="P6122">
        <v>132.60207638547109</v>
      </c>
      <c r="Q6122">
        <v>0.75059422036089807</v>
      </c>
      <c r="S6122" s="6">
        <v>33.026145695879514</v>
      </c>
      <c r="V6122" s="6">
        <v>174.72922026963914</v>
      </c>
    </row>
    <row r="6123" spans="1:23" x14ac:dyDescent="0.3">
      <c r="A6123" s="1">
        <v>44505</v>
      </c>
      <c r="B6123">
        <v>202111</v>
      </c>
      <c r="C6123">
        <v>2021</v>
      </c>
      <c r="D6123" t="s">
        <v>1</v>
      </c>
      <c r="E6123" t="s">
        <v>22</v>
      </c>
      <c r="F6123">
        <v>139.10567999999992</v>
      </c>
      <c r="G6123">
        <v>46</v>
      </c>
      <c r="I6123">
        <v>137.43060750927745</v>
      </c>
      <c r="J6123">
        <v>139.21835089843742</v>
      </c>
      <c r="K6123">
        <v>170.24347510979138</v>
      </c>
      <c r="L6123">
        <v>3.949744360902256</v>
      </c>
      <c r="N6123">
        <v>1</v>
      </c>
      <c r="O6123">
        <v>12765.446910920253</v>
      </c>
      <c r="P6123">
        <v>140.38045168716172</v>
      </c>
      <c r="Q6123">
        <v>0.75640892913209257</v>
      </c>
      <c r="S6123" s="6">
        <v>34.794810740076258</v>
      </c>
      <c r="V6123" s="6">
        <v>181.68824060150376</v>
      </c>
    </row>
    <row r="6124" spans="1:23" x14ac:dyDescent="0.3">
      <c r="A6124" s="1">
        <v>44505</v>
      </c>
      <c r="B6124">
        <v>202111</v>
      </c>
      <c r="C6124">
        <v>2021</v>
      </c>
      <c r="D6124" t="s">
        <v>4</v>
      </c>
      <c r="E6124" t="s">
        <v>22</v>
      </c>
      <c r="F6124">
        <v>128.56227983333335</v>
      </c>
      <c r="G6124">
        <v>36</v>
      </c>
      <c r="I6124">
        <v>136.25621637969445</v>
      </c>
      <c r="J6124">
        <v>128.85075841111114</v>
      </c>
      <c r="K6124">
        <v>166.86223222510017</v>
      </c>
      <c r="L6124">
        <v>4.9844630936550143</v>
      </c>
      <c r="N6124">
        <v>1</v>
      </c>
      <c r="O6124">
        <v>9326.4840510413669</v>
      </c>
      <c r="P6124">
        <v>107.71410283737258</v>
      </c>
      <c r="Q6124">
        <v>0.75933853422527076</v>
      </c>
      <c r="S6124" s="6">
        <v>27.336187232109747</v>
      </c>
      <c r="V6124" s="6">
        <v>179.44067137158052</v>
      </c>
    </row>
    <row r="6125" spans="1:23" x14ac:dyDescent="0.3">
      <c r="A6125" s="1">
        <v>44505</v>
      </c>
      <c r="B6125">
        <v>202111</v>
      </c>
      <c r="C6125">
        <v>2021</v>
      </c>
      <c r="D6125" t="s">
        <v>2</v>
      </c>
      <c r="E6125" t="s">
        <v>22</v>
      </c>
      <c r="F6125">
        <v>142.5967031318807</v>
      </c>
      <c r="G6125">
        <v>64</v>
      </c>
      <c r="I6125">
        <v>128.96167483237491</v>
      </c>
      <c r="J6125">
        <v>142.8871084053182</v>
      </c>
      <c r="K6125">
        <v>170.20095407721612</v>
      </c>
      <c r="L6125">
        <v>2.6529821429275429</v>
      </c>
      <c r="N6125">
        <v>1</v>
      </c>
      <c r="O6125">
        <v>15584.918566226679</v>
      </c>
      <c r="P6125">
        <v>166.0791146907782</v>
      </c>
      <c r="Q6125">
        <v>0.75953250368745195</v>
      </c>
      <c r="S6125" s="6">
        <v>48.610080235996925</v>
      </c>
      <c r="V6125" s="6">
        <v>169.79085714736274</v>
      </c>
    </row>
    <row r="6126" spans="1:23" x14ac:dyDescent="0.3">
      <c r="A6126" s="1">
        <v>44505</v>
      </c>
      <c r="B6126">
        <v>202111</v>
      </c>
      <c r="C6126">
        <v>2021</v>
      </c>
      <c r="D6126" t="s">
        <v>3</v>
      </c>
      <c r="E6126" t="s">
        <v>22</v>
      </c>
      <c r="F6126">
        <v>242.95096266666664</v>
      </c>
      <c r="G6126">
        <v>96</v>
      </c>
      <c r="I6126">
        <v>243.81897582434971</v>
      </c>
      <c r="J6126">
        <v>243.61622464447694</v>
      </c>
      <c r="K6126">
        <v>290.39212609160558</v>
      </c>
      <c r="L6126">
        <v>3.3403831792504977</v>
      </c>
      <c r="N6126">
        <v>1</v>
      </c>
      <c r="O6126">
        <v>26087.357616508118</v>
      </c>
      <c r="P6126">
        <v>260.37411516179429</v>
      </c>
      <c r="Q6126">
        <v>0.76032624458975262</v>
      </c>
      <c r="S6126" s="6">
        <v>72.991319480616255</v>
      </c>
      <c r="V6126" s="6">
        <v>320.67678520804776</v>
      </c>
    </row>
    <row r="6127" spans="1:23" x14ac:dyDescent="0.3">
      <c r="A6127" s="1">
        <v>44505</v>
      </c>
      <c r="B6127">
        <v>202111</v>
      </c>
      <c r="C6127">
        <v>2021</v>
      </c>
      <c r="D6127" t="s">
        <v>5</v>
      </c>
      <c r="E6127" t="s">
        <v>23</v>
      </c>
      <c r="F6127">
        <v>1636.1472644999999</v>
      </c>
      <c r="H6127">
        <v>162</v>
      </c>
      <c r="I6127">
        <v>2004.4899975980122</v>
      </c>
      <c r="M6127">
        <v>8.3949288595851037</v>
      </c>
      <c r="N6127">
        <v>0.99727646238363832</v>
      </c>
      <c r="O6127">
        <v>255789.77832421404</v>
      </c>
      <c r="P6127">
        <v>1639.1809836076839</v>
      </c>
      <c r="R6127">
        <v>0.94079999999999997</v>
      </c>
      <c r="T6127" s="6">
        <v>161.55878690614941</v>
      </c>
      <c r="U6127" s="6">
        <v>152.40959999999998</v>
      </c>
      <c r="W6127" s="6">
        <v>1359.9784752527869</v>
      </c>
    </row>
    <row r="6128" spans="1:23" x14ac:dyDescent="0.3">
      <c r="A6128" s="1">
        <v>44505</v>
      </c>
      <c r="B6128">
        <v>202111</v>
      </c>
      <c r="C6128">
        <v>2021</v>
      </c>
      <c r="D6128" t="s">
        <v>6</v>
      </c>
      <c r="E6128" t="s">
        <v>23</v>
      </c>
      <c r="F6128">
        <v>0.23968</v>
      </c>
      <c r="H6128">
        <v>66</v>
      </c>
      <c r="I6128">
        <v>8.8429999999999964</v>
      </c>
      <c r="M6128">
        <v>1.4204166666666669</v>
      </c>
      <c r="N6128">
        <v>0.90580394093436034</v>
      </c>
      <c r="O6128">
        <v>16.826736040631999</v>
      </c>
      <c r="P6128">
        <v>608.9436579830051</v>
      </c>
      <c r="R6128">
        <v>0.94079999999999997</v>
      </c>
      <c r="T6128" s="6">
        <v>59.783060101667786</v>
      </c>
      <c r="U6128" s="6">
        <v>62.092799999999997</v>
      </c>
      <c r="W6128" s="6">
        <v>93.747500000000016</v>
      </c>
    </row>
    <row r="6129" spans="1:23" x14ac:dyDescent="0.3">
      <c r="A6129" s="1">
        <v>44505</v>
      </c>
      <c r="B6129">
        <v>202111</v>
      </c>
      <c r="C6129">
        <v>2021</v>
      </c>
      <c r="D6129" t="s">
        <v>7</v>
      </c>
      <c r="E6129" t="s">
        <v>23</v>
      </c>
      <c r="F6129">
        <v>0.73499999999999988</v>
      </c>
      <c r="H6129">
        <v>36</v>
      </c>
      <c r="I6129">
        <v>2.1249395216878635</v>
      </c>
      <c r="M6129">
        <v>1.8778314768861464</v>
      </c>
      <c r="N6129">
        <v>0.92183022163861505</v>
      </c>
      <c r="O6129">
        <v>55.233669098519606</v>
      </c>
      <c r="P6129">
        <v>413.20668509427963</v>
      </c>
      <c r="R6129">
        <v>0.95550000000000002</v>
      </c>
      <c r="T6129" s="6">
        <v>33.185887978990145</v>
      </c>
      <c r="U6129" s="6">
        <v>34.398000000000003</v>
      </c>
      <c r="W6129" s="6">
        <v>67.601933167901265</v>
      </c>
    </row>
    <row r="6130" spans="1:23" x14ac:dyDescent="0.3">
      <c r="A6130" s="1">
        <v>44505</v>
      </c>
      <c r="B6130">
        <v>202111</v>
      </c>
      <c r="C6130">
        <v>2021</v>
      </c>
      <c r="D6130" t="s">
        <v>8</v>
      </c>
      <c r="E6130" t="s">
        <v>23</v>
      </c>
      <c r="F6130">
        <v>1.8539865000000013</v>
      </c>
      <c r="H6130">
        <v>108</v>
      </c>
      <c r="I6130">
        <v>4.5488890333333272</v>
      </c>
      <c r="M6130">
        <v>1.79261841563786</v>
      </c>
      <c r="N6130">
        <v>0.98570350160359588</v>
      </c>
      <c r="O6130">
        <v>145.76335942380479</v>
      </c>
      <c r="P6130">
        <v>319.3145947196</v>
      </c>
      <c r="R6130">
        <v>0.96039999999999992</v>
      </c>
      <c r="T6130" s="6">
        <v>106.45597817318836</v>
      </c>
      <c r="U6130" s="6">
        <v>103.72319999999999</v>
      </c>
      <c r="W6130" s="6">
        <v>193.60278888888888</v>
      </c>
    </row>
    <row r="6131" spans="1:23" x14ac:dyDescent="0.3">
      <c r="A6131" s="1">
        <v>44506</v>
      </c>
      <c r="B6131">
        <v>202111</v>
      </c>
      <c r="C6131">
        <v>2021</v>
      </c>
      <c r="D6131" t="s">
        <v>0</v>
      </c>
      <c r="E6131" t="s">
        <v>22</v>
      </c>
      <c r="F6131">
        <v>231.62132033333333</v>
      </c>
      <c r="G6131">
        <v>44</v>
      </c>
      <c r="I6131">
        <v>233.76650469849906</v>
      </c>
      <c r="J6131">
        <v>231.98508986458333</v>
      </c>
      <c r="K6131">
        <v>308.11136258691516</v>
      </c>
      <c r="L6131">
        <v>7.0782254414769561</v>
      </c>
      <c r="N6131">
        <v>1</v>
      </c>
      <c r="O6131">
        <v>10728.708183529627</v>
      </c>
      <c r="P6131">
        <v>132.60207638547109</v>
      </c>
      <c r="Q6131">
        <v>0.75059422036089807</v>
      </c>
      <c r="S6131" s="6">
        <v>33.026145695879514</v>
      </c>
      <c r="V6131" s="6">
        <v>311.44191942498605</v>
      </c>
    </row>
    <row r="6132" spans="1:23" x14ac:dyDescent="0.3">
      <c r="A6132" s="1">
        <v>44506</v>
      </c>
      <c r="B6132">
        <v>202111</v>
      </c>
      <c r="C6132">
        <v>2021</v>
      </c>
      <c r="D6132" t="s">
        <v>1</v>
      </c>
      <c r="E6132" t="s">
        <v>22</v>
      </c>
      <c r="F6132">
        <v>247.88596050000001</v>
      </c>
      <c r="G6132">
        <v>46</v>
      </c>
      <c r="I6132">
        <v>252.93217797229937</v>
      </c>
      <c r="J6132">
        <v>248.00302050000002</v>
      </c>
      <c r="K6132">
        <v>331.73731781378035</v>
      </c>
      <c r="L6132">
        <v>7.2692500000000004</v>
      </c>
      <c r="N6132">
        <v>1</v>
      </c>
      <c r="O6132">
        <v>11377.673776614747</v>
      </c>
      <c r="P6132">
        <v>140.38045168716172</v>
      </c>
      <c r="Q6132">
        <v>0.75640892913209257</v>
      </c>
      <c r="S6132" s="6">
        <v>34.794810740076258</v>
      </c>
      <c r="V6132" s="6">
        <v>334.38550000000004</v>
      </c>
    </row>
    <row r="6133" spans="1:23" x14ac:dyDescent="0.3">
      <c r="A6133" s="1">
        <v>44506</v>
      </c>
      <c r="B6133">
        <v>202111</v>
      </c>
      <c r="C6133">
        <v>2021</v>
      </c>
      <c r="D6133" t="s">
        <v>4</v>
      </c>
      <c r="E6133" t="s">
        <v>22</v>
      </c>
      <c r="F6133">
        <v>175.60032083333334</v>
      </c>
      <c r="G6133">
        <v>36</v>
      </c>
      <c r="I6133">
        <v>181.63043554552647</v>
      </c>
      <c r="J6133">
        <v>175.9264090111111</v>
      </c>
      <c r="K6133">
        <v>235.83041083532493</v>
      </c>
      <c r="L6133">
        <v>6.6443221947272493</v>
      </c>
      <c r="N6133">
        <v>1</v>
      </c>
      <c r="O6133">
        <v>8166.574461803717</v>
      </c>
      <c r="P6133">
        <v>107.71410283737258</v>
      </c>
      <c r="Q6133">
        <v>0.75933853422527076</v>
      </c>
      <c r="S6133" s="6">
        <v>27.336187232109747</v>
      </c>
      <c r="V6133" s="6">
        <v>239.19559901018098</v>
      </c>
    </row>
    <row r="6134" spans="1:23" x14ac:dyDescent="0.3">
      <c r="A6134" s="1">
        <v>44506</v>
      </c>
      <c r="B6134">
        <v>202111</v>
      </c>
      <c r="C6134">
        <v>2021</v>
      </c>
      <c r="D6134" t="s">
        <v>2</v>
      </c>
      <c r="E6134" t="s">
        <v>22</v>
      </c>
      <c r="F6134">
        <v>184.72406579567948</v>
      </c>
      <c r="G6134">
        <v>64</v>
      </c>
      <c r="I6134">
        <v>280.32747137508829</v>
      </c>
      <c r="J6134">
        <v>185.07660485817948</v>
      </c>
      <c r="K6134">
        <v>228.40189947576019</v>
      </c>
      <c r="L6134">
        <v>5.766858849319469</v>
      </c>
      <c r="N6134">
        <v>1</v>
      </c>
      <c r="O6134">
        <v>9237.9962055547512</v>
      </c>
      <c r="P6134">
        <v>166.0791146907782</v>
      </c>
      <c r="Q6134">
        <v>0.75953250368745195</v>
      </c>
      <c r="S6134" s="6">
        <v>48.610080235996925</v>
      </c>
      <c r="V6134" s="6">
        <v>369.07896635644602</v>
      </c>
    </row>
    <row r="6135" spans="1:23" x14ac:dyDescent="0.3">
      <c r="A6135" s="1">
        <v>44506</v>
      </c>
      <c r="B6135">
        <v>202111</v>
      </c>
      <c r="C6135">
        <v>2021</v>
      </c>
      <c r="D6135" t="s">
        <v>3</v>
      </c>
      <c r="E6135" t="s">
        <v>22</v>
      </c>
      <c r="F6135">
        <v>215.30991983333328</v>
      </c>
      <c r="G6135">
        <v>96</v>
      </c>
      <c r="I6135">
        <v>513.81325606798441</v>
      </c>
      <c r="J6135">
        <v>216.0781021346628</v>
      </c>
      <c r="K6135">
        <v>280.21019753851675</v>
      </c>
      <c r="L6135">
        <v>7.0393748150344617</v>
      </c>
      <c r="N6135">
        <v>0.99998808680101503</v>
      </c>
      <c r="O6135">
        <v>10030.265105033159</v>
      </c>
      <c r="P6135">
        <v>260.37411516179429</v>
      </c>
      <c r="Q6135">
        <v>0.76032624458975262</v>
      </c>
      <c r="S6135" s="6">
        <v>72.991319480616255</v>
      </c>
      <c r="V6135" s="6">
        <v>675.77998224330827</v>
      </c>
    </row>
    <row r="6136" spans="1:23" x14ac:dyDescent="0.3">
      <c r="A6136" s="1">
        <v>44506</v>
      </c>
      <c r="B6136">
        <v>202111</v>
      </c>
      <c r="C6136">
        <v>2021</v>
      </c>
      <c r="D6136" t="s">
        <v>5</v>
      </c>
      <c r="E6136" t="s">
        <v>23</v>
      </c>
      <c r="F6136">
        <v>0.24959999999999999</v>
      </c>
      <c r="H6136">
        <v>162</v>
      </c>
      <c r="I6136">
        <v>12.485785572264355</v>
      </c>
      <c r="M6136">
        <v>1.9036043680594779</v>
      </c>
      <c r="N6136">
        <v>0.95546177518431219</v>
      </c>
      <c r="O6136">
        <v>118.86590627147521</v>
      </c>
      <c r="P6136">
        <v>1639.1809836076839</v>
      </c>
      <c r="R6136">
        <v>0.94079999999999997</v>
      </c>
      <c r="T6136" s="6">
        <v>154.78480757985858</v>
      </c>
      <c r="U6136" s="6">
        <v>152.40959999999998</v>
      </c>
      <c r="W6136" s="6">
        <v>308.3839076256354</v>
      </c>
    </row>
    <row r="6137" spans="1:23" x14ac:dyDescent="0.3">
      <c r="A6137" s="1">
        <v>44506</v>
      </c>
      <c r="B6137">
        <v>202111</v>
      </c>
      <c r="C6137">
        <v>2021</v>
      </c>
      <c r="D6137" t="s">
        <v>6</v>
      </c>
      <c r="E6137" t="s">
        <v>23</v>
      </c>
      <c r="F6137">
        <v>22.963360000000002</v>
      </c>
      <c r="H6137">
        <v>66</v>
      </c>
      <c r="I6137">
        <v>29.634933333333336</v>
      </c>
      <c r="M6137">
        <v>2.7352430555555554</v>
      </c>
      <c r="N6137">
        <v>0.88401419310654195</v>
      </c>
      <c r="O6137">
        <v>2287.3479432370659</v>
      </c>
      <c r="P6137">
        <v>608.9436579830051</v>
      </c>
      <c r="R6137">
        <v>0.94079999999999997</v>
      </c>
      <c r="T6137" s="6">
        <v>58.344936745031767</v>
      </c>
      <c r="U6137" s="6">
        <v>62.092799999999997</v>
      </c>
      <c r="W6137" s="6">
        <v>180.52604166666666</v>
      </c>
    </row>
    <row r="6138" spans="1:23" x14ac:dyDescent="0.3">
      <c r="A6138" s="1">
        <v>44506</v>
      </c>
      <c r="B6138">
        <v>202111</v>
      </c>
      <c r="C6138">
        <v>2021</v>
      </c>
      <c r="D6138" t="s">
        <v>7</v>
      </c>
      <c r="E6138" t="s">
        <v>23</v>
      </c>
      <c r="F6138">
        <v>33.564999999999998</v>
      </c>
      <c r="H6138">
        <v>36</v>
      </c>
      <c r="I6138">
        <v>34.43620113946583</v>
      </c>
      <c r="M6138">
        <v>3.0907059733667825</v>
      </c>
      <c r="N6138">
        <v>0.91944413132225289</v>
      </c>
      <c r="O6138">
        <v>2315.8943231555545</v>
      </c>
      <c r="P6138">
        <v>413.20668509427963</v>
      </c>
      <c r="R6138">
        <v>0.95550000000000002</v>
      </c>
      <c r="T6138" s="6">
        <v>33.099988727601101</v>
      </c>
      <c r="U6138" s="6">
        <v>34.398000000000003</v>
      </c>
      <c r="W6138" s="6">
        <v>111.26541504120416</v>
      </c>
    </row>
    <row r="6139" spans="1:23" x14ac:dyDescent="0.3">
      <c r="A6139" s="1">
        <v>44506</v>
      </c>
      <c r="B6139">
        <v>202111</v>
      </c>
      <c r="C6139">
        <v>2021</v>
      </c>
      <c r="D6139" t="s">
        <v>8</v>
      </c>
      <c r="E6139" t="s">
        <v>23</v>
      </c>
      <c r="F6139">
        <v>361.41676033333312</v>
      </c>
      <c r="H6139">
        <v>108</v>
      </c>
      <c r="I6139">
        <v>401.44468689999991</v>
      </c>
      <c r="M6139">
        <v>5.4185991769547321</v>
      </c>
      <c r="N6139">
        <v>0.9814595468567181</v>
      </c>
      <c r="O6139">
        <v>67570.066433552332</v>
      </c>
      <c r="P6139">
        <v>319.3145947196</v>
      </c>
      <c r="R6139">
        <v>0.96039999999999992</v>
      </c>
      <c r="T6139" s="6">
        <v>105.99763106052555</v>
      </c>
      <c r="U6139" s="6">
        <v>103.72319999999999</v>
      </c>
      <c r="W6139" s="6">
        <v>585.20871111111103</v>
      </c>
    </row>
    <row r="6140" spans="1:23" x14ac:dyDescent="0.3">
      <c r="A6140" s="1">
        <v>44507</v>
      </c>
      <c r="B6140">
        <v>202111</v>
      </c>
      <c r="C6140">
        <v>2021</v>
      </c>
      <c r="D6140" t="s">
        <v>0</v>
      </c>
      <c r="E6140" t="s">
        <v>22</v>
      </c>
      <c r="F6140">
        <v>134.74215999999996</v>
      </c>
      <c r="G6140">
        <v>44</v>
      </c>
      <c r="I6140">
        <v>164.22545930579031</v>
      </c>
      <c r="J6140">
        <v>135.00021664062496</v>
      </c>
      <c r="K6140">
        <v>177.30172766499007</v>
      </c>
      <c r="L6140">
        <v>4.9725893181134904</v>
      </c>
      <c r="N6140">
        <v>1</v>
      </c>
      <c r="O6140">
        <v>12855.046055489063</v>
      </c>
      <c r="P6140">
        <v>132.60207638547109</v>
      </c>
      <c r="Q6140">
        <v>0.75059422036089807</v>
      </c>
      <c r="S6140" s="6">
        <v>33.026145695879514</v>
      </c>
      <c r="V6140" s="6">
        <v>218.79392999699357</v>
      </c>
    </row>
    <row r="6141" spans="1:23" x14ac:dyDescent="0.3">
      <c r="A6141" s="1">
        <v>44507</v>
      </c>
      <c r="B6141">
        <v>202111</v>
      </c>
      <c r="C6141">
        <v>2021</v>
      </c>
      <c r="D6141" t="s">
        <v>1</v>
      </c>
      <c r="E6141" t="s">
        <v>22</v>
      </c>
      <c r="F6141">
        <v>130.00400000000002</v>
      </c>
      <c r="G6141">
        <v>46</v>
      </c>
      <c r="I6141">
        <v>164.09325745964719</v>
      </c>
      <c r="J6141">
        <v>130.11899023437502</v>
      </c>
      <c r="K6141">
        <v>169.17978352165127</v>
      </c>
      <c r="L6141">
        <v>4.7160267283950619</v>
      </c>
      <c r="N6141">
        <v>1</v>
      </c>
      <c r="O6141">
        <v>12431.980175885963</v>
      </c>
      <c r="P6141">
        <v>140.38045168716172</v>
      </c>
      <c r="Q6141">
        <v>0.75640892913209257</v>
      </c>
      <c r="S6141" s="6">
        <v>34.794810740076258</v>
      </c>
      <c r="V6141" s="6">
        <v>216.93722950617286</v>
      </c>
    </row>
    <row r="6142" spans="1:23" x14ac:dyDescent="0.3">
      <c r="A6142" s="1">
        <v>44507</v>
      </c>
      <c r="B6142">
        <v>202111</v>
      </c>
      <c r="C6142">
        <v>2021</v>
      </c>
      <c r="D6142" t="s">
        <v>4</v>
      </c>
      <c r="E6142" t="s">
        <v>22</v>
      </c>
      <c r="F6142">
        <v>97.890239999999991</v>
      </c>
      <c r="G6142">
        <v>36</v>
      </c>
      <c r="I6142">
        <v>142.36724342796956</v>
      </c>
      <c r="J6142">
        <v>98.154168177777777</v>
      </c>
      <c r="K6142">
        <v>126.6309043645747</v>
      </c>
      <c r="L6142">
        <v>5.2080139128086431</v>
      </c>
      <c r="N6142">
        <v>0.99978000555915869</v>
      </c>
      <c r="O6142">
        <v>8586.5202543059768</v>
      </c>
      <c r="P6142">
        <v>107.71410283737258</v>
      </c>
      <c r="Q6142">
        <v>0.75933853422527076</v>
      </c>
      <c r="S6142" s="6">
        <v>27.336187232109747</v>
      </c>
      <c r="V6142" s="6">
        <v>187.48850086111116</v>
      </c>
    </row>
    <row r="6143" spans="1:23" x14ac:dyDescent="0.3">
      <c r="A6143" s="1">
        <v>44507</v>
      </c>
      <c r="B6143">
        <v>202111</v>
      </c>
      <c r="C6143">
        <v>2021</v>
      </c>
      <c r="D6143" t="s">
        <v>2</v>
      </c>
      <c r="E6143" t="s">
        <v>22</v>
      </c>
      <c r="F6143">
        <v>166.4838484491282</v>
      </c>
      <c r="G6143">
        <v>64</v>
      </c>
      <c r="I6143">
        <v>225.38204876370213</v>
      </c>
      <c r="J6143">
        <v>166.8223494256907</v>
      </c>
      <c r="K6143">
        <v>209.70028797572911</v>
      </c>
      <c r="L6143">
        <v>4.6365290423199372</v>
      </c>
      <c r="N6143">
        <v>1</v>
      </c>
      <c r="O6143">
        <v>14789.679350796598</v>
      </c>
      <c r="P6143">
        <v>166.0791146907782</v>
      </c>
      <c r="Q6143">
        <v>0.75953250368745195</v>
      </c>
      <c r="S6143" s="6">
        <v>48.610080235996925</v>
      </c>
      <c r="V6143" s="6">
        <v>296.73785870847598</v>
      </c>
    </row>
    <row r="6144" spans="1:23" x14ac:dyDescent="0.3">
      <c r="A6144" s="1">
        <v>44507</v>
      </c>
      <c r="B6144">
        <v>202111</v>
      </c>
      <c r="C6144">
        <v>2021</v>
      </c>
      <c r="D6144" t="s">
        <v>3</v>
      </c>
      <c r="E6144" t="s">
        <v>22</v>
      </c>
      <c r="F6144">
        <v>134.82392066666665</v>
      </c>
      <c r="G6144">
        <v>96</v>
      </c>
      <c r="I6144">
        <v>245.76665134225999</v>
      </c>
      <c r="J6144">
        <v>135.42205713499234</v>
      </c>
      <c r="K6144">
        <v>165.40705730922195</v>
      </c>
      <c r="L6144">
        <v>3.3670668387838414</v>
      </c>
      <c r="N6144">
        <v>1</v>
      </c>
      <c r="O6144">
        <v>12505.872760613192</v>
      </c>
      <c r="P6144">
        <v>260.37411516179429</v>
      </c>
      <c r="Q6144">
        <v>0.76032624458975262</v>
      </c>
      <c r="S6144" s="6">
        <v>72.991319480616255</v>
      </c>
      <c r="V6144" s="6">
        <v>323.23841652324876</v>
      </c>
    </row>
    <row r="6145" spans="1:23" x14ac:dyDescent="0.3">
      <c r="A6145" s="1">
        <v>44507</v>
      </c>
      <c r="B6145">
        <v>202111</v>
      </c>
      <c r="C6145">
        <v>2021</v>
      </c>
      <c r="D6145" t="s">
        <v>5</v>
      </c>
      <c r="E6145" t="s">
        <v>23</v>
      </c>
      <c r="F6145">
        <v>743.07842466666671</v>
      </c>
      <c r="H6145">
        <v>162</v>
      </c>
      <c r="I6145">
        <v>882.75625199999979</v>
      </c>
      <c r="M6145">
        <v>5.9820416666666674</v>
      </c>
      <c r="N6145">
        <v>0.99796549479166663</v>
      </c>
      <c r="O6145">
        <v>123744.77527260422</v>
      </c>
      <c r="P6145">
        <v>1639.1809836076839</v>
      </c>
      <c r="R6145">
        <v>0.94079999999999997</v>
      </c>
      <c r="T6145" s="6">
        <v>161.67041015625</v>
      </c>
      <c r="U6145" s="6">
        <v>152.40959999999998</v>
      </c>
      <c r="W6145" s="6">
        <v>969.09075000000007</v>
      </c>
    </row>
    <row r="6146" spans="1:23" x14ac:dyDescent="0.3">
      <c r="A6146" s="1">
        <v>44507</v>
      </c>
      <c r="B6146">
        <v>202111</v>
      </c>
      <c r="C6146">
        <v>2021</v>
      </c>
      <c r="D6146" t="s">
        <v>6</v>
      </c>
      <c r="E6146" t="s">
        <v>23</v>
      </c>
      <c r="F6146">
        <v>223.76255949999998</v>
      </c>
      <c r="H6146">
        <v>66</v>
      </c>
      <c r="I6146">
        <v>274.00013333333328</v>
      </c>
      <c r="M6146">
        <v>3.8881944444444447</v>
      </c>
      <c r="N6146">
        <v>0.91412455737664777</v>
      </c>
      <c r="O6146">
        <v>32027.366136279536</v>
      </c>
      <c r="P6146">
        <v>608.9436579830051</v>
      </c>
      <c r="R6146">
        <v>0.94079999999999997</v>
      </c>
      <c r="T6146" s="6">
        <v>60.332220786858755</v>
      </c>
      <c r="U6146" s="6">
        <v>62.092799999999997</v>
      </c>
      <c r="W6146" s="6">
        <v>256.62083333333334</v>
      </c>
    </row>
    <row r="6147" spans="1:23" x14ac:dyDescent="0.3">
      <c r="A6147" s="1">
        <v>44507</v>
      </c>
      <c r="B6147">
        <v>202111</v>
      </c>
      <c r="C6147">
        <v>2021</v>
      </c>
      <c r="D6147" t="s">
        <v>7</v>
      </c>
      <c r="E6147" t="s">
        <v>23</v>
      </c>
      <c r="F6147">
        <v>76.703199999999981</v>
      </c>
      <c r="H6147">
        <v>36</v>
      </c>
      <c r="I6147">
        <v>83.005979877552832</v>
      </c>
      <c r="M6147">
        <v>3.8600872560589945</v>
      </c>
      <c r="N6147">
        <v>0.9170396304759062</v>
      </c>
      <c r="O6147">
        <v>10178.25031299876</v>
      </c>
      <c r="P6147">
        <v>413.20668509427963</v>
      </c>
      <c r="R6147">
        <v>0.95550000000000002</v>
      </c>
      <c r="T6147" s="6">
        <v>33.013426697132623</v>
      </c>
      <c r="U6147" s="6">
        <v>34.398000000000003</v>
      </c>
      <c r="W6147" s="6">
        <v>138.96314121812381</v>
      </c>
    </row>
    <row r="6148" spans="1:23" x14ac:dyDescent="0.3">
      <c r="A6148" s="1">
        <v>44507</v>
      </c>
      <c r="B6148">
        <v>202111</v>
      </c>
      <c r="C6148">
        <v>2021</v>
      </c>
      <c r="D6148" t="s">
        <v>8</v>
      </c>
      <c r="E6148" t="s">
        <v>23</v>
      </c>
      <c r="F6148">
        <v>536.26014300000008</v>
      </c>
      <c r="H6148">
        <v>108</v>
      </c>
      <c r="I6148">
        <v>613.46719259999998</v>
      </c>
      <c r="M6148">
        <v>6.1983921296296307</v>
      </c>
      <c r="N6148">
        <v>0.98044434032730454</v>
      </c>
      <c r="O6148">
        <v>89840.747377764492</v>
      </c>
      <c r="P6148">
        <v>319.3145947196</v>
      </c>
      <c r="R6148">
        <v>0.96039999999999992</v>
      </c>
      <c r="T6148" s="6">
        <v>105.88798875534889</v>
      </c>
      <c r="U6148" s="6">
        <v>103.72319999999999</v>
      </c>
      <c r="W6148" s="6">
        <v>669.42635000000007</v>
      </c>
    </row>
    <row r="6149" spans="1:23" x14ac:dyDescent="0.3">
      <c r="A6149" s="1">
        <v>44508</v>
      </c>
      <c r="B6149">
        <v>202111</v>
      </c>
      <c r="C6149">
        <v>2021</v>
      </c>
      <c r="D6149" t="s">
        <v>0</v>
      </c>
      <c r="E6149" t="s">
        <v>22</v>
      </c>
      <c r="F6149">
        <v>147.81396000000001</v>
      </c>
      <c r="G6149">
        <v>44</v>
      </c>
      <c r="I6149">
        <v>179.15385839385928</v>
      </c>
      <c r="J6149">
        <v>148.12011234375001</v>
      </c>
      <c r="K6149">
        <v>192.20786057390936</v>
      </c>
      <c r="L6149">
        <v>5.4246069173070746</v>
      </c>
      <c r="N6149">
        <v>1</v>
      </c>
      <c r="O6149">
        <v>26658.617767226086</v>
      </c>
      <c r="P6149">
        <v>132.60207638547109</v>
      </c>
      <c r="Q6149">
        <v>0.75059422036089807</v>
      </c>
      <c r="S6149" s="6">
        <v>33.026145695879514</v>
      </c>
      <c r="V6149" s="6">
        <v>238.68270436151127</v>
      </c>
    </row>
    <row r="6150" spans="1:23" x14ac:dyDescent="0.3">
      <c r="A6150" s="1">
        <v>44508</v>
      </c>
      <c r="B6150">
        <v>202111</v>
      </c>
      <c r="C6150">
        <v>2021</v>
      </c>
      <c r="D6150" t="s">
        <v>1</v>
      </c>
      <c r="E6150" t="s">
        <v>22</v>
      </c>
      <c r="F6150">
        <v>148.8004</v>
      </c>
      <c r="G6150">
        <v>46</v>
      </c>
      <c r="I6150">
        <v>195.21248808923463</v>
      </c>
      <c r="J6150">
        <v>148.9123384765625</v>
      </c>
      <c r="K6150">
        <v>181.84458644849255</v>
      </c>
      <c r="L6150">
        <v>5.6103908582089561</v>
      </c>
      <c r="N6150">
        <v>1</v>
      </c>
      <c r="O6150">
        <v>27338.647596498748</v>
      </c>
      <c r="P6150">
        <v>140.38045168716172</v>
      </c>
      <c r="Q6150">
        <v>0.75640892913209257</v>
      </c>
      <c r="S6150" s="6">
        <v>34.794810740076258</v>
      </c>
      <c r="V6150" s="6">
        <v>258.07797947761196</v>
      </c>
    </row>
    <row r="6151" spans="1:23" x14ac:dyDescent="0.3">
      <c r="A6151" s="1">
        <v>44508</v>
      </c>
      <c r="B6151">
        <v>202111</v>
      </c>
      <c r="C6151">
        <v>2021</v>
      </c>
      <c r="D6151" t="s">
        <v>4</v>
      </c>
      <c r="E6151" t="s">
        <v>22</v>
      </c>
      <c r="F6151">
        <v>120.69679999999997</v>
      </c>
      <c r="G6151">
        <v>36</v>
      </c>
      <c r="I6151">
        <v>143.63774829596383</v>
      </c>
      <c r="J6151">
        <v>120.97909617777776</v>
      </c>
      <c r="K6151">
        <v>156.04719241021058</v>
      </c>
      <c r="L6151">
        <v>5.2544909455128206</v>
      </c>
      <c r="N6151">
        <v>1</v>
      </c>
      <c r="O6151">
        <v>20108.920384512941</v>
      </c>
      <c r="P6151">
        <v>107.71410283737258</v>
      </c>
      <c r="Q6151">
        <v>0.75933853422527076</v>
      </c>
      <c r="S6151" s="6">
        <v>27.336187232109747</v>
      </c>
      <c r="V6151" s="6">
        <v>189.16167403846154</v>
      </c>
    </row>
    <row r="6152" spans="1:23" x14ac:dyDescent="0.3">
      <c r="A6152" s="1">
        <v>44508</v>
      </c>
      <c r="B6152">
        <v>202111</v>
      </c>
      <c r="C6152">
        <v>2021</v>
      </c>
      <c r="D6152" t="s">
        <v>2</v>
      </c>
      <c r="E6152" t="s">
        <v>22</v>
      </c>
      <c r="F6152">
        <v>187.03223906055561</v>
      </c>
      <c r="G6152">
        <v>64</v>
      </c>
      <c r="I6152">
        <v>260.59303625039456</v>
      </c>
      <c r="J6152">
        <v>187.40955839649311</v>
      </c>
      <c r="K6152">
        <v>245.44406157252439</v>
      </c>
      <c r="L6152">
        <v>5.3608847174339616</v>
      </c>
      <c r="N6152">
        <v>1</v>
      </c>
      <c r="O6152">
        <v>31327.671442988129</v>
      </c>
      <c r="P6152">
        <v>166.0791146907782</v>
      </c>
      <c r="Q6152">
        <v>0.75953250368745195</v>
      </c>
      <c r="S6152" s="6">
        <v>48.610080235996925</v>
      </c>
      <c r="V6152" s="6">
        <v>343.09662191577354</v>
      </c>
    </row>
    <row r="6153" spans="1:23" x14ac:dyDescent="0.3">
      <c r="A6153" s="1">
        <v>44508</v>
      </c>
      <c r="B6153">
        <v>202111</v>
      </c>
      <c r="C6153">
        <v>2021</v>
      </c>
      <c r="D6153" t="s">
        <v>3</v>
      </c>
      <c r="E6153" t="s">
        <v>22</v>
      </c>
      <c r="F6153">
        <v>208.97744016666664</v>
      </c>
      <c r="G6153">
        <v>96</v>
      </c>
      <c r="I6153">
        <v>383.11371393378124</v>
      </c>
      <c r="J6153">
        <v>209.78440441851339</v>
      </c>
      <c r="K6153">
        <v>261.11874310599484</v>
      </c>
      <c r="L6153">
        <v>5.2487572037319019</v>
      </c>
      <c r="N6153">
        <v>1</v>
      </c>
      <c r="O6153">
        <v>36711.093796336463</v>
      </c>
      <c r="P6153">
        <v>260.37411516179429</v>
      </c>
      <c r="Q6153">
        <v>0.76032624458975262</v>
      </c>
      <c r="S6153" s="6">
        <v>72.991319480616255</v>
      </c>
      <c r="V6153" s="6">
        <v>503.88069155826258</v>
      </c>
    </row>
    <row r="6154" spans="1:23" x14ac:dyDescent="0.3">
      <c r="A6154" s="1">
        <v>44508</v>
      </c>
      <c r="B6154">
        <v>202111</v>
      </c>
      <c r="C6154">
        <v>2021</v>
      </c>
      <c r="D6154" t="s">
        <v>5</v>
      </c>
      <c r="E6154" t="s">
        <v>23</v>
      </c>
      <c r="F6154">
        <v>681.04322766666655</v>
      </c>
      <c r="H6154">
        <v>162</v>
      </c>
      <c r="I6154">
        <v>833.46463413907873</v>
      </c>
      <c r="M6154">
        <v>5.3863708808176805</v>
      </c>
      <c r="N6154">
        <v>0.99724550600405093</v>
      </c>
      <c r="O6154">
        <v>139479.97675325122</v>
      </c>
      <c r="P6154">
        <v>1639.1809836076839</v>
      </c>
      <c r="R6154">
        <v>0.94079999999999997</v>
      </c>
      <c r="T6154" s="6">
        <v>161.55377197265625</v>
      </c>
      <c r="U6154" s="6">
        <v>152.40959999999998</v>
      </c>
      <c r="W6154" s="6">
        <v>872.59208269246426</v>
      </c>
    </row>
    <row r="6155" spans="1:23" x14ac:dyDescent="0.3">
      <c r="A6155" s="1">
        <v>44508</v>
      </c>
      <c r="B6155">
        <v>202111</v>
      </c>
      <c r="C6155">
        <v>2021</v>
      </c>
      <c r="D6155" t="s">
        <v>6</v>
      </c>
      <c r="E6155" t="s">
        <v>23</v>
      </c>
      <c r="F6155">
        <v>374.06544199999996</v>
      </c>
      <c r="H6155">
        <v>66</v>
      </c>
      <c r="I6155">
        <v>449.53503333333327</v>
      </c>
      <c r="M6155">
        <v>5.1588888888888889</v>
      </c>
      <c r="N6155">
        <v>0.99618270478386528</v>
      </c>
      <c r="O6155">
        <v>73916.117253975099</v>
      </c>
      <c r="P6155">
        <v>608.9436579830051</v>
      </c>
      <c r="R6155">
        <v>0.94079999999999997</v>
      </c>
      <c r="T6155" s="6">
        <v>65.74805851573511</v>
      </c>
      <c r="U6155" s="6">
        <v>62.092799999999997</v>
      </c>
      <c r="W6155" s="6">
        <v>340.48666666666668</v>
      </c>
    </row>
    <row r="6156" spans="1:23" x14ac:dyDescent="0.3">
      <c r="A6156" s="1">
        <v>44508</v>
      </c>
      <c r="B6156">
        <v>202111</v>
      </c>
      <c r="C6156">
        <v>2021</v>
      </c>
      <c r="D6156" t="s">
        <v>7</v>
      </c>
      <c r="E6156" t="s">
        <v>23</v>
      </c>
      <c r="F6156">
        <v>199.17659700000002</v>
      </c>
      <c r="H6156">
        <v>36</v>
      </c>
      <c r="I6156">
        <v>240.57766504580897</v>
      </c>
      <c r="M6156">
        <v>5.4523889743146574</v>
      </c>
      <c r="N6156">
        <v>1</v>
      </c>
      <c r="O6156">
        <v>38681.950470123302</v>
      </c>
      <c r="P6156">
        <v>413.20668509427963</v>
      </c>
      <c r="R6156">
        <v>0.95550000000000002</v>
      </c>
      <c r="T6156" s="6">
        <v>36</v>
      </c>
      <c r="U6156" s="6">
        <v>34.398000000000003</v>
      </c>
      <c r="W6156" s="6">
        <v>196.28600307532767</v>
      </c>
    </row>
    <row r="6157" spans="1:23" x14ac:dyDescent="0.3">
      <c r="A6157" s="1">
        <v>44508</v>
      </c>
      <c r="B6157">
        <v>202111</v>
      </c>
      <c r="C6157">
        <v>2021</v>
      </c>
      <c r="D6157" t="s">
        <v>8</v>
      </c>
      <c r="E6157" t="s">
        <v>23</v>
      </c>
      <c r="F6157">
        <v>568.24431449999997</v>
      </c>
      <c r="H6157">
        <v>108</v>
      </c>
      <c r="I6157">
        <v>529.87232160000019</v>
      </c>
      <c r="M6157">
        <v>6.1160852623456803</v>
      </c>
      <c r="N6157">
        <v>0.92453618522887215</v>
      </c>
      <c r="O6157">
        <v>109930.72473010654</v>
      </c>
      <c r="P6157">
        <v>319.3145947196</v>
      </c>
      <c r="R6157">
        <v>0.96039999999999992</v>
      </c>
      <c r="T6157" s="6">
        <v>99.849908004718188</v>
      </c>
      <c r="U6157" s="6">
        <v>103.72319999999999</v>
      </c>
      <c r="W6157" s="6">
        <v>660.53720833333352</v>
      </c>
    </row>
    <row r="6158" spans="1:23" x14ac:dyDescent="0.3">
      <c r="A6158" s="1">
        <v>44509</v>
      </c>
      <c r="B6158">
        <v>202111</v>
      </c>
      <c r="C6158">
        <v>2021</v>
      </c>
      <c r="D6158" t="s">
        <v>0</v>
      </c>
      <c r="E6158" t="s">
        <v>22</v>
      </c>
      <c r="F6158">
        <v>86.056039666666692</v>
      </c>
      <c r="G6158">
        <v>44</v>
      </c>
      <c r="I6158">
        <v>77.812422914883371</v>
      </c>
      <c r="J6158">
        <v>86.316537713541692</v>
      </c>
      <c r="K6158">
        <v>101.94968682165523</v>
      </c>
      <c r="L6158">
        <v>2.3560854975756857</v>
      </c>
      <c r="N6158">
        <v>1</v>
      </c>
      <c r="O6158">
        <v>5943.7168469016233</v>
      </c>
      <c r="P6158">
        <v>132.60207638547109</v>
      </c>
      <c r="Q6158">
        <v>0.75059422036089807</v>
      </c>
      <c r="S6158" s="6">
        <v>33.026145695879514</v>
      </c>
      <c r="V6158" s="6">
        <v>103.66776189333018</v>
      </c>
    </row>
    <row r="6159" spans="1:23" x14ac:dyDescent="0.3">
      <c r="A6159" s="1">
        <v>44509</v>
      </c>
      <c r="B6159">
        <v>202111</v>
      </c>
      <c r="C6159">
        <v>2021</v>
      </c>
      <c r="D6159" t="s">
        <v>1</v>
      </c>
      <c r="E6159" t="s">
        <v>22</v>
      </c>
      <c r="F6159">
        <v>91.125439499999956</v>
      </c>
      <c r="G6159">
        <v>46</v>
      </c>
      <c r="I6159">
        <v>83.783141925983813</v>
      </c>
      <c r="J6159">
        <v>91.247876023437456</v>
      </c>
      <c r="K6159">
        <v>109.39704715797271</v>
      </c>
      <c r="L6159">
        <v>2.407920610687023</v>
      </c>
      <c r="N6159">
        <v>1</v>
      </c>
      <c r="O6159">
        <v>6308.6811594821002</v>
      </c>
      <c r="P6159">
        <v>140.38045168716172</v>
      </c>
      <c r="Q6159">
        <v>0.75640892913209257</v>
      </c>
      <c r="S6159" s="6">
        <v>34.794810740076258</v>
      </c>
      <c r="V6159" s="6">
        <v>110.76434809160305</v>
      </c>
    </row>
    <row r="6160" spans="1:23" x14ac:dyDescent="0.3">
      <c r="A6160" s="1">
        <v>44509</v>
      </c>
      <c r="B6160">
        <v>202111</v>
      </c>
      <c r="C6160">
        <v>2021</v>
      </c>
      <c r="D6160" t="s">
        <v>4</v>
      </c>
      <c r="E6160" t="s">
        <v>22</v>
      </c>
      <c r="F6160">
        <v>42.992880000000007</v>
      </c>
      <c r="G6160">
        <v>36</v>
      </c>
      <c r="I6160">
        <v>38.080755859870891</v>
      </c>
      <c r="J6160">
        <v>43.21276977777778</v>
      </c>
      <c r="K6160">
        <v>49.813024269765087</v>
      </c>
      <c r="L6160">
        <v>1.3930529351635519</v>
      </c>
      <c r="N6160">
        <v>1</v>
      </c>
      <c r="O6160">
        <v>3067.158873798785</v>
      </c>
      <c r="P6160">
        <v>107.71410283737258</v>
      </c>
      <c r="Q6160">
        <v>0.75933853422527076</v>
      </c>
      <c r="S6160" s="6">
        <v>27.336187232109747</v>
      </c>
      <c r="V6160" s="6">
        <v>50.149905665887871</v>
      </c>
    </row>
    <row r="6161" spans="1:23" x14ac:dyDescent="0.3">
      <c r="A6161" s="1">
        <v>44509</v>
      </c>
      <c r="B6161">
        <v>202111</v>
      </c>
      <c r="C6161">
        <v>2021</v>
      </c>
      <c r="D6161" t="s">
        <v>2</v>
      </c>
      <c r="E6161" t="s">
        <v>22</v>
      </c>
      <c r="F6161">
        <v>150.10064485715768</v>
      </c>
      <c r="G6161">
        <v>64</v>
      </c>
      <c r="I6161">
        <v>147.84828741829119</v>
      </c>
      <c r="J6161">
        <v>150.43719270872018</v>
      </c>
      <c r="K6161">
        <v>184.73451094582839</v>
      </c>
      <c r="L6161">
        <v>3.0415149841453255</v>
      </c>
      <c r="N6161">
        <v>1</v>
      </c>
      <c r="O6161">
        <v>10839.275732971888</v>
      </c>
      <c r="P6161">
        <v>166.0791146907782</v>
      </c>
      <c r="Q6161">
        <v>0.75953250368745195</v>
      </c>
      <c r="S6161" s="6">
        <v>48.610080235996925</v>
      </c>
      <c r="V6161" s="6">
        <v>194.65695898530083</v>
      </c>
    </row>
    <row r="6162" spans="1:23" x14ac:dyDescent="0.3">
      <c r="A6162" s="1">
        <v>44509</v>
      </c>
      <c r="B6162">
        <v>202111</v>
      </c>
      <c r="C6162">
        <v>2021</v>
      </c>
      <c r="D6162" t="s">
        <v>3</v>
      </c>
      <c r="E6162" t="s">
        <v>22</v>
      </c>
      <c r="F6162">
        <v>294.08624116666658</v>
      </c>
      <c r="G6162">
        <v>96</v>
      </c>
      <c r="I6162">
        <v>293.97427279161002</v>
      </c>
      <c r="J6162">
        <v>294.88321602189245</v>
      </c>
      <c r="K6162">
        <v>365.9363095221936</v>
      </c>
      <c r="L6162">
        <v>4.0275237505423984</v>
      </c>
      <c r="N6162">
        <v>1</v>
      </c>
      <c r="O6162">
        <v>19936.428498287652</v>
      </c>
      <c r="P6162">
        <v>260.37411516179429</v>
      </c>
      <c r="Q6162">
        <v>0.76032624458975262</v>
      </c>
      <c r="S6162" s="6">
        <v>72.991319480616255</v>
      </c>
      <c r="V6162" s="6">
        <v>386.64228005207025</v>
      </c>
    </row>
    <row r="6163" spans="1:23" x14ac:dyDescent="0.3">
      <c r="A6163" s="1">
        <v>44509</v>
      </c>
      <c r="B6163">
        <v>202111</v>
      </c>
      <c r="C6163">
        <v>2021</v>
      </c>
      <c r="D6163" t="s">
        <v>5</v>
      </c>
      <c r="E6163" t="s">
        <v>23</v>
      </c>
      <c r="F6163">
        <v>2601.3505041666672</v>
      </c>
      <c r="H6163">
        <v>162</v>
      </c>
      <c r="I6163">
        <v>3162.0676222929824</v>
      </c>
      <c r="M6163">
        <v>10.420598299933069</v>
      </c>
      <c r="N6163">
        <v>0.99924089963770957</v>
      </c>
      <c r="O6163">
        <v>181824.23473183136</v>
      </c>
      <c r="P6163">
        <v>1639.1809836076839</v>
      </c>
      <c r="R6163">
        <v>0.94079999999999997</v>
      </c>
      <c r="T6163" s="6">
        <v>161.87702574130896</v>
      </c>
      <c r="U6163" s="6">
        <v>152.40959999999998</v>
      </c>
      <c r="W6163" s="6">
        <v>1688.1369245891572</v>
      </c>
    </row>
    <row r="6164" spans="1:23" x14ac:dyDescent="0.3">
      <c r="A6164" s="1">
        <v>44509</v>
      </c>
      <c r="B6164">
        <v>202111</v>
      </c>
      <c r="C6164">
        <v>2021</v>
      </c>
      <c r="D6164" t="s">
        <v>6</v>
      </c>
      <c r="E6164" t="s">
        <v>23</v>
      </c>
      <c r="F6164">
        <v>1299.6368048333336</v>
      </c>
      <c r="H6164">
        <v>66</v>
      </c>
      <c r="I6164">
        <v>1496.5102333333332</v>
      </c>
      <c r="M6164">
        <v>12.208402777777778</v>
      </c>
      <c r="N6164">
        <v>0.98930759897251763</v>
      </c>
      <c r="O6164">
        <v>94232.615701061033</v>
      </c>
      <c r="P6164">
        <v>608.9436579830051</v>
      </c>
      <c r="R6164">
        <v>0.94079999999999997</v>
      </c>
      <c r="T6164" s="6">
        <v>65.294301532186168</v>
      </c>
      <c r="U6164" s="6">
        <v>62.092799999999997</v>
      </c>
      <c r="W6164" s="6">
        <v>805.75458333333336</v>
      </c>
    </row>
    <row r="6165" spans="1:23" x14ac:dyDescent="0.3">
      <c r="A6165" s="1">
        <v>44509</v>
      </c>
      <c r="B6165">
        <v>202111</v>
      </c>
      <c r="C6165">
        <v>2021</v>
      </c>
      <c r="D6165" t="s">
        <v>7</v>
      </c>
      <c r="E6165" t="s">
        <v>23</v>
      </c>
      <c r="F6165">
        <v>726.20378449999998</v>
      </c>
      <c r="H6165">
        <v>36</v>
      </c>
      <c r="I6165">
        <v>814.69207742482581</v>
      </c>
      <c r="M6165">
        <v>12.143509378465707</v>
      </c>
      <c r="N6165">
        <v>1</v>
      </c>
      <c r="O6165">
        <v>52737.893132881167</v>
      </c>
      <c r="P6165">
        <v>413.20668509427963</v>
      </c>
      <c r="R6165">
        <v>0.95550000000000002</v>
      </c>
      <c r="T6165" s="6">
        <v>36</v>
      </c>
      <c r="U6165" s="6">
        <v>34.398000000000003</v>
      </c>
      <c r="W6165" s="6">
        <v>437.16633762476545</v>
      </c>
    </row>
    <row r="6166" spans="1:23" x14ac:dyDescent="0.3">
      <c r="A6166" s="1">
        <v>44509</v>
      </c>
      <c r="B6166">
        <v>202111</v>
      </c>
      <c r="C6166">
        <v>2021</v>
      </c>
      <c r="D6166" t="s">
        <v>8</v>
      </c>
      <c r="E6166" t="s">
        <v>23</v>
      </c>
      <c r="F6166">
        <v>1218.2560811666665</v>
      </c>
      <c r="H6166">
        <v>108</v>
      </c>
      <c r="I6166">
        <v>1379.7929947333332</v>
      </c>
      <c r="M6166">
        <v>8.2857526491769544</v>
      </c>
      <c r="N6166">
        <v>0.94498725697142982</v>
      </c>
      <c r="O6166">
        <v>120554.92862460943</v>
      </c>
      <c r="P6166">
        <v>319.3145947196</v>
      </c>
      <c r="R6166">
        <v>0.96039999999999992</v>
      </c>
      <c r="T6166" s="6">
        <v>102.05862375291441</v>
      </c>
      <c r="U6166" s="6">
        <v>103.72319999999999</v>
      </c>
      <c r="W6166" s="6">
        <v>894.8612861111111</v>
      </c>
    </row>
    <row r="6167" spans="1:23" x14ac:dyDescent="0.3">
      <c r="A6167" s="1">
        <v>44510</v>
      </c>
      <c r="B6167">
        <v>202111</v>
      </c>
      <c r="C6167">
        <v>2021</v>
      </c>
      <c r="D6167" t="s">
        <v>0</v>
      </c>
      <c r="E6167" t="s">
        <v>22</v>
      </c>
      <c r="F6167">
        <v>183.90231933333339</v>
      </c>
      <c r="G6167">
        <v>44</v>
      </c>
      <c r="I6167">
        <v>198.43484935263069</v>
      </c>
      <c r="J6167">
        <v>184.23239745833339</v>
      </c>
      <c r="K6167">
        <v>231.96414646513639</v>
      </c>
      <c r="L6167">
        <v>6.0084168216271232</v>
      </c>
      <c r="N6167">
        <v>1</v>
      </c>
      <c r="O6167">
        <v>30609.282900576676</v>
      </c>
      <c r="P6167">
        <v>132.60207638547109</v>
      </c>
      <c r="Q6167">
        <v>0.75059422036089807</v>
      </c>
      <c r="S6167" s="6">
        <v>33.026145695879514</v>
      </c>
      <c r="V6167" s="6">
        <v>264.37034015159344</v>
      </c>
    </row>
    <row r="6168" spans="1:23" x14ac:dyDescent="0.3">
      <c r="A6168" s="1">
        <v>44510</v>
      </c>
      <c r="B6168">
        <v>202111</v>
      </c>
      <c r="C6168">
        <v>2021</v>
      </c>
      <c r="D6168" t="s">
        <v>1</v>
      </c>
      <c r="E6168" t="s">
        <v>22</v>
      </c>
      <c r="F6168">
        <v>182.33908016666663</v>
      </c>
      <c r="G6168">
        <v>46</v>
      </c>
      <c r="I6168">
        <v>203.15625527661223</v>
      </c>
      <c r="J6168">
        <v>182.46383602604163</v>
      </c>
      <c r="K6168">
        <v>235.48702032397307</v>
      </c>
      <c r="L6168">
        <v>5.8386940740740751</v>
      </c>
      <c r="N6168">
        <v>1</v>
      </c>
      <c r="O6168">
        <v>30644.39319224075</v>
      </c>
      <c r="P6168">
        <v>140.38045168716172</v>
      </c>
      <c r="Q6168">
        <v>0.75640892913209257</v>
      </c>
      <c r="S6168" s="6">
        <v>34.794810740076258</v>
      </c>
      <c r="V6168" s="6">
        <v>268.57992740740747</v>
      </c>
    </row>
    <row r="6169" spans="1:23" x14ac:dyDescent="0.3">
      <c r="A6169" s="1">
        <v>44510</v>
      </c>
      <c r="B6169">
        <v>202111</v>
      </c>
      <c r="C6169">
        <v>2021</v>
      </c>
      <c r="D6169" t="s">
        <v>4</v>
      </c>
      <c r="E6169" t="s">
        <v>22</v>
      </c>
      <c r="F6169">
        <v>164.76040066666664</v>
      </c>
      <c r="G6169">
        <v>36</v>
      </c>
      <c r="I6169">
        <v>166.7568070366751</v>
      </c>
      <c r="J6169">
        <v>165.07784244444443</v>
      </c>
      <c r="K6169">
        <v>216.85604173733489</v>
      </c>
      <c r="L6169">
        <v>6.1002218641815027</v>
      </c>
      <c r="N6169">
        <v>1</v>
      </c>
      <c r="O6169">
        <v>25587.882528848619</v>
      </c>
      <c r="P6169">
        <v>107.71410283737258</v>
      </c>
      <c r="Q6169">
        <v>0.75933853422527076</v>
      </c>
      <c r="S6169" s="6">
        <v>27.336187232109747</v>
      </c>
      <c r="V6169" s="6">
        <v>219.60798711053411</v>
      </c>
    </row>
    <row r="6170" spans="1:23" x14ac:dyDescent="0.3">
      <c r="A6170" s="1">
        <v>44510</v>
      </c>
      <c r="B6170">
        <v>202111</v>
      </c>
      <c r="C6170">
        <v>2021</v>
      </c>
      <c r="D6170" t="s">
        <v>2</v>
      </c>
      <c r="E6170" t="s">
        <v>22</v>
      </c>
      <c r="F6170">
        <v>212.93798313153047</v>
      </c>
      <c r="G6170">
        <v>64</v>
      </c>
      <c r="I6170">
        <v>227.53248533038993</v>
      </c>
      <c r="J6170">
        <v>213.30175266278047</v>
      </c>
      <c r="K6170">
        <v>277.09749120303013</v>
      </c>
      <c r="L6170">
        <v>4.6807675326957536</v>
      </c>
      <c r="N6170">
        <v>1</v>
      </c>
      <c r="O6170">
        <v>33330.395457571729</v>
      </c>
      <c r="P6170">
        <v>166.0791146907782</v>
      </c>
      <c r="Q6170">
        <v>0.75953250368745195</v>
      </c>
      <c r="S6170" s="6">
        <v>48.610080235996925</v>
      </c>
      <c r="V6170" s="6">
        <v>299.56912209252823</v>
      </c>
    </row>
    <row r="6171" spans="1:23" x14ac:dyDescent="0.3">
      <c r="A6171" s="1">
        <v>44510</v>
      </c>
      <c r="B6171">
        <v>202111</v>
      </c>
      <c r="C6171">
        <v>2021</v>
      </c>
      <c r="D6171" t="s">
        <v>3</v>
      </c>
      <c r="E6171" t="s">
        <v>22</v>
      </c>
      <c r="F6171">
        <v>325.75032183333337</v>
      </c>
      <c r="G6171">
        <v>96</v>
      </c>
      <c r="I6171">
        <v>356.3650137287072</v>
      </c>
      <c r="J6171">
        <v>326.55015544640588</v>
      </c>
      <c r="K6171">
        <v>415.29157971750141</v>
      </c>
      <c r="L6171">
        <v>4.8822930762793559</v>
      </c>
      <c r="N6171">
        <v>1</v>
      </c>
      <c r="O6171">
        <v>57237.924334757838</v>
      </c>
      <c r="P6171">
        <v>260.37411516179429</v>
      </c>
      <c r="Q6171">
        <v>0.76032624458975262</v>
      </c>
      <c r="S6171" s="6">
        <v>72.991319480616255</v>
      </c>
      <c r="V6171" s="6">
        <v>468.70013532281814</v>
      </c>
    </row>
    <row r="6172" spans="1:23" x14ac:dyDescent="0.3">
      <c r="A6172" s="1">
        <v>44510</v>
      </c>
      <c r="B6172">
        <v>202111</v>
      </c>
      <c r="C6172">
        <v>2021</v>
      </c>
      <c r="D6172" t="s">
        <v>5</v>
      </c>
      <c r="E6172" t="s">
        <v>23</v>
      </c>
      <c r="F6172">
        <v>2446.6177019999996</v>
      </c>
      <c r="H6172">
        <v>162</v>
      </c>
      <c r="I6172">
        <v>2963.6093700000006</v>
      </c>
      <c r="M6172">
        <v>10.006333333333334</v>
      </c>
      <c r="N6172">
        <v>0.99931191775124029</v>
      </c>
      <c r="O6172">
        <v>257464.4622065257</v>
      </c>
      <c r="P6172">
        <v>1639.1809836076839</v>
      </c>
      <c r="R6172">
        <v>0.94079999999999997</v>
      </c>
      <c r="T6172" s="6">
        <v>161.88853067570093</v>
      </c>
      <c r="U6172" s="6">
        <v>152.40959999999998</v>
      </c>
      <c r="W6172" s="6">
        <v>1621.0260000000001</v>
      </c>
    </row>
    <row r="6173" spans="1:23" x14ac:dyDescent="0.3">
      <c r="A6173" s="1">
        <v>44510</v>
      </c>
      <c r="B6173">
        <v>202111</v>
      </c>
      <c r="C6173">
        <v>2021</v>
      </c>
      <c r="D6173" t="s">
        <v>6</v>
      </c>
      <c r="E6173" t="s">
        <v>23</v>
      </c>
      <c r="F6173">
        <v>1276.7585648333331</v>
      </c>
      <c r="H6173">
        <v>66</v>
      </c>
      <c r="I6173">
        <v>1483.5095999999999</v>
      </c>
      <c r="M6173">
        <v>11.538784722222223</v>
      </c>
      <c r="N6173">
        <v>0.99619856124265416</v>
      </c>
      <c r="O6173">
        <v>141882.61229796198</v>
      </c>
      <c r="P6173">
        <v>608.9436579830051</v>
      </c>
      <c r="R6173">
        <v>0.94079999999999997</v>
      </c>
      <c r="T6173" s="6">
        <v>65.749105042015174</v>
      </c>
      <c r="U6173" s="6">
        <v>62.092799999999997</v>
      </c>
      <c r="W6173" s="6">
        <v>761.55979166666668</v>
      </c>
    </row>
    <row r="6174" spans="1:23" x14ac:dyDescent="0.3">
      <c r="A6174" s="1">
        <v>44510</v>
      </c>
      <c r="B6174">
        <v>202111</v>
      </c>
      <c r="C6174">
        <v>2021</v>
      </c>
      <c r="D6174" t="s">
        <v>7</v>
      </c>
      <c r="E6174" t="s">
        <v>23</v>
      </c>
      <c r="F6174">
        <v>754.18138183333326</v>
      </c>
      <c r="H6174">
        <v>36</v>
      </c>
      <c r="I6174">
        <v>830.43602413680003</v>
      </c>
      <c r="M6174">
        <v>12.041059433826263</v>
      </c>
      <c r="N6174">
        <v>1</v>
      </c>
      <c r="O6174">
        <v>83633.896200784104</v>
      </c>
      <c r="P6174">
        <v>413.20668509427963</v>
      </c>
      <c r="R6174">
        <v>0.95550000000000002</v>
      </c>
      <c r="T6174" s="6">
        <v>36</v>
      </c>
      <c r="U6174" s="6">
        <v>34.398000000000003</v>
      </c>
      <c r="W6174" s="6">
        <v>433.47813961774546</v>
      </c>
    </row>
    <row r="6175" spans="1:23" x14ac:dyDescent="0.3">
      <c r="A6175" s="1">
        <v>44510</v>
      </c>
      <c r="B6175">
        <v>202111</v>
      </c>
      <c r="C6175">
        <v>2021</v>
      </c>
      <c r="D6175" t="s">
        <v>8</v>
      </c>
      <c r="E6175" t="s">
        <v>23</v>
      </c>
      <c r="F6175">
        <v>912.47553766666692</v>
      </c>
      <c r="H6175">
        <v>108</v>
      </c>
      <c r="I6175">
        <v>1046.7958476000001</v>
      </c>
      <c r="M6175">
        <v>7.4843487911522644</v>
      </c>
      <c r="N6175">
        <v>0.92834581017609741</v>
      </c>
      <c r="O6175">
        <v>153016.16445323994</v>
      </c>
      <c r="P6175">
        <v>319.3145947196</v>
      </c>
      <c r="R6175">
        <v>0.96039999999999992</v>
      </c>
      <c r="T6175" s="6">
        <v>100.26134749901853</v>
      </c>
      <c r="U6175" s="6">
        <v>103.72319999999999</v>
      </c>
      <c r="W6175" s="6">
        <v>808.30966944444458</v>
      </c>
    </row>
    <row r="6176" spans="1:23" x14ac:dyDescent="0.3">
      <c r="A6176" s="1">
        <v>44511</v>
      </c>
      <c r="B6176">
        <v>202111</v>
      </c>
      <c r="C6176">
        <v>2021</v>
      </c>
      <c r="D6176" t="s">
        <v>0</v>
      </c>
      <c r="E6176" t="s">
        <v>22</v>
      </c>
      <c r="F6176">
        <v>149.43852066666662</v>
      </c>
      <c r="G6176">
        <v>44</v>
      </c>
      <c r="I6176">
        <v>150.62551498391861</v>
      </c>
      <c r="J6176">
        <v>149.72587418229162</v>
      </c>
      <c r="K6176">
        <v>178.3946170880339</v>
      </c>
      <c r="L6176">
        <v>4.5607960544639425</v>
      </c>
      <c r="N6176">
        <v>1</v>
      </c>
      <c r="O6176">
        <v>18813.267194633139</v>
      </c>
      <c r="P6176">
        <v>132.60207638547109</v>
      </c>
      <c r="Q6176">
        <v>0.75059422036089807</v>
      </c>
      <c r="S6176" s="6">
        <v>33.026145695879514</v>
      </c>
      <c r="V6176" s="6">
        <v>200.67502639641347</v>
      </c>
    </row>
    <row r="6177" spans="1:23" x14ac:dyDescent="0.3">
      <c r="A6177" s="1">
        <v>44511</v>
      </c>
      <c r="B6177">
        <v>202111</v>
      </c>
      <c r="C6177">
        <v>2021</v>
      </c>
      <c r="D6177" t="s">
        <v>1</v>
      </c>
      <c r="E6177" t="s">
        <v>22</v>
      </c>
      <c r="F6177">
        <v>154.87640050000002</v>
      </c>
      <c r="G6177">
        <v>46</v>
      </c>
      <c r="I6177">
        <v>165.889900399178</v>
      </c>
      <c r="J6177">
        <v>154.99883702343752</v>
      </c>
      <c r="K6177">
        <v>188.8502497357635</v>
      </c>
      <c r="L6177">
        <v>4.7676620987654328</v>
      </c>
      <c r="N6177">
        <v>1</v>
      </c>
      <c r="O6177">
        <v>19346.811176538613</v>
      </c>
      <c r="P6177">
        <v>140.38045168716172</v>
      </c>
      <c r="Q6177">
        <v>0.75640892913209257</v>
      </c>
      <c r="S6177" s="6">
        <v>34.794810740076258</v>
      </c>
      <c r="V6177" s="6">
        <v>219.31245654320992</v>
      </c>
    </row>
    <row r="6178" spans="1:23" x14ac:dyDescent="0.3">
      <c r="A6178" s="1">
        <v>44511</v>
      </c>
      <c r="B6178">
        <v>202111</v>
      </c>
      <c r="C6178">
        <v>2021</v>
      </c>
      <c r="D6178" t="s">
        <v>4</v>
      </c>
      <c r="E6178" t="s">
        <v>22</v>
      </c>
      <c r="F6178">
        <v>155.84072000000003</v>
      </c>
      <c r="G6178">
        <v>36</v>
      </c>
      <c r="I6178">
        <v>158.24467228432258</v>
      </c>
      <c r="J6178">
        <v>156.15099377777778</v>
      </c>
      <c r="K6178">
        <v>205.54053805877493</v>
      </c>
      <c r="L6178">
        <v>5.7888348122829854</v>
      </c>
      <c r="N6178">
        <v>1</v>
      </c>
      <c r="O6178">
        <v>19247.407475616779</v>
      </c>
      <c r="P6178">
        <v>107.71410283737258</v>
      </c>
      <c r="Q6178">
        <v>0.75933853422527076</v>
      </c>
      <c r="S6178" s="6">
        <v>27.336187232109747</v>
      </c>
      <c r="V6178" s="6">
        <v>208.39805324218747</v>
      </c>
    </row>
    <row r="6179" spans="1:23" x14ac:dyDescent="0.3">
      <c r="A6179" s="1">
        <v>44511</v>
      </c>
      <c r="B6179">
        <v>202111</v>
      </c>
      <c r="C6179">
        <v>2021</v>
      </c>
      <c r="D6179" t="s">
        <v>2</v>
      </c>
      <c r="E6179" t="s">
        <v>22</v>
      </c>
      <c r="F6179">
        <v>160.25021439993046</v>
      </c>
      <c r="G6179">
        <v>64</v>
      </c>
      <c r="I6179">
        <v>186.00605031970869</v>
      </c>
      <c r="J6179">
        <v>160.62131510305545</v>
      </c>
      <c r="K6179">
        <v>204.07897461149628</v>
      </c>
      <c r="L6179">
        <v>3.8264913247760237</v>
      </c>
      <c r="N6179">
        <v>1</v>
      </c>
      <c r="O6179">
        <v>19057.930827912267</v>
      </c>
      <c r="P6179">
        <v>166.0791146907782</v>
      </c>
      <c r="Q6179">
        <v>0.75953250368745195</v>
      </c>
      <c r="S6179" s="6">
        <v>48.610080235996925</v>
      </c>
      <c r="V6179" s="6">
        <v>244.89544478566552</v>
      </c>
    </row>
    <row r="6180" spans="1:23" x14ac:dyDescent="0.3">
      <c r="A6180" s="1">
        <v>44511</v>
      </c>
      <c r="B6180">
        <v>202111</v>
      </c>
      <c r="C6180">
        <v>2021</v>
      </c>
      <c r="D6180" t="s">
        <v>3</v>
      </c>
      <c r="E6180" t="s">
        <v>22</v>
      </c>
      <c r="F6180">
        <v>228.2560003333333</v>
      </c>
      <c r="G6180">
        <v>96</v>
      </c>
      <c r="I6180">
        <v>302.73877661563949</v>
      </c>
      <c r="J6180">
        <v>228.92772882541524</v>
      </c>
      <c r="K6180">
        <v>273.86670893028617</v>
      </c>
      <c r="L6180">
        <v>4.1475997251431451</v>
      </c>
      <c r="N6180">
        <v>1</v>
      </c>
      <c r="O6180">
        <v>26127.185663174889</v>
      </c>
      <c r="P6180">
        <v>260.37411516179429</v>
      </c>
      <c r="Q6180">
        <v>0.76032624458975262</v>
      </c>
      <c r="S6180" s="6">
        <v>72.991319480616255</v>
      </c>
      <c r="V6180" s="6">
        <v>398.16957361374193</v>
      </c>
    </row>
    <row r="6181" spans="1:23" x14ac:dyDescent="0.3">
      <c r="A6181" s="1">
        <v>44511</v>
      </c>
      <c r="B6181">
        <v>202111</v>
      </c>
      <c r="C6181">
        <v>2021</v>
      </c>
      <c r="D6181" t="s">
        <v>5</v>
      </c>
      <c r="E6181" t="s">
        <v>23</v>
      </c>
      <c r="F6181">
        <v>2824.3201119999999</v>
      </c>
      <c r="H6181">
        <v>162</v>
      </c>
      <c r="I6181">
        <v>3437.5558891148139</v>
      </c>
      <c r="M6181">
        <v>11.008632792167296</v>
      </c>
      <c r="N6181">
        <v>0.99503086419753084</v>
      </c>
      <c r="O6181">
        <v>314389.69942311966</v>
      </c>
      <c r="P6181">
        <v>1639.1809836076839</v>
      </c>
      <c r="R6181">
        <v>0.94079999999999997</v>
      </c>
      <c r="T6181" s="6">
        <v>161.19499999999999</v>
      </c>
      <c r="U6181" s="6">
        <v>152.40959999999998</v>
      </c>
      <c r="W6181" s="6">
        <v>1783.398512331102</v>
      </c>
    </row>
    <row r="6182" spans="1:23" x14ac:dyDescent="0.3">
      <c r="A6182" s="1">
        <v>44511</v>
      </c>
      <c r="B6182">
        <v>202111</v>
      </c>
      <c r="C6182">
        <v>2021</v>
      </c>
      <c r="D6182" t="s">
        <v>6</v>
      </c>
      <c r="E6182" t="s">
        <v>23</v>
      </c>
      <c r="F6182">
        <v>1074.3096058333335</v>
      </c>
      <c r="H6182">
        <v>66</v>
      </c>
      <c r="I6182">
        <v>1216.8638333333338</v>
      </c>
      <c r="M6182">
        <v>10.543784722222222</v>
      </c>
      <c r="N6182">
        <v>0.99861140498013268</v>
      </c>
      <c r="O6182">
        <v>119977.54024984149</v>
      </c>
      <c r="P6182">
        <v>608.9436579830051</v>
      </c>
      <c r="R6182">
        <v>0.94079999999999997</v>
      </c>
      <c r="T6182" s="6">
        <v>65.908352728688754</v>
      </c>
      <c r="U6182" s="6">
        <v>62.092799999999997</v>
      </c>
      <c r="W6182" s="6">
        <v>695.88979166666661</v>
      </c>
    </row>
    <row r="6183" spans="1:23" x14ac:dyDescent="0.3">
      <c r="A6183" s="1">
        <v>44511</v>
      </c>
      <c r="B6183">
        <v>202111</v>
      </c>
      <c r="C6183">
        <v>2021</v>
      </c>
      <c r="D6183" t="s">
        <v>7</v>
      </c>
      <c r="E6183" t="s">
        <v>23</v>
      </c>
      <c r="F6183">
        <v>612.32358533333331</v>
      </c>
      <c r="H6183">
        <v>36</v>
      </c>
      <c r="I6183">
        <v>653.08815918339383</v>
      </c>
      <c r="M6183">
        <v>10.232601452468279</v>
      </c>
      <c r="N6183">
        <v>1</v>
      </c>
      <c r="O6183">
        <v>65008.583834513789</v>
      </c>
      <c r="P6183">
        <v>413.20668509427963</v>
      </c>
      <c r="R6183">
        <v>0.95550000000000002</v>
      </c>
      <c r="T6183" s="6">
        <v>36</v>
      </c>
      <c r="U6183" s="6">
        <v>34.398000000000003</v>
      </c>
      <c r="W6183" s="6">
        <v>368.37365228885801</v>
      </c>
    </row>
    <row r="6184" spans="1:23" x14ac:dyDescent="0.3">
      <c r="A6184" s="1">
        <v>44511</v>
      </c>
      <c r="B6184">
        <v>202111</v>
      </c>
      <c r="C6184">
        <v>2021</v>
      </c>
      <c r="D6184" t="s">
        <v>8</v>
      </c>
      <c r="E6184" t="s">
        <v>23</v>
      </c>
      <c r="F6184">
        <v>810.08311499999991</v>
      </c>
      <c r="H6184">
        <v>108</v>
      </c>
      <c r="I6184">
        <v>892.03602603333331</v>
      </c>
      <c r="M6184">
        <v>7.1456120113168735</v>
      </c>
      <c r="N6184">
        <v>0.94143776754676878</v>
      </c>
      <c r="O6184">
        <v>106805.61619879976</v>
      </c>
      <c r="P6184">
        <v>319.3145947196</v>
      </c>
      <c r="R6184">
        <v>0.96039999999999992</v>
      </c>
      <c r="T6184" s="6">
        <v>101.67527889505102</v>
      </c>
      <c r="U6184" s="6">
        <v>103.72319999999999</v>
      </c>
      <c r="W6184" s="6">
        <v>771.72609722222239</v>
      </c>
    </row>
    <row r="6185" spans="1:23" x14ac:dyDescent="0.3">
      <c r="A6185" s="1">
        <v>44512</v>
      </c>
      <c r="B6185">
        <v>202111</v>
      </c>
      <c r="C6185">
        <v>2021</v>
      </c>
      <c r="D6185" t="s">
        <v>0</v>
      </c>
      <c r="E6185" t="s">
        <v>22</v>
      </c>
      <c r="F6185">
        <v>4.1846000000000005</v>
      </c>
      <c r="G6185">
        <v>44</v>
      </c>
      <c r="I6185">
        <v>152.52833873635981</v>
      </c>
      <c r="J6185">
        <v>4.2085257812500005</v>
      </c>
      <c r="K6185">
        <v>4.5720041903602917</v>
      </c>
      <c r="L6185">
        <v>4.6184117317507605</v>
      </c>
      <c r="N6185">
        <v>1</v>
      </c>
      <c r="O6185">
        <v>126.11516419862519</v>
      </c>
      <c r="P6185">
        <v>132.60207638547109</v>
      </c>
      <c r="Q6185">
        <v>0.75059422036089807</v>
      </c>
      <c r="S6185" s="6">
        <v>33.026145695879514</v>
      </c>
      <c r="V6185" s="6">
        <v>203.21011619703347</v>
      </c>
    </row>
    <row r="6186" spans="1:23" x14ac:dyDescent="0.3">
      <c r="A6186" s="1">
        <v>44512</v>
      </c>
      <c r="B6186">
        <v>202111</v>
      </c>
      <c r="C6186">
        <v>2021</v>
      </c>
      <c r="D6186" t="s">
        <v>1</v>
      </c>
      <c r="E6186" t="s">
        <v>22</v>
      </c>
      <c r="F6186">
        <v>4.4808399999999997</v>
      </c>
      <c r="G6186">
        <v>46</v>
      </c>
      <c r="I6186">
        <v>162.31328357177446</v>
      </c>
      <c r="J6186">
        <v>4.4943898046874997</v>
      </c>
      <c r="K6186">
        <v>5.9549937650257014</v>
      </c>
      <c r="L6186">
        <v>4.6648704251988908</v>
      </c>
      <c r="N6186">
        <v>1</v>
      </c>
      <c r="O6186">
        <v>145.70895994913519</v>
      </c>
      <c r="P6186">
        <v>140.38045168716172</v>
      </c>
      <c r="Q6186">
        <v>0.75640892913209257</v>
      </c>
      <c r="S6186" s="6">
        <v>34.794810740076258</v>
      </c>
      <c r="V6186" s="6">
        <v>214.58403955914898</v>
      </c>
    </row>
    <row r="6187" spans="1:23" x14ac:dyDescent="0.3">
      <c r="A6187" s="1">
        <v>44512</v>
      </c>
      <c r="B6187">
        <v>202111</v>
      </c>
      <c r="C6187">
        <v>2021</v>
      </c>
      <c r="D6187" t="s">
        <v>4</v>
      </c>
      <c r="E6187" t="s">
        <v>22</v>
      </c>
      <c r="F6187">
        <v>121.79972000000001</v>
      </c>
      <c r="G6187">
        <v>36</v>
      </c>
      <c r="I6187">
        <v>120.89045554929596</v>
      </c>
      <c r="J6187">
        <v>122.08277777777778</v>
      </c>
      <c r="K6187">
        <v>157.01007185202945</v>
      </c>
      <c r="L6187">
        <v>4.4223598017830046</v>
      </c>
      <c r="N6187">
        <v>1</v>
      </c>
      <c r="O6187">
        <v>10191.573234245154</v>
      </c>
      <c r="P6187">
        <v>107.71410283737258</v>
      </c>
      <c r="Q6187">
        <v>0.75933853422527076</v>
      </c>
      <c r="S6187" s="6">
        <v>27.336187232109747</v>
      </c>
      <c r="V6187" s="6">
        <v>159.20495286418816</v>
      </c>
    </row>
    <row r="6188" spans="1:23" x14ac:dyDescent="0.3">
      <c r="A6188" s="1">
        <v>44512</v>
      </c>
      <c r="B6188">
        <v>202111</v>
      </c>
      <c r="C6188">
        <v>2021</v>
      </c>
      <c r="D6188" t="s">
        <v>2</v>
      </c>
      <c r="E6188" t="s">
        <v>22</v>
      </c>
      <c r="F6188">
        <v>218.30038438230295</v>
      </c>
      <c r="G6188">
        <v>64</v>
      </c>
      <c r="I6188">
        <v>213.84336228875517</v>
      </c>
      <c r="J6188">
        <v>218.67819199949045</v>
      </c>
      <c r="K6188">
        <v>273.98706143735615</v>
      </c>
      <c r="L6188">
        <v>4.3991567438392964</v>
      </c>
      <c r="N6188">
        <v>1</v>
      </c>
      <c r="O6188">
        <v>19084.845591792069</v>
      </c>
      <c r="P6188">
        <v>166.0791146907782</v>
      </c>
      <c r="Q6188">
        <v>0.75953250368745195</v>
      </c>
      <c r="S6188" s="6">
        <v>48.610080235996925</v>
      </c>
      <c r="V6188" s="6">
        <v>281.54603160571497</v>
      </c>
    </row>
    <row r="6189" spans="1:23" x14ac:dyDescent="0.3">
      <c r="A6189" s="1">
        <v>44512</v>
      </c>
      <c r="B6189">
        <v>202111</v>
      </c>
      <c r="C6189">
        <v>2021</v>
      </c>
      <c r="D6189" t="s">
        <v>3</v>
      </c>
      <c r="E6189" t="s">
        <v>22</v>
      </c>
      <c r="F6189">
        <v>336.23576300000008</v>
      </c>
      <c r="G6189">
        <v>96</v>
      </c>
      <c r="I6189">
        <v>334.4976852400182</v>
      </c>
      <c r="J6189">
        <v>337.05670525873848</v>
      </c>
      <c r="K6189">
        <v>404.97433209892523</v>
      </c>
      <c r="L6189">
        <v>4.5827050068446589</v>
      </c>
      <c r="N6189">
        <v>1</v>
      </c>
      <c r="O6189">
        <v>28037.136405872818</v>
      </c>
      <c r="P6189">
        <v>260.37411516179429</v>
      </c>
      <c r="Q6189">
        <v>0.76032624458975262</v>
      </c>
      <c r="S6189" s="6">
        <v>72.991319480616255</v>
      </c>
      <c r="V6189" s="6">
        <v>439.93968065708725</v>
      </c>
    </row>
    <row r="6190" spans="1:23" x14ac:dyDescent="0.3">
      <c r="A6190" s="1">
        <v>44512</v>
      </c>
      <c r="B6190">
        <v>202111</v>
      </c>
      <c r="C6190">
        <v>2021</v>
      </c>
      <c r="D6190" t="s">
        <v>5</v>
      </c>
      <c r="E6190" t="s">
        <v>23</v>
      </c>
      <c r="F6190">
        <v>2939.7697200000002</v>
      </c>
      <c r="H6190">
        <v>162</v>
      </c>
      <c r="I6190">
        <v>3413.9750388544398</v>
      </c>
      <c r="M6190">
        <v>11.514513384412837</v>
      </c>
      <c r="N6190">
        <v>0.99968021631240844</v>
      </c>
      <c r="O6190">
        <v>232066.97142764032</v>
      </c>
      <c r="P6190">
        <v>1639.1809836076839</v>
      </c>
      <c r="R6190">
        <v>0.94079999999999997</v>
      </c>
      <c r="T6190" s="6">
        <v>161.94819504261017</v>
      </c>
      <c r="U6190" s="6">
        <v>152.40959999999998</v>
      </c>
      <c r="W6190" s="6">
        <v>1865.3511682748795</v>
      </c>
    </row>
    <row r="6191" spans="1:23" x14ac:dyDescent="0.3">
      <c r="A6191" s="1">
        <v>44512</v>
      </c>
      <c r="B6191">
        <v>202111</v>
      </c>
      <c r="C6191">
        <v>2021</v>
      </c>
      <c r="D6191" t="s">
        <v>6</v>
      </c>
      <c r="E6191" t="s">
        <v>23</v>
      </c>
      <c r="F6191">
        <v>922.72320533333345</v>
      </c>
      <c r="H6191">
        <v>66</v>
      </c>
      <c r="I6191">
        <v>1052.8029666666666</v>
      </c>
      <c r="M6191">
        <v>9.2826736111111092</v>
      </c>
      <c r="N6191">
        <v>0.99378328695313045</v>
      </c>
      <c r="O6191">
        <v>82322.146597261686</v>
      </c>
      <c r="P6191">
        <v>608.9436579830051</v>
      </c>
      <c r="R6191">
        <v>0.94079999999999997</v>
      </c>
      <c r="T6191" s="6">
        <v>65.589696938906613</v>
      </c>
      <c r="U6191" s="6">
        <v>62.092799999999997</v>
      </c>
      <c r="W6191" s="6">
        <v>612.65645833333326</v>
      </c>
    </row>
    <row r="6192" spans="1:23" x14ac:dyDescent="0.3">
      <c r="A6192" s="1">
        <v>44512</v>
      </c>
      <c r="B6192">
        <v>202111</v>
      </c>
      <c r="C6192">
        <v>2021</v>
      </c>
      <c r="D6192" t="s">
        <v>7</v>
      </c>
      <c r="E6192" t="s">
        <v>23</v>
      </c>
      <c r="F6192">
        <v>501.04388733333332</v>
      </c>
      <c r="H6192">
        <v>36</v>
      </c>
      <c r="I6192">
        <v>586.19871777834373</v>
      </c>
      <c r="M6192">
        <v>9.6573056721517201</v>
      </c>
      <c r="N6192">
        <v>0.99675925925925923</v>
      </c>
      <c r="O6192">
        <v>44334.113202247645</v>
      </c>
      <c r="P6192">
        <v>413.20668509427963</v>
      </c>
      <c r="R6192">
        <v>0.95550000000000002</v>
      </c>
      <c r="T6192" s="6">
        <v>35.883333333333333</v>
      </c>
      <c r="U6192" s="6">
        <v>34.398000000000003</v>
      </c>
      <c r="W6192" s="6">
        <v>347.66300419746193</v>
      </c>
    </row>
    <row r="6193" spans="1:23" x14ac:dyDescent="0.3">
      <c r="A6193" s="1">
        <v>44512</v>
      </c>
      <c r="B6193">
        <v>202111</v>
      </c>
      <c r="C6193">
        <v>2021</v>
      </c>
      <c r="D6193" t="s">
        <v>8</v>
      </c>
      <c r="E6193" t="s">
        <v>23</v>
      </c>
      <c r="F6193">
        <v>575.80824483333333</v>
      </c>
      <c r="H6193">
        <v>108</v>
      </c>
      <c r="I6193">
        <v>592.23741096666674</v>
      </c>
      <c r="M6193">
        <v>6.2400083847736632</v>
      </c>
      <c r="N6193">
        <v>0.9318952996007589</v>
      </c>
      <c r="O6193">
        <v>57287.086065040115</v>
      </c>
      <c r="P6193">
        <v>319.3145947196</v>
      </c>
      <c r="R6193">
        <v>0.96039999999999992</v>
      </c>
      <c r="T6193" s="6">
        <v>100.64469235688196</v>
      </c>
      <c r="U6193" s="6">
        <v>103.72319999999999</v>
      </c>
      <c r="W6193" s="6">
        <v>673.92090555555558</v>
      </c>
    </row>
    <row r="6194" spans="1:23" x14ac:dyDescent="0.3">
      <c r="A6194" s="1">
        <v>44513</v>
      </c>
      <c r="B6194">
        <v>202111</v>
      </c>
      <c r="C6194">
        <v>2021</v>
      </c>
      <c r="D6194" t="s">
        <v>0</v>
      </c>
      <c r="E6194" t="s">
        <v>22</v>
      </c>
      <c r="F6194">
        <v>136.47648000000001</v>
      </c>
      <c r="G6194">
        <v>44</v>
      </c>
      <c r="I6194">
        <v>159.38491218595024</v>
      </c>
      <c r="J6194">
        <v>136.75846242187501</v>
      </c>
      <c r="K6194">
        <v>172.31503457132689</v>
      </c>
      <c r="L6194">
        <v>4.8260221962817722</v>
      </c>
      <c r="N6194">
        <v>1</v>
      </c>
      <c r="O6194">
        <v>8086.5512986601434</v>
      </c>
      <c r="P6194">
        <v>132.60207638547109</v>
      </c>
      <c r="Q6194">
        <v>0.75059422036089807</v>
      </c>
      <c r="S6194" s="6">
        <v>33.026145695879514</v>
      </c>
      <c r="V6194" s="6">
        <v>212.34497663639797</v>
      </c>
    </row>
    <row r="6195" spans="1:23" x14ac:dyDescent="0.3">
      <c r="A6195" s="1">
        <v>44513</v>
      </c>
      <c r="B6195">
        <v>202111</v>
      </c>
      <c r="C6195">
        <v>2021</v>
      </c>
      <c r="D6195" t="s">
        <v>1</v>
      </c>
      <c r="E6195" t="s">
        <v>22</v>
      </c>
      <c r="F6195">
        <v>136.73099999999994</v>
      </c>
      <c r="G6195">
        <v>46</v>
      </c>
      <c r="I6195">
        <v>174.65160108920659</v>
      </c>
      <c r="J6195">
        <v>136.84904199218744</v>
      </c>
      <c r="K6195">
        <v>178.09704072068675</v>
      </c>
      <c r="L6195">
        <v>5.0194726562499996</v>
      </c>
      <c r="N6195">
        <v>1</v>
      </c>
      <c r="O6195">
        <v>8047.8241191165289</v>
      </c>
      <c r="P6195">
        <v>140.38045168716172</v>
      </c>
      <c r="Q6195">
        <v>0.75640892913209257</v>
      </c>
      <c r="S6195" s="6">
        <v>34.794810740076258</v>
      </c>
      <c r="V6195" s="6">
        <v>230.89574218749999</v>
      </c>
    </row>
    <row r="6196" spans="1:23" x14ac:dyDescent="0.3">
      <c r="A6196" s="1">
        <v>44513</v>
      </c>
      <c r="B6196">
        <v>202111</v>
      </c>
      <c r="C6196">
        <v>2021</v>
      </c>
      <c r="D6196" t="s">
        <v>4</v>
      </c>
      <c r="E6196" t="s">
        <v>22</v>
      </c>
      <c r="F6196">
        <v>141.66207999999995</v>
      </c>
      <c r="G6196">
        <v>36</v>
      </c>
      <c r="I6196">
        <v>158.42347726462867</v>
      </c>
      <c r="J6196">
        <v>141.96104177777775</v>
      </c>
      <c r="K6196">
        <v>179.21697448071163</v>
      </c>
      <c r="L6196">
        <v>5.7953757749559385</v>
      </c>
      <c r="N6196">
        <v>1</v>
      </c>
      <c r="O6196">
        <v>7526.6907647785674</v>
      </c>
      <c r="P6196">
        <v>107.71410283737258</v>
      </c>
      <c r="Q6196">
        <v>0.75933853422527076</v>
      </c>
      <c r="S6196" s="6">
        <v>27.336187232109747</v>
      </c>
      <c r="V6196" s="6">
        <v>208.63352789841377</v>
      </c>
    </row>
    <row r="6197" spans="1:23" x14ac:dyDescent="0.3">
      <c r="A6197" s="1">
        <v>44513</v>
      </c>
      <c r="B6197">
        <v>202111</v>
      </c>
      <c r="C6197">
        <v>2021</v>
      </c>
      <c r="D6197" t="s">
        <v>2</v>
      </c>
      <c r="E6197" t="s">
        <v>22</v>
      </c>
      <c r="F6197">
        <v>137.16709472197903</v>
      </c>
      <c r="G6197">
        <v>64</v>
      </c>
      <c r="I6197">
        <v>190.51340328723697</v>
      </c>
      <c r="J6197">
        <v>137.51279784697903</v>
      </c>
      <c r="K6197">
        <v>178.74843309884238</v>
      </c>
      <c r="L6197">
        <v>3.919215980766007</v>
      </c>
      <c r="N6197">
        <v>1</v>
      </c>
      <c r="O6197">
        <v>7222.0841380467637</v>
      </c>
      <c r="P6197">
        <v>166.0791146907782</v>
      </c>
      <c r="Q6197">
        <v>0.75953250368745195</v>
      </c>
      <c r="S6197" s="6">
        <v>48.610080235996925</v>
      </c>
      <c r="V6197" s="6">
        <v>250.82982276902445</v>
      </c>
    </row>
    <row r="6198" spans="1:23" x14ac:dyDescent="0.3">
      <c r="A6198" s="1">
        <v>44513</v>
      </c>
      <c r="B6198">
        <v>202111</v>
      </c>
      <c r="C6198">
        <v>2021</v>
      </c>
      <c r="D6198" t="s">
        <v>3</v>
      </c>
      <c r="E6198" t="s">
        <v>22</v>
      </c>
      <c r="F6198">
        <v>238.87920083333339</v>
      </c>
      <c r="G6198">
        <v>96</v>
      </c>
      <c r="I6198">
        <v>262.0445703974388</v>
      </c>
      <c r="J6198">
        <v>239.57154405348783</v>
      </c>
      <c r="K6198">
        <v>293.39242823467805</v>
      </c>
      <c r="L6198">
        <v>3.5900785499161714</v>
      </c>
      <c r="N6198">
        <v>1</v>
      </c>
      <c r="O6198">
        <v>14740.844710293612</v>
      </c>
      <c r="P6198">
        <v>260.37411516179429</v>
      </c>
      <c r="Q6198">
        <v>0.76032624458975262</v>
      </c>
      <c r="S6198" s="6">
        <v>72.991319480616255</v>
      </c>
      <c r="V6198" s="6">
        <v>344.64754079195245</v>
      </c>
    </row>
    <row r="6199" spans="1:23" x14ac:dyDescent="0.3">
      <c r="A6199" s="1">
        <v>44513</v>
      </c>
      <c r="B6199">
        <v>202111</v>
      </c>
      <c r="C6199">
        <v>2021</v>
      </c>
      <c r="D6199" t="s">
        <v>5</v>
      </c>
      <c r="E6199" t="s">
        <v>23</v>
      </c>
      <c r="F6199">
        <v>1693.4400696666667</v>
      </c>
      <c r="H6199">
        <v>162</v>
      </c>
      <c r="I6199">
        <v>2008.670096483997</v>
      </c>
      <c r="M6199">
        <v>8.6088231635388048</v>
      </c>
      <c r="N6199">
        <v>0.98868513695987659</v>
      </c>
      <c r="O6199">
        <v>89089.653715207111</v>
      </c>
      <c r="P6199">
        <v>1639.1809836076839</v>
      </c>
      <c r="R6199">
        <v>0.94079999999999997</v>
      </c>
      <c r="T6199" s="6">
        <v>160.1669921875</v>
      </c>
      <c r="U6199" s="6">
        <v>152.40959999999998</v>
      </c>
      <c r="W6199" s="6">
        <v>1394.6293524932864</v>
      </c>
    </row>
    <row r="6200" spans="1:23" x14ac:dyDescent="0.3">
      <c r="A6200" s="1">
        <v>44513</v>
      </c>
      <c r="B6200">
        <v>202111</v>
      </c>
      <c r="C6200">
        <v>2021</v>
      </c>
      <c r="D6200" t="s">
        <v>6</v>
      </c>
      <c r="E6200" t="s">
        <v>23</v>
      </c>
      <c r="F6200">
        <v>323.48960049999994</v>
      </c>
      <c r="H6200">
        <v>66</v>
      </c>
      <c r="I6200">
        <v>392.04299999999995</v>
      </c>
      <c r="M6200">
        <v>5.7598611111111113</v>
      </c>
      <c r="N6200">
        <v>0.99892216842020232</v>
      </c>
      <c r="O6200">
        <v>18787.07982354175</v>
      </c>
      <c r="P6200">
        <v>608.9436579830051</v>
      </c>
      <c r="R6200">
        <v>0.94079999999999997</v>
      </c>
      <c r="T6200" s="6">
        <v>65.92886311573335</v>
      </c>
      <c r="U6200" s="6">
        <v>62.092799999999997</v>
      </c>
      <c r="W6200" s="6">
        <v>380.15083333333337</v>
      </c>
    </row>
    <row r="6201" spans="1:23" x14ac:dyDescent="0.3">
      <c r="A6201" s="1">
        <v>44513</v>
      </c>
      <c r="B6201">
        <v>202111</v>
      </c>
      <c r="C6201">
        <v>2021</v>
      </c>
      <c r="D6201" t="s">
        <v>7</v>
      </c>
      <c r="E6201" t="s">
        <v>23</v>
      </c>
      <c r="F6201">
        <v>177.52629916666672</v>
      </c>
      <c r="H6201">
        <v>36</v>
      </c>
      <c r="I6201">
        <v>193.36340457348595</v>
      </c>
      <c r="M6201">
        <v>5.751871527902483</v>
      </c>
      <c r="N6201">
        <v>1</v>
      </c>
      <c r="O6201">
        <v>10467.166706057011</v>
      </c>
      <c r="P6201">
        <v>413.20668509427963</v>
      </c>
      <c r="R6201">
        <v>0.95550000000000002</v>
      </c>
      <c r="T6201" s="6">
        <v>36</v>
      </c>
      <c r="U6201" s="6">
        <v>34.398000000000003</v>
      </c>
      <c r="W6201" s="6">
        <v>207.06737500448938</v>
      </c>
    </row>
    <row r="6202" spans="1:23" x14ac:dyDescent="0.3">
      <c r="A6202" s="1">
        <v>44513</v>
      </c>
      <c r="B6202">
        <v>202111</v>
      </c>
      <c r="C6202">
        <v>2021</v>
      </c>
      <c r="D6202" t="s">
        <v>8</v>
      </c>
      <c r="E6202" t="s">
        <v>23</v>
      </c>
      <c r="F6202">
        <v>499.60857583333319</v>
      </c>
      <c r="H6202">
        <v>108</v>
      </c>
      <c r="I6202">
        <v>546.68846240000016</v>
      </c>
      <c r="M6202">
        <v>6.0676966820987666</v>
      </c>
      <c r="N6202">
        <v>0.95018288641912252</v>
      </c>
      <c r="O6202">
        <v>33856.710857388192</v>
      </c>
      <c r="P6202">
        <v>319.3145947196</v>
      </c>
      <c r="R6202">
        <v>0.96039999999999992</v>
      </c>
      <c r="T6202" s="6">
        <v>102.61975173326523</v>
      </c>
      <c r="U6202" s="6">
        <v>103.72319999999999</v>
      </c>
      <c r="W6202" s="6">
        <v>655.31124166666677</v>
      </c>
    </row>
    <row r="6203" spans="1:23" x14ac:dyDescent="0.3">
      <c r="A6203" s="1">
        <v>44514</v>
      </c>
      <c r="B6203">
        <v>202111</v>
      </c>
      <c r="C6203">
        <v>2021</v>
      </c>
      <c r="D6203" t="s">
        <v>0</v>
      </c>
      <c r="E6203" t="s">
        <v>22</v>
      </c>
      <c r="F6203">
        <v>166.66104000000004</v>
      </c>
      <c r="G6203">
        <v>44</v>
      </c>
      <c r="I6203">
        <v>203.91213002139781</v>
      </c>
      <c r="J6203">
        <v>166.94106929687504</v>
      </c>
      <c r="K6203">
        <v>210.31290412145887</v>
      </c>
      <c r="L6203">
        <v>6.1742636243150457</v>
      </c>
      <c r="N6203">
        <v>1</v>
      </c>
      <c r="O6203">
        <v>11296.551803705246</v>
      </c>
      <c r="P6203">
        <v>132.60207638547109</v>
      </c>
      <c r="Q6203">
        <v>0.75059422036089807</v>
      </c>
      <c r="S6203" s="6">
        <v>33.026145695879514</v>
      </c>
      <c r="V6203" s="6">
        <v>271.66759946986201</v>
      </c>
    </row>
    <row r="6204" spans="1:23" x14ac:dyDescent="0.3">
      <c r="A6204" s="1">
        <v>44514</v>
      </c>
      <c r="B6204">
        <v>202111</v>
      </c>
      <c r="C6204">
        <v>2021</v>
      </c>
      <c r="D6204" t="s">
        <v>1</v>
      </c>
      <c r="E6204" t="s">
        <v>22</v>
      </c>
      <c r="F6204">
        <v>162.79115999999999</v>
      </c>
      <c r="G6204">
        <v>46</v>
      </c>
      <c r="I6204">
        <v>214.83065742833469</v>
      </c>
      <c r="J6204">
        <v>162.89382113281249</v>
      </c>
      <c r="K6204">
        <v>214.14257009452419</v>
      </c>
      <c r="L6204">
        <v>6.1742154320987659</v>
      </c>
      <c r="N6204">
        <v>1</v>
      </c>
      <c r="O6204">
        <v>11157.68739251162</v>
      </c>
      <c r="P6204">
        <v>140.38045168716172</v>
      </c>
      <c r="Q6204">
        <v>0.75640892913209257</v>
      </c>
      <c r="S6204" s="6">
        <v>34.794810740076258</v>
      </c>
      <c r="V6204" s="6">
        <v>284.01390987654321</v>
      </c>
    </row>
    <row r="6205" spans="1:23" x14ac:dyDescent="0.3">
      <c r="A6205" s="1">
        <v>44514</v>
      </c>
      <c r="B6205">
        <v>202111</v>
      </c>
      <c r="C6205">
        <v>2021</v>
      </c>
      <c r="D6205" t="s">
        <v>4</v>
      </c>
      <c r="E6205" t="s">
        <v>22</v>
      </c>
      <c r="F6205">
        <v>142.79803999999999</v>
      </c>
      <c r="G6205">
        <v>36</v>
      </c>
      <c r="I6205">
        <v>161.61147721997696</v>
      </c>
      <c r="J6205">
        <v>143.09789777777775</v>
      </c>
      <c r="K6205">
        <v>172.14356960221031</v>
      </c>
      <c r="L6205">
        <v>5.9119977430555579</v>
      </c>
      <c r="N6205">
        <v>1</v>
      </c>
      <c r="O6205">
        <v>9376.9991103725479</v>
      </c>
      <c r="P6205">
        <v>107.71410283737258</v>
      </c>
      <c r="Q6205">
        <v>0.75933853422527076</v>
      </c>
      <c r="S6205" s="6">
        <v>27.336187232109747</v>
      </c>
      <c r="V6205" s="6">
        <v>212.83191875000009</v>
      </c>
    </row>
    <row r="6206" spans="1:23" x14ac:dyDescent="0.3">
      <c r="A6206" s="1">
        <v>44514</v>
      </c>
      <c r="B6206">
        <v>202111</v>
      </c>
      <c r="C6206">
        <v>2021</v>
      </c>
      <c r="D6206" t="s">
        <v>2</v>
      </c>
      <c r="E6206" t="s">
        <v>22</v>
      </c>
      <c r="F6206">
        <v>167.89586309798932</v>
      </c>
      <c r="G6206">
        <v>64</v>
      </c>
      <c r="I6206">
        <v>193.86068538128939</v>
      </c>
      <c r="J6206">
        <v>168.25536016830182</v>
      </c>
      <c r="K6206">
        <v>202.09484908285043</v>
      </c>
      <c r="L6206">
        <v>3.9880758155533949</v>
      </c>
      <c r="N6206">
        <v>1</v>
      </c>
      <c r="O6206">
        <v>10583.468831209328</v>
      </c>
      <c r="P6206">
        <v>166.0791146907782</v>
      </c>
      <c r="Q6206">
        <v>0.75953250368745195</v>
      </c>
      <c r="S6206" s="6">
        <v>48.610080235996925</v>
      </c>
      <c r="V6206" s="6">
        <v>255.23685219541727</v>
      </c>
    </row>
    <row r="6207" spans="1:23" x14ac:dyDescent="0.3">
      <c r="A6207" s="1">
        <v>44514</v>
      </c>
      <c r="B6207">
        <v>202111</v>
      </c>
      <c r="C6207">
        <v>2021</v>
      </c>
      <c r="D6207" t="s">
        <v>3</v>
      </c>
      <c r="E6207" t="s">
        <v>22</v>
      </c>
      <c r="F6207">
        <v>266.89824049999993</v>
      </c>
      <c r="G6207">
        <v>96</v>
      </c>
      <c r="I6207">
        <v>382.79840741787069</v>
      </c>
      <c r="J6207">
        <v>267.66162798444452</v>
      </c>
      <c r="K6207">
        <v>341.48092841422283</v>
      </c>
      <c r="L6207">
        <v>5.2444374227202122</v>
      </c>
      <c r="N6207">
        <v>1</v>
      </c>
      <c r="O6207">
        <v>18922.862947752099</v>
      </c>
      <c r="P6207">
        <v>260.37411516179429</v>
      </c>
      <c r="Q6207">
        <v>0.76032624458975262</v>
      </c>
      <c r="S6207" s="6">
        <v>72.991319480616255</v>
      </c>
      <c r="V6207" s="6">
        <v>503.46599258114037</v>
      </c>
    </row>
    <row r="6208" spans="1:23" x14ac:dyDescent="0.3">
      <c r="A6208" s="1">
        <v>44514</v>
      </c>
      <c r="B6208">
        <v>202111</v>
      </c>
      <c r="C6208">
        <v>2021</v>
      </c>
      <c r="D6208" t="s">
        <v>5</v>
      </c>
      <c r="E6208" t="s">
        <v>23</v>
      </c>
      <c r="F6208">
        <v>1937.6832776666665</v>
      </c>
      <c r="H6208">
        <v>162</v>
      </c>
      <c r="I6208">
        <v>2284.8397920000002</v>
      </c>
      <c r="M6208">
        <v>8.9714166666666664</v>
      </c>
      <c r="N6208">
        <v>0.99946123612777216</v>
      </c>
      <c r="O6208">
        <v>151659.47569344717</v>
      </c>
      <c r="P6208">
        <v>1639.1809836076839</v>
      </c>
      <c r="R6208">
        <v>0.94079999999999997</v>
      </c>
      <c r="T6208" s="6">
        <v>161.9127202526991</v>
      </c>
      <c r="U6208" s="6">
        <v>152.40959999999998</v>
      </c>
      <c r="W6208" s="6">
        <v>1453.3695</v>
      </c>
    </row>
    <row r="6209" spans="1:23" x14ac:dyDescent="0.3">
      <c r="A6209" s="1">
        <v>44514</v>
      </c>
      <c r="B6209">
        <v>202111</v>
      </c>
      <c r="C6209">
        <v>2021</v>
      </c>
      <c r="D6209" t="s">
        <v>6</v>
      </c>
      <c r="E6209" t="s">
        <v>23</v>
      </c>
      <c r="F6209">
        <v>955.15504716666658</v>
      </c>
      <c r="H6209">
        <v>66</v>
      </c>
      <c r="I6209">
        <v>1134.0500666666667</v>
      </c>
      <c r="M6209">
        <v>9.9290625000000006</v>
      </c>
      <c r="N6209">
        <v>0.99909855705434225</v>
      </c>
      <c r="O6209">
        <v>76869.88953967877</v>
      </c>
      <c r="P6209">
        <v>608.9436579830051</v>
      </c>
      <c r="R6209">
        <v>0.94079999999999997</v>
      </c>
      <c r="T6209" s="6">
        <v>65.940504765586581</v>
      </c>
      <c r="U6209" s="6">
        <v>62.092799999999997</v>
      </c>
      <c r="W6209" s="6">
        <v>655.31812500000001</v>
      </c>
    </row>
    <row r="6210" spans="1:23" x14ac:dyDescent="0.3">
      <c r="A6210" s="1">
        <v>44514</v>
      </c>
      <c r="B6210">
        <v>202111</v>
      </c>
      <c r="C6210">
        <v>2021</v>
      </c>
      <c r="D6210" t="s">
        <v>7</v>
      </c>
      <c r="E6210" t="s">
        <v>23</v>
      </c>
      <c r="F6210">
        <v>620.22238516666664</v>
      </c>
      <c r="H6210">
        <v>36</v>
      </c>
      <c r="I6210">
        <v>702.63694079736342</v>
      </c>
      <c r="M6210">
        <v>10.879915584111274</v>
      </c>
      <c r="N6210">
        <v>1</v>
      </c>
      <c r="O6210">
        <v>50015.798285175624</v>
      </c>
      <c r="P6210">
        <v>413.20668509427963</v>
      </c>
      <c r="R6210">
        <v>0.95550000000000002</v>
      </c>
      <c r="T6210" s="6">
        <v>36</v>
      </c>
      <c r="U6210" s="6">
        <v>34.398000000000003</v>
      </c>
      <c r="W6210" s="6">
        <v>391.67696102800585</v>
      </c>
    </row>
    <row r="6211" spans="1:23" x14ac:dyDescent="0.3">
      <c r="A6211" s="1">
        <v>44514</v>
      </c>
      <c r="B6211">
        <v>202111</v>
      </c>
      <c r="C6211">
        <v>2021</v>
      </c>
      <c r="D6211" t="s">
        <v>8</v>
      </c>
      <c r="E6211" t="s">
        <v>23</v>
      </c>
      <c r="F6211">
        <v>338.42566600000004</v>
      </c>
      <c r="H6211">
        <v>108</v>
      </c>
      <c r="I6211">
        <v>391.85440896666682</v>
      </c>
      <c r="M6211">
        <v>5.5767180298353916</v>
      </c>
      <c r="N6211">
        <v>0.98421168720772367</v>
      </c>
      <c r="O6211">
        <v>30507.586207489545</v>
      </c>
      <c r="P6211">
        <v>319.3145947196</v>
      </c>
      <c r="R6211">
        <v>0.96039999999999992</v>
      </c>
      <c r="T6211" s="6">
        <v>106.29486221843416</v>
      </c>
      <c r="U6211" s="6">
        <v>103.72319999999999</v>
      </c>
      <c r="W6211" s="6">
        <v>602.28554722222225</v>
      </c>
    </row>
    <row r="6212" spans="1:23" x14ac:dyDescent="0.3">
      <c r="A6212" s="1">
        <v>44515</v>
      </c>
      <c r="B6212">
        <v>202111</v>
      </c>
      <c r="C6212">
        <v>2021</v>
      </c>
      <c r="D6212" t="s">
        <v>0</v>
      </c>
      <c r="E6212" t="s">
        <v>22</v>
      </c>
      <c r="F6212">
        <v>194.11140033333334</v>
      </c>
      <c r="G6212">
        <v>44</v>
      </c>
      <c r="I6212">
        <v>203.4866016837982</v>
      </c>
      <c r="J6212">
        <v>194.49079486458334</v>
      </c>
      <c r="K6212">
        <v>253.14358021687866</v>
      </c>
      <c r="L6212">
        <v>6.1613790345867114</v>
      </c>
      <c r="N6212">
        <v>1</v>
      </c>
      <c r="O6212">
        <v>17496.163323727258</v>
      </c>
      <c r="P6212">
        <v>132.60207638547109</v>
      </c>
      <c r="Q6212">
        <v>0.75059422036089807</v>
      </c>
      <c r="S6212" s="6">
        <v>33.026145695879514</v>
      </c>
      <c r="V6212" s="6">
        <v>271.10067752181533</v>
      </c>
    </row>
    <row r="6213" spans="1:23" x14ac:dyDescent="0.3">
      <c r="A6213" s="1">
        <v>44515</v>
      </c>
      <c r="B6213">
        <v>202111</v>
      </c>
      <c r="C6213">
        <v>2021</v>
      </c>
      <c r="D6213" t="s">
        <v>1</v>
      </c>
      <c r="E6213" t="s">
        <v>22</v>
      </c>
      <c r="F6213">
        <v>194.08368083333329</v>
      </c>
      <c r="G6213">
        <v>46</v>
      </c>
      <c r="I6213">
        <v>191.78148103676472</v>
      </c>
      <c r="J6213">
        <v>194.21270915364579</v>
      </c>
      <c r="K6213">
        <v>249.12397821305339</v>
      </c>
      <c r="L6213">
        <v>5.5117839976026373</v>
      </c>
      <c r="N6213">
        <v>1</v>
      </c>
      <c r="O6213">
        <v>16951.652453229472</v>
      </c>
      <c r="P6213">
        <v>140.38045168716172</v>
      </c>
      <c r="Q6213">
        <v>0.75640892913209257</v>
      </c>
      <c r="S6213" s="6">
        <v>34.794810740076258</v>
      </c>
      <c r="V6213" s="6">
        <v>253.54206388972131</v>
      </c>
    </row>
    <row r="6214" spans="1:23" x14ac:dyDescent="0.3">
      <c r="A6214" s="1">
        <v>44515</v>
      </c>
      <c r="B6214">
        <v>202111</v>
      </c>
      <c r="C6214">
        <v>2021</v>
      </c>
      <c r="D6214" t="s">
        <v>4</v>
      </c>
      <c r="E6214" t="s">
        <v>22</v>
      </c>
      <c r="F6214">
        <v>148.6553608333333</v>
      </c>
      <c r="G6214">
        <v>36</v>
      </c>
      <c r="I6214">
        <v>151.66868120548668</v>
      </c>
      <c r="J6214">
        <v>148.95990021111109</v>
      </c>
      <c r="K6214">
        <v>197.37190450114284</v>
      </c>
      <c r="L6214">
        <v>5.5482748898987992</v>
      </c>
      <c r="N6214">
        <v>1</v>
      </c>
      <c r="O6214">
        <v>12645.55749729584</v>
      </c>
      <c r="P6214">
        <v>107.71410283737258</v>
      </c>
      <c r="Q6214">
        <v>0.75933853422527076</v>
      </c>
      <c r="S6214" s="6">
        <v>27.336187232109747</v>
      </c>
      <c r="V6214" s="6">
        <v>199.73789603635677</v>
      </c>
    </row>
    <row r="6215" spans="1:23" x14ac:dyDescent="0.3">
      <c r="A6215" s="1">
        <v>44515</v>
      </c>
      <c r="B6215">
        <v>202111</v>
      </c>
      <c r="C6215">
        <v>2021</v>
      </c>
      <c r="D6215" t="s">
        <v>2</v>
      </c>
      <c r="E6215" t="s">
        <v>22</v>
      </c>
      <c r="F6215">
        <v>258.17446203630715</v>
      </c>
      <c r="G6215">
        <v>64</v>
      </c>
      <c r="I6215">
        <v>250.49026714503199</v>
      </c>
      <c r="J6215">
        <v>258.55165930193215</v>
      </c>
      <c r="K6215">
        <v>328.07288569015896</v>
      </c>
      <c r="L6215">
        <v>5.153051916987744</v>
      </c>
      <c r="N6215">
        <v>1</v>
      </c>
      <c r="O6215">
        <v>25501.730526799354</v>
      </c>
      <c r="P6215">
        <v>166.0791146907782</v>
      </c>
      <c r="Q6215">
        <v>0.75953250368745195</v>
      </c>
      <c r="S6215" s="6">
        <v>48.610080235996925</v>
      </c>
      <c r="V6215" s="6">
        <v>329.79532268721562</v>
      </c>
    </row>
    <row r="6216" spans="1:23" x14ac:dyDescent="0.3">
      <c r="A6216" s="1">
        <v>44515</v>
      </c>
      <c r="B6216">
        <v>202111</v>
      </c>
      <c r="C6216">
        <v>2021</v>
      </c>
      <c r="D6216" t="s">
        <v>3</v>
      </c>
      <c r="E6216" t="s">
        <v>22</v>
      </c>
      <c r="F6216">
        <v>337.8922408333334</v>
      </c>
      <c r="G6216">
        <v>96</v>
      </c>
      <c r="I6216">
        <v>455.48358512768573</v>
      </c>
      <c r="J6216">
        <v>338.80414077681974</v>
      </c>
      <c r="K6216">
        <v>417.19185451001732</v>
      </c>
      <c r="L6216">
        <v>6.2402432010924951</v>
      </c>
      <c r="N6216">
        <v>1</v>
      </c>
      <c r="O6216">
        <v>28773.564434852349</v>
      </c>
      <c r="P6216">
        <v>260.37411516179429</v>
      </c>
      <c r="Q6216">
        <v>0.76032624458975262</v>
      </c>
      <c r="S6216" s="6">
        <v>72.991319480616255</v>
      </c>
      <c r="V6216" s="6">
        <v>599.06334730487947</v>
      </c>
    </row>
    <row r="6217" spans="1:23" x14ac:dyDescent="0.3">
      <c r="A6217" s="1">
        <v>44515</v>
      </c>
      <c r="B6217">
        <v>202111</v>
      </c>
      <c r="C6217">
        <v>2021</v>
      </c>
      <c r="D6217" t="s">
        <v>5</v>
      </c>
      <c r="E6217" t="s">
        <v>23</v>
      </c>
      <c r="F6217">
        <v>3024.2881305000005</v>
      </c>
      <c r="H6217">
        <v>162</v>
      </c>
      <c r="I6217">
        <v>3510.9208410790266</v>
      </c>
      <c r="M6217">
        <v>11.952068229341812</v>
      </c>
      <c r="N6217">
        <v>0.99992916907793206</v>
      </c>
      <c r="O6217">
        <v>237476.84996328832</v>
      </c>
      <c r="P6217">
        <v>1639.1809836076839</v>
      </c>
      <c r="R6217">
        <v>0.94079999999999997</v>
      </c>
      <c r="T6217" s="6">
        <v>161.988525390625</v>
      </c>
      <c r="U6217" s="6">
        <v>152.40959999999998</v>
      </c>
      <c r="W6217" s="6">
        <v>1936.2350531533734</v>
      </c>
    </row>
    <row r="6218" spans="1:23" x14ac:dyDescent="0.3">
      <c r="A6218" s="1">
        <v>44515</v>
      </c>
      <c r="B6218">
        <v>202111</v>
      </c>
      <c r="C6218">
        <v>2021</v>
      </c>
      <c r="D6218" t="s">
        <v>6</v>
      </c>
      <c r="E6218" t="s">
        <v>23</v>
      </c>
      <c r="F6218">
        <v>1363.9595285</v>
      </c>
      <c r="H6218">
        <v>66</v>
      </c>
      <c r="I6218">
        <v>1553.7458999999999</v>
      </c>
      <c r="M6218">
        <v>12.445972222222219</v>
      </c>
      <c r="N6218">
        <v>0.99410940081928423</v>
      </c>
      <c r="O6218">
        <v>109021.50177198536</v>
      </c>
      <c r="P6218">
        <v>608.9436579830051</v>
      </c>
      <c r="R6218">
        <v>0.94079999999999997</v>
      </c>
      <c r="T6218" s="6">
        <v>65.611220454072765</v>
      </c>
      <c r="U6218" s="6">
        <v>62.092799999999997</v>
      </c>
      <c r="W6218" s="6">
        <v>821.43416666666644</v>
      </c>
    </row>
    <row r="6219" spans="1:23" x14ac:dyDescent="0.3">
      <c r="A6219" s="1">
        <v>44515</v>
      </c>
      <c r="B6219">
        <v>202111</v>
      </c>
      <c r="C6219">
        <v>2021</v>
      </c>
      <c r="D6219" t="s">
        <v>7</v>
      </c>
      <c r="E6219" t="s">
        <v>23</v>
      </c>
      <c r="F6219">
        <v>764.27398116666654</v>
      </c>
      <c r="H6219">
        <v>36</v>
      </c>
      <c r="I6219">
        <v>843.14736548745702</v>
      </c>
      <c r="M6219">
        <v>12.586086952969922</v>
      </c>
      <c r="N6219">
        <v>1</v>
      </c>
      <c r="O6219">
        <v>61069.293997150613</v>
      </c>
      <c r="P6219">
        <v>413.20668509427963</v>
      </c>
      <c r="R6219">
        <v>0.95550000000000002</v>
      </c>
      <c r="T6219" s="6">
        <v>36</v>
      </c>
      <c r="U6219" s="6">
        <v>34.398000000000003</v>
      </c>
      <c r="W6219" s="6">
        <v>453.09913030691717</v>
      </c>
    </row>
    <row r="6220" spans="1:23" x14ac:dyDescent="0.3">
      <c r="A6220" s="1">
        <v>44515</v>
      </c>
      <c r="B6220">
        <v>202111</v>
      </c>
      <c r="C6220">
        <v>2021</v>
      </c>
      <c r="D6220" t="s">
        <v>8</v>
      </c>
      <c r="E6220" t="s">
        <v>23</v>
      </c>
      <c r="F6220">
        <v>501.07513883333337</v>
      </c>
      <c r="H6220">
        <v>108</v>
      </c>
      <c r="I6220">
        <v>514.0630920000001</v>
      </c>
      <c r="M6220">
        <v>5.9865005144032919</v>
      </c>
      <c r="N6220">
        <v>0.95882434703232144</v>
      </c>
      <c r="O6220">
        <v>47432.462235394363</v>
      </c>
      <c r="P6220">
        <v>319.3145947196</v>
      </c>
      <c r="R6220">
        <v>0.96039999999999992</v>
      </c>
      <c r="T6220" s="6">
        <v>103.55302947949072</v>
      </c>
      <c r="U6220" s="6">
        <v>103.72319999999999</v>
      </c>
      <c r="W6220" s="6">
        <v>646.54205555555552</v>
      </c>
    </row>
    <row r="6221" spans="1:23" x14ac:dyDescent="0.3">
      <c r="A6221" s="1">
        <v>44516</v>
      </c>
      <c r="B6221">
        <v>202111</v>
      </c>
      <c r="C6221">
        <v>2021</v>
      </c>
      <c r="D6221" t="s">
        <v>0</v>
      </c>
      <c r="E6221" t="s">
        <v>22</v>
      </c>
      <c r="F6221">
        <v>174.1698008333334</v>
      </c>
      <c r="G6221">
        <v>44</v>
      </c>
      <c r="I6221">
        <v>177.41302005122549</v>
      </c>
      <c r="J6221">
        <v>174.5035410677084</v>
      </c>
      <c r="K6221">
        <v>224.81805141817318</v>
      </c>
      <c r="L6221">
        <v>5.3718960027890956</v>
      </c>
      <c r="N6221">
        <v>1</v>
      </c>
      <c r="O6221">
        <v>13970.371067687669</v>
      </c>
      <c r="P6221">
        <v>132.60207638547109</v>
      </c>
      <c r="Q6221">
        <v>0.75059422036089807</v>
      </c>
      <c r="S6221" s="6">
        <v>33.026145695879514</v>
      </c>
      <c r="V6221" s="6">
        <v>236.3634241227202</v>
      </c>
    </row>
    <row r="6222" spans="1:23" x14ac:dyDescent="0.3">
      <c r="A6222" s="1">
        <v>44516</v>
      </c>
      <c r="B6222">
        <v>202111</v>
      </c>
      <c r="C6222">
        <v>2021</v>
      </c>
      <c r="D6222" t="s">
        <v>1</v>
      </c>
      <c r="E6222" t="s">
        <v>22</v>
      </c>
      <c r="F6222">
        <v>178.90824016666664</v>
      </c>
      <c r="G6222">
        <v>46</v>
      </c>
      <c r="I6222">
        <v>190.63349459117117</v>
      </c>
      <c r="J6222">
        <v>179.01773723697914</v>
      </c>
      <c r="K6222">
        <v>235.5304008246361</v>
      </c>
      <c r="L6222">
        <v>5.4787909615384613</v>
      </c>
      <c r="N6222">
        <v>0.99669343422019929</v>
      </c>
      <c r="O6222">
        <v>14132.969492413096</v>
      </c>
      <c r="P6222">
        <v>140.38045168716172</v>
      </c>
      <c r="Q6222">
        <v>0.75640892913209257</v>
      </c>
      <c r="S6222" s="6">
        <v>34.794810740076258</v>
      </c>
      <c r="V6222" s="6">
        <v>252.02438423076921</v>
      </c>
    </row>
    <row r="6223" spans="1:23" x14ac:dyDescent="0.3">
      <c r="A6223" s="1">
        <v>44516</v>
      </c>
      <c r="B6223">
        <v>202111</v>
      </c>
      <c r="C6223">
        <v>2021</v>
      </c>
      <c r="D6223" t="s">
        <v>4</v>
      </c>
      <c r="E6223" t="s">
        <v>22</v>
      </c>
      <c r="F6223">
        <v>74.979239833333324</v>
      </c>
      <c r="G6223">
        <v>36</v>
      </c>
      <c r="I6223">
        <v>71.30265932422428</v>
      </c>
      <c r="J6223">
        <v>75.224844811111112</v>
      </c>
      <c r="K6223">
        <v>93.585183847366679</v>
      </c>
      <c r="L6223">
        <v>2.6083615362595429</v>
      </c>
      <c r="N6223">
        <v>1</v>
      </c>
      <c r="O6223">
        <v>5067.1461555345086</v>
      </c>
      <c r="P6223">
        <v>107.71410283737258</v>
      </c>
      <c r="Q6223">
        <v>0.75933853422527076</v>
      </c>
      <c r="S6223" s="6">
        <v>27.336187232109747</v>
      </c>
      <c r="V6223" s="6">
        <v>93.901015305343549</v>
      </c>
    </row>
    <row r="6224" spans="1:23" x14ac:dyDescent="0.3">
      <c r="A6224" s="1">
        <v>44516</v>
      </c>
      <c r="B6224">
        <v>202111</v>
      </c>
      <c r="C6224">
        <v>2021</v>
      </c>
      <c r="D6224" t="s">
        <v>2</v>
      </c>
      <c r="E6224" t="s">
        <v>22</v>
      </c>
      <c r="F6224">
        <v>133.15173546007787</v>
      </c>
      <c r="G6224">
        <v>64</v>
      </c>
      <c r="I6224">
        <v>214.45781571171645</v>
      </c>
      <c r="J6224">
        <v>133.48120323351537</v>
      </c>
      <c r="K6224">
        <v>169.16317188424455</v>
      </c>
      <c r="L6224">
        <v>4.411797196600908</v>
      </c>
      <c r="N6224">
        <v>1</v>
      </c>
      <c r="O6224">
        <v>11005.8743947812</v>
      </c>
      <c r="P6224">
        <v>166.0791146907782</v>
      </c>
      <c r="Q6224">
        <v>0.75953250368745195</v>
      </c>
      <c r="S6224" s="6">
        <v>48.610080235996925</v>
      </c>
      <c r="V6224" s="6">
        <v>282.35502058245811</v>
      </c>
    </row>
    <row r="6225" spans="1:23" x14ac:dyDescent="0.3">
      <c r="A6225" s="1">
        <v>44516</v>
      </c>
      <c r="B6225">
        <v>202111</v>
      </c>
      <c r="C6225">
        <v>2021</v>
      </c>
      <c r="D6225" t="s">
        <v>3</v>
      </c>
      <c r="E6225" t="s">
        <v>22</v>
      </c>
      <c r="F6225">
        <v>282.16104116666668</v>
      </c>
      <c r="G6225">
        <v>96</v>
      </c>
      <c r="I6225">
        <v>387.70613769922932</v>
      </c>
      <c r="J6225">
        <v>283.01334879525058</v>
      </c>
      <c r="K6225">
        <v>352.73754637784822</v>
      </c>
      <c r="L6225">
        <v>5.3116745999116981</v>
      </c>
      <c r="N6225">
        <v>0.99893067958512671</v>
      </c>
      <c r="O6225">
        <v>22178.01107311029</v>
      </c>
      <c r="P6225">
        <v>260.37411516179429</v>
      </c>
      <c r="Q6225">
        <v>0.76032624458975262</v>
      </c>
      <c r="S6225" s="6">
        <v>72.991319480616255</v>
      </c>
      <c r="V6225" s="6">
        <v>509.92076159152305</v>
      </c>
    </row>
    <row r="6226" spans="1:23" x14ac:dyDescent="0.3">
      <c r="A6226" s="1">
        <v>44516</v>
      </c>
      <c r="B6226">
        <v>202111</v>
      </c>
      <c r="C6226">
        <v>2021</v>
      </c>
      <c r="D6226" t="s">
        <v>5</v>
      </c>
      <c r="E6226" t="s">
        <v>23</v>
      </c>
      <c r="F6226">
        <v>2964.9985143333333</v>
      </c>
      <c r="H6226">
        <v>162</v>
      </c>
      <c r="I6226">
        <v>3543.911645919005</v>
      </c>
      <c r="M6226">
        <v>11.44964746094535</v>
      </c>
      <c r="N6226">
        <v>1</v>
      </c>
      <c r="O6226">
        <v>210633.6922188733</v>
      </c>
      <c r="P6226">
        <v>1639.1809836076839</v>
      </c>
      <c r="R6226">
        <v>0.94079999999999997</v>
      </c>
      <c r="T6226" s="6">
        <v>162</v>
      </c>
      <c r="U6226" s="6">
        <v>152.40959999999998</v>
      </c>
      <c r="W6226" s="6">
        <v>1854.8428886731467</v>
      </c>
    </row>
    <row r="6227" spans="1:23" x14ac:dyDescent="0.3">
      <c r="A6227" s="1">
        <v>44516</v>
      </c>
      <c r="B6227">
        <v>202111</v>
      </c>
      <c r="C6227">
        <v>2021</v>
      </c>
      <c r="D6227" t="s">
        <v>6</v>
      </c>
      <c r="E6227" t="s">
        <v>23</v>
      </c>
      <c r="F6227">
        <v>1400.2094436666669</v>
      </c>
      <c r="H6227">
        <v>66</v>
      </c>
      <c r="I6227">
        <v>1568.0969333333333</v>
      </c>
      <c r="M6227">
        <v>13.332361111111112</v>
      </c>
      <c r="N6227">
        <v>0.9835086061281717</v>
      </c>
      <c r="O6227">
        <v>104115.16402656859</v>
      </c>
      <c r="P6227">
        <v>608.9436579830051</v>
      </c>
      <c r="R6227">
        <v>0.94079999999999997</v>
      </c>
      <c r="T6227" s="6">
        <v>64.911568004459326</v>
      </c>
      <c r="U6227" s="6">
        <v>62.092799999999997</v>
      </c>
      <c r="W6227" s="6">
        <v>879.93583333333345</v>
      </c>
    </row>
    <row r="6228" spans="1:23" x14ac:dyDescent="0.3">
      <c r="A6228" s="1">
        <v>44516</v>
      </c>
      <c r="B6228">
        <v>202111</v>
      </c>
      <c r="C6228">
        <v>2021</v>
      </c>
      <c r="D6228" t="s">
        <v>7</v>
      </c>
      <c r="E6228" t="s">
        <v>23</v>
      </c>
      <c r="F6228">
        <v>790.89778150000018</v>
      </c>
      <c r="H6228">
        <v>36</v>
      </c>
      <c r="I6228">
        <v>858.27490371345641</v>
      </c>
      <c r="M6228">
        <v>13.734471389729599</v>
      </c>
      <c r="N6228">
        <v>1</v>
      </c>
      <c r="O6228">
        <v>59143.309106121415</v>
      </c>
      <c r="P6228">
        <v>413.20668509427963</v>
      </c>
      <c r="R6228">
        <v>0.95550000000000002</v>
      </c>
      <c r="T6228" s="6">
        <v>36</v>
      </c>
      <c r="U6228" s="6">
        <v>34.398000000000003</v>
      </c>
      <c r="W6228" s="6">
        <v>494.44097003026559</v>
      </c>
    </row>
    <row r="6229" spans="1:23" x14ac:dyDescent="0.3">
      <c r="A6229" s="1">
        <v>44516</v>
      </c>
      <c r="B6229">
        <v>202111</v>
      </c>
      <c r="C6229">
        <v>2021</v>
      </c>
      <c r="D6229" t="s">
        <v>8</v>
      </c>
      <c r="E6229" t="s">
        <v>23</v>
      </c>
      <c r="F6229">
        <v>495.75178716666665</v>
      </c>
      <c r="H6229">
        <v>108</v>
      </c>
      <c r="I6229">
        <v>540.95489250000003</v>
      </c>
      <c r="M6229">
        <v>5.7345100308641976</v>
      </c>
      <c r="N6229">
        <v>0.98167970791716408</v>
      </c>
      <c r="O6229">
        <v>56894.166984224335</v>
      </c>
      <c r="P6229">
        <v>319.3145947196</v>
      </c>
      <c r="R6229">
        <v>0.96039999999999992</v>
      </c>
      <c r="T6229" s="6">
        <v>106.02140845505372</v>
      </c>
      <c r="U6229" s="6">
        <v>103.72319999999999</v>
      </c>
      <c r="W6229" s="6">
        <v>619.32708333333335</v>
      </c>
    </row>
    <row r="6230" spans="1:23" x14ac:dyDescent="0.3">
      <c r="A6230" s="1">
        <v>44517</v>
      </c>
      <c r="B6230">
        <v>202111</v>
      </c>
      <c r="C6230">
        <v>2021</v>
      </c>
      <c r="D6230" t="s">
        <v>0</v>
      </c>
      <c r="E6230" t="s">
        <v>22</v>
      </c>
      <c r="F6230">
        <v>168.95032</v>
      </c>
      <c r="G6230">
        <v>44</v>
      </c>
      <c r="I6230">
        <v>204.92476823061293</v>
      </c>
      <c r="J6230">
        <v>169.194704765625</v>
      </c>
      <c r="K6230">
        <v>212.48926044214366</v>
      </c>
      <c r="L6230">
        <v>6.2049253375691436</v>
      </c>
      <c r="N6230">
        <v>0.9976032288105845</v>
      </c>
      <c r="O6230">
        <v>17209.313583219213</v>
      </c>
      <c r="P6230">
        <v>132.60207638547109</v>
      </c>
      <c r="Q6230">
        <v>0.75059422036089807</v>
      </c>
      <c r="S6230" s="6">
        <v>33.026145695879514</v>
      </c>
      <c r="V6230" s="6">
        <v>273.01671485304234</v>
      </c>
    </row>
    <row r="6231" spans="1:23" x14ac:dyDescent="0.3">
      <c r="A6231" s="1">
        <v>44517</v>
      </c>
      <c r="B6231">
        <v>202111</v>
      </c>
      <c r="C6231">
        <v>2021</v>
      </c>
      <c r="D6231" t="s">
        <v>1</v>
      </c>
      <c r="E6231" t="s">
        <v>22</v>
      </c>
      <c r="F6231">
        <v>170.84955983333327</v>
      </c>
      <c r="G6231">
        <v>46</v>
      </c>
      <c r="I6231">
        <v>218.80029579025535</v>
      </c>
      <c r="J6231">
        <v>170.96943288020827</v>
      </c>
      <c r="K6231">
        <v>216.63264612213698</v>
      </c>
      <c r="L6231">
        <v>6.2883025122549014</v>
      </c>
      <c r="N6231">
        <v>1</v>
      </c>
      <c r="O6231">
        <v>17389.881072815984</v>
      </c>
      <c r="P6231">
        <v>140.38045168716172</v>
      </c>
      <c r="Q6231">
        <v>0.75640892913209257</v>
      </c>
      <c r="S6231" s="6">
        <v>34.794810740076258</v>
      </c>
      <c r="V6231" s="6">
        <v>289.26191556372544</v>
      </c>
    </row>
    <row r="6232" spans="1:23" x14ac:dyDescent="0.3">
      <c r="A6232" s="1">
        <v>44517</v>
      </c>
      <c r="B6232">
        <v>202111</v>
      </c>
      <c r="C6232">
        <v>2021</v>
      </c>
      <c r="D6232" t="s">
        <v>4</v>
      </c>
      <c r="E6232" t="s">
        <v>22</v>
      </c>
      <c r="F6232">
        <v>139.10791983333334</v>
      </c>
      <c r="G6232">
        <v>36</v>
      </c>
      <c r="I6232">
        <v>149.36877000657833</v>
      </c>
      <c r="J6232">
        <v>139.40482081111114</v>
      </c>
      <c r="K6232">
        <v>179.4646253743235</v>
      </c>
      <c r="L6232">
        <v>5.4641405817972357</v>
      </c>
      <c r="N6232">
        <v>0.99964560704266225</v>
      </c>
      <c r="O6232">
        <v>13652.800053713936</v>
      </c>
      <c r="P6232">
        <v>107.71410283737258</v>
      </c>
      <c r="Q6232">
        <v>0.75933853422527076</v>
      </c>
      <c r="S6232" s="6">
        <v>27.336187232109747</v>
      </c>
      <c r="V6232" s="6">
        <v>196.7090609447005</v>
      </c>
    </row>
    <row r="6233" spans="1:23" x14ac:dyDescent="0.3">
      <c r="A6233" s="1">
        <v>44517</v>
      </c>
      <c r="B6233">
        <v>202111</v>
      </c>
      <c r="C6233">
        <v>2021</v>
      </c>
      <c r="D6233" t="s">
        <v>2</v>
      </c>
      <c r="E6233" t="s">
        <v>22</v>
      </c>
      <c r="F6233">
        <v>180.51351457963113</v>
      </c>
      <c r="G6233">
        <v>64</v>
      </c>
      <c r="I6233">
        <v>197.22122719727344</v>
      </c>
      <c r="J6233">
        <v>180.89425188431863</v>
      </c>
      <c r="K6233">
        <v>232.44981617504689</v>
      </c>
      <c r="L6233">
        <v>4.057208427548046</v>
      </c>
      <c r="N6233">
        <v>1</v>
      </c>
      <c r="O6233">
        <v>15261.996893297892</v>
      </c>
      <c r="P6233">
        <v>166.0791146907782</v>
      </c>
      <c r="Q6233">
        <v>0.75953250368745195</v>
      </c>
      <c r="S6233" s="6">
        <v>48.610080235996925</v>
      </c>
      <c r="V6233" s="6">
        <v>259.66133936307494</v>
      </c>
    </row>
    <row r="6234" spans="1:23" x14ac:dyDescent="0.3">
      <c r="A6234" s="1">
        <v>44517</v>
      </c>
      <c r="B6234">
        <v>202111</v>
      </c>
      <c r="C6234">
        <v>2021</v>
      </c>
      <c r="D6234" t="s">
        <v>3</v>
      </c>
      <c r="E6234" t="s">
        <v>22</v>
      </c>
      <c r="F6234">
        <v>316.91576200000003</v>
      </c>
      <c r="G6234">
        <v>96</v>
      </c>
      <c r="I6234">
        <v>398.50269072826654</v>
      </c>
      <c r="J6234">
        <v>317.76821017667964</v>
      </c>
      <c r="K6234">
        <v>399.12744665165434</v>
      </c>
      <c r="L6234">
        <v>5.4595901754330374</v>
      </c>
      <c r="N6234">
        <v>1</v>
      </c>
      <c r="O6234">
        <v>34754.262309257727</v>
      </c>
      <c r="P6234">
        <v>260.37411516179429</v>
      </c>
      <c r="Q6234">
        <v>0.76032624458975262</v>
      </c>
      <c r="S6234" s="6">
        <v>72.991319480616255</v>
      </c>
      <c r="V6234" s="6">
        <v>524.12065684157164</v>
      </c>
    </row>
    <row r="6235" spans="1:23" x14ac:dyDescent="0.3">
      <c r="A6235" s="1">
        <v>44517</v>
      </c>
      <c r="B6235">
        <v>202111</v>
      </c>
      <c r="C6235">
        <v>2021</v>
      </c>
      <c r="D6235" t="s">
        <v>5</v>
      </c>
      <c r="E6235" t="s">
        <v>23</v>
      </c>
      <c r="F6235">
        <v>2740.9537131666661</v>
      </c>
      <c r="H6235">
        <v>162</v>
      </c>
      <c r="I6235">
        <v>3204.6559199999997</v>
      </c>
      <c r="M6235">
        <v>11.211874999999999</v>
      </c>
      <c r="N6235">
        <v>0.99983196392725171</v>
      </c>
      <c r="O6235">
        <v>197356.67631113142</v>
      </c>
      <c r="P6235">
        <v>1639.1809836076839</v>
      </c>
      <c r="R6235">
        <v>0.94079999999999997</v>
      </c>
      <c r="T6235" s="6">
        <v>161.97277815621479</v>
      </c>
      <c r="U6235" s="6">
        <v>152.40959999999998</v>
      </c>
      <c r="W6235" s="6">
        <v>1816.3237499999998</v>
      </c>
    </row>
    <row r="6236" spans="1:23" x14ac:dyDescent="0.3">
      <c r="A6236" s="1">
        <v>44517</v>
      </c>
      <c r="B6236">
        <v>202111</v>
      </c>
      <c r="C6236">
        <v>2021</v>
      </c>
      <c r="D6236" t="s">
        <v>6</v>
      </c>
      <c r="E6236" t="s">
        <v>23</v>
      </c>
      <c r="F6236">
        <v>1239.3460884999997</v>
      </c>
      <c r="H6236">
        <v>66</v>
      </c>
      <c r="I6236">
        <v>1510.0420666666666</v>
      </c>
      <c r="M6236">
        <v>12.745173611111106</v>
      </c>
      <c r="N6236">
        <v>0.91638713805907301</v>
      </c>
      <c r="O6236">
        <v>101136.68470785297</v>
      </c>
      <c r="P6236">
        <v>608.9436579830051</v>
      </c>
      <c r="R6236">
        <v>0.94079999999999997</v>
      </c>
      <c r="T6236" s="6">
        <v>60.481551111898817</v>
      </c>
      <c r="U6236" s="6">
        <v>62.092799999999997</v>
      </c>
      <c r="W6236" s="6">
        <v>841.18145833333301</v>
      </c>
    </row>
    <row r="6237" spans="1:23" x14ac:dyDescent="0.3">
      <c r="A6237" s="1">
        <v>44517</v>
      </c>
      <c r="B6237">
        <v>202111</v>
      </c>
      <c r="C6237">
        <v>2021</v>
      </c>
      <c r="D6237" t="s">
        <v>7</v>
      </c>
      <c r="E6237" t="s">
        <v>23</v>
      </c>
      <c r="F6237">
        <v>756.82528183333352</v>
      </c>
      <c r="H6237">
        <v>36</v>
      </c>
      <c r="I6237">
        <v>805.47570397057518</v>
      </c>
      <c r="M6237">
        <v>12.708026435820322</v>
      </c>
      <c r="N6237">
        <v>1</v>
      </c>
      <c r="O6237">
        <v>61316.033316283574</v>
      </c>
      <c r="P6237">
        <v>413.20668509427963</v>
      </c>
      <c r="R6237">
        <v>0.95550000000000002</v>
      </c>
      <c r="T6237" s="6">
        <v>36</v>
      </c>
      <c r="U6237" s="6">
        <v>34.398000000000003</v>
      </c>
      <c r="W6237" s="6">
        <v>457.48895168953163</v>
      </c>
    </row>
    <row r="6238" spans="1:23" x14ac:dyDescent="0.3">
      <c r="A6238" s="1">
        <v>44517</v>
      </c>
      <c r="B6238">
        <v>202111</v>
      </c>
      <c r="C6238">
        <v>2021</v>
      </c>
      <c r="D6238" t="s">
        <v>8</v>
      </c>
      <c r="E6238" t="s">
        <v>23</v>
      </c>
      <c r="F6238">
        <v>744.20091883333339</v>
      </c>
      <c r="H6238">
        <v>108</v>
      </c>
      <c r="I6238">
        <v>833.56422973333326</v>
      </c>
      <c r="M6238">
        <v>6.9239593364197525</v>
      </c>
      <c r="N6238">
        <v>0.93112367146496289</v>
      </c>
      <c r="O6238">
        <v>78981.772009658089</v>
      </c>
      <c r="P6238">
        <v>319.3145947196</v>
      </c>
      <c r="R6238">
        <v>0.96039999999999992</v>
      </c>
      <c r="T6238" s="6">
        <v>100.56135651821599</v>
      </c>
      <c r="U6238" s="6">
        <v>103.72319999999999</v>
      </c>
      <c r="W6238" s="6">
        <v>747.78760833333331</v>
      </c>
    </row>
    <row r="6239" spans="1:23" x14ac:dyDescent="0.3">
      <c r="A6239" s="1">
        <v>44518</v>
      </c>
      <c r="B6239">
        <v>202111</v>
      </c>
      <c r="C6239">
        <v>2021</v>
      </c>
      <c r="D6239" t="s">
        <v>0</v>
      </c>
      <c r="E6239" t="s">
        <v>22</v>
      </c>
      <c r="F6239">
        <v>185.00916050000006</v>
      </c>
      <c r="G6239">
        <v>44</v>
      </c>
      <c r="I6239">
        <v>208.11775530578646</v>
      </c>
      <c r="J6239">
        <v>185.31970737500006</v>
      </c>
      <c r="K6239">
        <v>228.79938905688317</v>
      </c>
      <c r="L6239">
        <v>6.3016059222360941</v>
      </c>
      <c r="N6239">
        <v>1</v>
      </c>
      <c r="O6239">
        <v>15040.683148123755</v>
      </c>
      <c r="P6239">
        <v>132.60207638547109</v>
      </c>
      <c r="Q6239">
        <v>0.75059422036089807</v>
      </c>
      <c r="S6239" s="6">
        <v>33.026145695879514</v>
      </c>
      <c r="V6239" s="6">
        <v>277.27066057838812</v>
      </c>
    </row>
    <row r="6240" spans="1:23" x14ac:dyDescent="0.3">
      <c r="A6240" s="1">
        <v>44518</v>
      </c>
      <c r="B6240">
        <v>202111</v>
      </c>
      <c r="C6240">
        <v>2021</v>
      </c>
      <c r="D6240" t="s">
        <v>1</v>
      </c>
      <c r="E6240" t="s">
        <v>22</v>
      </c>
      <c r="F6240">
        <v>187.45720050000011</v>
      </c>
      <c r="G6240">
        <v>46</v>
      </c>
      <c r="I6240">
        <v>213.21529330493189</v>
      </c>
      <c r="J6240">
        <v>187.55156085156261</v>
      </c>
      <c r="K6240">
        <v>231.33695883900282</v>
      </c>
      <c r="L6240">
        <v>6.1277900000000001</v>
      </c>
      <c r="N6240">
        <v>1</v>
      </c>
      <c r="O6240">
        <v>15244.512882883926</v>
      </c>
      <c r="P6240">
        <v>140.38045168716172</v>
      </c>
      <c r="Q6240">
        <v>0.75640892913209257</v>
      </c>
      <c r="S6240" s="6">
        <v>34.794810740076258</v>
      </c>
      <c r="V6240" s="6">
        <v>281.87833999999998</v>
      </c>
    </row>
    <row r="6241" spans="1:23" x14ac:dyDescent="0.3">
      <c r="A6241" s="1">
        <v>44518</v>
      </c>
      <c r="B6241">
        <v>202111</v>
      </c>
      <c r="C6241">
        <v>2021</v>
      </c>
      <c r="D6241" t="s">
        <v>4</v>
      </c>
      <c r="E6241" t="s">
        <v>22</v>
      </c>
      <c r="F6241">
        <v>164.25219966666671</v>
      </c>
      <c r="G6241">
        <v>36</v>
      </c>
      <c r="I6241">
        <v>165.03124458192156</v>
      </c>
      <c r="J6241">
        <v>164.5692158444445</v>
      </c>
      <c r="K6241">
        <v>215.86430595105159</v>
      </c>
      <c r="L6241">
        <v>6.0370981212797616</v>
      </c>
      <c r="N6241">
        <v>1</v>
      </c>
      <c r="O6241">
        <v>12857.883442371471</v>
      </c>
      <c r="P6241">
        <v>107.71410283737258</v>
      </c>
      <c r="Q6241">
        <v>0.75933853422527076</v>
      </c>
      <c r="S6241" s="6">
        <v>27.336187232109747</v>
      </c>
      <c r="V6241" s="6">
        <v>217.33553236607142</v>
      </c>
    </row>
    <row r="6242" spans="1:23" x14ac:dyDescent="0.3">
      <c r="A6242" s="1">
        <v>44518</v>
      </c>
      <c r="B6242">
        <v>202111</v>
      </c>
      <c r="C6242">
        <v>2021</v>
      </c>
      <c r="D6242" t="s">
        <v>2</v>
      </c>
      <c r="E6242" t="s">
        <v>22</v>
      </c>
      <c r="F6242">
        <v>256.18442720049671</v>
      </c>
      <c r="G6242">
        <v>64</v>
      </c>
      <c r="I6242">
        <v>281.62349524864862</v>
      </c>
      <c r="J6242">
        <v>256.54197114580921</v>
      </c>
      <c r="K6242">
        <v>333.66307413846431</v>
      </c>
      <c r="L6242">
        <v>5.7935204772630611</v>
      </c>
      <c r="N6242">
        <v>1</v>
      </c>
      <c r="O6242">
        <v>22189.077816151614</v>
      </c>
      <c r="P6242">
        <v>166.0791146907782</v>
      </c>
      <c r="Q6242">
        <v>0.75953250368745195</v>
      </c>
      <c r="S6242" s="6">
        <v>48.610080235996925</v>
      </c>
      <c r="V6242" s="6">
        <v>370.78531054483591</v>
      </c>
    </row>
    <row r="6243" spans="1:23" x14ac:dyDescent="0.3">
      <c r="A6243" s="1">
        <v>44518</v>
      </c>
      <c r="B6243">
        <v>202111</v>
      </c>
      <c r="C6243">
        <v>2021</v>
      </c>
      <c r="D6243" t="s">
        <v>3</v>
      </c>
      <c r="E6243" t="s">
        <v>22</v>
      </c>
      <c r="F6243">
        <v>394.87112366666673</v>
      </c>
      <c r="G6243">
        <v>96</v>
      </c>
      <c r="I6243">
        <v>483.32632209593032</v>
      </c>
      <c r="J6243">
        <v>395.71656569806083</v>
      </c>
      <c r="K6243">
        <v>502.08338914609027</v>
      </c>
      <c r="L6243">
        <v>6.6216959158312463</v>
      </c>
      <c r="N6243">
        <v>1</v>
      </c>
      <c r="O6243">
        <v>33278.741037029744</v>
      </c>
      <c r="P6243">
        <v>260.37411516179429</v>
      </c>
      <c r="Q6243">
        <v>0.76032624458975262</v>
      </c>
      <c r="S6243" s="6">
        <v>72.991319480616255</v>
      </c>
      <c r="V6243" s="6">
        <v>635.68280791979964</v>
      </c>
    </row>
    <row r="6244" spans="1:23" x14ac:dyDescent="0.3">
      <c r="A6244" s="1">
        <v>44518</v>
      </c>
      <c r="B6244">
        <v>202111</v>
      </c>
      <c r="C6244">
        <v>2021</v>
      </c>
      <c r="D6244" t="s">
        <v>5</v>
      </c>
      <c r="E6244" t="s">
        <v>23</v>
      </c>
      <c r="F6244">
        <v>1572.0768658333336</v>
      </c>
      <c r="H6244">
        <v>162</v>
      </c>
      <c r="I6244">
        <v>1781.4153865687056</v>
      </c>
      <c r="M6244">
        <v>8.2508909350314763</v>
      </c>
      <c r="N6244">
        <v>0.99925298537703489</v>
      </c>
      <c r="O6244">
        <v>162957.26111401062</v>
      </c>
      <c r="P6244">
        <v>1639.1809836076839</v>
      </c>
      <c r="R6244">
        <v>0.94079999999999997</v>
      </c>
      <c r="T6244" s="6">
        <v>161.87898363107965</v>
      </c>
      <c r="U6244" s="6">
        <v>152.40959999999998</v>
      </c>
      <c r="W6244" s="6">
        <v>1336.6443314750991</v>
      </c>
    </row>
    <row r="6245" spans="1:23" x14ac:dyDescent="0.3">
      <c r="A6245" s="1">
        <v>44518</v>
      </c>
      <c r="B6245">
        <v>202111</v>
      </c>
      <c r="C6245">
        <v>2021</v>
      </c>
      <c r="D6245" t="s">
        <v>6</v>
      </c>
      <c r="E6245" t="s">
        <v>23</v>
      </c>
      <c r="F6245">
        <v>748.88352233333342</v>
      </c>
      <c r="H6245">
        <v>66</v>
      </c>
      <c r="I6245">
        <v>883.15286666666657</v>
      </c>
      <c r="M6245">
        <v>8.2911111111111122</v>
      </c>
      <c r="N6245">
        <v>0.95730905281591472</v>
      </c>
      <c r="O6245">
        <v>76077.275418677615</v>
      </c>
      <c r="P6245">
        <v>608.9436579830051</v>
      </c>
      <c r="R6245">
        <v>0.94079999999999997</v>
      </c>
      <c r="T6245" s="6">
        <v>63.182397485850373</v>
      </c>
      <c r="U6245" s="6">
        <v>62.092799999999997</v>
      </c>
      <c r="W6245" s="6">
        <v>547.21333333333337</v>
      </c>
    </row>
    <row r="6246" spans="1:23" x14ac:dyDescent="0.3">
      <c r="A6246" s="1">
        <v>44518</v>
      </c>
      <c r="B6246">
        <v>202111</v>
      </c>
      <c r="C6246">
        <v>2021</v>
      </c>
      <c r="D6246" t="s">
        <v>7</v>
      </c>
      <c r="E6246" t="s">
        <v>23</v>
      </c>
      <c r="F6246">
        <v>404.90379400000006</v>
      </c>
      <c r="H6246">
        <v>36</v>
      </c>
      <c r="I6246">
        <v>436.1394713507591</v>
      </c>
      <c r="M6246">
        <v>8.0573046494165315</v>
      </c>
      <c r="N6246">
        <v>0.9981688859361264</v>
      </c>
      <c r="O6246">
        <v>42247.036191901992</v>
      </c>
      <c r="P6246">
        <v>413.20668509427963</v>
      </c>
      <c r="R6246">
        <v>0.95550000000000002</v>
      </c>
      <c r="T6246" s="6">
        <v>35.934079893700549</v>
      </c>
      <c r="U6246" s="6">
        <v>34.398000000000003</v>
      </c>
      <c r="W6246" s="6">
        <v>290.06296737899515</v>
      </c>
    </row>
    <row r="6247" spans="1:23" x14ac:dyDescent="0.3">
      <c r="A6247" s="1">
        <v>44518</v>
      </c>
      <c r="B6247">
        <v>202111</v>
      </c>
      <c r="C6247">
        <v>2021</v>
      </c>
      <c r="D6247" t="s">
        <v>8</v>
      </c>
      <c r="E6247" t="s">
        <v>23</v>
      </c>
      <c r="F6247">
        <v>135.83650833333337</v>
      </c>
      <c r="H6247">
        <v>108</v>
      </c>
      <c r="I6247">
        <v>169.40937366666677</v>
      </c>
      <c r="M6247">
        <v>4.253836111111112</v>
      </c>
      <c r="N6247">
        <v>0.96201451783466041</v>
      </c>
      <c r="O6247">
        <v>19369.741736855438</v>
      </c>
      <c r="P6247">
        <v>319.3145947196</v>
      </c>
      <c r="R6247">
        <v>0.96039999999999992</v>
      </c>
      <c r="T6247" s="6">
        <v>103.89756792614332</v>
      </c>
      <c r="U6247" s="6">
        <v>103.72319999999999</v>
      </c>
      <c r="W6247" s="6">
        <v>459.41430000000008</v>
      </c>
    </row>
    <row r="6248" spans="1:23" x14ac:dyDescent="0.3">
      <c r="A6248" s="1">
        <v>44519</v>
      </c>
      <c r="B6248">
        <v>202111</v>
      </c>
      <c r="C6248">
        <v>2021</v>
      </c>
      <c r="D6248" t="s">
        <v>0</v>
      </c>
      <c r="E6248" t="s">
        <v>22</v>
      </c>
      <c r="F6248">
        <v>168.71763999999999</v>
      </c>
      <c r="G6248">
        <v>44</v>
      </c>
      <c r="I6248">
        <v>178.89312471714683</v>
      </c>
      <c r="J6248">
        <v>169.00499351562499</v>
      </c>
      <c r="K6248">
        <v>220.49313079230348</v>
      </c>
      <c r="L6248">
        <v>5.4167121517745356</v>
      </c>
      <c r="N6248">
        <v>0.92626111470609418</v>
      </c>
      <c r="O6248">
        <v>25754.626288785006</v>
      </c>
      <c r="P6248">
        <v>132.60207638547109</v>
      </c>
      <c r="Q6248">
        <v>0.75059422036089807</v>
      </c>
      <c r="S6248" s="6">
        <v>33.026145695879514</v>
      </c>
      <c r="V6248" s="6">
        <v>238.33533467807956</v>
      </c>
    </row>
    <row r="6249" spans="1:23" x14ac:dyDescent="0.3">
      <c r="A6249" s="1">
        <v>44519</v>
      </c>
      <c r="B6249">
        <v>202111</v>
      </c>
      <c r="C6249">
        <v>2021</v>
      </c>
      <c r="D6249" t="s">
        <v>1</v>
      </c>
      <c r="E6249" t="s">
        <v>22</v>
      </c>
      <c r="F6249">
        <v>184.52616133333336</v>
      </c>
      <c r="G6249">
        <v>46</v>
      </c>
      <c r="I6249">
        <v>192.31961766308649</v>
      </c>
      <c r="J6249">
        <v>184.63077559114586</v>
      </c>
      <c r="K6249">
        <v>234.95272372467218</v>
      </c>
      <c r="L6249">
        <v>5.5272499999999996</v>
      </c>
      <c r="N6249">
        <v>1</v>
      </c>
      <c r="O6249">
        <v>27470.555052231728</v>
      </c>
      <c r="P6249">
        <v>140.38045168716172</v>
      </c>
      <c r="Q6249">
        <v>0.75640892913209257</v>
      </c>
      <c r="S6249" s="6">
        <v>34.794810740076258</v>
      </c>
      <c r="V6249" s="6">
        <v>254.25349999999997</v>
      </c>
    </row>
    <row r="6250" spans="1:23" x14ac:dyDescent="0.3">
      <c r="A6250" s="1">
        <v>44519</v>
      </c>
      <c r="B6250">
        <v>202111</v>
      </c>
      <c r="C6250">
        <v>2021</v>
      </c>
      <c r="D6250" t="s">
        <v>4</v>
      </c>
      <c r="E6250" t="s">
        <v>22</v>
      </c>
      <c r="F6250">
        <v>140.76916000000003</v>
      </c>
      <c r="G6250">
        <v>36</v>
      </c>
      <c r="I6250">
        <v>140.90341049445686</v>
      </c>
      <c r="J6250">
        <v>141.06738257777781</v>
      </c>
      <c r="K6250">
        <v>184.08027797891197</v>
      </c>
      <c r="L6250">
        <v>5.1544646405168129</v>
      </c>
      <c r="N6250">
        <v>0.9769722249809647</v>
      </c>
      <c r="O6250">
        <v>20472.924077576634</v>
      </c>
      <c r="P6250">
        <v>107.71410283737258</v>
      </c>
      <c r="Q6250">
        <v>0.75933853422527076</v>
      </c>
      <c r="S6250" s="6">
        <v>27.336187232109747</v>
      </c>
      <c r="V6250" s="6">
        <v>185.56072705860527</v>
      </c>
    </row>
    <row r="6251" spans="1:23" x14ac:dyDescent="0.3">
      <c r="A6251" s="1">
        <v>44519</v>
      </c>
      <c r="B6251">
        <v>202111</v>
      </c>
      <c r="C6251">
        <v>2021</v>
      </c>
      <c r="D6251" t="s">
        <v>2</v>
      </c>
      <c r="E6251" t="s">
        <v>22</v>
      </c>
      <c r="F6251">
        <v>234.68134579308858</v>
      </c>
      <c r="G6251">
        <v>64</v>
      </c>
      <c r="I6251">
        <v>263.32361796577834</v>
      </c>
      <c r="J6251">
        <v>235.02900204308858</v>
      </c>
      <c r="K6251">
        <v>320.51834177347553</v>
      </c>
      <c r="L6251">
        <v>5.417057875390646</v>
      </c>
      <c r="N6251">
        <v>1</v>
      </c>
      <c r="O6251">
        <v>36520.395064392753</v>
      </c>
      <c r="P6251">
        <v>166.0791146907782</v>
      </c>
      <c r="Q6251">
        <v>0.75953250368745195</v>
      </c>
      <c r="S6251" s="6">
        <v>48.610080235996925</v>
      </c>
      <c r="V6251" s="6">
        <v>346.69170402500134</v>
      </c>
    </row>
    <row r="6252" spans="1:23" x14ac:dyDescent="0.3">
      <c r="A6252" s="1">
        <v>44519</v>
      </c>
      <c r="B6252">
        <v>202111</v>
      </c>
      <c r="C6252">
        <v>2021</v>
      </c>
      <c r="D6252" t="s">
        <v>3</v>
      </c>
      <c r="E6252" t="s">
        <v>22</v>
      </c>
      <c r="F6252">
        <v>328.67576083333336</v>
      </c>
      <c r="G6252">
        <v>96</v>
      </c>
      <c r="I6252">
        <v>376.68971055407474</v>
      </c>
      <c r="J6252">
        <v>329.54805344381333</v>
      </c>
      <c r="K6252">
        <v>410.15166650636274</v>
      </c>
      <c r="L6252">
        <v>5.160746691996839</v>
      </c>
      <c r="N6252">
        <v>0.99989091922429763</v>
      </c>
      <c r="O6252">
        <v>48322.236640812793</v>
      </c>
      <c r="P6252">
        <v>260.37411516179429</v>
      </c>
      <c r="Q6252">
        <v>0.76032624458975262</v>
      </c>
      <c r="S6252" s="6">
        <v>72.991319480616255</v>
      </c>
      <c r="V6252" s="6">
        <v>495.43168243169657</v>
      </c>
    </row>
    <row r="6253" spans="1:23" x14ac:dyDescent="0.3">
      <c r="A6253" s="1">
        <v>44519</v>
      </c>
      <c r="B6253">
        <v>202111</v>
      </c>
      <c r="C6253">
        <v>2021</v>
      </c>
      <c r="D6253" t="s">
        <v>5</v>
      </c>
      <c r="E6253" t="s">
        <v>23</v>
      </c>
      <c r="F6253">
        <v>1551.4560583333332</v>
      </c>
      <c r="H6253">
        <v>162</v>
      </c>
      <c r="I6253">
        <v>1737.8446938959755</v>
      </c>
      <c r="M6253">
        <v>8.2211692074444063</v>
      </c>
      <c r="N6253">
        <v>0.99929621614453035</v>
      </c>
      <c r="O6253">
        <v>182569.82429729731</v>
      </c>
      <c r="P6253">
        <v>1639.1809836076839</v>
      </c>
      <c r="R6253">
        <v>0.94079999999999997</v>
      </c>
      <c r="T6253" s="6">
        <v>161.88598701541392</v>
      </c>
      <c r="U6253" s="6">
        <v>152.40959999999998</v>
      </c>
      <c r="W6253" s="6">
        <v>1331.8294116059938</v>
      </c>
    </row>
    <row r="6254" spans="1:23" x14ac:dyDescent="0.3">
      <c r="A6254" s="1">
        <v>44519</v>
      </c>
      <c r="B6254">
        <v>202111</v>
      </c>
      <c r="C6254">
        <v>2021</v>
      </c>
      <c r="D6254" t="s">
        <v>6</v>
      </c>
      <c r="E6254" t="s">
        <v>23</v>
      </c>
      <c r="F6254">
        <v>955.2524851666667</v>
      </c>
      <c r="H6254">
        <v>66</v>
      </c>
      <c r="I6254">
        <v>1151.0859</v>
      </c>
      <c r="M6254">
        <v>9.7455555555555549</v>
      </c>
      <c r="N6254">
        <v>0.98330929868786054</v>
      </c>
      <c r="O6254">
        <v>122677.83136350378</v>
      </c>
      <c r="P6254">
        <v>608.9436579830051</v>
      </c>
      <c r="R6254">
        <v>0.94079999999999997</v>
      </c>
      <c r="T6254" s="6">
        <v>64.898413713398796</v>
      </c>
      <c r="U6254" s="6">
        <v>62.092799999999997</v>
      </c>
      <c r="W6254" s="6">
        <v>643.20666666666659</v>
      </c>
    </row>
    <row r="6255" spans="1:23" x14ac:dyDescent="0.3">
      <c r="A6255" s="1">
        <v>44519</v>
      </c>
      <c r="B6255">
        <v>202111</v>
      </c>
      <c r="C6255">
        <v>2021</v>
      </c>
      <c r="D6255" t="s">
        <v>7</v>
      </c>
      <c r="E6255" t="s">
        <v>23</v>
      </c>
      <c r="F6255">
        <v>545.96918983333342</v>
      </c>
      <c r="H6255">
        <v>36</v>
      </c>
      <c r="I6255">
        <v>621.19533047222046</v>
      </c>
      <c r="M6255">
        <v>9.671587343240315</v>
      </c>
      <c r="N6255">
        <v>1</v>
      </c>
      <c r="O6255">
        <v>67797.541088654441</v>
      </c>
      <c r="P6255">
        <v>413.20668509427963</v>
      </c>
      <c r="R6255">
        <v>0.95550000000000002</v>
      </c>
      <c r="T6255" s="6">
        <v>36</v>
      </c>
      <c r="U6255" s="6">
        <v>34.398000000000003</v>
      </c>
      <c r="W6255" s="6">
        <v>348.17714435665135</v>
      </c>
    </row>
    <row r="6256" spans="1:23" x14ac:dyDescent="0.3">
      <c r="A6256" s="1">
        <v>44519</v>
      </c>
      <c r="B6256">
        <v>202111</v>
      </c>
      <c r="C6256">
        <v>2021</v>
      </c>
      <c r="D6256" t="s">
        <v>8</v>
      </c>
      <c r="E6256" t="s">
        <v>23</v>
      </c>
      <c r="F6256">
        <v>10.213551666666667</v>
      </c>
      <c r="H6256">
        <v>108</v>
      </c>
      <c r="I6256">
        <v>20.859639833333322</v>
      </c>
      <c r="M6256">
        <v>2.2381528806584359</v>
      </c>
      <c r="N6256">
        <v>0.97269755606589159</v>
      </c>
      <c r="O6256">
        <v>1475.816440412561</v>
      </c>
      <c r="P6256">
        <v>319.3145947196</v>
      </c>
      <c r="R6256">
        <v>0.96039999999999992</v>
      </c>
      <c r="T6256" s="6">
        <v>105.05133605511629</v>
      </c>
      <c r="U6256" s="6">
        <v>103.72319999999999</v>
      </c>
      <c r="W6256" s="6">
        <v>241.72051111111108</v>
      </c>
    </row>
    <row r="6257" spans="1:23" x14ac:dyDescent="0.3">
      <c r="A6257" s="1">
        <v>44520</v>
      </c>
      <c r="B6257">
        <v>202111</v>
      </c>
      <c r="C6257">
        <v>2021</v>
      </c>
      <c r="D6257" t="s">
        <v>0</v>
      </c>
      <c r="E6257" t="s">
        <v>22</v>
      </c>
      <c r="F6257">
        <v>188.83815916666668</v>
      </c>
      <c r="G6257">
        <v>44</v>
      </c>
      <c r="I6257">
        <v>222.36101916384334</v>
      </c>
      <c r="J6257">
        <v>189.12551268229168</v>
      </c>
      <c r="K6257">
        <v>242.26253653176411</v>
      </c>
      <c r="L6257">
        <v>6.7328782841161523</v>
      </c>
      <c r="N6257">
        <v>1</v>
      </c>
      <c r="O6257">
        <v>13292.280245713491</v>
      </c>
      <c r="P6257">
        <v>132.60207638547109</v>
      </c>
      <c r="Q6257">
        <v>0.75059422036089807</v>
      </c>
      <c r="S6257" s="6">
        <v>33.026145695879514</v>
      </c>
      <c r="V6257" s="6">
        <v>296.24664450111072</v>
      </c>
    </row>
    <row r="6258" spans="1:23" x14ac:dyDescent="0.3">
      <c r="A6258" s="1">
        <v>44520</v>
      </c>
      <c r="B6258">
        <v>202111</v>
      </c>
      <c r="C6258">
        <v>2021</v>
      </c>
      <c r="D6258" t="s">
        <v>1</v>
      </c>
      <c r="E6258" t="s">
        <v>22</v>
      </c>
      <c r="F6258">
        <v>191.96492400000002</v>
      </c>
      <c r="G6258">
        <v>46</v>
      </c>
      <c r="I6258">
        <v>239.32015805402534</v>
      </c>
      <c r="J6258">
        <v>192.06953825781252</v>
      </c>
      <c r="K6258">
        <v>253.87294124089951</v>
      </c>
      <c r="L6258">
        <v>6.8780416666666664</v>
      </c>
      <c r="N6258">
        <v>1</v>
      </c>
      <c r="O6258">
        <v>13483.432150466411</v>
      </c>
      <c r="P6258">
        <v>140.38045168716172</v>
      </c>
      <c r="Q6258">
        <v>0.75640892913209257</v>
      </c>
      <c r="S6258" s="6">
        <v>34.794810740076258</v>
      </c>
      <c r="V6258" s="6">
        <v>316.38991666666664</v>
      </c>
    </row>
    <row r="6259" spans="1:23" x14ac:dyDescent="0.3">
      <c r="A6259" s="1">
        <v>44520</v>
      </c>
      <c r="B6259">
        <v>202111</v>
      </c>
      <c r="C6259">
        <v>2021</v>
      </c>
      <c r="D6259" t="s">
        <v>4</v>
      </c>
      <c r="E6259" t="s">
        <v>22</v>
      </c>
      <c r="F6259">
        <v>145.12287966666668</v>
      </c>
      <c r="G6259">
        <v>36</v>
      </c>
      <c r="I6259">
        <v>165.09666200279398</v>
      </c>
      <c r="J6259">
        <v>145.42499984444444</v>
      </c>
      <c r="K6259">
        <v>180.37167105811153</v>
      </c>
      <c r="L6259">
        <v>6.0394911916928722</v>
      </c>
      <c r="N6259">
        <v>1</v>
      </c>
      <c r="O6259">
        <v>9881.9397982188621</v>
      </c>
      <c r="P6259">
        <v>107.71410283737258</v>
      </c>
      <c r="Q6259">
        <v>0.75933853422527076</v>
      </c>
      <c r="S6259" s="6">
        <v>27.336187232109747</v>
      </c>
      <c r="V6259" s="6">
        <v>217.42168290094341</v>
      </c>
    </row>
    <row r="6260" spans="1:23" x14ac:dyDescent="0.3">
      <c r="A6260" s="1">
        <v>44520</v>
      </c>
      <c r="B6260">
        <v>202111</v>
      </c>
      <c r="C6260">
        <v>2021</v>
      </c>
      <c r="D6260" t="s">
        <v>2</v>
      </c>
      <c r="E6260" t="s">
        <v>22</v>
      </c>
      <c r="F6260">
        <v>136.94641487295422</v>
      </c>
      <c r="G6260">
        <v>64</v>
      </c>
      <c r="I6260">
        <v>189.42110511424877</v>
      </c>
      <c r="J6260">
        <v>137.26904670889172</v>
      </c>
      <c r="K6260">
        <v>185.78409000345474</v>
      </c>
      <c r="L6260">
        <v>3.8967453703970216</v>
      </c>
      <c r="N6260">
        <v>1</v>
      </c>
      <c r="O6260">
        <v>9385.8576571453486</v>
      </c>
      <c r="P6260">
        <v>166.0791146907782</v>
      </c>
      <c r="Q6260">
        <v>0.75953250368745195</v>
      </c>
      <c r="S6260" s="6">
        <v>48.610080235996925</v>
      </c>
      <c r="V6260" s="6">
        <v>249.39170370540938</v>
      </c>
    </row>
    <row r="6261" spans="1:23" x14ac:dyDescent="0.3">
      <c r="A6261" s="1">
        <v>44520</v>
      </c>
      <c r="B6261">
        <v>202111</v>
      </c>
      <c r="C6261">
        <v>2021</v>
      </c>
      <c r="D6261" t="s">
        <v>3</v>
      </c>
      <c r="E6261" t="s">
        <v>22</v>
      </c>
      <c r="F6261">
        <v>264.77696000000009</v>
      </c>
      <c r="G6261">
        <v>96</v>
      </c>
      <c r="I6261">
        <v>336.03540491954089</v>
      </c>
      <c r="J6261">
        <v>265.58195173261862</v>
      </c>
      <c r="K6261">
        <v>322.24852586977505</v>
      </c>
      <c r="L6261">
        <v>4.6037721651103904</v>
      </c>
      <c r="N6261">
        <v>0.99614643095280075</v>
      </c>
      <c r="O6261">
        <v>18262.627913674074</v>
      </c>
      <c r="P6261">
        <v>260.37411516179429</v>
      </c>
      <c r="Q6261">
        <v>0.76032624458975262</v>
      </c>
      <c r="S6261" s="6">
        <v>72.991319480616255</v>
      </c>
      <c r="V6261" s="6">
        <v>441.96212785059748</v>
      </c>
    </row>
    <row r="6262" spans="1:23" x14ac:dyDescent="0.3">
      <c r="A6262" s="1">
        <v>44520</v>
      </c>
      <c r="B6262">
        <v>202111</v>
      </c>
      <c r="C6262">
        <v>2021</v>
      </c>
      <c r="D6262" t="s">
        <v>5</v>
      </c>
      <c r="E6262" t="s">
        <v>23</v>
      </c>
      <c r="F6262">
        <v>2416.2241056666667</v>
      </c>
      <c r="H6262">
        <v>162</v>
      </c>
      <c r="I6262">
        <v>2925.5875996587652</v>
      </c>
      <c r="M6262">
        <v>9.9210368014941981</v>
      </c>
      <c r="N6262">
        <v>0.99737812560281636</v>
      </c>
      <c r="O6262">
        <v>157975.36553510366</v>
      </c>
      <c r="P6262">
        <v>1639.1809836076839</v>
      </c>
      <c r="R6262">
        <v>0.94079999999999997</v>
      </c>
      <c r="T6262" s="6">
        <v>161.57525634765625</v>
      </c>
      <c r="U6262" s="6">
        <v>152.40959999999998</v>
      </c>
      <c r="W6262" s="6">
        <v>1607.2079618420601</v>
      </c>
    </row>
    <row r="6263" spans="1:23" x14ac:dyDescent="0.3">
      <c r="A6263" s="1">
        <v>44520</v>
      </c>
      <c r="B6263">
        <v>202111</v>
      </c>
      <c r="C6263">
        <v>2021</v>
      </c>
      <c r="D6263" t="s">
        <v>6</v>
      </c>
      <c r="E6263" t="s">
        <v>23</v>
      </c>
      <c r="F6263">
        <v>632.18400283333324</v>
      </c>
      <c r="H6263">
        <v>66</v>
      </c>
      <c r="I6263">
        <v>837.0310333333332</v>
      </c>
      <c r="M6263">
        <v>8.3664236111111112</v>
      </c>
      <c r="N6263">
        <v>0.95268678688312425</v>
      </c>
      <c r="O6263">
        <v>45668.101216773</v>
      </c>
      <c r="P6263">
        <v>608.9436579830051</v>
      </c>
      <c r="R6263">
        <v>0.94079999999999997</v>
      </c>
      <c r="T6263" s="6">
        <v>62.8773279342862</v>
      </c>
      <c r="U6263" s="6">
        <v>62.092799999999997</v>
      </c>
      <c r="W6263" s="6">
        <v>552.18395833333329</v>
      </c>
    </row>
    <row r="6264" spans="1:23" x14ac:dyDescent="0.3">
      <c r="A6264" s="1">
        <v>44520</v>
      </c>
      <c r="B6264">
        <v>202111</v>
      </c>
      <c r="C6264">
        <v>2021</v>
      </c>
      <c r="D6264" t="s">
        <v>7</v>
      </c>
      <c r="E6264" t="s">
        <v>23</v>
      </c>
      <c r="F6264">
        <v>381.74919616666671</v>
      </c>
      <c r="H6264">
        <v>36</v>
      </c>
      <c r="I6264">
        <v>410.22330715144693</v>
      </c>
      <c r="M6264">
        <v>8.0747184238967105</v>
      </c>
      <c r="N6264">
        <v>0.99905230550491542</v>
      </c>
      <c r="O6264">
        <v>26483.008333101749</v>
      </c>
      <c r="P6264">
        <v>413.20668509427963</v>
      </c>
      <c r="R6264">
        <v>0.95550000000000002</v>
      </c>
      <c r="T6264" s="6">
        <v>35.965882998176951</v>
      </c>
      <c r="U6264" s="6">
        <v>34.398000000000003</v>
      </c>
      <c r="W6264" s="6">
        <v>290.68986326028158</v>
      </c>
    </row>
    <row r="6265" spans="1:23" x14ac:dyDescent="0.3">
      <c r="A6265" s="1">
        <v>44520</v>
      </c>
      <c r="B6265">
        <v>202111</v>
      </c>
      <c r="C6265">
        <v>2021</v>
      </c>
      <c r="D6265" t="s">
        <v>8</v>
      </c>
      <c r="E6265" t="s">
        <v>23</v>
      </c>
      <c r="F6265">
        <v>2.3129106666666654</v>
      </c>
      <c r="H6265">
        <v>108</v>
      </c>
      <c r="I6265">
        <v>8.1274948999999861</v>
      </c>
      <c r="M6265">
        <v>1.8878289351851849</v>
      </c>
      <c r="N6265">
        <v>0.99035899135623151</v>
      </c>
      <c r="O6265">
        <v>225.43737023290919</v>
      </c>
      <c r="P6265">
        <v>319.3145947196</v>
      </c>
      <c r="R6265">
        <v>0.96039999999999992</v>
      </c>
      <c r="T6265" s="6">
        <v>106.95877106647301</v>
      </c>
      <c r="U6265" s="6">
        <v>103.72319999999999</v>
      </c>
      <c r="W6265" s="6">
        <v>203.88552499999997</v>
      </c>
    </row>
    <row r="6266" spans="1:23" x14ac:dyDescent="0.3">
      <c r="A6266" s="1">
        <v>44521</v>
      </c>
      <c r="B6266">
        <v>202111</v>
      </c>
      <c r="C6266">
        <v>2021</v>
      </c>
      <c r="D6266" t="s">
        <v>0</v>
      </c>
      <c r="E6266" t="s">
        <v>22</v>
      </c>
      <c r="F6266">
        <v>81.890200000000007</v>
      </c>
      <c r="G6266">
        <v>44</v>
      </c>
      <c r="I6266">
        <v>182.48421419326166</v>
      </c>
      <c r="J6266">
        <v>82.081362109375007</v>
      </c>
      <c r="K6266">
        <v>93.93565036851885</v>
      </c>
      <c r="L6266">
        <v>5.5254468951255538</v>
      </c>
      <c r="N6266">
        <v>1</v>
      </c>
      <c r="O6266">
        <v>5917.4275110235449</v>
      </c>
      <c r="P6266">
        <v>132.60207638547109</v>
      </c>
      <c r="Q6266">
        <v>0.75059422036089807</v>
      </c>
      <c r="S6266" s="6">
        <v>33.026145695879514</v>
      </c>
      <c r="V6266" s="6">
        <v>243.11966338552438</v>
      </c>
    </row>
    <row r="6267" spans="1:23" x14ac:dyDescent="0.3">
      <c r="A6267" s="1">
        <v>44521</v>
      </c>
      <c r="B6267">
        <v>202111</v>
      </c>
      <c r="C6267">
        <v>2021</v>
      </c>
      <c r="D6267" t="s">
        <v>1</v>
      </c>
      <c r="E6267" t="s">
        <v>22</v>
      </c>
      <c r="F6267">
        <v>73.638879999999958</v>
      </c>
      <c r="G6267">
        <v>46</v>
      </c>
      <c r="I6267">
        <v>184.49861723068972</v>
      </c>
      <c r="J6267">
        <v>73.709680781249958</v>
      </c>
      <c r="K6267">
        <v>87.219480307544956</v>
      </c>
      <c r="L6267">
        <v>5.3024750905797102</v>
      </c>
      <c r="N6267">
        <v>1</v>
      </c>
      <c r="O6267">
        <v>5320.8427252159026</v>
      </c>
      <c r="P6267">
        <v>140.38045168716172</v>
      </c>
      <c r="Q6267">
        <v>0.75640892913209257</v>
      </c>
      <c r="S6267" s="6">
        <v>34.794810740076258</v>
      </c>
      <c r="V6267" s="6">
        <v>243.91385416666668</v>
      </c>
    </row>
    <row r="6268" spans="1:23" x14ac:dyDescent="0.3">
      <c r="A6268" s="1">
        <v>44521</v>
      </c>
      <c r="B6268">
        <v>202111</v>
      </c>
      <c r="C6268">
        <v>2021</v>
      </c>
      <c r="D6268" t="s">
        <v>4</v>
      </c>
      <c r="E6268" t="s">
        <v>22</v>
      </c>
      <c r="F6268">
        <v>131.0498</v>
      </c>
      <c r="G6268">
        <v>36</v>
      </c>
      <c r="I6268">
        <v>173.48598149582534</v>
      </c>
      <c r="J6268">
        <v>131.3398689777778</v>
      </c>
      <c r="K6268">
        <v>173.76928457412055</v>
      </c>
      <c r="L6268">
        <v>6.3463854714912289</v>
      </c>
      <c r="N6268">
        <v>1</v>
      </c>
      <c r="O6268">
        <v>8606.0857588942818</v>
      </c>
      <c r="P6268">
        <v>107.71410283737258</v>
      </c>
      <c r="Q6268">
        <v>0.75933853422527076</v>
      </c>
      <c r="S6268" s="6">
        <v>27.336187232109747</v>
      </c>
      <c r="V6268" s="6">
        <v>228.46987697368425</v>
      </c>
    </row>
    <row r="6269" spans="1:23" x14ac:dyDescent="0.3">
      <c r="A6269" s="1">
        <v>44521</v>
      </c>
      <c r="B6269">
        <v>202111</v>
      </c>
      <c r="C6269">
        <v>2021</v>
      </c>
      <c r="D6269" t="s">
        <v>2</v>
      </c>
      <c r="E6269" t="s">
        <v>22</v>
      </c>
      <c r="F6269">
        <v>203.68121142600137</v>
      </c>
      <c r="G6269">
        <v>64</v>
      </c>
      <c r="I6269">
        <v>237.69599826449411</v>
      </c>
      <c r="J6269">
        <v>203.97991748068887</v>
      </c>
      <c r="K6269">
        <v>252.8666851418416</v>
      </c>
      <c r="L6269">
        <v>4.8898499469761116</v>
      </c>
      <c r="N6269">
        <v>1</v>
      </c>
      <c r="O6269">
        <v>14354.106820744686</v>
      </c>
      <c r="P6269">
        <v>166.0791146907782</v>
      </c>
      <c r="Q6269">
        <v>0.75953250368745195</v>
      </c>
      <c r="S6269" s="6">
        <v>48.610080235996925</v>
      </c>
      <c r="V6269" s="6">
        <v>312.95039660647114</v>
      </c>
    </row>
    <row r="6270" spans="1:23" x14ac:dyDescent="0.3">
      <c r="A6270" s="1">
        <v>44521</v>
      </c>
      <c r="B6270">
        <v>202111</v>
      </c>
      <c r="C6270">
        <v>2021</v>
      </c>
      <c r="D6270" t="s">
        <v>3</v>
      </c>
      <c r="E6270" t="s">
        <v>22</v>
      </c>
      <c r="F6270">
        <v>279.88184099999995</v>
      </c>
      <c r="G6270">
        <v>96</v>
      </c>
      <c r="I6270">
        <v>339.51393147692085</v>
      </c>
      <c r="J6270">
        <v>280.61153435967725</v>
      </c>
      <c r="K6270">
        <v>322.01948026577168</v>
      </c>
      <c r="L6270">
        <v>4.651428880760033</v>
      </c>
      <c r="N6270">
        <v>1</v>
      </c>
      <c r="O6270">
        <v>18863.64202514564</v>
      </c>
      <c r="P6270">
        <v>260.37411516179429</v>
      </c>
      <c r="Q6270">
        <v>0.76032624458975262</v>
      </c>
      <c r="S6270" s="6">
        <v>72.991319480616255</v>
      </c>
      <c r="V6270" s="6">
        <v>446.53717255296317</v>
      </c>
    </row>
    <row r="6271" spans="1:23" x14ac:dyDescent="0.3">
      <c r="A6271" s="1">
        <v>44521</v>
      </c>
      <c r="B6271">
        <v>202111</v>
      </c>
      <c r="C6271">
        <v>2021</v>
      </c>
      <c r="D6271" t="s">
        <v>5</v>
      </c>
      <c r="E6271" t="s">
        <v>23</v>
      </c>
      <c r="F6271">
        <v>1317.7536526666663</v>
      </c>
      <c r="H6271">
        <v>162</v>
      </c>
      <c r="I6271">
        <v>1508.0504940000003</v>
      </c>
      <c r="M6271">
        <v>7.7752499999999998</v>
      </c>
      <c r="N6271">
        <v>0.99514842935251102</v>
      </c>
      <c r="O6271">
        <v>102615.73358649615</v>
      </c>
      <c r="P6271">
        <v>1639.1809836076839</v>
      </c>
      <c r="R6271">
        <v>0.94079999999999997</v>
      </c>
      <c r="T6271" s="6">
        <v>161.21404555510679</v>
      </c>
      <c r="U6271" s="6">
        <v>152.40959999999998</v>
      </c>
      <c r="W6271" s="6">
        <v>1259.5905</v>
      </c>
    </row>
    <row r="6272" spans="1:23" x14ac:dyDescent="0.3">
      <c r="A6272" s="1">
        <v>44521</v>
      </c>
      <c r="B6272">
        <v>202111</v>
      </c>
      <c r="C6272">
        <v>2021</v>
      </c>
      <c r="D6272" t="s">
        <v>6</v>
      </c>
      <c r="E6272" t="s">
        <v>23</v>
      </c>
      <c r="F6272">
        <v>637.71456349999983</v>
      </c>
      <c r="H6272">
        <v>66</v>
      </c>
      <c r="I6272">
        <v>757.21527999999978</v>
      </c>
      <c r="M6272">
        <v>7.2430833333333311</v>
      </c>
      <c r="N6272">
        <v>0.9442761749401497</v>
      </c>
      <c r="O6272">
        <v>55649.266979638756</v>
      </c>
      <c r="P6272">
        <v>608.9436579830051</v>
      </c>
      <c r="R6272">
        <v>0.94079999999999997</v>
      </c>
      <c r="T6272" s="6">
        <v>62.322227546049881</v>
      </c>
      <c r="U6272" s="6">
        <v>62.092799999999997</v>
      </c>
      <c r="W6272" s="6">
        <v>478.04349999999988</v>
      </c>
    </row>
    <row r="6273" spans="1:23" x14ac:dyDescent="0.3">
      <c r="A6273" s="1">
        <v>44521</v>
      </c>
      <c r="B6273">
        <v>202111</v>
      </c>
      <c r="C6273">
        <v>2021</v>
      </c>
      <c r="D6273" t="s">
        <v>7</v>
      </c>
      <c r="E6273" t="s">
        <v>23</v>
      </c>
      <c r="F6273">
        <v>324.06779566666671</v>
      </c>
      <c r="H6273">
        <v>36</v>
      </c>
      <c r="I6273">
        <v>372.5057757453838</v>
      </c>
      <c r="M6273">
        <v>7.4396306363865818</v>
      </c>
      <c r="N6273">
        <v>0.97662487337377302</v>
      </c>
      <c r="O6273">
        <v>28244.698853217462</v>
      </c>
      <c r="P6273">
        <v>413.20668509427963</v>
      </c>
      <c r="R6273">
        <v>0.95550000000000002</v>
      </c>
      <c r="T6273" s="6">
        <v>35.158495441455827</v>
      </c>
      <c r="U6273" s="6">
        <v>34.398000000000003</v>
      </c>
      <c r="W6273" s="6">
        <v>267.82670290991695</v>
      </c>
    </row>
    <row r="6274" spans="1:23" x14ac:dyDescent="0.3">
      <c r="A6274" s="1">
        <v>44521</v>
      </c>
      <c r="B6274">
        <v>202111</v>
      </c>
      <c r="C6274">
        <v>2021</v>
      </c>
      <c r="D6274" t="s">
        <v>8</v>
      </c>
      <c r="E6274" t="s">
        <v>23</v>
      </c>
      <c r="F6274">
        <v>84.843568500000046</v>
      </c>
      <c r="H6274">
        <v>108</v>
      </c>
      <c r="I6274">
        <v>101.62946226666669</v>
      </c>
      <c r="M6274">
        <v>3.2397720936213976</v>
      </c>
      <c r="N6274">
        <v>0.98256554718469247</v>
      </c>
      <c r="O6274">
        <v>10731.717895643204</v>
      </c>
      <c r="P6274">
        <v>319.3145947196</v>
      </c>
      <c r="R6274">
        <v>0.96039999999999992</v>
      </c>
      <c r="T6274" s="6">
        <v>106.11707909594679</v>
      </c>
      <c r="U6274" s="6">
        <v>103.72319999999999</v>
      </c>
      <c r="W6274" s="6">
        <v>349.89538611111095</v>
      </c>
    </row>
    <row r="6275" spans="1:23" x14ac:dyDescent="0.3">
      <c r="A6275" s="1">
        <v>44522</v>
      </c>
      <c r="B6275">
        <v>202111</v>
      </c>
      <c r="C6275">
        <v>2021</v>
      </c>
      <c r="D6275" t="s">
        <v>0</v>
      </c>
      <c r="E6275" t="s">
        <v>22</v>
      </c>
      <c r="F6275">
        <v>182.57036033333335</v>
      </c>
      <c r="G6275">
        <v>44</v>
      </c>
      <c r="I6275">
        <v>233.86698837898055</v>
      </c>
      <c r="J6275">
        <v>182.86650291145835</v>
      </c>
      <c r="K6275">
        <v>233.90517402721125</v>
      </c>
      <c r="L6275">
        <v>7.0812679908984597</v>
      </c>
      <c r="N6275">
        <v>1</v>
      </c>
      <c r="O6275">
        <v>26577.331728246369</v>
      </c>
      <c r="P6275">
        <v>132.60207638547109</v>
      </c>
      <c r="Q6275">
        <v>0.75059422036089807</v>
      </c>
      <c r="S6275" s="6">
        <v>33.026145695879514</v>
      </c>
      <c r="V6275" s="6">
        <v>311.57579159953224</v>
      </c>
    </row>
    <row r="6276" spans="1:23" x14ac:dyDescent="0.3">
      <c r="A6276" s="1">
        <v>44522</v>
      </c>
      <c r="B6276">
        <v>202111</v>
      </c>
      <c r="C6276">
        <v>2021</v>
      </c>
      <c r="D6276" t="s">
        <v>1</v>
      </c>
      <c r="E6276" t="s">
        <v>22</v>
      </c>
      <c r="F6276">
        <v>175.56560133333326</v>
      </c>
      <c r="G6276">
        <v>46</v>
      </c>
      <c r="I6276">
        <v>232.52029561089037</v>
      </c>
      <c r="J6276">
        <v>175.67375563020826</v>
      </c>
      <c r="K6276">
        <v>227.81808522353307</v>
      </c>
      <c r="L6276">
        <v>6.682614179104478</v>
      </c>
      <c r="N6276">
        <v>1</v>
      </c>
      <c r="O6276">
        <v>25363.762419556024</v>
      </c>
      <c r="P6276">
        <v>140.38045168716172</v>
      </c>
      <c r="Q6276">
        <v>0.75640892913209257</v>
      </c>
      <c r="S6276" s="6">
        <v>34.794810740076258</v>
      </c>
      <c r="V6276" s="6">
        <v>307.40025223880599</v>
      </c>
    </row>
    <row r="6277" spans="1:23" x14ac:dyDescent="0.3">
      <c r="A6277" s="1">
        <v>44522</v>
      </c>
      <c r="B6277">
        <v>202111</v>
      </c>
      <c r="C6277">
        <v>2021</v>
      </c>
      <c r="D6277" t="s">
        <v>4</v>
      </c>
      <c r="E6277" t="s">
        <v>22</v>
      </c>
      <c r="F6277">
        <v>137.94591999999997</v>
      </c>
      <c r="G6277">
        <v>36</v>
      </c>
      <c r="I6277">
        <v>177.70766134785032</v>
      </c>
      <c r="J6277">
        <v>138.24188017777774</v>
      </c>
      <c r="K6277">
        <v>181.4504972920794</v>
      </c>
      <c r="L6277">
        <v>6.5008210486322175</v>
      </c>
      <c r="N6277">
        <v>1</v>
      </c>
      <c r="O6277">
        <v>19399.128583634883</v>
      </c>
      <c r="P6277">
        <v>107.71410283737258</v>
      </c>
      <c r="Q6277">
        <v>0.75933853422527076</v>
      </c>
      <c r="S6277" s="6">
        <v>27.336187232109747</v>
      </c>
      <c r="V6277" s="6">
        <v>234.02955775075984</v>
      </c>
    </row>
    <row r="6278" spans="1:23" x14ac:dyDescent="0.3">
      <c r="A6278" s="1">
        <v>44522</v>
      </c>
      <c r="B6278">
        <v>202111</v>
      </c>
      <c r="C6278">
        <v>2021</v>
      </c>
      <c r="D6278" t="s">
        <v>2</v>
      </c>
      <c r="E6278" t="s">
        <v>22</v>
      </c>
      <c r="F6278">
        <v>173.1173936476919</v>
      </c>
      <c r="G6278">
        <v>64</v>
      </c>
      <c r="I6278">
        <v>214.73346387000487</v>
      </c>
      <c r="J6278">
        <v>173.4905625930044</v>
      </c>
      <c r="K6278">
        <v>230.9309603254008</v>
      </c>
      <c r="L6278">
        <v>4.4174677932539108</v>
      </c>
      <c r="N6278">
        <v>1</v>
      </c>
      <c r="O6278">
        <v>28171.637606369761</v>
      </c>
      <c r="P6278">
        <v>166.0791146907782</v>
      </c>
      <c r="Q6278">
        <v>0.75953250368745195</v>
      </c>
      <c r="S6278" s="6">
        <v>48.610080235996925</v>
      </c>
      <c r="V6278" s="6">
        <v>282.71793876825029</v>
      </c>
    </row>
    <row r="6279" spans="1:23" x14ac:dyDescent="0.3">
      <c r="A6279" s="1">
        <v>44522</v>
      </c>
      <c r="B6279">
        <v>202111</v>
      </c>
      <c r="C6279">
        <v>2021</v>
      </c>
      <c r="D6279" t="s">
        <v>3</v>
      </c>
      <c r="E6279" t="s">
        <v>22</v>
      </c>
      <c r="F6279">
        <v>447.71440150000012</v>
      </c>
      <c r="G6279">
        <v>96</v>
      </c>
      <c r="I6279">
        <v>467.1586112866907</v>
      </c>
      <c r="J6279">
        <v>448.54753301231563</v>
      </c>
      <c r="K6279">
        <v>599.2332723351584</v>
      </c>
      <c r="L6279">
        <v>6.4001940862399458</v>
      </c>
      <c r="N6279">
        <v>0.99146038010840987</v>
      </c>
      <c r="O6279">
        <v>68774.021432433859</v>
      </c>
      <c r="P6279">
        <v>260.37411516179429</v>
      </c>
      <c r="Q6279">
        <v>0.76032624458975262</v>
      </c>
      <c r="S6279" s="6">
        <v>72.991319480616255</v>
      </c>
      <c r="V6279" s="6">
        <v>614.4186322790348</v>
      </c>
    </row>
    <row r="6280" spans="1:23" x14ac:dyDescent="0.3">
      <c r="A6280" s="1">
        <v>44522</v>
      </c>
      <c r="B6280">
        <v>202111</v>
      </c>
      <c r="C6280">
        <v>2021</v>
      </c>
      <c r="D6280" t="s">
        <v>5</v>
      </c>
      <c r="E6280" t="s">
        <v>23</v>
      </c>
      <c r="F6280">
        <v>733.99682583333345</v>
      </c>
      <c r="H6280">
        <v>162</v>
      </c>
      <c r="I6280">
        <v>887.76975185473748</v>
      </c>
      <c r="M6280">
        <v>6.3278680354234131</v>
      </c>
      <c r="N6280">
        <v>0.9923709822289738</v>
      </c>
      <c r="O6280">
        <v>110994.86150400036</v>
      </c>
      <c r="P6280">
        <v>1639.1809836076839</v>
      </c>
      <c r="R6280">
        <v>0.94079999999999997</v>
      </c>
      <c r="T6280" s="6">
        <v>160.76409912109375</v>
      </c>
      <c r="U6280" s="6">
        <v>152.40959999999998</v>
      </c>
      <c r="W6280" s="6">
        <v>1025.1146217385929</v>
      </c>
    </row>
    <row r="6281" spans="1:23" x14ac:dyDescent="0.3">
      <c r="A6281" s="1">
        <v>44522</v>
      </c>
      <c r="B6281">
        <v>202111</v>
      </c>
      <c r="C6281">
        <v>2021</v>
      </c>
      <c r="D6281" t="s">
        <v>6</v>
      </c>
      <c r="E6281" t="s">
        <v>23</v>
      </c>
      <c r="F6281">
        <v>528.88864416666661</v>
      </c>
      <c r="H6281">
        <v>66</v>
      </c>
      <c r="I6281">
        <v>662.22010000000023</v>
      </c>
      <c r="M6281">
        <v>7.1878819444444444</v>
      </c>
      <c r="N6281">
        <v>0.99914004513888877</v>
      </c>
      <c r="O6281">
        <v>93361.066560427367</v>
      </c>
      <c r="P6281">
        <v>608.9436579830051</v>
      </c>
      <c r="R6281">
        <v>0.94079999999999997</v>
      </c>
      <c r="T6281" s="6">
        <v>65.943242979166655</v>
      </c>
      <c r="U6281" s="6">
        <v>62.092799999999997</v>
      </c>
      <c r="W6281" s="6">
        <v>474.40020833333335</v>
      </c>
    </row>
    <row r="6282" spans="1:23" x14ac:dyDescent="0.3">
      <c r="A6282" s="1">
        <v>44522</v>
      </c>
      <c r="B6282">
        <v>202111</v>
      </c>
      <c r="C6282">
        <v>2021</v>
      </c>
      <c r="D6282" t="s">
        <v>7</v>
      </c>
      <c r="E6282" t="s">
        <v>23</v>
      </c>
      <c r="F6282">
        <v>384.75149466666682</v>
      </c>
      <c r="H6282">
        <v>36</v>
      </c>
      <c r="I6282">
        <v>450.45518554141665</v>
      </c>
      <c r="M6282">
        <v>8.502449899974307</v>
      </c>
      <c r="N6282">
        <v>0.98745755787037037</v>
      </c>
      <c r="O6282">
        <v>62100.510327761134</v>
      </c>
      <c r="P6282">
        <v>413.20668509427963</v>
      </c>
      <c r="R6282">
        <v>0.95550000000000002</v>
      </c>
      <c r="T6282" s="6">
        <v>35.548472083333337</v>
      </c>
      <c r="U6282" s="6">
        <v>34.398000000000003</v>
      </c>
      <c r="W6282" s="6">
        <v>306.08819639907506</v>
      </c>
    </row>
    <row r="6283" spans="1:23" x14ac:dyDescent="0.3">
      <c r="A6283" s="1">
        <v>44522</v>
      </c>
      <c r="B6283">
        <v>202111</v>
      </c>
      <c r="C6283">
        <v>2021</v>
      </c>
      <c r="D6283" t="s">
        <v>8</v>
      </c>
      <c r="E6283" t="s">
        <v>23</v>
      </c>
      <c r="F6283">
        <v>146.18474316666669</v>
      </c>
      <c r="H6283">
        <v>108</v>
      </c>
      <c r="I6283">
        <v>172.67505630000002</v>
      </c>
      <c r="M6283">
        <v>4.0189759259259263</v>
      </c>
      <c r="N6283">
        <v>0.9905133169833904</v>
      </c>
      <c r="O6283">
        <v>24766.335739464852</v>
      </c>
      <c r="P6283">
        <v>319.3145947196</v>
      </c>
      <c r="R6283">
        <v>0.96039999999999992</v>
      </c>
      <c r="T6283" s="6">
        <v>106.97543823420617</v>
      </c>
      <c r="U6283" s="6">
        <v>103.72319999999999</v>
      </c>
      <c r="W6283" s="6">
        <v>434.04940000000005</v>
      </c>
    </row>
    <row r="6284" spans="1:23" x14ac:dyDescent="0.3">
      <c r="A6284" s="1">
        <v>44523</v>
      </c>
      <c r="B6284">
        <v>202111</v>
      </c>
      <c r="C6284">
        <v>2021</v>
      </c>
      <c r="D6284" t="s">
        <v>0</v>
      </c>
      <c r="E6284" t="s">
        <v>22</v>
      </c>
      <c r="F6284">
        <v>174.4122801666667</v>
      </c>
      <c r="G6284">
        <v>44</v>
      </c>
      <c r="I6284">
        <v>210.88122869457337</v>
      </c>
      <c r="J6284">
        <v>174.5931883697917</v>
      </c>
      <c r="K6284">
        <v>203.94287353595931</v>
      </c>
      <c r="L6284">
        <v>6.3852812446377545</v>
      </c>
      <c r="N6284">
        <v>1</v>
      </c>
      <c r="O6284">
        <v>17754.74069031297</v>
      </c>
      <c r="P6284">
        <v>132.60207638547109</v>
      </c>
      <c r="Q6284">
        <v>0.75059422036089807</v>
      </c>
      <c r="S6284" s="6">
        <v>33.026145695879514</v>
      </c>
      <c r="V6284" s="6">
        <v>280.95237476406118</v>
      </c>
    </row>
    <row r="6285" spans="1:23" x14ac:dyDescent="0.3">
      <c r="A6285" s="1">
        <v>44523</v>
      </c>
      <c r="B6285">
        <v>202111</v>
      </c>
      <c r="C6285">
        <v>2021</v>
      </c>
      <c r="D6285" t="s">
        <v>1</v>
      </c>
      <c r="E6285" t="s">
        <v>22</v>
      </c>
      <c r="F6285">
        <v>176.71052000000003</v>
      </c>
      <c r="G6285">
        <v>46</v>
      </c>
      <c r="I6285">
        <v>231.04842751174456</v>
      </c>
      <c r="J6285">
        <v>176.81708738281253</v>
      </c>
      <c r="K6285">
        <v>224.82371094172842</v>
      </c>
      <c r="L6285">
        <v>6.6403128109452734</v>
      </c>
      <c r="N6285">
        <v>0.99637164001975709</v>
      </c>
      <c r="O6285">
        <v>18024.701859182285</v>
      </c>
      <c r="P6285">
        <v>140.38045168716172</v>
      </c>
      <c r="Q6285">
        <v>0.75640892913209257</v>
      </c>
      <c r="S6285" s="6">
        <v>34.794810740076258</v>
      </c>
      <c r="V6285" s="6">
        <v>305.45438930348257</v>
      </c>
    </row>
    <row r="6286" spans="1:23" x14ac:dyDescent="0.3">
      <c r="A6286" s="1">
        <v>44523</v>
      </c>
      <c r="B6286">
        <v>202111</v>
      </c>
      <c r="C6286">
        <v>2021</v>
      </c>
      <c r="D6286" t="s">
        <v>4</v>
      </c>
      <c r="E6286" t="s">
        <v>22</v>
      </c>
      <c r="F6286">
        <v>125.13844</v>
      </c>
      <c r="G6286">
        <v>36</v>
      </c>
      <c r="I6286">
        <v>142.07018551053798</v>
      </c>
      <c r="J6286">
        <v>125.42418577777778</v>
      </c>
      <c r="K6286">
        <v>142.00018903947986</v>
      </c>
      <c r="L6286">
        <v>5.1971470748363515</v>
      </c>
      <c r="N6286">
        <v>1</v>
      </c>
      <c r="O6286">
        <v>12613.95188894471</v>
      </c>
      <c r="P6286">
        <v>107.71410283737258</v>
      </c>
      <c r="Q6286">
        <v>0.75933853422527076</v>
      </c>
      <c r="S6286" s="6">
        <v>27.336187232109747</v>
      </c>
      <c r="V6286" s="6">
        <v>187.09729469410865</v>
      </c>
    </row>
    <row r="6287" spans="1:23" x14ac:dyDescent="0.3">
      <c r="A6287" s="1">
        <v>44523</v>
      </c>
      <c r="B6287">
        <v>202111</v>
      </c>
      <c r="C6287">
        <v>2021</v>
      </c>
      <c r="D6287" t="s">
        <v>2</v>
      </c>
      <c r="E6287" t="s">
        <v>22</v>
      </c>
      <c r="F6287">
        <v>189.75124344450285</v>
      </c>
      <c r="G6287">
        <v>64</v>
      </c>
      <c r="I6287">
        <v>286.15265125044687</v>
      </c>
      <c r="J6287">
        <v>190.15590653044035</v>
      </c>
      <c r="K6287">
        <v>251.09641900234425</v>
      </c>
      <c r="L6287">
        <v>5.8866936623269339</v>
      </c>
      <c r="N6287">
        <v>1</v>
      </c>
      <c r="O6287">
        <v>19394.882076328937</v>
      </c>
      <c r="P6287">
        <v>166.0791146907782</v>
      </c>
      <c r="Q6287">
        <v>0.75953250368745195</v>
      </c>
      <c r="S6287" s="6">
        <v>48.610080235996925</v>
      </c>
      <c r="V6287" s="6">
        <v>376.74839438892377</v>
      </c>
    </row>
    <row r="6288" spans="1:23" x14ac:dyDescent="0.3">
      <c r="A6288" s="1">
        <v>44523</v>
      </c>
      <c r="B6288">
        <v>202111</v>
      </c>
      <c r="C6288">
        <v>2021</v>
      </c>
      <c r="D6288" t="s">
        <v>3</v>
      </c>
      <c r="E6288" t="s">
        <v>22</v>
      </c>
      <c r="F6288">
        <v>269.45744116666657</v>
      </c>
      <c r="G6288">
        <v>96</v>
      </c>
      <c r="I6288">
        <v>383.84471269946602</v>
      </c>
      <c r="J6288">
        <v>270.23470143329592</v>
      </c>
      <c r="K6288">
        <v>338.03244979744676</v>
      </c>
      <c r="L6288">
        <v>5.2587720763343748</v>
      </c>
      <c r="N6288">
        <v>0.99733332052921375</v>
      </c>
      <c r="O6288">
        <v>27026.749188166781</v>
      </c>
      <c r="P6288">
        <v>260.37411516179429</v>
      </c>
      <c r="Q6288">
        <v>0.76032624458975262</v>
      </c>
      <c r="S6288" s="6">
        <v>72.991319480616255</v>
      </c>
      <c r="V6288" s="6">
        <v>504.84211932810001</v>
      </c>
    </row>
    <row r="6289" spans="1:23" x14ac:dyDescent="0.3">
      <c r="A6289" s="1">
        <v>44523</v>
      </c>
      <c r="B6289">
        <v>202111</v>
      </c>
      <c r="C6289">
        <v>2021</v>
      </c>
      <c r="D6289" t="s">
        <v>5</v>
      </c>
      <c r="E6289" t="s">
        <v>23</v>
      </c>
      <c r="F6289">
        <v>3247.7185271666667</v>
      </c>
      <c r="H6289">
        <v>162</v>
      </c>
      <c r="I6289">
        <v>3628.6903139042852</v>
      </c>
      <c r="M6289">
        <v>12.567864432133762</v>
      </c>
      <c r="N6289">
        <v>0.99847944396219135</v>
      </c>
      <c r="O6289">
        <v>243683.63176207751</v>
      </c>
      <c r="P6289">
        <v>1639.1809836076839</v>
      </c>
      <c r="R6289">
        <v>0.94079999999999997</v>
      </c>
      <c r="T6289" s="6">
        <v>161.753669921875</v>
      </c>
      <c r="U6289" s="6">
        <v>152.40959999999998</v>
      </c>
      <c r="W6289" s="6">
        <v>2035.9940380056694</v>
      </c>
    </row>
    <row r="6290" spans="1:23" x14ac:dyDescent="0.3">
      <c r="A6290" s="1">
        <v>44523</v>
      </c>
      <c r="B6290">
        <v>202111</v>
      </c>
      <c r="C6290">
        <v>2021</v>
      </c>
      <c r="D6290" t="s">
        <v>6</v>
      </c>
      <c r="E6290" t="s">
        <v>23</v>
      </c>
      <c r="F6290">
        <v>1357.8454439999998</v>
      </c>
      <c r="H6290">
        <v>66</v>
      </c>
      <c r="I6290">
        <v>1554.4315666666666</v>
      </c>
      <c r="M6290">
        <v>13.318125</v>
      </c>
      <c r="N6290">
        <v>0.97018518749999993</v>
      </c>
      <c r="O6290">
        <v>108440.90933482992</v>
      </c>
      <c r="P6290">
        <v>608.9436579830051</v>
      </c>
      <c r="R6290">
        <v>0.94079999999999997</v>
      </c>
      <c r="T6290" s="6">
        <v>64.032222374999989</v>
      </c>
      <c r="U6290" s="6">
        <v>62.092799999999997</v>
      </c>
      <c r="W6290" s="6">
        <v>878.99625000000003</v>
      </c>
    </row>
    <row r="6291" spans="1:23" x14ac:dyDescent="0.3">
      <c r="A6291" s="1">
        <v>44523</v>
      </c>
      <c r="B6291">
        <v>202111</v>
      </c>
      <c r="C6291">
        <v>2021</v>
      </c>
      <c r="D6291" t="s">
        <v>7</v>
      </c>
      <c r="E6291" t="s">
        <v>23</v>
      </c>
      <c r="F6291">
        <v>801.80798049999999</v>
      </c>
      <c r="H6291">
        <v>36</v>
      </c>
      <c r="I6291">
        <v>858.51142113338437</v>
      </c>
      <c r="M6291">
        <v>14.408435770823205</v>
      </c>
      <c r="N6291">
        <v>1</v>
      </c>
      <c r="O6291">
        <v>63645.440665264119</v>
      </c>
      <c r="P6291">
        <v>413.20668509427963</v>
      </c>
      <c r="R6291">
        <v>0.95550000000000002</v>
      </c>
      <c r="T6291" s="6">
        <v>36</v>
      </c>
      <c r="U6291" s="6">
        <v>34.398000000000003</v>
      </c>
      <c r="W6291" s="6">
        <v>518.70368774963538</v>
      </c>
    </row>
    <row r="6292" spans="1:23" x14ac:dyDescent="0.3">
      <c r="A6292" s="1">
        <v>44523</v>
      </c>
      <c r="B6292">
        <v>202111</v>
      </c>
      <c r="C6292">
        <v>2021</v>
      </c>
      <c r="D6292" t="s">
        <v>8</v>
      </c>
      <c r="E6292" t="s">
        <v>23</v>
      </c>
      <c r="F6292">
        <v>925.98386066666671</v>
      </c>
      <c r="H6292">
        <v>108</v>
      </c>
      <c r="I6292">
        <v>1072.3504747666668</v>
      </c>
      <c r="M6292">
        <v>7.6527028549382727</v>
      </c>
      <c r="N6292">
        <v>0.96345489035481313</v>
      </c>
      <c r="O6292">
        <v>89200.194972560799</v>
      </c>
      <c r="P6292">
        <v>319.3145947196</v>
      </c>
      <c r="R6292">
        <v>0.96039999999999992</v>
      </c>
      <c r="T6292" s="6">
        <v>104.05312815831982</v>
      </c>
      <c r="U6292" s="6">
        <v>103.72319999999999</v>
      </c>
      <c r="W6292" s="6">
        <v>826.49190833333341</v>
      </c>
    </row>
    <row r="6293" spans="1:23" x14ac:dyDescent="0.3">
      <c r="A6293" s="1">
        <v>44524</v>
      </c>
      <c r="B6293">
        <v>202111</v>
      </c>
      <c r="C6293">
        <v>2021</v>
      </c>
      <c r="D6293" t="s">
        <v>0</v>
      </c>
      <c r="E6293" t="s">
        <v>22</v>
      </c>
      <c r="F6293">
        <v>145.1253999999999</v>
      </c>
      <c r="G6293">
        <v>44</v>
      </c>
      <c r="I6293">
        <v>122.57522063831156</v>
      </c>
      <c r="J6293">
        <v>145.3697847656249</v>
      </c>
      <c r="K6293">
        <v>173.64280337628006</v>
      </c>
      <c r="L6293">
        <v>3.7114600585561086</v>
      </c>
      <c r="N6293">
        <v>1</v>
      </c>
      <c r="O6293">
        <v>15251.623955746938</v>
      </c>
      <c r="P6293">
        <v>132.60207638547109</v>
      </c>
      <c r="Q6293">
        <v>0.75059422036089807</v>
      </c>
      <c r="S6293" s="6">
        <v>33.026145695879514</v>
      </c>
      <c r="V6293" s="6">
        <v>163.30424257646877</v>
      </c>
    </row>
    <row r="6294" spans="1:23" x14ac:dyDescent="0.3">
      <c r="A6294" s="1">
        <v>44524</v>
      </c>
      <c r="B6294">
        <v>202111</v>
      </c>
      <c r="C6294">
        <v>2021</v>
      </c>
      <c r="D6294" t="s">
        <v>1</v>
      </c>
      <c r="E6294" t="s">
        <v>22</v>
      </c>
      <c r="F6294">
        <v>147.71567999999999</v>
      </c>
      <c r="G6294">
        <v>46</v>
      </c>
      <c r="I6294">
        <v>145.83611477712566</v>
      </c>
      <c r="J6294">
        <v>147.80357062499999</v>
      </c>
      <c r="K6294">
        <v>185.26803707150279</v>
      </c>
      <c r="L6294">
        <v>4.1913179487179484</v>
      </c>
      <c r="N6294">
        <v>0.99884535294434107</v>
      </c>
      <c r="O6294">
        <v>15415.104827513749</v>
      </c>
      <c r="P6294">
        <v>140.38045168716172</v>
      </c>
      <c r="Q6294">
        <v>0.75640892913209257</v>
      </c>
      <c r="S6294" s="6">
        <v>34.794810740076258</v>
      </c>
      <c r="V6294" s="6">
        <v>192.80062564102562</v>
      </c>
    </row>
    <row r="6295" spans="1:23" x14ac:dyDescent="0.3">
      <c r="A6295" s="1">
        <v>44524</v>
      </c>
      <c r="B6295">
        <v>202111</v>
      </c>
      <c r="C6295">
        <v>2021</v>
      </c>
      <c r="D6295" t="s">
        <v>4</v>
      </c>
      <c r="E6295" t="s">
        <v>22</v>
      </c>
      <c r="F6295">
        <v>102.87760000000004</v>
      </c>
      <c r="G6295">
        <v>36</v>
      </c>
      <c r="I6295">
        <v>105.27386059620555</v>
      </c>
      <c r="J6295">
        <v>103.14551537777783</v>
      </c>
      <c r="K6295">
        <v>122.08815693978046</v>
      </c>
      <c r="L6295">
        <v>3.8510806098279988</v>
      </c>
      <c r="N6295">
        <v>0.99443216495476139</v>
      </c>
      <c r="O6295">
        <v>10621.947630452831</v>
      </c>
      <c r="P6295">
        <v>107.71410283737258</v>
      </c>
      <c r="Q6295">
        <v>0.75933853422527076</v>
      </c>
      <c r="S6295" s="6">
        <v>27.336187232109747</v>
      </c>
      <c r="V6295" s="6">
        <v>138.63890195380796</v>
      </c>
    </row>
    <row r="6296" spans="1:23" x14ac:dyDescent="0.3">
      <c r="A6296" s="1">
        <v>44524</v>
      </c>
      <c r="B6296">
        <v>202111</v>
      </c>
      <c r="C6296">
        <v>2021</v>
      </c>
      <c r="D6296" t="s">
        <v>2</v>
      </c>
      <c r="E6296" t="s">
        <v>22</v>
      </c>
      <c r="F6296">
        <v>138.82134657615492</v>
      </c>
      <c r="G6296">
        <v>64</v>
      </c>
      <c r="I6296">
        <v>192.66086545045985</v>
      </c>
      <c r="J6296">
        <v>139.17596083396742</v>
      </c>
      <c r="K6296">
        <v>168.55890370444627</v>
      </c>
      <c r="L6296">
        <v>3.963393282115792</v>
      </c>
      <c r="N6296">
        <v>1</v>
      </c>
      <c r="O6296">
        <v>14837.995573750401</v>
      </c>
      <c r="P6296">
        <v>166.0791146907782</v>
      </c>
      <c r="Q6296">
        <v>0.75953250368745195</v>
      </c>
      <c r="S6296" s="6">
        <v>48.610080235996925</v>
      </c>
      <c r="V6296" s="6">
        <v>253.65717005541069</v>
      </c>
    </row>
    <row r="6297" spans="1:23" x14ac:dyDescent="0.3">
      <c r="A6297" s="1">
        <v>44524</v>
      </c>
      <c r="B6297">
        <v>202111</v>
      </c>
      <c r="C6297">
        <v>2021</v>
      </c>
      <c r="D6297" t="s">
        <v>3</v>
      </c>
      <c r="E6297" t="s">
        <v>22</v>
      </c>
      <c r="F6297">
        <v>165.0107196666666</v>
      </c>
      <c r="G6297">
        <v>96</v>
      </c>
      <c r="I6297">
        <v>198.65985913569315</v>
      </c>
      <c r="J6297">
        <v>165.0107196666666</v>
      </c>
      <c r="K6297">
        <v>202.17937400361126</v>
      </c>
      <c r="L6297">
        <v>2.7216915730431444</v>
      </c>
      <c r="N6297">
        <v>0.99072263726572063</v>
      </c>
      <c r="O6297">
        <v>17528.336108641142</v>
      </c>
      <c r="P6297">
        <v>260.37411516179429</v>
      </c>
      <c r="Q6297">
        <v>0.76032624458975262</v>
      </c>
      <c r="S6297" s="6">
        <v>72.991319480616255</v>
      </c>
      <c r="V6297" s="6">
        <v>261.28239101214183</v>
      </c>
    </row>
    <row r="6298" spans="1:23" x14ac:dyDescent="0.3">
      <c r="A6298" s="1">
        <v>44524</v>
      </c>
      <c r="B6298">
        <v>202111</v>
      </c>
      <c r="C6298">
        <v>2021</v>
      </c>
      <c r="D6298" t="s">
        <v>5</v>
      </c>
      <c r="E6298" t="s">
        <v>23</v>
      </c>
      <c r="F6298">
        <v>3258.4129154999991</v>
      </c>
      <c r="H6298">
        <v>162</v>
      </c>
      <c r="I6298">
        <v>3845.8672019999995</v>
      </c>
      <c r="M6298">
        <v>12.660458333333333</v>
      </c>
      <c r="N6298">
        <v>0.98411535192418975</v>
      </c>
      <c r="O6298">
        <v>290911.4923312199</v>
      </c>
      <c r="P6298">
        <v>1639.1809836076839</v>
      </c>
      <c r="R6298">
        <v>0.94079999999999997</v>
      </c>
      <c r="T6298" s="6">
        <v>159.42668701171874</v>
      </c>
      <c r="U6298" s="6">
        <v>152.40959999999998</v>
      </c>
      <c r="W6298" s="6">
        <v>2050.9942499999997</v>
      </c>
    </row>
    <row r="6299" spans="1:23" x14ac:dyDescent="0.3">
      <c r="A6299" s="1">
        <v>44524</v>
      </c>
      <c r="B6299">
        <v>202111</v>
      </c>
      <c r="C6299">
        <v>2021</v>
      </c>
      <c r="D6299" t="s">
        <v>6</v>
      </c>
      <c r="E6299" t="s">
        <v>23</v>
      </c>
      <c r="F6299">
        <v>1385.6841613333333</v>
      </c>
      <c r="H6299">
        <v>66</v>
      </c>
      <c r="I6299">
        <v>1583.3634333333332</v>
      </c>
      <c r="M6299">
        <v>13.909062499999997</v>
      </c>
      <c r="N6299">
        <v>0.97547986111112883</v>
      </c>
      <c r="O6299">
        <v>131023.97858644467</v>
      </c>
      <c r="P6299">
        <v>608.9436579830051</v>
      </c>
      <c r="R6299">
        <v>0.94079999999999997</v>
      </c>
      <c r="T6299" s="6">
        <v>64.381670833334496</v>
      </c>
      <c r="U6299" s="6">
        <v>62.092799999999997</v>
      </c>
      <c r="W6299" s="6">
        <v>917.99812499999985</v>
      </c>
    </row>
    <row r="6300" spans="1:23" x14ac:dyDescent="0.3">
      <c r="A6300" s="1">
        <v>44524</v>
      </c>
      <c r="B6300">
        <v>202111</v>
      </c>
      <c r="C6300">
        <v>2021</v>
      </c>
      <c r="D6300" t="s">
        <v>7</v>
      </c>
      <c r="E6300" t="s">
        <v>23</v>
      </c>
      <c r="F6300">
        <v>804.98038166666674</v>
      </c>
      <c r="H6300">
        <v>36</v>
      </c>
      <c r="I6300">
        <v>863.05597465843937</v>
      </c>
      <c r="M6300">
        <v>14.399805866610814</v>
      </c>
      <c r="N6300">
        <v>1</v>
      </c>
      <c r="O6300">
        <v>75771.454124831682</v>
      </c>
      <c r="P6300">
        <v>413.20668509427963</v>
      </c>
      <c r="R6300">
        <v>0.95550000000000002</v>
      </c>
      <c r="T6300" s="6">
        <v>36</v>
      </c>
      <c r="U6300" s="6">
        <v>34.398000000000003</v>
      </c>
      <c r="W6300" s="6">
        <v>518.39301119798927</v>
      </c>
    </row>
    <row r="6301" spans="1:23" x14ac:dyDescent="0.3">
      <c r="A6301" s="1">
        <v>44524</v>
      </c>
      <c r="B6301">
        <v>202111</v>
      </c>
      <c r="C6301">
        <v>2021</v>
      </c>
      <c r="D6301" t="s">
        <v>8</v>
      </c>
      <c r="E6301" t="s">
        <v>23</v>
      </c>
      <c r="F6301">
        <v>657.85171533333357</v>
      </c>
      <c r="H6301">
        <v>108</v>
      </c>
      <c r="I6301">
        <v>758.19322213333305</v>
      </c>
      <c r="M6301">
        <v>6.7269707818930051</v>
      </c>
      <c r="N6301">
        <v>0.98647191913144017</v>
      </c>
      <c r="O6301">
        <v>66048.542323785659</v>
      </c>
      <c r="P6301">
        <v>319.3145947196</v>
      </c>
      <c r="R6301">
        <v>0.96039999999999992</v>
      </c>
      <c r="T6301" s="6">
        <v>106.53896726619554</v>
      </c>
      <c r="U6301" s="6">
        <v>103.72319999999999</v>
      </c>
      <c r="W6301" s="6">
        <v>726.51284444444457</v>
      </c>
    </row>
    <row r="6302" spans="1:23" x14ac:dyDescent="0.3">
      <c r="A6302" s="1">
        <v>44525</v>
      </c>
      <c r="B6302">
        <v>202111</v>
      </c>
      <c r="C6302">
        <v>2021</v>
      </c>
      <c r="D6302" t="s">
        <v>0</v>
      </c>
      <c r="E6302" t="s">
        <v>22</v>
      </c>
      <c r="F6302">
        <v>131.98808</v>
      </c>
      <c r="G6302">
        <v>44</v>
      </c>
      <c r="I6302">
        <v>138.92650032987066</v>
      </c>
      <c r="J6302">
        <v>132.275921796875</v>
      </c>
      <c r="K6302">
        <v>154.52457769034379</v>
      </c>
      <c r="L6302">
        <v>4.2065611170365464</v>
      </c>
      <c r="N6302">
        <v>1</v>
      </c>
      <c r="O6302">
        <v>14498.80910043217</v>
      </c>
      <c r="P6302">
        <v>132.60207638547109</v>
      </c>
      <c r="Q6302">
        <v>0.75059422036089807</v>
      </c>
      <c r="S6302" s="6">
        <v>33.026145695879514</v>
      </c>
      <c r="V6302" s="6">
        <v>185.08868914960806</v>
      </c>
    </row>
    <row r="6303" spans="1:23" x14ac:dyDescent="0.3">
      <c r="A6303" s="1">
        <v>44525</v>
      </c>
      <c r="B6303">
        <v>202111</v>
      </c>
      <c r="C6303">
        <v>2021</v>
      </c>
      <c r="D6303" t="s">
        <v>1</v>
      </c>
      <c r="E6303" t="s">
        <v>22</v>
      </c>
      <c r="F6303">
        <v>134.05168</v>
      </c>
      <c r="G6303">
        <v>46</v>
      </c>
      <c r="I6303">
        <v>146.49768558670496</v>
      </c>
      <c r="J6303">
        <v>134.1602005078125</v>
      </c>
      <c r="K6303">
        <v>166.52408207302508</v>
      </c>
      <c r="L6303">
        <v>4.2103314393939391</v>
      </c>
      <c r="N6303">
        <v>1</v>
      </c>
      <c r="O6303">
        <v>14710.409321814745</v>
      </c>
      <c r="P6303">
        <v>140.38045168716172</v>
      </c>
      <c r="Q6303">
        <v>0.75640892913209257</v>
      </c>
      <c r="S6303" s="6">
        <v>34.794810740076258</v>
      </c>
      <c r="V6303" s="6">
        <v>193.67524621212121</v>
      </c>
    </row>
    <row r="6304" spans="1:23" x14ac:dyDescent="0.3">
      <c r="A6304" s="1">
        <v>44525</v>
      </c>
      <c r="B6304">
        <v>202111</v>
      </c>
      <c r="C6304">
        <v>2021</v>
      </c>
      <c r="D6304" t="s">
        <v>4</v>
      </c>
      <c r="E6304" t="s">
        <v>22</v>
      </c>
      <c r="F6304">
        <v>138.15172000000001</v>
      </c>
      <c r="G6304">
        <v>36</v>
      </c>
      <c r="I6304">
        <v>144.3090662181138</v>
      </c>
      <c r="J6304">
        <v>138.44785937777777</v>
      </c>
      <c r="K6304">
        <v>176.26399006542971</v>
      </c>
      <c r="L6304">
        <v>5.279048793191059</v>
      </c>
      <c r="N6304">
        <v>1</v>
      </c>
      <c r="O6304">
        <v>15140.357826441388</v>
      </c>
      <c r="P6304">
        <v>107.71410283737258</v>
      </c>
      <c r="Q6304">
        <v>0.75933853422527076</v>
      </c>
      <c r="S6304" s="6">
        <v>27.336187232109747</v>
      </c>
      <c r="V6304" s="6">
        <v>190.04575655487812</v>
      </c>
    </row>
    <row r="6305" spans="1:23" x14ac:dyDescent="0.3">
      <c r="A6305" s="1">
        <v>44525</v>
      </c>
      <c r="B6305">
        <v>202111</v>
      </c>
      <c r="C6305">
        <v>2021</v>
      </c>
      <c r="D6305" t="s">
        <v>2</v>
      </c>
      <c r="E6305" t="s">
        <v>22</v>
      </c>
      <c r="F6305">
        <v>134.55086578922527</v>
      </c>
      <c r="G6305">
        <v>64</v>
      </c>
      <c r="I6305">
        <v>163.64122885787069</v>
      </c>
      <c r="J6305">
        <v>134.93453278141277</v>
      </c>
      <c r="K6305">
        <v>166.9353095258781</v>
      </c>
      <c r="L6305">
        <v>3.3664052407115852</v>
      </c>
      <c r="N6305">
        <v>1</v>
      </c>
      <c r="O6305">
        <v>15320.89390455162</v>
      </c>
      <c r="P6305">
        <v>166.0791146907782</v>
      </c>
      <c r="Q6305">
        <v>0.75953250368745195</v>
      </c>
      <c r="S6305" s="6">
        <v>48.610080235996925</v>
      </c>
      <c r="V6305" s="6">
        <v>215.44993540554145</v>
      </c>
    </row>
    <row r="6306" spans="1:23" x14ac:dyDescent="0.3">
      <c r="A6306" s="1">
        <v>44525</v>
      </c>
      <c r="B6306">
        <v>202111</v>
      </c>
      <c r="C6306">
        <v>2021</v>
      </c>
      <c r="D6306" t="s">
        <v>3</v>
      </c>
      <c r="E6306" t="s">
        <v>22</v>
      </c>
      <c r="F6306">
        <v>214.08912216666664</v>
      </c>
      <c r="G6306">
        <v>96</v>
      </c>
      <c r="I6306">
        <v>323.4544264449213</v>
      </c>
      <c r="J6306">
        <v>214.08912216666664</v>
      </c>
      <c r="K6306">
        <v>255.44706305550037</v>
      </c>
      <c r="L6306">
        <v>4.4314094983694412</v>
      </c>
      <c r="N6306">
        <v>1</v>
      </c>
      <c r="O6306">
        <v>24286.93762314145</v>
      </c>
      <c r="P6306">
        <v>260.37411516179429</v>
      </c>
      <c r="Q6306">
        <v>0.76032624458975262</v>
      </c>
      <c r="S6306" s="6">
        <v>72.991319480616255</v>
      </c>
      <c r="V6306" s="6">
        <v>425.41531184346638</v>
      </c>
    </row>
    <row r="6307" spans="1:23" x14ac:dyDescent="0.3">
      <c r="A6307" s="1">
        <v>44525</v>
      </c>
      <c r="B6307">
        <v>202111</v>
      </c>
      <c r="C6307">
        <v>2021</v>
      </c>
      <c r="D6307" t="s">
        <v>5</v>
      </c>
      <c r="E6307" t="s">
        <v>23</v>
      </c>
      <c r="F6307">
        <v>2611.1424991666677</v>
      </c>
      <c r="H6307">
        <v>162</v>
      </c>
      <c r="I6307">
        <v>3005.1461037047707</v>
      </c>
      <c r="M6307">
        <v>10.728167990720811</v>
      </c>
      <c r="N6307">
        <v>0.99881282853491515</v>
      </c>
      <c r="O6307">
        <v>364549.80488238559</v>
      </c>
      <c r="P6307">
        <v>1639.1809836076839</v>
      </c>
      <c r="R6307">
        <v>0.94079999999999997</v>
      </c>
      <c r="T6307" s="6">
        <v>161.80767822265625</v>
      </c>
      <c r="U6307" s="6">
        <v>152.40959999999998</v>
      </c>
      <c r="W6307" s="6">
        <v>1737.9632144967713</v>
      </c>
    </row>
    <row r="6308" spans="1:23" x14ac:dyDescent="0.3">
      <c r="A6308" s="1">
        <v>44525</v>
      </c>
      <c r="B6308">
        <v>202111</v>
      </c>
      <c r="C6308">
        <v>2021</v>
      </c>
      <c r="D6308" t="s">
        <v>6</v>
      </c>
      <c r="E6308" t="s">
        <v>23</v>
      </c>
      <c r="F6308">
        <v>1114.1928043333335</v>
      </c>
      <c r="H6308">
        <v>66</v>
      </c>
      <c r="I6308">
        <v>1303.8190999999997</v>
      </c>
      <c r="M6308">
        <v>11.300659722222223</v>
      </c>
      <c r="N6308">
        <v>0.99322824074098859</v>
      </c>
      <c r="O6308">
        <v>147165.21057345008</v>
      </c>
      <c r="P6308">
        <v>608.9436579830051</v>
      </c>
      <c r="R6308">
        <v>0.94079999999999997</v>
      </c>
      <c r="T6308" s="6">
        <v>65.553063888905243</v>
      </c>
      <c r="U6308" s="6">
        <v>62.092799999999997</v>
      </c>
      <c r="W6308" s="6">
        <v>745.84354166666674</v>
      </c>
    </row>
    <row r="6309" spans="1:23" x14ac:dyDescent="0.3">
      <c r="A6309" s="1">
        <v>44525</v>
      </c>
      <c r="B6309">
        <v>202111</v>
      </c>
      <c r="C6309">
        <v>2021</v>
      </c>
      <c r="D6309" t="s">
        <v>7</v>
      </c>
      <c r="E6309" t="s">
        <v>23</v>
      </c>
      <c r="F6309">
        <v>608.13409016666662</v>
      </c>
      <c r="H6309">
        <v>36</v>
      </c>
      <c r="I6309">
        <v>671.0907656208874</v>
      </c>
      <c r="M6309">
        <v>10.587944640067272</v>
      </c>
      <c r="N6309">
        <v>1</v>
      </c>
      <c r="O6309">
        <v>80280.450951425737</v>
      </c>
      <c r="P6309">
        <v>413.20668509427963</v>
      </c>
      <c r="R6309">
        <v>0.95550000000000002</v>
      </c>
      <c r="T6309" s="6">
        <v>36</v>
      </c>
      <c r="U6309" s="6">
        <v>34.398000000000003</v>
      </c>
      <c r="W6309" s="6">
        <v>381.16600704242182</v>
      </c>
    </row>
    <row r="6310" spans="1:23" x14ac:dyDescent="0.3">
      <c r="A6310" s="1">
        <v>44525</v>
      </c>
      <c r="B6310">
        <v>202111</v>
      </c>
      <c r="C6310">
        <v>2021</v>
      </c>
      <c r="D6310" t="s">
        <v>8</v>
      </c>
      <c r="E6310" t="s">
        <v>23</v>
      </c>
      <c r="F6310">
        <v>457.24457233333339</v>
      </c>
      <c r="H6310">
        <v>108</v>
      </c>
      <c r="I6310">
        <v>518.1337087666667</v>
      </c>
      <c r="M6310">
        <v>6.0611382458847762</v>
      </c>
      <c r="N6310">
        <v>0.9858578272307551</v>
      </c>
      <c r="O6310">
        <v>68979.586288839142</v>
      </c>
      <c r="P6310">
        <v>319.3145947196</v>
      </c>
      <c r="R6310">
        <v>0.96039999999999992</v>
      </c>
      <c r="T6310" s="6">
        <v>106.47264534092155</v>
      </c>
      <c r="U6310" s="6">
        <v>103.72319999999999</v>
      </c>
      <c r="W6310" s="6">
        <v>654.60293055555587</v>
      </c>
    </row>
    <row r="6311" spans="1:23" x14ac:dyDescent="0.3">
      <c r="A6311" s="1">
        <v>44526</v>
      </c>
      <c r="B6311">
        <v>202112</v>
      </c>
      <c r="C6311">
        <v>2021</v>
      </c>
      <c r="D6311" t="s">
        <v>0</v>
      </c>
      <c r="E6311" t="s">
        <v>22</v>
      </c>
      <c r="F6311">
        <v>149.40044066666673</v>
      </c>
      <c r="G6311">
        <v>44</v>
      </c>
      <c r="I6311">
        <v>165.70595143245595</v>
      </c>
      <c r="J6311">
        <v>149.68144652604173</v>
      </c>
      <c r="K6311">
        <v>186.03343791410819</v>
      </c>
      <c r="L6311">
        <v>5.0174171990384622</v>
      </c>
      <c r="N6311">
        <v>1</v>
      </c>
      <c r="O6311">
        <v>21867.530714472276</v>
      </c>
      <c r="P6311">
        <v>136.322032445628</v>
      </c>
      <c r="Q6311">
        <v>0.75059422036089807</v>
      </c>
      <c r="S6311" s="6">
        <v>33.026145695879514</v>
      </c>
      <c r="V6311" s="6">
        <v>220.76635675769234</v>
      </c>
    </row>
    <row r="6312" spans="1:23" x14ac:dyDescent="0.3">
      <c r="A6312" s="1">
        <v>44526</v>
      </c>
      <c r="B6312">
        <v>202112</v>
      </c>
      <c r="C6312">
        <v>2021</v>
      </c>
      <c r="D6312" t="s">
        <v>1</v>
      </c>
      <c r="E6312" t="s">
        <v>22</v>
      </c>
      <c r="F6312">
        <v>148.58760050000001</v>
      </c>
      <c r="G6312">
        <v>46</v>
      </c>
      <c r="I6312">
        <v>180.46881515570195</v>
      </c>
      <c r="J6312">
        <v>148.68281534375001</v>
      </c>
      <c r="K6312">
        <v>200.68502532637544</v>
      </c>
      <c r="L6312">
        <v>5.1866589102564102</v>
      </c>
      <c r="N6312">
        <v>1</v>
      </c>
      <c r="O6312">
        <v>21610.732277745152</v>
      </c>
      <c r="P6312">
        <v>144.31861861648773</v>
      </c>
      <c r="Q6312">
        <v>0.75640892913209257</v>
      </c>
      <c r="S6312" s="6">
        <v>34.794810740076258</v>
      </c>
      <c r="V6312" s="6">
        <v>238.58630987179487</v>
      </c>
    </row>
    <row r="6313" spans="1:23" x14ac:dyDescent="0.3">
      <c r="A6313" s="1">
        <v>44526</v>
      </c>
      <c r="B6313">
        <v>202112</v>
      </c>
      <c r="C6313">
        <v>2021</v>
      </c>
      <c r="D6313" t="s">
        <v>4</v>
      </c>
      <c r="E6313" t="s">
        <v>22</v>
      </c>
      <c r="F6313">
        <v>139.69423999999998</v>
      </c>
      <c r="G6313">
        <v>36</v>
      </c>
      <c r="I6313">
        <v>160.76174436421417</v>
      </c>
      <c r="J6313">
        <v>139.99161137777776</v>
      </c>
      <c r="K6313">
        <v>172.03201854561857</v>
      </c>
      <c r="L6313">
        <v>5.8809132012155487</v>
      </c>
      <c r="N6313">
        <v>0.9992934029899786</v>
      </c>
      <c r="O6313">
        <v>20887.641946835127</v>
      </c>
      <c r="P6313">
        <v>110.73586343521906</v>
      </c>
      <c r="Q6313">
        <v>0.75933853422527076</v>
      </c>
      <c r="S6313" s="6">
        <v>27.336187232109747</v>
      </c>
      <c r="V6313" s="6">
        <v>211.71287524375975</v>
      </c>
    </row>
    <row r="6314" spans="1:23" x14ac:dyDescent="0.3">
      <c r="A6314" s="1">
        <v>44526</v>
      </c>
      <c r="B6314">
        <v>202112</v>
      </c>
      <c r="C6314">
        <v>2021</v>
      </c>
      <c r="D6314" t="s">
        <v>2</v>
      </c>
      <c r="E6314" t="s">
        <v>22</v>
      </c>
      <c r="F6314">
        <v>141.46278116666673</v>
      </c>
      <c r="G6314">
        <v>64</v>
      </c>
      <c r="I6314">
        <v>215.24071725654619</v>
      </c>
      <c r="J6314">
        <v>141.82459757291673</v>
      </c>
      <c r="K6314">
        <v>175.71298033882985</v>
      </c>
      <c r="L6314">
        <v>4.427902941356499</v>
      </c>
      <c r="N6314">
        <v>1</v>
      </c>
      <c r="O6314">
        <v>20582.691337182016</v>
      </c>
      <c r="P6314">
        <v>170.73821978173851</v>
      </c>
      <c r="Q6314">
        <v>0.75953250368745195</v>
      </c>
      <c r="S6314" s="6">
        <v>48.610080235996925</v>
      </c>
      <c r="V6314" s="6">
        <v>283.38578824681593</v>
      </c>
    </row>
    <row r="6315" spans="1:23" x14ac:dyDescent="0.3">
      <c r="A6315" s="1">
        <v>44526</v>
      </c>
      <c r="B6315">
        <v>202112</v>
      </c>
      <c r="C6315">
        <v>2021</v>
      </c>
      <c r="D6315" t="s">
        <v>3</v>
      </c>
      <c r="E6315" t="s">
        <v>22</v>
      </c>
      <c r="F6315">
        <v>195.43664033333326</v>
      </c>
      <c r="G6315">
        <v>96</v>
      </c>
      <c r="I6315">
        <v>318.92599785004495</v>
      </c>
      <c r="J6315">
        <v>196.11160162494522</v>
      </c>
      <c r="K6315">
        <v>237.50721744880951</v>
      </c>
      <c r="L6315">
        <v>4.3693688526173267</v>
      </c>
      <c r="N6315">
        <v>1</v>
      </c>
      <c r="O6315">
        <v>26922.230661131311</v>
      </c>
      <c r="P6315">
        <v>267.67852768689289</v>
      </c>
      <c r="Q6315">
        <v>0.76032624458975262</v>
      </c>
      <c r="S6315" s="6">
        <v>72.991319480616255</v>
      </c>
      <c r="V6315" s="6">
        <v>419.45940985126333</v>
      </c>
    </row>
    <row r="6316" spans="1:23" x14ac:dyDescent="0.3">
      <c r="A6316" s="1">
        <v>44526</v>
      </c>
      <c r="B6316">
        <v>202112</v>
      </c>
      <c r="C6316">
        <v>2021</v>
      </c>
      <c r="D6316" t="s">
        <v>5</v>
      </c>
      <c r="E6316" t="s">
        <v>23</v>
      </c>
      <c r="F6316">
        <v>2371.3920969999999</v>
      </c>
      <c r="H6316">
        <v>162</v>
      </c>
      <c r="I6316">
        <v>2708.1050314381914</v>
      </c>
      <c r="M6316">
        <v>10.033232059314416</v>
      </c>
      <c r="N6316">
        <v>0.99964471510898922</v>
      </c>
      <c r="O6316">
        <v>308494.53693686664</v>
      </c>
      <c r="P6316">
        <v>2059.6679815932835</v>
      </c>
      <c r="R6316">
        <v>0.94079999999999997</v>
      </c>
      <c r="T6316" s="6">
        <v>161.94244384765625</v>
      </c>
      <c r="U6316" s="6">
        <v>152.40959999999998</v>
      </c>
      <c r="W6316" s="6">
        <v>1625.3835936089354</v>
      </c>
    </row>
    <row r="6317" spans="1:23" x14ac:dyDescent="0.3">
      <c r="A6317" s="1">
        <v>44526</v>
      </c>
      <c r="B6317">
        <v>202112</v>
      </c>
      <c r="C6317">
        <v>2021</v>
      </c>
      <c r="D6317" t="s">
        <v>6</v>
      </c>
      <c r="E6317" t="s">
        <v>23</v>
      </c>
      <c r="F6317">
        <v>699.92944266666655</v>
      </c>
      <c r="H6317">
        <v>66</v>
      </c>
      <c r="I6317">
        <v>882.72383333333335</v>
      </c>
      <c r="M6317">
        <v>8.8100347222222233</v>
      </c>
      <c r="N6317">
        <v>0.95583836027698577</v>
      </c>
      <c r="O6317">
        <v>111511.24573635055</v>
      </c>
      <c r="P6317">
        <v>763.47061742553456</v>
      </c>
      <c r="R6317">
        <v>0.94079999999999997</v>
      </c>
      <c r="T6317" s="6">
        <v>63.085331778281059</v>
      </c>
      <c r="U6317" s="6">
        <v>62.092799999999997</v>
      </c>
      <c r="W6317" s="6">
        <v>581.46229166666672</v>
      </c>
    </row>
    <row r="6318" spans="1:23" x14ac:dyDescent="0.3">
      <c r="A6318" s="1">
        <v>44526</v>
      </c>
      <c r="B6318">
        <v>202112</v>
      </c>
      <c r="C6318">
        <v>2021</v>
      </c>
      <c r="D6318" t="s">
        <v>7</v>
      </c>
      <c r="E6318" t="s">
        <v>23</v>
      </c>
      <c r="F6318">
        <v>344.82209633333332</v>
      </c>
      <c r="H6318">
        <v>36</v>
      </c>
      <c r="I6318">
        <v>373.76192481259596</v>
      </c>
      <c r="M6318">
        <v>7.8285022777715101</v>
      </c>
      <c r="N6318">
        <v>0.97328588750378009</v>
      </c>
      <c r="O6318">
        <v>54437.011741517155</v>
      </c>
      <c r="P6318">
        <v>559.31935098740428</v>
      </c>
      <c r="R6318">
        <v>0.95550000000000002</v>
      </c>
      <c r="T6318" s="6">
        <v>35.038291950136085</v>
      </c>
      <c r="U6318" s="6">
        <v>34.398000000000003</v>
      </c>
      <c r="W6318" s="6">
        <v>281.82608199977437</v>
      </c>
    </row>
    <row r="6319" spans="1:23" x14ac:dyDescent="0.3">
      <c r="A6319" s="1">
        <v>44526</v>
      </c>
      <c r="B6319">
        <v>202112</v>
      </c>
      <c r="C6319">
        <v>2021</v>
      </c>
      <c r="D6319" t="s">
        <v>8</v>
      </c>
      <c r="E6319" t="s">
        <v>23</v>
      </c>
      <c r="F6319">
        <v>560.64130899999998</v>
      </c>
      <c r="H6319">
        <v>108</v>
      </c>
      <c r="I6319">
        <v>659.82724556666676</v>
      </c>
      <c r="M6319">
        <v>6.419105195473251</v>
      </c>
      <c r="N6319">
        <v>0.97309916739472591</v>
      </c>
      <c r="O6319">
        <v>96811.917403860818</v>
      </c>
      <c r="P6319">
        <v>452.45629284105792</v>
      </c>
      <c r="R6319">
        <v>0.96039999999999992</v>
      </c>
      <c r="T6319" s="6">
        <v>105.0947100786304</v>
      </c>
      <c r="U6319" s="6">
        <v>103.72319999999999</v>
      </c>
      <c r="W6319" s="6">
        <v>693.26336111111107</v>
      </c>
    </row>
    <row r="6320" spans="1:23" x14ac:dyDescent="0.3">
      <c r="A6320" s="1">
        <v>44527</v>
      </c>
      <c r="B6320">
        <v>202112</v>
      </c>
      <c r="C6320">
        <v>2021</v>
      </c>
      <c r="D6320" t="s">
        <v>0</v>
      </c>
      <c r="E6320" t="s">
        <v>22</v>
      </c>
      <c r="F6320">
        <v>133.00056000000001</v>
      </c>
      <c r="G6320">
        <v>44</v>
      </c>
      <c r="I6320">
        <v>132.69478035827652</v>
      </c>
      <c r="J6320">
        <v>133.26642914062501</v>
      </c>
      <c r="K6320">
        <v>146.6834050816795</v>
      </c>
      <c r="L6320">
        <v>4.0178706162139921</v>
      </c>
      <c r="N6320">
        <v>1</v>
      </c>
      <c r="O6320">
        <v>15037.988671524459</v>
      </c>
      <c r="P6320">
        <v>136.322032445628</v>
      </c>
      <c r="Q6320">
        <v>0.75059422036089807</v>
      </c>
      <c r="S6320" s="6">
        <v>33.026145695879514</v>
      </c>
      <c r="V6320" s="6">
        <v>176.78630711341566</v>
      </c>
    </row>
    <row r="6321" spans="1:23" x14ac:dyDescent="0.3">
      <c r="A6321" s="1">
        <v>44527</v>
      </c>
      <c r="B6321">
        <v>202112</v>
      </c>
      <c r="C6321">
        <v>2021</v>
      </c>
      <c r="D6321" t="s">
        <v>1</v>
      </c>
      <c r="E6321" t="s">
        <v>22</v>
      </c>
      <c r="F6321">
        <v>137.58276000000001</v>
      </c>
      <c r="G6321">
        <v>46</v>
      </c>
      <c r="I6321">
        <v>146.46823039998833</v>
      </c>
      <c r="J6321">
        <v>137.68651976562501</v>
      </c>
      <c r="K6321">
        <v>172.03394361794972</v>
      </c>
      <c r="L6321">
        <v>4.2094848997493735</v>
      </c>
      <c r="N6321">
        <v>1</v>
      </c>
      <c r="O6321">
        <v>15418.260266817408</v>
      </c>
      <c r="P6321">
        <v>144.31861861648773</v>
      </c>
      <c r="Q6321">
        <v>0.75640892913209257</v>
      </c>
      <c r="S6321" s="6">
        <v>34.794810740076258</v>
      </c>
      <c r="V6321" s="6">
        <v>193.63630538847119</v>
      </c>
    </row>
    <row r="6322" spans="1:23" x14ac:dyDescent="0.3">
      <c r="A6322" s="1">
        <v>44527</v>
      </c>
      <c r="B6322">
        <v>202112</v>
      </c>
      <c r="C6322">
        <v>2021</v>
      </c>
      <c r="D6322" t="s">
        <v>4</v>
      </c>
      <c r="E6322" t="s">
        <v>22</v>
      </c>
      <c r="F6322">
        <v>101.35775999999998</v>
      </c>
      <c r="G6322">
        <v>36</v>
      </c>
      <c r="I6322">
        <v>113.66094615739922</v>
      </c>
      <c r="J6322">
        <v>101.62446577777776</v>
      </c>
      <c r="K6322">
        <v>107.45121502814281</v>
      </c>
      <c r="L6322">
        <v>4.1578931689453134</v>
      </c>
      <c r="N6322">
        <v>1</v>
      </c>
      <c r="O6322">
        <v>10961.33288042397</v>
      </c>
      <c r="P6322">
        <v>110.73586343521906</v>
      </c>
      <c r="Q6322">
        <v>0.75933853422527076</v>
      </c>
      <c r="S6322" s="6">
        <v>27.336187232109747</v>
      </c>
      <c r="V6322" s="6">
        <v>149.68415408203128</v>
      </c>
    </row>
    <row r="6323" spans="1:23" x14ac:dyDescent="0.3">
      <c r="A6323" s="1">
        <v>44527</v>
      </c>
      <c r="B6323">
        <v>202112</v>
      </c>
      <c r="C6323">
        <v>2021</v>
      </c>
      <c r="D6323" t="s">
        <v>2</v>
      </c>
      <c r="E6323" t="s">
        <v>22</v>
      </c>
      <c r="F6323">
        <v>175.6039566666667</v>
      </c>
      <c r="G6323">
        <v>64</v>
      </c>
      <c r="I6323">
        <v>226.98323009277007</v>
      </c>
      <c r="J6323">
        <v>175.9346451432292</v>
      </c>
      <c r="K6323">
        <v>211.24608006811684</v>
      </c>
      <c r="L6323">
        <v>4.6694683281901597</v>
      </c>
      <c r="N6323">
        <v>1</v>
      </c>
      <c r="O6323">
        <v>19741.524710765214</v>
      </c>
      <c r="P6323">
        <v>170.73821978173851</v>
      </c>
      <c r="Q6323">
        <v>0.75953250368745195</v>
      </c>
      <c r="S6323" s="6">
        <v>48.610080235996925</v>
      </c>
      <c r="V6323" s="6">
        <v>298.84597300417022</v>
      </c>
    </row>
    <row r="6324" spans="1:23" x14ac:dyDescent="0.3">
      <c r="A6324" s="1">
        <v>44527</v>
      </c>
      <c r="B6324">
        <v>202112</v>
      </c>
      <c r="C6324">
        <v>2021</v>
      </c>
      <c r="D6324" t="s">
        <v>3</v>
      </c>
      <c r="E6324" t="s">
        <v>22</v>
      </c>
      <c r="F6324">
        <v>192.24015999999995</v>
      </c>
      <c r="G6324">
        <v>96</v>
      </c>
      <c r="I6324">
        <v>266.38748373983015</v>
      </c>
      <c r="J6324">
        <v>192.91787562622596</v>
      </c>
      <c r="K6324">
        <v>227.84818717224599</v>
      </c>
      <c r="L6324">
        <v>3.6495775886141177</v>
      </c>
      <c r="N6324">
        <v>1</v>
      </c>
      <c r="O6324">
        <v>21218.849895586271</v>
      </c>
      <c r="P6324">
        <v>267.67852768689289</v>
      </c>
      <c r="Q6324">
        <v>0.76032624458975262</v>
      </c>
      <c r="S6324" s="6">
        <v>72.991319480616255</v>
      </c>
      <c r="V6324" s="6">
        <v>350.35944850695529</v>
      </c>
    </row>
    <row r="6325" spans="1:23" x14ac:dyDescent="0.3">
      <c r="A6325" s="1">
        <v>44527</v>
      </c>
      <c r="B6325">
        <v>202112</v>
      </c>
      <c r="C6325">
        <v>2021</v>
      </c>
      <c r="D6325" t="s">
        <v>5</v>
      </c>
      <c r="E6325" t="s">
        <v>23</v>
      </c>
      <c r="F6325">
        <v>2113.1712865</v>
      </c>
      <c r="H6325">
        <v>162</v>
      </c>
      <c r="I6325">
        <v>2466.6635054110702</v>
      </c>
      <c r="M6325">
        <v>9.2890445176837613</v>
      </c>
      <c r="N6325">
        <v>0.99410319976851724</v>
      </c>
      <c r="O6325">
        <v>323823.03217518021</v>
      </c>
      <c r="P6325">
        <v>2059.6679815932835</v>
      </c>
      <c r="R6325">
        <v>0.94079999999999997</v>
      </c>
      <c r="T6325" s="6">
        <v>161.04471836249979</v>
      </c>
      <c r="U6325" s="6">
        <v>152.40959999999998</v>
      </c>
      <c r="W6325" s="6">
        <v>1504.8252118647692</v>
      </c>
    </row>
    <row r="6326" spans="1:23" x14ac:dyDescent="0.3">
      <c r="A6326" s="1">
        <v>44527</v>
      </c>
      <c r="B6326">
        <v>202112</v>
      </c>
      <c r="C6326">
        <v>2021</v>
      </c>
      <c r="D6326" t="s">
        <v>6</v>
      </c>
      <c r="E6326" t="s">
        <v>23</v>
      </c>
      <c r="F6326">
        <v>997.76768433333325</v>
      </c>
      <c r="H6326">
        <v>66</v>
      </c>
      <c r="I6326">
        <v>1235.4818333333333</v>
      </c>
      <c r="M6326">
        <v>10.796736111111111</v>
      </c>
      <c r="N6326">
        <v>0.8658230960287252</v>
      </c>
      <c r="O6326">
        <v>161065.01995748837</v>
      </c>
      <c r="P6326">
        <v>763.47061742553456</v>
      </c>
      <c r="R6326">
        <v>0.94079999999999997</v>
      </c>
      <c r="T6326" s="6">
        <v>57.144324337895867</v>
      </c>
      <c r="U6326" s="6">
        <v>62.092799999999997</v>
      </c>
      <c r="W6326" s="6">
        <v>712.58458333333328</v>
      </c>
    </row>
    <row r="6327" spans="1:23" x14ac:dyDescent="0.3">
      <c r="A6327" s="1">
        <v>44527</v>
      </c>
      <c r="B6327">
        <v>202112</v>
      </c>
      <c r="C6327">
        <v>2021</v>
      </c>
      <c r="D6327" t="s">
        <v>7</v>
      </c>
      <c r="E6327" t="s">
        <v>23</v>
      </c>
      <c r="F6327">
        <v>611.60188600000004</v>
      </c>
      <c r="H6327">
        <v>36</v>
      </c>
      <c r="I6327">
        <v>689.69863627218797</v>
      </c>
      <c r="M6327">
        <v>10.905617679246063</v>
      </c>
      <c r="N6327">
        <v>0.97172863008377408</v>
      </c>
      <c r="O6327">
        <v>94888.399016275114</v>
      </c>
      <c r="P6327">
        <v>559.31935098740428</v>
      </c>
      <c r="R6327">
        <v>0.95550000000000002</v>
      </c>
      <c r="T6327" s="6">
        <v>34.982230683015864</v>
      </c>
      <c r="U6327" s="6">
        <v>34.398000000000003</v>
      </c>
      <c r="W6327" s="6">
        <v>392.60223645285828</v>
      </c>
    </row>
    <row r="6328" spans="1:23" x14ac:dyDescent="0.3">
      <c r="A6328" s="1">
        <v>44527</v>
      </c>
      <c r="B6328">
        <v>202112</v>
      </c>
      <c r="C6328">
        <v>2021</v>
      </c>
      <c r="D6328" t="s">
        <v>8</v>
      </c>
      <c r="E6328" t="s">
        <v>23</v>
      </c>
      <c r="F6328">
        <v>587.98802433333356</v>
      </c>
      <c r="H6328">
        <v>108</v>
      </c>
      <c r="I6328">
        <v>685.93504200000029</v>
      </c>
      <c r="M6328">
        <v>6.4803626028806578</v>
      </c>
      <c r="N6328">
        <v>0.97845412651958918</v>
      </c>
      <c r="O6328">
        <v>86293.557092227755</v>
      </c>
      <c r="P6328">
        <v>452.45629284105792</v>
      </c>
      <c r="R6328">
        <v>0.96039999999999992</v>
      </c>
      <c r="T6328" s="6">
        <v>105.67304566411563</v>
      </c>
      <c r="U6328" s="6">
        <v>103.72319999999999</v>
      </c>
      <c r="W6328" s="6">
        <v>699.87916111111099</v>
      </c>
    </row>
    <row r="6329" spans="1:23" x14ac:dyDescent="0.3">
      <c r="A6329" s="1">
        <v>44528</v>
      </c>
      <c r="B6329">
        <v>202112</v>
      </c>
      <c r="C6329">
        <v>2021</v>
      </c>
      <c r="D6329" t="s">
        <v>0</v>
      </c>
      <c r="E6329" t="s">
        <v>22</v>
      </c>
      <c r="F6329">
        <v>156.35172</v>
      </c>
      <c r="G6329">
        <v>44</v>
      </c>
      <c r="I6329">
        <v>178.54436475970925</v>
      </c>
      <c r="J6329">
        <v>156.564854765625</v>
      </c>
      <c r="K6329">
        <v>177.81554239096533</v>
      </c>
      <c r="L6329">
        <v>5.4061520349310772</v>
      </c>
      <c r="N6329">
        <v>1</v>
      </c>
      <c r="O6329">
        <v>9050.6526220556061</v>
      </c>
      <c r="P6329">
        <v>136.322032445628</v>
      </c>
      <c r="Q6329">
        <v>0.75059422036089807</v>
      </c>
      <c r="S6329" s="6">
        <v>33.026145695879514</v>
      </c>
      <c r="V6329" s="6">
        <v>237.8706895369674</v>
      </c>
    </row>
    <row r="6330" spans="1:23" x14ac:dyDescent="0.3">
      <c r="A6330" s="1">
        <v>44528</v>
      </c>
      <c r="B6330">
        <v>202112</v>
      </c>
      <c r="C6330">
        <v>2021</v>
      </c>
      <c r="D6330" t="s">
        <v>1</v>
      </c>
      <c r="E6330" t="s">
        <v>22</v>
      </c>
      <c r="F6330">
        <v>155.19475999999995</v>
      </c>
      <c r="G6330">
        <v>46</v>
      </c>
      <c r="I6330">
        <v>206.54039416049278</v>
      </c>
      <c r="J6330">
        <v>155.29961839843745</v>
      </c>
      <c r="K6330">
        <v>199.01168316586038</v>
      </c>
      <c r="L6330">
        <v>5.9359539473684206</v>
      </c>
      <c r="N6330">
        <v>1</v>
      </c>
      <c r="O6330">
        <v>8990.091999030079</v>
      </c>
      <c r="P6330">
        <v>144.31861861648773</v>
      </c>
      <c r="Q6330">
        <v>0.75640892913209257</v>
      </c>
      <c r="S6330" s="6">
        <v>34.794810740076258</v>
      </c>
      <c r="V6330" s="6">
        <v>273.05388157894737</v>
      </c>
    </row>
    <row r="6331" spans="1:23" x14ac:dyDescent="0.3">
      <c r="A6331" s="1">
        <v>44528</v>
      </c>
      <c r="B6331">
        <v>202112</v>
      </c>
      <c r="C6331">
        <v>2021</v>
      </c>
      <c r="D6331" t="s">
        <v>4</v>
      </c>
      <c r="E6331" t="s">
        <v>22</v>
      </c>
      <c r="F6331">
        <v>116.71547999999999</v>
      </c>
      <c r="G6331">
        <v>36</v>
      </c>
      <c r="I6331">
        <v>144.56544952023421</v>
      </c>
      <c r="J6331">
        <v>116.99446097777775</v>
      </c>
      <c r="K6331">
        <v>150.03967746777781</v>
      </c>
      <c r="L6331">
        <v>5.2884276908384695</v>
      </c>
      <c r="N6331">
        <v>1</v>
      </c>
      <c r="O6331">
        <v>6691.9781436033491</v>
      </c>
      <c r="P6331">
        <v>110.73586343521906</v>
      </c>
      <c r="Q6331">
        <v>0.75933853422527076</v>
      </c>
      <c r="S6331" s="6">
        <v>27.336187232109747</v>
      </c>
      <c r="V6331" s="6">
        <v>190.3833968701849</v>
      </c>
    </row>
    <row r="6332" spans="1:23" x14ac:dyDescent="0.3">
      <c r="A6332" s="1">
        <v>44528</v>
      </c>
      <c r="B6332">
        <v>202112</v>
      </c>
      <c r="C6332">
        <v>2021</v>
      </c>
      <c r="D6332" t="s">
        <v>2</v>
      </c>
      <c r="E6332" t="s">
        <v>22</v>
      </c>
      <c r="F6332">
        <v>163.37165216666668</v>
      </c>
      <c r="G6332">
        <v>64</v>
      </c>
      <c r="I6332">
        <v>220.63827861129525</v>
      </c>
      <c r="J6332">
        <v>163.70087579947918</v>
      </c>
      <c r="K6332">
        <v>201.76182243062112</v>
      </c>
      <c r="L6332">
        <v>4.5389408439590957</v>
      </c>
      <c r="N6332">
        <v>0.99993310869206653</v>
      </c>
      <c r="O6332">
        <v>9969.9738823457683</v>
      </c>
      <c r="P6332">
        <v>170.73821978173851</v>
      </c>
      <c r="Q6332">
        <v>0.75953250368745195</v>
      </c>
      <c r="S6332" s="6">
        <v>48.610080235996925</v>
      </c>
      <c r="V6332" s="6">
        <v>290.49221401338212</v>
      </c>
    </row>
    <row r="6333" spans="1:23" x14ac:dyDescent="0.3">
      <c r="A6333" s="1">
        <v>44528</v>
      </c>
      <c r="B6333">
        <v>202112</v>
      </c>
      <c r="C6333">
        <v>2021</v>
      </c>
      <c r="D6333" t="s">
        <v>3</v>
      </c>
      <c r="E6333" t="s">
        <v>22</v>
      </c>
      <c r="F6333">
        <v>233.51552099999998</v>
      </c>
      <c r="G6333">
        <v>96</v>
      </c>
      <c r="I6333">
        <v>401.8430234585071</v>
      </c>
      <c r="J6333">
        <v>234.27593925362839</v>
      </c>
      <c r="K6333">
        <v>290.50838477162495</v>
      </c>
      <c r="L6333">
        <v>5.5053535998239012</v>
      </c>
      <c r="N6333">
        <v>1</v>
      </c>
      <c r="O6333">
        <v>13244.312519806528</v>
      </c>
      <c r="P6333">
        <v>267.67852768689289</v>
      </c>
      <c r="Q6333">
        <v>0.76032624458975262</v>
      </c>
      <c r="S6333" s="6">
        <v>72.991319480616255</v>
      </c>
      <c r="V6333" s="6">
        <v>528.51394558309448</v>
      </c>
    </row>
    <row r="6334" spans="1:23" x14ac:dyDescent="0.3">
      <c r="A6334" s="1">
        <v>44528</v>
      </c>
      <c r="B6334">
        <v>202112</v>
      </c>
      <c r="C6334">
        <v>2021</v>
      </c>
      <c r="D6334" t="s">
        <v>5</v>
      </c>
      <c r="E6334" t="s">
        <v>23</v>
      </c>
      <c r="F6334">
        <v>2490.0097059999989</v>
      </c>
      <c r="H6334">
        <v>162</v>
      </c>
      <c r="I6334">
        <v>2944.6108200000008</v>
      </c>
      <c r="M6334">
        <v>10.524916666666668</v>
      </c>
      <c r="N6334">
        <v>0.99841345313375973</v>
      </c>
      <c r="O6334">
        <v>174066.13294425118</v>
      </c>
      <c r="P6334">
        <v>2059.6679815932835</v>
      </c>
      <c r="R6334">
        <v>0.94079999999999997</v>
      </c>
      <c r="T6334" s="6">
        <v>161.74297940766908</v>
      </c>
      <c r="U6334" s="6">
        <v>152.40959999999998</v>
      </c>
      <c r="W6334" s="6">
        <v>1705.0365000000002</v>
      </c>
    </row>
    <row r="6335" spans="1:23" x14ac:dyDescent="0.3">
      <c r="A6335" s="1">
        <v>44528</v>
      </c>
      <c r="B6335">
        <v>202112</v>
      </c>
      <c r="C6335">
        <v>2021</v>
      </c>
      <c r="D6335" t="s">
        <v>6</v>
      </c>
      <c r="E6335" t="s">
        <v>23</v>
      </c>
      <c r="F6335">
        <v>735.91056416666652</v>
      </c>
      <c r="H6335">
        <v>66</v>
      </c>
      <c r="I6335">
        <v>900.49526666666668</v>
      </c>
      <c r="M6335">
        <v>8.5292361111111088</v>
      </c>
      <c r="N6335">
        <v>0.96804340480547457</v>
      </c>
      <c r="O6335">
        <v>58396.914991190548</v>
      </c>
      <c r="P6335">
        <v>763.47061742553456</v>
      </c>
      <c r="R6335">
        <v>0.94079999999999997</v>
      </c>
      <c r="T6335" s="6">
        <v>63.890864717161321</v>
      </c>
      <c r="U6335" s="6">
        <v>62.092799999999997</v>
      </c>
      <c r="W6335" s="6">
        <v>562.9295833333332</v>
      </c>
    </row>
    <row r="6336" spans="1:23" x14ac:dyDescent="0.3">
      <c r="A6336" s="1">
        <v>44528</v>
      </c>
      <c r="B6336">
        <v>202112</v>
      </c>
      <c r="C6336">
        <v>2021</v>
      </c>
      <c r="D6336" t="s">
        <v>7</v>
      </c>
      <c r="E6336" t="s">
        <v>23</v>
      </c>
      <c r="F6336">
        <v>335.88169466666682</v>
      </c>
      <c r="H6336">
        <v>36</v>
      </c>
      <c r="I6336">
        <v>381.61506421976969</v>
      </c>
      <c r="M6336">
        <v>7.4811629531066055</v>
      </c>
      <c r="N6336">
        <v>0.97328588750378009</v>
      </c>
      <c r="O6336">
        <v>26274.366787375551</v>
      </c>
      <c r="P6336">
        <v>559.31935098740428</v>
      </c>
      <c r="R6336">
        <v>0.95550000000000002</v>
      </c>
      <c r="T6336" s="6">
        <v>35.038291950136085</v>
      </c>
      <c r="U6336" s="6">
        <v>34.398000000000003</v>
      </c>
      <c r="W6336" s="6">
        <v>269.32186631183782</v>
      </c>
    </row>
    <row r="6337" spans="1:23" x14ac:dyDescent="0.3">
      <c r="A6337" s="1">
        <v>44528</v>
      </c>
      <c r="B6337">
        <v>202112</v>
      </c>
      <c r="C6337">
        <v>2021</v>
      </c>
      <c r="D6337" t="s">
        <v>8</v>
      </c>
      <c r="E6337" t="s">
        <v>23</v>
      </c>
      <c r="F6337">
        <v>452.30864750000001</v>
      </c>
      <c r="H6337">
        <v>108</v>
      </c>
      <c r="I6337">
        <v>527.15374023333334</v>
      </c>
      <c r="M6337">
        <v>5.9628482767489714</v>
      </c>
      <c r="N6337">
        <v>0.989036421768968</v>
      </c>
      <c r="O6337">
        <v>40110.653157871544</v>
      </c>
      <c r="P6337">
        <v>452.45629284105792</v>
      </c>
      <c r="R6337">
        <v>0.96039999999999992</v>
      </c>
      <c r="T6337" s="6">
        <v>106.81593355104854</v>
      </c>
      <c r="U6337" s="6">
        <v>103.72319999999999</v>
      </c>
      <c r="W6337" s="6">
        <v>643.98761388888897</v>
      </c>
    </row>
    <row r="6338" spans="1:23" x14ac:dyDescent="0.3">
      <c r="A6338" s="1">
        <v>44529</v>
      </c>
      <c r="B6338">
        <v>202112</v>
      </c>
      <c r="C6338">
        <v>2021</v>
      </c>
      <c r="D6338" t="s">
        <v>0</v>
      </c>
      <c r="E6338" t="s">
        <v>22</v>
      </c>
      <c r="F6338">
        <v>182.04900033333334</v>
      </c>
      <c r="G6338">
        <v>44</v>
      </c>
      <c r="I6338">
        <v>158.77398626125191</v>
      </c>
      <c r="J6338">
        <v>182.37346322395834</v>
      </c>
      <c r="K6338">
        <v>194.25013985416612</v>
      </c>
      <c r="L6338">
        <v>4.8075239455223882</v>
      </c>
      <c r="N6338">
        <v>1</v>
      </c>
      <c r="O6338">
        <v>22220.153819318297</v>
      </c>
      <c r="P6338">
        <v>136.322032445628</v>
      </c>
      <c r="Q6338">
        <v>0.75059422036089807</v>
      </c>
      <c r="S6338" s="6">
        <v>33.026145695879514</v>
      </c>
      <c r="V6338" s="6">
        <v>211.53105360298508</v>
      </c>
    </row>
    <row r="6339" spans="1:23" x14ac:dyDescent="0.3">
      <c r="A6339" s="1">
        <v>44529</v>
      </c>
      <c r="B6339">
        <v>202112</v>
      </c>
      <c r="C6339">
        <v>2021</v>
      </c>
      <c r="D6339" t="s">
        <v>1</v>
      </c>
      <c r="E6339" t="s">
        <v>22</v>
      </c>
      <c r="F6339">
        <v>193.85379983333328</v>
      </c>
      <c r="G6339">
        <v>46</v>
      </c>
      <c r="I6339">
        <v>200.31972364053019</v>
      </c>
      <c r="J6339">
        <v>193.96109963802078</v>
      </c>
      <c r="K6339">
        <v>243.36244159860399</v>
      </c>
      <c r="L6339">
        <v>5.7571723880597014</v>
      </c>
      <c r="N6339">
        <v>1</v>
      </c>
      <c r="O6339">
        <v>23530.593220110124</v>
      </c>
      <c r="P6339">
        <v>144.31861861648773</v>
      </c>
      <c r="Q6339">
        <v>0.75640892913209257</v>
      </c>
      <c r="S6339" s="6">
        <v>34.794810740076258</v>
      </c>
      <c r="V6339" s="6">
        <v>264.82992985074628</v>
      </c>
    </row>
    <row r="6340" spans="1:23" x14ac:dyDescent="0.3">
      <c r="A6340" s="1">
        <v>44529</v>
      </c>
      <c r="B6340">
        <v>202112</v>
      </c>
      <c r="C6340">
        <v>2021</v>
      </c>
      <c r="D6340" t="s">
        <v>4</v>
      </c>
      <c r="E6340" t="s">
        <v>22</v>
      </c>
      <c r="F6340">
        <v>142.73840000000001</v>
      </c>
      <c r="G6340">
        <v>36</v>
      </c>
      <c r="I6340">
        <v>181.29361851222319</v>
      </c>
      <c r="J6340">
        <v>143.03821297777782</v>
      </c>
      <c r="K6340">
        <v>191.25212070081014</v>
      </c>
      <c r="L6340">
        <v>6.6320009068152457</v>
      </c>
      <c r="N6340">
        <v>1</v>
      </c>
      <c r="O6340">
        <v>16185.08896742891</v>
      </c>
      <c r="P6340">
        <v>110.73586343521906</v>
      </c>
      <c r="Q6340">
        <v>0.75933853422527076</v>
      </c>
      <c r="S6340" s="6">
        <v>27.336187232109747</v>
      </c>
      <c r="V6340" s="6">
        <v>238.75203264534883</v>
      </c>
    </row>
    <row r="6341" spans="1:23" x14ac:dyDescent="0.3">
      <c r="A6341" s="1">
        <v>44529</v>
      </c>
      <c r="B6341">
        <v>202112</v>
      </c>
      <c r="C6341">
        <v>2021</v>
      </c>
      <c r="D6341" t="s">
        <v>2</v>
      </c>
      <c r="E6341" t="s">
        <v>22</v>
      </c>
      <c r="F6341">
        <v>155.17767000000003</v>
      </c>
      <c r="G6341">
        <v>64</v>
      </c>
      <c r="I6341">
        <v>210.75206628959819</v>
      </c>
      <c r="J6341">
        <v>155.58929109375003</v>
      </c>
      <c r="K6341">
        <v>190.80551270252906</v>
      </c>
      <c r="L6341">
        <v>4.3355630203945079</v>
      </c>
      <c r="N6341">
        <v>1</v>
      </c>
      <c r="O6341">
        <v>18786.539947538535</v>
      </c>
      <c r="P6341">
        <v>170.73821978173851</v>
      </c>
      <c r="Q6341">
        <v>0.75953250368745195</v>
      </c>
      <c r="S6341" s="6">
        <v>48.610080235996925</v>
      </c>
      <c r="V6341" s="6">
        <v>277.47603330524851</v>
      </c>
    </row>
    <row r="6342" spans="1:23" x14ac:dyDescent="0.3">
      <c r="A6342" s="1">
        <v>44529</v>
      </c>
      <c r="B6342">
        <v>202112</v>
      </c>
      <c r="C6342">
        <v>2021</v>
      </c>
      <c r="D6342" t="s">
        <v>3</v>
      </c>
      <c r="E6342" t="s">
        <v>22</v>
      </c>
      <c r="F6342">
        <v>181.08551999999997</v>
      </c>
      <c r="G6342">
        <v>96</v>
      </c>
      <c r="I6342">
        <v>371.53943535826295</v>
      </c>
      <c r="J6342">
        <v>181.91472723959814</v>
      </c>
      <c r="K6342">
        <v>220.45828291999987</v>
      </c>
      <c r="L6342">
        <v>5.0901865865971887</v>
      </c>
      <c r="N6342">
        <v>1</v>
      </c>
      <c r="O6342">
        <v>23137.773921572549</v>
      </c>
      <c r="P6342">
        <v>267.67852768689289</v>
      </c>
      <c r="Q6342">
        <v>0.76032624458975262</v>
      </c>
      <c r="S6342" s="6">
        <v>72.991319480616255</v>
      </c>
      <c r="V6342" s="6">
        <v>488.65791231333014</v>
      </c>
    </row>
    <row r="6343" spans="1:23" x14ac:dyDescent="0.3">
      <c r="A6343" s="1">
        <v>44529</v>
      </c>
      <c r="B6343">
        <v>202112</v>
      </c>
      <c r="C6343">
        <v>2021</v>
      </c>
      <c r="D6343" t="s">
        <v>5</v>
      </c>
      <c r="E6343" t="s">
        <v>23</v>
      </c>
      <c r="F6343">
        <v>1159.5264470000002</v>
      </c>
      <c r="H6343">
        <v>162</v>
      </c>
      <c r="I6343">
        <v>1376.9501502628668</v>
      </c>
      <c r="M6343">
        <v>6.4572702393336527</v>
      </c>
      <c r="N6343">
        <v>0.98206503785686727</v>
      </c>
      <c r="O6343">
        <v>328037.05370606302</v>
      </c>
      <c r="P6343">
        <v>2059.6679815932835</v>
      </c>
      <c r="R6343">
        <v>0.94079999999999997</v>
      </c>
      <c r="T6343" s="6">
        <v>159.09453613281249</v>
      </c>
      <c r="U6343" s="6">
        <v>152.40959999999998</v>
      </c>
      <c r="W6343" s="6">
        <v>1046.0777787720517</v>
      </c>
    </row>
    <row r="6344" spans="1:23" x14ac:dyDescent="0.3">
      <c r="A6344" s="1">
        <v>44529</v>
      </c>
      <c r="B6344">
        <v>202112</v>
      </c>
      <c r="C6344">
        <v>2021</v>
      </c>
      <c r="D6344" t="s">
        <v>6</v>
      </c>
      <c r="E6344" t="s">
        <v>23</v>
      </c>
      <c r="F6344">
        <v>455.86016066666662</v>
      </c>
      <c r="H6344">
        <v>66</v>
      </c>
      <c r="I6344">
        <v>577.45093333333352</v>
      </c>
      <c r="M6344">
        <v>6.177777777777778</v>
      </c>
      <c r="N6344">
        <v>0.97291149318489623</v>
      </c>
      <c r="O6344">
        <v>130835.65720426705</v>
      </c>
      <c r="P6344">
        <v>763.47061742553456</v>
      </c>
      <c r="R6344">
        <v>0.94079999999999997</v>
      </c>
      <c r="T6344" s="6">
        <v>64.212158550203156</v>
      </c>
      <c r="U6344" s="6">
        <v>62.092799999999997</v>
      </c>
      <c r="W6344" s="6">
        <v>407.73333333333335</v>
      </c>
    </row>
    <row r="6345" spans="1:23" x14ac:dyDescent="0.3">
      <c r="A6345" s="1">
        <v>44529</v>
      </c>
      <c r="B6345">
        <v>202112</v>
      </c>
      <c r="C6345">
        <v>2021</v>
      </c>
      <c r="D6345" t="s">
        <v>7</v>
      </c>
      <c r="E6345" t="s">
        <v>23</v>
      </c>
      <c r="F6345">
        <v>164.33339999999998</v>
      </c>
      <c r="H6345">
        <v>36</v>
      </c>
      <c r="I6345">
        <v>20.247839611253273</v>
      </c>
      <c r="M6345">
        <v>3.1185241303080251</v>
      </c>
      <c r="N6345">
        <v>0.89028266077367479</v>
      </c>
      <c r="O6345">
        <v>45852.916260655664</v>
      </c>
      <c r="P6345">
        <v>559.31935098740428</v>
      </c>
      <c r="R6345">
        <v>0.95550000000000002</v>
      </c>
      <c r="T6345" s="6">
        <v>32.050175787852289</v>
      </c>
      <c r="U6345" s="6">
        <v>34.398000000000003</v>
      </c>
      <c r="W6345" s="6">
        <v>112.2668686910889</v>
      </c>
    </row>
    <row r="6346" spans="1:23" x14ac:dyDescent="0.3">
      <c r="A6346" s="1">
        <v>44529</v>
      </c>
      <c r="B6346">
        <v>202112</v>
      </c>
      <c r="C6346">
        <v>2021</v>
      </c>
      <c r="D6346" t="s">
        <v>8</v>
      </c>
      <c r="E6346" t="s">
        <v>23</v>
      </c>
      <c r="F6346">
        <v>261.33226083333335</v>
      </c>
      <c r="H6346">
        <v>108</v>
      </c>
      <c r="I6346">
        <v>317.12277319999981</v>
      </c>
      <c r="M6346">
        <v>5.2290499999999982</v>
      </c>
      <c r="N6346">
        <v>0.99316713498863163</v>
      </c>
      <c r="O6346">
        <v>45764.609321288939</v>
      </c>
      <c r="P6346">
        <v>452.45629284105792</v>
      </c>
      <c r="R6346">
        <v>0.96039999999999992</v>
      </c>
      <c r="T6346" s="6">
        <v>107.26205057877222</v>
      </c>
      <c r="U6346" s="6">
        <v>103.72319999999999</v>
      </c>
      <c r="W6346" s="6">
        <v>564.73739999999975</v>
      </c>
    </row>
    <row r="6347" spans="1:23" x14ac:dyDescent="0.3">
      <c r="A6347" s="1">
        <v>44530</v>
      </c>
      <c r="B6347">
        <v>202112</v>
      </c>
      <c r="C6347">
        <v>2021</v>
      </c>
      <c r="D6347" t="s">
        <v>0</v>
      </c>
      <c r="E6347" t="s">
        <v>22</v>
      </c>
      <c r="F6347">
        <v>177.96996016666668</v>
      </c>
      <c r="G6347">
        <v>44</v>
      </c>
      <c r="I6347">
        <v>200.50889835989574</v>
      </c>
      <c r="J6347">
        <v>178.45750899479168</v>
      </c>
      <c r="K6347">
        <v>216.45580401063637</v>
      </c>
      <c r="L6347">
        <v>6.0712170353233832</v>
      </c>
      <c r="N6347">
        <v>1</v>
      </c>
      <c r="O6347">
        <v>23428.985746725652</v>
      </c>
      <c r="P6347">
        <v>136.322032445628</v>
      </c>
      <c r="Q6347">
        <v>0.75059422036089807</v>
      </c>
      <c r="S6347" s="6">
        <v>33.026145695879514</v>
      </c>
      <c r="V6347" s="6">
        <v>267.13354955422886</v>
      </c>
    </row>
    <row r="6348" spans="1:23" x14ac:dyDescent="0.3">
      <c r="A6348" s="1">
        <v>44530</v>
      </c>
      <c r="B6348">
        <v>202112</v>
      </c>
      <c r="C6348">
        <v>2021</v>
      </c>
      <c r="D6348" t="s">
        <v>1</v>
      </c>
      <c r="E6348" t="s">
        <v>22</v>
      </c>
      <c r="F6348">
        <v>177.11008016666662</v>
      </c>
      <c r="G6348">
        <v>46</v>
      </c>
      <c r="I6348">
        <v>211.75657669214905</v>
      </c>
      <c r="J6348">
        <v>177.22751180729162</v>
      </c>
      <c r="K6348">
        <v>225.1729253272367</v>
      </c>
      <c r="L6348">
        <v>6.0858666044776122</v>
      </c>
      <c r="N6348">
        <v>1</v>
      </c>
      <c r="O6348">
        <v>23577.297686674036</v>
      </c>
      <c r="P6348">
        <v>144.31861861648773</v>
      </c>
      <c r="Q6348">
        <v>0.75640892913209257</v>
      </c>
      <c r="S6348" s="6">
        <v>34.794810740076258</v>
      </c>
      <c r="V6348" s="6">
        <v>279.94986380597015</v>
      </c>
    </row>
    <row r="6349" spans="1:23" x14ac:dyDescent="0.3">
      <c r="A6349" s="1">
        <v>44530</v>
      </c>
      <c r="B6349">
        <v>202112</v>
      </c>
      <c r="C6349">
        <v>2021</v>
      </c>
      <c r="D6349" t="s">
        <v>4</v>
      </c>
      <c r="E6349" t="s">
        <v>22</v>
      </c>
      <c r="F6349">
        <v>138.74644000000001</v>
      </c>
      <c r="G6349">
        <v>36</v>
      </c>
      <c r="I6349">
        <v>155.38754468660204</v>
      </c>
      <c r="J6349">
        <v>139.04304977777778</v>
      </c>
      <c r="K6349">
        <v>176.04550766388567</v>
      </c>
      <c r="L6349">
        <v>5.6843166666666693</v>
      </c>
      <c r="N6349">
        <v>1</v>
      </c>
      <c r="O6349">
        <v>17932.075957787063</v>
      </c>
      <c r="P6349">
        <v>110.73586343521906</v>
      </c>
      <c r="Q6349">
        <v>0.75933853422527076</v>
      </c>
      <c r="S6349" s="6">
        <v>27.336187232109747</v>
      </c>
      <c r="V6349" s="6">
        <v>204.63540000000009</v>
      </c>
    </row>
    <row r="6350" spans="1:23" x14ac:dyDescent="0.3">
      <c r="A6350" s="1">
        <v>44530</v>
      </c>
      <c r="B6350">
        <v>202112</v>
      </c>
      <c r="C6350">
        <v>2021</v>
      </c>
      <c r="D6350" t="s">
        <v>2</v>
      </c>
      <c r="E6350" t="s">
        <v>22</v>
      </c>
      <c r="F6350">
        <v>178.81781249999997</v>
      </c>
      <c r="G6350">
        <v>64</v>
      </c>
      <c r="I6350">
        <v>246.88030490985298</v>
      </c>
      <c r="J6350">
        <v>179.19635253906247</v>
      </c>
      <c r="K6350">
        <v>207.38666570226837</v>
      </c>
      <c r="L6350">
        <v>5.0787882618435223</v>
      </c>
      <c r="N6350">
        <v>0.75409290258390083</v>
      </c>
      <c r="O6350">
        <v>25413.998942121558</v>
      </c>
      <c r="P6350">
        <v>170.73821978173851</v>
      </c>
      <c r="Q6350">
        <v>0.75953250368745195</v>
      </c>
      <c r="S6350" s="6">
        <v>48.610080235996925</v>
      </c>
      <c r="V6350" s="6">
        <v>325.04244875798543</v>
      </c>
    </row>
    <row r="6351" spans="1:23" x14ac:dyDescent="0.3">
      <c r="A6351" s="1">
        <v>44530</v>
      </c>
      <c r="B6351">
        <v>202112</v>
      </c>
      <c r="C6351">
        <v>2021</v>
      </c>
      <c r="D6351" t="s">
        <v>3</v>
      </c>
      <c r="E6351" t="s">
        <v>22</v>
      </c>
      <c r="F6351">
        <v>292.68512249999992</v>
      </c>
      <c r="G6351">
        <v>96</v>
      </c>
      <c r="I6351">
        <v>411.94184846793337</v>
      </c>
      <c r="J6351">
        <v>293.373234594363</v>
      </c>
      <c r="K6351">
        <v>335.2970535406817</v>
      </c>
      <c r="L6351">
        <v>5.6437101205894713</v>
      </c>
      <c r="N6351">
        <v>0.88243098313636881</v>
      </c>
      <c r="O6351">
        <v>41092.355135610938</v>
      </c>
      <c r="P6351">
        <v>267.67852768689289</v>
      </c>
      <c r="Q6351">
        <v>0.76032624458975262</v>
      </c>
      <c r="S6351" s="6">
        <v>72.991319480616255</v>
      </c>
      <c r="V6351" s="6">
        <v>541.79617157658924</v>
      </c>
    </row>
    <row r="6352" spans="1:23" x14ac:dyDescent="0.3">
      <c r="A6352" s="1">
        <v>44530</v>
      </c>
      <c r="B6352">
        <v>202112</v>
      </c>
      <c r="C6352">
        <v>2021</v>
      </c>
      <c r="D6352" t="s">
        <v>5</v>
      </c>
      <c r="E6352" t="s">
        <v>23</v>
      </c>
      <c r="F6352">
        <v>2150.9184764999991</v>
      </c>
      <c r="H6352">
        <v>162</v>
      </c>
      <c r="I6352">
        <v>2577.6355460170112</v>
      </c>
      <c r="M6352">
        <v>9.4560243112989433</v>
      </c>
      <c r="N6352">
        <v>0.98716431068780519</v>
      </c>
      <c r="O6352">
        <v>551796.51294955215</v>
      </c>
      <c r="P6352">
        <v>2059.6679815932835</v>
      </c>
      <c r="R6352">
        <v>0.94079999999999997</v>
      </c>
      <c r="T6352" s="6">
        <v>159.92061833142444</v>
      </c>
      <c r="U6352" s="6">
        <v>152.40959999999998</v>
      </c>
      <c r="W6352" s="6">
        <v>1531.8759384304287</v>
      </c>
    </row>
    <row r="6353" spans="1:23" x14ac:dyDescent="0.3">
      <c r="A6353" s="1">
        <v>44530</v>
      </c>
      <c r="B6353">
        <v>202112</v>
      </c>
      <c r="C6353">
        <v>2021</v>
      </c>
      <c r="D6353" t="s">
        <v>6</v>
      </c>
      <c r="E6353" t="s">
        <v>23</v>
      </c>
      <c r="F6353">
        <v>792.66432283333313</v>
      </c>
      <c r="H6353">
        <v>66</v>
      </c>
      <c r="I6353">
        <v>999.16730000000018</v>
      </c>
      <c r="M6353">
        <v>9.1035763888888876</v>
      </c>
      <c r="N6353">
        <v>0.96299487925011795</v>
      </c>
      <c r="O6353">
        <v>226381.87711258809</v>
      </c>
      <c r="P6353">
        <v>763.47061742553456</v>
      </c>
      <c r="R6353">
        <v>0.94079999999999997</v>
      </c>
      <c r="T6353" s="6">
        <v>63.557662030507785</v>
      </c>
      <c r="U6353" s="6">
        <v>62.092799999999997</v>
      </c>
      <c r="W6353" s="6">
        <v>600.83604166666657</v>
      </c>
    </row>
    <row r="6354" spans="1:23" x14ac:dyDescent="0.3">
      <c r="A6354" s="1">
        <v>44530</v>
      </c>
      <c r="B6354">
        <v>202112</v>
      </c>
      <c r="C6354">
        <v>2021</v>
      </c>
      <c r="D6354" t="s">
        <v>7</v>
      </c>
      <c r="E6354" t="s">
        <v>23</v>
      </c>
      <c r="F6354">
        <v>289.93509750000004</v>
      </c>
      <c r="H6354">
        <v>36</v>
      </c>
      <c r="I6354">
        <v>539.73206000000005</v>
      </c>
      <c r="M6354">
        <v>9.1035763888888876</v>
      </c>
      <c r="N6354">
        <v>0.89028266077367479</v>
      </c>
      <c r="O6354">
        <v>86976.089555246232</v>
      </c>
      <c r="P6354">
        <v>559.31935098740428</v>
      </c>
      <c r="R6354">
        <v>0.95550000000000002</v>
      </c>
      <c r="T6354" s="6">
        <v>32.050175787852289</v>
      </c>
      <c r="U6354" s="6">
        <v>34.398000000000003</v>
      </c>
      <c r="W6354" s="6">
        <v>327.72874999999993</v>
      </c>
    </row>
    <row r="6355" spans="1:23" x14ac:dyDescent="0.3">
      <c r="A6355" s="1">
        <v>44530</v>
      </c>
      <c r="B6355">
        <v>202112</v>
      </c>
      <c r="C6355">
        <v>2021</v>
      </c>
      <c r="D6355" t="s">
        <v>8</v>
      </c>
      <c r="E6355" t="s">
        <v>23</v>
      </c>
      <c r="F6355">
        <v>120.39437983333332</v>
      </c>
      <c r="H6355">
        <v>108</v>
      </c>
      <c r="I6355">
        <v>160.74322070000008</v>
      </c>
      <c r="M6355">
        <v>3.9422891460905358</v>
      </c>
      <c r="N6355">
        <v>0.99183299158849159</v>
      </c>
      <c r="O6355">
        <v>17786.93575993308</v>
      </c>
      <c r="P6355">
        <v>452.45629284105792</v>
      </c>
      <c r="R6355">
        <v>0.96039999999999992</v>
      </c>
      <c r="T6355" s="6">
        <v>107.11796309155709</v>
      </c>
      <c r="U6355" s="6">
        <v>103.72319999999999</v>
      </c>
      <c r="W6355" s="6">
        <v>425.76722777777786</v>
      </c>
    </row>
    <row r="6356" spans="1:23" x14ac:dyDescent="0.3">
      <c r="A6356" s="1">
        <v>44531</v>
      </c>
      <c r="B6356">
        <v>202112</v>
      </c>
      <c r="C6356">
        <v>2021</v>
      </c>
      <c r="D6356" t="s">
        <v>0</v>
      </c>
      <c r="E6356" t="s">
        <v>22</v>
      </c>
      <c r="F6356">
        <v>127.92331999999999</v>
      </c>
      <c r="G6356">
        <v>44</v>
      </c>
      <c r="I6356">
        <v>119.7442631589539</v>
      </c>
      <c r="J6356">
        <v>128.39841765624999</v>
      </c>
      <c r="K6356">
        <v>152.08468245351432</v>
      </c>
      <c r="L6356">
        <v>3.6257413826492542</v>
      </c>
      <c r="N6356">
        <v>1</v>
      </c>
      <c r="O6356">
        <v>14917.593403709243</v>
      </c>
      <c r="P6356">
        <v>136.322032445628</v>
      </c>
      <c r="Q6356">
        <v>0.75059422036089807</v>
      </c>
      <c r="S6356" s="6">
        <v>33.026145695879514</v>
      </c>
      <c r="V6356" s="6">
        <v>159.53262083656719</v>
      </c>
    </row>
    <row r="6357" spans="1:23" x14ac:dyDescent="0.3">
      <c r="A6357" s="1">
        <v>44531</v>
      </c>
      <c r="B6357">
        <v>202112</v>
      </c>
      <c r="C6357">
        <v>2021</v>
      </c>
      <c r="D6357" t="s">
        <v>1</v>
      </c>
      <c r="E6357" t="s">
        <v>22</v>
      </c>
      <c r="F6357">
        <v>136.36728000000002</v>
      </c>
      <c r="G6357">
        <v>46</v>
      </c>
      <c r="I6357">
        <v>132.07095308286361</v>
      </c>
      <c r="J6357">
        <v>136.46749972656252</v>
      </c>
      <c r="K6357">
        <v>168.51114679100652</v>
      </c>
      <c r="L6357">
        <v>3.7957083333333332</v>
      </c>
      <c r="N6357">
        <v>1</v>
      </c>
      <c r="O6357">
        <v>15839.523479627223</v>
      </c>
      <c r="P6357">
        <v>144.31861861648773</v>
      </c>
      <c r="Q6357">
        <v>0.75640892913209257</v>
      </c>
      <c r="S6357" s="6">
        <v>34.794810740076258</v>
      </c>
      <c r="V6357" s="6">
        <v>174.60258333333334</v>
      </c>
    </row>
    <row r="6358" spans="1:23" x14ac:dyDescent="0.3">
      <c r="A6358" s="1">
        <v>44531</v>
      </c>
      <c r="B6358">
        <v>202112</v>
      </c>
      <c r="C6358">
        <v>2021</v>
      </c>
      <c r="D6358" t="s">
        <v>4</v>
      </c>
      <c r="E6358" t="s">
        <v>22</v>
      </c>
      <c r="F6358">
        <v>121.70536000000001</v>
      </c>
      <c r="G6358">
        <v>36</v>
      </c>
      <c r="I6358">
        <v>150.27026884401155</v>
      </c>
      <c r="J6358">
        <v>121.98835057777781</v>
      </c>
      <c r="K6358">
        <v>160.24952578867916</v>
      </c>
      <c r="L6358">
        <v>5.4971188032945744</v>
      </c>
      <c r="N6358">
        <v>1</v>
      </c>
      <c r="O6358">
        <v>14026.814517031249</v>
      </c>
      <c r="P6358">
        <v>110.73586343521906</v>
      </c>
      <c r="Q6358">
        <v>0.75933853422527076</v>
      </c>
      <c r="S6358" s="6">
        <v>27.336187232109747</v>
      </c>
      <c r="V6358" s="6">
        <v>197.89627691860468</v>
      </c>
    </row>
    <row r="6359" spans="1:23" x14ac:dyDescent="0.3">
      <c r="A6359" s="1">
        <v>44531</v>
      </c>
      <c r="B6359">
        <v>202112</v>
      </c>
      <c r="C6359">
        <v>2021</v>
      </c>
      <c r="D6359" t="s">
        <v>2</v>
      </c>
      <c r="E6359" t="s">
        <v>22</v>
      </c>
      <c r="F6359">
        <v>202.29216533333337</v>
      </c>
      <c r="G6359">
        <v>64</v>
      </c>
      <c r="I6359">
        <v>213.27095673950163</v>
      </c>
      <c r="J6359">
        <v>202.69182353645837</v>
      </c>
      <c r="K6359">
        <v>250.26015280730488</v>
      </c>
      <c r="L6359">
        <v>4.3873812942519974</v>
      </c>
      <c r="N6359">
        <v>0.96868922303230653</v>
      </c>
      <c r="O6359">
        <v>24312.016220767233</v>
      </c>
      <c r="P6359">
        <v>170.73821978173851</v>
      </c>
      <c r="Q6359">
        <v>0.75953250368745195</v>
      </c>
      <c r="S6359" s="6">
        <v>48.610080235996925</v>
      </c>
      <c r="V6359" s="6">
        <v>280.79240283212783</v>
      </c>
    </row>
    <row r="6360" spans="1:23" x14ac:dyDescent="0.3">
      <c r="A6360" s="1">
        <v>44531</v>
      </c>
      <c r="B6360">
        <v>202112</v>
      </c>
      <c r="C6360">
        <v>2021</v>
      </c>
      <c r="D6360" t="s">
        <v>3</v>
      </c>
      <c r="E6360" t="s">
        <v>22</v>
      </c>
      <c r="F6360">
        <v>273.73640133333328</v>
      </c>
      <c r="G6360">
        <v>96</v>
      </c>
      <c r="I6360">
        <v>310.03489067010025</v>
      </c>
      <c r="J6360">
        <v>274.52029236656051</v>
      </c>
      <c r="K6360">
        <v>335.6173481514216</v>
      </c>
      <c r="L6360">
        <v>4.2475583792184199</v>
      </c>
      <c r="N6360">
        <v>1</v>
      </c>
      <c r="O6360">
        <v>31791.522755335372</v>
      </c>
      <c r="P6360">
        <v>267.67852768689289</v>
      </c>
      <c r="Q6360">
        <v>0.76032624458975262</v>
      </c>
      <c r="S6360" s="6">
        <v>72.991319480616255</v>
      </c>
      <c r="V6360" s="6">
        <v>407.76560440496831</v>
      </c>
    </row>
    <row r="6361" spans="1:23" x14ac:dyDescent="0.3">
      <c r="A6361" s="1">
        <v>44531</v>
      </c>
      <c r="B6361">
        <v>202112</v>
      </c>
      <c r="C6361">
        <v>2021</v>
      </c>
      <c r="D6361" t="s">
        <v>5</v>
      </c>
      <c r="E6361" t="s">
        <v>23</v>
      </c>
      <c r="F6361">
        <v>3461.4721443333333</v>
      </c>
      <c r="H6361">
        <v>162</v>
      </c>
      <c r="I6361">
        <v>3829.0606200000002</v>
      </c>
      <c r="M6361">
        <v>14.164083333333332</v>
      </c>
      <c r="N6361">
        <v>0.98047847041377312</v>
      </c>
      <c r="O6361">
        <v>476020.19920491107</v>
      </c>
      <c r="P6361">
        <v>2059.6679815932835</v>
      </c>
      <c r="R6361">
        <v>0.94079999999999997</v>
      </c>
      <c r="T6361" s="6">
        <v>158.83751220703124</v>
      </c>
      <c r="U6361" s="6">
        <v>152.40959999999998</v>
      </c>
      <c r="W6361" s="6">
        <v>2294.5814999999998</v>
      </c>
    </row>
    <row r="6362" spans="1:23" x14ac:dyDescent="0.3">
      <c r="A6362" s="1">
        <v>44531</v>
      </c>
      <c r="B6362">
        <v>202112</v>
      </c>
      <c r="C6362">
        <v>2021</v>
      </c>
      <c r="D6362" t="s">
        <v>6</v>
      </c>
      <c r="E6362" t="s">
        <v>23</v>
      </c>
      <c r="F6362">
        <v>1066.7776031666665</v>
      </c>
      <c r="H6362">
        <v>66</v>
      </c>
      <c r="I6362">
        <v>1582.9222333333332</v>
      </c>
      <c r="M6362">
        <v>14.446423611111115</v>
      </c>
      <c r="N6362">
        <v>0.91753887096353426</v>
      </c>
      <c r="O6362">
        <v>137702.41344886343</v>
      </c>
      <c r="P6362">
        <v>763.47061742553456</v>
      </c>
      <c r="R6362">
        <v>0.94079999999999997</v>
      </c>
      <c r="T6362" s="6">
        <v>60.557565483593258</v>
      </c>
      <c r="U6362" s="6">
        <v>62.092799999999997</v>
      </c>
      <c r="W6362" s="6">
        <v>953.46395833333361</v>
      </c>
    </row>
    <row r="6363" spans="1:23" x14ac:dyDescent="0.3">
      <c r="A6363" s="1">
        <v>44531</v>
      </c>
      <c r="B6363">
        <v>202112</v>
      </c>
      <c r="C6363">
        <v>2021</v>
      </c>
      <c r="D6363" t="s">
        <v>7</v>
      </c>
      <c r="E6363" t="s">
        <v>23</v>
      </c>
      <c r="F6363">
        <v>784.76368133333347</v>
      </c>
      <c r="H6363">
        <v>36</v>
      </c>
      <c r="I6363">
        <v>863.98741262777139</v>
      </c>
      <c r="M6363">
        <v>17.098895504027009</v>
      </c>
      <c r="N6363">
        <v>0.84407699067952113</v>
      </c>
      <c r="O6363">
        <v>112970.15024318927</v>
      </c>
      <c r="P6363">
        <v>559.31935098740428</v>
      </c>
      <c r="R6363">
        <v>0.95550000000000002</v>
      </c>
      <c r="T6363" s="6">
        <v>30.38677166446276</v>
      </c>
      <c r="U6363" s="6">
        <v>34.398000000000003</v>
      </c>
      <c r="W6363" s="6">
        <v>615.56023814497235</v>
      </c>
    </row>
    <row r="6364" spans="1:23" x14ac:dyDescent="0.3">
      <c r="A6364" s="1">
        <v>44531</v>
      </c>
      <c r="B6364">
        <v>202112</v>
      </c>
      <c r="C6364">
        <v>2021</v>
      </c>
      <c r="D6364" t="s">
        <v>8</v>
      </c>
      <c r="E6364" t="s">
        <v>23</v>
      </c>
      <c r="F6364">
        <v>157.49572349999997</v>
      </c>
      <c r="H6364">
        <v>108</v>
      </c>
      <c r="I6364">
        <v>171.31254076666667</v>
      </c>
      <c r="M6364">
        <v>3.5250033436213997</v>
      </c>
      <c r="N6364">
        <v>0.96918272411901463</v>
      </c>
      <c r="O6364">
        <v>17778.497349170379</v>
      </c>
      <c r="P6364">
        <v>452.45629284105792</v>
      </c>
      <c r="R6364">
        <v>0.96039999999999992</v>
      </c>
      <c r="T6364" s="6">
        <v>104.67173420485358</v>
      </c>
      <c r="U6364" s="6">
        <v>103.72319999999999</v>
      </c>
      <c r="W6364" s="6">
        <v>380.70036111111119</v>
      </c>
    </row>
    <row r="6365" spans="1:23" x14ac:dyDescent="0.3">
      <c r="A6365" s="1">
        <v>44532</v>
      </c>
      <c r="B6365">
        <v>202112</v>
      </c>
      <c r="C6365">
        <v>2021</v>
      </c>
      <c r="D6365" t="s">
        <v>0</v>
      </c>
      <c r="E6365" t="s">
        <v>22</v>
      </c>
      <c r="F6365">
        <v>117.2486003333333</v>
      </c>
      <c r="G6365">
        <v>44</v>
      </c>
      <c r="I6365">
        <v>115.21426084738974</v>
      </c>
      <c r="J6365">
        <v>117.6572917395833</v>
      </c>
      <c r="K6365">
        <v>134.67266755084941</v>
      </c>
      <c r="L6365">
        <v>3.4885772596153832</v>
      </c>
      <c r="N6365">
        <v>1</v>
      </c>
      <c r="O6365">
        <v>10265.696820496703</v>
      </c>
      <c r="P6365">
        <v>136.322032445628</v>
      </c>
      <c r="Q6365">
        <v>0.75059422036089807</v>
      </c>
      <c r="S6365" s="6">
        <v>33.026145695879514</v>
      </c>
      <c r="V6365" s="6">
        <v>153.49739942307687</v>
      </c>
    </row>
    <row r="6366" spans="1:23" x14ac:dyDescent="0.3">
      <c r="A6366" s="1">
        <v>44532</v>
      </c>
      <c r="B6366">
        <v>202112</v>
      </c>
      <c r="C6366">
        <v>2021</v>
      </c>
      <c r="D6366" t="s">
        <v>1</v>
      </c>
      <c r="E6366" t="s">
        <v>22</v>
      </c>
      <c r="F6366">
        <v>123.22128016666667</v>
      </c>
      <c r="G6366">
        <v>46</v>
      </c>
      <c r="I6366">
        <v>125.73927892026757</v>
      </c>
      <c r="J6366">
        <v>123.32943446354167</v>
      </c>
      <c r="K6366">
        <v>148.89589194909169</v>
      </c>
      <c r="L6366">
        <v>3.6137365384615392</v>
      </c>
      <c r="N6366">
        <v>1</v>
      </c>
      <c r="O6366">
        <v>10724.442640611131</v>
      </c>
      <c r="P6366">
        <v>144.31861861648773</v>
      </c>
      <c r="Q6366">
        <v>0.75640892913209257</v>
      </c>
      <c r="S6366" s="6">
        <v>34.794810740076258</v>
      </c>
      <c r="V6366" s="6">
        <v>166.2318807692308</v>
      </c>
    </row>
    <row r="6367" spans="1:23" x14ac:dyDescent="0.3">
      <c r="A6367" s="1">
        <v>44532</v>
      </c>
      <c r="B6367">
        <v>202112</v>
      </c>
      <c r="C6367">
        <v>2021</v>
      </c>
      <c r="D6367" t="s">
        <v>4</v>
      </c>
      <c r="E6367" t="s">
        <v>22</v>
      </c>
      <c r="F6367">
        <v>85.955799999999996</v>
      </c>
      <c r="G6367">
        <v>36</v>
      </c>
      <c r="I6367">
        <v>84.274214704096337</v>
      </c>
      <c r="J6367">
        <v>86.210185777777795</v>
      </c>
      <c r="K6367">
        <v>107.51291759123774</v>
      </c>
      <c r="L6367">
        <v>3.082881090494793</v>
      </c>
      <c r="N6367">
        <v>1</v>
      </c>
      <c r="O6367">
        <v>7426.4588697376284</v>
      </c>
      <c r="P6367">
        <v>110.73586343521906</v>
      </c>
      <c r="Q6367">
        <v>0.75933853422527076</v>
      </c>
      <c r="S6367" s="6">
        <v>27.336187232109747</v>
      </c>
      <c r="V6367" s="6">
        <v>110.98371925781255</v>
      </c>
    </row>
    <row r="6368" spans="1:23" x14ac:dyDescent="0.3">
      <c r="A6368" s="1">
        <v>44532</v>
      </c>
      <c r="B6368">
        <v>202112</v>
      </c>
      <c r="C6368">
        <v>2021</v>
      </c>
      <c r="D6368" t="s">
        <v>2</v>
      </c>
      <c r="E6368" t="s">
        <v>22</v>
      </c>
      <c r="F6368">
        <v>115.21565449999997</v>
      </c>
      <c r="G6368">
        <v>64</v>
      </c>
      <c r="I6368">
        <v>112.57802501068088</v>
      </c>
      <c r="J6368">
        <v>115.54121602343747</v>
      </c>
      <c r="K6368">
        <v>140.71313997811887</v>
      </c>
      <c r="L6368">
        <v>2.3159399133703582</v>
      </c>
      <c r="N6368">
        <v>1</v>
      </c>
      <c r="O6368">
        <v>10595.17443733969</v>
      </c>
      <c r="P6368">
        <v>170.73821978173851</v>
      </c>
      <c r="Q6368">
        <v>0.75953250368745195</v>
      </c>
      <c r="S6368" s="6">
        <v>48.610080235996925</v>
      </c>
      <c r="V6368" s="6">
        <v>148.22015445570293</v>
      </c>
    </row>
    <row r="6369" spans="1:23" x14ac:dyDescent="0.3">
      <c r="A6369" s="1">
        <v>44532</v>
      </c>
      <c r="B6369">
        <v>202112</v>
      </c>
      <c r="C6369">
        <v>2021</v>
      </c>
      <c r="D6369" t="s">
        <v>3</v>
      </c>
      <c r="E6369" t="s">
        <v>22</v>
      </c>
      <c r="F6369">
        <v>192.85224033333341</v>
      </c>
      <c r="G6369">
        <v>96</v>
      </c>
      <c r="I6369">
        <v>194.98622253238818</v>
      </c>
      <c r="J6369">
        <v>193.04573349450496</v>
      </c>
      <c r="K6369">
        <v>217.1677431614626</v>
      </c>
      <c r="L6369">
        <v>2.6713617991817391</v>
      </c>
      <c r="N6369">
        <v>1</v>
      </c>
      <c r="O6369">
        <v>16332.462611379136</v>
      </c>
      <c r="P6369">
        <v>267.67852768689289</v>
      </c>
      <c r="Q6369">
        <v>0.76032624458975262</v>
      </c>
      <c r="S6369" s="6">
        <v>72.991319480616255</v>
      </c>
      <c r="V6369" s="6">
        <v>256.45073272144697</v>
      </c>
    </row>
    <row r="6370" spans="1:23" x14ac:dyDescent="0.3">
      <c r="A6370" s="1">
        <v>44532</v>
      </c>
      <c r="B6370">
        <v>202112</v>
      </c>
      <c r="C6370">
        <v>2021</v>
      </c>
      <c r="D6370" t="s">
        <v>5</v>
      </c>
      <c r="E6370" t="s">
        <v>23</v>
      </c>
      <c r="F6370">
        <v>3322.9825256666659</v>
      </c>
      <c r="H6370">
        <v>162</v>
      </c>
      <c r="I6370">
        <v>3790.5201071837746</v>
      </c>
      <c r="M6370">
        <v>12.406399968720267</v>
      </c>
      <c r="N6370">
        <v>0.99999208798760597</v>
      </c>
      <c r="O6370">
        <v>349584.22138714948</v>
      </c>
      <c r="P6370">
        <v>2059.6679815932835</v>
      </c>
      <c r="R6370">
        <v>0.94079999999999997</v>
      </c>
      <c r="T6370" s="6">
        <v>161.99871825399217</v>
      </c>
      <c r="U6370" s="6">
        <v>152.40959999999998</v>
      </c>
      <c r="W6370" s="6">
        <v>2009.8367949326832</v>
      </c>
    </row>
    <row r="6371" spans="1:23" x14ac:dyDescent="0.3">
      <c r="A6371" s="1">
        <v>44532</v>
      </c>
      <c r="B6371">
        <v>202112</v>
      </c>
      <c r="C6371">
        <v>2021</v>
      </c>
      <c r="D6371" t="s">
        <v>6</v>
      </c>
      <c r="E6371" t="s">
        <v>23</v>
      </c>
      <c r="F6371">
        <v>1312.7508814999999</v>
      </c>
      <c r="H6371">
        <v>66</v>
      </c>
      <c r="I6371">
        <v>1573.0286333333333</v>
      </c>
      <c r="M6371">
        <v>12.936666666666669</v>
      </c>
      <c r="N6371">
        <v>0.9373425851012922</v>
      </c>
      <c r="O6371">
        <v>145758.20865109228</v>
      </c>
      <c r="P6371">
        <v>763.47061742553456</v>
      </c>
      <c r="R6371">
        <v>0.94079999999999997</v>
      </c>
      <c r="T6371" s="6">
        <v>61.864610616685283</v>
      </c>
      <c r="U6371" s="6">
        <v>62.092799999999997</v>
      </c>
      <c r="W6371" s="6">
        <v>853.82000000000016</v>
      </c>
    </row>
    <row r="6372" spans="1:23" x14ac:dyDescent="0.3">
      <c r="A6372" s="1">
        <v>44532</v>
      </c>
      <c r="B6372">
        <v>202112</v>
      </c>
      <c r="C6372">
        <v>2021</v>
      </c>
      <c r="D6372" t="s">
        <v>7</v>
      </c>
      <c r="E6372" t="s">
        <v>23</v>
      </c>
      <c r="F6372">
        <v>760.2734823333335</v>
      </c>
      <c r="H6372">
        <v>36</v>
      </c>
      <c r="I6372">
        <v>858.06089084409598</v>
      </c>
      <c r="M6372">
        <v>13.315892406107595</v>
      </c>
      <c r="N6372">
        <v>0.85885485851256693</v>
      </c>
      <c r="O6372">
        <v>83899.437084560486</v>
      </c>
      <c r="P6372">
        <v>559.31935098740428</v>
      </c>
      <c r="R6372">
        <v>0.95550000000000002</v>
      </c>
      <c r="T6372" s="6">
        <v>30.918774906452409</v>
      </c>
      <c r="U6372" s="6">
        <v>34.398000000000003</v>
      </c>
      <c r="W6372" s="6">
        <v>479.37212661987343</v>
      </c>
    </row>
    <row r="6373" spans="1:23" x14ac:dyDescent="0.3">
      <c r="A6373" s="1">
        <v>44532</v>
      </c>
      <c r="B6373">
        <v>202112</v>
      </c>
      <c r="C6373">
        <v>2021</v>
      </c>
      <c r="D6373" t="s">
        <v>8</v>
      </c>
      <c r="E6373" t="s">
        <v>23</v>
      </c>
      <c r="F6373">
        <v>627.30500316666667</v>
      </c>
      <c r="H6373">
        <v>108</v>
      </c>
      <c r="I6373">
        <v>689.17917969999985</v>
      </c>
      <c r="M6373">
        <v>6.671221450617284</v>
      </c>
      <c r="N6373">
        <v>0.98372550477225795</v>
      </c>
      <c r="O6373">
        <v>65186.736746593648</v>
      </c>
      <c r="P6373">
        <v>452.45629284105792</v>
      </c>
      <c r="R6373">
        <v>0.96039999999999992</v>
      </c>
      <c r="T6373" s="6">
        <v>106.24235451540386</v>
      </c>
      <c r="U6373" s="6">
        <v>103.72319999999999</v>
      </c>
      <c r="W6373" s="6">
        <v>720.49191666666673</v>
      </c>
    </row>
    <row r="6374" spans="1:23" x14ac:dyDescent="0.3">
      <c r="A6374" s="1">
        <v>44533</v>
      </c>
      <c r="B6374">
        <v>202112</v>
      </c>
      <c r="C6374">
        <v>2021</v>
      </c>
      <c r="D6374" t="s">
        <v>0</v>
      </c>
      <c r="E6374" t="s">
        <v>22</v>
      </c>
      <c r="F6374">
        <v>120.78976</v>
      </c>
      <c r="G6374">
        <v>44</v>
      </c>
      <c r="I6374">
        <v>108.86731176781436</v>
      </c>
      <c r="J6374">
        <v>121.190883046875</v>
      </c>
      <c r="K6374">
        <v>144.21275577007373</v>
      </c>
      <c r="L6374">
        <v>3.2963977319762483</v>
      </c>
      <c r="N6374">
        <v>1</v>
      </c>
      <c r="O6374">
        <v>12600.852883900421</v>
      </c>
      <c r="P6374">
        <v>136.322032445628</v>
      </c>
      <c r="Q6374">
        <v>0.75059422036089807</v>
      </c>
      <c r="S6374" s="6">
        <v>33.026145695879514</v>
      </c>
      <c r="V6374" s="6">
        <v>145.04150020695494</v>
      </c>
    </row>
    <row r="6375" spans="1:23" x14ac:dyDescent="0.3">
      <c r="A6375" s="1">
        <v>44533</v>
      </c>
      <c r="B6375">
        <v>202112</v>
      </c>
      <c r="C6375">
        <v>2021</v>
      </c>
      <c r="D6375" t="s">
        <v>1</v>
      </c>
      <c r="E6375" t="s">
        <v>22</v>
      </c>
      <c r="F6375">
        <v>126.32564066666664</v>
      </c>
      <c r="G6375">
        <v>46</v>
      </c>
      <c r="I6375">
        <v>116.62821260845982</v>
      </c>
      <c r="J6375">
        <v>126.42671488541664</v>
      </c>
      <c r="K6375">
        <v>154.1706686957493</v>
      </c>
      <c r="L6375">
        <v>3.3518852417302791</v>
      </c>
      <c r="N6375">
        <v>1</v>
      </c>
      <c r="O6375">
        <v>13211.400988705307</v>
      </c>
      <c r="P6375">
        <v>144.31861861648773</v>
      </c>
      <c r="Q6375">
        <v>0.75640892913209257</v>
      </c>
      <c r="S6375" s="6">
        <v>34.794810740076258</v>
      </c>
      <c r="V6375" s="6">
        <v>154.18672111959285</v>
      </c>
    </row>
    <row r="6376" spans="1:23" x14ac:dyDescent="0.3">
      <c r="A6376" s="1">
        <v>44533</v>
      </c>
      <c r="B6376">
        <v>202112</v>
      </c>
      <c r="C6376">
        <v>2021</v>
      </c>
      <c r="D6376" t="s">
        <v>4</v>
      </c>
      <c r="E6376" t="s">
        <v>22</v>
      </c>
      <c r="F6376">
        <v>70.092680000000001</v>
      </c>
      <c r="G6376">
        <v>36</v>
      </c>
      <c r="I6376">
        <v>66.695057410461615</v>
      </c>
      <c r="J6376">
        <v>70.334364977777781</v>
      </c>
      <c r="K6376">
        <v>87.642018169183359</v>
      </c>
      <c r="L6376">
        <v>2.4398083333333327</v>
      </c>
      <c r="N6376">
        <v>1</v>
      </c>
      <c r="O6376">
        <v>6852.0411262658672</v>
      </c>
      <c r="P6376">
        <v>110.73586343521906</v>
      </c>
      <c r="Q6376">
        <v>0.75933853422527076</v>
      </c>
      <c r="S6376" s="6">
        <v>27.336187232109747</v>
      </c>
      <c r="V6376" s="6">
        <v>87.833099999999973</v>
      </c>
    </row>
    <row r="6377" spans="1:23" x14ac:dyDescent="0.3">
      <c r="A6377" s="1">
        <v>44533</v>
      </c>
      <c r="B6377">
        <v>202112</v>
      </c>
      <c r="C6377">
        <v>2021</v>
      </c>
      <c r="D6377" t="s">
        <v>2</v>
      </c>
      <c r="E6377" t="s">
        <v>22</v>
      </c>
      <c r="F6377">
        <v>160.28634166666677</v>
      </c>
      <c r="G6377">
        <v>64</v>
      </c>
      <c r="I6377">
        <v>197.04011611323395</v>
      </c>
      <c r="J6377">
        <v>160.68343639322927</v>
      </c>
      <c r="K6377">
        <v>201.59872270207552</v>
      </c>
      <c r="L6377">
        <v>4.0534826348079349</v>
      </c>
      <c r="N6377">
        <v>0.99440135053680356</v>
      </c>
      <c r="O6377">
        <v>17983.425806317828</v>
      </c>
      <c r="P6377">
        <v>170.73821978173851</v>
      </c>
      <c r="Q6377">
        <v>0.75953250368745195</v>
      </c>
      <c r="S6377" s="6">
        <v>48.610080235996925</v>
      </c>
      <c r="V6377" s="6">
        <v>259.42288862770783</v>
      </c>
    </row>
    <row r="6378" spans="1:23" x14ac:dyDescent="0.3">
      <c r="A6378" s="1">
        <v>44533</v>
      </c>
      <c r="B6378">
        <v>202112</v>
      </c>
      <c r="C6378">
        <v>2021</v>
      </c>
      <c r="D6378" t="s">
        <v>3</v>
      </c>
      <c r="E6378" t="s">
        <v>22</v>
      </c>
      <c r="F6378">
        <v>145.65544100000002</v>
      </c>
      <c r="G6378">
        <v>96</v>
      </c>
      <c r="I6378">
        <v>196.89866332744438</v>
      </c>
      <c r="J6378">
        <v>146.29013657796236</v>
      </c>
      <c r="K6378">
        <v>165.18188475257489</v>
      </c>
      <c r="L6378">
        <v>2.6975627338773243</v>
      </c>
      <c r="N6378">
        <v>1</v>
      </c>
      <c r="O6378">
        <v>15142.119825802089</v>
      </c>
      <c r="P6378">
        <v>267.67852768689289</v>
      </c>
      <c r="Q6378">
        <v>0.76032624458975262</v>
      </c>
      <c r="S6378" s="6">
        <v>72.991319480616255</v>
      </c>
      <c r="V6378" s="6">
        <v>258.96602245222311</v>
      </c>
    </row>
    <row r="6379" spans="1:23" x14ac:dyDescent="0.3">
      <c r="A6379" s="1">
        <v>44533</v>
      </c>
      <c r="B6379">
        <v>202112</v>
      </c>
      <c r="C6379">
        <v>2021</v>
      </c>
      <c r="D6379" t="s">
        <v>5</v>
      </c>
      <c r="E6379" t="s">
        <v>23</v>
      </c>
      <c r="F6379">
        <v>2865.8881156666675</v>
      </c>
      <c r="H6379">
        <v>162</v>
      </c>
      <c r="I6379">
        <v>3406.7829597662285</v>
      </c>
      <c r="M6379">
        <v>10.983978878200789</v>
      </c>
      <c r="N6379">
        <v>0.99986361279899694</v>
      </c>
      <c r="O6379">
        <v>245024.0034225453</v>
      </c>
      <c r="P6379">
        <v>2059.6679815932835</v>
      </c>
      <c r="R6379">
        <v>0.94079999999999997</v>
      </c>
      <c r="T6379" s="6">
        <v>161.9779052734375</v>
      </c>
      <c r="U6379" s="6">
        <v>152.40959999999998</v>
      </c>
      <c r="W6379" s="6">
        <v>1779.4045782685278</v>
      </c>
    </row>
    <row r="6380" spans="1:23" x14ac:dyDescent="0.3">
      <c r="A6380" s="1">
        <v>44533</v>
      </c>
      <c r="B6380">
        <v>202112</v>
      </c>
      <c r="C6380">
        <v>2021</v>
      </c>
      <c r="D6380" t="s">
        <v>6</v>
      </c>
      <c r="E6380" t="s">
        <v>23</v>
      </c>
      <c r="F6380">
        <v>1275.7124846666668</v>
      </c>
      <c r="H6380">
        <v>66</v>
      </c>
      <c r="I6380">
        <v>1525.5562333333332</v>
      </c>
      <c r="M6380">
        <v>12.310034722222222</v>
      </c>
      <c r="N6380">
        <v>0.94591753950375301</v>
      </c>
      <c r="O6380">
        <v>113845.33621366142</v>
      </c>
      <c r="P6380">
        <v>763.47061742553456</v>
      </c>
      <c r="R6380">
        <v>0.94079999999999997</v>
      </c>
      <c r="T6380" s="6">
        <v>62.4305576072477</v>
      </c>
      <c r="U6380" s="6">
        <v>62.092799999999997</v>
      </c>
      <c r="W6380" s="6">
        <v>812.4622916666666</v>
      </c>
    </row>
    <row r="6381" spans="1:23" x14ac:dyDescent="0.3">
      <c r="A6381" s="1">
        <v>44533</v>
      </c>
      <c r="B6381">
        <v>202112</v>
      </c>
      <c r="C6381">
        <v>2021</v>
      </c>
      <c r="D6381" t="s">
        <v>7</v>
      </c>
      <c r="E6381" t="s">
        <v>23</v>
      </c>
      <c r="F6381">
        <v>760.22237883333332</v>
      </c>
      <c r="H6381">
        <v>36</v>
      </c>
      <c r="I6381">
        <v>831.53158675371139</v>
      </c>
      <c r="M6381">
        <v>12.119909434998958</v>
      </c>
      <c r="N6381">
        <v>0.89028266077367479</v>
      </c>
      <c r="O6381">
        <v>67319.111780314037</v>
      </c>
      <c r="P6381">
        <v>559.31935098740428</v>
      </c>
      <c r="R6381">
        <v>0.95550000000000002</v>
      </c>
      <c r="T6381" s="6">
        <v>32.050175787852289</v>
      </c>
      <c r="U6381" s="6">
        <v>34.398000000000003</v>
      </c>
      <c r="W6381" s="6">
        <v>436.31673965996248</v>
      </c>
    </row>
    <row r="6382" spans="1:23" x14ac:dyDescent="0.3">
      <c r="A6382" s="1">
        <v>44533</v>
      </c>
      <c r="B6382">
        <v>202112</v>
      </c>
      <c r="C6382">
        <v>2021</v>
      </c>
      <c r="D6382" t="s">
        <v>8</v>
      </c>
      <c r="E6382" t="s">
        <v>23</v>
      </c>
      <c r="F6382">
        <v>946.49410783333292</v>
      </c>
      <c r="H6382">
        <v>108</v>
      </c>
      <c r="I6382">
        <v>1081.0620386666665</v>
      </c>
      <c r="M6382">
        <v>7.7691531635802455</v>
      </c>
      <c r="N6382">
        <v>0.96137860281991749</v>
      </c>
      <c r="O6382">
        <v>93139.139793182054</v>
      </c>
      <c r="P6382">
        <v>452.45629284105792</v>
      </c>
      <c r="R6382">
        <v>0.96039999999999992</v>
      </c>
      <c r="T6382" s="6">
        <v>103.8288891045511</v>
      </c>
      <c r="U6382" s="6">
        <v>103.72319999999999</v>
      </c>
      <c r="W6382" s="6">
        <v>839.06854166666653</v>
      </c>
    </row>
    <row r="6383" spans="1:23" x14ac:dyDescent="0.3">
      <c r="A6383" s="1">
        <v>44534</v>
      </c>
      <c r="B6383">
        <v>202112</v>
      </c>
      <c r="C6383">
        <v>2021</v>
      </c>
      <c r="D6383" t="s">
        <v>0</v>
      </c>
      <c r="E6383" t="s">
        <v>22</v>
      </c>
      <c r="F6383">
        <v>154.98056000000005</v>
      </c>
      <c r="G6383">
        <v>44</v>
      </c>
      <c r="I6383">
        <v>143.21379810079819</v>
      </c>
      <c r="J6383">
        <v>155.48251312500005</v>
      </c>
      <c r="K6383">
        <v>178.53908531227222</v>
      </c>
      <c r="L6383">
        <v>4.3363763794776133</v>
      </c>
      <c r="N6383">
        <v>1</v>
      </c>
      <c r="O6383">
        <v>7529.0776087251861</v>
      </c>
      <c r="P6383">
        <v>136.322032445628</v>
      </c>
      <c r="Q6383">
        <v>0.75059422036089807</v>
      </c>
      <c r="S6383" s="6">
        <v>33.026145695879514</v>
      </c>
      <c r="V6383" s="6">
        <v>190.80056069701499</v>
      </c>
    </row>
    <row r="6384" spans="1:23" x14ac:dyDescent="0.3">
      <c r="A6384" s="1">
        <v>44534</v>
      </c>
      <c r="B6384">
        <v>202112</v>
      </c>
      <c r="C6384">
        <v>2021</v>
      </c>
      <c r="D6384" t="s">
        <v>1</v>
      </c>
      <c r="E6384" t="s">
        <v>22</v>
      </c>
      <c r="F6384">
        <v>165.01492016666666</v>
      </c>
      <c r="G6384">
        <v>46</v>
      </c>
      <c r="I6384">
        <v>171.62622624085407</v>
      </c>
      <c r="J6384">
        <v>165.11892407291666</v>
      </c>
      <c r="K6384">
        <v>208.42904141957712</v>
      </c>
      <c r="L6384">
        <v>4.9325236318407955</v>
      </c>
      <c r="N6384">
        <v>1</v>
      </c>
      <c r="O6384">
        <v>8092.7240234716155</v>
      </c>
      <c r="P6384">
        <v>144.31861861648773</v>
      </c>
      <c r="Q6384">
        <v>0.75640892913209257</v>
      </c>
      <c r="S6384" s="6">
        <v>34.794810740076258</v>
      </c>
      <c r="V6384" s="6">
        <v>226.89608706467658</v>
      </c>
    </row>
    <row r="6385" spans="1:23" x14ac:dyDescent="0.3">
      <c r="A6385" s="1">
        <v>44534</v>
      </c>
      <c r="B6385">
        <v>202112</v>
      </c>
      <c r="C6385">
        <v>2021</v>
      </c>
      <c r="D6385" t="s">
        <v>4</v>
      </c>
      <c r="E6385" t="s">
        <v>22</v>
      </c>
      <c r="F6385">
        <v>153.69732049800001</v>
      </c>
      <c r="G6385">
        <v>36</v>
      </c>
      <c r="I6385">
        <v>156.66617634860921</v>
      </c>
      <c r="J6385">
        <v>154.00589187577779</v>
      </c>
      <c r="K6385">
        <v>205.09442306206989</v>
      </c>
      <c r="L6385">
        <v>5.7310909900626283</v>
      </c>
      <c r="N6385">
        <v>1</v>
      </c>
      <c r="O6385">
        <v>7017.8571558879685</v>
      </c>
      <c r="P6385">
        <v>110.73586343521906</v>
      </c>
      <c r="Q6385">
        <v>0.75933853422527076</v>
      </c>
      <c r="S6385" s="6">
        <v>27.336187232109747</v>
      </c>
      <c r="V6385" s="6">
        <v>206.31927564225461</v>
      </c>
    </row>
    <row r="6386" spans="1:23" x14ac:dyDescent="0.3">
      <c r="A6386" s="1">
        <v>44534</v>
      </c>
      <c r="B6386">
        <v>202112</v>
      </c>
      <c r="C6386">
        <v>2021</v>
      </c>
      <c r="D6386" t="s">
        <v>2</v>
      </c>
      <c r="E6386" t="s">
        <v>22</v>
      </c>
      <c r="F6386">
        <v>171.65456000000006</v>
      </c>
      <c r="G6386">
        <v>64</v>
      </c>
      <c r="I6386">
        <v>300.62014502738975</v>
      </c>
      <c r="J6386">
        <v>171.99892035156256</v>
      </c>
      <c r="K6386">
        <v>216.33247196849902</v>
      </c>
      <c r="L6386">
        <v>6.1843169887379315</v>
      </c>
      <c r="N6386">
        <v>0.99193327591079405</v>
      </c>
      <c r="O6386">
        <v>8377.3822308208601</v>
      </c>
      <c r="P6386">
        <v>170.73821978173851</v>
      </c>
      <c r="Q6386">
        <v>0.75953250368745195</v>
      </c>
      <c r="S6386" s="6">
        <v>48.610080235996925</v>
      </c>
      <c r="V6386" s="6">
        <v>395.79628727922761</v>
      </c>
    </row>
    <row r="6387" spans="1:23" x14ac:dyDescent="0.3">
      <c r="A6387" s="1">
        <v>44534</v>
      </c>
      <c r="B6387">
        <v>202112</v>
      </c>
      <c r="C6387">
        <v>2021</v>
      </c>
      <c r="D6387" t="s">
        <v>3</v>
      </c>
      <c r="E6387" t="s">
        <v>22</v>
      </c>
      <c r="F6387">
        <v>191.55136000000002</v>
      </c>
      <c r="G6387">
        <v>96</v>
      </c>
      <c r="I6387">
        <v>382.12248912938384</v>
      </c>
      <c r="J6387">
        <v>192.29218084061466</v>
      </c>
      <c r="K6387">
        <v>249.76355306621912</v>
      </c>
      <c r="L6387">
        <v>5.2351771669350518</v>
      </c>
      <c r="N6387">
        <v>1</v>
      </c>
      <c r="O6387">
        <v>9101.4936355502305</v>
      </c>
      <c r="P6387">
        <v>267.67852768689289</v>
      </c>
      <c r="Q6387">
        <v>0.76032624458975262</v>
      </c>
      <c r="S6387" s="6">
        <v>72.991319480616255</v>
      </c>
      <c r="V6387" s="6">
        <v>502.57700802576494</v>
      </c>
    </row>
    <row r="6388" spans="1:23" x14ac:dyDescent="0.3">
      <c r="A6388" s="1">
        <v>44534</v>
      </c>
      <c r="B6388">
        <v>202112</v>
      </c>
      <c r="C6388">
        <v>2021</v>
      </c>
      <c r="D6388" t="s">
        <v>5</v>
      </c>
      <c r="E6388" t="s">
        <v>23</v>
      </c>
      <c r="F6388">
        <v>3417.2161490000008</v>
      </c>
      <c r="H6388">
        <v>162</v>
      </c>
      <c r="I6388">
        <v>3780.5511736290105</v>
      </c>
      <c r="M6388">
        <v>13.001566809613024</v>
      </c>
      <c r="N6388">
        <v>0.99992879231770837</v>
      </c>
      <c r="O6388">
        <v>170140.8128570441</v>
      </c>
      <c r="P6388">
        <v>2059.6679815932835</v>
      </c>
      <c r="R6388">
        <v>0.94079999999999997</v>
      </c>
      <c r="T6388" s="6">
        <v>161.98846435546875</v>
      </c>
      <c r="U6388" s="6">
        <v>152.40959999999998</v>
      </c>
      <c r="W6388" s="6">
        <v>2106.2538231573099</v>
      </c>
    </row>
    <row r="6389" spans="1:23" x14ac:dyDescent="0.3">
      <c r="A6389" s="1">
        <v>44534</v>
      </c>
      <c r="B6389">
        <v>202112</v>
      </c>
      <c r="C6389">
        <v>2021</v>
      </c>
      <c r="D6389" t="s">
        <v>6</v>
      </c>
      <c r="E6389" t="s">
        <v>23</v>
      </c>
      <c r="F6389">
        <v>1292.9291288333334</v>
      </c>
      <c r="H6389">
        <v>66</v>
      </c>
      <c r="I6389">
        <v>1582.7723666666666</v>
      </c>
      <c r="M6389">
        <v>13.998680555555554</v>
      </c>
      <c r="N6389">
        <v>0.93221726513308978</v>
      </c>
      <c r="O6389">
        <v>67574.226722606894</v>
      </c>
      <c r="P6389">
        <v>763.47061742553456</v>
      </c>
      <c r="R6389">
        <v>0.94079999999999997</v>
      </c>
      <c r="T6389" s="6">
        <v>61.526339498783926</v>
      </c>
      <c r="U6389" s="6">
        <v>62.092799999999997</v>
      </c>
      <c r="W6389" s="6">
        <v>923.91291666666655</v>
      </c>
    </row>
    <row r="6390" spans="1:23" x14ac:dyDescent="0.3">
      <c r="A6390" s="1">
        <v>44534</v>
      </c>
      <c r="B6390">
        <v>202112</v>
      </c>
      <c r="C6390">
        <v>2021</v>
      </c>
      <c r="D6390" t="s">
        <v>7</v>
      </c>
      <c r="E6390" t="s">
        <v>23</v>
      </c>
      <c r="F6390">
        <v>788.64938050000023</v>
      </c>
      <c r="H6390">
        <v>36</v>
      </c>
      <c r="I6390">
        <v>853.54147521744517</v>
      </c>
      <c r="M6390">
        <v>14.575601652308634</v>
      </c>
      <c r="N6390">
        <v>0.84938358024340777</v>
      </c>
      <c r="O6390">
        <v>41422.470904512949</v>
      </c>
      <c r="P6390">
        <v>559.31935098740428</v>
      </c>
      <c r="R6390">
        <v>0.95550000000000002</v>
      </c>
      <c r="T6390" s="6">
        <v>30.577808888762679</v>
      </c>
      <c r="U6390" s="6">
        <v>34.398000000000003</v>
      </c>
      <c r="W6390" s="6">
        <v>524.7216594831109</v>
      </c>
    </row>
    <row r="6391" spans="1:23" x14ac:dyDescent="0.3">
      <c r="A6391" s="1">
        <v>44534</v>
      </c>
      <c r="B6391">
        <v>202112</v>
      </c>
      <c r="C6391">
        <v>2021</v>
      </c>
      <c r="D6391" t="s">
        <v>8</v>
      </c>
      <c r="E6391" t="s">
        <v>23</v>
      </c>
      <c r="F6391">
        <v>1180.8180231666668</v>
      </c>
      <c r="H6391">
        <v>108</v>
      </c>
      <c r="I6391">
        <v>1386.3099267</v>
      </c>
      <c r="M6391">
        <v>8.2399963477366249</v>
      </c>
      <c r="N6391">
        <v>0.90265913934703779</v>
      </c>
      <c r="O6391">
        <v>71099.453216174006</v>
      </c>
      <c r="P6391">
        <v>452.45629284105792</v>
      </c>
      <c r="R6391">
        <v>0.96039999999999992</v>
      </c>
      <c r="T6391" s="6">
        <v>97.487187049480085</v>
      </c>
      <c r="U6391" s="6">
        <v>103.72319999999999</v>
      </c>
      <c r="W6391" s="6">
        <v>889.91960555555545</v>
      </c>
    </row>
    <row r="6392" spans="1:23" x14ac:dyDescent="0.3">
      <c r="A6392" s="1">
        <v>44535</v>
      </c>
      <c r="B6392">
        <v>202112</v>
      </c>
      <c r="C6392">
        <v>2021</v>
      </c>
      <c r="D6392" t="s">
        <v>0</v>
      </c>
      <c r="E6392" t="s">
        <v>22</v>
      </c>
      <c r="F6392">
        <v>143.94015999999999</v>
      </c>
      <c r="G6392">
        <v>44</v>
      </c>
      <c r="I6392">
        <v>152.20145635616848</v>
      </c>
      <c r="J6392">
        <v>144.38815804687499</v>
      </c>
      <c r="K6392">
        <v>162.43598181552559</v>
      </c>
      <c r="L6392">
        <v>4.6085140469527381</v>
      </c>
      <c r="N6392">
        <v>1</v>
      </c>
      <c r="O6392">
        <v>8911.6020268816428</v>
      </c>
      <c r="P6392">
        <v>136.322032445628</v>
      </c>
      <c r="Q6392">
        <v>0.75059422036089807</v>
      </c>
      <c r="S6392" s="6">
        <v>33.026145695879514</v>
      </c>
      <c r="V6392" s="6">
        <v>202.77461806592049</v>
      </c>
    </row>
    <row r="6393" spans="1:23" x14ac:dyDescent="0.3">
      <c r="A6393" s="1">
        <v>44535</v>
      </c>
      <c r="B6393">
        <v>202112</v>
      </c>
      <c r="C6393">
        <v>2021</v>
      </c>
      <c r="D6393" t="s">
        <v>1</v>
      </c>
      <c r="E6393" t="s">
        <v>22</v>
      </c>
      <c r="F6393">
        <v>153.83816000000007</v>
      </c>
      <c r="G6393">
        <v>46</v>
      </c>
      <c r="I6393">
        <v>174.75693694203301</v>
      </c>
      <c r="J6393">
        <v>153.93667074218757</v>
      </c>
      <c r="K6393">
        <v>193.26865224935389</v>
      </c>
      <c r="L6393">
        <v>5.0225</v>
      </c>
      <c r="N6393">
        <v>1</v>
      </c>
      <c r="O6393">
        <v>9422.1679801943537</v>
      </c>
      <c r="P6393">
        <v>144.31861861648773</v>
      </c>
      <c r="Q6393">
        <v>0.75640892913209257</v>
      </c>
      <c r="S6393" s="6">
        <v>34.794810740076258</v>
      </c>
      <c r="V6393" s="6">
        <v>231.035</v>
      </c>
    </row>
    <row r="6394" spans="1:23" x14ac:dyDescent="0.3">
      <c r="A6394" s="1">
        <v>44535</v>
      </c>
      <c r="B6394">
        <v>202112</v>
      </c>
      <c r="C6394">
        <v>2021</v>
      </c>
      <c r="D6394" t="s">
        <v>4</v>
      </c>
      <c r="E6394" t="s">
        <v>22</v>
      </c>
      <c r="F6394">
        <v>130.40916049800001</v>
      </c>
      <c r="G6394">
        <v>36</v>
      </c>
      <c r="I6394">
        <v>131.93546273323264</v>
      </c>
      <c r="J6394">
        <v>130.6991174757778</v>
      </c>
      <c r="K6394">
        <v>172.8539563334767</v>
      </c>
      <c r="L6394">
        <v>4.8264032439117202</v>
      </c>
      <c r="N6394">
        <v>0.99929299704958596</v>
      </c>
      <c r="O6394">
        <v>8209.9442136985999</v>
      </c>
      <c r="P6394">
        <v>110.73586343521906</v>
      </c>
      <c r="Q6394">
        <v>0.75933853422527076</v>
      </c>
      <c r="S6394" s="6">
        <v>27.336187232109747</v>
      </c>
      <c r="V6394" s="6">
        <v>173.75051678082193</v>
      </c>
    </row>
    <row r="6395" spans="1:23" x14ac:dyDescent="0.3">
      <c r="A6395" s="1">
        <v>44535</v>
      </c>
      <c r="B6395">
        <v>202112</v>
      </c>
      <c r="C6395">
        <v>2021</v>
      </c>
      <c r="D6395" t="s">
        <v>2</v>
      </c>
      <c r="E6395" t="s">
        <v>22</v>
      </c>
      <c r="F6395">
        <v>179.64239999999995</v>
      </c>
      <c r="G6395">
        <v>64</v>
      </c>
      <c r="I6395">
        <v>319.13833982718933</v>
      </c>
      <c r="J6395">
        <v>179.98004648437495</v>
      </c>
      <c r="K6395">
        <v>227.65256398492264</v>
      </c>
      <c r="L6395">
        <v>6.5652707890586814</v>
      </c>
      <c r="N6395">
        <v>0.9886123933001979</v>
      </c>
      <c r="O6395">
        <v>11677.525952468026</v>
      </c>
      <c r="P6395">
        <v>170.73821978173851</v>
      </c>
      <c r="Q6395">
        <v>0.75953250368745195</v>
      </c>
      <c r="S6395" s="6">
        <v>48.610080235996925</v>
      </c>
      <c r="V6395" s="6">
        <v>420.17733049975561</v>
      </c>
    </row>
    <row r="6396" spans="1:23" x14ac:dyDescent="0.3">
      <c r="A6396" s="1">
        <v>44535</v>
      </c>
      <c r="B6396">
        <v>202112</v>
      </c>
      <c r="C6396">
        <v>2021</v>
      </c>
      <c r="D6396" t="s">
        <v>3</v>
      </c>
      <c r="E6396" t="s">
        <v>22</v>
      </c>
      <c r="F6396">
        <v>166.55799950000002</v>
      </c>
      <c r="G6396">
        <v>96</v>
      </c>
      <c r="I6396">
        <v>203.18930456242953</v>
      </c>
      <c r="J6396">
        <v>167.24135578264855</v>
      </c>
      <c r="K6396">
        <v>198.36231981505344</v>
      </c>
      <c r="L6396">
        <v>2.7837461496553568</v>
      </c>
      <c r="N6396">
        <v>1</v>
      </c>
      <c r="O6396">
        <v>10708.310764779102</v>
      </c>
      <c r="P6396">
        <v>267.67852768689289</v>
      </c>
      <c r="Q6396">
        <v>0.76032624458975262</v>
      </c>
      <c r="S6396" s="6">
        <v>72.991319480616255</v>
      </c>
      <c r="V6396" s="6">
        <v>267.23963036691424</v>
      </c>
    </row>
    <row r="6397" spans="1:23" x14ac:dyDescent="0.3">
      <c r="A6397" s="1">
        <v>44535</v>
      </c>
      <c r="B6397">
        <v>202112</v>
      </c>
      <c r="C6397">
        <v>2021</v>
      </c>
      <c r="D6397" t="s">
        <v>5</v>
      </c>
      <c r="E6397" t="s">
        <v>23</v>
      </c>
      <c r="F6397">
        <v>3055.0273166666666</v>
      </c>
      <c r="H6397">
        <v>162</v>
      </c>
      <c r="I6397">
        <v>3554.5550760000001</v>
      </c>
      <c r="M6397">
        <v>11.786833333333334</v>
      </c>
      <c r="N6397">
        <v>0.98206648461612667</v>
      </c>
      <c r="O6397">
        <v>193545.65895314596</v>
      </c>
      <c r="P6397">
        <v>2059.6679815932835</v>
      </c>
      <c r="R6397">
        <v>0.94079999999999997</v>
      </c>
      <c r="T6397" s="6">
        <v>159.09477050781251</v>
      </c>
      <c r="U6397" s="6">
        <v>152.40959999999998</v>
      </c>
      <c r="W6397" s="6">
        <v>1909.4670000000001</v>
      </c>
    </row>
    <row r="6398" spans="1:23" x14ac:dyDescent="0.3">
      <c r="A6398" s="1">
        <v>44535</v>
      </c>
      <c r="B6398">
        <v>202112</v>
      </c>
      <c r="C6398">
        <v>2021</v>
      </c>
      <c r="D6398" t="s">
        <v>6</v>
      </c>
      <c r="E6398" t="s">
        <v>23</v>
      </c>
      <c r="F6398">
        <v>1067.3689650000001</v>
      </c>
      <c r="H6398">
        <v>66</v>
      </c>
      <c r="I6398">
        <v>1305.9991666666665</v>
      </c>
      <c r="M6398">
        <v>10.886944444444445</v>
      </c>
      <c r="N6398">
        <v>0.94791162612236868</v>
      </c>
      <c r="O6398">
        <v>73853.450790088216</v>
      </c>
      <c r="P6398">
        <v>763.47061742553456</v>
      </c>
      <c r="R6398">
        <v>0.94079999999999997</v>
      </c>
      <c r="T6398" s="6">
        <v>62.562167324076334</v>
      </c>
      <c r="U6398" s="6">
        <v>62.092799999999997</v>
      </c>
      <c r="W6398" s="6">
        <v>718.53833333333341</v>
      </c>
    </row>
    <row r="6399" spans="1:23" x14ac:dyDescent="0.3">
      <c r="A6399" s="1">
        <v>44535</v>
      </c>
      <c r="B6399">
        <v>202112</v>
      </c>
      <c r="C6399">
        <v>2021</v>
      </c>
      <c r="D6399" t="s">
        <v>7</v>
      </c>
      <c r="E6399" t="s">
        <v>23</v>
      </c>
      <c r="F6399">
        <v>562.67959050000013</v>
      </c>
      <c r="H6399">
        <v>36</v>
      </c>
      <c r="I6399">
        <v>597.70214845795613</v>
      </c>
      <c r="M6399">
        <v>9.7386001303509868</v>
      </c>
      <c r="N6399">
        <v>0.89028266077367479</v>
      </c>
      <c r="O6399">
        <v>39482.112876728555</v>
      </c>
      <c r="P6399">
        <v>559.31935098740428</v>
      </c>
      <c r="R6399">
        <v>0.95550000000000002</v>
      </c>
      <c r="T6399" s="6">
        <v>32.050175787852289</v>
      </c>
      <c r="U6399" s="6">
        <v>34.398000000000003</v>
      </c>
      <c r="W6399" s="6">
        <v>350.58960469263553</v>
      </c>
    </row>
    <row r="6400" spans="1:23" x14ac:dyDescent="0.3">
      <c r="A6400" s="1">
        <v>44535</v>
      </c>
      <c r="B6400">
        <v>202112</v>
      </c>
      <c r="C6400">
        <v>2021</v>
      </c>
      <c r="D6400" t="s">
        <v>8</v>
      </c>
      <c r="E6400" t="s">
        <v>23</v>
      </c>
      <c r="F6400">
        <v>1232.4893721666665</v>
      </c>
      <c r="H6400">
        <v>108</v>
      </c>
      <c r="I6400">
        <v>1741.2632979666669</v>
      </c>
      <c r="M6400">
        <v>9.3376095164609065</v>
      </c>
      <c r="N6400">
        <v>0.91843837578167564</v>
      </c>
      <c r="O6400">
        <v>94858.163575469967</v>
      </c>
      <c r="P6400">
        <v>452.45629284105792</v>
      </c>
      <c r="R6400">
        <v>0.96039999999999992</v>
      </c>
      <c r="T6400" s="6">
        <v>99.191344584420975</v>
      </c>
      <c r="U6400" s="6">
        <v>103.72319999999999</v>
      </c>
      <c r="W6400" s="6">
        <v>1008.4618277777779</v>
      </c>
    </row>
    <row r="6401" spans="1:23" x14ac:dyDescent="0.3">
      <c r="A6401" s="1">
        <v>44536</v>
      </c>
      <c r="B6401">
        <v>202112</v>
      </c>
      <c r="C6401">
        <v>2021</v>
      </c>
      <c r="D6401" t="s">
        <v>0</v>
      </c>
      <c r="E6401" t="s">
        <v>22</v>
      </c>
      <c r="F6401">
        <v>170.69164016666664</v>
      </c>
      <c r="G6401">
        <v>44</v>
      </c>
      <c r="I6401">
        <v>162.74680369887039</v>
      </c>
      <c r="J6401">
        <v>171.17503860416664</v>
      </c>
      <c r="K6401">
        <v>215.04005772111756</v>
      </c>
      <c r="L6401">
        <v>4.9278170452441072</v>
      </c>
      <c r="N6401">
        <v>1</v>
      </c>
      <c r="O6401">
        <v>19504.902648008538</v>
      </c>
      <c r="P6401">
        <v>136.322032445628</v>
      </c>
      <c r="Q6401">
        <v>0.75059422036089807</v>
      </c>
      <c r="S6401" s="6">
        <v>33.026145695879514</v>
      </c>
      <c r="V6401" s="6">
        <v>216.82394999074072</v>
      </c>
    </row>
    <row r="6402" spans="1:23" x14ac:dyDescent="0.3">
      <c r="A6402" s="1">
        <v>44536</v>
      </c>
      <c r="B6402">
        <v>202112</v>
      </c>
      <c r="C6402">
        <v>2021</v>
      </c>
      <c r="D6402" t="s">
        <v>1</v>
      </c>
      <c r="E6402" t="s">
        <v>22</v>
      </c>
      <c r="F6402">
        <v>181.78636066666667</v>
      </c>
      <c r="G6402">
        <v>46</v>
      </c>
      <c r="I6402">
        <v>178.57557955507269</v>
      </c>
      <c r="J6402">
        <v>181.89634601822917</v>
      </c>
      <c r="K6402">
        <v>235.48716691528858</v>
      </c>
      <c r="L6402">
        <v>5.1322474747474747</v>
      </c>
      <c r="N6402">
        <v>1</v>
      </c>
      <c r="O6402">
        <v>20789.772486218422</v>
      </c>
      <c r="P6402">
        <v>144.31861861648773</v>
      </c>
      <c r="Q6402">
        <v>0.75640892913209257</v>
      </c>
      <c r="S6402" s="6">
        <v>34.794810740076258</v>
      </c>
      <c r="V6402" s="6">
        <v>236.08338383838384</v>
      </c>
    </row>
    <row r="6403" spans="1:23" x14ac:dyDescent="0.3">
      <c r="A6403" s="1">
        <v>44536</v>
      </c>
      <c r="B6403">
        <v>202112</v>
      </c>
      <c r="C6403">
        <v>2021</v>
      </c>
      <c r="D6403" t="s">
        <v>4</v>
      </c>
      <c r="E6403" t="s">
        <v>22</v>
      </c>
      <c r="F6403">
        <v>130.77876033199999</v>
      </c>
      <c r="G6403">
        <v>36</v>
      </c>
      <c r="I6403">
        <v>131.56508718417206</v>
      </c>
      <c r="J6403">
        <v>131.06898610977777</v>
      </c>
      <c r="K6403">
        <v>172.86062758028751</v>
      </c>
      <c r="L6403">
        <v>4.812854333600427</v>
      </c>
      <c r="N6403">
        <v>1</v>
      </c>
      <c r="O6403">
        <v>14765.620239977761</v>
      </c>
      <c r="P6403">
        <v>110.73586343521906</v>
      </c>
      <c r="Q6403">
        <v>0.75933853422527076</v>
      </c>
      <c r="S6403" s="6">
        <v>27.336187232109747</v>
      </c>
      <c r="V6403" s="6">
        <v>173.26275600961537</v>
      </c>
    </row>
    <row r="6404" spans="1:23" x14ac:dyDescent="0.3">
      <c r="A6404" s="1">
        <v>44536</v>
      </c>
      <c r="B6404">
        <v>202112</v>
      </c>
      <c r="C6404">
        <v>2021</v>
      </c>
      <c r="D6404" t="s">
        <v>2</v>
      </c>
      <c r="E6404" t="s">
        <v>22</v>
      </c>
      <c r="F6404">
        <v>187.24384000000003</v>
      </c>
      <c r="G6404">
        <v>64</v>
      </c>
      <c r="I6404">
        <v>270.898895198145</v>
      </c>
      <c r="J6404">
        <v>187.62152554687503</v>
      </c>
      <c r="K6404">
        <v>238.69262816594718</v>
      </c>
      <c r="L6404">
        <v>5.5728954546661686</v>
      </c>
      <c r="N6404">
        <v>0.98513946423633469</v>
      </c>
      <c r="O6404">
        <v>21306.995775546311</v>
      </c>
      <c r="P6404">
        <v>170.73821978173851</v>
      </c>
      <c r="Q6404">
        <v>0.75953250368745195</v>
      </c>
      <c r="S6404" s="6">
        <v>48.610080235996925</v>
      </c>
      <c r="V6404" s="6">
        <v>356.66530909863479</v>
      </c>
    </row>
    <row r="6405" spans="1:23" x14ac:dyDescent="0.3">
      <c r="A6405" s="1">
        <v>44536</v>
      </c>
      <c r="B6405">
        <v>202112</v>
      </c>
      <c r="C6405">
        <v>2021</v>
      </c>
      <c r="D6405" t="s">
        <v>3</v>
      </c>
      <c r="E6405" t="s">
        <v>22</v>
      </c>
      <c r="F6405">
        <v>296.95792</v>
      </c>
      <c r="G6405">
        <v>96</v>
      </c>
      <c r="I6405">
        <v>470.04855944209282</v>
      </c>
      <c r="J6405">
        <v>297.69874084061462</v>
      </c>
      <c r="K6405">
        <v>372.28545048688278</v>
      </c>
      <c r="L6405">
        <v>6.4397871251926064</v>
      </c>
      <c r="N6405">
        <v>1</v>
      </c>
      <c r="O6405">
        <v>32775.938540501214</v>
      </c>
      <c r="P6405">
        <v>267.67852768689289</v>
      </c>
      <c r="Q6405">
        <v>0.76032624458975262</v>
      </c>
      <c r="S6405" s="6">
        <v>72.991319480616255</v>
      </c>
      <c r="V6405" s="6">
        <v>618.21956401849025</v>
      </c>
    </row>
    <row r="6406" spans="1:23" x14ac:dyDescent="0.3">
      <c r="A6406" s="1">
        <v>44536</v>
      </c>
      <c r="B6406">
        <v>202112</v>
      </c>
      <c r="C6406">
        <v>2021</v>
      </c>
      <c r="D6406" t="s">
        <v>5</v>
      </c>
      <c r="E6406" t="s">
        <v>23</v>
      </c>
      <c r="F6406">
        <v>1620.7488636666671</v>
      </c>
      <c r="H6406">
        <v>162</v>
      </c>
      <c r="I6406">
        <v>1902.9771335355895</v>
      </c>
      <c r="M6406">
        <v>8.4357671136385139</v>
      </c>
      <c r="N6406">
        <v>0.98350615471791381</v>
      </c>
      <c r="O6406">
        <v>226910.74364264525</v>
      </c>
      <c r="P6406">
        <v>2059.6679815932835</v>
      </c>
      <c r="R6406">
        <v>0.94079999999999997</v>
      </c>
      <c r="T6406" s="6">
        <v>159.32799706430202</v>
      </c>
      <c r="U6406" s="6">
        <v>152.40959999999998</v>
      </c>
      <c r="W6406" s="6">
        <v>1366.5942724094393</v>
      </c>
    </row>
    <row r="6407" spans="1:23" x14ac:dyDescent="0.3">
      <c r="A6407" s="1">
        <v>44536</v>
      </c>
      <c r="B6407">
        <v>202112</v>
      </c>
      <c r="C6407">
        <v>2021</v>
      </c>
      <c r="D6407" t="s">
        <v>6</v>
      </c>
      <c r="E6407" t="s">
        <v>23</v>
      </c>
      <c r="F6407">
        <v>646.02272066666671</v>
      </c>
      <c r="H6407">
        <v>66</v>
      </c>
      <c r="I6407">
        <v>835.3617333333334</v>
      </c>
      <c r="M6407">
        <v>8.3820833333333322</v>
      </c>
      <c r="N6407">
        <v>0.94692131480003561</v>
      </c>
      <c r="O6407">
        <v>96589.074890706703</v>
      </c>
      <c r="P6407">
        <v>763.47061742553456</v>
      </c>
      <c r="R6407">
        <v>0.94079999999999997</v>
      </c>
      <c r="T6407" s="6">
        <v>62.496806776802352</v>
      </c>
      <c r="U6407" s="6">
        <v>62.092799999999997</v>
      </c>
      <c r="W6407" s="6">
        <v>553.21749999999997</v>
      </c>
    </row>
    <row r="6408" spans="1:23" x14ac:dyDescent="0.3">
      <c r="A6408" s="1">
        <v>44536</v>
      </c>
      <c r="B6408">
        <v>202112</v>
      </c>
      <c r="C6408">
        <v>2021</v>
      </c>
      <c r="D6408" t="s">
        <v>7</v>
      </c>
      <c r="E6408" t="s">
        <v>23</v>
      </c>
      <c r="F6408">
        <v>406.10429566666664</v>
      </c>
      <c r="H6408">
        <v>36</v>
      </c>
      <c r="I6408">
        <v>450.19572139454755</v>
      </c>
      <c r="M6408">
        <v>8.4483231653539352</v>
      </c>
      <c r="N6408">
        <v>1</v>
      </c>
      <c r="O6408">
        <v>62315.720009145538</v>
      </c>
      <c r="P6408">
        <v>559.31935098740428</v>
      </c>
      <c r="R6408">
        <v>0.95550000000000002</v>
      </c>
      <c r="T6408" s="6">
        <v>36</v>
      </c>
      <c r="U6408" s="6">
        <v>34.398000000000003</v>
      </c>
      <c r="W6408" s="6">
        <v>304.13963395274169</v>
      </c>
    </row>
    <row r="6409" spans="1:23" x14ac:dyDescent="0.3">
      <c r="A6409" s="1">
        <v>44536</v>
      </c>
      <c r="B6409">
        <v>202112</v>
      </c>
      <c r="C6409">
        <v>2021</v>
      </c>
      <c r="D6409" t="s">
        <v>8</v>
      </c>
      <c r="E6409" t="s">
        <v>23</v>
      </c>
      <c r="F6409">
        <v>656.82495549999999</v>
      </c>
      <c r="H6409">
        <v>108</v>
      </c>
      <c r="I6409">
        <v>712.70855903333336</v>
      </c>
      <c r="M6409">
        <v>6.7700226080246919</v>
      </c>
      <c r="N6409">
        <v>0.94214331813640184</v>
      </c>
      <c r="O6409">
        <v>78491.086860356067</v>
      </c>
      <c r="P6409">
        <v>452.45629284105792</v>
      </c>
      <c r="R6409">
        <v>0.96039999999999992</v>
      </c>
      <c r="T6409" s="6">
        <v>101.7514783587314</v>
      </c>
      <c r="U6409" s="6">
        <v>103.72319999999999</v>
      </c>
      <c r="W6409" s="6">
        <v>731.16244166666672</v>
      </c>
    </row>
    <row r="6410" spans="1:23" x14ac:dyDescent="0.3">
      <c r="A6410" s="1">
        <v>44537</v>
      </c>
      <c r="B6410">
        <v>202112</v>
      </c>
      <c r="C6410">
        <v>2021</v>
      </c>
      <c r="D6410" t="s">
        <v>0</v>
      </c>
      <c r="E6410" t="s">
        <v>22</v>
      </c>
      <c r="F6410">
        <v>176.87236033333332</v>
      </c>
      <c r="G6410">
        <v>44</v>
      </c>
      <c r="I6410">
        <v>177.19347828362498</v>
      </c>
      <c r="J6410">
        <v>177.28520213020832</v>
      </c>
      <c r="K6410">
        <v>211.49615809492431</v>
      </c>
      <c r="L6410">
        <v>5.3652484887369836</v>
      </c>
      <c r="N6410">
        <v>1</v>
      </c>
      <c r="O6410">
        <v>13762.569660577856</v>
      </c>
      <c r="P6410">
        <v>136.322032445628</v>
      </c>
      <c r="Q6410">
        <v>0.75059422036089807</v>
      </c>
      <c r="S6410" s="6">
        <v>33.026145695879514</v>
      </c>
      <c r="V6410" s="6">
        <v>236.07093350442727</v>
      </c>
    </row>
    <row r="6411" spans="1:23" x14ac:dyDescent="0.3">
      <c r="A6411" s="1">
        <v>44537</v>
      </c>
      <c r="B6411">
        <v>202112</v>
      </c>
      <c r="C6411">
        <v>2021</v>
      </c>
      <c r="D6411" t="s">
        <v>1</v>
      </c>
      <c r="E6411" t="s">
        <v>22</v>
      </c>
      <c r="F6411">
        <v>188.72084233333328</v>
      </c>
      <c r="G6411">
        <v>46</v>
      </c>
      <c r="I6411">
        <v>191.83504555663916</v>
      </c>
      <c r="J6411">
        <v>188.81605717708328</v>
      </c>
      <c r="K6411">
        <v>234.44546793539169</v>
      </c>
      <c r="L6411">
        <v>5.5133234375000004</v>
      </c>
      <c r="N6411">
        <v>1</v>
      </c>
      <c r="O6411">
        <v>14649.605295971989</v>
      </c>
      <c r="P6411">
        <v>144.31861861648773</v>
      </c>
      <c r="Q6411">
        <v>0.75640892913209257</v>
      </c>
      <c r="S6411" s="6">
        <v>34.794810740076258</v>
      </c>
      <c r="V6411" s="6">
        <v>253.61287812500001</v>
      </c>
    </row>
    <row r="6412" spans="1:23" x14ac:dyDescent="0.3">
      <c r="A6412" s="1">
        <v>44537</v>
      </c>
      <c r="B6412">
        <v>202112</v>
      </c>
      <c r="C6412">
        <v>2021</v>
      </c>
      <c r="D6412" t="s">
        <v>4</v>
      </c>
      <c r="E6412" t="s">
        <v>22</v>
      </c>
      <c r="F6412">
        <v>92.193359999999998</v>
      </c>
      <c r="G6412">
        <v>36</v>
      </c>
      <c r="I6412">
        <v>95.847070266831082</v>
      </c>
      <c r="J6412">
        <v>92.452740977777779</v>
      </c>
      <c r="K6412">
        <v>112.42619728887878</v>
      </c>
      <c r="L6412">
        <v>3.5062340425531913</v>
      </c>
      <c r="N6412">
        <v>1</v>
      </c>
      <c r="O6412">
        <v>7214.4055772791316</v>
      </c>
      <c r="P6412">
        <v>110.73586343521906</v>
      </c>
      <c r="Q6412">
        <v>0.75933853422527076</v>
      </c>
      <c r="S6412" s="6">
        <v>27.336187232109747</v>
      </c>
      <c r="V6412" s="6">
        <v>126.22442553191489</v>
      </c>
    </row>
    <row r="6413" spans="1:23" x14ac:dyDescent="0.3">
      <c r="A6413" s="1">
        <v>44537</v>
      </c>
      <c r="B6413">
        <v>202112</v>
      </c>
      <c r="C6413">
        <v>2021</v>
      </c>
      <c r="D6413" t="s">
        <v>2</v>
      </c>
      <c r="E6413" t="s">
        <v>22</v>
      </c>
      <c r="F6413">
        <v>192.13040000000001</v>
      </c>
      <c r="G6413">
        <v>64</v>
      </c>
      <c r="I6413">
        <v>225.80040383844437</v>
      </c>
      <c r="J6413">
        <v>192.48574667968751</v>
      </c>
      <c r="K6413">
        <v>241.48040890369199</v>
      </c>
      <c r="L6413">
        <v>4.6451353863685618</v>
      </c>
      <c r="N6413">
        <v>0.9945914296208147</v>
      </c>
      <c r="O6413">
        <v>15647.788587272333</v>
      </c>
      <c r="P6413">
        <v>170.73821978173851</v>
      </c>
      <c r="Q6413">
        <v>0.75953250368745195</v>
      </c>
      <c r="S6413" s="6">
        <v>48.610080235996925</v>
      </c>
      <c r="V6413" s="6">
        <v>297.28866472758796</v>
      </c>
    </row>
    <row r="6414" spans="1:23" x14ac:dyDescent="0.3">
      <c r="A6414" s="1">
        <v>44537</v>
      </c>
      <c r="B6414">
        <v>202112</v>
      </c>
      <c r="C6414">
        <v>2021</v>
      </c>
      <c r="D6414" t="s">
        <v>3</v>
      </c>
      <c r="E6414" t="s">
        <v>22</v>
      </c>
      <c r="F6414">
        <v>257.57088149999998</v>
      </c>
      <c r="G6414">
        <v>96</v>
      </c>
      <c r="I6414">
        <v>392.66426847690929</v>
      </c>
      <c r="J6414">
        <v>258.3516971541485</v>
      </c>
      <c r="K6414">
        <v>305.18406202973819</v>
      </c>
      <c r="L6414">
        <v>5.3796022769691971</v>
      </c>
      <c r="N6414">
        <v>1</v>
      </c>
      <c r="O6414">
        <v>20550.303231362705</v>
      </c>
      <c r="P6414">
        <v>267.67852768689289</v>
      </c>
      <c r="Q6414">
        <v>0.76032624458975262</v>
      </c>
      <c r="S6414" s="6">
        <v>72.991319480616255</v>
      </c>
      <c r="V6414" s="6">
        <v>516.4418185890429</v>
      </c>
    </row>
    <row r="6415" spans="1:23" x14ac:dyDescent="0.3">
      <c r="A6415" s="1">
        <v>44537</v>
      </c>
      <c r="B6415">
        <v>202112</v>
      </c>
      <c r="C6415">
        <v>2021</v>
      </c>
      <c r="D6415" t="s">
        <v>5</v>
      </c>
      <c r="E6415" t="s">
        <v>23</v>
      </c>
      <c r="F6415">
        <v>3415.1233420000003</v>
      </c>
      <c r="H6415">
        <v>162</v>
      </c>
      <c r="I6415">
        <v>3810.6472426486075</v>
      </c>
      <c r="M6415">
        <v>14.015518262286244</v>
      </c>
      <c r="N6415">
        <v>0.97980220088252312</v>
      </c>
      <c r="O6415">
        <v>196740.01296327254</v>
      </c>
      <c r="P6415">
        <v>2059.6679815932835</v>
      </c>
      <c r="R6415">
        <v>0.94079999999999997</v>
      </c>
      <c r="T6415" s="6">
        <v>158.72795654296874</v>
      </c>
      <c r="U6415" s="6">
        <v>152.40959999999998</v>
      </c>
      <c r="W6415" s="6">
        <v>2270.5139584903718</v>
      </c>
    </row>
    <row r="6416" spans="1:23" x14ac:dyDescent="0.3">
      <c r="A6416" s="1">
        <v>44537</v>
      </c>
      <c r="B6416">
        <v>202112</v>
      </c>
      <c r="C6416">
        <v>2021</v>
      </c>
      <c r="D6416" t="s">
        <v>6</v>
      </c>
      <c r="E6416" t="s">
        <v>23</v>
      </c>
      <c r="F6416">
        <v>1244.1363268333334</v>
      </c>
      <c r="H6416">
        <v>66</v>
      </c>
      <c r="I6416">
        <v>1572.3209999999999</v>
      </c>
      <c r="M6416">
        <v>13.437708333333333</v>
      </c>
      <c r="N6416">
        <v>0.90342102427765947</v>
      </c>
      <c r="O6416">
        <v>74599.539656192646</v>
      </c>
      <c r="P6416">
        <v>763.47061742553456</v>
      </c>
      <c r="R6416">
        <v>0.94079999999999997</v>
      </c>
      <c r="T6416" s="6">
        <v>59.625787602325524</v>
      </c>
      <c r="U6416" s="6">
        <v>62.092799999999997</v>
      </c>
      <c r="W6416" s="6">
        <v>886.88874999999996</v>
      </c>
    </row>
    <row r="6417" spans="1:23" x14ac:dyDescent="0.3">
      <c r="A6417" s="1">
        <v>44537</v>
      </c>
      <c r="B6417">
        <v>202112</v>
      </c>
      <c r="C6417">
        <v>2021</v>
      </c>
      <c r="D6417" t="s">
        <v>7</v>
      </c>
      <c r="E6417" t="s">
        <v>23</v>
      </c>
      <c r="F6417">
        <v>786.86788500000023</v>
      </c>
      <c r="H6417">
        <v>36</v>
      </c>
      <c r="I6417">
        <v>854.56858825323877</v>
      </c>
      <c r="M6417">
        <v>13.484858851112946</v>
      </c>
      <c r="N6417">
        <v>1</v>
      </c>
      <c r="O6417">
        <v>47205.856302768632</v>
      </c>
      <c r="P6417">
        <v>559.31935098740428</v>
      </c>
      <c r="R6417">
        <v>0.95550000000000002</v>
      </c>
      <c r="T6417" s="6">
        <v>36</v>
      </c>
      <c r="U6417" s="6">
        <v>34.398000000000003</v>
      </c>
      <c r="W6417" s="6">
        <v>485.45491864006607</v>
      </c>
    </row>
    <row r="6418" spans="1:23" x14ac:dyDescent="0.3">
      <c r="A6418" s="1">
        <v>44537</v>
      </c>
      <c r="B6418">
        <v>202112</v>
      </c>
      <c r="C6418">
        <v>2021</v>
      </c>
      <c r="D6418" t="s">
        <v>8</v>
      </c>
      <c r="E6418" t="s">
        <v>23</v>
      </c>
      <c r="F6418">
        <v>704.14899349999996</v>
      </c>
      <c r="H6418">
        <v>108</v>
      </c>
      <c r="I6418">
        <v>781.05229006666684</v>
      </c>
      <c r="M6418">
        <v>6.8100244341563778</v>
      </c>
      <c r="N6418">
        <v>0.94654908579528774</v>
      </c>
      <c r="O6418">
        <v>50623.876442596324</v>
      </c>
      <c r="P6418">
        <v>452.45629284105792</v>
      </c>
      <c r="R6418">
        <v>0.96039999999999992</v>
      </c>
      <c r="T6418" s="6">
        <v>102.22730126589107</v>
      </c>
      <c r="U6418" s="6">
        <v>103.72319999999999</v>
      </c>
      <c r="W6418" s="6">
        <v>735.4826388888888</v>
      </c>
    </row>
    <row r="6419" spans="1:23" x14ac:dyDescent="0.3">
      <c r="A6419" s="1">
        <v>44538</v>
      </c>
      <c r="B6419">
        <v>202112</v>
      </c>
      <c r="C6419">
        <v>2021</v>
      </c>
      <c r="D6419" t="s">
        <v>0</v>
      </c>
      <c r="E6419" t="s">
        <v>22</v>
      </c>
      <c r="F6419">
        <v>151.31508050000005</v>
      </c>
      <c r="G6419">
        <v>44</v>
      </c>
      <c r="I6419">
        <v>133.51236057634441</v>
      </c>
      <c r="J6419">
        <v>151.81752190625005</v>
      </c>
      <c r="K6419">
        <v>177.31217429549</v>
      </c>
      <c r="L6419">
        <v>4.042626160672512</v>
      </c>
      <c r="N6419">
        <v>1</v>
      </c>
      <c r="O6419">
        <v>7444.6650267459218</v>
      </c>
      <c r="P6419">
        <v>136.322032445628</v>
      </c>
      <c r="Q6419">
        <v>0.75059422036089807</v>
      </c>
      <c r="S6419" s="6">
        <v>33.026145695879514</v>
      </c>
      <c r="V6419" s="6">
        <v>177.87555106959053</v>
      </c>
    </row>
    <row r="6420" spans="1:23" x14ac:dyDescent="0.3">
      <c r="A6420" s="1">
        <v>44538</v>
      </c>
      <c r="B6420">
        <v>202112</v>
      </c>
      <c r="C6420">
        <v>2021</v>
      </c>
      <c r="D6420" t="s">
        <v>1</v>
      </c>
      <c r="E6420" t="s">
        <v>22</v>
      </c>
      <c r="F6420">
        <v>166.08704116666661</v>
      </c>
      <c r="G6420">
        <v>46</v>
      </c>
      <c r="I6420">
        <v>153.30607564883911</v>
      </c>
      <c r="J6420">
        <v>166.19604995572911</v>
      </c>
      <c r="K6420">
        <v>203.2867853977834</v>
      </c>
      <c r="L6420">
        <v>4.4060040100250628</v>
      </c>
      <c r="N6420">
        <v>1</v>
      </c>
      <c r="O6420">
        <v>7881.2509823539549</v>
      </c>
      <c r="P6420">
        <v>144.31861861648773</v>
      </c>
      <c r="Q6420">
        <v>0.75640892913209257</v>
      </c>
      <c r="S6420" s="6">
        <v>34.794810740076258</v>
      </c>
      <c r="V6420" s="6">
        <v>202.6761844611529</v>
      </c>
    </row>
    <row r="6421" spans="1:23" x14ac:dyDescent="0.3">
      <c r="A6421" s="1">
        <v>44538</v>
      </c>
      <c r="B6421">
        <v>202112</v>
      </c>
      <c r="C6421">
        <v>2021</v>
      </c>
      <c r="D6421" t="s">
        <v>4</v>
      </c>
      <c r="E6421" t="s">
        <v>22</v>
      </c>
      <c r="F6421">
        <v>77.643720000000002</v>
      </c>
      <c r="G6421">
        <v>36</v>
      </c>
      <c r="I6421">
        <v>79.098164811577703</v>
      </c>
      <c r="J6421">
        <v>77.891452977777774</v>
      </c>
      <c r="K6421">
        <v>93.985962246093919</v>
      </c>
      <c r="L6421">
        <v>2.8935331814916414</v>
      </c>
      <c r="N6421">
        <v>1</v>
      </c>
      <c r="O6421">
        <v>3646.3625737728248</v>
      </c>
      <c r="P6421">
        <v>110.73586343521906</v>
      </c>
      <c r="Q6421">
        <v>0.75933853422527076</v>
      </c>
      <c r="S6421" s="6">
        <v>27.336187232109747</v>
      </c>
      <c r="V6421" s="6">
        <v>104.16719453369909</v>
      </c>
    </row>
    <row r="6422" spans="1:23" x14ac:dyDescent="0.3">
      <c r="A6422" s="1">
        <v>44538</v>
      </c>
      <c r="B6422">
        <v>202112</v>
      </c>
      <c r="C6422">
        <v>2021</v>
      </c>
      <c r="D6422" t="s">
        <v>2</v>
      </c>
      <c r="E6422" t="s">
        <v>22</v>
      </c>
      <c r="F6422">
        <v>158.08015999999998</v>
      </c>
      <c r="G6422">
        <v>64</v>
      </c>
      <c r="I6422">
        <v>206.55488811010102</v>
      </c>
      <c r="J6422">
        <v>158.40279183593748</v>
      </c>
      <c r="K6422">
        <v>204.67793620121734</v>
      </c>
      <c r="L6422">
        <v>4.2492192382176359</v>
      </c>
      <c r="N6422">
        <v>1</v>
      </c>
      <c r="O6422">
        <v>8249.9485552954302</v>
      </c>
      <c r="P6422">
        <v>170.73821978173851</v>
      </c>
      <c r="Q6422">
        <v>0.75953250368745195</v>
      </c>
      <c r="S6422" s="6">
        <v>48.610080235996925</v>
      </c>
      <c r="V6422" s="6">
        <v>271.9500312459287</v>
      </c>
    </row>
    <row r="6423" spans="1:23" x14ac:dyDescent="0.3">
      <c r="A6423" s="1">
        <v>44538</v>
      </c>
      <c r="B6423">
        <v>202112</v>
      </c>
      <c r="C6423">
        <v>2021</v>
      </c>
      <c r="D6423" t="s">
        <v>3</v>
      </c>
      <c r="E6423" t="s">
        <v>22</v>
      </c>
      <c r="F6423">
        <v>164.58848133333325</v>
      </c>
      <c r="G6423">
        <v>96</v>
      </c>
      <c r="I6423">
        <v>166.53728078980512</v>
      </c>
      <c r="J6423">
        <v>165.15029553912706</v>
      </c>
      <c r="K6423">
        <v>185.59346914803706</v>
      </c>
      <c r="L6423">
        <v>2.2816039218749999</v>
      </c>
      <c r="N6423">
        <v>1</v>
      </c>
      <c r="O6423">
        <v>8337.5992070861084</v>
      </c>
      <c r="P6423">
        <v>267.67852768689289</v>
      </c>
      <c r="Q6423">
        <v>0.76032624458975262</v>
      </c>
      <c r="S6423" s="6">
        <v>72.991319480616255</v>
      </c>
      <c r="V6423" s="6">
        <v>219.03397649999999</v>
      </c>
    </row>
    <row r="6424" spans="1:23" x14ac:dyDescent="0.3">
      <c r="A6424" s="1">
        <v>44538</v>
      </c>
      <c r="B6424">
        <v>202112</v>
      </c>
      <c r="C6424">
        <v>2021</v>
      </c>
      <c r="D6424" t="s">
        <v>5</v>
      </c>
      <c r="E6424" t="s">
        <v>23</v>
      </c>
      <c r="F6424">
        <v>3417.0433419999995</v>
      </c>
      <c r="H6424">
        <v>162</v>
      </c>
      <c r="I6424">
        <v>3807.2047140000004</v>
      </c>
      <c r="M6424">
        <v>12.894125000000001</v>
      </c>
      <c r="N6424">
        <v>0.999472909269563</v>
      </c>
      <c r="O6424">
        <v>189089.930001209</v>
      </c>
      <c r="P6424">
        <v>2059.6679815932835</v>
      </c>
      <c r="R6424">
        <v>0.94079999999999997</v>
      </c>
      <c r="T6424" s="6">
        <v>161.9146113016692</v>
      </c>
      <c r="U6424" s="6">
        <v>152.40959999999998</v>
      </c>
      <c r="W6424" s="6">
        <v>2088.84825</v>
      </c>
    </row>
    <row r="6425" spans="1:23" x14ac:dyDescent="0.3">
      <c r="A6425" s="1">
        <v>44538</v>
      </c>
      <c r="B6425">
        <v>202112</v>
      </c>
      <c r="C6425">
        <v>2021</v>
      </c>
      <c r="D6425" t="s">
        <v>6</v>
      </c>
      <c r="E6425" t="s">
        <v>23</v>
      </c>
      <c r="F6425">
        <v>1335.5384078333334</v>
      </c>
      <c r="H6425">
        <v>66</v>
      </c>
      <c r="I6425">
        <v>1575.8764666666668</v>
      </c>
      <c r="M6425">
        <v>13.605173611111113</v>
      </c>
      <c r="N6425">
        <v>0.95623416048126653</v>
      </c>
      <c r="O6425">
        <v>77753.65211093062</v>
      </c>
      <c r="P6425">
        <v>763.47061742553456</v>
      </c>
      <c r="R6425">
        <v>0.94079999999999997</v>
      </c>
      <c r="T6425" s="6">
        <v>63.111454591763589</v>
      </c>
      <c r="U6425" s="6">
        <v>62.092799999999997</v>
      </c>
      <c r="W6425" s="6">
        <v>897.94145833333346</v>
      </c>
    </row>
    <row r="6426" spans="1:23" x14ac:dyDescent="0.3">
      <c r="A6426" s="1">
        <v>44538</v>
      </c>
      <c r="B6426">
        <v>202112</v>
      </c>
      <c r="C6426">
        <v>2021</v>
      </c>
      <c r="D6426" t="s">
        <v>7</v>
      </c>
      <c r="E6426" t="s">
        <v>23</v>
      </c>
      <c r="F6426">
        <v>778.24248283333361</v>
      </c>
      <c r="H6426">
        <v>36</v>
      </c>
      <c r="I6426">
        <v>850.51048793988048</v>
      </c>
      <c r="M6426">
        <v>13.307189912394831</v>
      </c>
      <c r="N6426">
        <v>0.97573440115214261</v>
      </c>
      <c r="O6426">
        <v>45475.746772990205</v>
      </c>
      <c r="P6426">
        <v>559.31935098740428</v>
      </c>
      <c r="R6426">
        <v>0.95550000000000002</v>
      </c>
      <c r="T6426" s="6">
        <v>35.126438441477134</v>
      </c>
      <c r="U6426" s="6">
        <v>34.398000000000003</v>
      </c>
      <c r="W6426" s="6">
        <v>479.05883684621392</v>
      </c>
    </row>
    <row r="6427" spans="1:23" x14ac:dyDescent="0.3">
      <c r="A6427" s="1">
        <v>44538</v>
      </c>
      <c r="B6427">
        <v>202112</v>
      </c>
      <c r="C6427">
        <v>2021</v>
      </c>
      <c r="D6427" t="s">
        <v>8</v>
      </c>
      <c r="E6427" t="s">
        <v>23</v>
      </c>
      <c r="F6427">
        <v>897.93213533333324</v>
      </c>
      <c r="H6427">
        <v>108</v>
      </c>
      <c r="I6427">
        <v>1179.4765344333334</v>
      </c>
      <c r="M6427">
        <v>7.9219706532921803</v>
      </c>
      <c r="N6427">
        <v>0.9604293084775104</v>
      </c>
      <c r="O6427">
        <v>57042.814938541938</v>
      </c>
      <c r="P6427">
        <v>452.45629284105792</v>
      </c>
      <c r="R6427">
        <v>0.96039999999999992</v>
      </c>
      <c r="T6427" s="6">
        <v>103.72636531557113</v>
      </c>
      <c r="U6427" s="6">
        <v>103.72319999999999</v>
      </c>
      <c r="W6427" s="6">
        <v>855.57283055555547</v>
      </c>
    </row>
    <row r="6428" spans="1:23" x14ac:dyDescent="0.3">
      <c r="A6428" s="1">
        <v>44539</v>
      </c>
      <c r="B6428">
        <v>202112</v>
      </c>
      <c r="C6428">
        <v>2021</v>
      </c>
      <c r="D6428" t="s">
        <v>0</v>
      </c>
      <c r="E6428" t="s">
        <v>22</v>
      </c>
      <c r="F6428">
        <v>58.614919999999998</v>
      </c>
      <c r="G6428">
        <v>44</v>
      </c>
      <c r="I6428">
        <v>48.814130743154358</v>
      </c>
      <c r="J6428">
        <v>59.016043046874998</v>
      </c>
      <c r="K6428">
        <v>65.018210895591764</v>
      </c>
      <c r="L6428">
        <v>1.47804503718533</v>
      </c>
      <c r="N6428">
        <v>1</v>
      </c>
      <c r="O6428">
        <v>7321.7213188462083</v>
      </c>
      <c r="P6428">
        <v>136.322032445628</v>
      </c>
      <c r="Q6428">
        <v>0.75059422036089807</v>
      </c>
      <c r="S6428" s="6">
        <v>33.026145695879514</v>
      </c>
      <c r="V6428" s="6">
        <v>65.033981636154522</v>
      </c>
    </row>
    <row r="6429" spans="1:23" x14ac:dyDescent="0.3">
      <c r="A6429" s="1">
        <v>44539</v>
      </c>
      <c r="B6429">
        <v>202112</v>
      </c>
      <c r="C6429">
        <v>2021</v>
      </c>
      <c r="D6429" t="s">
        <v>1</v>
      </c>
      <c r="E6429" t="s">
        <v>22</v>
      </c>
      <c r="F6429">
        <v>63.125719999999994</v>
      </c>
      <c r="G6429">
        <v>46</v>
      </c>
      <c r="I6429">
        <v>54.652542565551173</v>
      </c>
      <c r="J6429">
        <v>63.220812773437494</v>
      </c>
      <c r="K6429">
        <v>72.678028786183589</v>
      </c>
      <c r="L6429">
        <v>1.5707095800524935</v>
      </c>
      <c r="N6429">
        <v>1</v>
      </c>
      <c r="O6429">
        <v>7784.9876999241314</v>
      </c>
      <c r="P6429">
        <v>144.31861861648773</v>
      </c>
      <c r="Q6429">
        <v>0.75640892913209257</v>
      </c>
      <c r="S6429" s="6">
        <v>34.794810740076258</v>
      </c>
      <c r="V6429" s="6">
        <v>72.252640682414707</v>
      </c>
    </row>
    <row r="6430" spans="1:23" x14ac:dyDescent="0.3">
      <c r="A6430" s="1">
        <v>44539</v>
      </c>
      <c r="B6430">
        <v>202112</v>
      </c>
      <c r="C6430">
        <v>2021</v>
      </c>
      <c r="D6430" t="s">
        <v>4</v>
      </c>
      <c r="E6430" t="s">
        <v>22</v>
      </c>
      <c r="F6430">
        <v>56.181999999999995</v>
      </c>
      <c r="G6430">
        <v>36</v>
      </c>
      <c r="I6430">
        <v>50.277702589905985</v>
      </c>
      <c r="J6430">
        <v>56.412552177777769</v>
      </c>
      <c r="K6430">
        <v>66.216059885529305</v>
      </c>
      <c r="L6430">
        <v>1.8392361071791528</v>
      </c>
      <c r="N6430">
        <v>1</v>
      </c>
      <c r="O6430">
        <v>6784.390555943557</v>
      </c>
      <c r="P6430">
        <v>110.73586343521906</v>
      </c>
      <c r="Q6430">
        <v>0.75933853422527076</v>
      </c>
      <c r="S6430" s="6">
        <v>27.336187232109747</v>
      </c>
      <c r="V6430" s="6">
        <v>66.212499858449505</v>
      </c>
    </row>
    <row r="6431" spans="1:23" x14ac:dyDescent="0.3">
      <c r="A6431" s="1">
        <v>44539</v>
      </c>
      <c r="B6431">
        <v>202112</v>
      </c>
      <c r="C6431">
        <v>2021</v>
      </c>
      <c r="D6431" t="s">
        <v>2</v>
      </c>
      <c r="E6431" t="s">
        <v>22</v>
      </c>
      <c r="F6431">
        <v>111.04019583333339</v>
      </c>
      <c r="G6431">
        <v>64</v>
      </c>
      <c r="I6431">
        <v>97.845608167157224</v>
      </c>
      <c r="J6431">
        <v>111.34439505208339</v>
      </c>
      <c r="K6431">
        <v>128.63045240138936</v>
      </c>
      <c r="L6431">
        <v>2.0128666254432597</v>
      </c>
      <c r="N6431">
        <v>1</v>
      </c>
      <c r="O6431">
        <v>13477.216668435873</v>
      </c>
      <c r="P6431">
        <v>170.73821978173851</v>
      </c>
      <c r="Q6431">
        <v>0.75953250368745195</v>
      </c>
      <c r="S6431" s="6">
        <v>48.610080235996925</v>
      </c>
      <c r="V6431" s="6">
        <v>128.82346402836862</v>
      </c>
    </row>
    <row r="6432" spans="1:23" x14ac:dyDescent="0.3">
      <c r="A6432" s="1">
        <v>44539</v>
      </c>
      <c r="B6432">
        <v>202112</v>
      </c>
      <c r="C6432">
        <v>2021</v>
      </c>
      <c r="D6432" t="s">
        <v>3</v>
      </c>
      <c r="E6432" t="s">
        <v>22</v>
      </c>
      <c r="F6432">
        <v>65.837519999999984</v>
      </c>
      <c r="G6432">
        <v>96</v>
      </c>
      <c r="I6432">
        <v>58.785568213992264</v>
      </c>
      <c r="J6432">
        <v>66.382225646275401</v>
      </c>
      <c r="K6432">
        <v>77.84086241813749</v>
      </c>
      <c r="L6432">
        <v>0.80537752478366276</v>
      </c>
      <c r="N6432">
        <v>0.99990398446116291</v>
      </c>
      <c r="O6432">
        <v>8088.1219231249734</v>
      </c>
      <c r="P6432">
        <v>267.67852768689289</v>
      </c>
      <c r="Q6432">
        <v>0.76032624458975262</v>
      </c>
      <c r="S6432" s="6">
        <v>72.991319480616255</v>
      </c>
      <c r="V6432" s="6">
        <v>77.316242379231625</v>
      </c>
    </row>
    <row r="6433" spans="1:23" x14ac:dyDescent="0.3">
      <c r="A6433" s="1">
        <v>44539</v>
      </c>
      <c r="B6433">
        <v>202112</v>
      </c>
      <c r="C6433">
        <v>2021</v>
      </c>
      <c r="D6433" t="s">
        <v>5</v>
      </c>
      <c r="E6433" t="s">
        <v>23</v>
      </c>
      <c r="F6433">
        <v>2888.1409183333321</v>
      </c>
      <c r="H6433">
        <v>162</v>
      </c>
      <c r="I6433">
        <v>3391.3332714670505</v>
      </c>
      <c r="M6433">
        <v>10.987087513071026</v>
      </c>
      <c r="N6433">
        <v>0.99960440176504628</v>
      </c>
      <c r="O6433">
        <v>369411.82887088036</v>
      </c>
      <c r="P6433">
        <v>2059.6679815932835</v>
      </c>
      <c r="R6433">
        <v>0.94079999999999997</v>
      </c>
      <c r="T6433" s="6">
        <v>161.9359130859375</v>
      </c>
      <c r="U6433" s="6">
        <v>152.40959999999998</v>
      </c>
      <c r="W6433" s="6">
        <v>1779.9081771175063</v>
      </c>
    </row>
    <row r="6434" spans="1:23" x14ac:dyDescent="0.3">
      <c r="A6434" s="1">
        <v>44539</v>
      </c>
      <c r="B6434">
        <v>202112</v>
      </c>
      <c r="C6434">
        <v>2021</v>
      </c>
      <c r="D6434" t="s">
        <v>6</v>
      </c>
      <c r="E6434" t="s">
        <v>23</v>
      </c>
      <c r="F6434">
        <v>1302.9665681666668</v>
      </c>
      <c r="H6434">
        <v>66</v>
      </c>
      <c r="I6434">
        <v>1543.0170333333333</v>
      </c>
      <c r="M6434">
        <v>12.193819444444443</v>
      </c>
      <c r="N6434">
        <v>0.9540515879628042</v>
      </c>
      <c r="O6434">
        <v>168348.45701808322</v>
      </c>
      <c r="P6434">
        <v>763.47061742553456</v>
      </c>
      <c r="R6434">
        <v>0.94079999999999997</v>
      </c>
      <c r="T6434" s="6">
        <v>62.96740480554508</v>
      </c>
      <c r="U6434" s="6">
        <v>62.092799999999997</v>
      </c>
      <c r="W6434" s="6">
        <v>804.79208333333327</v>
      </c>
    </row>
    <row r="6435" spans="1:23" x14ac:dyDescent="0.3">
      <c r="A6435" s="1">
        <v>44539</v>
      </c>
      <c r="B6435">
        <v>202112</v>
      </c>
      <c r="C6435">
        <v>2021</v>
      </c>
      <c r="D6435" t="s">
        <v>7</v>
      </c>
      <c r="E6435" t="s">
        <v>23</v>
      </c>
      <c r="F6435">
        <v>691.74418583333352</v>
      </c>
      <c r="H6435">
        <v>36</v>
      </c>
      <c r="I6435">
        <v>819.052719901763</v>
      </c>
      <c r="M6435">
        <v>11.663675985186309</v>
      </c>
      <c r="N6435">
        <v>0.94133560693272211</v>
      </c>
      <c r="O6435">
        <v>88645.770262110585</v>
      </c>
      <c r="P6435">
        <v>559.31935098740428</v>
      </c>
      <c r="R6435">
        <v>0.95550000000000002</v>
      </c>
      <c r="T6435" s="6">
        <v>33.888081849577993</v>
      </c>
      <c r="U6435" s="6">
        <v>34.398000000000003</v>
      </c>
      <c r="W6435" s="6">
        <v>419.8923354667071</v>
      </c>
    </row>
    <row r="6436" spans="1:23" x14ac:dyDescent="0.3">
      <c r="A6436" s="1">
        <v>44539</v>
      </c>
      <c r="B6436">
        <v>202112</v>
      </c>
      <c r="C6436">
        <v>2021</v>
      </c>
      <c r="D6436" t="s">
        <v>8</v>
      </c>
      <c r="E6436" t="s">
        <v>23</v>
      </c>
      <c r="F6436">
        <v>685.49356983333337</v>
      </c>
      <c r="H6436">
        <v>108</v>
      </c>
      <c r="I6436">
        <v>749.92422819999967</v>
      </c>
      <c r="M6436">
        <v>6.8138558127572013</v>
      </c>
      <c r="N6436">
        <v>0.98952389724209611</v>
      </c>
      <c r="O6436">
        <v>85942.607340355025</v>
      </c>
      <c r="P6436">
        <v>452.45629284105792</v>
      </c>
      <c r="R6436">
        <v>0.96039999999999992</v>
      </c>
      <c r="T6436" s="6">
        <v>106.86858090214638</v>
      </c>
      <c r="U6436" s="6">
        <v>103.72319999999999</v>
      </c>
      <c r="W6436" s="6">
        <v>735.89642777777772</v>
      </c>
    </row>
    <row r="6437" spans="1:23" x14ac:dyDescent="0.3">
      <c r="A6437" s="1">
        <v>44540</v>
      </c>
      <c r="B6437">
        <v>202112</v>
      </c>
      <c r="C6437">
        <v>2021</v>
      </c>
      <c r="D6437" t="s">
        <v>0</v>
      </c>
      <c r="E6437" t="s">
        <v>22</v>
      </c>
      <c r="F6437">
        <v>60.487839999999998</v>
      </c>
      <c r="G6437">
        <v>44</v>
      </c>
      <c r="I6437">
        <v>49.325479151169347</v>
      </c>
      <c r="J6437">
        <v>60.886277499999998</v>
      </c>
      <c r="K6437">
        <v>65.476772690487095</v>
      </c>
      <c r="L6437">
        <v>1.4935281762934693</v>
      </c>
      <c r="N6437">
        <v>1</v>
      </c>
      <c r="O6437">
        <v>5019.9365678333652</v>
      </c>
      <c r="P6437">
        <v>136.322032445628</v>
      </c>
      <c r="Q6437">
        <v>0.75059422036089807</v>
      </c>
      <c r="S6437" s="6">
        <v>33.026145695879514</v>
      </c>
      <c r="V6437" s="6">
        <v>65.715239756912652</v>
      </c>
    </row>
    <row r="6438" spans="1:23" x14ac:dyDescent="0.3">
      <c r="A6438" s="1">
        <v>44540</v>
      </c>
      <c r="B6438">
        <v>202112</v>
      </c>
      <c r="C6438">
        <v>2021</v>
      </c>
      <c r="D6438" t="s">
        <v>1</v>
      </c>
      <c r="E6438" t="s">
        <v>22</v>
      </c>
      <c r="F6438">
        <v>65.170840000000013</v>
      </c>
      <c r="G6438">
        <v>46</v>
      </c>
      <c r="I6438">
        <v>57.402566856616836</v>
      </c>
      <c r="J6438">
        <v>65.253237460937513</v>
      </c>
      <c r="K6438">
        <v>76.03920037181598</v>
      </c>
      <c r="L6438">
        <v>1.6497450520833334</v>
      </c>
      <c r="N6438">
        <v>1</v>
      </c>
      <c r="O6438">
        <v>5389.1842170946402</v>
      </c>
      <c r="P6438">
        <v>144.31861861648773</v>
      </c>
      <c r="Q6438">
        <v>0.75640892913209257</v>
      </c>
      <c r="S6438" s="6">
        <v>34.794810740076258</v>
      </c>
      <c r="V6438" s="6">
        <v>75.88827239583334</v>
      </c>
    </row>
    <row r="6439" spans="1:23" x14ac:dyDescent="0.3">
      <c r="A6439" s="1">
        <v>44540</v>
      </c>
      <c r="B6439">
        <v>202112</v>
      </c>
      <c r="C6439">
        <v>2021</v>
      </c>
      <c r="D6439" t="s">
        <v>4</v>
      </c>
      <c r="E6439" t="s">
        <v>22</v>
      </c>
      <c r="F6439">
        <v>46.028919999999999</v>
      </c>
      <c r="G6439">
        <v>36</v>
      </c>
      <c r="I6439">
        <v>41.40370341053881</v>
      </c>
      <c r="J6439">
        <v>46.251363377777771</v>
      </c>
      <c r="K6439">
        <v>54.401282354724593</v>
      </c>
      <c r="L6439">
        <v>1.5146114949748739</v>
      </c>
      <c r="N6439">
        <v>1</v>
      </c>
      <c r="O6439">
        <v>3715.9070661544865</v>
      </c>
      <c r="P6439">
        <v>110.73586343521906</v>
      </c>
      <c r="Q6439">
        <v>0.75933853422527076</v>
      </c>
      <c r="S6439" s="6">
        <v>27.336187232109747</v>
      </c>
      <c r="V6439" s="6">
        <v>54.526013819095461</v>
      </c>
    </row>
    <row r="6440" spans="1:23" x14ac:dyDescent="0.3">
      <c r="A6440" s="1">
        <v>44540</v>
      </c>
      <c r="B6440">
        <v>202112</v>
      </c>
      <c r="C6440">
        <v>2021</v>
      </c>
      <c r="D6440" t="s">
        <v>2</v>
      </c>
      <c r="E6440" t="s">
        <v>22</v>
      </c>
      <c r="F6440">
        <v>129.08933233333332</v>
      </c>
      <c r="G6440">
        <v>64</v>
      </c>
      <c r="I6440">
        <v>115.44621038011206</v>
      </c>
      <c r="J6440">
        <v>129.40415166927082</v>
      </c>
      <c r="K6440">
        <v>151.7944065647963</v>
      </c>
      <c r="L6440">
        <v>2.3749438350982475</v>
      </c>
      <c r="N6440">
        <v>1</v>
      </c>
      <c r="O6440">
        <v>10613.968108929659</v>
      </c>
      <c r="P6440">
        <v>170.73821978173851</v>
      </c>
      <c r="Q6440">
        <v>0.75953250368745195</v>
      </c>
      <c r="S6440" s="6">
        <v>48.610080235996925</v>
      </c>
      <c r="V6440" s="6">
        <v>151.99640544628784</v>
      </c>
    </row>
    <row r="6441" spans="1:23" x14ac:dyDescent="0.3">
      <c r="A6441" s="1">
        <v>44540</v>
      </c>
      <c r="B6441">
        <v>202112</v>
      </c>
      <c r="C6441">
        <v>2021</v>
      </c>
      <c r="D6441" t="s">
        <v>3</v>
      </c>
      <c r="E6441" t="s">
        <v>22</v>
      </c>
      <c r="F6441">
        <v>145.80216099999998</v>
      </c>
      <c r="G6441">
        <v>96</v>
      </c>
      <c r="I6441">
        <v>131.80599245975924</v>
      </c>
      <c r="J6441">
        <v>146.39186046553019</v>
      </c>
      <c r="K6441">
        <v>173.44294403804588</v>
      </c>
      <c r="L6441">
        <v>1.805776267611684</v>
      </c>
      <c r="N6441">
        <v>1</v>
      </c>
      <c r="O6441">
        <v>12166.509782193611</v>
      </c>
      <c r="P6441">
        <v>267.67852768689289</v>
      </c>
      <c r="Q6441">
        <v>0.76032624458975262</v>
      </c>
      <c r="S6441" s="6">
        <v>72.991319480616255</v>
      </c>
      <c r="V6441" s="6">
        <v>173.35452169072167</v>
      </c>
    </row>
    <row r="6442" spans="1:23" x14ac:dyDescent="0.3">
      <c r="A6442" s="1">
        <v>44540</v>
      </c>
      <c r="B6442">
        <v>202112</v>
      </c>
      <c r="C6442">
        <v>2021</v>
      </c>
      <c r="D6442" t="s">
        <v>5</v>
      </c>
      <c r="E6442" t="s">
        <v>23</v>
      </c>
      <c r="F6442">
        <v>3336.5761271666665</v>
      </c>
      <c r="H6442">
        <v>162</v>
      </c>
      <c r="I6442">
        <v>3796.1110280960397</v>
      </c>
      <c r="M6442">
        <v>12.600046092222748</v>
      </c>
      <c r="N6442">
        <v>0.99947328603205798</v>
      </c>
      <c r="O6442">
        <v>284710.3722892385</v>
      </c>
      <c r="P6442">
        <v>2059.6679815932835</v>
      </c>
      <c r="R6442">
        <v>0.94079999999999997</v>
      </c>
      <c r="T6442" s="6">
        <v>161.91467233719339</v>
      </c>
      <c r="U6442" s="6">
        <v>152.40959999999998</v>
      </c>
      <c r="W6442" s="6">
        <v>2041.2074669400852</v>
      </c>
    </row>
    <row r="6443" spans="1:23" x14ac:dyDescent="0.3">
      <c r="A6443" s="1">
        <v>44540</v>
      </c>
      <c r="B6443">
        <v>202112</v>
      </c>
      <c r="C6443">
        <v>2021</v>
      </c>
      <c r="D6443" t="s">
        <v>6</v>
      </c>
      <c r="E6443" t="s">
        <v>23</v>
      </c>
      <c r="F6443">
        <v>1338.3025641666668</v>
      </c>
      <c r="H6443">
        <v>66</v>
      </c>
      <c r="I6443">
        <v>1583.5805333333333</v>
      </c>
      <c r="M6443">
        <v>13.594513888888885</v>
      </c>
      <c r="N6443">
        <v>0.923776568930471</v>
      </c>
      <c r="O6443">
        <v>118867.93691910982</v>
      </c>
      <c r="P6443">
        <v>763.47061742553456</v>
      </c>
      <c r="R6443">
        <v>0.94079999999999997</v>
      </c>
      <c r="T6443" s="6">
        <v>60.969253549411086</v>
      </c>
      <c r="U6443" s="6">
        <v>62.092799999999997</v>
      </c>
      <c r="W6443" s="6">
        <v>897.23791666666648</v>
      </c>
    </row>
    <row r="6444" spans="1:23" x14ac:dyDescent="0.3">
      <c r="A6444" s="1">
        <v>44540</v>
      </c>
      <c r="B6444">
        <v>202112</v>
      </c>
      <c r="C6444">
        <v>2021</v>
      </c>
      <c r="D6444" t="s">
        <v>7</v>
      </c>
      <c r="E6444" t="s">
        <v>23</v>
      </c>
      <c r="F6444">
        <v>802.68718216666673</v>
      </c>
      <c r="H6444">
        <v>36</v>
      </c>
      <c r="I6444">
        <v>857.04333001030625</v>
      </c>
      <c r="M6444">
        <v>13.418922072992329</v>
      </c>
      <c r="N6444">
        <v>1</v>
      </c>
      <c r="O6444">
        <v>72163.553143197991</v>
      </c>
      <c r="P6444">
        <v>559.31935098740428</v>
      </c>
      <c r="R6444">
        <v>0.95550000000000002</v>
      </c>
      <c r="T6444" s="6">
        <v>36</v>
      </c>
      <c r="U6444" s="6">
        <v>34.398000000000003</v>
      </c>
      <c r="W6444" s="6">
        <v>483.08119462772385</v>
      </c>
    </row>
    <row r="6445" spans="1:23" x14ac:dyDescent="0.3">
      <c r="A6445" s="1">
        <v>44540</v>
      </c>
      <c r="B6445">
        <v>202112</v>
      </c>
      <c r="C6445">
        <v>2021</v>
      </c>
      <c r="D6445" t="s">
        <v>8</v>
      </c>
      <c r="E6445" t="s">
        <v>23</v>
      </c>
      <c r="F6445">
        <v>822.23877883333364</v>
      </c>
      <c r="H6445">
        <v>108</v>
      </c>
      <c r="I6445">
        <v>1016.8070943999999</v>
      </c>
      <c r="M6445">
        <v>7.3704058641975303</v>
      </c>
      <c r="N6445">
        <v>0.98549581043782819</v>
      </c>
      <c r="O6445">
        <v>69417.512548207393</v>
      </c>
      <c r="P6445">
        <v>452.45629284105792</v>
      </c>
      <c r="R6445">
        <v>0.96039999999999992</v>
      </c>
      <c r="T6445" s="6">
        <v>106.43354752728544</v>
      </c>
      <c r="U6445" s="6">
        <v>103.72319999999999</v>
      </c>
      <c r="W6445" s="6">
        <v>796.00383333333332</v>
      </c>
    </row>
    <row r="6446" spans="1:23" x14ac:dyDescent="0.3">
      <c r="A6446" s="1">
        <v>44541</v>
      </c>
      <c r="B6446">
        <v>202112</v>
      </c>
      <c r="C6446">
        <v>2021</v>
      </c>
      <c r="D6446" t="s">
        <v>0</v>
      </c>
      <c r="E6446" t="s">
        <v>22</v>
      </c>
      <c r="F6446">
        <v>8.9599999999999992E-3</v>
      </c>
      <c r="G6446">
        <v>44</v>
      </c>
      <c r="I6446">
        <v>148.67196512061568</v>
      </c>
      <c r="J6446">
        <v>1.7993203124999999E-2</v>
      </c>
      <c r="K6446">
        <v>3.9721114951186617E-2</v>
      </c>
      <c r="L6446">
        <v>4.5016444392166735</v>
      </c>
      <c r="N6446">
        <v>1</v>
      </c>
      <c r="O6446">
        <v>0.99403262354520006</v>
      </c>
      <c r="P6446">
        <v>136.322032445628</v>
      </c>
      <c r="Q6446">
        <v>0.75059422036089807</v>
      </c>
      <c r="S6446" s="6">
        <v>33.026145695879514</v>
      </c>
      <c r="V6446" s="6">
        <v>198.07235532553364</v>
      </c>
    </row>
    <row r="6447" spans="1:23" x14ac:dyDescent="0.3">
      <c r="A6447" s="1">
        <v>44541</v>
      </c>
      <c r="B6447">
        <v>202112</v>
      </c>
      <c r="C6447">
        <v>2021</v>
      </c>
      <c r="D6447" t="s">
        <v>1</v>
      </c>
      <c r="E6447" t="s">
        <v>22</v>
      </c>
      <c r="F6447">
        <v>4.8719999999999999E-2</v>
      </c>
      <c r="G6447">
        <v>46</v>
      </c>
      <c r="I6447">
        <v>133.96860704007406</v>
      </c>
      <c r="J6447">
        <v>4.9330351562499999E-2</v>
      </c>
      <c r="K6447">
        <v>6.2981495647097818E-2</v>
      </c>
      <c r="L6447">
        <v>3.8502467520471546</v>
      </c>
      <c r="N6447">
        <v>1</v>
      </c>
      <c r="O6447">
        <v>3.4798244651736003</v>
      </c>
      <c r="P6447">
        <v>144.31861861648773</v>
      </c>
      <c r="Q6447">
        <v>0.75640892913209257</v>
      </c>
      <c r="S6447" s="6">
        <v>34.794810740076258</v>
      </c>
      <c r="V6447" s="6">
        <v>177.11135059416912</v>
      </c>
    </row>
    <row r="6448" spans="1:23" x14ac:dyDescent="0.3">
      <c r="A6448" s="1">
        <v>44541</v>
      </c>
      <c r="B6448">
        <v>202112</v>
      </c>
      <c r="C6448">
        <v>2021</v>
      </c>
      <c r="D6448" t="s">
        <v>4</v>
      </c>
      <c r="E6448" t="s">
        <v>22</v>
      </c>
      <c r="F6448">
        <v>138.88056016599998</v>
      </c>
      <c r="G6448">
        <v>36</v>
      </c>
      <c r="I6448">
        <v>140.25352485324791</v>
      </c>
      <c r="J6448">
        <v>139.17728194377776</v>
      </c>
      <c r="K6448">
        <v>183.00947103110173</v>
      </c>
      <c r="L6448">
        <v>5.1306908188169977</v>
      </c>
      <c r="N6448">
        <v>0.99955992987153741</v>
      </c>
      <c r="O6448">
        <v>12966.381844653575</v>
      </c>
      <c r="P6448">
        <v>110.73586343521906</v>
      </c>
      <c r="Q6448">
        <v>0.75933853422527076</v>
      </c>
      <c r="S6448" s="6">
        <v>27.336187232109747</v>
      </c>
      <c r="V6448" s="6">
        <v>184.70486947741193</v>
      </c>
    </row>
    <row r="6449" spans="1:23" x14ac:dyDescent="0.3">
      <c r="A6449" s="1">
        <v>44541</v>
      </c>
      <c r="B6449">
        <v>202112</v>
      </c>
      <c r="C6449">
        <v>2021</v>
      </c>
      <c r="D6449" t="s">
        <v>2</v>
      </c>
      <c r="E6449" t="s">
        <v>22</v>
      </c>
      <c r="F6449">
        <v>123.76698116666671</v>
      </c>
      <c r="G6449">
        <v>64</v>
      </c>
      <c r="I6449">
        <v>169.02361473928437</v>
      </c>
      <c r="J6449">
        <v>124.07264522916671</v>
      </c>
      <c r="K6449">
        <v>153.55921634108591</v>
      </c>
      <c r="L6449">
        <v>3.4771309555279926</v>
      </c>
      <c r="N6449">
        <v>1</v>
      </c>
      <c r="O6449">
        <v>11993.069357246133</v>
      </c>
      <c r="P6449">
        <v>170.73821978173851</v>
      </c>
      <c r="Q6449">
        <v>0.75953250368745195</v>
      </c>
      <c r="S6449" s="6">
        <v>48.610080235996925</v>
      </c>
      <c r="V6449" s="6">
        <v>222.53638115379152</v>
      </c>
    </row>
    <row r="6450" spans="1:23" x14ac:dyDescent="0.3">
      <c r="A6450" s="1">
        <v>44541</v>
      </c>
      <c r="B6450">
        <v>202112</v>
      </c>
      <c r="C6450">
        <v>2021</v>
      </c>
      <c r="D6450" t="s">
        <v>3</v>
      </c>
      <c r="E6450" t="s">
        <v>22</v>
      </c>
      <c r="F6450">
        <v>236.59608099999997</v>
      </c>
      <c r="G6450">
        <v>96</v>
      </c>
      <c r="I6450">
        <v>349.9787198942808</v>
      </c>
      <c r="J6450">
        <v>237.31418676918494</v>
      </c>
      <c r="K6450">
        <v>306.09270240200249</v>
      </c>
      <c r="L6450">
        <v>4.7947991950908904</v>
      </c>
      <c r="N6450">
        <v>1</v>
      </c>
      <c r="O6450">
        <v>22304.811912816833</v>
      </c>
      <c r="P6450">
        <v>267.67852768689289</v>
      </c>
      <c r="Q6450">
        <v>0.76032624458975262</v>
      </c>
      <c r="S6450" s="6">
        <v>72.991319480616255</v>
      </c>
      <c r="V6450" s="6">
        <v>460.30072272872548</v>
      </c>
    </row>
    <row r="6451" spans="1:23" x14ac:dyDescent="0.3">
      <c r="A6451" s="1">
        <v>44541</v>
      </c>
      <c r="B6451">
        <v>202112</v>
      </c>
      <c r="C6451">
        <v>2021</v>
      </c>
      <c r="D6451" t="s">
        <v>5</v>
      </c>
      <c r="E6451" t="s">
        <v>23</v>
      </c>
      <c r="F6451">
        <v>3352.3009399999996</v>
      </c>
      <c r="H6451">
        <v>162</v>
      </c>
      <c r="I6451">
        <v>3737.8818863875076</v>
      </c>
      <c r="M6451">
        <v>12.912923732166918</v>
      </c>
      <c r="N6451">
        <v>1</v>
      </c>
      <c r="O6451">
        <v>315162.76311169734</v>
      </c>
      <c r="P6451">
        <v>2059.6679815932835</v>
      </c>
      <c r="R6451">
        <v>0.94079999999999997</v>
      </c>
      <c r="T6451" s="6">
        <v>162</v>
      </c>
      <c r="U6451" s="6">
        <v>152.40959999999998</v>
      </c>
      <c r="W6451" s="6">
        <v>2091.8936446110406</v>
      </c>
    </row>
    <row r="6452" spans="1:23" x14ac:dyDescent="0.3">
      <c r="A6452" s="1">
        <v>44541</v>
      </c>
      <c r="B6452">
        <v>202112</v>
      </c>
      <c r="C6452">
        <v>2021</v>
      </c>
      <c r="D6452" t="s">
        <v>6</v>
      </c>
      <c r="E6452" t="s">
        <v>23</v>
      </c>
      <c r="F6452">
        <v>1366.7315210000004</v>
      </c>
      <c r="H6452">
        <v>66</v>
      </c>
      <c r="I6452">
        <v>1581.4494</v>
      </c>
      <c r="M6452">
        <v>13.147986111111114</v>
      </c>
      <c r="N6452">
        <v>0.94866239571888289</v>
      </c>
      <c r="O6452">
        <v>132843.31935415161</v>
      </c>
      <c r="P6452">
        <v>763.47061742553456</v>
      </c>
      <c r="R6452">
        <v>0.94079999999999997</v>
      </c>
      <c r="T6452" s="6">
        <v>62.611718117446273</v>
      </c>
      <c r="U6452" s="6">
        <v>62.092799999999997</v>
      </c>
      <c r="W6452" s="6">
        <v>867.76708333333352</v>
      </c>
    </row>
    <row r="6453" spans="1:23" x14ac:dyDescent="0.3">
      <c r="A6453" s="1">
        <v>44541</v>
      </c>
      <c r="B6453">
        <v>202112</v>
      </c>
      <c r="C6453">
        <v>2021</v>
      </c>
      <c r="D6453" t="s">
        <v>7</v>
      </c>
      <c r="E6453" t="s">
        <v>23</v>
      </c>
      <c r="F6453">
        <v>759.68338033333362</v>
      </c>
      <c r="H6453">
        <v>36</v>
      </c>
      <c r="I6453">
        <v>854.82437077715076</v>
      </c>
      <c r="M6453">
        <v>12.815392543053965</v>
      </c>
      <c r="N6453">
        <v>0.96359171881470784</v>
      </c>
      <c r="O6453">
        <v>72713.292749202345</v>
      </c>
      <c r="P6453">
        <v>559.31935098740428</v>
      </c>
      <c r="R6453">
        <v>0.95550000000000002</v>
      </c>
      <c r="T6453" s="6">
        <v>34.689301877329484</v>
      </c>
      <c r="U6453" s="6">
        <v>34.398000000000003</v>
      </c>
      <c r="W6453" s="6">
        <v>461.35413154994274</v>
      </c>
    </row>
    <row r="6454" spans="1:23" x14ac:dyDescent="0.3">
      <c r="A6454" s="1">
        <v>44541</v>
      </c>
      <c r="B6454">
        <v>202112</v>
      </c>
      <c r="C6454">
        <v>2021</v>
      </c>
      <c r="D6454" t="s">
        <v>8</v>
      </c>
      <c r="E6454" t="s">
        <v>23</v>
      </c>
      <c r="F6454">
        <v>596.60947466666676</v>
      </c>
      <c r="H6454">
        <v>108</v>
      </c>
      <c r="I6454">
        <v>693.76840939999977</v>
      </c>
      <c r="M6454">
        <v>6.524794984567901</v>
      </c>
      <c r="N6454">
        <v>0.98931907206591685</v>
      </c>
      <c r="O6454">
        <v>61506.990540913408</v>
      </c>
      <c r="P6454">
        <v>452.45629284105792</v>
      </c>
      <c r="R6454">
        <v>0.96039999999999992</v>
      </c>
      <c r="T6454" s="6">
        <v>106.84645978311902</v>
      </c>
      <c r="U6454" s="6">
        <v>103.72319999999999</v>
      </c>
      <c r="W6454" s="6">
        <v>704.67785833333335</v>
      </c>
    </row>
    <row r="6455" spans="1:23" x14ac:dyDescent="0.3">
      <c r="A6455" s="1">
        <v>44542</v>
      </c>
      <c r="B6455">
        <v>202112</v>
      </c>
      <c r="C6455">
        <v>2021</v>
      </c>
      <c r="D6455" t="s">
        <v>0</v>
      </c>
      <c r="E6455" t="s">
        <v>22</v>
      </c>
      <c r="F6455">
        <v>153.91432</v>
      </c>
      <c r="G6455">
        <v>44</v>
      </c>
      <c r="I6455">
        <v>204.48010681587044</v>
      </c>
      <c r="J6455">
        <v>154.42457390625</v>
      </c>
      <c r="K6455">
        <v>190.3133006432588</v>
      </c>
      <c r="L6455">
        <v>6.1914614166248976</v>
      </c>
      <c r="N6455">
        <v>0.99839438533432645</v>
      </c>
      <c r="O6455">
        <v>12128.424195764494</v>
      </c>
      <c r="P6455">
        <v>136.322032445628</v>
      </c>
      <c r="Q6455">
        <v>0.75059422036089807</v>
      </c>
      <c r="S6455" s="6">
        <v>33.026145695879514</v>
      </c>
      <c r="V6455" s="6">
        <v>272.42430233149548</v>
      </c>
    </row>
    <row r="6456" spans="1:23" x14ac:dyDescent="0.3">
      <c r="A6456" s="1">
        <v>44542</v>
      </c>
      <c r="B6456">
        <v>202112</v>
      </c>
      <c r="C6456">
        <v>2021</v>
      </c>
      <c r="D6456" t="s">
        <v>1</v>
      </c>
      <c r="E6456" t="s">
        <v>22</v>
      </c>
      <c r="F6456">
        <v>147.14644000000001</v>
      </c>
      <c r="G6456">
        <v>46</v>
      </c>
      <c r="I6456">
        <v>195.33467957900552</v>
      </c>
      <c r="J6456">
        <v>147.26802203125001</v>
      </c>
      <c r="K6456">
        <v>174.95081168065576</v>
      </c>
      <c r="L6456">
        <v>5.6139026315789478</v>
      </c>
      <c r="N6456">
        <v>0.99628652251872984</v>
      </c>
      <c r="O6456">
        <v>11853.661857213259</v>
      </c>
      <c r="P6456">
        <v>144.31861861648773</v>
      </c>
      <c r="Q6456">
        <v>0.75640892913209257</v>
      </c>
      <c r="S6456" s="6">
        <v>34.794810740076258</v>
      </c>
      <c r="V6456" s="6">
        <v>258.23952105263157</v>
      </c>
    </row>
    <row r="6457" spans="1:23" x14ac:dyDescent="0.3">
      <c r="A6457" s="1">
        <v>44542</v>
      </c>
      <c r="B6457">
        <v>202112</v>
      </c>
      <c r="C6457">
        <v>2021</v>
      </c>
      <c r="D6457" t="s">
        <v>4</v>
      </c>
      <c r="E6457" t="s">
        <v>22</v>
      </c>
      <c r="F6457">
        <v>176.93648000000002</v>
      </c>
      <c r="G6457">
        <v>36</v>
      </c>
      <c r="I6457">
        <v>186.54723315767399</v>
      </c>
      <c r="J6457">
        <v>177.26364337777781</v>
      </c>
      <c r="K6457">
        <v>242.28667680390558</v>
      </c>
      <c r="L6457">
        <v>6.8241862544221634</v>
      </c>
      <c r="N6457">
        <v>1</v>
      </c>
      <c r="O6457">
        <v>12257.490133254698</v>
      </c>
      <c r="P6457">
        <v>110.73586343521906</v>
      </c>
      <c r="Q6457">
        <v>0.75933853422527076</v>
      </c>
      <c r="S6457" s="6">
        <v>27.336187232109747</v>
      </c>
      <c r="V6457" s="6">
        <v>245.67070515919789</v>
      </c>
    </row>
    <row r="6458" spans="1:23" x14ac:dyDescent="0.3">
      <c r="A6458" s="1">
        <v>44542</v>
      </c>
      <c r="B6458">
        <v>202112</v>
      </c>
      <c r="C6458">
        <v>2021</v>
      </c>
      <c r="D6458" t="s">
        <v>2</v>
      </c>
      <c r="E6458" t="s">
        <v>22</v>
      </c>
      <c r="F6458">
        <v>170.04776483333336</v>
      </c>
      <c r="G6458">
        <v>64</v>
      </c>
      <c r="I6458">
        <v>212.25447064216766</v>
      </c>
      <c r="J6458">
        <v>170.37101397395836</v>
      </c>
      <c r="K6458">
        <v>212.54765016734035</v>
      </c>
      <c r="L6458">
        <v>4.3664702796558679</v>
      </c>
      <c r="N6458">
        <v>1</v>
      </c>
      <c r="O6458">
        <v>10430.947391122385</v>
      </c>
      <c r="P6458">
        <v>170.73821978173851</v>
      </c>
      <c r="Q6458">
        <v>0.75953250368745195</v>
      </c>
      <c r="S6458" s="6">
        <v>48.610080235996925</v>
      </c>
      <c r="V6458" s="6">
        <v>279.45409789797554</v>
      </c>
    </row>
    <row r="6459" spans="1:23" x14ac:dyDescent="0.3">
      <c r="A6459" s="1">
        <v>44542</v>
      </c>
      <c r="B6459">
        <v>202112</v>
      </c>
      <c r="C6459">
        <v>2021</v>
      </c>
      <c r="D6459" t="s">
        <v>3</v>
      </c>
      <c r="E6459" t="s">
        <v>22</v>
      </c>
      <c r="F6459">
        <v>264.0013606666667</v>
      </c>
      <c r="G6459">
        <v>96</v>
      </c>
      <c r="I6459">
        <v>361.64003859560518</v>
      </c>
      <c r="J6459">
        <v>264.73208913547052</v>
      </c>
      <c r="K6459">
        <v>334.49590203029624</v>
      </c>
      <c r="L6459">
        <v>4.954562284514437</v>
      </c>
      <c r="N6459">
        <v>1</v>
      </c>
      <c r="O6459">
        <v>19434.530289175265</v>
      </c>
      <c r="P6459">
        <v>267.67852768689289</v>
      </c>
      <c r="Q6459">
        <v>0.76032624458975262</v>
      </c>
      <c r="S6459" s="6">
        <v>72.991319480616255</v>
      </c>
      <c r="V6459" s="6">
        <v>475.63797931338593</v>
      </c>
    </row>
    <row r="6460" spans="1:23" x14ac:dyDescent="0.3">
      <c r="A6460" s="1">
        <v>44542</v>
      </c>
      <c r="B6460">
        <v>202112</v>
      </c>
      <c r="C6460">
        <v>2021</v>
      </c>
      <c r="D6460" t="s">
        <v>5</v>
      </c>
      <c r="E6460" t="s">
        <v>23</v>
      </c>
      <c r="F6460">
        <v>3494.3617421666654</v>
      </c>
      <c r="H6460">
        <v>162</v>
      </c>
      <c r="I6460">
        <v>3877.4594700000007</v>
      </c>
      <c r="M6460">
        <v>13.196166666666665</v>
      </c>
      <c r="N6460">
        <v>0.99914588972144025</v>
      </c>
      <c r="O6460">
        <v>334467.09206051048</v>
      </c>
      <c r="P6460">
        <v>2059.6679815932835</v>
      </c>
      <c r="R6460">
        <v>0.94079999999999997</v>
      </c>
      <c r="T6460" s="6">
        <v>161.86163413487333</v>
      </c>
      <c r="U6460" s="6">
        <v>152.40959999999998</v>
      </c>
      <c r="W6460" s="6">
        <v>2137.7789999999995</v>
      </c>
    </row>
    <row r="6461" spans="1:23" x14ac:dyDescent="0.3">
      <c r="A6461" s="1">
        <v>44542</v>
      </c>
      <c r="B6461">
        <v>202112</v>
      </c>
      <c r="C6461">
        <v>2021</v>
      </c>
      <c r="D6461" t="s">
        <v>6</v>
      </c>
      <c r="E6461" t="s">
        <v>23</v>
      </c>
      <c r="F6461">
        <v>1096.0846438333333</v>
      </c>
      <c r="H6461">
        <v>66</v>
      </c>
      <c r="I6461">
        <v>1336.6409666666666</v>
      </c>
      <c r="M6461">
        <v>10.882500000000002</v>
      </c>
      <c r="N6461">
        <v>0.98196547213390517</v>
      </c>
      <c r="O6461">
        <v>105651.17134973504</v>
      </c>
      <c r="P6461">
        <v>763.47061742553456</v>
      </c>
      <c r="R6461">
        <v>0.94079999999999997</v>
      </c>
      <c r="T6461" s="6">
        <v>64.809721160837739</v>
      </c>
      <c r="U6461" s="6">
        <v>62.092799999999997</v>
      </c>
      <c r="W6461" s="6">
        <v>718.24500000000012</v>
      </c>
    </row>
    <row r="6462" spans="1:23" x14ac:dyDescent="0.3">
      <c r="A6462" s="1">
        <v>44542</v>
      </c>
      <c r="B6462">
        <v>202112</v>
      </c>
      <c r="C6462">
        <v>2021</v>
      </c>
      <c r="D6462" t="s">
        <v>7</v>
      </c>
      <c r="E6462" t="s">
        <v>23</v>
      </c>
      <c r="F6462">
        <v>594.09769033333328</v>
      </c>
      <c r="H6462">
        <v>36</v>
      </c>
      <c r="I6462">
        <v>695.68203782791102</v>
      </c>
      <c r="M6462">
        <v>10.659159503812543</v>
      </c>
      <c r="N6462">
        <v>0.93890467935097877</v>
      </c>
      <c r="O6462">
        <v>59787.659390006083</v>
      </c>
      <c r="P6462">
        <v>559.31935098740428</v>
      </c>
      <c r="R6462">
        <v>0.95550000000000002</v>
      </c>
      <c r="T6462" s="6">
        <v>33.800568456635233</v>
      </c>
      <c r="U6462" s="6">
        <v>34.398000000000003</v>
      </c>
      <c r="W6462" s="6">
        <v>383.72974213725155</v>
      </c>
    </row>
    <row r="6463" spans="1:23" x14ac:dyDescent="0.3">
      <c r="A6463" s="1">
        <v>44542</v>
      </c>
      <c r="B6463">
        <v>202112</v>
      </c>
      <c r="C6463">
        <v>2021</v>
      </c>
      <c r="D6463" t="s">
        <v>8</v>
      </c>
      <c r="E6463" t="s">
        <v>23</v>
      </c>
      <c r="F6463">
        <v>791.06187999999997</v>
      </c>
      <c r="H6463">
        <v>108</v>
      </c>
      <c r="I6463">
        <v>936.34273580000024</v>
      </c>
      <c r="M6463">
        <v>7.2495620113168719</v>
      </c>
      <c r="N6463">
        <v>0.97782448588702453</v>
      </c>
      <c r="O6463">
        <v>88048.850652751571</v>
      </c>
      <c r="P6463">
        <v>452.45629284105792</v>
      </c>
      <c r="R6463">
        <v>0.96039999999999992</v>
      </c>
      <c r="T6463" s="6">
        <v>105.60504447579865</v>
      </c>
      <c r="U6463" s="6">
        <v>103.72319999999999</v>
      </c>
      <c r="W6463" s="6">
        <v>782.95269722222213</v>
      </c>
    </row>
    <row r="6464" spans="1:23" x14ac:dyDescent="0.3">
      <c r="A6464" s="1">
        <v>44543</v>
      </c>
      <c r="B6464">
        <v>202112</v>
      </c>
      <c r="C6464">
        <v>2021</v>
      </c>
      <c r="D6464" t="s">
        <v>0</v>
      </c>
      <c r="E6464" t="s">
        <v>22</v>
      </c>
      <c r="F6464">
        <v>139.29468</v>
      </c>
      <c r="G6464">
        <v>44</v>
      </c>
      <c r="I6464">
        <v>149.62663874508732</v>
      </c>
      <c r="J6464">
        <v>139.783693671875</v>
      </c>
      <c r="K6464">
        <v>159.04047546037981</v>
      </c>
      <c r="L6464">
        <v>4.5305510404671709</v>
      </c>
      <c r="N6464">
        <v>0.99714665536937652</v>
      </c>
      <c r="O6464">
        <v>17576.205171901525</v>
      </c>
      <c r="P6464">
        <v>136.322032445628</v>
      </c>
      <c r="Q6464">
        <v>0.75059422036089807</v>
      </c>
      <c r="S6464" s="6">
        <v>33.026145695879514</v>
      </c>
      <c r="V6464" s="6">
        <v>199.34424578055553</v>
      </c>
    </row>
    <row r="6465" spans="1:23" x14ac:dyDescent="0.3">
      <c r="A6465" s="1">
        <v>44543</v>
      </c>
      <c r="B6465">
        <v>202112</v>
      </c>
      <c r="C6465">
        <v>2021</v>
      </c>
      <c r="D6465" t="s">
        <v>1</v>
      </c>
      <c r="E6465" t="s">
        <v>22</v>
      </c>
      <c r="F6465">
        <v>145.13435999999999</v>
      </c>
      <c r="G6465">
        <v>46</v>
      </c>
      <c r="I6465">
        <v>164.82202651841752</v>
      </c>
      <c r="J6465">
        <v>145.23152796874999</v>
      </c>
      <c r="K6465">
        <v>174.85663910592072</v>
      </c>
      <c r="L6465">
        <v>4.7369714912280703</v>
      </c>
      <c r="N6465">
        <v>1</v>
      </c>
      <c r="O6465">
        <v>18460.972207072806</v>
      </c>
      <c r="P6465">
        <v>144.31861861648773</v>
      </c>
      <c r="Q6465">
        <v>0.75640892913209257</v>
      </c>
      <c r="S6465" s="6">
        <v>34.794810740076258</v>
      </c>
      <c r="V6465" s="6">
        <v>217.90068859649122</v>
      </c>
    </row>
    <row r="6466" spans="1:23" x14ac:dyDescent="0.3">
      <c r="A6466" s="1">
        <v>44543</v>
      </c>
      <c r="B6466">
        <v>202112</v>
      </c>
      <c r="C6466">
        <v>2021</v>
      </c>
      <c r="D6466" t="s">
        <v>4</v>
      </c>
      <c r="E6466" t="s">
        <v>22</v>
      </c>
      <c r="F6466">
        <v>134.44144033200001</v>
      </c>
      <c r="G6466">
        <v>36</v>
      </c>
      <c r="I6466">
        <v>135.60913754271485</v>
      </c>
      <c r="J6466">
        <v>134.73462290977778</v>
      </c>
      <c r="K6466">
        <v>177.02282920575689</v>
      </c>
      <c r="L6466">
        <v>4.9607919491941832</v>
      </c>
      <c r="N6466">
        <v>1</v>
      </c>
      <c r="O6466">
        <v>15108.630429059169</v>
      </c>
      <c r="P6466">
        <v>110.73586343521906</v>
      </c>
      <c r="Q6466">
        <v>0.75933853422527076</v>
      </c>
      <c r="S6466" s="6">
        <v>27.336187232109747</v>
      </c>
      <c r="V6466" s="6">
        <v>178.58851017099059</v>
      </c>
    </row>
    <row r="6467" spans="1:23" x14ac:dyDescent="0.3">
      <c r="A6467" s="1">
        <v>44543</v>
      </c>
      <c r="B6467">
        <v>202112</v>
      </c>
      <c r="C6467">
        <v>2021</v>
      </c>
      <c r="D6467" t="s">
        <v>2</v>
      </c>
      <c r="E6467" t="s">
        <v>22</v>
      </c>
      <c r="F6467">
        <v>184.48070283333337</v>
      </c>
      <c r="G6467">
        <v>64</v>
      </c>
      <c r="I6467">
        <v>241.55508463697876</v>
      </c>
      <c r="J6467">
        <v>184.85497041145837</v>
      </c>
      <c r="K6467">
        <v>230.21634352207889</v>
      </c>
      <c r="L6467">
        <v>4.9692385501989245</v>
      </c>
      <c r="N6467">
        <v>1</v>
      </c>
      <c r="O6467">
        <v>24796.745666388761</v>
      </c>
      <c r="P6467">
        <v>170.73821978173851</v>
      </c>
      <c r="Q6467">
        <v>0.75953250368745195</v>
      </c>
      <c r="S6467" s="6">
        <v>48.610080235996925</v>
      </c>
      <c r="V6467" s="6">
        <v>318.03126721273117</v>
      </c>
    </row>
    <row r="6468" spans="1:23" x14ac:dyDescent="0.3">
      <c r="A6468" s="1">
        <v>44543</v>
      </c>
      <c r="B6468">
        <v>202112</v>
      </c>
      <c r="C6468">
        <v>2021</v>
      </c>
      <c r="D6468" t="s">
        <v>3</v>
      </c>
      <c r="E6468" t="s">
        <v>22</v>
      </c>
      <c r="F6468">
        <v>205.47631933333338</v>
      </c>
      <c r="G6468">
        <v>96</v>
      </c>
      <c r="I6468">
        <v>227.14235851065223</v>
      </c>
      <c r="J6468">
        <v>206.22121091954702</v>
      </c>
      <c r="K6468">
        <v>245.78352167898703</v>
      </c>
      <c r="L6468">
        <v>3.1119091986133052</v>
      </c>
      <c r="N6468">
        <v>1</v>
      </c>
      <c r="O6468">
        <v>26490.726414169498</v>
      </c>
      <c r="P6468">
        <v>267.67852768689289</v>
      </c>
      <c r="Q6468">
        <v>0.76032624458975262</v>
      </c>
      <c r="S6468" s="6">
        <v>72.991319480616255</v>
      </c>
      <c r="V6468" s="6">
        <v>298.74328306687732</v>
      </c>
    </row>
    <row r="6469" spans="1:23" x14ac:dyDescent="0.3">
      <c r="A6469" s="1">
        <v>44543</v>
      </c>
      <c r="B6469">
        <v>202112</v>
      </c>
      <c r="C6469">
        <v>2021</v>
      </c>
      <c r="D6469" t="s">
        <v>5</v>
      </c>
      <c r="E6469" t="s">
        <v>23</v>
      </c>
      <c r="F6469">
        <v>3478.9441465</v>
      </c>
      <c r="H6469">
        <v>162</v>
      </c>
      <c r="I6469">
        <v>3843.24193582002</v>
      </c>
      <c r="M6469">
        <v>13.082943131964882</v>
      </c>
      <c r="N6469">
        <v>0.99677538459683646</v>
      </c>
      <c r="O6469">
        <v>413729.07224910776</v>
      </c>
      <c r="P6469">
        <v>2059.6679815932835</v>
      </c>
      <c r="R6469">
        <v>0.94079999999999997</v>
      </c>
      <c r="T6469" s="6">
        <v>161.47761230468751</v>
      </c>
      <c r="U6469" s="6">
        <v>152.40959999999998</v>
      </c>
      <c r="W6469" s="6">
        <v>2119.4367873783108</v>
      </c>
    </row>
    <row r="6470" spans="1:23" x14ac:dyDescent="0.3">
      <c r="A6470" s="1">
        <v>44543</v>
      </c>
      <c r="B6470">
        <v>202112</v>
      </c>
      <c r="C6470">
        <v>2021</v>
      </c>
      <c r="D6470" t="s">
        <v>6</v>
      </c>
      <c r="E6470" t="s">
        <v>23</v>
      </c>
      <c r="F6470">
        <v>1243.5371238333332</v>
      </c>
      <c r="H6470">
        <v>66</v>
      </c>
      <c r="I6470">
        <v>1543.5993866666665</v>
      </c>
      <c r="M6470">
        <v>13.207506944444445</v>
      </c>
      <c r="N6470">
        <v>0.91668192957750649</v>
      </c>
      <c r="O6470">
        <v>156112.35918315666</v>
      </c>
      <c r="P6470">
        <v>763.47061742553456</v>
      </c>
      <c r="R6470">
        <v>0.94079999999999997</v>
      </c>
      <c r="T6470" s="6">
        <v>60.50100735211543</v>
      </c>
      <c r="U6470" s="6">
        <v>62.092799999999997</v>
      </c>
      <c r="W6470" s="6">
        <v>871.69545833333336</v>
      </c>
    </row>
    <row r="6471" spans="1:23" x14ac:dyDescent="0.3">
      <c r="A6471" s="1">
        <v>44543</v>
      </c>
      <c r="B6471">
        <v>202112</v>
      </c>
      <c r="C6471">
        <v>2021</v>
      </c>
      <c r="D6471" t="s">
        <v>7</v>
      </c>
      <c r="E6471" t="s">
        <v>23</v>
      </c>
      <c r="F6471">
        <v>667.32818383333336</v>
      </c>
      <c r="H6471">
        <v>36</v>
      </c>
      <c r="I6471">
        <v>802.47040348197686</v>
      </c>
      <c r="M6471">
        <v>12.794427142040528</v>
      </c>
      <c r="N6471">
        <v>0.9545337821857488</v>
      </c>
      <c r="O6471">
        <v>83398.191416167916</v>
      </c>
      <c r="P6471">
        <v>559.31935098740428</v>
      </c>
      <c r="R6471">
        <v>0.95550000000000002</v>
      </c>
      <c r="T6471" s="6">
        <v>34.36321615868696</v>
      </c>
      <c r="U6471" s="6">
        <v>34.398000000000003</v>
      </c>
      <c r="W6471" s="6">
        <v>460.59937711345901</v>
      </c>
    </row>
    <row r="6472" spans="1:23" x14ac:dyDescent="0.3">
      <c r="A6472" s="1">
        <v>44543</v>
      </c>
      <c r="B6472">
        <v>202112</v>
      </c>
      <c r="C6472">
        <v>2021</v>
      </c>
      <c r="D6472" t="s">
        <v>8</v>
      </c>
      <c r="E6472" t="s">
        <v>23</v>
      </c>
      <c r="F6472">
        <v>1406.912071333333</v>
      </c>
      <c r="H6472">
        <v>108</v>
      </c>
      <c r="I6472">
        <v>1862.0308478666668</v>
      </c>
      <c r="M6472">
        <v>9.5939178755144052</v>
      </c>
      <c r="N6472">
        <v>0.97845412651958941</v>
      </c>
      <c r="O6472">
        <v>163032.11141492144</v>
      </c>
      <c r="P6472">
        <v>452.45629284105792</v>
      </c>
      <c r="R6472">
        <v>0.96039999999999992</v>
      </c>
      <c r="T6472" s="6">
        <v>105.67304566411566</v>
      </c>
      <c r="U6472" s="6">
        <v>103.72319999999999</v>
      </c>
      <c r="W6472" s="6">
        <v>1036.1431305555557</v>
      </c>
    </row>
    <row r="6473" spans="1:23" x14ac:dyDescent="0.3">
      <c r="A6473" s="1">
        <v>44544</v>
      </c>
      <c r="B6473">
        <v>202112</v>
      </c>
      <c r="C6473">
        <v>2021</v>
      </c>
      <c r="D6473" t="s">
        <v>0</v>
      </c>
      <c r="E6473" t="s">
        <v>22</v>
      </c>
      <c r="F6473">
        <v>137.27588</v>
      </c>
      <c r="G6473">
        <v>44</v>
      </c>
      <c r="I6473">
        <v>151.97912605324325</v>
      </c>
      <c r="J6473">
        <v>137.73437609375</v>
      </c>
      <c r="K6473">
        <v>161.04769452640551</v>
      </c>
      <c r="L6473">
        <v>4.6017820987268525</v>
      </c>
      <c r="N6473">
        <v>1</v>
      </c>
      <c r="O6473">
        <v>15842.565803890258</v>
      </c>
      <c r="P6473">
        <v>136.322032445628</v>
      </c>
      <c r="Q6473">
        <v>0.75059422036089807</v>
      </c>
      <c r="S6473" s="6">
        <v>33.026145695879514</v>
      </c>
      <c r="V6473" s="6">
        <v>202.47841234398152</v>
      </c>
    </row>
    <row r="6474" spans="1:23" x14ac:dyDescent="0.3">
      <c r="A6474" s="1">
        <v>44544</v>
      </c>
      <c r="B6474">
        <v>202112</v>
      </c>
      <c r="C6474">
        <v>2021</v>
      </c>
      <c r="D6474" t="s">
        <v>1</v>
      </c>
      <c r="E6474" t="s">
        <v>22</v>
      </c>
      <c r="F6474">
        <v>142.53147999999999</v>
      </c>
      <c r="G6474">
        <v>46</v>
      </c>
      <c r="I6474">
        <v>170.17058247262756</v>
      </c>
      <c r="J6474">
        <v>142.62144582031249</v>
      </c>
      <c r="K6474">
        <v>176.29359050916159</v>
      </c>
      <c r="L6474">
        <v>4.8906885496183214</v>
      </c>
      <c r="N6474">
        <v>1</v>
      </c>
      <c r="O6474">
        <v>16543.124403328056</v>
      </c>
      <c r="P6474">
        <v>144.31861861648773</v>
      </c>
      <c r="Q6474">
        <v>0.75640892913209257</v>
      </c>
      <c r="S6474" s="6">
        <v>34.794810740076258</v>
      </c>
      <c r="V6474" s="6">
        <v>224.97167328244279</v>
      </c>
    </row>
    <row r="6475" spans="1:23" x14ac:dyDescent="0.3">
      <c r="A6475" s="1">
        <v>44544</v>
      </c>
      <c r="B6475">
        <v>202112</v>
      </c>
      <c r="C6475">
        <v>2021</v>
      </c>
      <c r="D6475" t="s">
        <v>4</v>
      </c>
      <c r="E6475" t="s">
        <v>22</v>
      </c>
      <c r="F6475">
        <v>93.247</v>
      </c>
      <c r="G6475">
        <v>36</v>
      </c>
      <c r="I6475">
        <v>91.899602968719648</v>
      </c>
      <c r="J6475">
        <v>93.508016177777776</v>
      </c>
      <c r="K6475">
        <v>120.22800944307144</v>
      </c>
      <c r="L6475">
        <v>3.3618295846602977</v>
      </c>
      <c r="N6475">
        <v>1</v>
      </c>
      <c r="O6475">
        <v>10276.372703321011</v>
      </c>
      <c r="P6475">
        <v>110.73586343521906</v>
      </c>
      <c r="Q6475">
        <v>0.75933853422527076</v>
      </c>
      <c r="S6475" s="6">
        <v>27.336187232109747</v>
      </c>
      <c r="V6475" s="6">
        <v>121.02586504777072</v>
      </c>
    </row>
    <row r="6476" spans="1:23" x14ac:dyDescent="0.3">
      <c r="A6476" s="1">
        <v>44544</v>
      </c>
      <c r="B6476">
        <v>202112</v>
      </c>
      <c r="C6476">
        <v>2021</v>
      </c>
      <c r="D6476" t="s">
        <v>2</v>
      </c>
      <c r="E6476" t="s">
        <v>22</v>
      </c>
      <c r="F6476">
        <v>153.32430000000002</v>
      </c>
      <c r="G6476">
        <v>64</v>
      </c>
      <c r="I6476">
        <v>291.11433611145088</v>
      </c>
      <c r="J6476">
        <v>153.62080878906252</v>
      </c>
      <c r="K6476">
        <v>201.88148379637443</v>
      </c>
      <c r="L6476">
        <v>5.9887647726175475</v>
      </c>
      <c r="N6476">
        <v>1</v>
      </c>
      <c r="O6476">
        <v>18398.137304301592</v>
      </c>
      <c r="P6476">
        <v>170.73821978173851</v>
      </c>
      <c r="Q6476">
        <v>0.75953250368745195</v>
      </c>
      <c r="S6476" s="6">
        <v>48.610080235996925</v>
      </c>
      <c r="V6476" s="6">
        <v>383.28094544752304</v>
      </c>
    </row>
    <row r="6477" spans="1:23" x14ac:dyDescent="0.3">
      <c r="A6477" s="1">
        <v>44544</v>
      </c>
      <c r="B6477">
        <v>202112</v>
      </c>
      <c r="C6477">
        <v>2021</v>
      </c>
      <c r="D6477" t="s">
        <v>3</v>
      </c>
      <c r="E6477" t="s">
        <v>22</v>
      </c>
      <c r="F6477">
        <v>226.8610405</v>
      </c>
      <c r="G6477">
        <v>96</v>
      </c>
      <c r="I6477">
        <v>275.51938448613794</v>
      </c>
      <c r="J6477">
        <v>227.49921327084721</v>
      </c>
      <c r="K6477">
        <v>285.41585934310598</v>
      </c>
      <c r="L6477">
        <v>3.7746869962983132</v>
      </c>
      <c r="N6477">
        <v>1</v>
      </c>
      <c r="O6477">
        <v>26863.336915024192</v>
      </c>
      <c r="P6477">
        <v>267.67852768689289</v>
      </c>
      <c r="Q6477">
        <v>0.76032624458975262</v>
      </c>
      <c r="S6477" s="6">
        <v>72.991319480616255</v>
      </c>
      <c r="V6477" s="6">
        <v>362.36995164463804</v>
      </c>
    </row>
    <row r="6478" spans="1:23" x14ac:dyDescent="0.3">
      <c r="A6478" s="1">
        <v>44544</v>
      </c>
      <c r="B6478">
        <v>202112</v>
      </c>
      <c r="C6478">
        <v>2021</v>
      </c>
      <c r="D6478" t="s">
        <v>5</v>
      </c>
      <c r="E6478" t="s">
        <v>23</v>
      </c>
      <c r="F6478">
        <v>2810.4769018333332</v>
      </c>
      <c r="H6478">
        <v>162</v>
      </c>
      <c r="I6478">
        <v>3421.6900162138231</v>
      </c>
      <c r="M6478">
        <v>10.998910063359963</v>
      </c>
      <c r="N6478">
        <v>0.99950274885916324</v>
      </c>
      <c r="O6478">
        <v>307281.37706761714</v>
      </c>
      <c r="P6478">
        <v>2059.6679815932835</v>
      </c>
      <c r="R6478">
        <v>0.94079999999999997</v>
      </c>
      <c r="T6478" s="6">
        <v>161.91944531518445</v>
      </c>
      <c r="U6478" s="6">
        <v>152.40959999999998</v>
      </c>
      <c r="W6478" s="6">
        <v>1781.8234302643141</v>
      </c>
    </row>
    <row r="6479" spans="1:23" x14ac:dyDescent="0.3">
      <c r="A6479" s="1">
        <v>44544</v>
      </c>
      <c r="B6479">
        <v>202112</v>
      </c>
      <c r="C6479">
        <v>2021</v>
      </c>
      <c r="D6479" t="s">
        <v>6</v>
      </c>
      <c r="E6479" t="s">
        <v>23</v>
      </c>
      <c r="F6479">
        <v>845.03552449999984</v>
      </c>
      <c r="H6479">
        <v>66</v>
      </c>
      <c r="I6479">
        <v>1093.7097000000003</v>
      </c>
      <c r="M6479">
        <v>9.5227083333333322</v>
      </c>
      <c r="N6479">
        <v>0.91969648787335578</v>
      </c>
      <c r="O6479">
        <v>101402.68970698008</v>
      </c>
      <c r="P6479">
        <v>763.47061742553456</v>
      </c>
      <c r="R6479">
        <v>0.94079999999999997</v>
      </c>
      <c r="T6479" s="6">
        <v>60.699968199641482</v>
      </c>
      <c r="U6479" s="6">
        <v>62.092799999999997</v>
      </c>
      <c r="W6479" s="6">
        <v>628.49874999999997</v>
      </c>
    </row>
    <row r="6480" spans="1:23" x14ac:dyDescent="0.3">
      <c r="A6480" s="1">
        <v>44544</v>
      </c>
      <c r="B6480">
        <v>202112</v>
      </c>
      <c r="C6480">
        <v>2021</v>
      </c>
      <c r="D6480" t="s">
        <v>7</v>
      </c>
      <c r="E6480" t="s">
        <v>23</v>
      </c>
      <c r="F6480">
        <v>236.59790000000001</v>
      </c>
      <c r="H6480">
        <v>36</v>
      </c>
      <c r="I6480">
        <v>231.41150693839714</v>
      </c>
      <c r="M6480">
        <v>6.6896109027958799</v>
      </c>
      <c r="N6480">
        <v>0.9860886179604843</v>
      </c>
      <c r="O6480">
        <v>28042.988132731691</v>
      </c>
      <c r="P6480">
        <v>559.31935098740428</v>
      </c>
      <c r="R6480">
        <v>0.95550000000000002</v>
      </c>
      <c r="T6480" s="6">
        <v>35.499190246577434</v>
      </c>
      <c r="U6480" s="6">
        <v>34.398000000000003</v>
      </c>
      <c r="W6480" s="6">
        <v>240.82599250065167</v>
      </c>
    </row>
    <row r="6481" spans="1:23" x14ac:dyDescent="0.3">
      <c r="A6481" s="1">
        <v>44544</v>
      </c>
      <c r="B6481">
        <v>202112</v>
      </c>
      <c r="C6481">
        <v>2021</v>
      </c>
      <c r="D6481" t="s">
        <v>8</v>
      </c>
      <c r="E6481" t="s">
        <v>23</v>
      </c>
      <c r="F6481">
        <v>1462.8051848333332</v>
      </c>
      <c r="H6481">
        <v>108</v>
      </c>
      <c r="I6481">
        <v>1820.0552202999993</v>
      </c>
      <c r="M6481">
        <v>9.5847609310699564</v>
      </c>
      <c r="N6481">
        <v>0.96566325566267408</v>
      </c>
      <c r="O6481">
        <v>167245.5205738651</v>
      </c>
      <c r="P6481">
        <v>452.45629284105792</v>
      </c>
      <c r="R6481">
        <v>0.96039999999999992</v>
      </c>
      <c r="T6481" s="6">
        <v>104.2916316115688</v>
      </c>
      <c r="U6481" s="6">
        <v>103.72319999999999</v>
      </c>
      <c r="W6481" s="6">
        <v>1035.1541805555553</v>
      </c>
    </row>
    <row r="6482" spans="1:23" x14ac:dyDescent="0.3">
      <c r="A6482" s="1">
        <v>44545</v>
      </c>
      <c r="B6482">
        <v>202112</v>
      </c>
      <c r="C6482">
        <v>2021</v>
      </c>
      <c r="D6482" t="s">
        <v>0</v>
      </c>
      <c r="E6482" t="s">
        <v>22</v>
      </c>
      <c r="F6482">
        <v>170.32512083333327</v>
      </c>
      <c r="G6482">
        <v>44</v>
      </c>
      <c r="I6482">
        <v>163.3709532060663</v>
      </c>
      <c r="J6482">
        <v>170.80705442708327</v>
      </c>
      <c r="K6482">
        <v>212.73747801792317</v>
      </c>
      <c r="L6482">
        <v>4.9467156933922558</v>
      </c>
      <c r="N6482">
        <v>1</v>
      </c>
      <c r="O6482">
        <v>22273.50014949435</v>
      </c>
      <c r="P6482">
        <v>136.322032445628</v>
      </c>
      <c r="Q6482">
        <v>0.75059422036089807</v>
      </c>
      <c r="S6482" s="6">
        <v>33.026145695879514</v>
      </c>
      <c r="V6482" s="6">
        <v>217.65549050925927</v>
      </c>
    </row>
    <row r="6483" spans="1:23" x14ac:dyDescent="0.3">
      <c r="A6483" s="1">
        <v>44545</v>
      </c>
      <c r="B6483">
        <v>202112</v>
      </c>
      <c r="C6483">
        <v>2021</v>
      </c>
      <c r="D6483" t="s">
        <v>1</v>
      </c>
      <c r="E6483" t="s">
        <v>22</v>
      </c>
      <c r="F6483">
        <v>176.67803999999992</v>
      </c>
      <c r="G6483">
        <v>46</v>
      </c>
      <c r="I6483">
        <v>176.51271076966759</v>
      </c>
      <c r="J6483">
        <v>176.79144332031242</v>
      </c>
      <c r="K6483">
        <v>227.21841431616133</v>
      </c>
      <c r="L6483">
        <v>5.072960795454545</v>
      </c>
      <c r="N6483">
        <v>1</v>
      </c>
      <c r="O6483">
        <v>23069.427536625561</v>
      </c>
      <c r="P6483">
        <v>144.31861861648773</v>
      </c>
      <c r="Q6483">
        <v>0.75640892913209257</v>
      </c>
      <c r="S6483" s="6">
        <v>34.794810740076258</v>
      </c>
      <c r="V6483" s="6">
        <v>233.35619659090906</v>
      </c>
    </row>
    <row r="6484" spans="1:23" x14ac:dyDescent="0.3">
      <c r="A6484" s="1">
        <v>44545</v>
      </c>
      <c r="B6484">
        <v>202112</v>
      </c>
      <c r="C6484">
        <v>2021</v>
      </c>
      <c r="D6484" t="s">
        <v>4</v>
      </c>
      <c r="E6484" t="s">
        <v>22</v>
      </c>
      <c r="F6484">
        <v>112.986440332</v>
      </c>
      <c r="G6484">
        <v>36</v>
      </c>
      <c r="I6484">
        <v>110.10456243666579</v>
      </c>
      <c r="J6484">
        <v>113.26163570977778</v>
      </c>
      <c r="K6484">
        <v>144.19515827267475</v>
      </c>
      <c r="L6484">
        <v>4.0277951530612253</v>
      </c>
      <c r="N6484">
        <v>1</v>
      </c>
      <c r="O6484">
        <v>12844.462257161787</v>
      </c>
      <c r="P6484">
        <v>110.73586343521906</v>
      </c>
      <c r="Q6484">
        <v>0.75933853422527076</v>
      </c>
      <c r="S6484" s="6">
        <v>27.336187232109747</v>
      </c>
      <c r="V6484" s="6">
        <v>145.00062551020412</v>
      </c>
    </row>
    <row r="6485" spans="1:23" x14ac:dyDescent="0.3">
      <c r="A6485" s="1">
        <v>44545</v>
      </c>
      <c r="B6485">
        <v>202112</v>
      </c>
      <c r="C6485">
        <v>2021</v>
      </c>
      <c r="D6485" t="s">
        <v>2</v>
      </c>
      <c r="E6485" t="s">
        <v>22</v>
      </c>
      <c r="F6485">
        <v>171.46257566666674</v>
      </c>
      <c r="G6485">
        <v>64</v>
      </c>
      <c r="I6485">
        <v>261.8122024754116</v>
      </c>
      <c r="J6485">
        <v>171.76738523697924</v>
      </c>
      <c r="K6485">
        <v>214.67584550766799</v>
      </c>
      <c r="L6485">
        <v>5.3859652402205542</v>
      </c>
      <c r="N6485">
        <v>1</v>
      </c>
      <c r="O6485">
        <v>21207.824503041938</v>
      </c>
      <c r="P6485">
        <v>170.73821978173851</v>
      </c>
      <c r="Q6485">
        <v>0.75953250368745195</v>
      </c>
      <c r="S6485" s="6">
        <v>48.610080235996925</v>
      </c>
      <c r="V6485" s="6">
        <v>344.70177537411547</v>
      </c>
    </row>
    <row r="6486" spans="1:23" x14ac:dyDescent="0.3">
      <c r="A6486" s="1">
        <v>44545</v>
      </c>
      <c r="B6486">
        <v>202112</v>
      </c>
      <c r="C6486">
        <v>2021</v>
      </c>
      <c r="D6486" t="s">
        <v>3</v>
      </c>
      <c r="E6486" t="s">
        <v>22</v>
      </c>
      <c r="F6486">
        <v>160.65727999999999</v>
      </c>
      <c r="G6486">
        <v>96</v>
      </c>
      <c r="I6486">
        <v>269.13363826577836</v>
      </c>
      <c r="J6486">
        <v>161.28428479988415</v>
      </c>
      <c r="K6486">
        <v>180.42339336005097</v>
      </c>
      <c r="L6486">
        <v>3.6872006175645331</v>
      </c>
      <c r="N6486">
        <v>1</v>
      </c>
      <c r="O6486">
        <v>20429.886049705892</v>
      </c>
      <c r="P6486">
        <v>267.67852768689289</v>
      </c>
      <c r="Q6486">
        <v>0.76032624458975262</v>
      </c>
      <c r="S6486" s="6">
        <v>72.991319480616255</v>
      </c>
      <c r="V6486" s="6">
        <v>353.97125928619516</v>
      </c>
    </row>
    <row r="6487" spans="1:23" x14ac:dyDescent="0.3">
      <c r="A6487" s="1">
        <v>44545</v>
      </c>
      <c r="B6487">
        <v>202112</v>
      </c>
      <c r="C6487">
        <v>2021</v>
      </c>
      <c r="D6487" t="s">
        <v>5</v>
      </c>
      <c r="E6487" t="s">
        <v>23</v>
      </c>
      <c r="F6487">
        <v>2728.2817091666661</v>
      </c>
      <c r="H6487">
        <v>162</v>
      </c>
      <c r="I6487">
        <v>3360.7165139999997</v>
      </c>
      <c r="M6487">
        <v>10.851124999999998</v>
      </c>
      <c r="N6487">
        <v>0.9993772756317516</v>
      </c>
      <c r="O6487">
        <v>294901.836034682</v>
      </c>
      <c r="P6487">
        <v>2059.6679815932835</v>
      </c>
      <c r="R6487">
        <v>0.94079999999999997</v>
      </c>
      <c r="T6487" s="6">
        <v>161.89911865234376</v>
      </c>
      <c r="U6487" s="6">
        <v>152.40959999999998</v>
      </c>
      <c r="W6487" s="6">
        <v>1757.8822499999997</v>
      </c>
    </row>
    <row r="6488" spans="1:23" x14ac:dyDescent="0.3">
      <c r="A6488" s="1">
        <v>44545</v>
      </c>
      <c r="B6488">
        <v>202112</v>
      </c>
      <c r="C6488">
        <v>2021</v>
      </c>
      <c r="D6488" t="s">
        <v>6</v>
      </c>
      <c r="E6488" t="s">
        <v>23</v>
      </c>
      <c r="F6488">
        <v>694.40336583333328</v>
      </c>
      <c r="H6488">
        <v>66</v>
      </c>
      <c r="I6488">
        <v>889.83294999999976</v>
      </c>
      <c r="M6488">
        <v>8.4972048611111113</v>
      </c>
      <c r="N6488">
        <v>0.97375963307850244</v>
      </c>
      <c r="O6488">
        <v>80786.778543314489</v>
      </c>
      <c r="P6488">
        <v>763.47061742553456</v>
      </c>
      <c r="R6488">
        <v>0.94079999999999997</v>
      </c>
      <c r="T6488" s="6">
        <v>64.268135783181165</v>
      </c>
      <c r="U6488" s="6">
        <v>62.092799999999997</v>
      </c>
      <c r="W6488" s="6">
        <v>560.81552083333338</v>
      </c>
    </row>
    <row r="6489" spans="1:23" x14ac:dyDescent="0.3">
      <c r="A6489" s="1">
        <v>44545</v>
      </c>
      <c r="B6489">
        <v>202112</v>
      </c>
      <c r="C6489">
        <v>2021</v>
      </c>
      <c r="D6489" t="s">
        <v>7</v>
      </c>
      <c r="E6489" t="s">
        <v>23</v>
      </c>
      <c r="F6489">
        <v>279.76549983333331</v>
      </c>
      <c r="H6489">
        <v>36</v>
      </c>
      <c r="I6489">
        <v>294.20286764692929</v>
      </c>
      <c r="M6489">
        <v>7.1224583710464708</v>
      </c>
      <c r="N6489">
        <v>0.9860886179604843</v>
      </c>
      <c r="O6489">
        <v>32864.580862928473</v>
      </c>
      <c r="P6489">
        <v>559.31935098740428</v>
      </c>
      <c r="R6489">
        <v>0.95550000000000002</v>
      </c>
      <c r="T6489" s="6">
        <v>35.499190246577434</v>
      </c>
      <c r="U6489" s="6">
        <v>34.398000000000003</v>
      </c>
      <c r="W6489" s="6">
        <v>256.40850135767295</v>
      </c>
    </row>
    <row r="6490" spans="1:23" x14ac:dyDescent="0.3">
      <c r="A6490" s="1">
        <v>44545</v>
      </c>
      <c r="B6490">
        <v>202112</v>
      </c>
      <c r="C6490">
        <v>2021</v>
      </c>
      <c r="D6490" t="s">
        <v>8</v>
      </c>
      <c r="E6490" t="s">
        <v>23</v>
      </c>
      <c r="F6490">
        <v>995.15750733333368</v>
      </c>
      <c r="H6490">
        <v>108</v>
      </c>
      <c r="I6490">
        <v>1156.6154821999999</v>
      </c>
      <c r="M6490">
        <v>7.8610222993827152</v>
      </c>
      <c r="N6490">
        <v>0.98446148006314627</v>
      </c>
      <c r="O6490">
        <v>111994.48086890536</v>
      </c>
      <c r="P6490">
        <v>452.45629284105792</v>
      </c>
      <c r="R6490">
        <v>0.96039999999999992</v>
      </c>
      <c r="T6490" s="6">
        <v>106.3218398468198</v>
      </c>
      <c r="U6490" s="6">
        <v>103.72319999999999</v>
      </c>
      <c r="W6490" s="6">
        <v>848.99040833333322</v>
      </c>
    </row>
    <row r="6491" spans="1:23" x14ac:dyDescent="0.3">
      <c r="A6491" s="1">
        <v>44546</v>
      </c>
      <c r="B6491">
        <v>202112</v>
      </c>
      <c r="C6491">
        <v>2021</v>
      </c>
      <c r="D6491" t="s">
        <v>0</v>
      </c>
      <c r="E6491" t="s">
        <v>22</v>
      </c>
      <c r="F6491">
        <v>30.707040000000003</v>
      </c>
      <c r="G6491">
        <v>44</v>
      </c>
      <c r="I6491">
        <v>32.654629104552917</v>
      </c>
      <c r="J6491">
        <v>31.016366171875003</v>
      </c>
      <c r="K6491">
        <v>43.403985610400667</v>
      </c>
      <c r="L6491">
        <v>0.98875083411949727</v>
      </c>
      <c r="N6491">
        <v>1</v>
      </c>
      <c r="O6491">
        <v>2087.6356791031994</v>
      </c>
      <c r="P6491">
        <v>136.322032445628</v>
      </c>
      <c r="Q6491">
        <v>0.75059422036089807</v>
      </c>
      <c r="S6491" s="6">
        <v>33.026145695879514</v>
      </c>
      <c r="V6491" s="6">
        <v>43.505036701257879</v>
      </c>
    </row>
    <row r="6492" spans="1:23" x14ac:dyDescent="0.3">
      <c r="A6492" s="1">
        <v>44546</v>
      </c>
      <c r="B6492">
        <v>202112</v>
      </c>
      <c r="C6492">
        <v>2021</v>
      </c>
      <c r="D6492" t="s">
        <v>1</v>
      </c>
      <c r="E6492" t="s">
        <v>22</v>
      </c>
      <c r="F6492">
        <v>41.050520000000006</v>
      </c>
      <c r="G6492">
        <v>46</v>
      </c>
      <c r="I6492">
        <v>34.246518379722261</v>
      </c>
      <c r="J6492">
        <v>41.120344218750006</v>
      </c>
      <c r="K6492">
        <v>45.381560534915735</v>
      </c>
      <c r="L6492">
        <v>0.98424212264150979</v>
      </c>
      <c r="N6492">
        <v>1</v>
      </c>
      <c r="O6492">
        <v>2811.0015223691325</v>
      </c>
      <c r="P6492">
        <v>144.31861861648773</v>
      </c>
      <c r="Q6492">
        <v>0.75640892913209257</v>
      </c>
      <c r="S6492" s="6">
        <v>34.794810740076258</v>
      </c>
      <c r="V6492" s="6">
        <v>45.275137641509453</v>
      </c>
    </row>
    <row r="6493" spans="1:23" x14ac:dyDescent="0.3">
      <c r="A6493" s="1">
        <v>44546</v>
      </c>
      <c r="B6493">
        <v>202112</v>
      </c>
      <c r="C6493">
        <v>2021</v>
      </c>
      <c r="D6493" t="s">
        <v>4</v>
      </c>
      <c r="E6493" t="s">
        <v>22</v>
      </c>
      <c r="F6493">
        <v>25.636800000000001</v>
      </c>
      <c r="G6493">
        <v>36</v>
      </c>
      <c r="I6493">
        <v>23.877976897696115</v>
      </c>
      <c r="J6493">
        <v>25.842960177777776</v>
      </c>
      <c r="K6493">
        <v>31.534738391513535</v>
      </c>
      <c r="L6493">
        <v>0.87349331839695876</v>
      </c>
      <c r="N6493">
        <v>1</v>
      </c>
      <c r="O6493">
        <v>1721.8748974126474</v>
      </c>
      <c r="P6493">
        <v>110.73586343521906</v>
      </c>
      <c r="Q6493">
        <v>0.75933853422527076</v>
      </c>
      <c r="S6493" s="6">
        <v>27.336187232109747</v>
      </c>
      <c r="V6493" s="6">
        <v>31.445759462290514</v>
      </c>
    </row>
    <row r="6494" spans="1:23" x14ac:dyDescent="0.3">
      <c r="A6494" s="1">
        <v>44546</v>
      </c>
      <c r="B6494">
        <v>202112</v>
      </c>
      <c r="C6494">
        <v>2021</v>
      </c>
      <c r="D6494" t="s">
        <v>2</v>
      </c>
      <c r="E6494" t="s">
        <v>22</v>
      </c>
      <c r="F6494">
        <v>52.225686833333341</v>
      </c>
      <c r="G6494">
        <v>64</v>
      </c>
      <c r="I6494">
        <v>47.505058369012751</v>
      </c>
      <c r="J6494">
        <v>52.473123356770841</v>
      </c>
      <c r="K6494">
        <v>62.298590767999514</v>
      </c>
      <c r="L6494">
        <v>0.97726763951798867</v>
      </c>
      <c r="N6494">
        <v>1</v>
      </c>
      <c r="O6494">
        <v>3735.2004808982556</v>
      </c>
      <c r="P6494">
        <v>170.73821978173851</v>
      </c>
      <c r="Q6494">
        <v>0.75953250368745195</v>
      </c>
      <c r="S6494" s="6">
        <v>48.610080235996925</v>
      </c>
      <c r="V6494" s="6">
        <v>62.545128929151275</v>
      </c>
    </row>
    <row r="6495" spans="1:23" x14ac:dyDescent="0.3">
      <c r="A6495" s="1">
        <v>44546</v>
      </c>
      <c r="B6495">
        <v>202112</v>
      </c>
      <c r="C6495">
        <v>2021</v>
      </c>
      <c r="D6495" t="s">
        <v>3</v>
      </c>
      <c r="E6495" t="s">
        <v>22</v>
      </c>
      <c r="F6495">
        <v>82.586559999999949</v>
      </c>
      <c r="G6495">
        <v>96</v>
      </c>
      <c r="I6495">
        <v>80.05697202246219</v>
      </c>
      <c r="J6495">
        <v>83.032111908530609</v>
      </c>
      <c r="K6495">
        <v>95.948897465030129</v>
      </c>
      <c r="L6495">
        <v>1.096801271604938</v>
      </c>
      <c r="N6495">
        <v>1</v>
      </c>
      <c r="O6495">
        <v>6091.0092530967713</v>
      </c>
      <c r="P6495">
        <v>267.67852768689289</v>
      </c>
      <c r="Q6495">
        <v>0.76032624458975262</v>
      </c>
      <c r="S6495" s="6">
        <v>72.991319480616255</v>
      </c>
      <c r="V6495" s="6">
        <v>105.29292207407406</v>
      </c>
    </row>
    <row r="6496" spans="1:23" x14ac:dyDescent="0.3">
      <c r="A6496" s="1">
        <v>44546</v>
      </c>
      <c r="B6496">
        <v>202112</v>
      </c>
      <c r="C6496">
        <v>2021</v>
      </c>
      <c r="D6496" t="s">
        <v>5</v>
      </c>
      <c r="E6496" t="s">
        <v>23</v>
      </c>
      <c r="F6496">
        <v>2546.5152981666661</v>
      </c>
      <c r="H6496">
        <v>162</v>
      </c>
      <c r="I6496">
        <v>3131.2453397755612</v>
      </c>
      <c r="M6496">
        <v>10.404925220051911</v>
      </c>
      <c r="N6496">
        <v>0.99946162471064814</v>
      </c>
      <c r="O6496">
        <v>520899.30815609201</v>
      </c>
      <c r="P6496">
        <v>2059.6679815932835</v>
      </c>
      <c r="R6496">
        <v>0.94079999999999997</v>
      </c>
      <c r="T6496" s="6">
        <v>161.912783203125</v>
      </c>
      <c r="U6496" s="6">
        <v>152.40959999999998</v>
      </c>
      <c r="W6496" s="6">
        <v>1685.5978856484096</v>
      </c>
    </row>
    <row r="6497" spans="1:23" x14ac:dyDescent="0.3">
      <c r="A6497" s="1">
        <v>44546</v>
      </c>
      <c r="B6497">
        <v>202112</v>
      </c>
      <c r="C6497">
        <v>2021</v>
      </c>
      <c r="D6497" t="s">
        <v>6</v>
      </c>
      <c r="E6497" t="s">
        <v>23</v>
      </c>
      <c r="F6497">
        <v>379.89616099999989</v>
      </c>
      <c r="H6497">
        <v>66</v>
      </c>
      <c r="I6497">
        <v>494.95499999999998</v>
      </c>
      <c r="M6497">
        <v>6.1561111111111115</v>
      </c>
      <c r="N6497">
        <v>0.96994751388564326</v>
      </c>
      <c r="O6497">
        <v>68846.727763236209</v>
      </c>
      <c r="P6497">
        <v>763.47061742553456</v>
      </c>
      <c r="R6497">
        <v>0.94079999999999997</v>
      </c>
      <c r="T6497" s="6">
        <v>64.016535916452455</v>
      </c>
      <c r="U6497" s="6">
        <v>62.092799999999997</v>
      </c>
      <c r="W6497" s="6">
        <v>406.30333333333334</v>
      </c>
    </row>
    <row r="6498" spans="1:23" x14ac:dyDescent="0.3">
      <c r="A6498" s="1">
        <v>44546</v>
      </c>
      <c r="B6498">
        <v>202112</v>
      </c>
      <c r="C6498">
        <v>2021</v>
      </c>
      <c r="D6498" t="s">
        <v>7</v>
      </c>
      <c r="E6498" t="s">
        <v>23</v>
      </c>
      <c r="F6498">
        <v>209.11099916666669</v>
      </c>
      <c r="H6498">
        <v>36</v>
      </c>
      <c r="I6498">
        <v>223.86024190378311</v>
      </c>
      <c r="M6498">
        <v>6.3444274069593973</v>
      </c>
      <c r="N6498">
        <v>0.9860886179604843</v>
      </c>
      <c r="O6498">
        <v>37937.44642669367</v>
      </c>
      <c r="P6498">
        <v>559.31935098740428</v>
      </c>
      <c r="R6498">
        <v>0.95550000000000002</v>
      </c>
      <c r="T6498" s="6">
        <v>35.499190246577434</v>
      </c>
      <c r="U6498" s="6">
        <v>34.398000000000003</v>
      </c>
      <c r="W6498" s="6">
        <v>228.3993866505383</v>
      </c>
    </row>
    <row r="6499" spans="1:23" x14ac:dyDescent="0.3">
      <c r="A6499" s="1">
        <v>44546</v>
      </c>
      <c r="B6499">
        <v>202112</v>
      </c>
      <c r="C6499">
        <v>2021</v>
      </c>
      <c r="D6499" t="s">
        <v>8</v>
      </c>
      <c r="E6499" t="s">
        <v>23</v>
      </c>
      <c r="F6499">
        <v>1021.0451401666668</v>
      </c>
      <c r="H6499">
        <v>108</v>
      </c>
      <c r="I6499">
        <v>1428.548715666667</v>
      </c>
      <c r="M6499">
        <v>9.0402944958847726</v>
      </c>
      <c r="N6499">
        <v>0.99072828727060624</v>
      </c>
      <c r="O6499">
        <v>37007.707759925492</v>
      </c>
      <c r="P6499">
        <v>452.45629284105792</v>
      </c>
      <c r="R6499">
        <v>0.96039999999999992</v>
      </c>
      <c r="T6499" s="6">
        <v>106.99865502522547</v>
      </c>
      <c r="U6499" s="6">
        <v>103.72319999999999</v>
      </c>
      <c r="W6499" s="6">
        <v>976.35180555555542</v>
      </c>
    </row>
    <row r="6500" spans="1:23" x14ac:dyDescent="0.3">
      <c r="A6500" s="1">
        <v>44547</v>
      </c>
      <c r="B6500">
        <v>202112</v>
      </c>
      <c r="C6500">
        <v>2021</v>
      </c>
      <c r="D6500" t="s">
        <v>0</v>
      </c>
      <c r="E6500" t="s">
        <v>22</v>
      </c>
      <c r="F6500">
        <v>0</v>
      </c>
      <c r="G6500">
        <v>44</v>
      </c>
      <c r="I6500">
        <v>82.879412972658116</v>
      </c>
      <c r="J6500">
        <v>0</v>
      </c>
      <c r="K6500">
        <v>0</v>
      </c>
      <c r="L6500">
        <v>2.509509094274919</v>
      </c>
      <c r="N6500">
        <v>1</v>
      </c>
      <c r="O6500">
        <v>0</v>
      </c>
      <c r="P6500">
        <v>136.322032445628</v>
      </c>
      <c r="Q6500">
        <v>0.75059422036089807</v>
      </c>
      <c r="S6500" s="6">
        <v>33.026145695879514</v>
      </c>
      <c r="V6500" s="6">
        <v>110.41840014809644</v>
      </c>
    </row>
    <row r="6501" spans="1:23" x14ac:dyDescent="0.3">
      <c r="A6501" s="1">
        <v>44547</v>
      </c>
      <c r="B6501">
        <v>202112</v>
      </c>
      <c r="C6501">
        <v>2021</v>
      </c>
      <c r="D6501" t="s">
        <v>1</v>
      </c>
      <c r="E6501" t="s">
        <v>22</v>
      </c>
      <c r="F6501">
        <v>0</v>
      </c>
      <c r="G6501">
        <v>46</v>
      </c>
      <c r="I6501">
        <v>90.743321716428909</v>
      </c>
      <c r="J6501">
        <v>0</v>
      </c>
      <c r="K6501">
        <v>0</v>
      </c>
      <c r="L6501">
        <v>2.6079556056303477</v>
      </c>
      <c r="N6501">
        <v>1</v>
      </c>
      <c r="O6501">
        <v>0</v>
      </c>
      <c r="P6501">
        <v>144.31861861648773</v>
      </c>
      <c r="Q6501">
        <v>0.75640892913209257</v>
      </c>
      <c r="S6501" s="6">
        <v>34.794810740076258</v>
      </c>
      <c r="V6501" s="6">
        <v>119.96595785899599</v>
      </c>
    </row>
    <row r="6502" spans="1:23" x14ac:dyDescent="0.3">
      <c r="A6502" s="1">
        <v>44547</v>
      </c>
      <c r="B6502">
        <v>202112</v>
      </c>
      <c r="C6502">
        <v>2021</v>
      </c>
      <c r="D6502" t="s">
        <v>4</v>
      </c>
      <c r="E6502" t="s">
        <v>22</v>
      </c>
      <c r="F6502">
        <v>0</v>
      </c>
      <c r="G6502">
        <v>36</v>
      </c>
      <c r="I6502">
        <v>114.49570968142844</v>
      </c>
      <c r="J6502">
        <v>0</v>
      </c>
      <c r="K6502">
        <v>0</v>
      </c>
      <c r="L6502">
        <v>4.1884301094828249</v>
      </c>
      <c r="N6502">
        <v>1</v>
      </c>
      <c r="O6502">
        <v>0</v>
      </c>
      <c r="P6502">
        <v>110.73586343521906</v>
      </c>
      <c r="Q6502">
        <v>0.75933853422527076</v>
      </c>
      <c r="S6502" s="6">
        <v>27.336187232109747</v>
      </c>
      <c r="V6502" s="6">
        <v>150.78348394138169</v>
      </c>
    </row>
    <row r="6503" spans="1:23" x14ac:dyDescent="0.3">
      <c r="A6503" s="1">
        <v>44547</v>
      </c>
      <c r="B6503">
        <v>202112</v>
      </c>
      <c r="C6503">
        <v>2021</v>
      </c>
      <c r="D6503" t="s">
        <v>2</v>
      </c>
      <c r="E6503" t="s">
        <v>22</v>
      </c>
      <c r="F6503">
        <v>0</v>
      </c>
      <c r="G6503">
        <v>64</v>
      </c>
      <c r="I6503">
        <v>117.33290024737045</v>
      </c>
      <c r="J6503">
        <v>0</v>
      </c>
      <c r="K6503">
        <v>0</v>
      </c>
      <c r="L6503">
        <v>2.4137565640239909</v>
      </c>
      <c r="N6503">
        <v>1</v>
      </c>
      <c r="O6503">
        <v>0</v>
      </c>
      <c r="P6503">
        <v>170.73821978173851</v>
      </c>
      <c r="Q6503">
        <v>0.75953250368745195</v>
      </c>
      <c r="S6503" s="6">
        <v>48.610080235996925</v>
      </c>
      <c r="V6503" s="6">
        <v>154.48042009753541</v>
      </c>
    </row>
    <row r="6504" spans="1:23" x14ac:dyDescent="0.3">
      <c r="A6504" s="1">
        <v>44547</v>
      </c>
      <c r="B6504">
        <v>202112</v>
      </c>
      <c r="C6504">
        <v>2021</v>
      </c>
      <c r="D6504" t="s">
        <v>3</v>
      </c>
      <c r="E6504" t="s">
        <v>22</v>
      </c>
      <c r="F6504">
        <v>0</v>
      </c>
      <c r="G6504">
        <v>96</v>
      </c>
      <c r="I6504">
        <v>169.38089752148051</v>
      </c>
      <c r="J6504">
        <v>0</v>
      </c>
      <c r="K6504">
        <v>0</v>
      </c>
      <c r="L6504">
        <v>2.3205622083111086</v>
      </c>
      <c r="N6504">
        <v>1</v>
      </c>
      <c r="O6504">
        <v>0</v>
      </c>
      <c r="P6504">
        <v>267.67852768689289</v>
      </c>
      <c r="Q6504">
        <v>0.76032624458975262</v>
      </c>
      <c r="S6504" s="6">
        <v>72.991319480616255</v>
      </c>
      <c r="V6504" s="6">
        <v>222.77397199786643</v>
      </c>
    </row>
    <row r="6505" spans="1:23" x14ac:dyDescent="0.3">
      <c r="A6505" s="1">
        <v>44547</v>
      </c>
      <c r="B6505">
        <v>202112</v>
      </c>
      <c r="C6505">
        <v>2021</v>
      </c>
      <c r="D6505" t="s">
        <v>5</v>
      </c>
      <c r="E6505" t="s">
        <v>23</v>
      </c>
      <c r="F6505">
        <v>3281.4145249999997</v>
      </c>
      <c r="H6505">
        <v>162</v>
      </c>
      <c r="I6505">
        <v>3757.0812928242685</v>
      </c>
      <c r="M6505">
        <v>14.121546035808793</v>
      </c>
      <c r="N6505">
        <v>0.99166229624807101</v>
      </c>
      <c r="O6505">
        <v>711055.67861922726</v>
      </c>
      <c r="P6505">
        <v>2059.6679815932835</v>
      </c>
      <c r="R6505">
        <v>0.94079999999999997</v>
      </c>
      <c r="T6505" s="6">
        <v>160.6492919921875</v>
      </c>
      <c r="U6505" s="6">
        <v>152.40959999999998</v>
      </c>
      <c r="W6505" s="6">
        <v>2287.6904578010244</v>
      </c>
    </row>
    <row r="6506" spans="1:23" x14ac:dyDescent="0.3">
      <c r="A6506" s="1">
        <v>44547</v>
      </c>
      <c r="B6506">
        <v>202112</v>
      </c>
      <c r="C6506">
        <v>2021</v>
      </c>
      <c r="D6506" t="s">
        <v>6</v>
      </c>
      <c r="E6506" t="s">
        <v>23</v>
      </c>
      <c r="F6506">
        <v>825.99440299999981</v>
      </c>
      <c r="H6506">
        <v>66</v>
      </c>
      <c r="I6506">
        <v>1419.5021999999999</v>
      </c>
      <c r="M6506">
        <v>13.439444444444442</v>
      </c>
      <c r="N6506">
        <v>0.95433348360607817</v>
      </c>
      <c r="O6506">
        <v>228307.25826766822</v>
      </c>
      <c r="P6506">
        <v>763.47061742553456</v>
      </c>
      <c r="R6506">
        <v>0.94079999999999997</v>
      </c>
      <c r="T6506" s="6">
        <v>62.986009918001159</v>
      </c>
      <c r="U6506" s="6">
        <v>62.092799999999997</v>
      </c>
      <c r="W6506" s="6">
        <v>887.00333333333322</v>
      </c>
    </row>
    <row r="6507" spans="1:23" x14ac:dyDescent="0.3">
      <c r="A6507" s="1">
        <v>44547</v>
      </c>
      <c r="B6507">
        <v>202112</v>
      </c>
      <c r="C6507">
        <v>2021</v>
      </c>
      <c r="D6507" t="s">
        <v>7</v>
      </c>
      <c r="E6507" t="s">
        <v>23</v>
      </c>
      <c r="F6507">
        <v>696.24938383333347</v>
      </c>
      <c r="H6507">
        <v>36</v>
      </c>
      <c r="I6507">
        <v>791.66495676483578</v>
      </c>
      <c r="M6507">
        <v>15.741807861126125</v>
      </c>
      <c r="N6507">
        <v>0.97543886088651099</v>
      </c>
      <c r="O6507">
        <v>166939.92558275271</v>
      </c>
      <c r="P6507">
        <v>559.31935098740428</v>
      </c>
      <c r="R6507">
        <v>0.95550000000000002</v>
      </c>
      <c r="T6507" s="6">
        <v>35.115798991914396</v>
      </c>
      <c r="U6507" s="6">
        <v>34.398000000000003</v>
      </c>
      <c r="W6507" s="6">
        <v>566.70508300054053</v>
      </c>
    </row>
    <row r="6508" spans="1:23" x14ac:dyDescent="0.3">
      <c r="A6508" s="1">
        <v>44547</v>
      </c>
      <c r="B6508">
        <v>202112</v>
      </c>
      <c r="C6508">
        <v>2021</v>
      </c>
      <c r="D6508" t="s">
        <v>8</v>
      </c>
      <c r="E6508" t="s">
        <v>23</v>
      </c>
      <c r="F6508">
        <v>3.4103378333333323</v>
      </c>
      <c r="H6508">
        <v>108</v>
      </c>
      <c r="I6508">
        <v>0</v>
      </c>
      <c r="M6508">
        <v>0.23978850308641975</v>
      </c>
      <c r="N6508">
        <v>0.99752875764293447</v>
      </c>
      <c r="O6508">
        <v>651.18083148090238</v>
      </c>
      <c r="P6508">
        <v>452.45629284105792</v>
      </c>
      <c r="R6508">
        <v>0.96039999999999992</v>
      </c>
      <c r="T6508" s="6">
        <v>107.73310582543692</v>
      </c>
      <c r="U6508" s="6">
        <v>103.72319999999999</v>
      </c>
      <c r="W6508" s="6">
        <v>25.897158333333334</v>
      </c>
    </row>
    <row r="6509" spans="1:23" x14ac:dyDescent="0.3">
      <c r="A6509" s="1">
        <v>44548</v>
      </c>
      <c r="B6509">
        <v>202112</v>
      </c>
      <c r="C6509">
        <v>2021</v>
      </c>
      <c r="D6509" t="s">
        <v>0</v>
      </c>
      <c r="E6509" t="s">
        <v>22</v>
      </c>
      <c r="F6509">
        <v>0</v>
      </c>
      <c r="G6509">
        <v>44</v>
      </c>
      <c r="I6509">
        <v>143.647826451242</v>
      </c>
      <c r="J6509">
        <v>0</v>
      </c>
      <c r="K6509">
        <v>0</v>
      </c>
      <c r="L6509">
        <v>4.3495183414383147</v>
      </c>
      <c r="N6509">
        <v>1</v>
      </c>
      <c r="O6509">
        <v>0</v>
      </c>
      <c r="P6509">
        <v>136.322032445628</v>
      </c>
      <c r="Q6509">
        <v>0.75059422036089807</v>
      </c>
      <c r="S6509" s="6">
        <v>33.026145695879514</v>
      </c>
      <c r="V6509" s="6">
        <v>191.37880702328584</v>
      </c>
    </row>
    <row r="6510" spans="1:23" x14ac:dyDescent="0.3">
      <c r="A6510" s="1">
        <v>44548</v>
      </c>
      <c r="B6510">
        <v>202112</v>
      </c>
      <c r="C6510">
        <v>2021</v>
      </c>
      <c r="D6510" t="s">
        <v>1</v>
      </c>
      <c r="E6510" t="s">
        <v>22</v>
      </c>
      <c r="F6510">
        <v>0</v>
      </c>
      <c r="G6510">
        <v>46</v>
      </c>
      <c r="I6510">
        <v>154.95363911320482</v>
      </c>
      <c r="J6510">
        <v>0</v>
      </c>
      <c r="K6510">
        <v>0</v>
      </c>
      <c r="L6510">
        <v>4.4533548485358194</v>
      </c>
      <c r="N6510">
        <v>1</v>
      </c>
      <c r="O6510">
        <v>0</v>
      </c>
      <c r="P6510">
        <v>144.31861861648773</v>
      </c>
      <c r="Q6510">
        <v>0.75640892913209257</v>
      </c>
      <c r="S6510" s="6">
        <v>34.794810740076258</v>
      </c>
      <c r="V6510" s="6">
        <v>204.8543230326477</v>
      </c>
    </row>
    <row r="6511" spans="1:23" x14ac:dyDescent="0.3">
      <c r="A6511" s="1">
        <v>44548</v>
      </c>
      <c r="B6511">
        <v>202112</v>
      </c>
      <c r="C6511">
        <v>2021</v>
      </c>
      <c r="D6511" t="s">
        <v>4</v>
      </c>
      <c r="E6511" t="s">
        <v>22</v>
      </c>
      <c r="F6511">
        <v>0</v>
      </c>
      <c r="G6511">
        <v>36</v>
      </c>
      <c r="I6511">
        <v>124.45781169631586</v>
      </c>
      <c r="J6511">
        <v>0</v>
      </c>
      <c r="K6511">
        <v>0</v>
      </c>
      <c r="L6511">
        <v>4.5528592059877573</v>
      </c>
      <c r="N6511">
        <v>1</v>
      </c>
      <c r="O6511">
        <v>0</v>
      </c>
      <c r="P6511">
        <v>110.73586343521906</v>
      </c>
      <c r="Q6511">
        <v>0.75933853422527076</v>
      </c>
      <c r="S6511" s="6">
        <v>27.336187232109747</v>
      </c>
      <c r="V6511" s="6">
        <v>163.90293141555927</v>
      </c>
    </row>
    <row r="6512" spans="1:23" x14ac:dyDescent="0.3">
      <c r="A6512" s="1">
        <v>44548</v>
      </c>
      <c r="B6512">
        <v>202112</v>
      </c>
      <c r="C6512">
        <v>2021</v>
      </c>
      <c r="D6512" t="s">
        <v>2</v>
      </c>
      <c r="E6512" t="s">
        <v>22</v>
      </c>
      <c r="F6512">
        <v>0</v>
      </c>
      <c r="G6512">
        <v>64</v>
      </c>
      <c r="I6512">
        <v>208.25494206380543</v>
      </c>
      <c r="J6512">
        <v>0</v>
      </c>
      <c r="K6512">
        <v>0</v>
      </c>
      <c r="L6512">
        <v>4.2841925183572869</v>
      </c>
      <c r="N6512">
        <v>1</v>
      </c>
      <c r="O6512">
        <v>0</v>
      </c>
      <c r="P6512">
        <v>170.73821978173851</v>
      </c>
      <c r="Q6512">
        <v>0.75953250368745195</v>
      </c>
      <c r="S6512" s="6">
        <v>48.610080235996925</v>
      </c>
      <c r="V6512" s="6">
        <v>274.18832117486636</v>
      </c>
    </row>
    <row r="6513" spans="1:23" x14ac:dyDescent="0.3">
      <c r="A6513" s="1">
        <v>44548</v>
      </c>
      <c r="B6513">
        <v>202112</v>
      </c>
      <c r="C6513">
        <v>2021</v>
      </c>
      <c r="D6513" t="s">
        <v>3</v>
      </c>
      <c r="E6513" t="s">
        <v>22</v>
      </c>
      <c r="F6513">
        <v>0</v>
      </c>
      <c r="G6513">
        <v>96</v>
      </c>
      <c r="I6513">
        <v>308.77931936304765</v>
      </c>
      <c r="J6513">
        <v>0</v>
      </c>
      <c r="K6513">
        <v>0</v>
      </c>
      <c r="L6513">
        <v>4.2303567268029427</v>
      </c>
      <c r="N6513">
        <v>1</v>
      </c>
      <c r="O6513">
        <v>0</v>
      </c>
      <c r="P6513">
        <v>267.67852768689289</v>
      </c>
      <c r="Q6513">
        <v>0.76032624458975262</v>
      </c>
      <c r="S6513" s="6">
        <v>72.991319480616255</v>
      </c>
      <c r="V6513" s="6">
        <v>406.11424577308253</v>
      </c>
    </row>
    <row r="6514" spans="1:23" x14ac:dyDescent="0.3">
      <c r="A6514" s="1">
        <v>44548</v>
      </c>
      <c r="B6514">
        <v>202112</v>
      </c>
      <c r="C6514">
        <v>2021</v>
      </c>
      <c r="D6514" t="s">
        <v>5</v>
      </c>
      <c r="E6514" t="s">
        <v>23</v>
      </c>
      <c r="F6514">
        <v>2937.6769275000006</v>
      </c>
      <c r="H6514">
        <v>162</v>
      </c>
      <c r="I6514">
        <v>3888</v>
      </c>
      <c r="M6514">
        <v>19.216631970437465</v>
      </c>
      <c r="N6514">
        <v>0.78305963126393197</v>
      </c>
      <c r="O6514">
        <v>327367.31381492282</v>
      </c>
      <c r="P6514">
        <v>2059.6679815932835</v>
      </c>
      <c r="R6514">
        <v>0.94079999999999997</v>
      </c>
      <c r="T6514" s="6">
        <v>126.85566026475698</v>
      </c>
      <c r="U6514" s="6">
        <v>152.40959999999998</v>
      </c>
      <c r="W6514" s="6">
        <v>3113.0943792108692</v>
      </c>
    </row>
    <row r="6515" spans="1:23" x14ac:dyDescent="0.3">
      <c r="A6515" s="1">
        <v>44548</v>
      </c>
      <c r="B6515">
        <v>202112</v>
      </c>
      <c r="C6515">
        <v>2021</v>
      </c>
      <c r="D6515" t="s">
        <v>6</v>
      </c>
      <c r="E6515" t="s">
        <v>23</v>
      </c>
      <c r="F6515">
        <v>228.17983983333338</v>
      </c>
      <c r="H6515">
        <v>66</v>
      </c>
      <c r="I6515">
        <v>1584</v>
      </c>
      <c r="M6515">
        <v>16.798673611111106</v>
      </c>
      <c r="N6515">
        <v>0.95667915675549586</v>
      </c>
      <c r="O6515">
        <v>27558.911443342568</v>
      </c>
      <c r="P6515">
        <v>763.47061742553456</v>
      </c>
      <c r="R6515">
        <v>0.94079999999999997</v>
      </c>
      <c r="T6515" s="6">
        <v>63.140824345862725</v>
      </c>
      <c r="U6515" s="6">
        <v>62.092799999999997</v>
      </c>
      <c r="W6515" s="6">
        <v>1108.712458333333</v>
      </c>
    </row>
    <row r="6516" spans="1:23" x14ac:dyDescent="0.3">
      <c r="A6516" s="1">
        <v>44548</v>
      </c>
      <c r="B6516">
        <v>202112</v>
      </c>
      <c r="C6516">
        <v>2021</v>
      </c>
      <c r="D6516" t="s">
        <v>7</v>
      </c>
      <c r="E6516" t="s">
        <v>23</v>
      </c>
      <c r="F6516">
        <v>525.8987911666668</v>
      </c>
      <c r="H6516">
        <v>36</v>
      </c>
      <c r="I6516">
        <v>864</v>
      </c>
      <c r="M6516">
        <v>20.336954459706536</v>
      </c>
      <c r="N6516">
        <v>0.8963111840877902</v>
      </c>
      <c r="O6516">
        <v>61383.47195241195</v>
      </c>
      <c r="P6516">
        <v>559.31935098740428</v>
      </c>
      <c r="R6516">
        <v>0.95550000000000002</v>
      </c>
      <c r="T6516" s="6">
        <v>32.267202627160444</v>
      </c>
      <c r="U6516" s="6">
        <v>34.398000000000003</v>
      </c>
      <c r="W6516" s="6">
        <v>732.1303605494353</v>
      </c>
    </row>
    <row r="6517" spans="1:23" x14ac:dyDescent="0.3">
      <c r="A6517" s="1">
        <v>44548</v>
      </c>
      <c r="B6517">
        <v>202112</v>
      </c>
      <c r="C6517">
        <v>2021</v>
      </c>
      <c r="D6517" t="s">
        <v>8</v>
      </c>
      <c r="E6517" t="s">
        <v>23</v>
      </c>
      <c r="F6517">
        <v>48.576127723199996</v>
      </c>
      <c r="H6517">
        <v>108</v>
      </c>
      <c r="I6517">
        <v>2.968503999999998</v>
      </c>
      <c r="M6517">
        <v>1.3790748456790123</v>
      </c>
      <c r="N6517">
        <v>0.98384327097829494</v>
      </c>
      <c r="O6517">
        <v>6109.0922817316196</v>
      </c>
      <c r="P6517">
        <v>452.45629284105792</v>
      </c>
      <c r="R6517">
        <v>0.96039999999999992</v>
      </c>
      <c r="T6517" s="6">
        <v>106.25507326565585</v>
      </c>
      <c r="U6517" s="6">
        <v>103.72319999999999</v>
      </c>
      <c r="W6517" s="6">
        <v>148.94008333333332</v>
      </c>
    </row>
    <row r="6518" spans="1:23" x14ac:dyDescent="0.3">
      <c r="A6518" s="1">
        <v>44549</v>
      </c>
      <c r="B6518">
        <v>202112</v>
      </c>
      <c r="C6518">
        <v>2021</v>
      </c>
      <c r="D6518" t="s">
        <v>0</v>
      </c>
      <c r="E6518" t="s">
        <v>22</v>
      </c>
      <c r="F6518">
        <v>0</v>
      </c>
      <c r="G6518">
        <v>44</v>
      </c>
      <c r="I6518">
        <v>162.97105444926797</v>
      </c>
      <c r="J6518">
        <v>0</v>
      </c>
      <c r="K6518">
        <v>0</v>
      </c>
      <c r="L6518">
        <v>4.9346071427766072</v>
      </c>
      <c r="N6518">
        <v>1</v>
      </c>
      <c r="O6518">
        <v>0</v>
      </c>
      <c r="P6518">
        <v>136.322032445628</v>
      </c>
      <c r="Q6518">
        <v>0.75059422036089807</v>
      </c>
      <c r="S6518" s="6">
        <v>33.026145695879514</v>
      </c>
      <c r="V6518" s="6">
        <v>217.1227142821707</v>
      </c>
    </row>
    <row r="6519" spans="1:23" x14ac:dyDescent="0.3">
      <c r="A6519" s="1">
        <v>44549</v>
      </c>
      <c r="B6519">
        <v>202112</v>
      </c>
      <c r="C6519">
        <v>2021</v>
      </c>
      <c r="D6519" t="s">
        <v>1</v>
      </c>
      <c r="E6519" t="s">
        <v>22</v>
      </c>
      <c r="F6519">
        <v>0</v>
      </c>
      <c r="G6519">
        <v>46</v>
      </c>
      <c r="I6519">
        <v>174.45405488475916</v>
      </c>
      <c r="J6519">
        <v>0</v>
      </c>
      <c r="K6519">
        <v>0</v>
      </c>
      <c r="L6519">
        <v>5.0137951945755237</v>
      </c>
      <c r="N6519">
        <v>1</v>
      </c>
      <c r="O6519">
        <v>0</v>
      </c>
      <c r="P6519">
        <v>144.31861861648773</v>
      </c>
      <c r="Q6519">
        <v>0.75640892913209257</v>
      </c>
      <c r="S6519" s="6">
        <v>34.794810740076258</v>
      </c>
      <c r="V6519" s="6">
        <v>230.63457895047409</v>
      </c>
    </row>
    <row r="6520" spans="1:23" x14ac:dyDescent="0.3">
      <c r="A6520" s="1">
        <v>44549</v>
      </c>
      <c r="B6520">
        <v>202112</v>
      </c>
      <c r="C6520">
        <v>2021</v>
      </c>
      <c r="D6520" t="s">
        <v>4</v>
      </c>
      <c r="E6520" t="s">
        <v>22</v>
      </c>
      <c r="F6520">
        <v>0</v>
      </c>
      <c r="G6520">
        <v>36</v>
      </c>
      <c r="I6520">
        <v>137.94525718251555</v>
      </c>
      <c r="J6520">
        <v>0</v>
      </c>
      <c r="K6520">
        <v>0</v>
      </c>
      <c r="L6520">
        <v>5.0462508180541619</v>
      </c>
      <c r="N6520">
        <v>1</v>
      </c>
      <c r="O6520">
        <v>0</v>
      </c>
      <c r="P6520">
        <v>110.73586343521906</v>
      </c>
      <c r="Q6520">
        <v>0.75933853422527076</v>
      </c>
      <c r="S6520" s="6">
        <v>27.336187232109747</v>
      </c>
      <c r="V6520" s="6">
        <v>181.66502944994983</v>
      </c>
    </row>
    <row r="6521" spans="1:23" x14ac:dyDescent="0.3">
      <c r="A6521" s="1">
        <v>44549</v>
      </c>
      <c r="B6521">
        <v>202112</v>
      </c>
      <c r="C6521">
        <v>2021</v>
      </c>
      <c r="D6521" t="s">
        <v>2</v>
      </c>
      <c r="E6521" t="s">
        <v>22</v>
      </c>
      <c r="F6521">
        <v>0</v>
      </c>
      <c r="G6521">
        <v>64</v>
      </c>
      <c r="I6521">
        <v>233.54999278788705</v>
      </c>
      <c r="J6521">
        <v>0</v>
      </c>
      <c r="K6521">
        <v>0</v>
      </c>
      <c r="L6521">
        <v>4.8045588827260914</v>
      </c>
      <c r="N6521">
        <v>1</v>
      </c>
      <c r="O6521">
        <v>0</v>
      </c>
      <c r="P6521">
        <v>170.73821978173851</v>
      </c>
      <c r="Q6521">
        <v>0.75953250368745195</v>
      </c>
      <c r="S6521" s="6">
        <v>48.610080235996925</v>
      </c>
      <c r="V6521" s="6">
        <v>307.49176849446985</v>
      </c>
    </row>
    <row r="6522" spans="1:23" x14ac:dyDescent="0.3">
      <c r="A6522" s="1">
        <v>44549</v>
      </c>
      <c r="B6522">
        <v>202112</v>
      </c>
      <c r="C6522">
        <v>2021</v>
      </c>
      <c r="D6522" t="s">
        <v>3</v>
      </c>
      <c r="E6522" t="s">
        <v>22</v>
      </c>
      <c r="F6522">
        <v>0</v>
      </c>
      <c r="G6522">
        <v>96</v>
      </c>
      <c r="I6522">
        <v>356.37807406989532</v>
      </c>
      <c r="J6522">
        <v>0</v>
      </c>
      <c r="K6522">
        <v>0</v>
      </c>
      <c r="L6522">
        <v>4.8824720063395475</v>
      </c>
      <c r="N6522">
        <v>1</v>
      </c>
      <c r="O6522">
        <v>0</v>
      </c>
      <c r="P6522">
        <v>267.67852768689289</v>
      </c>
      <c r="Q6522">
        <v>0.76032624458975262</v>
      </c>
      <c r="S6522" s="6">
        <v>72.991319480616255</v>
      </c>
      <c r="V6522" s="6">
        <v>468.71731260859656</v>
      </c>
    </row>
    <row r="6523" spans="1:23" x14ac:dyDescent="0.3">
      <c r="A6523" s="1">
        <v>44549</v>
      </c>
      <c r="B6523">
        <v>202112</v>
      </c>
      <c r="C6523">
        <v>2021</v>
      </c>
      <c r="D6523" t="s">
        <v>5</v>
      </c>
      <c r="E6523" t="s">
        <v>23</v>
      </c>
      <c r="F6523">
        <v>3277.6129304999995</v>
      </c>
      <c r="H6523">
        <v>162</v>
      </c>
      <c r="I6523">
        <v>3888</v>
      </c>
      <c r="M6523">
        <v>16.193958333333331</v>
      </c>
      <c r="N6523">
        <v>0.85889192641353729</v>
      </c>
      <c r="O6523">
        <v>314933.698677507</v>
      </c>
      <c r="P6523">
        <v>2059.6679815932835</v>
      </c>
      <c r="R6523">
        <v>0.94079999999999997</v>
      </c>
      <c r="T6523" s="6">
        <v>139.14049207899305</v>
      </c>
      <c r="U6523" s="6">
        <v>152.40959999999998</v>
      </c>
      <c r="W6523" s="6">
        <v>2623.4212499999994</v>
      </c>
    </row>
    <row r="6524" spans="1:23" x14ac:dyDescent="0.3">
      <c r="A6524" s="1">
        <v>44549</v>
      </c>
      <c r="B6524">
        <v>202112</v>
      </c>
      <c r="C6524">
        <v>2021</v>
      </c>
      <c r="D6524" t="s">
        <v>6</v>
      </c>
      <c r="E6524" t="s">
        <v>23</v>
      </c>
      <c r="F6524">
        <v>765.3699211666667</v>
      </c>
      <c r="H6524">
        <v>66</v>
      </c>
      <c r="I6524">
        <v>1583.7113999999999</v>
      </c>
      <c r="M6524">
        <v>15.524826388888888</v>
      </c>
      <c r="N6524">
        <v>0.94336996652049476</v>
      </c>
      <c r="O6524">
        <v>75646.616946051203</v>
      </c>
      <c r="P6524">
        <v>763.47061742553456</v>
      </c>
      <c r="R6524">
        <v>0.94079999999999997</v>
      </c>
      <c r="T6524" s="6">
        <v>62.262417790352657</v>
      </c>
      <c r="U6524" s="6">
        <v>62.092799999999997</v>
      </c>
      <c r="W6524" s="6">
        <v>1024.6385416666667</v>
      </c>
    </row>
    <row r="6525" spans="1:23" x14ac:dyDescent="0.3">
      <c r="A6525" s="1">
        <v>44549</v>
      </c>
      <c r="B6525">
        <v>202112</v>
      </c>
      <c r="C6525">
        <v>2021</v>
      </c>
      <c r="D6525" t="s">
        <v>7</v>
      </c>
      <c r="E6525" t="s">
        <v>23</v>
      </c>
      <c r="F6525">
        <v>819.1091806666667</v>
      </c>
      <c r="H6525">
        <v>36</v>
      </c>
      <c r="I6525">
        <v>856.5748172387066</v>
      </c>
      <c r="M6525">
        <v>16.713082696657683</v>
      </c>
      <c r="N6525">
        <v>0.94976996981148132</v>
      </c>
      <c r="O6525">
        <v>81638.705602813803</v>
      </c>
      <c r="P6525">
        <v>559.31935098740428</v>
      </c>
      <c r="R6525">
        <v>0.95550000000000002</v>
      </c>
      <c r="T6525" s="6">
        <v>34.191718913213329</v>
      </c>
      <c r="U6525" s="6">
        <v>34.398000000000003</v>
      </c>
      <c r="W6525" s="6">
        <v>601.67097707967662</v>
      </c>
    </row>
    <row r="6526" spans="1:23" x14ac:dyDescent="0.3">
      <c r="A6526" s="1">
        <v>44549</v>
      </c>
      <c r="B6526">
        <v>202112</v>
      </c>
      <c r="C6526">
        <v>2021</v>
      </c>
      <c r="D6526" t="s">
        <v>8</v>
      </c>
      <c r="E6526" t="s">
        <v>23</v>
      </c>
      <c r="F6526">
        <v>194.78255692280004</v>
      </c>
      <c r="H6526">
        <v>108</v>
      </c>
      <c r="I6526">
        <v>46.40424196666671</v>
      </c>
      <c r="M6526">
        <v>2.8808642232510291</v>
      </c>
      <c r="N6526">
        <v>0.99262714732744473</v>
      </c>
      <c r="O6526">
        <v>18790.925198076595</v>
      </c>
      <c r="P6526">
        <v>452.45629284105792</v>
      </c>
      <c r="R6526">
        <v>0.96039999999999992</v>
      </c>
      <c r="T6526" s="6">
        <v>107.20373191136403</v>
      </c>
      <c r="U6526" s="6">
        <v>103.72319999999999</v>
      </c>
      <c r="W6526" s="6">
        <v>311.13333611111113</v>
      </c>
    </row>
    <row r="6527" spans="1:23" x14ac:dyDescent="0.3">
      <c r="A6527" s="1">
        <v>44550</v>
      </c>
      <c r="B6527">
        <v>202112</v>
      </c>
      <c r="C6527">
        <v>2021</v>
      </c>
      <c r="D6527" t="s">
        <v>0</v>
      </c>
      <c r="E6527" t="s">
        <v>22</v>
      </c>
      <c r="F6527">
        <v>0</v>
      </c>
      <c r="G6527">
        <v>44</v>
      </c>
      <c r="I6527">
        <v>163.87849435831842</v>
      </c>
      <c r="J6527">
        <v>0</v>
      </c>
      <c r="K6527">
        <v>0</v>
      </c>
      <c r="L6527">
        <v>4.9620835524493128</v>
      </c>
      <c r="N6527">
        <v>1</v>
      </c>
      <c r="O6527">
        <v>0</v>
      </c>
      <c r="P6527">
        <v>136.322032445628</v>
      </c>
      <c r="Q6527">
        <v>0.75059422036089807</v>
      </c>
      <c r="S6527" s="6">
        <v>33.026145695879514</v>
      </c>
      <c r="V6527" s="6">
        <v>218.33167630776975</v>
      </c>
    </row>
    <row r="6528" spans="1:23" x14ac:dyDescent="0.3">
      <c r="A6528" s="1">
        <v>44550</v>
      </c>
      <c r="B6528">
        <v>202112</v>
      </c>
      <c r="C6528">
        <v>2021</v>
      </c>
      <c r="D6528" t="s">
        <v>1</v>
      </c>
      <c r="E6528" t="s">
        <v>22</v>
      </c>
      <c r="F6528">
        <v>0</v>
      </c>
      <c r="G6528">
        <v>46</v>
      </c>
      <c r="I6528">
        <v>175.44220856465515</v>
      </c>
      <c r="J6528">
        <v>0</v>
      </c>
      <c r="K6528">
        <v>0</v>
      </c>
      <c r="L6528">
        <v>5.0421946500942703</v>
      </c>
      <c r="N6528">
        <v>1</v>
      </c>
      <c r="O6528">
        <v>0</v>
      </c>
      <c r="P6528">
        <v>144.31861861648773</v>
      </c>
      <c r="Q6528">
        <v>0.75640892913209257</v>
      </c>
      <c r="S6528" s="6">
        <v>34.794810740076258</v>
      </c>
      <c r="V6528" s="6">
        <v>231.94095390433642</v>
      </c>
    </row>
    <row r="6529" spans="1:23" x14ac:dyDescent="0.3">
      <c r="A6529" s="1">
        <v>44550</v>
      </c>
      <c r="B6529">
        <v>202112</v>
      </c>
      <c r="C6529">
        <v>2021</v>
      </c>
      <c r="D6529" t="s">
        <v>4</v>
      </c>
      <c r="E6529" t="s">
        <v>22</v>
      </c>
      <c r="F6529">
        <v>0</v>
      </c>
      <c r="G6529">
        <v>36</v>
      </c>
      <c r="I6529">
        <v>136.05158763672981</v>
      </c>
      <c r="J6529">
        <v>0</v>
      </c>
      <c r="K6529">
        <v>0</v>
      </c>
      <c r="L6529">
        <v>4.9769774578116843</v>
      </c>
      <c r="N6529">
        <v>1</v>
      </c>
      <c r="O6529">
        <v>0</v>
      </c>
      <c r="P6529">
        <v>110.73586343521906</v>
      </c>
      <c r="Q6529">
        <v>0.75933853422527076</v>
      </c>
      <c r="S6529" s="6">
        <v>27.336187232109747</v>
      </c>
      <c r="V6529" s="6">
        <v>179.17118848122064</v>
      </c>
    </row>
    <row r="6530" spans="1:23" x14ac:dyDescent="0.3">
      <c r="A6530" s="1">
        <v>44550</v>
      </c>
      <c r="B6530">
        <v>202112</v>
      </c>
      <c r="C6530">
        <v>2021</v>
      </c>
      <c r="D6530" t="s">
        <v>2</v>
      </c>
      <c r="E6530" t="s">
        <v>22</v>
      </c>
      <c r="F6530">
        <v>0</v>
      </c>
      <c r="G6530">
        <v>64</v>
      </c>
      <c r="I6530">
        <v>236.1008824699922</v>
      </c>
      <c r="J6530">
        <v>0</v>
      </c>
      <c r="K6530">
        <v>0</v>
      </c>
      <c r="L6530">
        <v>4.8570354404631049</v>
      </c>
      <c r="N6530">
        <v>1</v>
      </c>
      <c r="O6530">
        <v>0</v>
      </c>
      <c r="P6530">
        <v>170.73821978173851</v>
      </c>
      <c r="Q6530">
        <v>0.75953250368745195</v>
      </c>
      <c r="S6530" s="6">
        <v>48.610080235996925</v>
      </c>
      <c r="V6530" s="6">
        <v>310.85026818963871</v>
      </c>
    </row>
    <row r="6531" spans="1:23" x14ac:dyDescent="0.3">
      <c r="A6531" s="1">
        <v>44550</v>
      </c>
      <c r="B6531">
        <v>202112</v>
      </c>
      <c r="C6531">
        <v>2021</v>
      </c>
      <c r="D6531" t="s">
        <v>3</v>
      </c>
      <c r="E6531" t="s">
        <v>22</v>
      </c>
      <c r="F6531">
        <v>0</v>
      </c>
      <c r="G6531">
        <v>96</v>
      </c>
      <c r="I6531">
        <v>359.85315048537052</v>
      </c>
      <c r="J6531">
        <v>0</v>
      </c>
      <c r="K6531">
        <v>0</v>
      </c>
      <c r="L6531">
        <v>4.9300814541506401</v>
      </c>
      <c r="N6531">
        <v>1</v>
      </c>
      <c r="O6531">
        <v>0</v>
      </c>
      <c r="P6531">
        <v>267.67852768689289</v>
      </c>
      <c r="Q6531">
        <v>0.76032624458975262</v>
      </c>
      <c r="S6531" s="6">
        <v>72.991319480616255</v>
      </c>
      <c r="V6531" s="6">
        <v>473.28781959846145</v>
      </c>
    </row>
    <row r="6532" spans="1:23" x14ac:dyDescent="0.3">
      <c r="A6532" s="1">
        <v>44550</v>
      </c>
      <c r="B6532">
        <v>202112</v>
      </c>
      <c r="C6532">
        <v>2021</v>
      </c>
      <c r="D6532" t="s">
        <v>5</v>
      </c>
      <c r="E6532" t="s">
        <v>23</v>
      </c>
      <c r="F6532">
        <v>2958.5473179999999</v>
      </c>
      <c r="H6532">
        <v>162</v>
      </c>
      <c r="I6532">
        <v>3619.1748069351056</v>
      </c>
      <c r="M6532">
        <v>11.790588025789198</v>
      </c>
      <c r="N6532">
        <v>0.96996252011887463</v>
      </c>
      <c r="O6532">
        <v>618827.49274047022</v>
      </c>
      <c r="P6532">
        <v>2059.6679815932835</v>
      </c>
      <c r="R6532">
        <v>0.94079999999999997</v>
      </c>
      <c r="T6532" s="6">
        <v>157.13392825925769</v>
      </c>
      <c r="U6532" s="6">
        <v>152.40959999999998</v>
      </c>
      <c r="W6532" s="6">
        <v>1910.0752601778502</v>
      </c>
    </row>
    <row r="6533" spans="1:23" x14ac:dyDescent="0.3">
      <c r="A6533" s="1">
        <v>44550</v>
      </c>
      <c r="B6533">
        <v>202112</v>
      </c>
      <c r="C6533">
        <v>2021</v>
      </c>
      <c r="D6533" t="s">
        <v>6</v>
      </c>
      <c r="E6533" t="s">
        <v>23</v>
      </c>
      <c r="F6533">
        <v>747.49808349999989</v>
      </c>
      <c r="H6533">
        <v>66</v>
      </c>
      <c r="I6533">
        <v>919.0490666666667</v>
      </c>
      <c r="M6533">
        <v>8.3201388888888896</v>
      </c>
      <c r="N6533">
        <v>0.99140444768443414</v>
      </c>
      <c r="O6533">
        <v>179738.88972436381</v>
      </c>
      <c r="P6533">
        <v>763.47061742553456</v>
      </c>
      <c r="R6533">
        <v>0.94079999999999997</v>
      </c>
      <c r="T6533" s="6">
        <v>65.432693547172647</v>
      </c>
      <c r="U6533" s="6">
        <v>62.092799999999997</v>
      </c>
      <c r="W6533" s="6">
        <v>549.12916666666672</v>
      </c>
    </row>
    <row r="6534" spans="1:23" x14ac:dyDescent="0.3">
      <c r="A6534" s="1">
        <v>44550</v>
      </c>
      <c r="B6534">
        <v>202112</v>
      </c>
      <c r="C6534">
        <v>2021</v>
      </c>
      <c r="D6534" t="s">
        <v>7</v>
      </c>
      <c r="E6534" t="s">
        <v>23</v>
      </c>
      <c r="F6534">
        <v>363.09209749999997</v>
      </c>
      <c r="H6534">
        <v>36</v>
      </c>
      <c r="I6534">
        <v>365.34861864792833</v>
      </c>
      <c r="M6534">
        <v>7.2072778892626275</v>
      </c>
      <c r="N6534">
        <v>0.99999125829667113</v>
      </c>
      <c r="O6534">
        <v>76197.528087253857</v>
      </c>
      <c r="P6534">
        <v>559.31935098740428</v>
      </c>
      <c r="R6534">
        <v>0.95550000000000002</v>
      </c>
      <c r="T6534" s="6">
        <v>35.999685298680163</v>
      </c>
      <c r="U6534" s="6">
        <v>34.398000000000003</v>
      </c>
      <c r="W6534" s="6">
        <v>259.46200401345459</v>
      </c>
    </row>
    <row r="6535" spans="1:23" x14ac:dyDescent="0.3">
      <c r="A6535" s="1">
        <v>44550</v>
      </c>
      <c r="B6535">
        <v>202112</v>
      </c>
      <c r="C6535">
        <v>2021</v>
      </c>
      <c r="D6535" t="s">
        <v>8</v>
      </c>
      <c r="E6535" t="s">
        <v>23</v>
      </c>
      <c r="F6535">
        <v>234.76383271880002</v>
      </c>
      <c r="H6535">
        <v>108</v>
      </c>
      <c r="I6535">
        <v>151.81266063333328</v>
      </c>
      <c r="M6535">
        <v>4.1924630658436213</v>
      </c>
      <c r="N6535">
        <v>0.97998191170747129</v>
      </c>
      <c r="O6535">
        <v>29536.518152398341</v>
      </c>
      <c r="P6535">
        <v>452.45629284105792</v>
      </c>
      <c r="R6535">
        <v>0.96039999999999992</v>
      </c>
      <c r="T6535" s="6">
        <v>105.8380464644069</v>
      </c>
      <c r="U6535" s="6">
        <v>103.72319999999999</v>
      </c>
      <c r="W6535" s="6">
        <v>452.78601111111112</v>
      </c>
    </row>
    <row r="6536" spans="1:23" x14ac:dyDescent="0.3">
      <c r="A6536" s="1">
        <v>44551</v>
      </c>
      <c r="B6536">
        <v>202112</v>
      </c>
      <c r="C6536">
        <v>2021</v>
      </c>
      <c r="D6536" t="s">
        <v>0</v>
      </c>
      <c r="E6536" t="s">
        <v>22</v>
      </c>
      <c r="F6536">
        <v>0</v>
      </c>
      <c r="G6536">
        <v>44</v>
      </c>
      <c r="I6536">
        <v>158.3667742449426</v>
      </c>
      <c r="J6536">
        <v>0</v>
      </c>
      <c r="K6536">
        <v>0</v>
      </c>
      <c r="L6536">
        <v>4.7951939564265027</v>
      </c>
      <c r="N6536">
        <v>1</v>
      </c>
      <c r="O6536">
        <v>0</v>
      </c>
      <c r="P6536">
        <v>136.322032445628</v>
      </c>
      <c r="Q6536">
        <v>0.75059422036089807</v>
      </c>
      <c r="S6536" s="6">
        <v>33.026145695879514</v>
      </c>
      <c r="V6536" s="6">
        <v>210.98853408276611</v>
      </c>
    </row>
    <row r="6537" spans="1:23" x14ac:dyDescent="0.3">
      <c r="A6537" s="1">
        <v>44551</v>
      </c>
      <c r="B6537">
        <v>202112</v>
      </c>
      <c r="C6537">
        <v>2021</v>
      </c>
      <c r="D6537" t="s">
        <v>1</v>
      </c>
      <c r="E6537" t="s">
        <v>22</v>
      </c>
      <c r="F6537">
        <v>0</v>
      </c>
      <c r="G6537">
        <v>46</v>
      </c>
      <c r="I6537">
        <v>169.81591740205587</v>
      </c>
      <c r="J6537">
        <v>0</v>
      </c>
      <c r="K6537">
        <v>0</v>
      </c>
      <c r="L6537">
        <v>4.8804955046490273</v>
      </c>
      <c r="N6537">
        <v>1</v>
      </c>
      <c r="O6537">
        <v>0</v>
      </c>
      <c r="P6537">
        <v>144.31861861648773</v>
      </c>
      <c r="Q6537">
        <v>0.75640892913209257</v>
      </c>
      <c r="S6537" s="6">
        <v>34.794810740076258</v>
      </c>
      <c r="V6537" s="6">
        <v>224.50279321385526</v>
      </c>
    </row>
    <row r="6538" spans="1:23" x14ac:dyDescent="0.3">
      <c r="A6538" s="1">
        <v>44551</v>
      </c>
      <c r="B6538">
        <v>202112</v>
      </c>
      <c r="C6538">
        <v>2021</v>
      </c>
      <c r="D6538" t="s">
        <v>4</v>
      </c>
      <c r="E6538" t="s">
        <v>22</v>
      </c>
      <c r="F6538">
        <v>0</v>
      </c>
      <c r="G6538">
        <v>36</v>
      </c>
      <c r="I6538">
        <v>131.38200757405005</v>
      </c>
      <c r="J6538">
        <v>0</v>
      </c>
      <c r="K6538">
        <v>0</v>
      </c>
      <c r="L6538">
        <v>4.8061569983587749</v>
      </c>
      <c r="N6538">
        <v>1</v>
      </c>
      <c r="O6538">
        <v>0</v>
      </c>
      <c r="P6538">
        <v>110.73586343521906</v>
      </c>
      <c r="Q6538">
        <v>0.75933853422527076</v>
      </c>
      <c r="S6538" s="6">
        <v>27.336187232109747</v>
      </c>
      <c r="V6538" s="6">
        <v>173.02165194091589</v>
      </c>
    </row>
    <row r="6539" spans="1:23" x14ac:dyDescent="0.3">
      <c r="A6539" s="1">
        <v>44551</v>
      </c>
      <c r="B6539">
        <v>202112</v>
      </c>
      <c r="C6539">
        <v>2021</v>
      </c>
      <c r="D6539" t="s">
        <v>2</v>
      </c>
      <c r="E6539" t="s">
        <v>22</v>
      </c>
      <c r="F6539">
        <v>0</v>
      </c>
      <c r="G6539">
        <v>64</v>
      </c>
      <c r="I6539">
        <v>229.33664246230268</v>
      </c>
      <c r="J6539">
        <v>0</v>
      </c>
      <c r="K6539">
        <v>0</v>
      </c>
      <c r="L6539">
        <v>4.7178824093458998</v>
      </c>
      <c r="N6539">
        <v>1</v>
      </c>
      <c r="O6539">
        <v>0</v>
      </c>
      <c r="P6539">
        <v>170.73821978173851</v>
      </c>
      <c r="Q6539">
        <v>0.75953250368745195</v>
      </c>
      <c r="S6539" s="6">
        <v>48.610080235996925</v>
      </c>
      <c r="V6539" s="6">
        <v>301.94447419813758</v>
      </c>
    </row>
    <row r="6540" spans="1:23" x14ac:dyDescent="0.3">
      <c r="A6540" s="1">
        <v>44551</v>
      </c>
      <c r="B6540">
        <v>202112</v>
      </c>
      <c r="C6540">
        <v>2021</v>
      </c>
      <c r="D6540" t="s">
        <v>3</v>
      </c>
      <c r="E6540" t="s">
        <v>22</v>
      </c>
      <c r="F6540">
        <v>0</v>
      </c>
      <c r="G6540">
        <v>96</v>
      </c>
      <c r="I6540">
        <v>348.01196206978693</v>
      </c>
      <c r="J6540">
        <v>0</v>
      </c>
      <c r="K6540">
        <v>0</v>
      </c>
      <c r="L6540">
        <v>4.767854103010233</v>
      </c>
      <c r="N6540">
        <v>1</v>
      </c>
      <c r="O6540">
        <v>0</v>
      </c>
      <c r="P6540">
        <v>267.67852768689289</v>
      </c>
      <c r="Q6540">
        <v>0.76032624458975262</v>
      </c>
      <c r="S6540" s="6">
        <v>72.991319480616255</v>
      </c>
      <c r="V6540" s="6">
        <v>457.71399388898237</v>
      </c>
    </row>
    <row r="6541" spans="1:23" x14ac:dyDescent="0.3">
      <c r="A6541" s="1">
        <v>44551</v>
      </c>
      <c r="B6541">
        <v>202112</v>
      </c>
      <c r="C6541">
        <v>2021</v>
      </c>
      <c r="D6541" t="s">
        <v>5</v>
      </c>
      <c r="E6541" t="s">
        <v>23</v>
      </c>
      <c r="F6541">
        <v>59.846401666666658</v>
      </c>
      <c r="H6541">
        <v>162</v>
      </c>
      <c r="I6541">
        <v>95.207492656443605</v>
      </c>
      <c r="M6541">
        <v>2.6620430870432052</v>
      </c>
      <c r="N6541">
        <v>0.9826656388647762</v>
      </c>
      <c r="O6541">
        <v>8399.7232545863499</v>
      </c>
      <c r="P6541">
        <v>2059.6679815932835</v>
      </c>
      <c r="R6541">
        <v>0.94079999999999997</v>
      </c>
      <c r="T6541" s="6">
        <v>159.19183349609375</v>
      </c>
      <c r="U6541" s="6">
        <v>152.40959999999998</v>
      </c>
      <c r="W6541" s="6">
        <v>431.25098010099924</v>
      </c>
    </row>
    <row r="6542" spans="1:23" x14ac:dyDescent="0.3">
      <c r="A6542" s="1">
        <v>44551</v>
      </c>
      <c r="B6542">
        <v>202112</v>
      </c>
      <c r="C6542">
        <v>2021</v>
      </c>
      <c r="D6542" t="s">
        <v>6</v>
      </c>
      <c r="E6542" t="s">
        <v>23</v>
      </c>
      <c r="F6542">
        <v>0.84336</v>
      </c>
      <c r="H6542">
        <v>66</v>
      </c>
      <c r="I6542">
        <v>0.17733333333333262</v>
      </c>
      <c r="M6542">
        <v>1.4357986111111112</v>
      </c>
      <c r="N6542">
        <v>0.92420414620733715</v>
      </c>
      <c r="O6542">
        <v>77.817570315204804</v>
      </c>
      <c r="P6542">
        <v>763.47061742553456</v>
      </c>
      <c r="R6542">
        <v>0.94079999999999997</v>
      </c>
      <c r="T6542" s="6">
        <v>60.997473649684252</v>
      </c>
      <c r="U6542" s="6">
        <v>62.092799999999997</v>
      </c>
      <c r="W6542" s="6">
        <v>94.762708333333336</v>
      </c>
    </row>
    <row r="6543" spans="1:23" x14ac:dyDescent="0.3">
      <c r="A6543" s="1">
        <v>44551</v>
      </c>
      <c r="B6543">
        <v>202112</v>
      </c>
      <c r="C6543">
        <v>2021</v>
      </c>
      <c r="D6543" t="s">
        <v>7</v>
      </c>
      <c r="E6543" t="s">
        <v>23</v>
      </c>
      <c r="F6543">
        <v>3.7281999999999997</v>
      </c>
      <c r="H6543">
        <v>36</v>
      </c>
      <c r="I6543">
        <v>7.5085379591505177</v>
      </c>
      <c r="M6543">
        <v>2.3115438571539593</v>
      </c>
      <c r="N6543">
        <v>0.99999125829667113</v>
      </c>
      <c r="O6543">
        <v>459.03534839596063</v>
      </c>
      <c r="P6543">
        <v>559.31935098740428</v>
      </c>
      <c r="R6543">
        <v>0.95550000000000002</v>
      </c>
      <c r="T6543" s="6">
        <v>35.999685298680163</v>
      </c>
      <c r="U6543" s="6">
        <v>34.398000000000003</v>
      </c>
      <c r="W6543" s="6">
        <v>83.215578857542539</v>
      </c>
    </row>
    <row r="6544" spans="1:23" x14ac:dyDescent="0.3">
      <c r="A6544" s="1">
        <v>44551</v>
      </c>
      <c r="B6544">
        <v>202112</v>
      </c>
      <c r="C6544">
        <v>2021</v>
      </c>
      <c r="D6544" t="s">
        <v>8</v>
      </c>
      <c r="E6544" t="s">
        <v>23</v>
      </c>
      <c r="F6544">
        <v>201.00546915680002</v>
      </c>
      <c r="H6544">
        <v>108</v>
      </c>
      <c r="I6544">
        <v>181.11863999999997</v>
      </c>
      <c r="M6544">
        <v>4.3022910751028798</v>
      </c>
      <c r="N6544">
        <v>0.97804314941738879</v>
      </c>
      <c r="O6544">
        <v>19394.632449682664</v>
      </c>
      <c r="P6544">
        <v>452.45629284105792</v>
      </c>
      <c r="R6544">
        <v>0.96039999999999992</v>
      </c>
      <c r="T6544" s="6">
        <v>105.62866013707799</v>
      </c>
      <c r="U6544" s="6">
        <v>103.72319999999999</v>
      </c>
      <c r="W6544" s="6">
        <v>464.64743611111101</v>
      </c>
    </row>
    <row r="6545" spans="1:23" x14ac:dyDescent="0.3">
      <c r="A6545" s="1">
        <v>44552</v>
      </c>
      <c r="B6545">
        <v>202112</v>
      </c>
      <c r="C6545">
        <v>2021</v>
      </c>
      <c r="D6545" t="s">
        <v>0</v>
      </c>
      <c r="E6545" t="s">
        <v>22</v>
      </c>
      <c r="F6545">
        <v>38.678640000000001</v>
      </c>
      <c r="G6545">
        <v>44</v>
      </c>
      <c r="I6545">
        <v>146.10102648418365</v>
      </c>
      <c r="J6545">
        <v>38.778640000000003</v>
      </c>
      <c r="K6545">
        <v>49.253193609692104</v>
      </c>
      <c r="L6545">
        <v>4.4237988843612426</v>
      </c>
      <c r="N6545">
        <v>1</v>
      </c>
      <c r="O6545">
        <v>4076.5184917684428</v>
      </c>
      <c r="P6545">
        <v>136.322032445628</v>
      </c>
      <c r="Q6545">
        <v>0.75059422036089807</v>
      </c>
      <c r="S6545" s="6">
        <v>33.026145695879514</v>
      </c>
      <c r="V6545" s="6">
        <v>194.64715091189467</v>
      </c>
    </row>
    <row r="6546" spans="1:23" x14ac:dyDescent="0.3">
      <c r="A6546" s="1">
        <v>44552</v>
      </c>
      <c r="B6546">
        <v>202112</v>
      </c>
      <c r="C6546">
        <v>2021</v>
      </c>
      <c r="D6546" t="s">
        <v>1</v>
      </c>
      <c r="E6546" t="s">
        <v>22</v>
      </c>
      <c r="F6546">
        <v>30.516079999999992</v>
      </c>
      <c r="G6546">
        <v>46</v>
      </c>
      <c r="I6546">
        <v>154.97798755833821</v>
      </c>
      <c r="J6546">
        <v>30.573453046874992</v>
      </c>
      <c r="K6546">
        <v>38.235973881097053</v>
      </c>
      <c r="L6546">
        <v>4.4540546208471357</v>
      </c>
      <c r="N6546">
        <v>1</v>
      </c>
      <c r="O6546">
        <v>3051.0861376121043</v>
      </c>
      <c r="P6546">
        <v>144.31861861648773</v>
      </c>
      <c r="Q6546">
        <v>0.75640892913209257</v>
      </c>
      <c r="S6546" s="6">
        <v>34.794810740076258</v>
      </c>
      <c r="V6546" s="6">
        <v>204.88651255896823</v>
      </c>
    </row>
    <row r="6547" spans="1:23" x14ac:dyDescent="0.3">
      <c r="A6547" s="1">
        <v>44552</v>
      </c>
      <c r="B6547">
        <v>202112</v>
      </c>
      <c r="C6547">
        <v>2021</v>
      </c>
      <c r="D6547" t="s">
        <v>4</v>
      </c>
      <c r="E6547" t="s">
        <v>22</v>
      </c>
      <c r="F6547">
        <v>0</v>
      </c>
      <c r="G6547">
        <v>36</v>
      </c>
      <c r="I6547">
        <v>134.34829128062583</v>
      </c>
      <c r="J6547">
        <v>0</v>
      </c>
      <c r="K6547">
        <v>0</v>
      </c>
      <c r="L6547">
        <v>4.9146682432295119</v>
      </c>
      <c r="N6547">
        <v>1</v>
      </c>
      <c r="O6547">
        <v>0</v>
      </c>
      <c r="P6547">
        <v>110.73586343521906</v>
      </c>
      <c r="Q6547">
        <v>0.75933853422527076</v>
      </c>
      <c r="S6547" s="6">
        <v>27.336187232109747</v>
      </c>
      <c r="V6547" s="6">
        <v>176.92805675626244</v>
      </c>
    </row>
    <row r="6548" spans="1:23" x14ac:dyDescent="0.3">
      <c r="A6548" s="1">
        <v>44552</v>
      </c>
      <c r="B6548">
        <v>202112</v>
      </c>
      <c r="C6548">
        <v>2021</v>
      </c>
      <c r="D6548" t="s">
        <v>2</v>
      </c>
      <c r="E6548" t="s">
        <v>22</v>
      </c>
      <c r="F6548">
        <v>36.253034666666657</v>
      </c>
      <c r="G6548">
        <v>64</v>
      </c>
      <c r="I6548">
        <v>139.11710180215033</v>
      </c>
      <c r="J6548">
        <v>36.637678221354157</v>
      </c>
      <c r="K6548">
        <v>47.840465822161349</v>
      </c>
      <c r="L6548">
        <v>2.861898213842708</v>
      </c>
      <c r="N6548">
        <v>1</v>
      </c>
      <c r="O6548">
        <v>3769.1264909760184</v>
      </c>
      <c r="P6548">
        <v>170.73821978173851</v>
      </c>
      <c r="Q6548">
        <v>0.75953250368745195</v>
      </c>
      <c r="S6548" s="6">
        <v>48.610080235996925</v>
      </c>
      <c r="V6548" s="6">
        <v>183.16148568593331</v>
      </c>
    </row>
    <row r="6549" spans="1:23" x14ac:dyDescent="0.3">
      <c r="A6549" s="1">
        <v>44552</v>
      </c>
      <c r="B6549">
        <v>202112</v>
      </c>
      <c r="C6549">
        <v>2021</v>
      </c>
      <c r="D6549" t="s">
        <v>3</v>
      </c>
      <c r="E6549" t="s">
        <v>22</v>
      </c>
      <c r="F6549">
        <v>82.350800000000035</v>
      </c>
      <c r="G6549">
        <v>96</v>
      </c>
      <c r="I6549">
        <v>280.04104803115433</v>
      </c>
      <c r="J6549">
        <v>83.053108506890439</v>
      </c>
      <c r="K6549">
        <v>95.938815054974114</v>
      </c>
      <c r="L6549">
        <v>3.8366349591134972</v>
      </c>
      <c r="N6549">
        <v>1</v>
      </c>
      <c r="O6549">
        <v>8837.475986327614</v>
      </c>
      <c r="P6549">
        <v>267.67852768689289</v>
      </c>
      <c r="Q6549">
        <v>0.76032624458975262</v>
      </c>
      <c r="S6549" s="6">
        <v>72.991319480616255</v>
      </c>
      <c r="V6549" s="6">
        <v>368.31695607489576</v>
      </c>
    </row>
    <row r="6550" spans="1:23" x14ac:dyDescent="0.3">
      <c r="A6550" s="1">
        <v>44552</v>
      </c>
      <c r="B6550">
        <v>202112</v>
      </c>
      <c r="C6550">
        <v>2021</v>
      </c>
      <c r="D6550" t="s">
        <v>5</v>
      </c>
      <c r="E6550" t="s">
        <v>23</v>
      </c>
      <c r="F6550">
        <v>36.883200000000002</v>
      </c>
      <c r="H6550">
        <v>162</v>
      </c>
      <c r="I6550">
        <v>93.262860000000003</v>
      </c>
      <c r="M6550">
        <v>3.0805000000000002</v>
      </c>
      <c r="N6550">
        <v>0.98684318636670532</v>
      </c>
      <c r="O6550">
        <v>4430.7634301884045</v>
      </c>
      <c r="P6550">
        <v>2059.6679815932835</v>
      </c>
      <c r="R6550">
        <v>0.94079999999999997</v>
      </c>
      <c r="T6550" s="6">
        <v>159.86859619140625</v>
      </c>
      <c r="U6550" s="6">
        <v>152.40959999999998</v>
      </c>
      <c r="W6550" s="6">
        <v>499.04100000000005</v>
      </c>
    </row>
    <row r="6551" spans="1:23" x14ac:dyDescent="0.3">
      <c r="A6551" s="1">
        <v>44552</v>
      </c>
      <c r="B6551">
        <v>202112</v>
      </c>
      <c r="C6551">
        <v>2021</v>
      </c>
      <c r="D6551" t="s">
        <v>6</v>
      </c>
      <c r="E6551" t="s">
        <v>23</v>
      </c>
      <c r="F6551">
        <v>16.234400000000001</v>
      </c>
      <c r="H6551">
        <v>66</v>
      </c>
      <c r="I6551">
        <v>29.27666666666666</v>
      </c>
      <c r="M6551">
        <v>2.7687152777777775</v>
      </c>
      <c r="N6551">
        <v>0.96051125353440381</v>
      </c>
      <c r="O6551">
        <v>2026.9294053992071</v>
      </c>
      <c r="P6551">
        <v>763.47061742553456</v>
      </c>
      <c r="R6551">
        <v>0.94079999999999997</v>
      </c>
      <c r="T6551" s="6">
        <v>63.393742733270649</v>
      </c>
      <c r="U6551" s="6">
        <v>62.092799999999997</v>
      </c>
      <c r="W6551" s="6">
        <v>182.7352083333333</v>
      </c>
    </row>
    <row r="6552" spans="1:23" x14ac:dyDescent="0.3">
      <c r="A6552" s="1">
        <v>44552</v>
      </c>
      <c r="B6552">
        <v>202112</v>
      </c>
      <c r="C6552">
        <v>2021</v>
      </c>
      <c r="D6552" t="s">
        <v>7</v>
      </c>
      <c r="E6552" t="s">
        <v>23</v>
      </c>
      <c r="F6552">
        <v>9.4115000000000002</v>
      </c>
      <c r="H6552">
        <v>36</v>
      </c>
      <c r="I6552">
        <v>20.539200525564603</v>
      </c>
      <c r="M6552">
        <v>3.0120513061747078</v>
      </c>
      <c r="N6552">
        <v>0.99999125829667113</v>
      </c>
      <c r="O6552">
        <v>1138.2710678691969</v>
      </c>
      <c r="P6552">
        <v>559.31935098740428</v>
      </c>
      <c r="R6552">
        <v>0.95550000000000002</v>
      </c>
      <c r="T6552" s="6">
        <v>35.999685298680163</v>
      </c>
      <c r="U6552" s="6">
        <v>34.398000000000003</v>
      </c>
      <c r="W6552" s="6">
        <v>108.43384702228948</v>
      </c>
    </row>
    <row r="6553" spans="1:23" x14ac:dyDescent="0.3">
      <c r="A6553" s="1">
        <v>44552</v>
      </c>
      <c r="B6553">
        <v>202112</v>
      </c>
      <c r="C6553">
        <v>2021</v>
      </c>
      <c r="D6553" t="s">
        <v>8</v>
      </c>
      <c r="E6553" t="s">
        <v>23</v>
      </c>
      <c r="F6553">
        <v>224.54196152080004</v>
      </c>
      <c r="H6553">
        <v>108</v>
      </c>
      <c r="I6553">
        <v>408.58862339999996</v>
      </c>
      <c r="M6553">
        <v>5.5462287808641975</v>
      </c>
      <c r="N6553">
        <v>0.98148656091020492</v>
      </c>
      <c r="O6553">
        <v>22249.097724335828</v>
      </c>
      <c r="P6553">
        <v>452.45629284105792</v>
      </c>
      <c r="R6553">
        <v>0.96039999999999992</v>
      </c>
      <c r="T6553" s="6">
        <v>106.00054857830213</v>
      </c>
      <c r="U6553" s="6">
        <v>103.72319999999999</v>
      </c>
      <c r="W6553" s="6">
        <v>598.99270833333333</v>
      </c>
    </row>
    <row r="6554" spans="1:23" x14ac:dyDescent="0.3">
      <c r="A6554" s="1">
        <v>44553</v>
      </c>
      <c r="B6554">
        <v>202112</v>
      </c>
      <c r="C6554">
        <v>2021</v>
      </c>
      <c r="D6554" t="s">
        <v>0</v>
      </c>
      <c r="E6554" t="s">
        <v>22</v>
      </c>
      <c r="F6554">
        <v>64.290520000000001</v>
      </c>
      <c r="G6554">
        <v>44</v>
      </c>
      <c r="I6554">
        <v>214.94210473454064</v>
      </c>
      <c r="J6554">
        <v>64.663078593750001</v>
      </c>
      <c r="K6554">
        <v>80.393327695271068</v>
      </c>
      <c r="L6554">
        <v>6.5082406743381425</v>
      </c>
      <c r="N6554">
        <v>1</v>
      </c>
      <c r="O6554">
        <v>6800.5752027294957</v>
      </c>
      <c r="P6554">
        <v>136.322032445628</v>
      </c>
      <c r="Q6554">
        <v>0.75059422036089807</v>
      </c>
      <c r="S6554" s="6">
        <v>33.026145695879514</v>
      </c>
      <c r="V6554" s="6">
        <v>286.36258967087826</v>
      </c>
    </row>
    <row r="6555" spans="1:23" x14ac:dyDescent="0.3">
      <c r="A6555" s="1">
        <v>44553</v>
      </c>
      <c r="B6555">
        <v>202112</v>
      </c>
      <c r="C6555">
        <v>2021</v>
      </c>
      <c r="D6555" t="s">
        <v>1</v>
      </c>
      <c r="E6555" t="s">
        <v>22</v>
      </c>
      <c r="F6555">
        <v>53.919040000000003</v>
      </c>
      <c r="G6555">
        <v>46</v>
      </c>
      <c r="I6555">
        <v>213.62671402017159</v>
      </c>
      <c r="J6555">
        <v>54.004855429687503</v>
      </c>
      <c r="K6555">
        <v>62.447310380473027</v>
      </c>
      <c r="L6555">
        <v>6.1396141975308636</v>
      </c>
      <c r="N6555">
        <v>1</v>
      </c>
      <c r="O6555">
        <v>5567.7945013229701</v>
      </c>
      <c r="P6555">
        <v>144.31861861648773</v>
      </c>
      <c r="Q6555">
        <v>0.75640892913209257</v>
      </c>
      <c r="S6555" s="6">
        <v>34.794810740076258</v>
      </c>
      <c r="V6555" s="6">
        <v>282.42225308641974</v>
      </c>
    </row>
    <row r="6556" spans="1:23" x14ac:dyDescent="0.3">
      <c r="A6556" s="1">
        <v>44553</v>
      </c>
      <c r="B6556">
        <v>202112</v>
      </c>
      <c r="C6556">
        <v>2021</v>
      </c>
      <c r="D6556" t="s">
        <v>4</v>
      </c>
      <c r="E6556" t="s">
        <v>22</v>
      </c>
      <c r="F6556">
        <v>0</v>
      </c>
      <c r="G6556">
        <v>36</v>
      </c>
      <c r="I6556">
        <v>130.46714511008074</v>
      </c>
      <c r="J6556">
        <v>0</v>
      </c>
      <c r="K6556">
        <v>0</v>
      </c>
      <c r="L6556">
        <v>4.7726899147380317</v>
      </c>
      <c r="N6556">
        <v>1</v>
      </c>
      <c r="O6556">
        <v>0</v>
      </c>
      <c r="P6556">
        <v>110.73586343521906</v>
      </c>
      <c r="Q6556">
        <v>0.75933853422527076</v>
      </c>
      <c r="S6556" s="6">
        <v>27.336187232109747</v>
      </c>
      <c r="V6556" s="6">
        <v>171.81683693056914</v>
      </c>
    </row>
    <row r="6557" spans="1:23" x14ac:dyDescent="0.3">
      <c r="A6557" s="1">
        <v>44553</v>
      </c>
      <c r="B6557">
        <v>202112</v>
      </c>
      <c r="C6557">
        <v>2021</v>
      </c>
      <c r="D6557" t="s">
        <v>2</v>
      </c>
      <c r="E6557" t="s">
        <v>22</v>
      </c>
      <c r="F6557">
        <v>61.991720000000015</v>
      </c>
      <c r="G6557">
        <v>64</v>
      </c>
      <c r="I6557">
        <v>269.35229190706542</v>
      </c>
      <c r="J6557">
        <v>62.410054960937515</v>
      </c>
      <c r="K6557">
        <v>76.810232398203397</v>
      </c>
      <c r="L6557">
        <v>5.5410789408161403</v>
      </c>
      <c r="N6557">
        <v>1</v>
      </c>
      <c r="O6557">
        <v>6466.7234544863786</v>
      </c>
      <c r="P6557">
        <v>170.73821978173851</v>
      </c>
      <c r="Q6557">
        <v>0.75953250368745195</v>
      </c>
      <c r="S6557" s="6">
        <v>48.610080235996925</v>
      </c>
      <c r="V6557" s="6">
        <v>354.62905221223298</v>
      </c>
    </row>
    <row r="6558" spans="1:23" x14ac:dyDescent="0.3">
      <c r="A6558" s="1">
        <v>44553</v>
      </c>
      <c r="B6558">
        <v>202112</v>
      </c>
      <c r="C6558">
        <v>2021</v>
      </c>
      <c r="D6558" t="s">
        <v>3</v>
      </c>
      <c r="E6558" t="s">
        <v>22</v>
      </c>
      <c r="F6558">
        <v>100.47072000000004</v>
      </c>
      <c r="G6558">
        <v>96</v>
      </c>
      <c r="I6558">
        <v>385.05175471241625</v>
      </c>
      <c r="J6558">
        <v>101.26376552618456</v>
      </c>
      <c r="K6558">
        <v>127.08896683867314</v>
      </c>
      <c r="L6558">
        <v>5.2753088648393529</v>
      </c>
      <c r="N6558">
        <v>1</v>
      </c>
      <c r="O6558">
        <v>10325.613665197825</v>
      </c>
      <c r="P6558">
        <v>267.67852768689289</v>
      </c>
      <c r="Q6558">
        <v>0.76032624458975262</v>
      </c>
      <c r="S6558" s="6">
        <v>72.991319480616255</v>
      </c>
      <c r="V6558" s="6">
        <v>506.42965102457788</v>
      </c>
    </row>
    <row r="6559" spans="1:23" x14ac:dyDescent="0.3">
      <c r="A6559" s="1">
        <v>44553</v>
      </c>
      <c r="B6559">
        <v>202112</v>
      </c>
      <c r="C6559">
        <v>2021</v>
      </c>
      <c r="D6559" t="s">
        <v>5</v>
      </c>
      <c r="E6559" t="s">
        <v>23</v>
      </c>
      <c r="F6559">
        <v>1661.164870666666</v>
      </c>
      <c r="H6559">
        <v>162</v>
      </c>
      <c r="I6559">
        <v>1959.8255068538979</v>
      </c>
      <c r="M6559">
        <v>8.396690359331453</v>
      </c>
      <c r="N6559">
        <v>0.99217773631765815</v>
      </c>
      <c r="O6559">
        <v>135498.83288500947</v>
      </c>
      <c r="P6559">
        <v>2059.6679815932835</v>
      </c>
      <c r="R6559">
        <v>0.94079999999999997</v>
      </c>
      <c r="T6559" s="6">
        <v>160.73279328346061</v>
      </c>
      <c r="U6559" s="6">
        <v>152.40959999999998</v>
      </c>
      <c r="W6559" s="6">
        <v>1360.2638382116954</v>
      </c>
    </row>
    <row r="6560" spans="1:23" x14ac:dyDescent="0.3">
      <c r="A6560" s="1">
        <v>44553</v>
      </c>
      <c r="B6560">
        <v>202112</v>
      </c>
      <c r="C6560">
        <v>2021</v>
      </c>
      <c r="D6560" t="s">
        <v>6</v>
      </c>
      <c r="E6560" t="s">
        <v>23</v>
      </c>
      <c r="F6560">
        <v>720.97200450000003</v>
      </c>
      <c r="H6560">
        <v>66</v>
      </c>
      <c r="I6560">
        <v>853.66779999999994</v>
      </c>
      <c r="M6560">
        <v>7.6867361111111103</v>
      </c>
      <c r="N6560">
        <v>0.98315024398737749</v>
      </c>
      <c r="O6560">
        <v>65201.781769238987</v>
      </c>
      <c r="P6560">
        <v>763.47061742553456</v>
      </c>
      <c r="R6560">
        <v>0.94079999999999997</v>
      </c>
      <c r="T6560" s="6">
        <v>64.887916103166916</v>
      </c>
      <c r="U6560" s="6">
        <v>62.092799999999997</v>
      </c>
      <c r="W6560" s="6">
        <v>507.32458333333329</v>
      </c>
    </row>
    <row r="6561" spans="1:23" x14ac:dyDescent="0.3">
      <c r="A6561" s="1">
        <v>44553</v>
      </c>
      <c r="B6561">
        <v>202112</v>
      </c>
      <c r="C6561">
        <v>2021</v>
      </c>
      <c r="D6561" t="s">
        <v>7</v>
      </c>
      <c r="E6561" t="s">
        <v>23</v>
      </c>
      <c r="F6561">
        <v>356.61219566666676</v>
      </c>
      <c r="H6561">
        <v>36</v>
      </c>
      <c r="I6561">
        <v>392.85557821092084</v>
      </c>
      <c r="M6561">
        <v>7.7317824768061811</v>
      </c>
      <c r="N6561">
        <v>0.9921209567267435</v>
      </c>
      <c r="O6561">
        <v>32678.415252313083</v>
      </c>
      <c r="P6561">
        <v>559.31935098740428</v>
      </c>
      <c r="R6561">
        <v>0.95550000000000002</v>
      </c>
      <c r="T6561" s="6">
        <v>35.716354442162768</v>
      </c>
      <c r="U6561" s="6">
        <v>34.398000000000003</v>
      </c>
      <c r="W6561" s="6">
        <v>278.34416916502255</v>
      </c>
    </row>
    <row r="6562" spans="1:23" x14ac:dyDescent="0.3">
      <c r="A6562" s="1">
        <v>44553</v>
      </c>
      <c r="B6562">
        <v>202112</v>
      </c>
      <c r="C6562">
        <v>2021</v>
      </c>
      <c r="D6562" t="s">
        <v>8</v>
      </c>
      <c r="E6562" t="s">
        <v>23</v>
      </c>
      <c r="F6562">
        <v>260.60991094600001</v>
      </c>
      <c r="H6562">
        <v>108</v>
      </c>
      <c r="I6562">
        <v>776.25142519999997</v>
      </c>
      <c r="M6562">
        <v>6.8068108796296301</v>
      </c>
      <c r="N6562">
        <v>0.98651638770491046</v>
      </c>
      <c r="O6562">
        <v>24671.002872830435</v>
      </c>
      <c r="P6562">
        <v>452.45629284105792</v>
      </c>
      <c r="R6562">
        <v>0.96039999999999992</v>
      </c>
      <c r="T6562" s="6">
        <v>106.54376987213033</v>
      </c>
      <c r="U6562" s="6">
        <v>103.72319999999999</v>
      </c>
      <c r="W6562" s="6">
        <v>735.13557500000002</v>
      </c>
    </row>
    <row r="6563" spans="1:23" x14ac:dyDescent="0.3">
      <c r="A6563" s="1">
        <v>44554</v>
      </c>
      <c r="B6563">
        <v>202112</v>
      </c>
      <c r="C6563">
        <v>2021</v>
      </c>
      <c r="D6563" t="s">
        <v>0</v>
      </c>
      <c r="E6563" t="s">
        <v>22</v>
      </c>
      <c r="F6563">
        <v>68.062680000000015</v>
      </c>
      <c r="G6563">
        <v>44</v>
      </c>
      <c r="I6563">
        <v>208.56947632031</v>
      </c>
      <c r="J6563">
        <v>68.526791328125015</v>
      </c>
      <c r="K6563">
        <v>93.232759359032713</v>
      </c>
      <c r="L6563">
        <v>6.3152836010873656</v>
      </c>
      <c r="N6563">
        <v>1</v>
      </c>
      <c r="O6563">
        <v>7836.9917326331833</v>
      </c>
      <c r="P6563">
        <v>136.322032445628</v>
      </c>
      <c r="Q6563">
        <v>0.75059422036089807</v>
      </c>
      <c r="S6563" s="6">
        <v>33.026145695879514</v>
      </c>
      <c r="V6563" s="6">
        <v>277.87247844784406</v>
      </c>
    </row>
    <row r="6564" spans="1:23" x14ac:dyDescent="0.3">
      <c r="A6564" s="1">
        <v>44554</v>
      </c>
      <c r="B6564">
        <v>202112</v>
      </c>
      <c r="C6564">
        <v>2021</v>
      </c>
      <c r="D6564" t="s">
        <v>1</v>
      </c>
      <c r="E6564" t="s">
        <v>22</v>
      </c>
      <c r="F6564">
        <v>54.450760000000024</v>
      </c>
      <c r="G6564">
        <v>46</v>
      </c>
      <c r="I6564">
        <v>214.06088176622447</v>
      </c>
      <c r="J6564">
        <v>54.564163320312524</v>
      </c>
      <c r="K6564">
        <v>74.404779846107147</v>
      </c>
      <c r="L6564">
        <v>6.1520921428571427</v>
      </c>
      <c r="N6564">
        <v>1</v>
      </c>
      <c r="O6564">
        <v>6362.0319295450063</v>
      </c>
      <c r="P6564">
        <v>144.31861861648773</v>
      </c>
      <c r="Q6564">
        <v>0.75640892913209257</v>
      </c>
      <c r="S6564" s="6">
        <v>34.794810740076258</v>
      </c>
      <c r="V6564" s="6">
        <v>282.99623857142853</v>
      </c>
    </row>
    <row r="6565" spans="1:23" x14ac:dyDescent="0.3">
      <c r="A6565" s="1">
        <v>44554</v>
      </c>
      <c r="B6565">
        <v>202112</v>
      </c>
      <c r="C6565">
        <v>2021</v>
      </c>
      <c r="D6565" t="s">
        <v>4</v>
      </c>
      <c r="E6565" t="s">
        <v>22</v>
      </c>
      <c r="F6565">
        <v>0</v>
      </c>
      <c r="G6565">
        <v>36</v>
      </c>
      <c r="I6565">
        <v>136.91094487404004</v>
      </c>
      <c r="J6565">
        <v>0</v>
      </c>
      <c r="K6565">
        <v>0</v>
      </c>
      <c r="L6565">
        <v>5.0084140744112666</v>
      </c>
      <c r="N6565">
        <v>1</v>
      </c>
      <c r="O6565">
        <v>0</v>
      </c>
      <c r="P6565">
        <v>110.73586343521906</v>
      </c>
      <c r="Q6565">
        <v>0.75933853422527076</v>
      </c>
      <c r="S6565" s="6">
        <v>27.336187232109747</v>
      </c>
      <c r="V6565" s="6">
        <v>180.30290667880558</v>
      </c>
    </row>
    <row r="6566" spans="1:23" x14ac:dyDescent="0.3">
      <c r="A6566" s="1">
        <v>44554</v>
      </c>
      <c r="B6566">
        <v>202112</v>
      </c>
      <c r="C6566">
        <v>2021</v>
      </c>
      <c r="D6566" t="s">
        <v>2</v>
      </c>
      <c r="E6566" t="s">
        <v>22</v>
      </c>
      <c r="F6566">
        <v>59.367840000000001</v>
      </c>
      <c r="G6566">
        <v>64</v>
      </c>
      <c r="I6566">
        <v>244.597633729943</v>
      </c>
      <c r="J6566">
        <v>59.747356601562501</v>
      </c>
      <c r="K6566">
        <v>76.49359263594647</v>
      </c>
      <c r="L6566">
        <v>5.0318294588786259</v>
      </c>
      <c r="N6566">
        <v>1</v>
      </c>
      <c r="O6566">
        <v>6647.6344798552618</v>
      </c>
      <c r="P6566">
        <v>170.73821978173851</v>
      </c>
      <c r="Q6566">
        <v>0.75953250368745195</v>
      </c>
      <c r="S6566" s="6">
        <v>48.610080235996925</v>
      </c>
      <c r="V6566" s="6">
        <v>322.03708536823206</v>
      </c>
    </row>
    <row r="6567" spans="1:23" x14ac:dyDescent="0.3">
      <c r="A6567" s="1">
        <v>44554</v>
      </c>
      <c r="B6567">
        <v>202112</v>
      </c>
      <c r="C6567">
        <v>2021</v>
      </c>
      <c r="D6567" t="s">
        <v>3</v>
      </c>
      <c r="E6567" t="s">
        <v>22</v>
      </c>
      <c r="F6567">
        <v>101.28551999999996</v>
      </c>
      <c r="G6567">
        <v>96</v>
      </c>
      <c r="I6567">
        <v>329.71959307591374</v>
      </c>
      <c r="J6567">
        <v>101.9956254818365</v>
      </c>
      <c r="K6567">
        <v>117.38449102798592</v>
      </c>
      <c r="L6567">
        <v>4.5172439054684421</v>
      </c>
      <c r="N6567">
        <v>1</v>
      </c>
      <c r="O6567">
        <v>11462.357689453562</v>
      </c>
      <c r="P6567">
        <v>267.67852768689289</v>
      </c>
      <c r="Q6567">
        <v>0.76032624458975262</v>
      </c>
      <c r="S6567" s="6">
        <v>72.991319480616255</v>
      </c>
      <c r="V6567" s="6">
        <v>433.65541492497044</v>
      </c>
    </row>
    <row r="6568" spans="1:23" x14ac:dyDescent="0.3">
      <c r="A6568" s="1">
        <v>44554</v>
      </c>
      <c r="B6568">
        <v>202112</v>
      </c>
      <c r="C6568">
        <v>2021</v>
      </c>
      <c r="D6568" t="s">
        <v>5</v>
      </c>
      <c r="E6568" t="s">
        <v>23</v>
      </c>
      <c r="F6568">
        <v>1226.3808503333335</v>
      </c>
      <c r="H6568">
        <v>162</v>
      </c>
      <c r="I6568">
        <v>1422.4883395466009</v>
      </c>
      <c r="M6568">
        <v>7.3307584793050102</v>
      </c>
      <c r="N6568">
        <v>0.99625393337673618</v>
      </c>
      <c r="O6568">
        <v>112927.75948726127</v>
      </c>
      <c r="P6568">
        <v>2059.6679815932835</v>
      </c>
      <c r="R6568">
        <v>0.94079999999999997</v>
      </c>
      <c r="T6568" s="6">
        <v>161.39313720703126</v>
      </c>
      <c r="U6568" s="6">
        <v>152.40959999999998</v>
      </c>
      <c r="W6568" s="6">
        <v>1187.5828736474116</v>
      </c>
    </row>
    <row r="6569" spans="1:23" x14ac:dyDescent="0.3">
      <c r="A6569" s="1">
        <v>44554</v>
      </c>
      <c r="B6569">
        <v>202112</v>
      </c>
      <c r="C6569">
        <v>2021</v>
      </c>
      <c r="D6569" t="s">
        <v>6</v>
      </c>
      <c r="E6569" t="s">
        <v>23</v>
      </c>
      <c r="F6569">
        <v>514.62992350000002</v>
      </c>
      <c r="H6569">
        <v>66</v>
      </c>
      <c r="I6569">
        <v>614.52663333333339</v>
      </c>
      <c r="M6569">
        <v>5.7810416666666677</v>
      </c>
      <c r="N6569">
        <v>0.98780443153387543</v>
      </c>
      <c r="O6569">
        <v>38320.225753478699</v>
      </c>
      <c r="P6569">
        <v>763.47061742553456</v>
      </c>
      <c r="R6569">
        <v>0.94079999999999997</v>
      </c>
      <c r="T6569" s="6">
        <v>65.195092481235775</v>
      </c>
      <c r="U6569" s="6">
        <v>62.092799999999997</v>
      </c>
      <c r="W6569" s="6">
        <v>381.5487500000001</v>
      </c>
    </row>
    <row r="6570" spans="1:23" x14ac:dyDescent="0.3">
      <c r="A6570" s="1">
        <v>44554</v>
      </c>
      <c r="B6570">
        <v>202112</v>
      </c>
      <c r="C6570">
        <v>2021</v>
      </c>
      <c r="D6570" t="s">
        <v>7</v>
      </c>
      <c r="E6570" t="s">
        <v>23</v>
      </c>
      <c r="F6570">
        <v>240.14269833333336</v>
      </c>
      <c r="H6570">
        <v>36</v>
      </c>
      <c r="I6570">
        <v>320.60697257221904</v>
      </c>
      <c r="M6570">
        <v>6.1965144955875715</v>
      </c>
      <c r="N6570">
        <v>0.91539199784477276</v>
      </c>
      <c r="O6570">
        <v>18134.967076080331</v>
      </c>
      <c r="P6570">
        <v>559.31935098740428</v>
      </c>
      <c r="R6570">
        <v>0.95550000000000002</v>
      </c>
      <c r="T6570" s="6">
        <v>32.954111922411819</v>
      </c>
      <c r="U6570" s="6">
        <v>34.398000000000003</v>
      </c>
      <c r="W6570" s="6">
        <v>223.07452184115257</v>
      </c>
    </row>
    <row r="6571" spans="1:23" x14ac:dyDescent="0.3">
      <c r="A6571" s="1">
        <v>44554</v>
      </c>
      <c r="B6571">
        <v>202112</v>
      </c>
      <c r="C6571">
        <v>2021</v>
      </c>
      <c r="D6571" t="s">
        <v>8</v>
      </c>
      <c r="E6571" t="s">
        <v>23</v>
      </c>
      <c r="F6571">
        <v>269.27709331600005</v>
      </c>
      <c r="H6571">
        <v>108</v>
      </c>
      <c r="I6571">
        <v>844.42326583333329</v>
      </c>
      <c r="M6571">
        <v>7.0195559670781895</v>
      </c>
      <c r="N6571">
        <v>0.99230669488360024</v>
      </c>
      <c r="O6571">
        <v>29140.722862520361</v>
      </c>
      <c r="P6571">
        <v>452.45629284105792</v>
      </c>
      <c r="R6571">
        <v>0.96039999999999992</v>
      </c>
      <c r="T6571" s="6">
        <v>107.16912304742883</v>
      </c>
      <c r="U6571" s="6">
        <v>103.72319999999999</v>
      </c>
      <c r="W6571" s="6">
        <v>758.11204444444445</v>
      </c>
    </row>
    <row r="6572" spans="1:23" x14ac:dyDescent="0.3">
      <c r="A6572" s="1">
        <v>44555</v>
      </c>
      <c r="B6572">
        <v>202112</v>
      </c>
      <c r="C6572">
        <v>2021</v>
      </c>
      <c r="D6572" t="s">
        <v>0</v>
      </c>
      <c r="E6572" t="s">
        <v>22</v>
      </c>
      <c r="F6572">
        <v>58.4724</v>
      </c>
      <c r="G6572">
        <v>44</v>
      </c>
      <c r="I6572">
        <v>197.46174219163427</v>
      </c>
      <c r="J6572">
        <v>58.798571875</v>
      </c>
      <c r="K6572">
        <v>76.558448066133252</v>
      </c>
      <c r="L6572">
        <v>5.9789520705793553</v>
      </c>
      <c r="N6572">
        <v>1</v>
      </c>
      <c r="O6572">
        <v>4872.7532107438028</v>
      </c>
      <c r="P6572">
        <v>136.322032445628</v>
      </c>
      <c r="Q6572">
        <v>0.75059422036089807</v>
      </c>
      <c r="S6572" s="6">
        <v>33.026145695879514</v>
      </c>
      <c r="V6572" s="6">
        <v>263.07389110549161</v>
      </c>
    </row>
    <row r="6573" spans="1:23" x14ac:dyDescent="0.3">
      <c r="A6573" s="1">
        <v>44555</v>
      </c>
      <c r="B6573">
        <v>202112</v>
      </c>
      <c r="C6573">
        <v>2021</v>
      </c>
      <c r="D6573" t="s">
        <v>1</v>
      </c>
      <c r="E6573" t="s">
        <v>22</v>
      </c>
      <c r="F6573">
        <v>47.148360000000011</v>
      </c>
      <c r="G6573">
        <v>46</v>
      </c>
      <c r="I6573">
        <v>209.02937194579673</v>
      </c>
      <c r="J6573">
        <v>47.264570937500011</v>
      </c>
      <c r="K6573">
        <v>61.382153842361078</v>
      </c>
      <c r="L6573">
        <v>6.0074869642857154</v>
      </c>
      <c r="N6573">
        <v>1</v>
      </c>
      <c r="O6573">
        <v>3870.4608157099588</v>
      </c>
      <c r="P6573">
        <v>144.31861861648773</v>
      </c>
      <c r="Q6573">
        <v>0.75640892913209257</v>
      </c>
      <c r="S6573" s="6">
        <v>34.794810740076258</v>
      </c>
      <c r="V6573" s="6">
        <v>276.34440035714289</v>
      </c>
    </row>
    <row r="6574" spans="1:23" x14ac:dyDescent="0.3">
      <c r="A6574" s="1">
        <v>44555</v>
      </c>
      <c r="B6574">
        <v>202112</v>
      </c>
      <c r="C6574">
        <v>2021</v>
      </c>
      <c r="D6574" t="s">
        <v>4</v>
      </c>
      <c r="E6574" t="s">
        <v>22</v>
      </c>
      <c r="F6574">
        <v>0</v>
      </c>
      <c r="G6574">
        <v>36</v>
      </c>
      <c r="I6574">
        <v>137.38387537253331</v>
      </c>
      <c r="J6574">
        <v>0</v>
      </c>
      <c r="K6574">
        <v>0</v>
      </c>
      <c r="L6574">
        <v>5.025714603357665</v>
      </c>
      <c r="N6574">
        <v>1</v>
      </c>
      <c r="O6574">
        <v>0</v>
      </c>
      <c r="P6574">
        <v>110.73586343521906</v>
      </c>
      <c r="Q6574">
        <v>0.75933853422527076</v>
      </c>
      <c r="S6574" s="6">
        <v>27.336187232109747</v>
      </c>
      <c r="V6574" s="6">
        <v>180.92572572087593</v>
      </c>
    </row>
    <row r="6575" spans="1:23" x14ac:dyDescent="0.3">
      <c r="A6575" s="1">
        <v>44555</v>
      </c>
      <c r="B6575">
        <v>202112</v>
      </c>
      <c r="C6575">
        <v>2021</v>
      </c>
      <c r="D6575" t="s">
        <v>2</v>
      </c>
      <c r="E6575" t="s">
        <v>22</v>
      </c>
      <c r="F6575">
        <v>53.449480000000008</v>
      </c>
      <c r="G6575">
        <v>64</v>
      </c>
      <c r="I6575">
        <v>303.67157265828723</v>
      </c>
      <c r="J6575">
        <v>53.828508320312508</v>
      </c>
      <c r="K6575">
        <v>70.023047606321114</v>
      </c>
      <c r="L6575">
        <v>6.2470905454998853</v>
      </c>
      <c r="N6575">
        <v>1</v>
      </c>
      <c r="O6575">
        <v>4771.7851093753734</v>
      </c>
      <c r="P6575">
        <v>170.73821978173851</v>
      </c>
      <c r="Q6575">
        <v>0.75953250368745195</v>
      </c>
      <c r="S6575" s="6">
        <v>48.610080235996925</v>
      </c>
      <c r="V6575" s="6">
        <v>399.81379491199266</v>
      </c>
    </row>
    <row r="6576" spans="1:23" x14ac:dyDescent="0.3">
      <c r="A6576" s="1">
        <v>44555</v>
      </c>
      <c r="B6576">
        <v>202112</v>
      </c>
      <c r="C6576">
        <v>2021</v>
      </c>
      <c r="D6576" t="s">
        <v>3</v>
      </c>
      <c r="E6576" t="s">
        <v>22</v>
      </c>
      <c r="F6576">
        <v>86.174479999999988</v>
      </c>
      <c r="G6576">
        <v>96</v>
      </c>
      <c r="I6576">
        <v>315.34706302476178</v>
      </c>
      <c r="J6576">
        <v>86.841715125926839</v>
      </c>
      <c r="K6576">
        <v>112.60357520565704</v>
      </c>
      <c r="L6576">
        <v>4.3203365176664068</v>
      </c>
      <c r="N6576">
        <v>1</v>
      </c>
      <c r="O6576">
        <v>7732.7284270392611</v>
      </c>
      <c r="P6576">
        <v>267.67852768689289</v>
      </c>
      <c r="Q6576">
        <v>0.76032624458975262</v>
      </c>
      <c r="S6576" s="6">
        <v>72.991319480616255</v>
      </c>
      <c r="V6576" s="6">
        <v>414.75230569597505</v>
      </c>
    </row>
    <row r="6577" spans="1:23" x14ac:dyDescent="0.3">
      <c r="A6577" s="1">
        <v>44555</v>
      </c>
      <c r="B6577">
        <v>202112</v>
      </c>
      <c r="C6577">
        <v>2021</v>
      </c>
      <c r="D6577" t="s">
        <v>5</v>
      </c>
      <c r="E6577" t="s">
        <v>23</v>
      </c>
      <c r="F6577">
        <v>2550.7009016666666</v>
      </c>
      <c r="H6577">
        <v>162</v>
      </c>
      <c r="I6577">
        <v>3026.6345709954862</v>
      </c>
      <c r="M6577">
        <v>10.298068275207354</v>
      </c>
      <c r="N6577">
        <v>0.99203298028175801</v>
      </c>
      <c r="O6577">
        <v>140507.52642331019</v>
      </c>
      <c r="P6577">
        <v>2059.6679815932835</v>
      </c>
      <c r="R6577">
        <v>0.94079999999999997</v>
      </c>
      <c r="T6577" s="6">
        <v>160.70934280564481</v>
      </c>
      <c r="U6577" s="6">
        <v>152.40959999999998</v>
      </c>
      <c r="W6577" s="6">
        <v>1668.2870605835915</v>
      </c>
    </row>
    <row r="6578" spans="1:23" x14ac:dyDescent="0.3">
      <c r="A6578" s="1">
        <v>44555</v>
      </c>
      <c r="B6578">
        <v>202112</v>
      </c>
      <c r="C6578">
        <v>2021</v>
      </c>
      <c r="D6578" t="s">
        <v>6</v>
      </c>
      <c r="E6578" t="s">
        <v>23</v>
      </c>
      <c r="F6578">
        <v>1164.8795253333335</v>
      </c>
      <c r="H6578">
        <v>66</v>
      </c>
      <c r="I6578">
        <v>1421.5658533333333</v>
      </c>
      <c r="M6578">
        <v>11.274381944444443</v>
      </c>
      <c r="N6578">
        <v>0.95770429649725908</v>
      </c>
      <c r="O6578">
        <v>67493.051727242055</v>
      </c>
      <c r="P6578">
        <v>763.47061742553456</v>
      </c>
      <c r="R6578">
        <v>0.94079999999999997</v>
      </c>
      <c r="T6578" s="6">
        <v>63.208483568819098</v>
      </c>
      <c r="U6578" s="6">
        <v>62.092799999999997</v>
      </c>
      <c r="W6578" s="6">
        <v>744.10920833333319</v>
      </c>
    </row>
    <row r="6579" spans="1:23" x14ac:dyDescent="0.3">
      <c r="A6579" s="1">
        <v>44555</v>
      </c>
      <c r="B6579">
        <v>202112</v>
      </c>
      <c r="C6579">
        <v>2021</v>
      </c>
      <c r="D6579" t="s">
        <v>7</v>
      </c>
      <c r="E6579" t="s">
        <v>23</v>
      </c>
      <c r="F6579">
        <v>616.81618700000001</v>
      </c>
      <c r="H6579">
        <v>36</v>
      </c>
      <c r="I6579">
        <v>745.15493946094227</v>
      </c>
      <c r="M6579">
        <v>11.026090253107112</v>
      </c>
      <c r="N6579">
        <v>0.91809197424217381</v>
      </c>
      <c r="O6579">
        <v>36391.834312766587</v>
      </c>
      <c r="P6579">
        <v>559.31935098740428</v>
      </c>
      <c r="R6579">
        <v>0.95550000000000002</v>
      </c>
      <c r="T6579" s="6">
        <v>33.051311072718256</v>
      </c>
      <c r="U6579" s="6">
        <v>34.398000000000003</v>
      </c>
      <c r="W6579" s="6">
        <v>396.93924911185604</v>
      </c>
    </row>
    <row r="6580" spans="1:23" x14ac:dyDescent="0.3">
      <c r="A6580" s="1">
        <v>44555</v>
      </c>
      <c r="B6580">
        <v>202112</v>
      </c>
      <c r="C6580">
        <v>2021</v>
      </c>
      <c r="D6580" t="s">
        <v>8</v>
      </c>
      <c r="E6580" t="s">
        <v>23</v>
      </c>
      <c r="F6580">
        <v>211.7569322176</v>
      </c>
      <c r="H6580">
        <v>108</v>
      </c>
      <c r="I6580">
        <v>1307.7023441333336</v>
      </c>
      <c r="M6580">
        <v>8.0718319701646113</v>
      </c>
      <c r="N6580">
        <v>0.99642708400395319</v>
      </c>
      <c r="O6580">
        <v>19088.920753022874</v>
      </c>
      <c r="P6580">
        <v>452.45629284105792</v>
      </c>
      <c r="R6580">
        <v>0.96039999999999992</v>
      </c>
      <c r="T6580" s="6">
        <v>107.61412507242694</v>
      </c>
      <c r="U6580" s="6">
        <v>103.72319999999999</v>
      </c>
      <c r="W6580" s="6">
        <v>871.757852777778</v>
      </c>
    </row>
    <row r="6581" spans="1:23" x14ac:dyDescent="0.3">
      <c r="A6581" s="1">
        <v>44556</v>
      </c>
      <c r="B6581">
        <v>202201</v>
      </c>
      <c r="C6581">
        <v>2022</v>
      </c>
      <c r="D6581" t="s">
        <v>0</v>
      </c>
      <c r="E6581" t="s">
        <v>22</v>
      </c>
      <c r="F6581">
        <v>62.830879999999993</v>
      </c>
      <c r="G6581">
        <v>44</v>
      </c>
      <c r="I6581">
        <v>154.09998468431718</v>
      </c>
      <c r="J6581">
        <v>62.933419062499993</v>
      </c>
      <c r="K6581">
        <v>83.169812617464828</v>
      </c>
      <c r="L6581">
        <v>4.6703189275200874</v>
      </c>
      <c r="N6581">
        <v>1</v>
      </c>
      <c r="O6581">
        <v>3983.9360243265164</v>
      </c>
      <c r="P6581">
        <v>132.19607274404288</v>
      </c>
      <c r="Q6581">
        <v>0.74990004612997874</v>
      </c>
      <c r="S6581" s="6">
        <v>32.995602029719066</v>
      </c>
      <c r="V6581" s="6">
        <v>205.49403281088385</v>
      </c>
    </row>
    <row r="6582" spans="1:23" x14ac:dyDescent="0.3">
      <c r="A6582" s="1">
        <v>44556</v>
      </c>
      <c r="B6582">
        <v>202201</v>
      </c>
      <c r="C6582">
        <v>2022</v>
      </c>
      <c r="D6582" t="s">
        <v>1</v>
      </c>
      <c r="E6582" t="s">
        <v>22</v>
      </c>
      <c r="F6582">
        <v>53.090519999999998</v>
      </c>
      <c r="G6582">
        <v>46</v>
      </c>
      <c r="I6582">
        <v>174.25289033307047</v>
      </c>
      <c r="J6582">
        <v>53.199040507812498</v>
      </c>
      <c r="K6582">
        <v>67.177359328852944</v>
      </c>
      <c r="L6582">
        <v>4.998185307665711</v>
      </c>
      <c r="N6582">
        <v>1</v>
      </c>
      <c r="O6582">
        <v>3348.7143581020377</v>
      </c>
      <c r="P6582">
        <v>142.43321024607363</v>
      </c>
      <c r="Q6582">
        <v>0.75789633205048923</v>
      </c>
      <c r="S6582" s="6">
        <v>34.863231274322501</v>
      </c>
      <c r="V6582" s="6">
        <v>229.91652415262271</v>
      </c>
    </row>
    <row r="6583" spans="1:23" x14ac:dyDescent="0.3">
      <c r="A6583" s="1">
        <v>44556</v>
      </c>
      <c r="B6583">
        <v>202201</v>
      </c>
      <c r="C6583">
        <v>2022</v>
      </c>
      <c r="D6583" t="s">
        <v>4</v>
      </c>
      <c r="E6583" t="s">
        <v>22</v>
      </c>
      <c r="F6583">
        <v>0</v>
      </c>
      <c r="G6583">
        <v>36</v>
      </c>
      <c r="I6583">
        <v>130.28784604725979</v>
      </c>
      <c r="J6583">
        <v>0</v>
      </c>
      <c r="K6583">
        <v>0</v>
      </c>
      <c r="L6583">
        <v>4.7576573343357378</v>
      </c>
      <c r="N6583">
        <v>1</v>
      </c>
      <c r="O6583">
        <v>0</v>
      </c>
      <c r="P6583">
        <v>109.65633354324517</v>
      </c>
      <c r="Q6583">
        <v>0.76069094100729384</v>
      </c>
      <c r="S6583" s="6">
        <v>27.384873876262578</v>
      </c>
      <c r="V6583" s="6">
        <v>171.27566403608657</v>
      </c>
    </row>
    <row r="6584" spans="1:23" x14ac:dyDescent="0.3">
      <c r="A6584" s="1">
        <v>44556</v>
      </c>
      <c r="B6584">
        <v>202201</v>
      </c>
      <c r="C6584">
        <v>2022</v>
      </c>
      <c r="D6584" t="s">
        <v>2</v>
      </c>
      <c r="E6584" t="s">
        <v>22</v>
      </c>
      <c r="F6584">
        <v>53.260759999999998</v>
      </c>
      <c r="G6584">
        <v>64</v>
      </c>
      <c r="I6584">
        <v>203.4557078138069</v>
      </c>
      <c r="J6584">
        <v>53.567278554687498</v>
      </c>
      <c r="K6584">
        <v>64.287894306552772</v>
      </c>
      <c r="L6584">
        <v>4.1777551096624999</v>
      </c>
      <c r="N6584">
        <v>1</v>
      </c>
      <c r="O6584">
        <v>3228.7341089504393</v>
      </c>
      <c r="P6584">
        <v>159.21462219502627</v>
      </c>
      <c r="Q6584">
        <v>0.7609338870146336</v>
      </c>
      <c r="S6584" s="6">
        <v>48.699768768936551</v>
      </c>
      <c r="V6584" s="6">
        <v>267.37632701839999</v>
      </c>
    </row>
    <row r="6585" spans="1:23" x14ac:dyDescent="0.3">
      <c r="A6585" s="1">
        <v>44556</v>
      </c>
      <c r="B6585">
        <v>202201</v>
      </c>
      <c r="C6585">
        <v>2022</v>
      </c>
      <c r="D6585" t="s">
        <v>3</v>
      </c>
      <c r="E6585" t="s">
        <v>22</v>
      </c>
      <c r="F6585">
        <v>93.730559999999997</v>
      </c>
      <c r="G6585">
        <v>96</v>
      </c>
      <c r="I6585">
        <v>304.64731184018513</v>
      </c>
      <c r="J6585">
        <v>94.429645345202545</v>
      </c>
      <c r="K6585">
        <v>111.68282996019798</v>
      </c>
      <c r="L6585">
        <v>4.1475031467515775</v>
      </c>
      <c r="N6585">
        <v>1</v>
      </c>
      <c r="O6585">
        <v>5708.4556314273705</v>
      </c>
      <c r="P6585">
        <v>252.65877626040799</v>
      </c>
      <c r="Q6585">
        <v>0.76513733348719726</v>
      </c>
      <c r="S6585" s="6">
        <v>73.45318401477094</v>
      </c>
      <c r="V6585" s="6">
        <v>398.16030208815141</v>
      </c>
    </row>
    <row r="6586" spans="1:23" x14ac:dyDescent="0.3">
      <c r="A6586" s="1">
        <v>44556</v>
      </c>
      <c r="B6586">
        <v>202201</v>
      </c>
      <c r="C6586">
        <v>2022</v>
      </c>
      <c r="D6586" t="s">
        <v>5</v>
      </c>
      <c r="E6586" t="s">
        <v>23</v>
      </c>
      <c r="F6586">
        <v>3608.8705615000008</v>
      </c>
      <c r="H6586">
        <v>162</v>
      </c>
      <c r="I6586">
        <v>3887.9443259999998</v>
      </c>
      <c r="M6586">
        <v>16.000333333333334</v>
      </c>
      <c r="N6586">
        <v>0.96801004292052473</v>
      </c>
      <c r="O6586">
        <v>254988.74798450942</v>
      </c>
      <c r="P6586">
        <v>1965.4819973724511</v>
      </c>
      <c r="R6586">
        <v>0.9506</v>
      </c>
      <c r="T6586" s="6">
        <v>156.817626953125</v>
      </c>
      <c r="U6586" s="6">
        <v>153.99719999999999</v>
      </c>
      <c r="W6586" s="6">
        <v>2592.0540000000001</v>
      </c>
    </row>
    <row r="6587" spans="1:23" x14ac:dyDescent="0.3">
      <c r="A6587" s="1">
        <v>44556</v>
      </c>
      <c r="B6587">
        <v>202201</v>
      </c>
      <c r="C6587">
        <v>2022</v>
      </c>
      <c r="D6587" t="s">
        <v>6</v>
      </c>
      <c r="E6587" t="s">
        <v>23</v>
      </c>
      <c r="F6587">
        <v>932.3395244999997</v>
      </c>
      <c r="H6587">
        <v>66</v>
      </c>
      <c r="I6587">
        <v>1584</v>
      </c>
      <c r="M6587">
        <v>15.320555555555556</v>
      </c>
      <c r="N6587">
        <v>0.95460590277777779</v>
      </c>
      <c r="O6587">
        <v>69275.722240286268</v>
      </c>
      <c r="P6587">
        <v>620.34407389454248</v>
      </c>
      <c r="R6587">
        <v>0.94569999999999999</v>
      </c>
      <c r="T6587" s="6">
        <v>63.003989583333336</v>
      </c>
      <c r="U6587" s="6">
        <v>62.416199999999996</v>
      </c>
      <c r="W6587" s="6">
        <v>1011.1566666666666</v>
      </c>
    </row>
    <row r="6588" spans="1:23" x14ac:dyDescent="0.3">
      <c r="A6588" s="1">
        <v>44556</v>
      </c>
      <c r="B6588">
        <v>202201</v>
      </c>
      <c r="C6588">
        <v>2022</v>
      </c>
      <c r="D6588" t="s">
        <v>7</v>
      </c>
      <c r="E6588" t="s">
        <v>23</v>
      </c>
      <c r="F6588">
        <v>860.74238133333415</v>
      </c>
      <c r="H6588">
        <v>36</v>
      </c>
      <c r="I6588">
        <v>864</v>
      </c>
      <c r="M6588">
        <v>17.341717942201942</v>
      </c>
      <c r="N6588">
        <v>0.96316898148148145</v>
      </c>
      <c r="O6588">
        <v>64498.929507605288</v>
      </c>
      <c r="P6588">
        <v>359.47821373560583</v>
      </c>
      <c r="R6588">
        <v>0.95550000000000002</v>
      </c>
      <c r="T6588" s="6">
        <v>34.674083333333328</v>
      </c>
      <c r="U6588" s="6">
        <v>34.398000000000003</v>
      </c>
      <c r="W6588" s="6">
        <v>624.30184591926991</v>
      </c>
    </row>
    <row r="6589" spans="1:23" x14ac:dyDescent="0.3">
      <c r="A6589" s="1">
        <v>44556</v>
      </c>
      <c r="B6589">
        <v>202201</v>
      </c>
      <c r="C6589">
        <v>2022</v>
      </c>
      <c r="D6589" t="s">
        <v>8</v>
      </c>
      <c r="E6589" t="s">
        <v>23</v>
      </c>
      <c r="F6589">
        <v>182.76488585439998</v>
      </c>
      <c r="H6589">
        <v>108</v>
      </c>
      <c r="I6589">
        <v>1002.4747778333334</v>
      </c>
      <c r="M6589">
        <v>7.3769700617283966</v>
      </c>
      <c r="N6589">
        <v>0.93636831275720123</v>
      </c>
      <c r="O6589">
        <v>15155.464530594547</v>
      </c>
      <c r="P6589">
        <v>636.5401920716514</v>
      </c>
      <c r="R6589">
        <v>0.96039999999999992</v>
      </c>
      <c r="T6589" s="6">
        <v>101.12777777777774</v>
      </c>
      <c r="U6589" s="6">
        <v>103.72319999999999</v>
      </c>
      <c r="W6589" s="6">
        <v>796.71276666666688</v>
      </c>
    </row>
    <row r="6590" spans="1:23" x14ac:dyDescent="0.3">
      <c r="A6590" s="1">
        <v>44557</v>
      </c>
      <c r="B6590">
        <v>202201</v>
      </c>
      <c r="C6590">
        <v>2022</v>
      </c>
      <c r="D6590" t="s">
        <v>0</v>
      </c>
      <c r="E6590" t="s">
        <v>22</v>
      </c>
      <c r="F6590">
        <v>62.34928</v>
      </c>
      <c r="G6590">
        <v>44</v>
      </c>
      <c r="I6590">
        <v>179.46403396208044</v>
      </c>
      <c r="J6590">
        <v>62.708655</v>
      </c>
      <c r="K6590">
        <v>79.827283258993802</v>
      </c>
      <c r="L6590">
        <v>5.4390289287777689</v>
      </c>
      <c r="N6590">
        <v>1</v>
      </c>
      <c r="O6590">
        <v>7783.7684843881652</v>
      </c>
      <c r="P6590">
        <v>132.19607274404288</v>
      </c>
      <c r="Q6590">
        <v>0.74990004612997874</v>
      </c>
      <c r="S6590" s="6">
        <v>32.995602029719066</v>
      </c>
      <c r="V6590" s="6">
        <v>239.31727286622183</v>
      </c>
    </row>
    <row r="6591" spans="1:23" x14ac:dyDescent="0.3">
      <c r="A6591" s="1">
        <v>44557</v>
      </c>
      <c r="B6591">
        <v>202201</v>
      </c>
      <c r="C6591">
        <v>2022</v>
      </c>
      <c r="D6591" t="s">
        <v>1</v>
      </c>
      <c r="E6591" t="s">
        <v>22</v>
      </c>
      <c r="F6591">
        <v>46.707360000000001</v>
      </c>
      <c r="G6591">
        <v>46</v>
      </c>
      <c r="I6591">
        <v>196.62495258756988</v>
      </c>
      <c r="J6591">
        <v>46.816490859375001</v>
      </c>
      <c r="K6591">
        <v>63.508201484610737</v>
      </c>
      <c r="L6591">
        <v>5.6398946798826488</v>
      </c>
      <c r="N6591">
        <v>1</v>
      </c>
      <c r="O6591">
        <v>8085.1038214866621</v>
      </c>
      <c r="P6591">
        <v>142.43321024607363</v>
      </c>
      <c r="Q6591">
        <v>0.75789633205048923</v>
      </c>
      <c r="S6591" s="6">
        <v>34.863231274322501</v>
      </c>
      <c r="V6591" s="6">
        <v>259.43515527460187</v>
      </c>
    </row>
    <row r="6592" spans="1:23" x14ac:dyDescent="0.3">
      <c r="A6592" s="1">
        <v>44557</v>
      </c>
      <c r="B6592">
        <v>202201</v>
      </c>
      <c r="C6592">
        <v>2022</v>
      </c>
      <c r="D6592" t="s">
        <v>4</v>
      </c>
      <c r="E6592" t="s">
        <v>22</v>
      </c>
      <c r="F6592">
        <v>0</v>
      </c>
      <c r="G6592">
        <v>36</v>
      </c>
      <c r="I6592">
        <v>119.31514436075561</v>
      </c>
      <c r="J6592">
        <v>0</v>
      </c>
      <c r="K6592">
        <v>0</v>
      </c>
      <c r="L6592">
        <v>4.3569725717882131</v>
      </c>
      <c r="N6592">
        <v>1</v>
      </c>
      <c r="O6592">
        <v>0</v>
      </c>
      <c r="P6592">
        <v>109.65633354324517</v>
      </c>
      <c r="Q6592">
        <v>0.76069094100729384</v>
      </c>
      <c r="S6592" s="6">
        <v>27.384873876262578</v>
      </c>
      <c r="V6592" s="6">
        <v>156.85101258437567</v>
      </c>
    </row>
    <row r="6593" spans="1:23" x14ac:dyDescent="0.3">
      <c r="A6593" s="1">
        <v>44557</v>
      </c>
      <c r="B6593">
        <v>202201</v>
      </c>
      <c r="C6593">
        <v>2022</v>
      </c>
      <c r="D6593" t="s">
        <v>2</v>
      </c>
      <c r="E6593" t="s">
        <v>22</v>
      </c>
      <c r="F6593">
        <v>59.641976166666666</v>
      </c>
      <c r="G6593">
        <v>64</v>
      </c>
      <c r="I6593">
        <v>203.81259177757423</v>
      </c>
      <c r="J6593">
        <v>59.970711518229166</v>
      </c>
      <c r="K6593">
        <v>78.609569256311246</v>
      </c>
      <c r="L6593">
        <v>4.1850833572659045</v>
      </c>
      <c r="N6593">
        <v>1</v>
      </c>
      <c r="O6593">
        <v>7235.2930559170081</v>
      </c>
      <c r="P6593">
        <v>159.21462219502627</v>
      </c>
      <c r="Q6593">
        <v>0.7609338870146336</v>
      </c>
      <c r="S6593" s="6">
        <v>48.699768768936551</v>
      </c>
      <c r="V6593" s="6">
        <v>267.84533486501789</v>
      </c>
    </row>
    <row r="6594" spans="1:23" x14ac:dyDescent="0.3">
      <c r="A6594" s="1">
        <v>44557</v>
      </c>
      <c r="B6594">
        <v>202201</v>
      </c>
      <c r="C6594">
        <v>2022</v>
      </c>
      <c r="D6594" t="s">
        <v>3</v>
      </c>
      <c r="E6594" t="s">
        <v>22</v>
      </c>
      <c r="F6594">
        <v>75.642560000000003</v>
      </c>
      <c r="G6594">
        <v>96</v>
      </c>
      <c r="I6594">
        <v>228.24250000369099</v>
      </c>
      <c r="J6594">
        <v>76.231706577481162</v>
      </c>
      <c r="K6594">
        <v>84.507897215273474</v>
      </c>
      <c r="L6594">
        <v>3.1073193499384995</v>
      </c>
      <c r="N6594">
        <v>1</v>
      </c>
      <c r="O6594">
        <v>9570.3569070006597</v>
      </c>
      <c r="P6594">
        <v>252.65877626040799</v>
      </c>
      <c r="Q6594">
        <v>0.76513733348719726</v>
      </c>
      <c r="S6594" s="6">
        <v>73.45318401477094</v>
      </c>
      <c r="V6594" s="6">
        <v>298.30265759409593</v>
      </c>
    </row>
    <row r="6595" spans="1:23" x14ac:dyDescent="0.3">
      <c r="A6595" s="1">
        <v>44557</v>
      </c>
      <c r="B6595">
        <v>202201</v>
      </c>
      <c r="C6595">
        <v>2022</v>
      </c>
      <c r="D6595" t="s">
        <v>5</v>
      </c>
      <c r="E6595" t="s">
        <v>23</v>
      </c>
      <c r="F6595">
        <v>3590.4193556666664</v>
      </c>
      <c r="H6595">
        <v>162</v>
      </c>
      <c r="I6595">
        <v>3885.9471152878214</v>
      </c>
      <c r="M6595">
        <v>16.274404818077635</v>
      </c>
      <c r="N6595">
        <v>0.97253568672839508</v>
      </c>
      <c r="O6595">
        <v>201631.48589415825</v>
      </c>
      <c r="P6595">
        <v>1965.4819973724511</v>
      </c>
      <c r="R6595">
        <v>0.9506</v>
      </c>
      <c r="T6595" s="6">
        <v>157.55078125</v>
      </c>
      <c r="U6595" s="6">
        <v>153.99719999999999</v>
      </c>
      <c r="W6595" s="6">
        <v>2636.4535805285768</v>
      </c>
    </row>
    <row r="6596" spans="1:23" x14ac:dyDescent="0.3">
      <c r="A6596" s="1">
        <v>44557</v>
      </c>
      <c r="B6596">
        <v>202201</v>
      </c>
      <c r="C6596">
        <v>2022</v>
      </c>
      <c r="D6596" t="s">
        <v>6</v>
      </c>
      <c r="E6596" t="s">
        <v>23</v>
      </c>
      <c r="F6596">
        <v>1220.9803259999999</v>
      </c>
      <c r="H6596">
        <v>66</v>
      </c>
      <c r="I6596">
        <v>1584</v>
      </c>
      <c r="M6596">
        <v>15.101249999999995</v>
      </c>
      <c r="N6596">
        <v>0.95064535505878611</v>
      </c>
      <c r="O6596">
        <v>74264.646403185907</v>
      </c>
      <c r="P6596">
        <v>620.34407389454248</v>
      </c>
      <c r="R6596">
        <v>0.94569999999999999</v>
      </c>
      <c r="T6596" s="6">
        <v>62.742593433879883</v>
      </c>
      <c r="U6596" s="6">
        <v>62.416199999999996</v>
      </c>
      <c r="W6596" s="6">
        <v>996.68249999999966</v>
      </c>
    </row>
    <row r="6597" spans="1:23" x14ac:dyDescent="0.3">
      <c r="A6597" s="1">
        <v>44557</v>
      </c>
      <c r="B6597">
        <v>202201</v>
      </c>
      <c r="C6597">
        <v>2022</v>
      </c>
      <c r="D6597" t="s">
        <v>7</v>
      </c>
      <c r="E6597" t="s">
        <v>23</v>
      </c>
      <c r="F6597">
        <v>848.7282806666675</v>
      </c>
      <c r="H6597">
        <v>36</v>
      </c>
      <c r="I6597">
        <v>863.70451115403318</v>
      </c>
      <c r="M6597">
        <v>15.076385550095489</v>
      </c>
      <c r="N6597">
        <v>1</v>
      </c>
      <c r="O6597">
        <v>50671.463685015362</v>
      </c>
      <c r="P6597">
        <v>359.47821373560583</v>
      </c>
      <c r="R6597">
        <v>0.95550000000000002</v>
      </c>
      <c r="T6597" s="6">
        <v>36</v>
      </c>
      <c r="U6597" s="6">
        <v>34.398000000000003</v>
      </c>
      <c r="W6597" s="6">
        <v>542.74987980343758</v>
      </c>
    </row>
    <row r="6598" spans="1:23" x14ac:dyDescent="0.3">
      <c r="A6598" s="1">
        <v>44557</v>
      </c>
      <c r="B6598">
        <v>202201</v>
      </c>
      <c r="C6598">
        <v>2022</v>
      </c>
      <c r="D6598" t="s">
        <v>8</v>
      </c>
      <c r="E6598" t="s">
        <v>23</v>
      </c>
      <c r="F6598">
        <v>650.36094549999996</v>
      </c>
      <c r="H6598">
        <v>108</v>
      </c>
      <c r="I6598">
        <v>929.64512649999995</v>
      </c>
      <c r="M6598">
        <v>7.2375155606995882</v>
      </c>
      <c r="N6598">
        <v>0.94989711934156329</v>
      </c>
      <c r="O6598">
        <v>87241.522914515255</v>
      </c>
      <c r="P6598">
        <v>636.5401920716514</v>
      </c>
      <c r="R6598">
        <v>0.96039999999999992</v>
      </c>
      <c r="T6598" s="6">
        <v>102.58888888888883</v>
      </c>
      <c r="U6598" s="6">
        <v>103.72319999999999</v>
      </c>
      <c r="W6598" s="6">
        <v>781.65168055555557</v>
      </c>
    </row>
    <row r="6599" spans="1:23" x14ac:dyDescent="0.3">
      <c r="A6599" s="1">
        <v>44558</v>
      </c>
      <c r="B6599">
        <v>202201</v>
      </c>
      <c r="C6599">
        <v>2022</v>
      </c>
      <c r="D6599" t="s">
        <v>0</v>
      </c>
      <c r="E6599" t="s">
        <v>22</v>
      </c>
      <c r="F6599">
        <v>58.523639999999993</v>
      </c>
      <c r="G6599">
        <v>44</v>
      </c>
      <c r="I6599">
        <v>116.41525952648983</v>
      </c>
      <c r="J6599">
        <v>58.874470078124993</v>
      </c>
      <c r="K6599">
        <v>68.76178513848761</v>
      </c>
      <c r="L6599">
        <v>3.52820534753798</v>
      </c>
      <c r="N6599">
        <v>1</v>
      </c>
      <c r="O6599">
        <v>6453.6573558391829</v>
      </c>
      <c r="P6599">
        <v>132.19607274404288</v>
      </c>
      <c r="Q6599">
        <v>0.74990004612997874</v>
      </c>
      <c r="S6599" s="6">
        <v>32.995602029719066</v>
      </c>
      <c r="V6599" s="6">
        <v>155.24103529167112</v>
      </c>
    </row>
    <row r="6600" spans="1:23" x14ac:dyDescent="0.3">
      <c r="A6600" s="1">
        <v>44558</v>
      </c>
      <c r="B6600">
        <v>202201</v>
      </c>
      <c r="C6600">
        <v>2022</v>
      </c>
      <c r="D6600" t="s">
        <v>1</v>
      </c>
      <c r="E6600" t="s">
        <v>22</v>
      </c>
      <c r="F6600">
        <v>38.729039999999998</v>
      </c>
      <c r="G6600">
        <v>46</v>
      </c>
      <c r="I6600">
        <v>128.51674904297076</v>
      </c>
      <c r="J6600">
        <v>38.813268515624998</v>
      </c>
      <c r="K6600">
        <v>61.869888220294449</v>
      </c>
      <c r="L6600">
        <v>3.6863120355004506</v>
      </c>
      <c r="N6600">
        <v>1</v>
      </c>
      <c r="O6600">
        <v>6289.8285512944121</v>
      </c>
      <c r="P6600">
        <v>142.43321024607363</v>
      </c>
      <c r="Q6600">
        <v>0.75789633205048923</v>
      </c>
      <c r="S6600" s="6">
        <v>34.863231274322501</v>
      </c>
      <c r="V6600" s="6">
        <v>169.57035363302072</v>
      </c>
    </row>
    <row r="6601" spans="1:23" x14ac:dyDescent="0.3">
      <c r="A6601" s="1">
        <v>44558</v>
      </c>
      <c r="B6601">
        <v>202201</v>
      </c>
      <c r="C6601">
        <v>2022</v>
      </c>
      <c r="D6601" t="s">
        <v>4</v>
      </c>
      <c r="E6601" t="s">
        <v>22</v>
      </c>
      <c r="F6601">
        <v>0</v>
      </c>
      <c r="G6601">
        <v>36</v>
      </c>
      <c r="I6601">
        <v>114.90372450181685</v>
      </c>
      <c r="J6601">
        <v>0</v>
      </c>
      <c r="K6601">
        <v>0</v>
      </c>
      <c r="L6601">
        <v>4.1958829177378938</v>
      </c>
      <c r="N6601">
        <v>1</v>
      </c>
      <c r="O6601">
        <v>0</v>
      </c>
      <c r="P6601">
        <v>109.65633354324517</v>
      </c>
      <c r="Q6601">
        <v>0.76069094100729384</v>
      </c>
      <c r="S6601" s="6">
        <v>27.384873876262578</v>
      </c>
      <c r="V6601" s="6">
        <v>151.05178503856416</v>
      </c>
    </row>
    <row r="6602" spans="1:23" x14ac:dyDescent="0.3">
      <c r="A6602" s="1">
        <v>44558</v>
      </c>
      <c r="B6602">
        <v>202201</v>
      </c>
      <c r="C6602">
        <v>2022</v>
      </c>
      <c r="D6602" t="s">
        <v>2</v>
      </c>
      <c r="E6602" t="s">
        <v>22</v>
      </c>
      <c r="F6602">
        <v>59.505873499999993</v>
      </c>
      <c r="G6602">
        <v>64</v>
      </c>
      <c r="I6602">
        <v>207.0936827660214</v>
      </c>
      <c r="J6602">
        <v>59.827772914062493</v>
      </c>
      <c r="K6602">
        <v>78.624582435730531</v>
      </c>
      <c r="L6602">
        <v>4.252457208752034</v>
      </c>
      <c r="N6602">
        <v>1</v>
      </c>
      <c r="O6602">
        <v>6587.400177122945</v>
      </c>
      <c r="P6602">
        <v>159.21462219502627</v>
      </c>
      <c r="Q6602">
        <v>0.7609338870146336</v>
      </c>
      <c r="S6602" s="6">
        <v>48.699768768936551</v>
      </c>
      <c r="V6602" s="6">
        <v>272.15726136013018</v>
      </c>
    </row>
    <row r="6603" spans="1:23" x14ac:dyDescent="0.3">
      <c r="A6603" s="1">
        <v>44558</v>
      </c>
      <c r="B6603">
        <v>202201</v>
      </c>
      <c r="C6603">
        <v>2022</v>
      </c>
      <c r="D6603" t="s">
        <v>3</v>
      </c>
      <c r="E6603" t="s">
        <v>22</v>
      </c>
      <c r="F6603">
        <v>86.339119999999994</v>
      </c>
      <c r="G6603">
        <v>96</v>
      </c>
      <c r="I6603">
        <v>221.94624468198072</v>
      </c>
      <c r="J6603">
        <v>86.889239903747765</v>
      </c>
      <c r="K6603">
        <v>97.702556632336609</v>
      </c>
      <c r="L6603">
        <v>3.0216014140019967</v>
      </c>
      <c r="N6603">
        <v>0.99490425817438066</v>
      </c>
      <c r="O6603">
        <v>9728.3322644214713</v>
      </c>
      <c r="P6603">
        <v>252.65877626040799</v>
      </c>
      <c r="Q6603">
        <v>0.76513733348719726</v>
      </c>
      <c r="S6603" s="6">
        <v>73.45318401477094</v>
      </c>
      <c r="V6603" s="6">
        <v>290.07373574419171</v>
      </c>
    </row>
    <row r="6604" spans="1:23" x14ac:dyDescent="0.3">
      <c r="A6604" s="1">
        <v>44558</v>
      </c>
      <c r="B6604">
        <v>202201</v>
      </c>
      <c r="C6604">
        <v>2022</v>
      </c>
      <c r="D6604" t="s">
        <v>5</v>
      </c>
      <c r="E6604" t="s">
        <v>23</v>
      </c>
      <c r="F6604">
        <v>3373.3825378333327</v>
      </c>
      <c r="H6604">
        <v>162</v>
      </c>
      <c r="I6604">
        <v>3748.8518906854661</v>
      </c>
      <c r="M6604">
        <v>13.560841641703748</v>
      </c>
      <c r="N6604">
        <v>0.99395262164834108</v>
      </c>
      <c r="O6604">
        <v>215180.96563260234</v>
      </c>
      <c r="P6604">
        <v>1965.4819973724511</v>
      </c>
      <c r="R6604">
        <v>0.9506</v>
      </c>
      <c r="T6604" s="6">
        <v>161.02032470703125</v>
      </c>
      <c r="U6604" s="6">
        <v>153.99719999999999</v>
      </c>
      <c r="W6604" s="6">
        <v>2196.8563459560073</v>
      </c>
    </row>
    <row r="6605" spans="1:23" x14ac:dyDescent="0.3">
      <c r="A6605" s="1">
        <v>44558</v>
      </c>
      <c r="B6605">
        <v>202201</v>
      </c>
      <c r="C6605">
        <v>2022</v>
      </c>
      <c r="D6605" t="s">
        <v>6</v>
      </c>
      <c r="E6605" t="s">
        <v>23</v>
      </c>
      <c r="F6605">
        <v>1136.0305688333328</v>
      </c>
      <c r="H6605">
        <v>66</v>
      </c>
      <c r="I6605">
        <v>1418.3996333333337</v>
      </c>
      <c r="M6605">
        <v>11.117743055555559</v>
      </c>
      <c r="N6605">
        <v>0.98300309585483214</v>
      </c>
      <c r="O6605">
        <v>78725.392110276152</v>
      </c>
      <c r="P6605">
        <v>620.34407389454248</v>
      </c>
      <c r="R6605">
        <v>0.94569999999999999</v>
      </c>
      <c r="T6605" s="6">
        <v>64.878204326418924</v>
      </c>
      <c r="U6605" s="6">
        <v>62.416199999999996</v>
      </c>
      <c r="W6605" s="6">
        <v>733.77104166666686</v>
      </c>
    </row>
    <row r="6606" spans="1:23" x14ac:dyDescent="0.3">
      <c r="A6606" s="1">
        <v>44558</v>
      </c>
      <c r="B6606">
        <v>202201</v>
      </c>
      <c r="C6606">
        <v>2022</v>
      </c>
      <c r="D6606" t="s">
        <v>7</v>
      </c>
      <c r="E6606" t="s">
        <v>23</v>
      </c>
      <c r="F6606">
        <v>535.92909133333376</v>
      </c>
      <c r="H6606">
        <v>36</v>
      </c>
      <c r="I6606">
        <v>573.34412372109693</v>
      </c>
      <c r="M6606">
        <v>9.4099581942399126</v>
      </c>
      <c r="N6606">
        <v>0.99514082175925989</v>
      </c>
      <c r="O6606">
        <v>35906.474642869318</v>
      </c>
      <c r="P6606">
        <v>359.47821373560583</v>
      </c>
      <c r="R6606">
        <v>0.95550000000000002</v>
      </c>
      <c r="T6606" s="6">
        <v>35.825069583333359</v>
      </c>
      <c r="U6606" s="6">
        <v>34.398000000000003</v>
      </c>
      <c r="W6606" s="6">
        <v>338.75849499263688</v>
      </c>
    </row>
    <row r="6607" spans="1:23" x14ac:dyDescent="0.3">
      <c r="A6607" s="1">
        <v>44558</v>
      </c>
      <c r="B6607">
        <v>202201</v>
      </c>
      <c r="C6607">
        <v>2022</v>
      </c>
      <c r="D6607" t="s">
        <v>8</v>
      </c>
      <c r="E6607" t="s">
        <v>23</v>
      </c>
      <c r="F6607">
        <v>758.25463733333288</v>
      </c>
      <c r="H6607">
        <v>108</v>
      </c>
      <c r="I6607">
        <v>2103.5438988666665</v>
      </c>
      <c r="M6607">
        <v>11.049218930041151</v>
      </c>
      <c r="N6607">
        <v>0.95933641975308614</v>
      </c>
      <c r="O6607">
        <v>78087.048861892952</v>
      </c>
      <c r="P6607">
        <v>636.5401920716514</v>
      </c>
      <c r="R6607">
        <v>0.96039999999999992</v>
      </c>
      <c r="T6607" s="6">
        <v>103.60833333333331</v>
      </c>
      <c r="U6607" s="6">
        <v>103.72319999999999</v>
      </c>
      <c r="W6607" s="6">
        <v>1193.3156444444444</v>
      </c>
    </row>
    <row r="6608" spans="1:23" x14ac:dyDescent="0.3">
      <c r="A6608" s="1">
        <v>44559</v>
      </c>
      <c r="B6608">
        <v>202201</v>
      </c>
      <c r="C6608">
        <v>2022</v>
      </c>
      <c r="D6608" t="s">
        <v>0</v>
      </c>
      <c r="E6608" t="s">
        <v>22</v>
      </c>
      <c r="F6608">
        <v>44.67456</v>
      </c>
      <c r="G6608">
        <v>44</v>
      </c>
      <c r="I6608">
        <v>43.319711742435537</v>
      </c>
      <c r="J6608">
        <v>45.01782171875</v>
      </c>
      <c r="K6608">
        <v>47.601930383666115</v>
      </c>
      <c r="L6608">
        <v>1.312893509365811</v>
      </c>
      <c r="N6608">
        <v>1</v>
      </c>
      <c r="O6608">
        <v>4454.3113737457143</v>
      </c>
      <c r="P6608">
        <v>132.19607274404288</v>
      </c>
      <c r="Q6608">
        <v>0.74990004612997874</v>
      </c>
      <c r="S6608" s="6">
        <v>32.995602029719066</v>
      </c>
      <c r="V6608" s="6">
        <v>57.767314412095679</v>
      </c>
    </row>
    <row r="6609" spans="1:23" x14ac:dyDescent="0.3">
      <c r="A6609" s="1">
        <v>44559</v>
      </c>
      <c r="B6609">
        <v>202201</v>
      </c>
      <c r="C6609">
        <v>2022</v>
      </c>
      <c r="D6609" t="s">
        <v>1</v>
      </c>
      <c r="E6609" t="s">
        <v>22</v>
      </c>
      <c r="F6609">
        <v>60.543560000000006</v>
      </c>
      <c r="G6609">
        <v>46</v>
      </c>
      <c r="I6609">
        <v>50.71707510044277</v>
      </c>
      <c r="J6609">
        <v>60.616924257812506</v>
      </c>
      <c r="K6609">
        <v>63.484924108590839</v>
      </c>
      <c r="L6609">
        <v>1.4547439593700815</v>
      </c>
      <c r="N6609">
        <v>1</v>
      </c>
      <c r="O6609">
        <v>6664.3730436367532</v>
      </c>
      <c r="P6609">
        <v>142.43321024607363</v>
      </c>
      <c r="Q6609">
        <v>0.75789633205048923</v>
      </c>
      <c r="S6609" s="6">
        <v>34.863231274322501</v>
      </c>
      <c r="V6609" s="6">
        <v>66.918222131023754</v>
      </c>
    </row>
    <row r="6610" spans="1:23" x14ac:dyDescent="0.3">
      <c r="A6610" s="1">
        <v>44559</v>
      </c>
      <c r="B6610">
        <v>202201</v>
      </c>
      <c r="C6610">
        <v>2022</v>
      </c>
      <c r="D6610" t="s">
        <v>4</v>
      </c>
      <c r="E6610" t="s">
        <v>22</v>
      </c>
      <c r="F6610">
        <v>27.776</v>
      </c>
      <c r="G6610">
        <v>36</v>
      </c>
      <c r="I6610">
        <v>94.910642275240349</v>
      </c>
      <c r="J6610">
        <v>27.983905777777775</v>
      </c>
      <c r="K6610">
        <v>32.161679876992586</v>
      </c>
      <c r="L6610">
        <v>3.4658053458303355</v>
      </c>
      <c r="N6610">
        <v>1</v>
      </c>
      <c r="O6610">
        <v>2656.1111428630356</v>
      </c>
      <c r="P6610">
        <v>109.65633354324517</v>
      </c>
      <c r="Q6610">
        <v>0.76069094100729384</v>
      </c>
      <c r="S6610" s="6">
        <v>27.384873876262578</v>
      </c>
      <c r="V6610" s="6">
        <v>124.76899244989208</v>
      </c>
    </row>
    <row r="6611" spans="1:23" x14ac:dyDescent="0.3">
      <c r="A6611" s="1">
        <v>44559</v>
      </c>
      <c r="B6611">
        <v>202201</v>
      </c>
      <c r="C6611">
        <v>2022</v>
      </c>
      <c r="D6611" t="s">
        <v>2</v>
      </c>
      <c r="E6611" t="s">
        <v>22</v>
      </c>
      <c r="F6611">
        <v>50.885371666666664</v>
      </c>
      <c r="G6611">
        <v>64</v>
      </c>
      <c r="I6611">
        <v>69.568853576551902</v>
      </c>
      <c r="J6611">
        <v>51.156733971354164</v>
      </c>
      <c r="K6611">
        <v>59.761030860776756</v>
      </c>
      <c r="L6611">
        <v>1.4285253366731965</v>
      </c>
      <c r="N6611">
        <v>1</v>
      </c>
      <c r="O6611">
        <v>5290.6707691993624</v>
      </c>
      <c r="P6611">
        <v>159.21462219502627</v>
      </c>
      <c r="Q6611">
        <v>0.7609338870146336</v>
      </c>
      <c r="S6611" s="6">
        <v>48.699768768936551</v>
      </c>
      <c r="V6611" s="6">
        <v>91.425621547084575</v>
      </c>
    </row>
    <row r="6612" spans="1:23" x14ac:dyDescent="0.3">
      <c r="A6612" s="1">
        <v>44559</v>
      </c>
      <c r="B6612">
        <v>202201</v>
      </c>
      <c r="C6612">
        <v>2022</v>
      </c>
      <c r="D6612" t="s">
        <v>3</v>
      </c>
      <c r="E6612" t="s">
        <v>22</v>
      </c>
      <c r="F6612">
        <v>67.154080000000008</v>
      </c>
      <c r="G6612">
        <v>96</v>
      </c>
      <c r="I6612">
        <v>80.94505603755097</v>
      </c>
      <c r="J6612">
        <v>67.650614614443256</v>
      </c>
      <c r="K6612">
        <v>77.909950965338652</v>
      </c>
      <c r="L6612">
        <v>1.101995197665951</v>
      </c>
      <c r="N6612">
        <v>0.98733944326415091</v>
      </c>
      <c r="O6612">
        <v>6890.3145562163318</v>
      </c>
      <c r="P6612">
        <v>252.65877626040799</v>
      </c>
      <c r="Q6612">
        <v>0.76513733348719726</v>
      </c>
      <c r="S6612" s="6">
        <v>73.45318401477094</v>
      </c>
      <c r="V6612" s="6">
        <v>105.7915389759313</v>
      </c>
    </row>
    <row r="6613" spans="1:23" x14ac:dyDescent="0.3">
      <c r="A6613" s="1">
        <v>44559</v>
      </c>
      <c r="B6613">
        <v>202201</v>
      </c>
      <c r="C6613">
        <v>2022</v>
      </c>
      <c r="D6613" t="s">
        <v>5</v>
      </c>
      <c r="E6613" t="s">
        <v>23</v>
      </c>
      <c r="F6613">
        <v>2881.8433160000004</v>
      </c>
      <c r="H6613">
        <v>162</v>
      </c>
      <c r="I6613">
        <v>3557.3467140000002</v>
      </c>
      <c r="M6613">
        <v>11.25545833333333</v>
      </c>
      <c r="N6613">
        <v>0.99773425820433059</v>
      </c>
      <c r="O6613">
        <v>194957.80895185779</v>
      </c>
      <c r="P6613">
        <v>1965.4819973724511</v>
      </c>
      <c r="R6613">
        <v>0.9506</v>
      </c>
      <c r="T6613" s="6">
        <v>161.63294982910156</v>
      </c>
      <c r="U6613" s="6">
        <v>153.99719999999999</v>
      </c>
      <c r="W6613" s="6">
        <v>1823.3842499999994</v>
      </c>
    </row>
    <row r="6614" spans="1:23" x14ac:dyDescent="0.3">
      <c r="A6614" s="1">
        <v>44559</v>
      </c>
      <c r="B6614">
        <v>202201</v>
      </c>
      <c r="C6614">
        <v>2022</v>
      </c>
      <c r="D6614" t="s">
        <v>6</v>
      </c>
      <c r="E6614" t="s">
        <v>23</v>
      </c>
      <c r="F6614">
        <v>672.93744483333307</v>
      </c>
      <c r="H6614">
        <v>66</v>
      </c>
      <c r="I6614">
        <v>866.41123333333337</v>
      </c>
      <c r="M6614">
        <v>8.5275347222222244</v>
      </c>
      <c r="N6614">
        <v>0.97780307947798051</v>
      </c>
      <c r="O6614">
        <v>47869.464610009323</v>
      </c>
      <c r="P6614">
        <v>620.34407389454248</v>
      </c>
      <c r="R6614">
        <v>0.94569999999999999</v>
      </c>
      <c r="T6614" s="6">
        <v>64.535003245546719</v>
      </c>
      <c r="U6614" s="6">
        <v>62.416199999999996</v>
      </c>
      <c r="W6614" s="6">
        <v>562.81729166666685</v>
      </c>
    </row>
    <row r="6615" spans="1:23" x14ac:dyDescent="0.3">
      <c r="A6615" s="1">
        <v>44559</v>
      </c>
      <c r="B6615">
        <v>202201</v>
      </c>
      <c r="C6615">
        <v>2022</v>
      </c>
      <c r="D6615" t="s">
        <v>7</v>
      </c>
      <c r="E6615" t="s">
        <v>23</v>
      </c>
      <c r="F6615">
        <v>306.68749950000006</v>
      </c>
      <c r="H6615">
        <v>36</v>
      </c>
      <c r="I6615">
        <v>310.39491732324512</v>
      </c>
      <c r="M6615">
        <v>7.433595211022511</v>
      </c>
      <c r="N6615">
        <v>1</v>
      </c>
      <c r="O6615">
        <v>21726.839824987343</v>
      </c>
      <c r="P6615">
        <v>359.47821373560583</v>
      </c>
      <c r="R6615">
        <v>0.95550000000000002</v>
      </c>
      <c r="T6615" s="6">
        <v>36</v>
      </c>
      <c r="U6615" s="6">
        <v>34.398000000000003</v>
      </c>
      <c r="W6615" s="6">
        <v>267.60942759681041</v>
      </c>
    </row>
    <row r="6616" spans="1:23" x14ac:dyDescent="0.3">
      <c r="A6616" s="1">
        <v>44559</v>
      </c>
      <c r="B6616">
        <v>202201</v>
      </c>
      <c r="C6616">
        <v>2022</v>
      </c>
      <c r="D6616" t="s">
        <v>8</v>
      </c>
      <c r="E6616" t="s">
        <v>23</v>
      </c>
      <c r="F6616">
        <v>727.40280833333281</v>
      </c>
      <c r="H6616">
        <v>108</v>
      </c>
      <c r="I6616">
        <v>1736.3261492666668</v>
      </c>
      <c r="M6616">
        <v>9.4182781893004108</v>
      </c>
      <c r="N6616">
        <v>0.94873971193415585</v>
      </c>
      <c r="O6616">
        <v>65967.396229689111</v>
      </c>
      <c r="P6616">
        <v>636.5401920716514</v>
      </c>
      <c r="R6616">
        <v>0.96039999999999992</v>
      </c>
      <c r="T6616" s="6">
        <v>102.46388888888883</v>
      </c>
      <c r="U6616" s="6">
        <v>103.72319999999999</v>
      </c>
      <c r="W6616" s="6">
        <v>1017.1740444444443</v>
      </c>
    </row>
    <row r="6617" spans="1:23" x14ac:dyDescent="0.3">
      <c r="A6617" s="1">
        <v>44560</v>
      </c>
      <c r="B6617">
        <v>202201</v>
      </c>
      <c r="C6617">
        <v>2022</v>
      </c>
      <c r="D6617" t="s">
        <v>0</v>
      </c>
      <c r="E6617" t="s">
        <v>22</v>
      </c>
      <c r="F6617">
        <v>59.657919999999997</v>
      </c>
      <c r="G6617">
        <v>44</v>
      </c>
      <c r="I6617">
        <v>81.636529693716184</v>
      </c>
      <c r="J6617">
        <v>59.996054765624997</v>
      </c>
      <c r="K6617">
        <v>76.009501336963751</v>
      </c>
      <c r="L6617">
        <v>2.4741639694946724</v>
      </c>
      <c r="N6617">
        <v>1</v>
      </c>
      <c r="O6617">
        <v>5780.9785610119043</v>
      </c>
      <c r="P6617">
        <v>132.19607274404288</v>
      </c>
      <c r="Q6617">
        <v>0.74990004612997874</v>
      </c>
      <c r="S6617" s="6">
        <v>32.995602029719066</v>
      </c>
      <c r="V6617" s="6">
        <v>108.86321465776558</v>
      </c>
    </row>
    <row r="6618" spans="1:23" x14ac:dyDescent="0.3">
      <c r="A6618" s="1">
        <v>44560</v>
      </c>
      <c r="B6618">
        <v>202201</v>
      </c>
      <c r="C6618">
        <v>2022</v>
      </c>
      <c r="D6618" t="s">
        <v>1</v>
      </c>
      <c r="E6618" t="s">
        <v>22</v>
      </c>
      <c r="F6618">
        <v>64.920800000000014</v>
      </c>
      <c r="G6618">
        <v>46</v>
      </c>
      <c r="I6618">
        <v>91.957984028226747</v>
      </c>
      <c r="J6618">
        <v>65.025536328125014</v>
      </c>
      <c r="K6618">
        <v>73.238384560616993</v>
      </c>
      <c r="L6618">
        <v>2.6376781688608339</v>
      </c>
      <c r="N6618">
        <v>1</v>
      </c>
      <c r="O6618">
        <v>7289.033803327241</v>
      </c>
      <c r="P6618">
        <v>142.43321024607363</v>
      </c>
      <c r="Q6618">
        <v>0.75789633205048923</v>
      </c>
      <c r="S6618" s="6">
        <v>34.863231274322501</v>
      </c>
      <c r="V6618" s="6">
        <v>121.33319576759837</v>
      </c>
    </row>
    <row r="6619" spans="1:23" x14ac:dyDescent="0.3">
      <c r="A6619" s="1">
        <v>44560</v>
      </c>
      <c r="B6619">
        <v>202201</v>
      </c>
      <c r="C6619">
        <v>2022</v>
      </c>
      <c r="D6619" t="s">
        <v>4</v>
      </c>
      <c r="E6619" t="s">
        <v>22</v>
      </c>
      <c r="F6619">
        <v>48.408000000000001</v>
      </c>
      <c r="G6619">
        <v>36</v>
      </c>
      <c r="I6619">
        <v>56.309100136345513</v>
      </c>
      <c r="J6619">
        <v>48.632459377777778</v>
      </c>
      <c r="K6619">
        <v>59.632726693544754</v>
      </c>
      <c r="L6619">
        <v>2.0562117755508336</v>
      </c>
      <c r="N6619">
        <v>1</v>
      </c>
      <c r="O6619">
        <v>4741.5666802966798</v>
      </c>
      <c r="P6619">
        <v>109.65633354324517</v>
      </c>
      <c r="Q6619">
        <v>0.76069094100729384</v>
      </c>
      <c r="S6619" s="6">
        <v>27.384873876262578</v>
      </c>
      <c r="V6619" s="6">
        <v>74.023623919830015</v>
      </c>
    </row>
    <row r="6620" spans="1:23" x14ac:dyDescent="0.3">
      <c r="A6620" s="1">
        <v>44560</v>
      </c>
      <c r="B6620">
        <v>202201</v>
      </c>
      <c r="C6620">
        <v>2022</v>
      </c>
      <c r="D6620" t="s">
        <v>2</v>
      </c>
      <c r="E6620" t="s">
        <v>22</v>
      </c>
      <c r="F6620">
        <v>59.357166666666672</v>
      </c>
      <c r="G6620">
        <v>64</v>
      </c>
      <c r="I6620">
        <v>177.84276640219719</v>
      </c>
      <c r="J6620">
        <v>59.667347330729172</v>
      </c>
      <c r="K6620">
        <v>77.159512752975388</v>
      </c>
      <c r="L6620">
        <v>3.6518195239488547</v>
      </c>
      <c r="N6620">
        <v>1</v>
      </c>
      <c r="O6620">
        <v>5924.0129776644089</v>
      </c>
      <c r="P6620">
        <v>159.21462219502627</v>
      </c>
      <c r="Q6620">
        <v>0.7609338870146336</v>
      </c>
      <c r="S6620" s="6">
        <v>48.699768768936551</v>
      </c>
      <c r="V6620" s="6">
        <v>233.7164495327267</v>
      </c>
    </row>
    <row r="6621" spans="1:23" x14ac:dyDescent="0.3">
      <c r="A6621" s="1">
        <v>44560</v>
      </c>
      <c r="B6621">
        <v>202201</v>
      </c>
      <c r="C6621">
        <v>2022</v>
      </c>
      <c r="D6621" t="s">
        <v>3</v>
      </c>
      <c r="E6621" t="s">
        <v>22</v>
      </c>
      <c r="F6621">
        <v>88.134479999999996</v>
      </c>
      <c r="G6621">
        <v>96</v>
      </c>
      <c r="I6621">
        <v>121.24918347012729</v>
      </c>
      <c r="J6621">
        <v>88.659098880618416</v>
      </c>
      <c r="K6621">
        <v>108.42945456932901</v>
      </c>
      <c r="L6621">
        <v>1.6507001717685226</v>
      </c>
      <c r="N6621">
        <v>1</v>
      </c>
      <c r="O6621">
        <v>8104.4617805985899</v>
      </c>
      <c r="P6621">
        <v>252.65877626040799</v>
      </c>
      <c r="Q6621">
        <v>0.76513733348719726</v>
      </c>
      <c r="S6621" s="6">
        <v>73.45318401477094</v>
      </c>
      <c r="V6621" s="6">
        <v>158.46721648977817</v>
      </c>
    </row>
    <row r="6622" spans="1:23" x14ac:dyDescent="0.3">
      <c r="A6622" s="1">
        <v>44560</v>
      </c>
      <c r="B6622">
        <v>202201</v>
      </c>
      <c r="C6622">
        <v>2022</v>
      </c>
      <c r="D6622" t="s">
        <v>5</v>
      </c>
      <c r="E6622" t="s">
        <v>23</v>
      </c>
      <c r="F6622">
        <v>2951.5009191666672</v>
      </c>
      <c r="H6622">
        <v>162</v>
      </c>
      <c r="I6622">
        <v>3575.3256754417416</v>
      </c>
      <c r="M6622">
        <v>11.470339602894255</v>
      </c>
      <c r="N6622">
        <v>0.99056371200231863</v>
      </c>
      <c r="O6622">
        <v>218248.62226953061</v>
      </c>
      <c r="P6622">
        <v>1965.4819973724511</v>
      </c>
      <c r="R6622">
        <v>0.9506</v>
      </c>
      <c r="T6622" s="6">
        <v>160.47132134437561</v>
      </c>
      <c r="U6622" s="6">
        <v>153.99719999999999</v>
      </c>
      <c r="W6622" s="6">
        <v>1858.1950156688692</v>
      </c>
    </row>
    <row r="6623" spans="1:23" x14ac:dyDescent="0.3">
      <c r="A6623" s="1">
        <v>44560</v>
      </c>
      <c r="B6623">
        <v>202201</v>
      </c>
      <c r="C6623">
        <v>2022</v>
      </c>
      <c r="D6623" t="s">
        <v>6</v>
      </c>
      <c r="E6623" t="s">
        <v>23</v>
      </c>
      <c r="F6623">
        <v>1148.1904071666668</v>
      </c>
      <c r="H6623">
        <v>66</v>
      </c>
      <c r="I6623">
        <v>1385.1601333333338</v>
      </c>
      <c r="M6623">
        <v>11.658298611111112</v>
      </c>
      <c r="N6623">
        <v>0.92583624914806062</v>
      </c>
      <c r="O6623">
        <v>87521.906665194358</v>
      </c>
      <c r="P6623">
        <v>620.34407389454248</v>
      </c>
      <c r="R6623">
        <v>0.94569999999999999</v>
      </c>
      <c r="T6623" s="6">
        <v>61.105192443771998</v>
      </c>
      <c r="U6623" s="6">
        <v>62.416199999999996</v>
      </c>
      <c r="W6623" s="6">
        <v>769.44770833333337</v>
      </c>
    </row>
    <row r="6624" spans="1:23" x14ac:dyDescent="0.3">
      <c r="A6624" s="1">
        <v>44560</v>
      </c>
      <c r="B6624">
        <v>202201</v>
      </c>
      <c r="C6624">
        <v>2022</v>
      </c>
      <c r="D6624" t="s">
        <v>7</v>
      </c>
      <c r="E6624" t="s">
        <v>23</v>
      </c>
      <c r="F6624">
        <v>681.54308666666714</v>
      </c>
      <c r="H6624">
        <v>36</v>
      </c>
      <c r="I6624">
        <v>778.93492162157918</v>
      </c>
      <c r="M6624">
        <v>11.732319913276321</v>
      </c>
      <c r="N6624">
        <v>1</v>
      </c>
      <c r="O6624">
        <v>51839.596533743163</v>
      </c>
      <c r="P6624">
        <v>359.47821373560583</v>
      </c>
      <c r="R6624">
        <v>0.95550000000000002</v>
      </c>
      <c r="T6624" s="6">
        <v>36</v>
      </c>
      <c r="U6624" s="6">
        <v>34.398000000000003</v>
      </c>
      <c r="W6624" s="6">
        <v>422.36351687794752</v>
      </c>
    </row>
    <row r="6625" spans="1:23" x14ac:dyDescent="0.3">
      <c r="A6625" s="1">
        <v>44560</v>
      </c>
      <c r="B6625">
        <v>202201</v>
      </c>
      <c r="C6625">
        <v>2022</v>
      </c>
      <c r="D6625" t="s">
        <v>8</v>
      </c>
      <c r="E6625" t="s">
        <v>23</v>
      </c>
      <c r="F6625">
        <v>700.8026763333329</v>
      </c>
      <c r="H6625">
        <v>108</v>
      </c>
      <c r="I6625">
        <v>1795.0795472666669</v>
      </c>
      <c r="M6625">
        <v>9.4849191100823056</v>
      </c>
      <c r="N6625">
        <v>0.95797325102880615</v>
      </c>
      <c r="O6625">
        <v>56500.696213702409</v>
      </c>
      <c r="P6625">
        <v>636.5401920716514</v>
      </c>
      <c r="R6625">
        <v>0.96039999999999992</v>
      </c>
      <c r="T6625" s="6">
        <v>103.46111111111107</v>
      </c>
      <c r="U6625" s="6">
        <v>103.72319999999999</v>
      </c>
      <c r="W6625" s="6">
        <v>1024.371263888889</v>
      </c>
    </row>
    <row r="6626" spans="1:23" x14ac:dyDescent="0.3">
      <c r="A6626" s="1">
        <v>44561</v>
      </c>
      <c r="B6626">
        <v>202201</v>
      </c>
      <c r="C6626">
        <v>2022</v>
      </c>
      <c r="D6626" t="s">
        <v>0</v>
      </c>
      <c r="E6626" t="s">
        <v>22</v>
      </c>
      <c r="F6626">
        <v>40.28416</v>
      </c>
      <c r="G6626">
        <v>44</v>
      </c>
      <c r="I6626">
        <v>34.796543200277426</v>
      </c>
      <c r="J6626">
        <v>40.608134609375</v>
      </c>
      <c r="K6626">
        <v>43.434871685238647</v>
      </c>
      <c r="L6626">
        <v>1.0545812490081636</v>
      </c>
      <c r="N6626">
        <v>1</v>
      </c>
      <c r="O6626">
        <v>4064.4181415968837</v>
      </c>
      <c r="P6626">
        <v>132.19607274404288</v>
      </c>
      <c r="Q6626">
        <v>0.74990004612997874</v>
      </c>
      <c r="S6626" s="6">
        <v>32.995602029719066</v>
      </c>
      <c r="V6626" s="6">
        <v>46.401574956359198</v>
      </c>
    </row>
    <row r="6627" spans="1:23" x14ac:dyDescent="0.3">
      <c r="A6627" s="1">
        <v>44561</v>
      </c>
      <c r="B6627">
        <v>202201</v>
      </c>
      <c r="C6627">
        <v>2022</v>
      </c>
      <c r="D6627" t="s">
        <v>1</v>
      </c>
      <c r="E6627" t="s">
        <v>22</v>
      </c>
      <c r="F6627">
        <v>46.500439999999998</v>
      </c>
      <c r="G6627">
        <v>46</v>
      </c>
      <c r="I6627">
        <v>40.216975226743251</v>
      </c>
      <c r="J6627">
        <v>46.580640195312498</v>
      </c>
      <c r="K6627">
        <v>47.878256955483195</v>
      </c>
      <c r="L6627">
        <v>1.1535641923232713</v>
      </c>
      <c r="N6627">
        <v>1</v>
      </c>
      <c r="O6627">
        <v>4949.9470074306282</v>
      </c>
      <c r="P6627">
        <v>142.43321024607363</v>
      </c>
      <c r="Q6627">
        <v>0.75789633205048923</v>
      </c>
      <c r="S6627" s="6">
        <v>34.863231274322501</v>
      </c>
      <c r="V6627" s="6">
        <v>53.063952846870478</v>
      </c>
    </row>
    <row r="6628" spans="1:23" x14ac:dyDescent="0.3">
      <c r="A6628" s="1">
        <v>44561</v>
      </c>
      <c r="B6628">
        <v>202201</v>
      </c>
      <c r="C6628">
        <v>2022</v>
      </c>
      <c r="D6628" t="s">
        <v>4</v>
      </c>
      <c r="E6628" t="s">
        <v>22</v>
      </c>
      <c r="F6628">
        <v>50.269999999999996</v>
      </c>
      <c r="G6628">
        <v>36</v>
      </c>
      <c r="I6628">
        <v>66.86446889745865</v>
      </c>
      <c r="J6628">
        <v>50.495964977777774</v>
      </c>
      <c r="K6628">
        <v>60.768012210945209</v>
      </c>
      <c r="L6628">
        <v>2.4416569964712269</v>
      </c>
      <c r="N6628">
        <v>1</v>
      </c>
      <c r="O6628">
        <v>4562.518551358964</v>
      </c>
      <c r="P6628">
        <v>109.65633354324517</v>
      </c>
      <c r="Q6628">
        <v>0.76069094100729384</v>
      </c>
      <c r="S6628" s="6">
        <v>27.384873876262578</v>
      </c>
      <c r="V6628" s="6">
        <v>87.899651872964171</v>
      </c>
    </row>
    <row r="6629" spans="1:23" x14ac:dyDescent="0.3">
      <c r="A6629" s="1">
        <v>44561</v>
      </c>
      <c r="B6629">
        <v>202201</v>
      </c>
      <c r="C6629">
        <v>2022</v>
      </c>
      <c r="D6629" t="s">
        <v>2</v>
      </c>
      <c r="E6629" t="s">
        <v>22</v>
      </c>
      <c r="F6629">
        <v>49.319611666666674</v>
      </c>
      <c r="G6629">
        <v>64</v>
      </c>
      <c r="I6629">
        <v>69.18062484986315</v>
      </c>
      <c r="J6629">
        <v>49.565827486979174</v>
      </c>
      <c r="K6629">
        <v>56.684803834382144</v>
      </c>
      <c r="L6629">
        <v>1.4205534563850013</v>
      </c>
      <c r="N6629">
        <v>1</v>
      </c>
      <c r="O6629">
        <v>4965.6786056765432</v>
      </c>
      <c r="P6629">
        <v>159.21462219502627</v>
      </c>
      <c r="Q6629">
        <v>0.7609338870146336</v>
      </c>
      <c r="S6629" s="6">
        <v>48.699768768936551</v>
      </c>
      <c r="V6629" s="6">
        <v>90.915421208640083</v>
      </c>
    </row>
    <row r="6630" spans="1:23" x14ac:dyDescent="0.3">
      <c r="A6630" s="1">
        <v>44561</v>
      </c>
      <c r="B6630">
        <v>202201</v>
      </c>
      <c r="C6630">
        <v>2022</v>
      </c>
      <c r="D6630" t="s">
        <v>3</v>
      </c>
      <c r="E6630" t="s">
        <v>22</v>
      </c>
      <c r="F6630">
        <v>64.964480000000009</v>
      </c>
      <c r="G6630">
        <v>96</v>
      </c>
      <c r="I6630">
        <v>72.247582637321514</v>
      </c>
      <c r="J6630">
        <v>65.404142213713342</v>
      </c>
      <c r="K6630">
        <v>75.619193714143194</v>
      </c>
      <c r="L6630">
        <v>0.98358680575089874</v>
      </c>
      <c r="N6630">
        <v>0.99653538971829903</v>
      </c>
      <c r="O6630">
        <v>6271.9973363371346</v>
      </c>
      <c r="P6630">
        <v>252.65877626040799</v>
      </c>
      <c r="Q6630">
        <v>0.76513733348719726</v>
      </c>
      <c r="S6630" s="6">
        <v>73.45318401477094</v>
      </c>
      <c r="V6630" s="6">
        <v>94.424333352086279</v>
      </c>
    </row>
    <row r="6631" spans="1:23" x14ac:dyDescent="0.3">
      <c r="A6631" s="1">
        <v>44561</v>
      </c>
      <c r="B6631">
        <v>202201</v>
      </c>
      <c r="C6631">
        <v>2022</v>
      </c>
      <c r="D6631" t="s">
        <v>5</v>
      </c>
      <c r="E6631" t="s">
        <v>23</v>
      </c>
      <c r="F6631">
        <v>2994.1825176666666</v>
      </c>
      <c r="H6631">
        <v>162</v>
      </c>
      <c r="I6631">
        <v>3606.4006327716506</v>
      </c>
      <c r="M6631">
        <v>11.75707161389751</v>
      </c>
      <c r="N6631">
        <v>0.98075461341643044</v>
      </c>
      <c r="O6631">
        <v>137318.9234850466</v>
      </c>
      <c r="P6631">
        <v>1965.4819973724511</v>
      </c>
      <c r="R6631">
        <v>0.9506</v>
      </c>
      <c r="T6631" s="6">
        <v>158.88224737346172</v>
      </c>
      <c r="U6631" s="6">
        <v>153.99719999999999</v>
      </c>
      <c r="W6631" s="6">
        <v>1904.6456014513967</v>
      </c>
    </row>
    <row r="6632" spans="1:23" x14ac:dyDescent="0.3">
      <c r="A6632" s="1">
        <v>44561</v>
      </c>
      <c r="B6632">
        <v>202201</v>
      </c>
      <c r="C6632">
        <v>2022</v>
      </c>
      <c r="D6632" t="s">
        <v>6</v>
      </c>
      <c r="E6632" t="s">
        <v>23</v>
      </c>
      <c r="F6632">
        <v>882.89263983333342</v>
      </c>
      <c r="H6632">
        <v>66</v>
      </c>
      <c r="I6632">
        <v>1056.3667</v>
      </c>
      <c r="M6632">
        <v>10.18579861111111</v>
      </c>
      <c r="N6632">
        <v>0.95919109956561721</v>
      </c>
      <c r="O6632">
        <v>36637.229529176766</v>
      </c>
      <c r="P6632">
        <v>620.34407389454248</v>
      </c>
      <c r="R6632">
        <v>0.94569999999999999</v>
      </c>
      <c r="T6632" s="6">
        <v>63.306612571330739</v>
      </c>
      <c r="U6632" s="6">
        <v>62.416199999999996</v>
      </c>
      <c r="W6632" s="6">
        <v>672.26270833333331</v>
      </c>
    </row>
    <row r="6633" spans="1:23" x14ac:dyDescent="0.3">
      <c r="A6633" s="1">
        <v>44561</v>
      </c>
      <c r="B6633">
        <v>202201</v>
      </c>
      <c r="C6633">
        <v>2022</v>
      </c>
      <c r="D6633" t="s">
        <v>7</v>
      </c>
      <c r="E6633" t="s">
        <v>23</v>
      </c>
      <c r="F6633">
        <v>557.15239016666703</v>
      </c>
      <c r="H6633">
        <v>36</v>
      </c>
      <c r="I6633">
        <v>647.85991374876221</v>
      </c>
      <c r="M6633">
        <v>10.834981030550395</v>
      </c>
      <c r="N6633">
        <v>1</v>
      </c>
      <c r="O6633">
        <v>24837.48605801745</v>
      </c>
      <c r="P6633">
        <v>359.47821373560583</v>
      </c>
      <c r="R6633">
        <v>0.95550000000000002</v>
      </c>
      <c r="T6633" s="6">
        <v>36</v>
      </c>
      <c r="U6633" s="6">
        <v>34.398000000000003</v>
      </c>
      <c r="W6633" s="6">
        <v>390.05931709981422</v>
      </c>
    </row>
    <row r="6634" spans="1:23" x14ac:dyDescent="0.3">
      <c r="A6634" s="1">
        <v>44561</v>
      </c>
      <c r="B6634">
        <v>202201</v>
      </c>
      <c r="C6634">
        <v>2022</v>
      </c>
      <c r="D6634" t="s">
        <v>8</v>
      </c>
      <c r="E6634" t="s">
        <v>23</v>
      </c>
      <c r="F6634">
        <v>750.26919116666647</v>
      </c>
      <c r="H6634">
        <v>108</v>
      </c>
      <c r="I6634">
        <v>1643.1622102666663</v>
      </c>
      <c r="M6634">
        <v>9.2559947273662555</v>
      </c>
      <c r="N6634">
        <v>0.96237139917695425</v>
      </c>
      <c r="O6634">
        <v>73169.600924481885</v>
      </c>
      <c r="P6634">
        <v>636.5401920716514</v>
      </c>
      <c r="R6634">
        <v>0.96039999999999992</v>
      </c>
      <c r="T6634" s="6">
        <v>103.93611111111106</v>
      </c>
      <c r="U6634" s="6">
        <v>103.72319999999999</v>
      </c>
      <c r="W6634" s="6">
        <v>999.64743055555562</v>
      </c>
    </row>
    <row r="6635" spans="1:23" x14ac:dyDescent="0.3">
      <c r="A6635" s="1">
        <v>44562</v>
      </c>
      <c r="B6635">
        <v>202201</v>
      </c>
      <c r="C6635">
        <v>2022</v>
      </c>
      <c r="D6635" t="s">
        <v>0</v>
      </c>
      <c r="E6635" t="s">
        <v>22</v>
      </c>
      <c r="F6635">
        <v>48.942039999999999</v>
      </c>
      <c r="G6635">
        <v>44</v>
      </c>
      <c r="I6635">
        <v>62.95594379969215</v>
      </c>
      <c r="J6635">
        <v>49.267723593749999</v>
      </c>
      <c r="K6635">
        <v>53.526778128634056</v>
      </c>
      <c r="L6635">
        <v>1.9080101567168823</v>
      </c>
      <c r="N6635">
        <v>1</v>
      </c>
      <c r="O6635">
        <v>2424.9930253575112</v>
      </c>
      <c r="P6635">
        <v>132.19607274404288</v>
      </c>
      <c r="Q6635">
        <v>0.74990004612997874</v>
      </c>
      <c r="S6635" s="6">
        <v>32.995602029719066</v>
      </c>
      <c r="V6635" s="6">
        <v>83.95244689554282</v>
      </c>
    </row>
    <row r="6636" spans="1:23" x14ac:dyDescent="0.3">
      <c r="A6636" s="1">
        <v>44562</v>
      </c>
      <c r="B6636">
        <v>202201</v>
      </c>
      <c r="C6636">
        <v>2022</v>
      </c>
      <c r="D6636" t="s">
        <v>1</v>
      </c>
      <c r="E6636" t="s">
        <v>22</v>
      </c>
      <c r="F6636">
        <v>46.707359999999994</v>
      </c>
      <c r="G6636">
        <v>46</v>
      </c>
      <c r="I6636">
        <v>75.880428035161827</v>
      </c>
      <c r="J6636">
        <v>46.806969374999994</v>
      </c>
      <c r="K6636">
        <v>55.961446692766742</v>
      </c>
      <c r="L6636">
        <v>2.1765173583049182</v>
      </c>
      <c r="N6636">
        <v>1</v>
      </c>
      <c r="O6636">
        <v>2342.9065299501699</v>
      </c>
      <c r="P6636">
        <v>142.43321024607363</v>
      </c>
      <c r="Q6636">
        <v>0.75789633205048923</v>
      </c>
      <c r="S6636" s="6">
        <v>34.863231274322501</v>
      </c>
      <c r="V6636" s="6">
        <v>100.11979848202624</v>
      </c>
    </row>
    <row r="6637" spans="1:23" x14ac:dyDescent="0.3">
      <c r="A6637" s="1">
        <v>44562</v>
      </c>
      <c r="B6637">
        <v>202201</v>
      </c>
      <c r="C6637">
        <v>2022</v>
      </c>
      <c r="D6637" t="s">
        <v>4</v>
      </c>
      <c r="E6637" t="s">
        <v>22</v>
      </c>
      <c r="F6637">
        <v>49.826000000000001</v>
      </c>
      <c r="G6637">
        <v>36</v>
      </c>
      <c r="I6637">
        <v>62.358759568520064</v>
      </c>
      <c r="J6637">
        <v>50.051507377777789</v>
      </c>
      <c r="K6637">
        <v>66.031402453218661</v>
      </c>
      <c r="L6637">
        <v>2.2771242201182136</v>
      </c>
      <c r="N6637">
        <v>1</v>
      </c>
      <c r="O6637">
        <v>3469.0407737354881</v>
      </c>
      <c r="P6637">
        <v>109.65633354324517</v>
      </c>
      <c r="Q6637">
        <v>0.76069094100729384</v>
      </c>
      <c r="S6637" s="6">
        <v>27.384873876262578</v>
      </c>
      <c r="V6637" s="6">
        <v>81.976471924255691</v>
      </c>
    </row>
    <row r="6638" spans="1:23" x14ac:dyDescent="0.3">
      <c r="A6638" s="1">
        <v>44562</v>
      </c>
      <c r="B6638">
        <v>202201</v>
      </c>
      <c r="C6638">
        <v>2022</v>
      </c>
      <c r="D6638" t="s">
        <v>2</v>
      </c>
      <c r="E6638" t="s">
        <v>22</v>
      </c>
      <c r="F6638">
        <v>54.592674833333341</v>
      </c>
      <c r="G6638">
        <v>64</v>
      </c>
      <c r="I6638">
        <v>151.71659487539972</v>
      </c>
      <c r="J6638">
        <v>54.887230497395841</v>
      </c>
      <c r="K6638">
        <v>63.031779519048868</v>
      </c>
      <c r="L6638">
        <v>3.1153452821355714</v>
      </c>
      <c r="N6638">
        <v>1</v>
      </c>
      <c r="O6638">
        <v>3990.2416936639693</v>
      </c>
      <c r="P6638">
        <v>159.21462219502627</v>
      </c>
      <c r="Q6638">
        <v>0.7609338870146336</v>
      </c>
      <c r="S6638" s="6">
        <v>48.699768768936551</v>
      </c>
      <c r="V6638" s="6">
        <v>199.38209805667657</v>
      </c>
    </row>
    <row r="6639" spans="1:23" x14ac:dyDescent="0.3">
      <c r="A6639" s="1">
        <v>44562</v>
      </c>
      <c r="B6639">
        <v>202201</v>
      </c>
      <c r="C6639">
        <v>2022</v>
      </c>
      <c r="D6639" t="s">
        <v>3</v>
      </c>
      <c r="E6639" t="s">
        <v>22</v>
      </c>
      <c r="F6639">
        <v>59.777760000000001</v>
      </c>
      <c r="G6639">
        <v>96</v>
      </c>
      <c r="I6639">
        <v>64.670020358677917</v>
      </c>
      <c r="J6639">
        <v>60.217361072447034</v>
      </c>
      <c r="K6639">
        <v>69.669557030402373</v>
      </c>
      <c r="L6639">
        <v>0.88042501119724381</v>
      </c>
      <c r="N6639">
        <v>1</v>
      </c>
      <c r="O6639">
        <v>4716.1702295300865</v>
      </c>
      <c r="P6639">
        <v>252.65877626040799</v>
      </c>
      <c r="Q6639">
        <v>0.76513733348719726</v>
      </c>
      <c r="S6639" s="6">
        <v>73.45318401477094</v>
      </c>
      <c r="V6639" s="6">
        <v>84.520801074935406</v>
      </c>
    </row>
    <row r="6640" spans="1:23" x14ac:dyDescent="0.3">
      <c r="A6640" s="1">
        <v>44562</v>
      </c>
      <c r="B6640">
        <v>202201</v>
      </c>
      <c r="C6640">
        <v>2022</v>
      </c>
      <c r="D6640" t="s">
        <v>5</v>
      </c>
      <c r="E6640" t="s">
        <v>23</v>
      </c>
      <c r="F6640">
        <v>3142.3105329999994</v>
      </c>
      <c r="H6640">
        <v>162</v>
      </c>
      <c r="I6640">
        <v>3742.7613099807104</v>
      </c>
      <c r="M6640">
        <v>11.873196892777591</v>
      </c>
      <c r="N6640">
        <v>1</v>
      </c>
      <c r="O6640">
        <v>177268.63016462454</v>
      </c>
      <c r="P6640">
        <v>1965.4819973724511</v>
      </c>
      <c r="R6640">
        <v>0.9506</v>
      </c>
      <c r="T6640" s="6">
        <v>162</v>
      </c>
      <c r="U6640" s="6">
        <v>153.99719999999999</v>
      </c>
      <c r="W6640" s="6">
        <v>1923.4578966299696</v>
      </c>
    </row>
    <row r="6641" spans="1:23" x14ac:dyDescent="0.3">
      <c r="A6641" s="1">
        <v>44562</v>
      </c>
      <c r="B6641">
        <v>202201</v>
      </c>
      <c r="C6641">
        <v>2022</v>
      </c>
      <c r="D6641" t="s">
        <v>6</v>
      </c>
      <c r="E6641" t="s">
        <v>23</v>
      </c>
      <c r="F6641">
        <v>1250.9470415000001</v>
      </c>
      <c r="H6641">
        <v>66</v>
      </c>
      <c r="I6641">
        <v>1461.2150333333334</v>
      </c>
      <c r="M6641">
        <v>11.78142361111111</v>
      </c>
      <c r="N6641">
        <v>0.98230309365025592</v>
      </c>
      <c r="O6641">
        <v>76559.719826788874</v>
      </c>
      <c r="P6641">
        <v>620.34407389454248</v>
      </c>
      <c r="R6641">
        <v>0.94569999999999999</v>
      </c>
      <c r="T6641" s="6">
        <v>64.832004180916897</v>
      </c>
      <c r="U6641" s="6">
        <v>62.416199999999996</v>
      </c>
      <c r="W6641" s="6">
        <v>777.57395833333328</v>
      </c>
    </row>
    <row r="6642" spans="1:23" x14ac:dyDescent="0.3">
      <c r="A6642" s="1">
        <v>44562</v>
      </c>
      <c r="B6642">
        <v>202201</v>
      </c>
      <c r="C6642">
        <v>2022</v>
      </c>
      <c r="D6642" t="s">
        <v>7</v>
      </c>
      <c r="E6642" t="s">
        <v>23</v>
      </c>
      <c r="F6642">
        <v>658.23168750000059</v>
      </c>
      <c r="H6642">
        <v>36</v>
      </c>
      <c r="I6642">
        <v>712.66037033905468</v>
      </c>
      <c r="M6642">
        <v>10.782002051052624</v>
      </c>
      <c r="N6642">
        <v>1</v>
      </c>
      <c r="O6642">
        <v>39143.685576351294</v>
      </c>
      <c r="P6642">
        <v>359.47821373560583</v>
      </c>
      <c r="R6642">
        <v>0.95550000000000002</v>
      </c>
      <c r="T6642" s="6">
        <v>36</v>
      </c>
      <c r="U6642" s="6">
        <v>34.398000000000003</v>
      </c>
      <c r="W6642" s="6">
        <v>388.15207383789448</v>
      </c>
    </row>
    <row r="6643" spans="1:23" x14ac:dyDescent="0.3">
      <c r="A6643" s="1">
        <v>44562</v>
      </c>
      <c r="B6643">
        <v>202201</v>
      </c>
      <c r="C6643">
        <v>2022</v>
      </c>
      <c r="D6643" t="s">
        <v>8</v>
      </c>
      <c r="E6643" t="s">
        <v>23</v>
      </c>
      <c r="F6643">
        <v>1045.3215549999998</v>
      </c>
      <c r="H6643">
        <v>108</v>
      </c>
      <c r="I6643">
        <v>2281.7271201333333</v>
      </c>
      <c r="M6643">
        <v>11.548930915637861</v>
      </c>
      <c r="N6643">
        <v>0.95781893004115193</v>
      </c>
      <c r="O6643">
        <v>80315.604536366998</v>
      </c>
      <c r="P6643">
        <v>636.5401920716514</v>
      </c>
      <c r="R6643">
        <v>0.96039999999999992</v>
      </c>
      <c r="T6643" s="6">
        <v>103.44444444444441</v>
      </c>
      <c r="U6643" s="6">
        <v>103.72319999999999</v>
      </c>
      <c r="W6643" s="6">
        <v>1247.2845388888891</v>
      </c>
    </row>
    <row r="6644" spans="1:23" x14ac:dyDescent="0.3">
      <c r="A6644" s="1">
        <v>44563</v>
      </c>
      <c r="B6644">
        <v>202201</v>
      </c>
      <c r="C6644">
        <v>2022</v>
      </c>
      <c r="D6644" t="s">
        <v>0</v>
      </c>
      <c r="E6644" t="s">
        <v>22</v>
      </c>
      <c r="F6644">
        <v>36.412879999999994</v>
      </c>
      <c r="G6644">
        <v>44</v>
      </c>
      <c r="I6644">
        <v>31.374303903406531</v>
      </c>
      <c r="J6644">
        <v>36.718788203124994</v>
      </c>
      <c r="K6644">
        <v>40.863630325106541</v>
      </c>
      <c r="L6644">
        <v>0.95086320519770384</v>
      </c>
      <c r="N6644">
        <v>1</v>
      </c>
      <c r="O6644">
        <v>2694.3585549589816</v>
      </c>
      <c r="P6644">
        <v>132.19607274404288</v>
      </c>
      <c r="Q6644">
        <v>0.74990004612997874</v>
      </c>
      <c r="S6644" s="6">
        <v>32.995602029719066</v>
      </c>
      <c r="V6644" s="6">
        <v>41.83798102869897</v>
      </c>
    </row>
    <row r="6645" spans="1:23" x14ac:dyDescent="0.3">
      <c r="A6645" s="1">
        <v>44563</v>
      </c>
      <c r="B6645">
        <v>202201</v>
      </c>
      <c r="C6645">
        <v>2022</v>
      </c>
      <c r="D6645" t="s">
        <v>1</v>
      </c>
      <c r="E6645" t="s">
        <v>22</v>
      </c>
      <c r="F6645">
        <v>38.729040000000005</v>
      </c>
      <c r="G6645">
        <v>46</v>
      </c>
      <c r="I6645">
        <v>36.509111681249088</v>
      </c>
      <c r="J6645">
        <v>38.830236289062505</v>
      </c>
      <c r="K6645">
        <v>46.964485845823013</v>
      </c>
      <c r="L6645">
        <v>1.0472096345280195</v>
      </c>
      <c r="N6645">
        <v>1</v>
      </c>
      <c r="O6645">
        <v>2839.2088218792192</v>
      </c>
      <c r="P6645">
        <v>142.43321024607363</v>
      </c>
      <c r="Q6645">
        <v>0.75789633205048923</v>
      </c>
      <c r="S6645" s="6">
        <v>34.863231274322501</v>
      </c>
      <c r="V6645" s="6">
        <v>48.171643188288897</v>
      </c>
    </row>
    <row r="6646" spans="1:23" x14ac:dyDescent="0.3">
      <c r="A6646" s="1">
        <v>44563</v>
      </c>
      <c r="B6646">
        <v>202201</v>
      </c>
      <c r="C6646">
        <v>2022</v>
      </c>
      <c r="D6646" t="s">
        <v>4</v>
      </c>
      <c r="E6646" t="s">
        <v>22</v>
      </c>
      <c r="F6646">
        <v>49.338000000000001</v>
      </c>
      <c r="G6646">
        <v>36</v>
      </c>
      <c r="I6646">
        <v>50.631995543621144</v>
      </c>
      <c r="J6646">
        <v>49.563212977777781</v>
      </c>
      <c r="K6646">
        <v>61.52545882016198</v>
      </c>
      <c r="L6646">
        <v>1.8489037332214759</v>
      </c>
      <c r="N6646">
        <v>1</v>
      </c>
      <c r="O6646">
        <v>3234.058370569388</v>
      </c>
      <c r="P6646">
        <v>109.65633354324517</v>
      </c>
      <c r="Q6646">
        <v>0.76069094100729384</v>
      </c>
      <c r="S6646" s="6">
        <v>27.384873876262578</v>
      </c>
      <c r="V6646" s="6">
        <v>66.560534395973136</v>
      </c>
    </row>
    <row r="6647" spans="1:23" x14ac:dyDescent="0.3">
      <c r="A6647" s="1">
        <v>44563</v>
      </c>
      <c r="B6647">
        <v>202201</v>
      </c>
      <c r="C6647">
        <v>2022</v>
      </c>
      <c r="D6647" t="s">
        <v>2</v>
      </c>
      <c r="E6647" t="s">
        <v>22</v>
      </c>
      <c r="F6647">
        <v>54.600515666666674</v>
      </c>
      <c r="G6647">
        <v>64</v>
      </c>
      <c r="I6647">
        <v>68.22370896315158</v>
      </c>
      <c r="J6647">
        <v>54.855764690104174</v>
      </c>
      <c r="K6647">
        <v>65.392426182956456</v>
      </c>
      <c r="L6647">
        <v>1.4009041662363804</v>
      </c>
      <c r="N6647">
        <v>1</v>
      </c>
      <c r="O6647">
        <v>3469.5823044153658</v>
      </c>
      <c r="P6647">
        <v>159.21462219502627</v>
      </c>
      <c r="Q6647">
        <v>0.7609338870146336</v>
      </c>
      <c r="S6647" s="6">
        <v>48.699768768936551</v>
      </c>
      <c r="V6647" s="6">
        <v>89.657866639128343</v>
      </c>
    </row>
    <row r="6648" spans="1:23" x14ac:dyDescent="0.3">
      <c r="A6648" s="1">
        <v>44563</v>
      </c>
      <c r="B6648">
        <v>202201</v>
      </c>
      <c r="C6648">
        <v>2022</v>
      </c>
      <c r="D6648" t="s">
        <v>3</v>
      </c>
      <c r="E6648" t="s">
        <v>22</v>
      </c>
      <c r="F6648">
        <v>77.660800000000009</v>
      </c>
      <c r="G6648">
        <v>96</v>
      </c>
      <c r="I6648">
        <v>92.190996900568081</v>
      </c>
      <c r="J6648">
        <v>78.139543653613202</v>
      </c>
      <c r="K6648">
        <v>90.260757395576405</v>
      </c>
      <c r="L6648">
        <v>1.2550987154216364</v>
      </c>
      <c r="N6648">
        <v>1</v>
      </c>
      <c r="O6648">
        <v>4869.6661115745737</v>
      </c>
      <c r="P6648">
        <v>252.65877626040799</v>
      </c>
      <c r="Q6648">
        <v>0.76513733348719726</v>
      </c>
      <c r="S6648" s="6">
        <v>73.45318401477094</v>
      </c>
      <c r="V6648" s="6">
        <v>120.4894766804771</v>
      </c>
    </row>
    <row r="6649" spans="1:23" x14ac:dyDescent="0.3">
      <c r="A6649" s="1">
        <v>44563</v>
      </c>
      <c r="B6649">
        <v>202201</v>
      </c>
      <c r="C6649">
        <v>2022</v>
      </c>
      <c r="D6649" t="s">
        <v>5</v>
      </c>
      <c r="E6649" t="s">
        <v>23</v>
      </c>
      <c r="F6649">
        <v>2856.6529108333334</v>
      </c>
      <c r="H6649">
        <v>162</v>
      </c>
      <c r="I6649">
        <v>3548.1877788511501</v>
      </c>
      <c r="M6649">
        <v>11.109266587687356</v>
      </c>
      <c r="N6649">
        <v>0.99063590740740748</v>
      </c>
      <c r="O6649">
        <v>195261.0110153119</v>
      </c>
      <c r="P6649">
        <v>1965.4819973724511</v>
      </c>
      <c r="R6649">
        <v>0.9506</v>
      </c>
      <c r="T6649" s="6">
        <v>160.48301700000002</v>
      </c>
      <c r="U6649" s="6">
        <v>153.99719999999999</v>
      </c>
      <c r="W6649" s="6">
        <v>1799.7011872053517</v>
      </c>
    </row>
    <row r="6650" spans="1:23" x14ac:dyDescent="0.3">
      <c r="A6650" s="1">
        <v>44563</v>
      </c>
      <c r="B6650">
        <v>202201</v>
      </c>
      <c r="C6650">
        <v>2022</v>
      </c>
      <c r="D6650" t="s">
        <v>6</v>
      </c>
      <c r="E6650" t="s">
        <v>23</v>
      </c>
      <c r="F6650">
        <v>758.99376349999977</v>
      </c>
      <c r="H6650">
        <v>66</v>
      </c>
      <c r="I6650">
        <v>954.74720000000025</v>
      </c>
      <c r="M6650">
        <v>8.9931597222222219</v>
      </c>
      <c r="N6650">
        <v>0.98400309900422667</v>
      </c>
      <c r="O6650">
        <v>54313.53776103141</v>
      </c>
      <c r="P6650">
        <v>620.34407389454248</v>
      </c>
      <c r="R6650">
        <v>0.94569999999999999</v>
      </c>
      <c r="T6650" s="6">
        <v>64.944204534278967</v>
      </c>
      <c r="U6650" s="6">
        <v>62.416199999999996</v>
      </c>
      <c r="W6650" s="6">
        <v>593.54854166666667</v>
      </c>
    </row>
    <row r="6651" spans="1:23" x14ac:dyDescent="0.3">
      <c r="A6651" s="1">
        <v>44563</v>
      </c>
      <c r="B6651">
        <v>202201</v>
      </c>
      <c r="C6651">
        <v>2022</v>
      </c>
      <c r="D6651" t="s">
        <v>7</v>
      </c>
      <c r="E6651" t="s">
        <v>23</v>
      </c>
      <c r="F6651">
        <v>411.92269750000008</v>
      </c>
      <c r="H6651">
        <v>36</v>
      </c>
      <c r="I6651">
        <v>418.32471673218271</v>
      </c>
      <c r="M6651">
        <v>8.1921025813261235</v>
      </c>
      <c r="N6651">
        <v>1</v>
      </c>
      <c r="O6651">
        <v>29100.351916468571</v>
      </c>
      <c r="P6651">
        <v>359.47821373560583</v>
      </c>
      <c r="R6651">
        <v>0.95550000000000002</v>
      </c>
      <c r="T6651" s="6">
        <v>36</v>
      </c>
      <c r="U6651" s="6">
        <v>34.398000000000003</v>
      </c>
      <c r="W6651" s="6">
        <v>294.91569292774045</v>
      </c>
    </row>
    <row r="6652" spans="1:23" x14ac:dyDescent="0.3">
      <c r="A6652" s="1">
        <v>44563</v>
      </c>
      <c r="B6652">
        <v>202201</v>
      </c>
      <c r="C6652">
        <v>2022</v>
      </c>
      <c r="D6652" t="s">
        <v>8</v>
      </c>
      <c r="E6652" t="s">
        <v>23</v>
      </c>
      <c r="F6652">
        <v>760.00885966666658</v>
      </c>
      <c r="H6652">
        <v>108</v>
      </c>
      <c r="I6652">
        <v>2221.7980004666665</v>
      </c>
      <c r="M6652">
        <v>10.533327957818932</v>
      </c>
      <c r="N6652">
        <v>0.95594135802469116</v>
      </c>
      <c r="O6652">
        <v>63902.974079463005</v>
      </c>
      <c r="P6652">
        <v>636.5401920716514</v>
      </c>
      <c r="R6652">
        <v>0.96039999999999992</v>
      </c>
      <c r="T6652" s="6">
        <v>103.24166666666665</v>
      </c>
      <c r="U6652" s="6">
        <v>103.72319999999999</v>
      </c>
      <c r="W6652" s="6">
        <v>1137.5994194444447</v>
      </c>
    </row>
    <row r="6653" spans="1:23" x14ac:dyDescent="0.3">
      <c r="A6653" s="1">
        <v>44564</v>
      </c>
      <c r="B6653">
        <v>202201</v>
      </c>
      <c r="C6653">
        <v>2022</v>
      </c>
      <c r="D6653" t="s">
        <v>0</v>
      </c>
      <c r="E6653" t="s">
        <v>22</v>
      </c>
      <c r="F6653">
        <v>63.380799999999994</v>
      </c>
      <c r="G6653">
        <v>44</v>
      </c>
      <c r="I6653">
        <v>135.32422053049498</v>
      </c>
      <c r="J6653">
        <v>63.770204296874994</v>
      </c>
      <c r="K6653">
        <v>82.462228805060036</v>
      </c>
      <c r="L6653">
        <v>4.1012805406189816</v>
      </c>
      <c r="N6653">
        <v>1</v>
      </c>
      <c r="O6653">
        <v>7804.5819049769207</v>
      </c>
      <c r="P6653">
        <v>132.19607274404288</v>
      </c>
      <c r="Q6653">
        <v>0.74990004612997874</v>
      </c>
      <c r="S6653" s="6">
        <v>32.995602029719066</v>
      </c>
      <c r="V6653" s="6">
        <v>180.4563437872352</v>
      </c>
    </row>
    <row r="6654" spans="1:23" x14ac:dyDescent="0.3">
      <c r="A6654" s="1">
        <v>44564</v>
      </c>
      <c r="B6654">
        <v>202201</v>
      </c>
      <c r="C6654">
        <v>2022</v>
      </c>
      <c r="D6654" t="s">
        <v>1</v>
      </c>
      <c r="E6654" t="s">
        <v>22</v>
      </c>
      <c r="F6654">
        <v>60.543559999999992</v>
      </c>
      <c r="G6654">
        <v>46</v>
      </c>
      <c r="I6654">
        <v>151.29456424615606</v>
      </c>
      <c r="J6654">
        <v>60.626445742187492</v>
      </c>
      <c r="K6654">
        <v>80.464616354290158</v>
      </c>
      <c r="L6654">
        <v>4.3396598283070693</v>
      </c>
      <c r="N6654">
        <v>1</v>
      </c>
      <c r="O6654">
        <v>7359.0831340858558</v>
      </c>
      <c r="P6654">
        <v>142.43321024607363</v>
      </c>
      <c r="Q6654">
        <v>0.75789633205048923</v>
      </c>
      <c r="S6654" s="6">
        <v>34.863231274322501</v>
      </c>
      <c r="V6654" s="6">
        <v>199.62435210212519</v>
      </c>
    </row>
    <row r="6655" spans="1:23" x14ac:dyDescent="0.3">
      <c r="A6655" s="1">
        <v>44564</v>
      </c>
      <c r="B6655">
        <v>202201</v>
      </c>
      <c r="C6655">
        <v>2022</v>
      </c>
      <c r="D6655" t="s">
        <v>4</v>
      </c>
      <c r="E6655" t="s">
        <v>22</v>
      </c>
      <c r="F6655">
        <v>51.769999999999996</v>
      </c>
      <c r="G6655">
        <v>36</v>
      </c>
      <c r="I6655">
        <v>87.339035523906162</v>
      </c>
      <c r="J6655">
        <v>51.997160177777772</v>
      </c>
      <c r="K6655">
        <v>68.793709213416378</v>
      </c>
      <c r="L6655">
        <v>3.1893166979166669</v>
      </c>
      <c r="N6655">
        <v>0.99983780751580498</v>
      </c>
      <c r="O6655">
        <v>6340.5438327813326</v>
      </c>
      <c r="P6655">
        <v>109.65633354324517</v>
      </c>
      <c r="Q6655">
        <v>0.76069094100729384</v>
      </c>
      <c r="S6655" s="6">
        <v>27.384873876262578</v>
      </c>
      <c r="V6655" s="6">
        <v>114.81540112500001</v>
      </c>
    </row>
    <row r="6656" spans="1:23" x14ac:dyDescent="0.3">
      <c r="A6656" s="1">
        <v>44564</v>
      </c>
      <c r="B6656">
        <v>202201</v>
      </c>
      <c r="C6656">
        <v>2022</v>
      </c>
      <c r="D6656" t="s">
        <v>2</v>
      </c>
      <c r="E6656" t="s">
        <v>22</v>
      </c>
      <c r="F6656">
        <v>57.904546833333335</v>
      </c>
      <c r="G6656">
        <v>64</v>
      </c>
      <c r="I6656">
        <v>219.07464333857254</v>
      </c>
      <c r="J6656">
        <v>58.197707408108336</v>
      </c>
      <c r="K6656">
        <v>68.050540494438451</v>
      </c>
      <c r="L6656">
        <v>4.4984739943634118</v>
      </c>
      <c r="N6656">
        <v>1</v>
      </c>
      <c r="O6656">
        <v>6972.1315966946249</v>
      </c>
      <c r="P6656">
        <v>159.21462219502627</v>
      </c>
      <c r="Q6656">
        <v>0.7609338870146336</v>
      </c>
      <c r="S6656" s="6">
        <v>48.699768768936551</v>
      </c>
      <c r="V6656" s="6">
        <v>287.90233563925835</v>
      </c>
    </row>
    <row r="6657" spans="1:23" x14ac:dyDescent="0.3">
      <c r="A6657" s="1">
        <v>44564</v>
      </c>
      <c r="B6657">
        <v>202201</v>
      </c>
      <c r="C6657">
        <v>2022</v>
      </c>
      <c r="D6657" t="s">
        <v>3</v>
      </c>
      <c r="E6657" t="s">
        <v>22</v>
      </c>
      <c r="F6657">
        <v>94.236240000000009</v>
      </c>
      <c r="G6657">
        <v>96</v>
      </c>
      <c r="I6657">
        <v>319.62485362211214</v>
      </c>
      <c r="J6657">
        <v>94.900778807154765</v>
      </c>
      <c r="K6657">
        <v>111.69335919076094</v>
      </c>
      <c r="L6657">
        <v>4.35140910376108</v>
      </c>
      <c r="N6657">
        <v>0.99504724789974663</v>
      </c>
      <c r="O6657">
        <v>11147.350789359603</v>
      </c>
      <c r="P6657">
        <v>252.65877626040799</v>
      </c>
      <c r="Q6657">
        <v>0.76513733348719726</v>
      </c>
      <c r="S6657" s="6">
        <v>73.45318401477094</v>
      </c>
      <c r="V6657" s="6">
        <v>417.73527396106368</v>
      </c>
    </row>
    <row r="6658" spans="1:23" x14ac:dyDescent="0.3">
      <c r="A6658" s="1">
        <v>44564</v>
      </c>
      <c r="B6658">
        <v>202201</v>
      </c>
      <c r="C6658">
        <v>2022</v>
      </c>
      <c r="D6658" t="s">
        <v>5</v>
      </c>
      <c r="E6658" t="s">
        <v>23</v>
      </c>
      <c r="F6658">
        <v>2815.4305093333332</v>
      </c>
      <c r="H6658">
        <v>162</v>
      </c>
      <c r="I6658">
        <v>3417.5018651145301</v>
      </c>
      <c r="M6658">
        <v>10.998680869983545</v>
      </c>
      <c r="N6658">
        <v>0.99893485175238717</v>
      </c>
      <c r="O6658">
        <v>257018.88322065494</v>
      </c>
      <c r="P6658">
        <v>1965.4819973724511</v>
      </c>
      <c r="R6658">
        <v>0.9506</v>
      </c>
      <c r="T6658" s="6">
        <v>161.82744598388672</v>
      </c>
      <c r="U6658" s="6">
        <v>153.99719999999999</v>
      </c>
      <c r="W6658" s="6">
        <v>1781.7863009373343</v>
      </c>
    </row>
    <row r="6659" spans="1:23" x14ac:dyDescent="0.3">
      <c r="A6659" s="1">
        <v>44564</v>
      </c>
      <c r="B6659">
        <v>202201</v>
      </c>
      <c r="C6659">
        <v>2022</v>
      </c>
      <c r="D6659" t="s">
        <v>6</v>
      </c>
      <c r="E6659" t="s">
        <v>23</v>
      </c>
      <c r="F6659">
        <v>1011.6310431666666</v>
      </c>
      <c r="H6659">
        <v>66</v>
      </c>
      <c r="I6659">
        <v>1216.4669333333336</v>
      </c>
      <c r="M6659">
        <v>10.087083333333334</v>
      </c>
      <c r="N6659">
        <v>0.97210475228334658</v>
      </c>
      <c r="O6659">
        <v>95284.303849933392</v>
      </c>
      <c r="P6659">
        <v>620.34407389454248</v>
      </c>
      <c r="R6659">
        <v>0.94569999999999999</v>
      </c>
      <c r="T6659" s="6">
        <v>64.158913650700867</v>
      </c>
      <c r="U6659" s="6">
        <v>62.416199999999996</v>
      </c>
      <c r="W6659" s="6">
        <v>665.74750000000006</v>
      </c>
    </row>
    <row r="6660" spans="1:23" x14ac:dyDescent="0.3">
      <c r="A6660" s="1">
        <v>44564</v>
      </c>
      <c r="B6660">
        <v>202201</v>
      </c>
      <c r="C6660">
        <v>2022</v>
      </c>
      <c r="D6660" t="s">
        <v>7</v>
      </c>
      <c r="E6660" t="s">
        <v>23</v>
      </c>
      <c r="F6660">
        <v>285.87439933333337</v>
      </c>
      <c r="H6660">
        <v>36</v>
      </c>
      <c r="I6660">
        <v>418.32471673218271</v>
      </c>
      <c r="M6660">
        <v>8.1921025813261235</v>
      </c>
      <c r="N6660">
        <v>0.94969955829987485</v>
      </c>
      <c r="O6660">
        <v>27216.589811660579</v>
      </c>
      <c r="P6660">
        <v>359.47821373560583</v>
      </c>
      <c r="R6660">
        <v>0.95550000000000002</v>
      </c>
      <c r="T6660" s="6">
        <v>34.189184098795494</v>
      </c>
      <c r="U6660" s="6">
        <v>34.398000000000003</v>
      </c>
      <c r="W6660" s="6">
        <v>294.91569292774045</v>
      </c>
    </row>
    <row r="6661" spans="1:23" x14ac:dyDescent="0.3">
      <c r="A6661" s="1">
        <v>44564</v>
      </c>
      <c r="B6661">
        <v>202201</v>
      </c>
      <c r="C6661">
        <v>2022</v>
      </c>
      <c r="D6661" t="s">
        <v>8</v>
      </c>
      <c r="E6661" t="s">
        <v>23</v>
      </c>
      <c r="F6661">
        <v>759.47511566666606</v>
      </c>
      <c r="H6661">
        <v>108</v>
      </c>
      <c r="I6661">
        <v>1856.2016541999999</v>
      </c>
      <c r="M6661">
        <v>9.571201491769548</v>
      </c>
      <c r="N6661">
        <v>0.96018518518518459</v>
      </c>
      <c r="O6661">
        <v>87197.647511473173</v>
      </c>
      <c r="P6661">
        <v>636.5401920716514</v>
      </c>
      <c r="R6661">
        <v>0.96039999999999992</v>
      </c>
      <c r="T6661" s="6">
        <v>103.69999999999993</v>
      </c>
      <c r="U6661" s="6">
        <v>103.72319999999999</v>
      </c>
      <c r="W6661" s="6">
        <v>1033.6897611111112</v>
      </c>
    </row>
    <row r="6662" spans="1:23" x14ac:dyDescent="0.3">
      <c r="A6662" s="1">
        <v>44565</v>
      </c>
      <c r="B6662">
        <v>202201</v>
      </c>
      <c r="C6662">
        <v>2022</v>
      </c>
      <c r="D6662" t="s">
        <v>0</v>
      </c>
      <c r="E6662" t="s">
        <v>22</v>
      </c>
      <c r="F6662">
        <v>66.125360000000001</v>
      </c>
      <c r="G6662">
        <v>44</v>
      </c>
      <c r="I6662">
        <v>173.31519059511393</v>
      </c>
      <c r="J6662">
        <v>66.571404921875001</v>
      </c>
      <c r="K6662">
        <v>86.823272116484247</v>
      </c>
      <c r="L6662">
        <v>5.2526755062389627</v>
      </c>
      <c r="N6662">
        <v>1</v>
      </c>
      <c r="O6662">
        <v>6368.7271267285305</v>
      </c>
      <c r="P6662">
        <v>132.19607274404288</v>
      </c>
      <c r="Q6662">
        <v>0.74990004612997874</v>
      </c>
      <c r="S6662" s="6">
        <v>32.995602029719066</v>
      </c>
      <c r="V6662" s="6">
        <v>231.11772227451436</v>
      </c>
    </row>
    <row r="6663" spans="1:23" x14ac:dyDescent="0.3">
      <c r="A6663" s="1">
        <v>44565</v>
      </c>
      <c r="B6663">
        <v>202201</v>
      </c>
      <c r="C6663">
        <v>2022</v>
      </c>
      <c r="D6663" t="s">
        <v>1</v>
      </c>
      <c r="E6663" t="s">
        <v>22</v>
      </c>
      <c r="F6663">
        <v>64.9208</v>
      </c>
      <c r="G6663">
        <v>46</v>
      </c>
      <c r="I6663">
        <v>176.0464385357138</v>
      </c>
      <c r="J6663">
        <v>65.0141837890625</v>
      </c>
      <c r="K6663">
        <v>82.379835286027372</v>
      </c>
      <c r="L6663">
        <v>5.049630573554313</v>
      </c>
      <c r="N6663">
        <v>0.9976956585447373</v>
      </c>
      <c r="O6663">
        <v>6162.2220002344075</v>
      </c>
      <c r="P6663">
        <v>142.43321024607363</v>
      </c>
      <c r="Q6663">
        <v>0.75789633205048923</v>
      </c>
      <c r="S6663" s="6">
        <v>34.863231274322501</v>
      </c>
      <c r="V6663" s="6">
        <v>232.28300638349839</v>
      </c>
    </row>
    <row r="6664" spans="1:23" x14ac:dyDescent="0.3">
      <c r="A6664" s="1">
        <v>44565</v>
      </c>
      <c r="B6664">
        <v>202201</v>
      </c>
      <c r="C6664">
        <v>2022</v>
      </c>
      <c r="D6664" t="s">
        <v>4</v>
      </c>
      <c r="E6664" t="s">
        <v>22</v>
      </c>
      <c r="F6664">
        <v>56.24</v>
      </c>
      <c r="G6664">
        <v>36</v>
      </c>
      <c r="I6664">
        <v>173.0446783377356</v>
      </c>
      <c r="J6664">
        <v>56.470883441777779</v>
      </c>
      <c r="K6664">
        <v>79.35916677190184</v>
      </c>
      <c r="L6664">
        <v>6.3189875958396167</v>
      </c>
      <c r="N6664">
        <v>1</v>
      </c>
      <c r="O6664">
        <v>5104.968415149503</v>
      </c>
      <c r="P6664">
        <v>109.65633354324517</v>
      </c>
      <c r="Q6664">
        <v>0.76069094100729384</v>
      </c>
      <c r="S6664" s="6">
        <v>27.384873876262578</v>
      </c>
      <c r="V6664" s="6">
        <v>227.4835534502262</v>
      </c>
    </row>
    <row r="6665" spans="1:23" x14ac:dyDescent="0.3">
      <c r="A6665" s="1">
        <v>44565</v>
      </c>
      <c r="B6665">
        <v>202201</v>
      </c>
      <c r="C6665">
        <v>2022</v>
      </c>
      <c r="D6665" t="s">
        <v>2</v>
      </c>
      <c r="E6665" t="s">
        <v>22</v>
      </c>
      <c r="F6665">
        <v>61.16572833333332</v>
      </c>
      <c r="G6665">
        <v>64</v>
      </c>
      <c r="I6665">
        <v>291.02507253237627</v>
      </c>
      <c r="J6665">
        <v>61.477769817708321</v>
      </c>
      <c r="K6665">
        <v>78.609190695157878</v>
      </c>
      <c r="L6665">
        <v>5.9759025533198917</v>
      </c>
      <c r="N6665">
        <v>1</v>
      </c>
      <c r="O6665">
        <v>5852.8610457716513</v>
      </c>
      <c r="P6665">
        <v>159.21462219502627</v>
      </c>
      <c r="Q6665">
        <v>0.7609338870146336</v>
      </c>
      <c r="S6665" s="6">
        <v>48.699768768936551</v>
      </c>
      <c r="V6665" s="6">
        <v>382.45776341247307</v>
      </c>
    </row>
    <row r="6666" spans="1:23" x14ac:dyDescent="0.3">
      <c r="A6666" s="1">
        <v>44565</v>
      </c>
      <c r="B6666">
        <v>202201</v>
      </c>
      <c r="C6666">
        <v>2022</v>
      </c>
      <c r="D6666" t="s">
        <v>3</v>
      </c>
      <c r="E6666" t="s">
        <v>22</v>
      </c>
      <c r="F6666">
        <v>91.967680000000001</v>
      </c>
      <c r="G6666">
        <v>96</v>
      </c>
      <c r="I6666">
        <v>259.55130471576894</v>
      </c>
      <c r="J6666">
        <v>92.585401600490144</v>
      </c>
      <c r="K6666">
        <v>112.61135867558716</v>
      </c>
      <c r="L6666">
        <v>3.5335609776095604</v>
      </c>
      <c r="N6666">
        <v>1</v>
      </c>
      <c r="O6666">
        <v>8863.2533579223309</v>
      </c>
      <c r="P6666">
        <v>252.65877626040799</v>
      </c>
      <c r="Q6666">
        <v>0.76513733348719726</v>
      </c>
      <c r="S6666" s="6">
        <v>73.45318401477094</v>
      </c>
      <c r="V6666" s="6">
        <v>339.22185385051779</v>
      </c>
    </row>
    <row r="6667" spans="1:23" x14ac:dyDescent="0.3">
      <c r="A6667" s="1">
        <v>44565</v>
      </c>
      <c r="B6667">
        <v>202201</v>
      </c>
      <c r="C6667">
        <v>2022</v>
      </c>
      <c r="D6667" t="s">
        <v>5</v>
      </c>
      <c r="E6667" t="s">
        <v>23</v>
      </c>
      <c r="F6667">
        <v>2057.2416839999996</v>
      </c>
      <c r="H6667">
        <v>162</v>
      </c>
      <c r="I6667">
        <v>2443.1021188851992</v>
      </c>
      <c r="M6667">
        <v>9.2481730191550628</v>
      </c>
      <c r="N6667">
        <v>0.99937803215450716</v>
      </c>
      <c r="O6667">
        <v>245506.93369424428</v>
      </c>
      <c r="P6667">
        <v>1965.4819973724511</v>
      </c>
      <c r="R6667">
        <v>0.9506</v>
      </c>
      <c r="T6667" s="6">
        <v>161.89924120903015</v>
      </c>
      <c r="U6667" s="6">
        <v>153.99719999999999</v>
      </c>
      <c r="W6667" s="6">
        <v>1498.2040291031201</v>
      </c>
    </row>
    <row r="6668" spans="1:23" x14ac:dyDescent="0.3">
      <c r="A6668" s="1">
        <v>44565</v>
      </c>
      <c r="B6668">
        <v>202201</v>
      </c>
      <c r="C6668">
        <v>2022</v>
      </c>
      <c r="D6668" t="s">
        <v>6</v>
      </c>
      <c r="E6668" t="s">
        <v>23</v>
      </c>
      <c r="F6668">
        <v>463.90176099999996</v>
      </c>
      <c r="H6668">
        <v>66</v>
      </c>
      <c r="I6668">
        <v>563.83686666666665</v>
      </c>
      <c r="M6668">
        <v>6.3311111111111122</v>
      </c>
      <c r="N6668">
        <v>0.96492365059171692</v>
      </c>
      <c r="O6668">
        <v>54669.107715919083</v>
      </c>
      <c r="P6668">
        <v>620.34407389454248</v>
      </c>
      <c r="R6668">
        <v>0.94569999999999999</v>
      </c>
      <c r="T6668" s="6">
        <v>63.684960939053319</v>
      </c>
      <c r="U6668" s="6">
        <v>62.416199999999996</v>
      </c>
      <c r="W6668" s="6">
        <v>417.85333333333341</v>
      </c>
    </row>
    <row r="6669" spans="1:23" x14ac:dyDescent="0.3">
      <c r="A6669" s="1">
        <v>44565</v>
      </c>
      <c r="B6669">
        <v>202201</v>
      </c>
      <c r="C6669">
        <v>2022</v>
      </c>
      <c r="D6669" t="s">
        <v>7</v>
      </c>
      <c r="E6669" t="s">
        <v>23</v>
      </c>
      <c r="F6669">
        <v>134.13749883333344</v>
      </c>
      <c r="H6669">
        <v>36</v>
      </c>
      <c r="I6669">
        <v>305.44475540388697</v>
      </c>
      <c r="M6669">
        <v>7.2793509786791786</v>
      </c>
      <c r="N6669">
        <v>0.99999953490562798</v>
      </c>
      <c r="O6669">
        <v>16395.41029847915</v>
      </c>
      <c r="P6669">
        <v>359.47821373560583</v>
      </c>
      <c r="R6669">
        <v>0.95550000000000002</v>
      </c>
      <c r="T6669" s="6">
        <v>35.999983256602604</v>
      </c>
      <c r="U6669" s="6">
        <v>34.398000000000003</v>
      </c>
      <c r="W6669" s="6">
        <v>262.05663523245045</v>
      </c>
    </row>
    <row r="6670" spans="1:23" x14ac:dyDescent="0.3">
      <c r="A6670" s="1">
        <v>44565</v>
      </c>
      <c r="B6670">
        <v>202201</v>
      </c>
      <c r="C6670">
        <v>2022</v>
      </c>
      <c r="D6670" t="s">
        <v>8</v>
      </c>
      <c r="E6670" t="s">
        <v>23</v>
      </c>
      <c r="F6670">
        <v>758.7543033333327</v>
      </c>
      <c r="H6670">
        <v>108</v>
      </c>
      <c r="I6670">
        <v>1566.7216845666667</v>
      </c>
      <c r="M6670">
        <v>8.8352834362139898</v>
      </c>
      <c r="N6670">
        <v>0.96296296296296258</v>
      </c>
      <c r="O6670">
        <v>76253.443711808621</v>
      </c>
      <c r="P6670">
        <v>636.5401920716514</v>
      </c>
      <c r="R6670">
        <v>0.96039999999999992</v>
      </c>
      <c r="T6670" s="6">
        <v>103.99999999999996</v>
      </c>
      <c r="U6670" s="6">
        <v>103.72319999999999</v>
      </c>
      <c r="W6670" s="6">
        <v>954.21061111111089</v>
      </c>
    </row>
    <row r="6671" spans="1:23" x14ac:dyDescent="0.3">
      <c r="A6671" s="1">
        <v>44566</v>
      </c>
      <c r="B6671">
        <v>202201</v>
      </c>
      <c r="C6671">
        <v>2022</v>
      </c>
      <c r="D6671" t="s">
        <v>0</v>
      </c>
      <c r="E6671" t="s">
        <v>22</v>
      </c>
      <c r="F6671">
        <v>68.91752000000001</v>
      </c>
      <c r="G6671">
        <v>44</v>
      </c>
      <c r="I6671">
        <v>149.42672577667997</v>
      </c>
      <c r="J6671">
        <v>69.36454148437501</v>
      </c>
      <c r="K6671">
        <v>93.37679781930612</v>
      </c>
      <c r="L6671">
        <v>4.5286861455684813</v>
      </c>
      <c r="N6671">
        <v>1</v>
      </c>
      <c r="O6671">
        <v>6141.5534212992243</v>
      </c>
      <c r="P6671">
        <v>132.19607274404288</v>
      </c>
      <c r="Q6671">
        <v>0.74990004612997874</v>
      </c>
      <c r="S6671" s="6">
        <v>32.995602029719066</v>
      </c>
      <c r="V6671" s="6">
        <v>199.26219040501317</v>
      </c>
    </row>
    <row r="6672" spans="1:23" x14ac:dyDescent="0.3">
      <c r="A6672" s="1">
        <v>44566</v>
      </c>
      <c r="B6672">
        <v>202201</v>
      </c>
      <c r="C6672">
        <v>2022</v>
      </c>
      <c r="D6672" t="s">
        <v>1</v>
      </c>
      <c r="E6672" t="s">
        <v>22</v>
      </c>
      <c r="F6672">
        <v>64.748599999999996</v>
      </c>
      <c r="G6672">
        <v>46</v>
      </c>
      <c r="I6672">
        <v>168.66907077898011</v>
      </c>
      <c r="J6672">
        <v>64.835025781249996</v>
      </c>
      <c r="K6672">
        <v>85.397796545504633</v>
      </c>
      <c r="L6672">
        <v>4.8380217384843611</v>
      </c>
      <c r="N6672">
        <v>0.995964347826087</v>
      </c>
      <c r="O6672">
        <v>5809.8261671048031</v>
      </c>
      <c r="P6672">
        <v>142.43321024607363</v>
      </c>
      <c r="Q6672">
        <v>0.75789633205048923</v>
      </c>
      <c r="S6672" s="6">
        <v>34.863231274322501</v>
      </c>
      <c r="V6672" s="6">
        <v>222.54899997028062</v>
      </c>
    </row>
    <row r="6673" spans="1:23" x14ac:dyDescent="0.3">
      <c r="A6673" s="1">
        <v>44566</v>
      </c>
      <c r="B6673">
        <v>202201</v>
      </c>
      <c r="C6673">
        <v>2022</v>
      </c>
      <c r="D6673" t="s">
        <v>4</v>
      </c>
      <c r="E6673" t="s">
        <v>22</v>
      </c>
      <c r="F6673">
        <v>52.384</v>
      </c>
      <c r="G6673">
        <v>36</v>
      </c>
      <c r="I6673">
        <v>132.26107945921333</v>
      </c>
      <c r="J6673">
        <v>52.611662577777786</v>
      </c>
      <c r="K6673">
        <v>60.636203153913947</v>
      </c>
      <c r="L6673">
        <v>4.8297129304604276</v>
      </c>
      <c r="N6673">
        <v>1</v>
      </c>
      <c r="O6673">
        <v>4341.6568443575061</v>
      </c>
      <c r="P6673">
        <v>109.65633354324517</v>
      </c>
      <c r="Q6673">
        <v>0.76069094100729384</v>
      </c>
      <c r="S6673" s="6">
        <v>27.384873876262578</v>
      </c>
      <c r="V6673" s="6">
        <v>173.86966549657541</v>
      </c>
    </row>
    <row r="6674" spans="1:23" x14ac:dyDescent="0.3">
      <c r="A6674" s="1">
        <v>44566</v>
      </c>
      <c r="B6674">
        <v>202201</v>
      </c>
      <c r="C6674">
        <v>2022</v>
      </c>
      <c r="D6674" t="s">
        <v>2</v>
      </c>
      <c r="E6674" t="s">
        <v>22</v>
      </c>
      <c r="F6674">
        <v>51.516044999999998</v>
      </c>
      <c r="G6674">
        <v>64</v>
      </c>
      <c r="I6674">
        <v>293.48874088892103</v>
      </c>
      <c r="J6674">
        <v>51.770802520726782</v>
      </c>
      <c r="K6674">
        <v>65.183825616538101</v>
      </c>
      <c r="L6674">
        <v>6.0264914661386371</v>
      </c>
      <c r="N6674">
        <v>1</v>
      </c>
      <c r="O6674">
        <v>4496.7617610057305</v>
      </c>
      <c r="P6674">
        <v>159.21462219502627</v>
      </c>
      <c r="Q6674">
        <v>0.7609338870146336</v>
      </c>
      <c r="S6674" s="6">
        <v>48.699768768936551</v>
      </c>
      <c r="V6674" s="6">
        <v>385.69545383287277</v>
      </c>
    </row>
    <row r="6675" spans="1:23" x14ac:dyDescent="0.3">
      <c r="A6675" s="1">
        <v>44566</v>
      </c>
      <c r="B6675">
        <v>202201</v>
      </c>
      <c r="C6675">
        <v>2022</v>
      </c>
      <c r="D6675" t="s">
        <v>3</v>
      </c>
      <c r="E6675" t="s">
        <v>22</v>
      </c>
      <c r="F6675">
        <v>96.925920000000005</v>
      </c>
      <c r="G6675">
        <v>96</v>
      </c>
      <c r="I6675">
        <v>251.4840477752166</v>
      </c>
      <c r="J6675">
        <v>97.588400388641361</v>
      </c>
      <c r="K6675">
        <v>114.4514237559263</v>
      </c>
      <c r="L6675">
        <v>3.4237324242424241</v>
      </c>
      <c r="N6675">
        <v>1</v>
      </c>
      <c r="O6675">
        <v>8594.769394082381</v>
      </c>
      <c r="P6675">
        <v>252.65877626040799</v>
      </c>
      <c r="Q6675">
        <v>0.76513733348719726</v>
      </c>
      <c r="S6675" s="6">
        <v>73.45318401477094</v>
      </c>
      <c r="V6675" s="6">
        <v>328.67831272727273</v>
      </c>
    </row>
    <row r="6676" spans="1:23" x14ac:dyDescent="0.3">
      <c r="A6676" s="1">
        <v>44566</v>
      </c>
      <c r="B6676">
        <v>202201</v>
      </c>
      <c r="C6676">
        <v>2022</v>
      </c>
      <c r="D6676" t="s">
        <v>5</v>
      </c>
      <c r="E6676" t="s">
        <v>23</v>
      </c>
      <c r="F6676">
        <v>261.65760933333337</v>
      </c>
      <c r="H6676">
        <v>162</v>
      </c>
      <c r="I6676">
        <v>318.38609355900337</v>
      </c>
      <c r="M6676">
        <v>3.6737466750717469</v>
      </c>
      <c r="N6676">
        <v>0.96725172721956987</v>
      </c>
      <c r="O6676">
        <v>37393.917589005228</v>
      </c>
      <c r="P6676">
        <v>1965.4819973724511</v>
      </c>
      <c r="R6676">
        <v>0.9506</v>
      </c>
      <c r="T6676" s="6">
        <v>156.69477980957032</v>
      </c>
      <c r="U6676" s="6">
        <v>153.99719999999999</v>
      </c>
      <c r="W6676" s="6">
        <v>595.14696136162297</v>
      </c>
    </row>
    <row r="6677" spans="1:23" x14ac:dyDescent="0.3">
      <c r="A6677" s="1">
        <v>44566</v>
      </c>
      <c r="B6677">
        <v>202201</v>
      </c>
      <c r="C6677">
        <v>2022</v>
      </c>
      <c r="D6677" t="s">
        <v>6</v>
      </c>
      <c r="E6677" t="s">
        <v>23</v>
      </c>
      <c r="F6677">
        <v>6.4724800000000009</v>
      </c>
      <c r="H6677">
        <v>66</v>
      </c>
      <c r="I6677">
        <v>6.5048666666666684</v>
      </c>
      <c r="M6677">
        <v>1.8721875000000001</v>
      </c>
      <c r="N6677">
        <v>0.96748130324900983</v>
      </c>
      <c r="O6677">
        <v>3871.6960308029643</v>
      </c>
      <c r="P6677">
        <v>620.34407389454248</v>
      </c>
      <c r="R6677">
        <v>0.94569999999999999</v>
      </c>
      <c r="T6677" s="6">
        <v>63.853766014434648</v>
      </c>
      <c r="U6677" s="6">
        <v>62.416199999999996</v>
      </c>
      <c r="W6677" s="6">
        <v>123.56437500000001</v>
      </c>
    </row>
    <row r="6678" spans="1:23" x14ac:dyDescent="0.3">
      <c r="A6678" s="1">
        <v>44566</v>
      </c>
      <c r="B6678">
        <v>202201</v>
      </c>
      <c r="C6678">
        <v>2022</v>
      </c>
      <c r="D6678" t="s">
        <v>7</v>
      </c>
      <c r="E6678" t="s">
        <v>23</v>
      </c>
      <c r="F6678">
        <v>5.5132000000000003</v>
      </c>
      <c r="H6678">
        <v>36</v>
      </c>
      <c r="I6678">
        <v>10.831430890758281</v>
      </c>
      <c r="M6678">
        <v>2.2154137972973866</v>
      </c>
      <c r="N6678">
        <v>0.98909953997515665</v>
      </c>
      <c r="O6678">
        <v>2978.7046905633247</v>
      </c>
      <c r="P6678">
        <v>359.47821373560583</v>
      </c>
      <c r="R6678">
        <v>0.95550000000000002</v>
      </c>
      <c r="T6678" s="6">
        <v>35.607583439105639</v>
      </c>
      <c r="U6678" s="6">
        <v>34.398000000000003</v>
      </c>
      <c r="W6678" s="6">
        <v>79.754896702705921</v>
      </c>
    </row>
    <row r="6679" spans="1:23" x14ac:dyDescent="0.3">
      <c r="A6679" s="1">
        <v>44566</v>
      </c>
      <c r="B6679">
        <v>202201</v>
      </c>
      <c r="C6679">
        <v>2022</v>
      </c>
      <c r="D6679" t="s">
        <v>8</v>
      </c>
      <c r="E6679" t="s">
        <v>23</v>
      </c>
      <c r="F6679">
        <v>750.38143216666651</v>
      </c>
      <c r="H6679">
        <v>108</v>
      </c>
      <c r="I6679">
        <v>1421.5669519999999</v>
      </c>
      <c r="M6679">
        <v>8.4643182355967088</v>
      </c>
      <c r="N6679">
        <v>0.94976851851851818</v>
      </c>
      <c r="O6679">
        <v>67189.836447802125</v>
      </c>
      <c r="P6679">
        <v>636.5401920716514</v>
      </c>
      <c r="R6679">
        <v>0.96039999999999992</v>
      </c>
      <c r="T6679" s="6">
        <v>102.57499999999996</v>
      </c>
      <c r="U6679" s="6">
        <v>103.72319999999999</v>
      </c>
      <c r="W6679" s="6">
        <v>914.14636944444453</v>
      </c>
    </row>
    <row r="6680" spans="1:23" x14ac:dyDescent="0.3">
      <c r="A6680" s="1">
        <v>44567</v>
      </c>
      <c r="B6680">
        <v>202201</v>
      </c>
      <c r="C6680">
        <v>2022</v>
      </c>
      <c r="D6680" t="s">
        <v>0</v>
      </c>
      <c r="E6680" t="s">
        <v>22</v>
      </c>
      <c r="F6680">
        <v>85.918000000000006</v>
      </c>
      <c r="G6680">
        <v>44</v>
      </c>
      <c r="I6680">
        <v>190.26164179146664</v>
      </c>
      <c r="J6680">
        <v>86.393830078125006</v>
      </c>
      <c r="K6680">
        <v>121.34412952838922</v>
      </c>
      <c r="L6680">
        <v>5.7662727784175125</v>
      </c>
      <c r="N6680">
        <v>1</v>
      </c>
      <c r="O6680">
        <v>9242.5709834292757</v>
      </c>
      <c r="P6680">
        <v>132.19607274404288</v>
      </c>
      <c r="Q6680">
        <v>0.74990004612997874</v>
      </c>
      <c r="S6680" s="6">
        <v>32.995602029719066</v>
      </c>
      <c r="V6680" s="6">
        <v>253.71600225037054</v>
      </c>
    </row>
    <row r="6681" spans="1:23" x14ac:dyDescent="0.3">
      <c r="A6681" s="1">
        <v>44567</v>
      </c>
      <c r="B6681">
        <v>202201</v>
      </c>
      <c r="C6681">
        <v>2022</v>
      </c>
      <c r="D6681" t="s">
        <v>1</v>
      </c>
      <c r="E6681" t="s">
        <v>22</v>
      </c>
      <c r="F6681">
        <v>74.998280000000008</v>
      </c>
      <c r="G6681">
        <v>46</v>
      </c>
      <c r="I6681">
        <v>184.41876470238611</v>
      </c>
      <c r="J6681">
        <v>75.084583710937508</v>
      </c>
      <c r="K6681">
        <v>90.585951439308644</v>
      </c>
      <c r="L6681">
        <v>5.2897783126090889</v>
      </c>
      <c r="N6681">
        <v>1</v>
      </c>
      <c r="O6681">
        <v>7859.1830698128915</v>
      </c>
      <c r="P6681">
        <v>142.43321024607363</v>
      </c>
      <c r="Q6681">
        <v>0.75789633205048923</v>
      </c>
      <c r="S6681" s="6">
        <v>34.863231274322501</v>
      </c>
      <c r="V6681" s="6">
        <v>243.32980238001809</v>
      </c>
    </row>
    <row r="6682" spans="1:23" x14ac:dyDescent="0.3">
      <c r="A6682" s="1">
        <v>44567</v>
      </c>
      <c r="B6682">
        <v>202201</v>
      </c>
      <c r="C6682">
        <v>2022</v>
      </c>
      <c r="D6682" t="s">
        <v>4</v>
      </c>
      <c r="E6682" t="s">
        <v>22</v>
      </c>
      <c r="F6682">
        <v>81.960000000000008</v>
      </c>
      <c r="G6682">
        <v>36</v>
      </c>
      <c r="I6682">
        <v>161.69795768790885</v>
      </c>
      <c r="J6682">
        <v>82.210689777777773</v>
      </c>
      <c r="K6682">
        <v>108.33315135437063</v>
      </c>
      <c r="L6682">
        <v>5.9046449663611522</v>
      </c>
      <c r="N6682">
        <v>0.9992940916333366</v>
      </c>
      <c r="O6682">
        <v>8949.2986630750747</v>
      </c>
      <c r="P6682">
        <v>109.65633354324517</v>
      </c>
      <c r="Q6682">
        <v>0.76069094100729384</v>
      </c>
      <c r="S6682" s="6">
        <v>27.384873876262578</v>
      </c>
      <c r="V6682" s="6">
        <v>212.56721878900149</v>
      </c>
    </row>
    <row r="6683" spans="1:23" x14ac:dyDescent="0.3">
      <c r="A6683" s="1">
        <v>44567</v>
      </c>
      <c r="B6683">
        <v>202201</v>
      </c>
      <c r="C6683">
        <v>2022</v>
      </c>
      <c r="D6683" t="s">
        <v>2</v>
      </c>
      <c r="E6683" t="s">
        <v>22</v>
      </c>
      <c r="F6683">
        <v>77.011796833333349</v>
      </c>
      <c r="G6683">
        <v>64</v>
      </c>
      <c r="I6683">
        <v>289.02801347449935</v>
      </c>
      <c r="J6683">
        <v>77.384477497395849</v>
      </c>
      <c r="K6683">
        <v>94.234178783093796</v>
      </c>
      <c r="L6683">
        <v>5.9348949857613631</v>
      </c>
      <c r="N6683">
        <v>1</v>
      </c>
      <c r="O6683">
        <v>8123.8615249002996</v>
      </c>
      <c r="P6683">
        <v>159.21462219502627</v>
      </c>
      <c r="Q6683">
        <v>0.7609338870146336</v>
      </c>
      <c r="S6683" s="6">
        <v>48.699768768936551</v>
      </c>
      <c r="V6683" s="6">
        <v>379.83327908872724</v>
      </c>
    </row>
    <row r="6684" spans="1:23" x14ac:dyDescent="0.3">
      <c r="A6684" s="1">
        <v>44567</v>
      </c>
      <c r="B6684">
        <v>202201</v>
      </c>
      <c r="C6684">
        <v>2022</v>
      </c>
      <c r="D6684" t="s">
        <v>3</v>
      </c>
      <c r="E6684" t="s">
        <v>22</v>
      </c>
      <c r="F6684">
        <v>134.48456000000002</v>
      </c>
      <c r="G6684">
        <v>96</v>
      </c>
      <c r="I6684">
        <v>479.76699376795864</v>
      </c>
      <c r="J6684">
        <v>135.27628083150231</v>
      </c>
      <c r="K6684">
        <v>175.01847783402047</v>
      </c>
      <c r="L6684">
        <v>6.5316024104752319</v>
      </c>
      <c r="N6684">
        <v>1</v>
      </c>
      <c r="O6684">
        <v>13572.01850049269</v>
      </c>
      <c r="P6684">
        <v>252.65877626040799</v>
      </c>
      <c r="Q6684">
        <v>0.76513733348719726</v>
      </c>
      <c r="S6684" s="6">
        <v>73.45318401477094</v>
      </c>
      <c r="V6684" s="6">
        <v>627.03383140562232</v>
      </c>
    </row>
    <row r="6685" spans="1:23" x14ac:dyDescent="0.3">
      <c r="A6685" s="1">
        <v>44567</v>
      </c>
      <c r="B6685">
        <v>202201</v>
      </c>
      <c r="C6685">
        <v>2022</v>
      </c>
      <c r="D6685" t="s">
        <v>5</v>
      </c>
      <c r="E6685" t="s">
        <v>23</v>
      </c>
      <c r="F6685">
        <v>1162.1952436666666</v>
      </c>
      <c r="H6685">
        <v>162</v>
      </c>
      <c r="I6685">
        <v>1396.6078839840095</v>
      </c>
      <c r="M6685">
        <v>6.0209339168650935</v>
      </c>
      <c r="N6685">
        <v>0.98160769615644294</v>
      </c>
      <c r="O6685">
        <v>144387.52249382492</v>
      </c>
      <c r="P6685">
        <v>1965.4819973724511</v>
      </c>
      <c r="R6685">
        <v>0.9506</v>
      </c>
      <c r="T6685" s="6">
        <v>159.02044677734375</v>
      </c>
      <c r="U6685" s="6">
        <v>153.99719999999999</v>
      </c>
      <c r="W6685" s="6">
        <v>975.39129453214514</v>
      </c>
    </row>
    <row r="6686" spans="1:23" x14ac:dyDescent="0.3">
      <c r="A6686" s="1">
        <v>44567</v>
      </c>
      <c r="B6686">
        <v>202201</v>
      </c>
      <c r="C6686">
        <v>2022</v>
      </c>
      <c r="D6686" t="s">
        <v>6</v>
      </c>
      <c r="E6686" t="s">
        <v>23</v>
      </c>
      <c r="F6686">
        <v>406.51856133333325</v>
      </c>
      <c r="H6686">
        <v>66</v>
      </c>
      <c r="I6686">
        <v>492.43639999999999</v>
      </c>
      <c r="M6686">
        <v>5.3546527777777788</v>
      </c>
      <c r="N6686">
        <v>0.97210475228334658</v>
      </c>
      <c r="O6686">
        <v>50678.059682834391</v>
      </c>
      <c r="P6686">
        <v>620.34407389454248</v>
      </c>
      <c r="R6686">
        <v>0.94569999999999999</v>
      </c>
      <c r="T6686" s="6">
        <v>64.158913650700867</v>
      </c>
      <c r="U6686" s="6">
        <v>62.416199999999996</v>
      </c>
      <c r="W6686" s="6">
        <v>353.40708333333339</v>
      </c>
    </row>
    <row r="6687" spans="1:23" x14ac:dyDescent="0.3">
      <c r="A6687" s="1">
        <v>44567</v>
      </c>
      <c r="B6687">
        <v>202201</v>
      </c>
      <c r="C6687">
        <v>2022</v>
      </c>
      <c r="D6687" t="s">
        <v>7</v>
      </c>
      <c r="E6687" t="s">
        <v>23</v>
      </c>
      <c r="F6687">
        <v>189.64329833333341</v>
      </c>
      <c r="H6687">
        <v>36</v>
      </c>
      <c r="I6687">
        <v>225.50872367958692</v>
      </c>
      <c r="M6687">
        <v>5.3195788593937303</v>
      </c>
      <c r="N6687">
        <v>0.99509953718459043</v>
      </c>
      <c r="O6687">
        <v>23549.587510321893</v>
      </c>
      <c r="P6687">
        <v>359.47821373560583</v>
      </c>
      <c r="R6687">
        <v>0.95550000000000002</v>
      </c>
      <c r="T6687" s="6">
        <v>35.823583338645257</v>
      </c>
      <c r="U6687" s="6">
        <v>34.398000000000003</v>
      </c>
      <c r="W6687" s="6">
        <v>191.50483893817429</v>
      </c>
    </row>
    <row r="6688" spans="1:23" x14ac:dyDescent="0.3">
      <c r="A6688" s="1">
        <v>44567</v>
      </c>
      <c r="B6688">
        <v>202201</v>
      </c>
      <c r="C6688">
        <v>2022</v>
      </c>
      <c r="D6688" t="s">
        <v>8</v>
      </c>
      <c r="E6688" t="s">
        <v>23</v>
      </c>
      <c r="F6688">
        <v>717.25243983333348</v>
      </c>
      <c r="H6688">
        <v>108</v>
      </c>
      <c r="I6688">
        <v>967.87071503333323</v>
      </c>
      <c r="M6688">
        <v>7.4307576131687254</v>
      </c>
      <c r="N6688">
        <v>0.94398148148148109</v>
      </c>
      <c r="O6688">
        <v>55502.614192876776</v>
      </c>
      <c r="P6688">
        <v>636.5401920716514</v>
      </c>
      <c r="R6688">
        <v>0.96039999999999992</v>
      </c>
      <c r="T6688" s="6">
        <v>101.94999999999996</v>
      </c>
      <c r="U6688" s="6">
        <v>103.72319999999999</v>
      </c>
      <c r="W6688" s="6">
        <v>802.52182222222234</v>
      </c>
    </row>
    <row r="6689" spans="1:23" x14ac:dyDescent="0.3">
      <c r="A6689" s="1">
        <v>44568</v>
      </c>
      <c r="B6689">
        <v>202201</v>
      </c>
      <c r="C6689">
        <v>2022</v>
      </c>
      <c r="D6689" t="s">
        <v>0</v>
      </c>
      <c r="E6689" t="s">
        <v>22</v>
      </c>
      <c r="F6689">
        <v>95.103120000000004</v>
      </c>
      <c r="G6689">
        <v>44</v>
      </c>
      <c r="I6689">
        <v>156.4378667919222</v>
      </c>
      <c r="J6689">
        <v>95.558686406250004</v>
      </c>
      <c r="K6689">
        <v>125.72527788936789</v>
      </c>
      <c r="L6689">
        <v>4.7411732827611077</v>
      </c>
      <c r="N6689">
        <v>1</v>
      </c>
      <c r="O6689">
        <v>11008.360001035589</v>
      </c>
      <c r="P6689">
        <v>132.19607274404288</v>
      </c>
      <c r="Q6689">
        <v>0.74990004612997874</v>
      </c>
      <c r="S6689" s="6">
        <v>32.995602029719066</v>
      </c>
      <c r="V6689" s="6">
        <v>208.61162444148874</v>
      </c>
    </row>
    <row r="6690" spans="1:23" x14ac:dyDescent="0.3">
      <c r="A6690" s="1">
        <v>44568</v>
      </c>
      <c r="B6690">
        <v>202201</v>
      </c>
      <c r="C6690">
        <v>2022</v>
      </c>
      <c r="D6690" t="s">
        <v>1</v>
      </c>
      <c r="E6690" t="s">
        <v>22</v>
      </c>
      <c r="F6690">
        <v>83.778239999999983</v>
      </c>
      <c r="G6690">
        <v>46</v>
      </c>
      <c r="I6690">
        <v>177.4790552664978</v>
      </c>
      <c r="J6690">
        <v>83.870769296874983</v>
      </c>
      <c r="K6690">
        <v>109.93680023775578</v>
      </c>
      <c r="L6690">
        <v>5.0907230563339896</v>
      </c>
      <c r="N6690">
        <v>1</v>
      </c>
      <c r="O6690">
        <v>9654.9764614242667</v>
      </c>
      <c r="P6690">
        <v>142.43321024607363</v>
      </c>
      <c r="Q6690">
        <v>0.75789633205048923</v>
      </c>
      <c r="S6690" s="6">
        <v>34.863231274322501</v>
      </c>
      <c r="V6690" s="6">
        <v>234.17326059136352</v>
      </c>
    </row>
    <row r="6691" spans="1:23" x14ac:dyDescent="0.3">
      <c r="A6691" s="1">
        <v>44568</v>
      </c>
      <c r="B6691">
        <v>202201</v>
      </c>
      <c r="C6691">
        <v>2022</v>
      </c>
      <c r="D6691" t="s">
        <v>4</v>
      </c>
      <c r="E6691" t="s">
        <v>22</v>
      </c>
      <c r="F6691">
        <v>81.58</v>
      </c>
      <c r="G6691">
        <v>36</v>
      </c>
      <c r="I6691">
        <v>154.05622783843125</v>
      </c>
      <c r="J6691">
        <v>81.831608177777781</v>
      </c>
      <c r="K6691">
        <v>105.86625734029964</v>
      </c>
      <c r="L6691">
        <v>5.6255956676860359</v>
      </c>
      <c r="N6691">
        <v>1</v>
      </c>
      <c r="O6691">
        <v>7612.757231511725</v>
      </c>
      <c r="P6691">
        <v>109.65633354324517</v>
      </c>
      <c r="Q6691">
        <v>0.76069094100729384</v>
      </c>
      <c r="S6691" s="6">
        <v>27.384873876262578</v>
      </c>
      <c r="V6691" s="6">
        <v>202.52144403669729</v>
      </c>
    </row>
    <row r="6692" spans="1:23" x14ac:dyDescent="0.3">
      <c r="A6692" s="1">
        <v>44568</v>
      </c>
      <c r="B6692">
        <v>202201</v>
      </c>
      <c r="C6692">
        <v>2022</v>
      </c>
      <c r="D6692" t="s">
        <v>2</v>
      </c>
      <c r="E6692" t="s">
        <v>22</v>
      </c>
      <c r="F6692">
        <v>99.78853666666663</v>
      </c>
      <c r="G6692">
        <v>64</v>
      </c>
      <c r="I6692">
        <v>255.29744623166741</v>
      </c>
      <c r="J6692">
        <v>100.13716947916663</v>
      </c>
      <c r="K6692">
        <v>134.52468645977558</v>
      </c>
      <c r="L6692">
        <v>5.2422722465678415</v>
      </c>
      <c r="N6692">
        <v>1</v>
      </c>
      <c r="O6692">
        <v>11248.927343730629</v>
      </c>
      <c r="P6692">
        <v>159.21462219502627</v>
      </c>
      <c r="Q6692">
        <v>0.7609338870146336</v>
      </c>
      <c r="S6692" s="6">
        <v>48.699768768936551</v>
      </c>
      <c r="V6692" s="6">
        <v>335.50542378034186</v>
      </c>
    </row>
    <row r="6693" spans="1:23" x14ac:dyDescent="0.3">
      <c r="A6693" s="1">
        <v>44568</v>
      </c>
      <c r="B6693">
        <v>202201</v>
      </c>
      <c r="C6693">
        <v>2022</v>
      </c>
      <c r="D6693" t="s">
        <v>3</v>
      </c>
      <c r="E6693" t="s">
        <v>22</v>
      </c>
      <c r="F6693">
        <v>96.010319999999993</v>
      </c>
      <c r="G6693">
        <v>96</v>
      </c>
      <c r="I6693">
        <v>286.48709927486163</v>
      </c>
      <c r="J6693">
        <v>96.689832054050228</v>
      </c>
      <c r="K6693">
        <v>116.89559450929721</v>
      </c>
      <c r="L6693">
        <v>3.9002679477754301</v>
      </c>
      <c r="N6693">
        <v>1</v>
      </c>
      <c r="O6693">
        <v>9264.8918000059384</v>
      </c>
      <c r="P6693">
        <v>252.65877626040799</v>
      </c>
      <c r="Q6693">
        <v>0.76513733348719726</v>
      </c>
      <c r="S6693" s="6">
        <v>73.45318401477094</v>
      </c>
      <c r="V6693" s="6">
        <v>374.42572298644131</v>
      </c>
    </row>
    <row r="6694" spans="1:23" x14ac:dyDescent="0.3">
      <c r="A6694" s="1">
        <v>44568</v>
      </c>
      <c r="B6694">
        <v>202201</v>
      </c>
      <c r="C6694">
        <v>2022</v>
      </c>
      <c r="D6694" t="s">
        <v>5</v>
      </c>
      <c r="E6694" t="s">
        <v>23</v>
      </c>
      <c r="F6694">
        <v>2183.1360998333334</v>
      </c>
      <c r="H6694">
        <v>162</v>
      </c>
      <c r="I6694">
        <v>2622.9975774140362</v>
      </c>
      <c r="M6694">
        <v>9.5203445025186983</v>
      </c>
      <c r="N6694">
        <v>0.99992926326798803</v>
      </c>
      <c r="O6694">
        <v>269079.40864325518</v>
      </c>
      <c r="P6694">
        <v>1965.4819973724511</v>
      </c>
      <c r="R6694">
        <v>0.9506</v>
      </c>
      <c r="T6694" s="6">
        <v>161.98854064941406</v>
      </c>
      <c r="U6694" s="6">
        <v>153.99719999999999</v>
      </c>
      <c r="W6694" s="6">
        <v>1542.2958094080291</v>
      </c>
    </row>
    <row r="6695" spans="1:23" x14ac:dyDescent="0.3">
      <c r="A6695" s="1">
        <v>44568</v>
      </c>
      <c r="B6695">
        <v>202201</v>
      </c>
      <c r="C6695">
        <v>2022</v>
      </c>
      <c r="D6695" t="s">
        <v>6</v>
      </c>
      <c r="E6695" t="s">
        <v>23</v>
      </c>
      <c r="F6695">
        <v>652.51200299999994</v>
      </c>
      <c r="H6695">
        <v>66</v>
      </c>
      <c r="I6695">
        <v>790.58406666666667</v>
      </c>
      <c r="M6695">
        <v>8.1831250000000022</v>
      </c>
      <c r="N6695">
        <v>0.98341744672906461</v>
      </c>
      <c r="O6695">
        <v>81364.761320890932</v>
      </c>
      <c r="P6695">
        <v>620.34407389454248</v>
      </c>
      <c r="R6695">
        <v>0.94569999999999999</v>
      </c>
      <c r="T6695" s="6">
        <v>64.905551484118263</v>
      </c>
      <c r="U6695" s="6">
        <v>62.416199999999996</v>
      </c>
      <c r="W6695" s="6">
        <v>540.08625000000018</v>
      </c>
    </row>
    <row r="6696" spans="1:23" x14ac:dyDescent="0.3">
      <c r="A6696" s="1">
        <v>44568</v>
      </c>
      <c r="B6696">
        <v>202201</v>
      </c>
      <c r="C6696">
        <v>2022</v>
      </c>
      <c r="D6696" t="s">
        <v>7</v>
      </c>
      <c r="E6696" t="s">
        <v>23</v>
      </c>
      <c r="F6696">
        <v>352.2210925000004</v>
      </c>
      <c r="H6696">
        <v>36</v>
      </c>
      <c r="I6696">
        <v>385.88126978281394</v>
      </c>
      <c r="M6696">
        <v>7.9498875064317893</v>
      </c>
      <c r="N6696">
        <v>0.99289953820779797</v>
      </c>
      <c r="O6696">
        <v>43859.380332924557</v>
      </c>
      <c r="P6696">
        <v>359.47821373560583</v>
      </c>
      <c r="R6696">
        <v>0.95550000000000002</v>
      </c>
      <c r="T6696" s="6">
        <v>35.74438337548073</v>
      </c>
      <c r="U6696" s="6">
        <v>34.398000000000003</v>
      </c>
      <c r="W6696" s="6">
        <v>286.19595023154443</v>
      </c>
    </row>
    <row r="6697" spans="1:23" x14ac:dyDescent="0.3">
      <c r="A6697" s="1">
        <v>44568</v>
      </c>
      <c r="B6697">
        <v>202201</v>
      </c>
      <c r="C6697">
        <v>2022</v>
      </c>
      <c r="D6697" t="s">
        <v>8</v>
      </c>
      <c r="E6697" t="s">
        <v>23</v>
      </c>
      <c r="F6697">
        <v>651.94805649999989</v>
      </c>
      <c r="H6697">
        <v>108</v>
      </c>
      <c r="I6697">
        <v>712.80394956666657</v>
      </c>
      <c r="M6697">
        <v>6.7319288837448559</v>
      </c>
      <c r="N6697">
        <v>0.94925411522633696</v>
      </c>
      <c r="O6697">
        <v>70338.508652620221</v>
      </c>
      <c r="P6697">
        <v>636.5401920716514</v>
      </c>
      <c r="R6697">
        <v>0.96039999999999992</v>
      </c>
      <c r="T6697" s="6">
        <v>102.51944444444439</v>
      </c>
      <c r="U6697" s="6">
        <v>103.72319999999999</v>
      </c>
      <c r="W6697" s="6">
        <v>727.04831944444447</v>
      </c>
    </row>
    <row r="6698" spans="1:23" x14ac:dyDescent="0.3">
      <c r="A6698" s="1">
        <v>44569</v>
      </c>
      <c r="B6698">
        <v>202201</v>
      </c>
      <c r="C6698">
        <v>2022</v>
      </c>
      <c r="D6698" t="s">
        <v>0</v>
      </c>
      <c r="E6698" t="s">
        <v>22</v>
      </c>
      <c r="F6698">
        <v>126.03052</v>
      </c>
      <c r="G6698">
        <v>44</v>
      </c>
      <c r="I6698">
        <v>214.39043987014531</v>
      </c>
      <c r="J6698">
        <v>126.499025859375</v>
      </c>
      <c r="K6698">
        <v>157.36949424942108</v>
      </c>
      <c r="L6698">
        <v>6.4975459358809191</v>
      </c>
      <c r="N6698">
        <v>1</v>
      </c>
      <c r="O6698">
        <v>8920.6071076860553</v>
      </c>
      <c r="P6698">
        <v>132.19607274404288</v>
      </c>
      <c r="Q6698">
        <v>0.74990004612997874</v>
      </c>
      <c r="S6698" s="6">
        <v>32.995602029719066</v>
      </c>
      <c r="V6698" s="6">
        <v>285.89202117876044</v>
      </c>
    </row>
    <row r="6699" spans="1:23" x14ac:dyDescent="0.3">
      <c r="A6699" s="1">
        <v>44569</v>
      </c>
      <c r="B6699">
        <v>202201</v>
      </c>
      <c r="C6699">
        <v>2022</v>
      </c>
      <c r="D6699" t="s">
        <v>1</v>
      </c>
      <c r="E6699" t="s">
        <v>22</v>
      </c>
      <c r="F6699">
        <v>124.0106</v>
      </c>
      <c r="G6699">
        <v>46</v>
      </c>
      <c r="I6699">
        <v>219.0289109747888</v>
      </c>
      <c r="J6699">
        <v>124.1277875</v>
      </c>
      <c r="K6699">
        <v>160.65811460999555</v>
      </c>
      <c r="L6699">
        <v>6.2825189452851475</v>
      </c>
      <c r="N6699">
        <v>1</v>
      </c>
      <c r="O6699">
        <v>8739.1841953955536</v>
      </c>
      <c r="P6699">
        <v>142.43321024607363</v>
      </c>
      <c r="Q6699">
        <v>0.75789633205048923</v>
      </c>
      <c r="S6699" s="6">
        <v>34.863231274322501</v>
      </c>
      <c r="V6699" s="6">
        <v>288.99587148311679</v>
      </c>
    </row>
    <row r="6700" spans="1:23" x14ac:dyDescent="0.3">
      <c r="A6700" s="1">
        <v>44569</v>
      </c>
      <c r="B6700">
        <v>202201</v>
      </c>
      <c r="C6700">
        <v>2022</v>
      </c>
      <c r="D6700" t="s">
        <v>4</v>
      </c>
      <c r="E6700" t="s">
        <v>22</v>
      </c>
      <c r="F6700">
        <v>129.71799999999996</v>
      </c>
      <c r="G6700">
        <v>36</v>
      </c>
      <c r="I6700">
        <v>195.40109748195658</v>
      </c>
      <c r="J6700">
        <v>130.00748657777774</v>
      </c>
      <c r="K6700">
        <v>168.34342451287287</v>
      </c>
      <c r="L6700">
        <v>7.135365982142857</v>
      </c>
      <c r="N6700">
        <v>1</v>
      </c>
      <c r="O6700">
        <v>8744.8952155106745</v>
      </c>
      <c r="P6700">
        <v>109.65633354324517</v>
      </c>
      <c r="Q6700">
        <v>0.76069094100729384</v>
      </c>
      <c r="S6700" s="6">
        <v>27.384873876262578</v>
      </c>
      <c r="V6700" s="6">
        <v>256.87317535714283</v>
      </c>
    </row>
    <row r="6701" spans="1:23" x14ac:dyDescent="0.3">
      <c r="A6701" s="1">
        <v>44569</v>
      </c>
      <c r="B6701">
        <v>202201</v>
      </c>
      <c r="C6701">
        <v>2022</v>
      </c>
      <c r="D6701" t="s">
        <v>2</v>
      </c>
      <c r="E6701" t="s">
        <v>22</v>
      </c>
      <c r="F6701">
        <v>136.23425016666667</v>
      </c>
      <c r="G6701">
        <v>64</v>
      </c>
      <c r="I6701">
        <v>272.18327636892263</v>
      </c>
      <c r="J6701">
        <v>136.57055387760417</v>
      </c>
      <c r="K6701">
        <v>174.08292618243723</v>
      </c>
      <c r="L6701">
        <v>5.5890055178770464</v>
      </c>
      <c r="N6701">
        <v>1</v>
      </c>
      <c r="O6701">
        <v>11121.503407747263</v>
      </c>
      <c r="P6701">
        <v>159.21462219502627</v>
      </c>
      <c r="Q6701">
        <v>0.7609338870146336</v>
      </c>
      <c r="S6701" s="6">
        <v>48.699768768936551</v>
      </c>
      <c r="V6701" s="6">
        <v>357.69635314413097</v>
      </c>
    </row>
    <row r="6702" spans="1:23" x14ac:dyDescent="0.3">
      <c r="A6702" s="1">
        <v>44569</v>
      </c>
      <c r="B6702">
        <v>202201</v>
      </c>
      <c r="C6702">
        <v>2022</v>
      </c>
      <c r="D6702" t="s">
        <v>3</v>
      </c>
      <c r="E6702" t="s">
        <v>22</v>
      </c>
      <c r="F6702">
        <v>137.55000000000001</v>
      </c>
      <c r="G6702">
        <v>96</v>
      </c>
      <c r="I6702">
        <v>431.49272116171642</v>
      </c>
      <c r="J6702">
        <v>138.25743108342067</v>
      </c>
      <c r="K6702">
        <v>161.97628787900823</v>
      </c>
      <c r="L6702">
        <v>5.8743909736431048</v>
      </c>
      <c r="N6702">
        <v>0.99713441288541671</v>
      </c>
      <c r="O6702">
        <v>10442.872734921342</v>
      </c>
      <c r="P6702">
        <v>252.65877626040799</v>
      </c>
      <c r="Q6702">
        <v>0.76513733348719726</v>
      </c>
      <c r="S6702" s="6">
        <v>73.45318401477094</v>
      </c>
      <c r="V6702" s="6">
        <v>563.94153346973803</v>
      </c>
    </row>
    <row r="6703" spans="1:23" x14ac:dyDescent="0.3">
      <c r="A6703" s="1">
        <v>44569</v>
      </c>
      <c r="B6703">
        <v>202201</v>
      </c>
      <c r="C6703">
        <v>2022</v>
      </c>
      <c r="D6703" t="s">
        <v>5</v>
      </c>
      <c r="E6703" t="s">
        <v>23</v>
      </c>
      <c r="F6703">
        <v>1762.9632758333332</v>
      </c>
      <c r="H6703">
        <v>162</v>
      </c>
      <c r="I6703">
        <v>2060.7723000000001</v>
      </c>
      <c r="M6703">
        <v>8.6227500000000017</v>
      </c>
      <c r="N6703">
        <v>0.99993058192877127</v>
      </c>
      <c r="O6703">
        <v>429884.31987350504</v>
      </c>
      <c r="P6703">
        <v>1965.4819973724511</v>
      </c>
      <c r="R6703">
        <v>0.9506</v>
      </c>
      <c r="T6703" s="6">
        <v>161.98875427246094</v>
      </c>
      <c r="U6703" s="6">
        <v>153.99719999999999</v>
      </c>
      <c r="W6703" s="6">
        <v>1396.8855000000003</v>
      </c>
    </row>
    <row r="6704" spans="1:23" x14ac:dyDescent="0.3">
      <c r="A6704" s="1">
        <v>44569</v>
      </c>
      <c r="B6704">
        <v>202201</v>
      </c>
      <c r="C6704">
        <v>2022</v>
      </c>
      <c r="D6704" t="s">
        <v>6</v>
      </c>
      <c r="E6704" t="s">
        <v>23</v>
      </c>
      <c r="F6704">
        <v>886.52144500000009</v>
      </c>
      <c r="H6704">
        <v>66</v>
      </c>
      <c r="I6704">
        <v>1055.8549000000003</v>
      </c>
      <c r="M6704">
        <v>9.3203819444444438</v>
      </c>
      <c r="N6704">
        <v>0.97544937498903728</v>
      </c>
      <c r="O6704">
        <v>228736.48473554614</v>
      </c>
      <c r="P6704">
        <v>620.34407389454248</v>
      </c>
      <c r="R6704">
        <v>0.94569999999999999</v>
      </c>
      <c r="T6704" s="6">
        <v>64.379658749276459</v>
      </c>
      <c r="U6704" s="6">
        <v>62.416199999999996</v>
      </c>
      <c r="W6704" s="6">
        <v>615.14520833333324</v>
      </c>
    </row>
    <row r="6705" spans="1:23" x14ac:dyDescent="0.3">
      <c r="A6705" s="1">
        <v>44569</v>
      </c>
      <c r="B6705">
        <v>202201</v>
      </c>
      <c r="C6705">
        <v>2022</v>
      </c>
      <c r="D6705" t="s">
        <v>7</v>
      </c>
      <c r="E6705" t="s">
        <v>23</v>
      </c>
      <c r="F6705">
        <v>543.78659166666716</v>
      </c>
      <c r="H6705">
        <v>36</v>
      </c>
      <c r="I6705">
        <v>589.22416611547192</v>
      </c>
      <c r="M6705">
        <v>9.4745608458783206</v>
      </c>
      <c r="N6705">
        <v>0.99999953490562798</v>
      </c>
      <c r="O6705">
        <v>130426.54261358701</v>
      </c>
      <c r="P6705">
        <v>359.47821373560583</v>
      </c>
      <c r="R6705">
        <v>0.95550000000000002</v>
      </c>
      <c r="T6705" s="6">
        <v>35.999983256602604</v>
      </c>
      <c r="U6705" s="6">
        <v>34.398000000000003</v>
      </c>
      <c r="W6705" s="6">
        <v>341.08419045161952</v>
      </c>
    </row>
    <row r="6706" spans="1:23" x14ac:dyDescent="0.3">
      <c r="A6706" s="1">
        <v>44569</v>
      </c>
      <c r="B6706">
        <v>202201</v>
      </c>
      <c r="C6706">
        <v>2022</v>
      </c>
      <c r="D6706" t="s">
        <v>8</v>
      </c>
      <c r="E6706" t="s">
        <v>23</v>
      </c>
      <c r="F6706">
        <v>414.61701966666669</v>
      </c>
      <c r="H6706">
        <v>108</v>
      </c>
      <c r="I6706">
        <v>432.85172193333329</v>
      </c>
      <c r="M6706">
        <v>5.754403112139916</v>
      </c>
      <c r="N6706">
        <v>0.93744855967078156</v>
      </c>
      <c r="O6706">
        <v>40679.420623042141</v>
      </c>
      <c r="P6706">
        <v>636.5401920716514</v>
      </c>
      <c r="R6706">
        <v>0.96039999999999992</v>
      </c>
      <c r="T6706" s="6">
        <v>101.24444444444441</v>
      </c>
      <c r="U6706" s="6">
        <v>103.72319999999999</v>
      </c>
      <c r="W6706" s="6">
        <v>621.47553611111096</v>
      </c>
    </row>
    <row r="6707" spans="1:23" x14ac:dyDescent="0.3">
      <c r="A6707" s="1">
        <v>44570</v>
      </c>
      <c r="B6707">
        <v>202201</v>
      </c>
      <c r="C6707">
        <v>2022</v>
      </c>
      <c r="D6707" t="s">
        <v>0</v>
      </c>
      <c r="E6707" t="s">
        <v>22</v>
      </c>
      <c r="F6707">
        <v>121.842</v>
      </c>
      <c r="G6707">
        <v>44</v>
      </c>
      <c r="I6707">
        <v>174.39756956992829</v>
      </c>
      <c r="J6707">
        <v>122.323201171875</v>
      </c>
      <c r="K6707">
        <v>163.04627720717644</v>
      </c>
      <c r="L6707">
        <v>5.2854792409257687</v>
      </c>
      <c r="N6707">
        <v>1</v>
      </c>
      <c r="O6707">
        <v>8925.8938866366407</v>
      </c>
      <c r="P6707">
        <v>132.19607274404288</v>
      </c>
      <c r="Q6707">
        <v>0.74990004612997874</v>
      </c>
      <c r="S6707" s="6">
        <v>32.995602029719066</v>
      </c>
      <c r="V6707" s="6">
        <v>232.56108660073383</v>
      </c>
    </row>
    <row r="6708" spans="1:23" x14ac:dyDescent="0.3">
      <c r="A6708" s="1">
        <v>44570</v>
      </c>
      <c r="B6708">
        <v>202201</v>
      </c>
      <c r="C6708">
        <v>2022</v>
      </c>
      <c r="D6708" t="s">
        <v>1</v>
      </c>
      <c r="E6708" t="s">
        <v>22</v>
      </c>
      <c r="F6708">
        <v>121.80307999999999</v>
      </c>
      <c r="G6708">
        <v>46</v>
      </c>
      <c r="I6708">
        <v>190.28802521542806</v>
      </c>
      <c r="J6708">
        <v>121.88743058593749</v>
      </c>
      <c r="K6708">
        <v>160.36010561987075</v>
      </c>
      <c r="L6708">
        <v>5.4581293316772719</v>
      </c>
      <c r="N6708">
        <v>0.99810938395436977</v>
      </c>
      <c r="O6708">
        <v>8854.097300433983</v>
      </c>
      <c r="P6708">
        <v>142.43321024607363</v>
      </c>
      <c r="Q6708">
        <v>0.75789633205048923</v>
      </c>
      <c r="S6708" s="6">
        <v>34.863231274322501</v>
      </c>
      <c r="V6708" s="6">
        <v>251.07394925715451</v>
      </c>
    </row>
    <row r="6709" spans="1:23" x14ac:dyDescent="0.3">
      <c r="A6709" s="1">
        <v>44570</v>
      </c>
      <c r="B6709">
        <v>202201</v>
      </c>
      <c r="C6709">
        <v>2022</v>
      </c>
      <c r="D6709" t="s">
        <v>4</v>
      </c>
      <c r="E6709" t="s">
        <v>22</v>
      </c>
      <c r="F6709">
        <v>127.14800000000002</v>
      </c>
      <c r="G6709">
        <v>36</v>
      </c>
      <c r="I6709">
        <v>194.18144131178224</v>
      </c>
      <c r="J6709">
        <v>127.4354481777778</v>
      </c>
      <c r="K6709">
        <v>165.36412226453726</v>
      </c>
      <c r="L6709">
        <v>7.0908283963323342</v>
      </c>
      <c r="N6709">
        <v>1</v>
      </c>
      <c r="O6709">
        <v>8285.9772798419945</v>
      </c>
      <c r="P6709">
        <v>109.65633354324517</v>
      </c>
      <c r="Q6709">
        <v>0.76069094100729384</v>
      </c>
      <c r="S6709" s="6">
        <v>27.384873876262578</v>
      </c>
      <c r="V6709" s="6">
        <v>255.26982226796403</v>
      </c>
    </row>
    <row r="6710" spans="1:23" x14ac:dyDescent="0.3">
      <c r="A6710" s="1">
        <v>44570</v>
      </c>
      <c r="B6710">
        <v>202201</v>
      </c>
      <c r="C6710">
        <v>2022</v>
      </c>
      <c r="D6710" t="s">
        <v>2</v>
      </c>
      <c r="E6710" t="s">
        <v>22</v>
      </c>
      <c r="F6710">
        <v>117.62072533333334</v>
      </c>
      <c r="G6710">
        <v>64</v>
      </c>
      <c r="I6710">
        <v>217.14872346949332</v>
      </c>
      <c r="J6710">
        <v>117.94347923958334</v>
      </c>
      <c r="K6710">
        <v>151.0484324189278</v>
      </c>
      <c r="L6710">
        <v>4.458927197371068</v>
      </c>
      <c r="N6710">
        <v>1</v>
      </c>
      <c r="O6710">
        <v>7911.8590859236383</v>
      </c>
      <c r="P6710">
        <v>159.21462219502627</v>
      </c>
      <c r="Q6710">
        <v>0.7609338870146336</v>
      </c>
      <c r="S6710" s="6">
        <v>48.699768768936551</v>
      </c>
      <c r="V6710" s="6">
        <v>285.37134063174835</v>
      </c>
    </row>
    <row r="6711" spans="1:23" x14ac:dyDescent="0.3">
      <c r="A6711" s="1">
        <v>44570</v>
      </c>
      <c r="B6711">
        <v>202201</v>
      </c>
      <c r="C6711">
        <v>2022</v>
      </c>
      <c r="D6711" t="s">
        <v>3</v>
      </c>
      <c r="E6711" t="s">
        <v>22</v>
      </c>
      <c r="F6711">
        <v>203.64680016666665</v>
      </c>
      <c r="G6711">
        <v>96</v>
      </c>
      <c r="I6711">
        <v>437.78723822426076</v>
      </c>
      <c r="J6711">
        <v>204.33829924042425</v>
      </c>
      <c r="K6711">
        <v>266.95998906166113</v>
      </c>
      <c r="L6711">
        <v>5.9600852447216548</v>
      </c>
      <c r="N6711">
        <v>1</v>
      </c>
      <c r="O6711">
        <v>14573.034128239029</v>
      </c>
      <c r="P6711">
        <v>252.65877626040799</v>
      </c>
      <c r="Q6711">
        <v>0.76513733348719726</v>
      </c>
      <c r="S6711" s="6">
        <v>73.45318401477094</v>
      </c>
      <c r="V6711" s="6">
        <v>572.16818349327889</v>
      </c>
    </row>
    <row r="6712" spans="1:23" x14ac:dyDescent="0.3">
      <c r="A6712" s="1">
        <v>44570</v>
      </c>
      <c r="B6712">
        <v>202201</v>
      </c>
      <c r="C6712">
        <v>2022</v>
      </c>
      <c r="D6712" t="s">
        <v>5</v>
      </c>
      <c r="E6712" t="s">
        <v>23</v>
      </c>
      <c r="F6712">
        <v>988.22403983333322</v>
      </c>
      <c r="H6712">
        <v>162</v>
      </c>
      <c r="I6712">
        <v>1167.209568</v>
      </c>
      <c r="M6712">
        <v>6.5649999999999986</v>
      </c>
      <c r="N6712">
        <v>0.99795282622914261</v>
      </c>
      <c r="O6712">
        <v>160530.33385268555</v>
      </c>
      <c r="P6712">
        <v>1965.4819973724511</v>
      </c>
      <c r="R6712">
        <v>0.9506</v>
      </c>
      <c r="T6712" s="6">
        <v>161.66835784912109</v>
      </c>
      <c r="U6712" s="6">
        <v>153.99719999999999</v>
      </c>
      <c r="W6712" s="6">
        <v>1063.5299999999997</v>
      </c>
    </row>
    <row r="6713" spans="1:23" x14ac:dyDescent="0.3">
      <c r="A6713" s="1">
        <v>44570</v>
      </c>
      <c r="B6713">
        <v>202201</v>
      </c>
      <c r="C6713">
        <v>2022</v>
      </c>
      <c r="D6713" t="s">
        <v>6</v>
      </c>
      <c r="E6713" t="s">
        <v>23</v>
      </c>
      <c r="F6713">
        <v>219.18960016666662</v>
      </c>
      <c r="H6713">
        <v>66</v>
      </c>
      <c r="I6713">
        <v>266.34353333333343</v>
      </c>
      <c r="M6713">
        <v>4.2872916666666674</v>
      </c>
      <c r="N6713">
        <v>0.98341744672906461</v>
      </c>
      <c r="O6713">
        <v>38776.922906445398</v>
      </c>
      <c r="P6713">
        <v>620.34407389454248</v>
      </c>
      <c r="R6713">
        <v>0.94569999999999999</v>
      </c>
      <c r="T6713" s="6">
        <v>64.905551484118263</v>
      </c>
      <c r="U6713" s="6">
        <v>62.416199999999996</v>
      </c>
      <c r="W6713" s="6">
        <v>282.96125000000006</v>
      </c>
    </row>
    <row r="6714" spans="1:23" x14ac:dyDescent="0.3">
      <c r="A6714" s="1">
        <v>44570</v>
      </c>
      <c r="B6714">
        <v>202201</v>
      </c>
      <c r="C6714">
        <v>2022</v>
      </c>
      <c r="D6714" t="s">
        <v>7</v>
      </c>
      <c r="E6714" t="s">
        <v>23</v>
      </c>
      <c r="F6714">
        <v>188.91529666666682</v>
      </c>
      <c r="H6714">
        <v>36</v>
      </c>
      <c r="I6714">
        <v>218.81261621768715</v>
      </c>
      <c r="M6714">
        <v>5.4712772778193859</v>
      </c>
      <c r="N6714">
        <v>0.99549953699855265</v>
      </c>
      <c r="O6714">
        <v>32592.568394100232</v>
      </c>
      <c r="P6714">
        <v>359.47821373560583</v>
      </c>
      <c r="R6714">
        <v>0.95550000000000002</v>
      </c>
      <c r="T6714" s="6">
        <v>35.837983331947896</v>
      </c>
      <c r="U6714" s="6">
        <v>34.398000000000003</v>
      </c>
      <c r="W6714" s="6">
        <v>196.96598200149788</v>
      </c>
    </row>
    <row r="6715" spans="1:23" x14ac:dyDescent="0.3">
      <c r="A6715" s="1">
        <v>44570</v>
      </c>
      <c r="B6715">
        <v>202201</v>
      </c>
      <c r="C6715">
        <v>2022</v>
      </c>
      <c r="D6715" t="s">
        <v>8</v>
      </c>
      <c r="E6715" t="s">
        <v>23</v>
      </c>
      <c r="F6715">
        <v>400.36045116666673</v>
      </c>
      <c r="H6715">
        <v>108</v>
      </c>
      <c r="I6715">
        <v>417.81374670000002</v>
      </c>
      <c r="M6715">
        <v>5.6254931841563787</v>
      </c>
      <c r="N6715">
        <v>0.96249999999999958</v>
      </c>
      <c r="O6715">
        <v>40471.786211738865</v>
      </c>
      <c r="P6715">
        <v>636.5401920716514</v>
      </c>
      <c r="R6715">
        <v>0.96039999999999992</v>
      </c>
      <c r="T6715" s="6">
        <v>103.94999999999996</v>
      </c>
      <c r="U6715" s="6">
        <v>103.72319999999999</v>
      </c>
      <c r="W6715" s="6">
        <v>607.55326388888886</v>
      </c>
    </row>
    <row r="6716" spans="1:23" x14ac:dyDescent="0.3">
      <c r="A6716" s="1">
        <v>44571</v>
      </c>
      <c r="B6716">
        <v>202201</v>
      </c>
      <c r="C6716">
        <v>2022</v>
      </c>
      <c r="D6716" t="s">
        <v>0</v>
      </c>
      <c r="E6716" t="s">
        <v>22</v>
      </c>
      <c r="F6716">
        <v>148.80432000000002</v>
      </c>
      <c r="G6716">
        <v>44</v>
      </c>
      <c r="I6716">
        <v>215.69146997433174</v>
      </c>
      <c r="J6716">
        <v>149.31091179687502</v>
      </c>
      <c r="K6716">
        <v>196.69306604006653</v>
      </c>
      <c r="L6716">
        <v>6.5369763455159546</v>
      </c>
      <c r="N6716">
        <v>1</v>
      </c>
      <c r="O6716">
        <v>18763.094482172786</v>
      </c>
      <c r="P6716">
        <v>132.19607274404288</v>
      </c>
      <c r="Q6716">
        <v>0.74990004612997874</v>
      </c>
      <c r="S6716" s="6">
        <v>32.995602029719066</v>
      </c>
      <c r="V6716" s="6">
        <v>287.62695920270198</v>
      </c>
    </row>
    <row r="6717" spans="1:23" x14ac:dyDescent="0.3">
      <c r="A6717" s="1">
        <v>44571</v>
      </c>
      <c r="B6717">
        <v>202201</v>
      </c>
      <c r="C6717">
        <v>2022</v>
      </c>
      <c r="D6717" t="s">
        <v>1</v>
      </c>
      <c r="E6717" t="s">
        <v>22</v>
      </c>
      <c r="F6717">
        <v>144.43267999999998</v>
      </c>
      <c r="G6717">
        <v>46</v>
      </c>
      <c r="I6717">
        <v>230.59620056569759</v>
      </c>
      <c r="J6717">
        <v>144.52496515624998</v>
      </c>
      <c r="K6717">
        <v>186.2635601445146</v>
      </c>
      <c r="L6717">
        <v>6.6143094640667028</v>
      </c>
      <c r="N6717">
        <v>1</v>
      </c>
      <c r="O6717">
        <v>18097.399330353834</v>
      </c>
      <c r="P6717">
        <v>142.43321024607363</v>
      </c>
      <c r="Q6717">
        <v>0.75789633205048923</v>
      </c>
      <c r="S6717" s="6">
        <v>34.863231274322501</v>
      </c>
      <c r="V6717" s="6">
        <v>304.25823534706831</v>
      </c>
    </row>
    <row r="6718" spans="1:23" x14ac:dyDescent="0.3">
      <c r="A6718" s="1">
        <v>44571</v>
      </c>
      <c r="B6718">
        <v>202201</v>
      </c>
      <c r="C6718">
        <v>2022</v>
      </c>
      <c r="D6718" t="s">
        <v>4</v>
      </c>
      <c r="E6718" t="s">
        <v>22</v>
      </c>
      <c r="F6718">
        <v>126.758</v>
      </c>
      <c r="G6718">
        <v>36</v>
      </c>
      <c r="I6718">
        <v>153.84864815712564</v>
      </c>
      <c r="J6718">
        <v>127.04513457777777</v>
      </c>
      <c r="K6718">
        <v>159.67365440238765</v>
      </c>
      <c r="L6718">
        <v>5.6180155823351381</v>
      </c>
      <c r="N6718">
        <v>1</v>
      </c>
      <c r="O6718">
        <v>14509.011145590483</v>
      </c>
      <c r="P6718">
        <v>109.65633354324517</v>
      </c>
      <c r="Q6718">
        <v>0.76069094100729384</v>
      </c>
      <c r="S6718" s="6">
        <v>27.384873876262578</v>
      </c>
      <c r="V6718" s="6">
        <v>202.24856096406498</v>
      </c>
    </row>
    <row r="6719" spans="1:23" x14ac:dyDescent="0.3">
      <c r="A6719" s="1">
        <v>44571</v>
      </c>
      <c r="B6719">
        <v>202201</v>
      </c>
      <c r="C6719">
        <v>2022</v>
      </c>
      <c r="D6719" t="s">
        <v>2</v>
      </c>
      <c r="E6719" t="s">
        <v>22</v>
      </c>
      <c r="F6719">
        <v>144.40022499999998</v>
      </c>
      <c r="G6719">
        <v>64</v>
      </c>
      <c r="I6719">
        <v>210.94980223023612</v>
      </c>
      <c r="J6719">
        <v>144.72102499999997</v>
      </c>
      <c r="K6719">
        <v>211.7912513048214</v>
      </c>
      <c r="L6719">
        <v>4.3316386825391202</v>
      </c>
      <c r="N6719">
        <v>1</v>
      </c>
      <c r="O6719">
        <v>18250.990234144527</v>
      </c>
      <c r="P6719">
        <v>159.21462219502627</v>
      </c>
      <c r="Q6719">
        <v>0.7609338870146336</v>
      </c>
      <c r="S6719" s="6">
        <v>48.699768768936551</v>
      </c>
      <c r="V6719" s="6">
        <v>277.22487568250369</v>
      </c>
    </row>
    <row r="6720" spans="1:23" x14ac:dyDescent="0.3">
      <c r="A6720" s="1">
        <v>44571</v>
      </c>
      <c r="B6720">
        <v>202201</v>
      </c>
      <c r="C6720">
        <v>2022</v>
      </c>
      <c r="D6720" t="s">
        <v>3</v>
      </c>
      <c r="E6720" t="s">
        <v>22</v>
      </c>
      <c r="F6720">
        <v>287.61655916666672</v>
      </c>
      <c r="G6720">
        <v>96</v>
      </c>
      <c r="I6720">
        <v>438.51909645429657</v>
      </c>
      <c r="J6720">
        <v>288.49321159578221</v>
      </c>
      <c r="K6720">
        <v>367.9303252551307</v>
      </c>
      <c r="L6720">
        <v>5.9700488458895578</v>
      </c>
      <c r="N6720">
        <v>1</v>
      </c>
      <c r="O6720">
        <v>34462.471650383639</v>
      </c>
      <c r="P6720">
        <v>252.65877626040799</v>
      </c>
      <c r="Q6720">
        <v>0.76513733348719726</v>
      </c>
      <c r="S6720" s="6">
        <v>73.45318401477094</v>
      </c>
      <c r="V6720" s="6">
        <v>573.12468920539754</v>
      </c>
    </row>
    <row r="6721" spans="1:23" x14ac:dyDescent="0.3">
      <c r="A6721" s="1">
        <v>44571</v>
      </c>
      <c r="B6721">
        <v>202201</v>
      </c>
      <c r="C6721">
        <v>2022</v>
      </c>
      <c r="D6721" t="s">
        <v>5</v>
      </c>
      <c r="E6721" t="s">
        <v>23</v>
      </c>
      <c r="F6721">
        <v>514.31041683333274</v>
      </c>
      <c r="H6721">
        <v>162</v>
      </c>
      <c r="I6721">
        <v>642.17588929486703</v>
      </c>
      <c r="M6721">
        <v>5.4431011043395907</v>
      </c>
      <c r="N6721">
        <v>0.99391859064131594</v>
      </c>
      <c r="O6721">
        <v>64024.226131156756</v>
      </c>
      <c r="P6721">
        <v>1965.4819973724511</v>
      </c>
      <c r="R6721">
        <v>0.9506</v>
      </c>
      <c r="T6721" s="6">
        <v>161.01481168389319</v>
      </c>
      <c r="U6721" s="6">
        <v>153.99719999999999</v>
      </c>
      <c r="W6721" s="6">
        <v>881.78237890301375</v>
      </c>
    </row>
    <row r="6722" spans="1:23" x14ac:dyDescent="0.3">
      <c r="A6722" s="1">
        <v>44571</v>
      </c>
      <c r="B6722">
        <v>202201</v>
      </c>
      <c r="C6722">
        <v>2022</v>
      </c>
      <c r="D6722" t="s">
        <v>6</v>
      </c>
      <c r="E6722" t="s">
        <v>23</v>
      </c>
      <c r="F6722">
        <v>159.69183999999996</v>
      </c>
      <c r="H6722">
        <v>66</v>
      </c>
      <c r="I6722">
        <v>223.12999999999994</v>
      </c>
      <c r="M6722">
        <v>4.7627430555555561</v>
      </c>
      <c r="N6722">
        <v>0.90480802507726443</v>
      </c>
      <c r="O6722">
        <v>19901.968294100123</v>
      </c>
      <c r="P6722">
        <v>620.34407389454248</v>
      </c>
      <c r="R6722">
        <v>0.94569999999999999</v>
      </c>
      <c r="T6722" s="6">
        <v>59.717329655099455</v>
      </c>
      <c r="U6722" s="6">
        <v>62.416199999999996</v>
      </c>
      <c r="W6722" s="6">
        <v>314.34104166666668</v>
      </c>
    </row>
    <row r="6723" spans="1:23" x14ac:dyDescent="0.3">
      <c r="A6723" s="1">
        <v>44571</v>
      </c>
      <c r="B6723">
        <v>202201</v>
      </c>
      <c r="C6723">
        <v>2022</v>
      </c>
      <c r="D6723" t="s">
        <v>7</v>
      </c>
      <c r="E6723" t="s">
        <v>23</v>
      </c>
      <c r="F6723">
        <v>140.96249999999998</v>
      </c>
      <c r="H6723">
        <v>36</v>
      </c>
      <c r="I6723">
        <v>143.33231601591967</v>
      </c>
      <c r="M6723">
        <v>5.3235167417297911</v>
      </c>
      <c r="N6723">
        <v>1</v>
      </c>
      <c r="O6723">
        <v>17544.40252633729</v>
      </c>
      <c r="P6723">
        <v>359.47821373560583</v>
      </c>
      <c r="R6723">
        <v>0.95550000000000002</v>
      </c>
      <c r="T6723" s="6">
        <v>36</v>
      </c>
      <c r="U6723" s="6">
        <v>34.398000000000003</v>
      </c>
      <c r="W6723" s="6">
        <v>191.64660270227247</v>
      </c>
    </row>
    <row r="6724" spans="1:23" x14ac:dyDescent="0.3">
      <c r="A6724" s="1">
        <v>44571</v>
      </c>
      <c r="B6724">
        <v>202201</v>
      </c>
      <c r="C6724">
        <v>2022</v>
      </c>
      <c r="D6724" t="s">
        <v>8</v>
      </c>
      <c r="E6724" t="s">
        <v>23</v>
      </c>
      <c r="F6724">
        <v>269.2952518333334</v>
      </c>
      <c r="H6724">
        <v>108</v>
      </c>
      <c r="I6724">
        <v>289.71392996666668</v>
      </c>
      <c r="M6724">
        <v>5.0903836676954741</v>
      </c>
      <c r="N6724">
        <v>0.95344650205761261</v>
      </c>
      <c r="O6724">
        <v>29198.065125100584</v>
      </c>
      <c r="P6724">
        <v>636.5401920716514</v>
      </c>
      <c r="R6724">
        <v>0.96039999999999992</v>
      </c>
      <c r="T6724" s="6">
        <v>102.97222222222216</v>
      </c>
      <c r="U6724" s="6">
        <v>103.72319999999999</v>
      </c>
      <c r="W6724" s="6">
        <v>549.76143611111115</v>
      </c>
    </row>
    <row r="6725" spans="1:23" x14ac:dyDescent="0.3">
      <c r="A6725" s="1">
        <v>44572</v>
      </c>
      <c r="B6725">
        <v>202201</v>
      </c>
      <c r="C6725">
        <v>2022</v>
      </c>
      <c r="D6725" t="s">
        <v>0</v>
      </c>
      <c r="E6725" t="s">
        <v>22</v>
      </c>
      <c r="F6725">
        <v>103.79039999999999</v>
      </c>
      <c r="G6725">
        <v>44</v>
      </c>
      <c r="I6725">
        <v>222.92096454840333</v>
      </c>
      <c r="J6725">
        <v>104.31286093749999</v>
      </c>
      <c r="K6725">
        <v>142.08668033785423</v>
      </c>
      <c r="L6725">
        <v>6.7560811391657269</v>
      </c>
      <c r="N6725">
        <v>1</v>
      </c>
      <c r="O6725">
        <v>11192.724807881241</v>
      </c>
      <c r="P6725">
        <v>132.19607274404288</v>
      </c>
      <c r="Q6725">
        <v>0.74990004612997874</v>
      </c>
      <c r="S6725" s="6">
        <v>32.995602029719066</v>
      </c>
      <c r="V6725" s="6">
        <v>297.26757012329199</v>
      </c>
    </row>
    <row r="6726" spans="1:23" x14ac:dyDescent="0.3">
      <c r="A6726" s="1">
        <v>44572</v>
      </c>
      <c r="B6726">
        <v>202201</v>
      </c>
      <c r="C6726">
        <v>2022</v>
      </c>
      <c r="D6726" t="s">
        <v>1</v>
      </c>
      <c r="E6726" t="s">
        <v>22</v>
      </c>
      <c r="F6726">
        <v>105.01260000000001</v>
      </c>
      <c r="G6726">
        <v>46</v>
      </c>
      <c r="I6726">
        <v>221.86379194806801</v>
      </c>
      <c r="J6726">
        <v>105.12771230468751</v>
      </c>
      <c r="K6726">
        <v>137.00606172750483</v>
      </c>
      <c r="L6726">
        <v>6.363833294806363</v>
      </c>
      <c r="N6726">
        <v>1</v>
      </c>
      <c r="O6726">
        <v>11331.56680541063</v>
      </c>
      <c r="P6726">
        <v>142.43321024607363</v>
      </c>
      <c r="Q6726">
        <v>0.75789633205048923</v>
      </c>
      <c r="S6726" s="6">
        <v>34.863231274322501</v>
      </c>
      <c r="V6726" s="6">
        <v>292.7363315610927</v>
      </c>
    </row>
    <row r="6727" spans="1:23" x14ac:dyDescent="0.3">
      <c r="A6727" s="1">
        <v>44572</v>
      </c>
      <c r="B6727">
        <v>202201</v>
      </c>
      <c r="C6727">
        <v>2022</v>
      </c>
      <c r="D6727" t="s">
        <v>4</v>
      </c>
      <c r="E6727" t="s">
        <v>22</v>
      </c>
      <c r="F6727">
        <v>86.99</v>
      </c>
      <c r="G6727">
        <v>36</v>
      </c>
      <c r="I6727">
        <v>182.7983427990589</v>
      </c>
      <c r="J6727">
        <v>87.245281777777777</v>
      </c>
      <c r="K6727">
        <v>118.85238975373682</v>
      </c>
      <c r="L6727">
        <v>6.6751573742871946</v>
      </c>
      <c r="N6727">
        <v>1</v>
      </c>
      <c r="O6727">
        <v>8027.7878992365486</v>
      </c>
      <c r="P6727">
        <v>109.65633354324517</v>
      </c>
      <c r="Q6727">
        <v>0.76069094100729384</v>
      </c>
      <c r="S6727" s="6">
        <v>27.384873876262578</v>
      </c>
      <c r="V6727" s="6">
        <v>240.30566547433901</v>
      </c>
    </row>
    <row r="6728" spans="1:23" x14ac:dyDescent="0.3">
      <c r="A6728" s="1">
        <v>44572</v>
      </c>
      <c r="B6728">
        <v>202201</v>
      </c>
      <c r="C6728">
        <v>2022</v>
      </c>
      <c r="D6728" t="s">
        <v>2</v>
      </c>
      <c r="E6728" t="s">
        <v>22</v>
      </c>
      <c r="F6728">
        <v>99.028207000000052</v>
      </c>
      <c r="G6728">
        <v>64</v>
      </c>
      <c r="I6728">
        <v>294.70998212875128</v>
      </c>
      <c r="J6728">
        <v>99.408822234375052</v>
      </c>
      <c r="K6728">
        <v>123.91236992991956</v>
      </c>
      <c r="L6728">
        <v>6.0515684073788432</v>
      </c>
      <c r="N6728">
        <v>1</v>
      </c>
      <c r="O6728">
        <v>10480.436198724434</v>
      </c>
      <c r="P6728">
        <v>159.21462219502627</v>
      </c>
      <c r="Q6728">
        <v>0.7609338870146336</v>
      </c>
      <c r="S6728" s="6">
        <v>48.699768768936551</v>
      </c>
      <c r="V6728" s="6">
        <v>387.30037807224596</v>
      </c>
    </row>
    <row r="6729" spans="1:23" x14ac:dyDescent="0.3">
      <c r="A6729" s="1">
        <v>44572</v>
      </c>
      <c r="B6729">
        <v>202201</v>
      </c>
      <c r="C6729">
        <v>2022</v>
      </c>
      <c r="D6729" t="s">
        <v>3</v>
      </c>
      <c r="E6729" t="s">
        <v>22</v>
      </c>
      <c r="F6729">
        <v>100.94</v>
      </c>
      <c r="G6729">
        <v>96</v>
      </c>
      <c r="I6729">
        <v>446.51012003846989</v>
      </c>
      <c r="J6729">
        <v>101.83980242910067</v>
      </c>
      <c r="K6729">
        <v>126.18165539849556</v>
      </c>
      <c r="L6729">
        <v>6.078839549673976</v>
      </c>
      <c r="N6729">
        <v>1</v>
      </c>
      <c r="O6729">
        <v>10565.254411410197</v>
      </c>
      <c r="P6729">
        <v>252.65877626040799</v>
      </c>
      <c r="Q6729">
        <v>0.76513733348719726</v>
      </c>
      <c r="S6729" s="6">
        <v>73.45318401477094</v>
      </c>
      <c r="V6729" s="6">
        <v>583.5685967687017</v>
      </c>
    </row>
    <row r="6730" spans="1:23" x14ac:dyDescent="0.3">
      <c r="A6730" s="1">
        <v>44572</v>
      </c>
      <c r="B6730">
        <v>202201</v>
      </c>
      <c r="C6730">
        <v>2022</v>
      </c>
      <c r="D6730" t="s">
        <v>5</v>
      </c>
      <c r="E6730" t="s">
        <v>23</v>
      </c>
      <c r="F6730">
        <v>958.98243866666633</v>
      </c>
      <c r="H6730">
        <v>162</v>
      </c>
      <c r="I6730">
        <v>1106.9924320774985</v>
      </c>
      <c r="M6730">
        <v>6.5704574062150085</v>
      </c>
      <c r="N6730">
        <v>0.98477731120807155</v>
      </c>
      <c r="O6730">
        <v>160143.14659148784</v>
      </c>
      <c r="P6730">
        <v>1965.4819973724511</v>
      </c>
      <c r="R6730">
        <v>0.9506</v>
      </c>
      <c r="T6730" s="6">
        <v>159.53392441570759</v>
      </c>
      <c r="U6730" s="6">
        <v>153.99719999999999</v>
      </c>
      <c r="W6730" s="6">
        <v>1064.4140998068315</v>
      </c>
    </row>
    <row r="6731" spans="1:23" x14ac:dyDescent="0.3">
      <c r="A6731" s="1">
        <v>44572</v>
      </c>
      <c r="B6731">
        <v>202201</v>
      </c>
      <c r="C6731">
        <v>2022</v>
      </c>
      <c r="D6731" t="s">
        <v>6</v>
      </c>
      <c r="E6731" t="s">
        <v>23</v>
      </c>
      <c r="F6731">
        <v>378.4782418333333</v>
      </c>
      <c r="H6731">
        <v>66</v>
      </c>
      <c r="I6731">
        <v>467.74256666666668</v>
      </c>
      <c r="M6731">
        <v>6.0815972222222241</v>
      </c>
      <c r="N6731">
        <v>0.96400652868766046</v>
      </c>
      <c r="O6731">
        <v>66283.114788439663</v>
      </c>
      <c r="P6731">
        <v>620.34407389454248</v>
      </c>
      <c r="R6731">
        <v>0.94569999999999999</v>
      </c>
      <c r="T6731" s="6">
        <v>63.624430893385593</v>
      </c>
      <c r="U6731" s="6">
        <v>62.416199999999996</v>
      </c>
      <c r="W6731" s="6">
        <v>401.3854166666668</v>
      </c>
    </row>
    <row r="6732" spans="1:23" x14ac:dyDescent="0.3">
      <c r="A6732" s="1">
        <v>44572</v>
      </c>
      <c r="B6732">
        <v>202201</v>
      </c>
      <c r="C6732">
        <v>2022</v>
      </c>
      <c r="D6732" t="s">
        <v>7</v>
      </c>
      <c r="E6732" t="s">
        <v>23</v>
      </c>
      <c r="F6732">
        <v>281.95509716666675</v>
      </c>
      <c r="H6732">
        <v>36</v>
      </c>
      <c r="I6732">
        <v>330.28540538270272</v>
      </c>
      <c r="M6732">
        <v>7.2371048632611554</v>
      </c>
      <c r="N6732">
        <v>1</v>
      </c>
      <c r="O6732">
        <v>55572.925981171989</v>
      </c>
      <c r="P6732">
        <v>359.47821373560583</v>
      </c>
      <c r="R6732">
        <v>0.95550000000000002</v>
      </c>
      <c r="T6732" s="6">
        <v>36</v>
      </c>
      <c r="U6732" s="6">
        <v>34.398000000000003</v>
      </c>
      <c r="W6732" s="6">
        <v>260.53577507740158</v>
      </c>
    </row>
    <row r="6733" spans="1:23" x14ac:dyDescent="0.3">
      <c r="A6733" s="1">
        <v>44572</v>
      </c>
      <c r="B6733">
        <v>202201</v>
      </c>
      <c r="C6733">
        <v>2022</v>
      </c>
      <c r="D6733" t="s">
        <v>8</v>
      </c>
      <c r="E6733" t="s">
        <v>23</v>
      </c>
      <c r="F6733">
        <v>345.71441033333338</v>
      </c>
      <c r="H6733">
        <v>108</v>
      </c>
      <c r="I6733">
        <v>348.23228196666673</v>
      </c>
      <c r="M6733">
        <v>5.3636950617283956</v>
      </c>
      <c r="N6733">
        <v>0.93824588477366211</v>
      </c>
      <c r="O6733">
        <v>38266.631546008539</v>
      </c>
      <c r="P6733">
        <v>636.5401920716514</v>
      </c>
      <c r="R6733">
        <v>0.96039999999999992</v>
      </c>
      <c r="T6733" s="6">
        <v>101.33055555555551</v>
      </c>
      <c r="U6733" s="6">
        <v>103.72319999999999</v>
      </c>
      <c r="W6733" s="6">
        <v>579.27906666666672</v>
      </c>
    </row>
    <row r="6734" spans="1:23" x14ac:dyDescent="0.3">
      <c r="A6734" s="1">
        <v>44573</v>
      </c>
      <c r="B6734">
        <v>202201</v>
      </c>
      <c r="C6734">
        <v>2022</v>
      </c>
      <c r="D6734" t="s">
        <v>0</v>
      </c>
      <c r="E6734" t="s">
        <v>22</v>
      </c>
      <c r="F6734">
        <v>101.15084000000002</v>
      </c>
      <c r="G6734">
        <v>44</v>
      </c>
      <c r="I6734">
        <v>188.10616450517784</v>
      </c>
      <c r="J6734">
        <v>101.64034195312502</v>
      </c>
      <c r="K6734">
        <v>133.62516404871346</v>
      </c>
      <c r="L6734">
        <v>5.7009465787516493</v>
      </c>
      <c r="N6734">
        <v>1</v>
      </c>
      <c r="O6734">
        <v>9798.4140466657882</v>
      </c>
      <c r="P6734">
        <v>132.19607274404288</v>
      </c>
      <c r="Q6734">
        <v>0.74990004612997874</v>
      </c>
      <c r="S6734" s="6">
        <v>32.995602029719066</v>
      </c>
      <c r="V6734" s="6">
        <v>250.84164946507258</v>
      </c>
    </row>
    <row r="6735" spans="1:23" x14ac:dyDescent="0.3">
      <c r="A6735" s="1">
        <v>44573</v>
      </c>
      <c r="B6735">
        <v>202201</v>
      </c>
      <c r="C6735">
        <v>2022</v>
      </c>
      <c r="D6735" t="s">
        <v>1</v>
      </c>
      <c r="E6735" t="s">
        <v>22</v>
      </c>
      <c r="F6735">
        <v>94.851120000000009</v>
      </c>
      <c r="G6735">
        <v>46</v>
      </c>
      <c r="I6735">
        <v>183.68488990905337</v>
      </c>
      <c r="J6735">
        <v>94.948287968750009</v>
      </c>
      <c r="K6735">
        <v>124.55338269937231</v>
      </c>
      <c r="L6735">
        <v>5.2687282043285846</v>
      </c>
      <c r="N6735">
        <v>1</v>
      </c>
      <c r="O6735">
        <v>9233.1950324790851</v>
      </c>
      <c r="P6735">
        <v>142.43321024607363</v>
      </c>
      <c r="Q6735">
        <v>0.75789633205048923</v>
      </c>
      <c r="S6735" s="6">
        <v>34.863231274322501</v>
      </c>
      <c r="V6735" s="6">
        <v>242.36149739911488</v>
      </c>
    </row>
    <row r="6736" spans="1:23" x14ac:dyDescent="0.3">
      <c r="A6736" s="1">
        <v>44573</v>
      </c>
      <c r="B6736">
        <v>202201</v>
      </c>
      <c r="C6736">
        <v>2022</v>
      </c>
      <c r="D6736" t="s">
        <v>4</v>
      </c>
      <c r="E6736" t="s">
        <v>22</v>
      </c>
      <c r="F6736">
        <v>87.203999999999994</v>
      </c>
      <c r="G6736">
        <v>36</v>
      </c>
      <c r="I6736">
        <v>130.60935071741386</v>
      </c>
      <c r="J6736">
        <v>87.459460977777766</v>
      </c>
      <c r="K6736">
        <v>101.35542623106485</v>
      </c>
      <c r="L6736">
        <v>4.7693975625948406</v>
      </c>
      <c r="N6736">
        <v>0.99929273054686762</v>
      </c>
      <c r="O6736">
        <v>8029.0092716554273</v>
      </c>
      <c r="P6736">
        <v>109.65633354324517</v>
      </c>
      <c r="Q6736">
        <v>0.76069094100729384</v>
      </c>
      <c r="S6736" s="6">
        <v>27.384873876262578</v>
      </c>
      <c r="V6736" s="6">
        <v>171.69831225341426</v>
      </c>
    </row>
    <row r="6737" spans="1:23" x14ac:dyDescent="0.3">
      <c r="A6737" s="1">
        <v>44573</v>
      </c>
      <c r="B6737">
        <v>202201</v>
      </c>
      <c r="C6737">
        <v>2022</v>
      </c>
      <c r="D6737" t="s">
        <v>2</v>
      </c>
      <c r="E6737" t="s">
        <v>22</v>
      </c>
      <c r="F6737">
        <v>100.65361416666667</v>
      </c>
      <c r="G6737">
        <v>64</v>
      </c>
      <c r="I6737">
        <v>289.49059602116415</v>
      </c>
      <c r="J6737">
        <v>101.02544033854167</v>
      </c>
      <c r="K6737">
        <v>132.57412137237611</v>
      </c>
      <c r="L6737">
        <v>5.9443936457829247</v>
      </c>
      <c r="N6737">
        <v>1</v>
      </c>
      <c r="O6737">
        <v>9863.0670303062052</v>
      </c>
      <c r="P6737">
        <v>159.21462219502627</v>
      </c>
      <c r="Q6737">
        <v>0.7609338870146336</v>
      </c>
      <c r="S6737" s="6">
        <v>48.699768768936551</v>
      </c>
      <c r="V6737" s="6">
        <v>380.44119333010718</v>
      </c>
    </row>
    <row r="6738" spans="1:23" x14ac:dyDescent="0.3">
      <c r="A6738" s="1">
        <v>44573</v>
      </c>
      <c r="B6738">
        <v>202201</v>
      </c>
      <c r="C6738">
        <v>2022</v>
      </c>
      <c r="D6738" t="s">
        <v>3</v>
      </c>
      <c r="E6738" t="s">
        <v>22</v>
      </c>
      <c r="F6738">
        <v>99.164800000000014</v>
      </c>
      <c r="G6738">
        <v>96</v>
      </c>
      <c r="I6738">
        <v>329.82040112471827</v>
      </c>
      <c r="J6738">
        <v>100.04479719417786</v>
      </c>
      <c r="K6738">
        <v>122.58092120035334</v>
      </c>
      <c r="L6738">
        <v>4.4902124468613049</v>
      </c>
      <c r="N6738">
        <v>1</v>
      </c>
      <c r="O6738">
        <v>9453.8214819985933</v>
      </c>
      <c r="P6738">
        <v>252.65877626040799</v>
      </c>
      <c r="Q6738">
        <v>0.76513733348719726</v>
      </c>
      <c r="S6738" s="6">
        <v>73.45318401477094</v>
      </c>
      <c r="V6738" s="6">
        <v>431.06039489868527</v>
      </c>
    </row>
    <row r="6739" spans="1:23" x14ac:dyDescent="0.3">
      <c r="A6739" s="1">
        <v>44573</v>
      </c>
      <c r="B6739">
        <v>202201</v>
      </c>
      <c r="C6739">
        <v>2022</v>
      </c>
      <c r="D6739" t="s">
        <v>5</v>
      </c>
      <c r="E6739" t="s">
        <v>23</v>
      </c>
      <c r="F6739">
        <v>2649.0817036666663</v>
      </c>
      <c r="H6739">
        <v>162</v>
      </c>
      <c r="I6739">
        <v>3268.3983608085696</v>
      </c>
      <c r="M6739">
        <v>10.740636484761831</v>
      </c>
      <c r="N6739">
        <v>0.96813475055459108</v>
      </c>
      <c r="O6739">
        <v>447968.76651074993</v>
      </c>
      <c r="P6739">
        <v>1965.4819973724511</v>
      </c>
      <c r="R6739">
        <v>0.9506</v>
      </c>
      <c r="T6739" s="6">
        <v>156.83782958984375</v>
      </c>
      <c r="U6739" s="6">
        <v>153.99719999999999</v>
      </c>
      <c r="W6739" s="6">
        <v>1739.9831105314165</v>
      </c>
    </row>
    <row r="6740" spans="1:23" x14ac:dyDescent="0.3">
      <c r="A6740" s="1">
        <v>44573</v>
      </c>
      <c r="B6740">
        <v>202201</v>
      </c>
      <c r="C6740">
        <v>2022</v>
      </c>
      <c r="D6740" t="s">
        <v>6</v>
      </c>
      <c r="E6740" t="s">
        <v>23</v>
      </c>
      <c r="F6740">
        <v>1108.1425674999998</v>
      </c>
      <c r="H6740">
        <v>66</v>
      </c>
      <c r="I6740">
        <v>1312.0743600000001</v>
      </c>
      <c r="M6740">
        <v>10.759881944444444</v>
      </c>
      <c r="N6740">
        <v>0.96590648066164286</v>
      </c>
      <c r="O6740">
        <v>189178.07160618619</v>
      </c>
      <c r="P6740">
        <v>620.34407389454248</v>
      </c>
      <c r="R6740">
        <v>0.94569999999999999</v>
      </c>
      <c r="T6740" s="6">
        <v>63.749827723668432</v>
      </c>
      <c r="U6740" s="6">
        <v>62.416199999999996</v>
      </c>
      <c r="W6740" s="6">
        <v>710.15220833333331</v>
      </c>
    </row>
    <row r="6741" spans="1:23" x14ac:dyDescent="0.3">
      <c r="A6741" s="1">
        <v>44573</v>
      </c>
      <c r="B6741">
        <v>202201</v>
      </c>
      <c r="C6741">
        <v>2022</v>
      </c>
      <c r="D6741" t="s">
        <v>7</v>
      </c>
      <c r="E6741" t="s">
        <v>23</v>
      </c>
      <c r="F6741">
        <v>588.67618800000048</v>
      </c>
      <c r="H6741">
        <v>36</v>
      </c>
      <c r="I6741">
        <v>651.4676681007096</v>
      </c>
      <c r="M6741">
        <v>10.288140606793581</v>
      </c>
      <c r="N6741">
        <v>0.94820112390258593</v>
      </c>
      <c r="O6741">
        <v>98283.125138146788</v>
      </c>
      <c r="P6741">
        <v>359.47821373560583</v>
      </c>
      <c r="R6741">
        <v>0.95550000000000002</v>
      </c>
      <c r="T6741" s="6">
        <v>34.135240460493094</v>
      </c>
      <c r="U6741" s="6">
        <v>34.398000000000003</v>
      </c>
      <c r="W6741" s="6">
        <v>370.37306184456889</v>
      </c>
    </row>
    <row r="6742" spans="1:23" x14ac:dyDescent="0.3">
      <c r="A6742" s="1">
        <v>44573</v>
      </c>
      <c r="B6742">
        <v>202201</v>
      </c>
      <c r="C6742">
        <v>2022</v>
      </c>
      <c r="D6742" t="s">
        <v>8</v>
      </c>
      <c r="E6742" t="s">
        <v>23</v>
      </c>
      <c r="F6742">
        <v>859.04581333333306</v>
      </c>
      <c r="H6742">
        <v>108</v>
      </c>
      <c r="I6742">
        <v>1329.4659244666666</v>
      </c>
      <c r="M6742">
        <v>8.1844641718106992</v>
      </c>
      <c r="N6742">
        <v>0.95480967078189238</v>
      </c>
      <c r="O6742">
        <v>78828.64382694177</v>
      </c>
      <c r="P6742">
        <v>636.5401920716514</v>
      </c>
      <c r="R6742">
        <v>0.96039999999999992</v>
      </c>
      <c r="T6742" s="6">
        <v>103.11944444444438</v>
      </c>
      <c r="U6742" s="6">
        <v>103.72319999999999</v>
      </c>
      <c r="W6742" s="6">
        <v>883.92213055555555</v>
      </c>
    </row>
    <row r="6743" spans="1:23" x14ac:dyDescent="0.3">
      <c r="A6743" s="1">
        <v>44574</v>
      </c>
      <c r="B6743">
        <v>202201</v>
      </c>
      <c r="C6743">
        <v>2022</v>
      </c>
      <c r="D6743" t="s">
        <v>0</v>
      </c>
      <c r="E6743" t="s">
        <v>22</v>
      </c>
      <c r="F6743">
        <v>96.618479999999977</v>
      </c>
      <c r="G6743">
        <v>44</v>
      </c>
      <c r="I6743">
        <v>168.26538099260409</v>
      </c>
      <c r="J6743">
        <v>97.081614765624977</v>
      </c>
      <c r="K6743">
        <v>125.11983347242882</v>
      </c>
      <c r="L6743">
        <v>5.0996305762521885</v>
      </c>
      <c r="N6743">
        <v>1</v>
      </c>
      <c r="O6743">
        <v>9759.8834814050333</v>
      </c>
      <c r="P6743">
        <v>132.19607274404288</v>
      </c>
      <c r="Q6743">
        <v>0.74990004612997874</v>
      </c>
      <c r="S6743" s="6">
        <v>32.995602029719066</v>
      </c>
      <c r="V6743" s="6">
        <v>224.38374535509629</v>
      </c>
    </row>
    <row r="6744" spans="1:23" x14ac:dyDescent="0.3">
      <c r="A6744" s="1">
        <v>44574</v>
      </c>
      <c r="B6744">
        <v>202201</v>
      </c>
      <c r="C6744">
        <v>2022</v>
      </c>
      <c r="D6744" t="s">
        <v>1</v>
      </c>
      <c r="E6744" t="s">
        <v>22</v>
      </c>
      <c r="F6744">
        <v>95.15100000000001</v>
      </c>
      <c r="G6744">
        <v>46</v>
      </c>
      <c r="I6744">
        <v>194.13466394098816</v>
      </c>
      <c r="J6744">
        <v>95.27148339843751</v>
      </c>
      <c r="K6744">
        <v>126.15033236928703</v>
      </c>
      <c r="L6744">
        <v>5.5684644493630859</v>
      </c>
      <c r="N6744">
        <v>1</v>
      </c>
      <c r="O6744">
        <v>9552.3000826033458</v>
      </c>
      <c r="P6744">
        <v>142.43321024607363</v>
      </c>
      <c r="Q6744">
        <v>0.75789633205048923</v>
      </c>
      <c r="S6744" s="6">
        <v>34.863231274322501</v>
      </c>
      <c r="V6744" s="6">
        <v>256.14936467070197</v>
      </c>
    </row>
    <row r="6745" spans="1:23" x14ac:dyDescent="0.3">
      <c r="A6745" s="1">
        <v>44574</v>
      </c>
      <c r="B6745">
        <v>202201</v>
      </c>
      <c r="C6745">
        <v>2022</v>
      </c>
      <c r="D6745" t="s">
        <v>4</v>
      </c>
      <c r="E6745" t="s">
        <v>22</v>
      </c>
      <c r="F6745">
        <v>72.128</v>
      </c>
      <c r="G6745">
        <v>36</v>
      </c>
      <c r="I6745">
        <v>121.93102729413984</v>
      </c>
      <c r="J6745">
        <v>72.371409777777771</v>
      </c>
      <c r="K6745">
        <v>90.242817101966793</v>
      </c>
      <c r="L6745">
        <v>4.4524954851017444</v>
      </c>
      <c r="N6745">
        <v>1</v>
      </c>
      <c r="O6745">
        <v>7165.9673899413783</v>
      </c>
      <c r="P6745">
        <v>109.65633354324517</v>
      </c>
      <c r="Q6745">
        <v>0.76069094100729384</v>
      </c>
      <c r="S6745" s="6">
        <v>27.384873876262578</v>
      </c>
      <c r="V6745" s="6">
        <v>160.28983746366279</v>
      </c>
    </row>
    <row r="6746" spans="1:23" x14ac:dyDescent="0.3">
      <c r="A6746" s="1">
        <v>44574</v>
      </c>
      <c r="B6746">
        <v>202201</v>
      </c>
      <c r="C6746">
        <v>2022</v>
      </c>
      <c r="D6746" t="s">
        <v>2</v>
      </c>
      <c r="E6746" t="s">
        <v>22</v>
      </c>
      <c r="F6746">
        <v>78.276497166666672</v>
      </c>
      <c r="G6746">
        <v>64</v>
      </c>
      <c r="I6746">
        <v>236.04292539584372</v>
      </c>
      <c r="J6746">
        <v>78.625496190104172</v>
      </c>
      <c r="K6746">
        <v>96.389408858475491</v>
      </c>
      <c r="L6746">
        <v>4.8469003316172863</v>
      </c>
      <c r="N6746">
        <v>1</v>
      </c>
      <c r="O6746">
        <v>7704.056163815234</v>
      </c>
      <c r="P6746">
        <v>159.21462219502627</v>
      </c>
      <c r="Q6746">
        <v>0.7609338870146336</v>
      </c>
      <c r="S6746" s="6">
        <v>48.699768768936551</v>
      </c>
      <c r="V6746" s="6">
        <v>310.20162122350632</v>
      </c>
    </row>
    <row r="6747" spans="1:23" x14ac:dyDescent="0.3">
      <c r="A6747" s="1">
        <v>44574</v>
      </c>
      <c r="B6747">
        <v>202201</v>
      </c>
      <c r="C6747">
        <v>2022</v>
      </c>
      <c r="D6747" t="s">
        <v>3</v>
      </c>
      <c r="E6747" t="s">
        <v>22</v>
      </c>
      <c r="F6747">
        <v>102.68159999999999</v>
      </c>
      <c r="G6747">
        <v>96</v>
      </c>
      <c r="I6747">
        <v>429.46739437172698</v>
      </c>
      <c r="J6747">
        <v>103.50526720689561</v>
      </c>
      <c r="K6747">
        <v>134.36045037062524</v>
      </c>
      <c r="L6747">
        <v>5.8468179444115584</v>
      </c>
      <c r="N6747">
        <v>1</v>
      </c>
      <c r="O6747">
        <v>9945.9611051845368</v>
      </c>
      <c r="P6747">
        <v>252.65877626040799</v>
      </c>
      <c r="Q6747">
        <v>0.76513733348719726</v>
      </c>
      <c r="S6747" s="6">
        <v>73.45318401477094</v>
      </c>
      <c r="V6747" s="6">
        <v>561.29452266350961</v>
      </c>
    </row>
    <row r="6748" spans="1:23" x14ac:dyDescent="0.3">
      <c r="A6748" s="1">
        <v>44574</v>
      </c>
      <c r="B6748">
        <v>202201</v>
      </c>
      <c r="C6748">
        <v>2022</v>
      </c>
      <c r="D6748" t="s">
        <v>5</v>
      </c>
      <c r="E6748" t="s">
        <v>23</v>
      </c>
      <c r="F6748">
        <v>1539.6480618333333</v>
      </c>
      <c r="H6748">
        <v>162</v>
      </c>
      <c r="I6748">
        <v>1783.975051475684</v>
      </c>
      <c r="M6748">
        <v>8.2387804300696743</v>
      </c>
      <c r="N6748">
        <v>0.99866881193938084</v>
      </c>
      <c r="O6748">
        <v>265962.88263820106</v>
      </c>
      <c r="P6748">
        <v>1965.4819973724511</v>
      </c>
      <c r="R6748">
        <v>0.9506</v>
      </c>
      <c r="T6748" s="6">
        <v>161.78434753417969</v>
      </c>
      <c r="U6748" s="6">
        <v>153.99719999999999</v>
      </c>
      <c r="W6748" s="6">
        <v>1334.6824296712873</v>
      </c>
    </row>
    <row r="6749" spans="1:23" x14ac:dyDescent="0.3">
      <c r="A6749" s="1">
        <v>44574</v>
      </c>
      <c r="B6749">
        <v>202201</v>
      </c>
      <c r="C6749">
        <v>2022</v>
      </c>
      <c r="D6749" t="s">
        <v>6</v>
      </c>
      <c r="E6749" t="s">
        <v>23</v>
      </c>
      <c r="F6749">
        <v>473.22576066666664</v>
      </c>
      <c r="H6749">
        <v>66</v>
      </c>
      <c r="I6749">
        <v>574.61686666666651</v>
      </c>
      <c r="M6749">
        <v>6.2119166666666663</v>
      </c>
      <c r="N6749">
        <v>0.99040586137878306</v>
      </c>
      <c r="O6749">
        <v>89453.216227839323</v>
      </c>
      <c r="P6749">
        <v>620.34407389454248</v>
      </c>
      <c r="R6749">
        <v>0.94569999999999999</v>
      </c>
      <c r="T6749" s="6">
        <v>65.366786850999688</v>
      </c>
      <c r="U6749" s="6">
        <v>62.416199999999996</v>
      </c>
      <c r="W6749" s="6">
        <v>409.98649999999998</v>
      </c>
    </row>
    <row r="6750" spans="1:23" x14ac:dyDescent="0.3">
      <c r="A6750" s="1">
        <v>44574</v>
      </c>
      <c r="B6750">
        <v>202201</v>
      </c>
      <c r="C6750">
        <v>2022</v>
      </c>
      <c r="D6750" t="s">
        <v>7</v>
      </c>
      <c r="E6750" t="s">
        <v>23</v>
      </c>
      <c r="F6750">
        <v>345.82449466666691</v>
      </c>
      <c r="H6750">
        <v>36</v>
      </c>
      <c r="I6750">
        <v>389.62082544569495</v>
      </c>
      <c r="M6750">
        <v>7.6412380977337717</v>
      </c>
      <c r="N6750">
        <v>1</v>
      </c>
      <c r="O6750">
        <v>62069.742948386782</v>
      </c>
      <c r="P6750">
        <v>359.47821373560583</v>
      </c>
      <c r="R6750">
        <v>0.95550000000000002</v>
      </c>
      <c r="T6750" s="6">
        <v>36</v>
      </c>
      <c r="U6750" s="6">
        <v>34.398000000000003</v>
      </c>
      <c r="W6750" s="6">
        <v>275.08457151841577</v>
      </c>
    </row>
    <row r="6751" spans="1:23" x14ac:dyDescent="0.3">
      <c r="A6751" s="1">
        <v>44574</v>
      </c>
      <c r="B6751">
        <v>202201</v>
      </c>
      <c r="C6751">
        <v>2022</v>
      </c>
      <c r="D6751" t="s">
        <v>8</v>
      </c>
      <c r="E6751" t="s">
        <v>23</v>
      </c>
      <c r="F6751">
        <v>841.97001550000004</v>
      </c>
      <c r="H6751">
        <v>108</v>
      </c>
      <c r="I6751">
        <v>1422.5512927999996</v>
      </c>
      <c r="M6751">
        <v>8.5448344650205765</v>
      </c>
      <c r="N6751">
        <v>0.94485596707818886</v>
      </c>
      <c r="O6751">
        <v>76048.56246111088</v>
      </c>
      <c r="P6751">
        <v>636.5401920716514</v>
      </c>
      <c r="R6751">
        <v>0.96039999999999992</v>
      </c>
      <c r="T6751" s="6">
        <v>102.04444444444439</v>
      </c>
      <c r="U6751" s="6">
        <v>103.72319999999999</v>
      </c>
      <c r="W6751" s="6">
        <v>922.84212222222232</v>
      </c>
    </row>
    <row r="6752" spans="1:23" x14ac:dyDescent="0.3">
      <c r="A6752" s="1">
        <v>44575</v>
      </c>
      <c r="B6752">
        <v>202201</v>
      </c>
      <c r="C6752">
        <v>2022</v>
      </c>
      <c r="D6752" t="s">
        <v>0</v>
      </c>
      <c r="E6752" t="s">
        <v>22</v>
      </c>
      <c r="F6752">
        <v>153.83452000000003</v>
      </c>
      <c r="G6752">
        <v>44</v>
      </c>
      <c r="I6752">
        <v>195.66289408719075</v>
      </c>
      <c r="J6752">
        <v>154.32304539062503</v>
      </c>
      <c r="K6752">
        <v>197.01817811102691</v>
      </c>
      <c r="L6752">
        <v>5.9299689064911627</v>
      </c>
      <c r="N6752">
        <v>1</v>
      </c>
      <c r="O6752">
        <v>18176.33472937618</v>
      </c>
      <c r="P6752">
        <v>132.19607274404288</v>
      </c>
      <c r="Q6752">
        <v>0.74990004612997874</v>
      </c>
      <c r="S6752" s="6">
        <v>32.995602029719066</v>
      </c>
      <c r="V6752" s="6">
        <v>260.91863188561115</v>
      </c>
    </row>
    <row r="6753" spans="1:23" x14ac:dyDescent="0.3">
      <c r="A6753" s="1">
        <v>44575</v>
      </c>
      <c r="B6753">
        <v>202201</v>
      </c>
      <c r="C6753">
        <v>2022</v>
      </c>
      <c r="D6753" t="s">
        <v>1</v>
      </c>
      <c r="E6753" t="s">
        <v>22</v>
      </c>
      <c r="F6753">
        <v>152.65179999999998</v>
      </c>
      <c r="G6753">
        <v>46</v>
      </c>
      <c r="I6753">
        <v>209.82955877662008</v>
      </c>
      <c r="J6753">
        <v>152.73920234374998</v>
      </c>
      <c r="K6753">
        <v>195.39754544297338</v>
      </c>
      <c r="L6753">
        <v>6.0186491930587032</v>
      </c>
      <c r="N6753">
        <v>1</v>
      </c>
      <c r="O6753">
        <v>17948.976557755053</v>
      </c>
      <c r="P6753">
        <v>142.43321024607363</v>
      </c>
      <c r="Q6753">
        <v>0.75789633205048923</v>
      </c>
      <c r="S6753" s="6">
        <v>34.863231274322501</v>
      </c>
      <c r="V6753" s="6">
        <v>276.85786288070034</v>
      </c>
    </row>
    <row r="6754" spans="1:23" x14ac:dyDescent="0.3">
      <c r="A6754" s="1">
        <v>44575</v>
      </c>
      <c r="B6754">
        <v>202201</v>
      </c>
      <c r="C6754">
        <v>2022</v>
      </c>
      <c r="D6754" t="s">
        <v>4</v>
      </c>
      <c r="E6754" t="s">
        <v>22</v>
      </c>
      <c r="F6754">
        <v>140.97400000000002</v>
      </c>
      <c r="G6754">
        <v>36</v>
      </c>
      <c r="I6754">
        <v>168.82525240692331</v>
      </c>
      <c r="J6754">
        <v>141.27251377777779</v>
      </c>
      <c r="K6754">
        <v>180.07192337764585</v>
      </c>
      <c r="L6754">
        <v>6.1649088898401816</v>
      </c>
      <c r="N6754">
        <v>1</v>
      </c>
      <c r="O6754">
        <v>13168.214201283152</v>
      </c>
      <c r="P6754">
        <v>109.65633354324517</v>
      </c>
      <c r="Q6754">
        <v>0.76069094100729384</v>
      </c>
      <c r="S6754" s="6">
        <v>27.384873876262578</v>
      </c>
      <c r="V6754" s="6">
        <v>221.93672003424655</v>
      </c>
    </row>
    <row r="6755" spans="1:23" x14ac:dyDescent="0.3">
      <c r="A6755" s="1">
        <v>44575</v>
      </c>
      <c r="B6755">
        <v>202201</v>
      </c>
      <c r="C6755">
        <v>2022</v>
      </c>
      <c r="D6755" t="s">
        <v>2</v>
      </c>
      <c r="E6755" t="s">
        <v>22</v>
      </c>
      <c r="F6755">
        <v>161.7896488333333</v>
      </c>
      <c r="G6755">
        <v>64</v>
      </c>
      <c r="I6755">
        <v>313.08804441290306</v>
      </c>
      <c r="J6755">
        <v>162.1498783255208</v>
      </c>
      <c r="K6755">
        <v>195.20368802858766</v>
      </c>
      <c r="L6755">
        <v>6.4289431413606266</v>
      </c>
      <c r="N6755">
        <v>1</v>
      </c>
      <c r="O6755">
        <v>19181.868288710073</v>
      </c>
      <c r="P6755">
        <v>159.21462219502627</v>
      </c>
      <c r="Q6755">
        <v>0.7609338870146336</v>
      </c>
      <c r="S6755" s="6">
        <v>48.699768768936551</v>
      </c>
      <c r="V6755" s="6">
        <v>411.4523610470801</v>
      </c>
    </row>
    <row r="6756" spans="1:23" x14ac:dyDescent="0.3">
      <c r="A6756" s="1">
        <v>44575</v>
      </c>
      <c r="B6756">
        <v>202201</v>
      </c>
      <c r="C6756">
        <v>2022</v>
      </c>
      <c r="D6756" t="s">
        <v>3</v>
      </c>
      <c r="E6756" t="s">
        <v>22</v>
      </c>
      <c r="F6756">
        <v>253.92304049999998</v>
      </c>
      <c r="G6756">
        <v>96</v>
      </c>
      <c r="I6756">
        <v>465.39745647655923</v>
      </c>
      <c r="J6756">
        <v>254.76265777361783</v>
      </c>
      <c r="K6756">
        <v>332.86425997356469</v>
      </c>
      <c r="L6756">
        <v>6.335973895739782</v>
      </c>
      <c r="N6756">
        <v>1</v>
      </c>
      <c r="O6756">
        <v>25359.488761751683</v>
      </c>
      <c r="P6756">
        <v>252.65877626040799</v>
      </c>
      <c r="Q6756">
        <v>0.76513733348719726</v>
      </c>
      <c r="S6756" s="6">
        <v>73.45318401477094</v>
      </c>
      <c r="V6756" s="6">
        <v>608.25349399101901</v>
      </c>
    </row>
    <row r="6757" spans="1:23" x14ac:dyDescent="0.3">
      <c r="A6757" s="1">
        <v>44575</v>
      </c>
      <c r="B6757">
        <v>202201</v>
      </c>
      <c r="C6757">
        <v>2022</v>
      </c>
      <c r="D6757" t="s">
        <v>5</v>
      </c>
      <c r="E6757" t="s">
        <v>23</v>
      </c>
      <c r="F6757">
        <v>2281.689693166667</v>
      </c>
      <c r="H6757">
        <v>162</v>
      </c>
      <c r="I6757">
        <v>2648.6443919768335</v>
      </c>
      <c r="M6757">
        <v>9.764308225348163</v>
      </c>
      <c r="N6757">
        <v>0.99966722653235918</v>
      </c>
      <c r="O6757">
        <v>282555.47898964281</v>
      </c>
      <c r="P6757">
        <v>1965.4819973724511</v>
      </c>
      <c r="R6757">
        <v>0.9506</v>
      </c>
      <c r="T6757" s="6">
        <v>161.94609069824219</v>
      </c>
      <c r="U6757" s="6">
        <v>153.99719999999999</v>
      </c>
      <c r="W6757" s="6">
        <v>1581.8179325064025</v>
      </c>
    </row>
    <row r="6758" spans="1:23" x14ac:dyDescent="0.3">
      <c r="A6758" s="1">
        <v>44575</v>
      </c>
      <c r="B6758">
        <v>202201</v>
      </c>
      <c r="C6758">
        <v>2022</v>
      </c>
      <c r="D6758" t="s">
        <v>6</v>
      </c>
      <c r="E6758" t="s">
        <v>23</v>
      </c>
      <c r="F6758">
        <v>748.93840449999993</v>
      </c>
      <c r="H6758">
        <v>66</v>
      </c>
      <c r="I6758">
        <v>899.35146666666651</v>
      </c>
      <c r="M6758">
        <v>8.6804513888888888</v>
      </c>
      <c r="N6758">
        <v>0.99420576532674765</v>
      </c>
      <c r="O6758">
        <v>95584.844739486609</v>
      </c>
      <c r="P6758">
        <v>620.34407389454248</v>
      </c>
      <c r="R6758">
        <v>0.94569999999999999</v>
      </c>
      <c r="T6758" s="6">
        <v>65.61758051156535</v>
      </c>
      <c r="U6758" s="6">
        <v>62.416199999999996</v>
      </c>
      <c r="W6758" s="6">
        <v>572.90979166666671</v>
      </c>
    </row>
    <row r="6759" spans="1:23" x14ac:dyDescent="0.3">
      <c r="A6759" s="1">
        <v>44575</v>
      </c>
      <c r="B6759">
        <v>202201</v>
      </c>
      <c r="C6759">
        <v>2022</v>
      </c>
      <c r="D6759" t="s">
        <v>7</v>
      </c>
      <c r="E6759" t="s">
        <v>23</v>
      </c>
      <c r="F6759">
        <v>424.52479350000021</v>
      </c>
      <c r="H6759">
        <v>36</v>
      </c>
      <c r="I6759">
        <v>457.22277436436212</v>
      </c>
      <c r="M6759">
        <v>8.5690579576405383</v>
      </c>
      <c r="N6759">
        <v>1</v>
      </c>
      <c r="O6759">
        <v>53564.14779650596</v>
      </c>
      <c r="P6759">
        <v>359.47821373560583</v>
      </c>
      <c r="R6759">
        <v>0.95550000000000002</v>
      </c>
      <c r="T6759" s="6">
        <v>36</v>
      </c>
      <c r="U6759" s="6">
        <v>34.398000000000003</v>
      </c>
      <c r="W6759" s="6">
        <v>308.48608647505938</v>
      </c>
    </row>
    <row r="6760" spans="1:23" x14ac:dyDescent="0.3">
      <c r="A6760" s="1">
        <v>44575</v>
      </c>
      <c r="B6760">
        <v>202201</v>
      </c>
      <c r="C6760">
        <v>2022</v>
      </c>
      <c r="D6760" t="s">
        <v>8</v>
      </c>
      <c r="E6760" t="s">
        <v>23</v>
      </c>
      <c r="F6760">
        <v>1077.3065556666666</v>
      </c>
      <c r="H6760">
        <v>108</v>
      </c>
      <c r="I6760">
        <v>2514.9402355666675</v>
      </c>
      <c r="M6760">
        <v>12.013718441358025</v>
      </c>
      <c r="N6760">
        <v>0.96203703703703625</v>
      </c>
      <c r="O6760">
        <v>120919.76401337265</v>
      </c>
      <c r="P6760">
        <v>636.5401920716514</v>
      </c>
      <c r="R6760">
        <v>0.96039999999999992</v>
      </c>
      <c r="T6760" s="6">
        <v>103.89999999999992</v>
      </c>
      <c r="U6760" s="6">
        <v>103.72319999999999</v>
      </c>
      <c r="W6760" s="6">
        <v>1297.4815916666666</v>
      </c>
    </row>
    <row r="6761" spans="1:23" x14ac:dyDescent="0.3">
      <c r="A6761" s="1">
        <v>44576</v>
      </c>
      <c r="B6761">
        <v>202201</v>
      </c>
      <c r="C6761">
        <v>2022</v>
      </c>
      <c r="D6761" t="s">
        <v>0</v>
      </c>
      <c r="E6761" t="s">
        <v>22</v>
      </c>
      <c r="F6761">
        <v>100.49984000000002</v>
      </c>
      <c r="G6761">
        <v>44</v>
      </c>
      <c r="I6761">
        <v>211.46379008570233</v>
      </c>
      <c r="J6761">
        <v>100.93489859375002</v>
      </c>
      <c r="K6761">
        <v>135.89530635582301</v>
      </c>
      <c r="L6761">
        <v>6.4088477578083705</v>
      </c>
      <c r="N6761">
        <v>1</v>
      </c>
      <c r="O6761">
        <v>6942.1258945002492</v>
      </c>
      <c r="P6761">
        <v>132.19607274404288</v>
      </c>
      <c r="Q6761">
        <v>0.74990004612997874</v>
      </c>
      <c r="S6761" s="6">
        <v>32.995602029719066</v>
      </c>
      <c r="V6761" s="6">
        <v>281.98930134356829</v>
      </c>
    </row>
    <row r="6762" spans="1:23" x14ac:dyDescent="0.3">
      <c r="A6762" s="1">
        <v>44576</v>
      </c>
      <c r="B6762">
        <v>202201</v>
      </c>
      <c r="C6762">
        <v>2022</v>
      </c>
      <c r="D6762" t="s">
        <v>1</v>
      </c>
      <c r="E6762" t="s">
        <v>22</v>
      </c>
      <c r="F6762">
        <v>95.18432</v>
      </c>
      <c r="G6762">
        <v>46</v>
      </c>
      <c r="I6762">
        <v>224.85014373096581</v>
      </c>
      <c r="J6762">
        <v>95.271478203125</v>
      </c>
      <c r="K6762">
        <v>128.72729493477357</v>
      </c>
      <c r="L6762">
        <v>6.4494923594925808</v>
      </c>
      <c r="N6762">
        <v>1</v>
      </c>
      <c r="O6762">
        <v>6480.5462242926287</v>
      </c>
      <c r="P6762">
        <v>142.43321024607363</v>
      </c>
      <c r="Q6762">
        <v>0.75789633205048923</v>
      </c>
      <c r="S6762" s="6">
        <v>34.863231274322501</v>
      </c>
      <c r="V6762" s="6">
        <v>296.67664853665872</v>
      </c>
    </row>
    <row r="6763" spans="1:23" x14ac:dyDescent="0.3">
      <c r="A6763" s="1">
        <v>44576</v>
      </c>
      <c r="B6763">
        <v>202201</v>
      </c>
      <c r="C6763">
        <v>2022</v>
      </c>
      <c r="D6763" t="s">
        <v>4</v>
      </c>
      <c r="E6763" t="s">
        <v>22</v>
      </c>
      <c r="F6763">
        <v>100.28</v>
      </c>
      <c r="G6763">
        <v>36</v>
      </c>
      <c r="I6763">
        <v>195.31053198333058</v>
      </c>
      <c r="J6763">
        <v>100.54592177777778</v>
      </c>
      <c r="K6763">
        <v>130.96622289299515</v>
      </c>
      <c r="L6763">
        <v>7.1320588462752514</v>
      </c>
      <c r="N6763">
        <v>1</v>
      </c>
      <c r="O6763">
        <v>6857.8790492837179</v>
      </c>
      <c r="P6763">
        <v>109.65633354324517</v>
      </c>
      <c r="Q6763">
        <v>0.76069094100729384</v>
      </c>
      <c r="S6763" s="6">
        <v>27.384873876262578</v>
      </c>
      <c r="V6763" s="6">
        <v>256.75411846590907</v>
      </c>
    </row>
    <row r="6764" spans="1:23" x14ac:dyDescent="0.3">
      <c r="A6764" s="1">
        <v>44576</v>
      </c>
      <c r="B6764">
        <v>202201</v>
      </c>
      <c r="C6764">
        <v>2022</v>
      </c>
      <c r="D6764" t="s">
        <v>2</v>
      </c>
      <c r="E6764" t="s">
        <v>22</v>
      </c>
      <c r="F6764">
        <v>102.36723966666666</v>
      </c>
      <c r="G6764">
        <v>64</v>
      </c>
      <c r="I6764">
        <v>331.79633059264552</v>
      </c>
      <c r="J6764">
        <v>102.72844572135416</v>
      </c>
      <c r="K6764">
        <v>140.1169625705142</v>
      </c>
      <c r="L6764">
        <v>6.8130986856817248</v>
      </c>
      <c r="N6764">
        <v>1</v>
      </c>
      <c r="O6764">
        <v>8059.225013700976</v>
      </c>
      <c r="P6764">
        <v>159.21462219502627</v>
      </c>
      <c r="Q6764">
        <v>0.7609338870146336</v>
      </c>
      <c r="S6764" s="6">
        <v>48.699768768936551</v>
      </c>
      <c r="V6764" s="6">
        <v>436.03831588363039</v>
      </c>
    </row>
    <row r="6765" spans="1:23" x14ac:dyDescent="0.3">
      <c r="A6765" s="1">
        <v>44576</v>
      </c>
      <c r="B6765">
        <v>202201</v>
      </c>
      <c r="C6765">
        <v>2022</v>
      </c>
      <c r="D6765" t="s">
        <v>3</v>
      </c>
      <c r="E6765" t="s">
        <v>22</v>
      </c>
      <c r="F6765">
        <v>237.32352166666658</v>
      </c>
      <c r="G6765">
        <v>96</v>
      </c>
      <c r="I6765">
        <v>439.10097923302442</v>
      </c>
      <c r="J6765">
        <v>238.0815378077273</v>
      </c>
      <c r="K6765">
        <v>300.03180927708127</v>
      </c>
      <c r="L6765">
        <v>5.977970664208704</v>
      </c>
      <c r="N6765">
        <v>1</v>
      </c>
      <c r="O6765">
        <v>18124.75993139323</v>
      </c>
      <c r="P6765">
        <v>252.65877626040799</v>
      </c>
      <c r="Q6765">
        <v>0.76513733348719726</v>
      </c>
      <c r="S6765" s="6">
        <v>73.45318401477094</v>
      </c>
      <c r="V6765" s="6">
        <v>573.88518376403556</v>
      </c>
    </row>
    <row r="6766" spans="1:23" x14ac:dyDescent="0.3">
      <c r="A6766" s="1">
        <v>44576</v>
      </c>
      <c r="B6766">
        <v>202201</v>
      </c>
      <c r="C6766">
        <v>2022</v>
      </c>
      <c r="D6766" t="s">
        <v>5</v>
      </c>
      <c r="E6766" t="s">
        <v>23</v>
      </c>
      <c r="F6766">
        <v>2114.2656895000005</v>
      </c>
      <c r="H6766">
        <v>162</v>
      </c>
      <c r="I6766">
        <v>2563.1165340000002</v>
      </c>
      <c r="M6766">
        <v>9.4133750000000003</v>
      </c>
      <c r="N6766">
        <v>0.99913185338179267</v>
      </c>
      <c r="O6766">
        <v>295826.86633780011</v>
      </c>
      <c r="P6766">
        <v>1965.4819973724511</v>
      </c>
      <c r="R6766">
        <v>0.9506</v>
      </c>
      <c r="T6766" s="6">
        <v>161.85936024785042</v>
      </c>
      <c r="U6766" s="6">
        <v>153.99719999999999</v>
      </c>
      <c r="W6766" s="6">
        <v>1524.96675</v>
      </c>
    </row>
    <row r="6767" spans="1:23" x14ac:dyDescent="0.3">
      <c r="A6767" s="1">
        <v>44576</v>
      </c>
      <c r="B6767">
        <v>202201</v>
      </c>
      <c r="C6767">
        <v>2022</v>
      </c>
      <c r="D6767" t="s">
        <v>6</v>
      </c>
      <c r="E6767" t="s">
        <v>23</v>
      </c>
      <c r="F6767">
        <v>523.21135966666668</v>
      </c>
      <c r="H6767">
        <v>66</v>
      </c>
      <c r="I6767">
        <v>633.97300000000007</v>
      </c>
      <c r="M6767">
        <v>6.9082986111111104</v>
      </c>
      <c r="N6767">
        <v>0.9988056490532311</v>
      </c>
      <c r="O6767">
        <v>60423.660801713755</v>
      </c>
      <c r="P6767">
        <v>620.34407389454248</v>
      </c>
      <c r="R6767">
        <v>0.94569999999999999</v>
      </c>
      <c r="T6767" s="6">
        <v>65.921172837513254</v>
      </c>
      <c r="U6767" s="6">
        <v>62.416199999999996</v>
      </c>
      <c r="W6767" s="6">
        <v>455.94770833333331</v>
      </c>
    </row>
    <row r="6768" spans="1:23" x14ac:dyDescent="0.3">
      <c r="A6768" s="1">
        <v>44576</v>
      </c>
      <c r="B6768">
        <v>202201</v>
      </c>
      <c r="C6768">
        <v>2022</v>
      </c>
      <c r="D6768" t="s">
        <v>7</v>
      </c>
      <c r="E6768" t="s">
        <v>23</v>
      </c>
      <c r="F6768">
        <v>245.61599650000016</v>
      </c>
      <c r="H6768">
        <v>36</v>
      </c>
      <c r="I6768">
        <v>266.72333218212145</v>
      </c>
      <c r="M6768">
        <v>6.7190311106995297</v>
      </c>
      <c r="N6768">
        <v>1</v>
      </c>
      <c r="O6768">
        <v>27354.17934409486</v>
      </c>
      <c r="P6768">
        <v>359.47821373560583</v>
      </c>
      <c r="R6768">
        <v>0.95550000000000002</v>
      </c>
      <c r="T6768" s="6">
        <v>36</v>
      </c>
      <c r="U6768" s="6">
        <v>34.398000000000003</v>
      </c>
      <c r="W6768" s="6">
        <v>241.88511998518308</v>
      </c>
    </row>
    <row r="6769" spans="1:23" x14ac:dyDescent="0.3">
      <c r="A6769" s="1">
        <v>44576</v>
      </c>
      <c r="B6769">
        <v>202201</v>
      </c>
      <c r="C6769">
        <v>2022</v>
      </c>
      <c r="D6769" t="s">
        <v>8</v>
      </c>
      <c r="E6769" t="s">
        <v>23</v>
      </c>
      <c r="F6769">
        <v>1199.6563518333332</v>
      </c>
      <c r="H6769">
        <v>108</v>
      </c>
      <c r="I6769">
        <v>1744.0280633333332</v>
      </c>
      <c r="M6769">
        <v>9.2338144547325118</v>
      </c>
      <c r="N6769">
        <v>0.95864197530864159</v>
      </c>
      <c r="O6769">
        <v>106166.51475322593</v>
      </c>
      <c r="P6769">
        <v>636.5401920716514</v>
      </c>
      <c r="R6769">
        <v>0.96039999999999992</v>
      </c>
      <c r="T6769" s="6">
        <v>103.53333333333329</v>
      </c>
      <c r="U6769" s="6">
        <v>103.72319999999999</v>
      </c>
      <c r="W6769" s="6">
        <v>997.25196111111131</v>
      </c>
    </row>
    <row r="6770" spans="1:23" x14ac:dyDescent="0.3">
      <c r="A6770" s="1">
        <v>44577</v>
      </c>
      <c r="B6770">
        <v>202201</v>
      </c>
      <c r="C6770">
        <v>2022</v>
      </c>
      <c r="D6770" t="s">
        <v>0</v>
      </c>
      <c r="E6770" t="s">
        <v>22</v>
      </c>
      <c r="F6770">
        <v>90.206760000000003</v>
      </c>
      <c r="G6770">
        <v>44</v>
      </c>
      <c r="I6770">
        <v>172.36059870658283</v>
      </c>
      <c r="J6770">
        <v>90.627170156250003</v>
      </c>
      <c r="K6770">
        <v>116.49758367759122</v>
      </c>
      <c r="L6770">
        <v>5.2237446236422063</v>
      </c>
      <c r="N6770">
        <v>1</v>
      </c>
      <c r="O6770">
        <v>6348.220842550847</v>
      </c>
      <c r="P6770">
        <v>132.19607274404288</v>
      </c>
      <c r="Q6770">
        <v>0.74990004612997874</v>
      </c>
      <c r="S6770" s="6">
        <v>32.995602029719066</v>
      </c>
      <c r="V6770" s="6">
        <v>229.84476344025708</v>
      </c>
    </row>
    <row r="6771" spans="1:23" x14ac:dyDescent="0.3">
      <c r="A6771" s="1">
        <v>44577</v>
      </c>
      <c r="B6771">
        <v>202201</v>
      </c>
      <c r="C6771">
        <v>2022</v>
      </c>
      <c r="D6771" t="s">
        <v>1</v>
      </c>
      <c r="E6771" t="s">
        <v>22</v>
      </c>
      <c r="F6771">
        <v>78.932559999999981</v>
      </c>
      <c r="G6771">
        <v>46</v>
      </c>
      <c r="I6771">
        <v>194.96153584924835</v>
      </c>
      <c r="J6771">
        <v>79.043155703124981</v>
      </c>
      <c r="K6771">
        <v>101.43495575440691</v>
      </c>
      <c r="L6771">
        <v>5.5921820417386714</v>
      </c>
      <c r="N6771">
        <v>1</v>
      </c>
      <c r="O6771">
        <v>5363.3695863917492</v>
      </c>
      <c r="P6771">
        <v>142.43321024607363</v>
      </c>
      <c r="Q6771">
        <v>0.75789633205048923</v>
      </c>
      <c r="S6771" s="6">
        <v>34.863231274322501</v>
      </c>
      <c r="V6771" s="6">
        <v>257.24037391997888</v>
      </c>
    </row>
    <row r="6772" spans="1:23" x14ac:dyDescent="0.3">
      <c r="A6772" s="1">
        <v>44577</v>
      </c>
      <c r="B6772">
        <v>202201</v>
      </c>
      <c r="C6772">
        <v>2022</v>
      </c>
      <c r="D6772" t="s">
        <v>4</v>
      </c>
      <c r="E6772" t="s">
        <v>22</v>
      </c>
      <c r="F6772">
        <v>78.855999999999995</v>
      </c>
      <c r="G6772">
        <v>36</v>
      </c>
      <c r="I6772">
        <v>107.56204099300324</v>
      </c>
      <c r="J6772">
        <v>79.10480817777777</v>
      </c>
      <c r="K6772">
        <v>100.26152257586057</v>
      </c>
      <c r="L6772">
        <v>3.9277902640347326</v>
      </c>
      <c r="N6772">
        <v>1</v>
      </c>
      <c r="O6772">
        <v>4566.6681000877879</v>
      </c>
      <c r="P6772">
        <v>109.65633354324517</v>
      </c>
      <c r="Q6772">
        <v>0.76069094100729384</v>
      </c>
      <c r="S6772" s="6">
        <v>27.384873876262578</v>
      </c>
      <c r="V6772" s="6">
        <v>141.40044950525038</v>
      </c>
    </row>
    <row r="6773" spans="1:23" x14ac:dyDescent="0.3">
      <c r="A6773" s="1">
        <v>44577</v>
      </c>
      <c r="B6773">
        <v>202201</v>
      </c>
      <c r="C6773">
        <v>2022</v>
      </c>
      <c r="D6773" t="s">
        <v>2</v>
      </c>
      <c r="E6773" t="s">
        <v>22</v>
      </c>
      <c r="F6773">
        <v>98.824045666666649</v>
      </c>
      <c r="G6773">
        <v>64</v>
      </c>
      <c r="I6773">
        <v>248.22111769478647</v>
      </c>
      <c r="J6773">
        <v>99.182199963541649</v>
      </c>
      <c r="K6773">
        <v>133.18064822305362</v>
      </c>
      <c r="L6773">
        <v>5.0969670692382394</v>
      </c>
      <c r="N6773">
        <v>1</v>
      </c>
      <c r="O6773">
        <v>6435.2065258986713</v>
      </c>
      <c r="P6773">
        <v>159.21462219502627</v>
      </c>
      <c r="Q6773">
        <v>0.7609338870146336</v>
      </c>
      <c r="S6773" s="6">
        <v>48.699768768936551</v>
      </c>
      <c r="V6773" s="6">
        <v>326.20589243124732</v>
      </c>
    </row>
    <row r="6774" spans="1:23" x14ac:dyDescent="0.3">
      <c r="A6774" s="1">
        <v>44577</v>
      </c>
      <c r="B6774">
        <v>202201</v>
      </c>
      <c r="C6774">
        <v>2022</v>
      </c>
      <c r="D6774" t="s">
        <v>3</v>
      </c>
      <c r="E6774" t="s">
        <v>22</v>
      </c>
      <c r="F6774">
        <v>223.6012813333333</v>
      </c>
      <c r="G6774">
        <v>96</v>
      </c>
      <c r="I6774">
        <v>400.93549443329425</v>
      </c>
      <c r="J6774">
        <v>224.36750637113272</v>
      </c>
      <c r="K6774">
        <v>291.3315452272771</v>
      </c>
      <c r="L6774">
        <v>5.458381414108187</v>
      </c>
      <c r="N6774">
        <v>1</v>
      </c>
      <c r="O6774">
        <v>16050.037517230212</v>
      </c>
      <c r="P6774">
        <v>252.65877626040799</v>
      </c>
      <c r="Q6774">
        <v>0.76513733348719726</v>
      </c>
      <c r="S6774" s="6">
        <v>73.45318401477094</v>
      </c>
      <c r="V6774" s="6">
        <v>524.0046157543859</v>
      </c>
    </row>
    <row r="6775" spans="1:23" x14ac:dyDescent="0.3">
      <c r="A6775" s="1">
        <v>44577</v>
      </c>
      <c r="B6775">
        <v>202201</v>
      </c>
      <c r="C6775">
        <v>2022</v>
      </c>
      <c r="D6775" t="s">
        <v>5</v>
      </c>
      <c r="E6775" t="s">
        <v>23</v>
      </c>
      <c r="F6775">
        <v>1356.3264523333332</v>
      </c>
      <c r="H6775">
        <v>162</v>
      </c>
      <c r="I6775">
        <v>1619.548992</v>
      </c>
      <c r="M6775">
        <v>7.6946249999999994</v>
      </c>
      <c r="N6775">
        <v>0.99758102275707106</v>
      </c>
      <c r="O6775">
        <v>200055.00296664995</v>
      </c>
      <c r="P6775">
        <v>1965.4819973724511</v>
      </c>
      <c r="R6775">
        <v>0.9506</v>
      </c>
      <c r="T6775" s="6">
        <v>161.60812568664551</v>
      </c>
      <c r="U6775" s="6">
        <v>153.99719999999999</v>
      </c>
      <c r="W6775" s="6">
        <v>1246.5292499999998</v>
      </c>
    </row>
    <row r="6776" spans="1:23" x14ac:dyDescent="0.3">
      <c r="A6776" s="1">
        <v>44577</v>
      </c>
      <c r="B6776">
        <v>202201</v>
      </c>
      <c r="C6776">
        <v>2022</v>
      </c>
      <c r="D6776" t="s">
        <v>6</v>
      </c>
      <c r="E6776" t="s">
        <v>23</v>
      </c>
      <c r="F6776">
        <v>150.23792</v>
      </c>
      <c r="H6776">
        <v>66</v>
      </c>
      <c r="I6776">
        <v>185.78466666666668</v>
      </c>
      <c r="M6776">
        <v>3.9641666666666668</v>
      </c>
      <c r="N6776">
        <v>1</v>
      </c>
      <c r="O6776">
        <v>23661.657430781019</v>
      </c>
      <c r="P6776">
        <v>620.34407389454248</v>
      </c>
      <c r="R6776">
        <v>0.94569999999999999</v>
      </c>
      <c r="T6776" s="6">
        <v>66</v>
      </c>
      <c r="U6776" s="6">
        <v>62.416199999999996</v>
      </c>
      <c r="W6776" s="6">
        <v>261.63499999999999</v>
      </c>
    </row>
    <row r="6777" spans="1:23" x14ac:dyDescent="0.3">
      <c r="A6777" s="1">
        <v>44577</v>
      </c>
      <c r="B6777">
        <v>202201</v>
      </c>
      <c r="C6777">
        <v>2022</v>
      </c>
      <c r="D6777" t="s">
        <v>7</v>
      </c>
      <c r="E6777" t="s">
        <v>23</v>
      </c>
      <c r="F6777">
        <v>58.236499999999992</v>
      </c>
      <c r="H6777">
        <v>36</v>
      </c>
      <c r="I6777">
        <v>65.741359531268927</v>
      </c>
      <c r="M6777">
        <v>3.891969051243175</v>
      </c>
      <c r="N6777">
        <v>0.99570027848875065</v>
      </c>
      <c r="O6777">
        <v>8827.0020906157279</v>
      </c>
      <c r="P6777">
        <v>359.47821373560583</v>
      </c>
      <c r="R6777">
        <v>0.95550000000000002</v>
      </c>
      <c r="T6777" s="6">
        <v>35.845210025595023</v>
      </c>
      <c r="U6777" s="6">
        <v>34.398000000000003</v>
      </c>
      <c r="W6777" s="6">
        <v>140.11088584475431</v>
      </c>
    </row>
    <row r="6778" spans="1:23" x14ac:dyDescent="0.3">
      <c r="A6778" s="1">
        <v>44577</v>
      </c>
      <c r="B6778">
        <v>202201</v>
      </c>
      <c r="C6778">
        <v>2022</v>
      </c>
      <c r="D6778" t="s">
        <v>8</v>
      </c>
      <c r="E6778" t="s">
        <v>23</v>
      </c>
      <c r="F6778">
        <v>1179.7081294999998</v>
      </c>
      <c r="H6778">
        <v>108</v>
      </c>
      <c r="I6778">
        <v>1805.4759291999999</v>
      </c>
      <c r="M6778">
        <v>9.6124190843621395</v>
      </c>
      <c r="N6778">
        <v>0.96252572016460869</v>
      </c>
      <c r="O6778">
        <v>103217.97047512123</v>
      </c>
      <c r="P6778">
        <v>636.5401920716514</v>
      </c>
      <c r="R6778">
        <v>0.96039999999999992</v>
      </c>
      <c r="T6778" s="6">
        <v>103.95277777777774</v>
      </c>
      <c r="U6778" s="6">
        <v>103.72319999999999</v>
      </c>
      <c r="W6778" s="6">
        <v>1038.1412611111111</v>
      </c>
    </row>
    <row r="6779" spans="1:23" x14ac:dyDescent="0.3">
      <c r="A6779" s="1">
        <v>44578</v>
      </c>
      <c r="B6779">
        <v>202201</v>
      </c>
      <c r="C6779">
        <v>2022</v>
      </c>
      <c r="D6779" t="s">
        <v>0</v>
      </c>
      <c r="E6779" t="s">
        <v>22</v>
      </c>
      <c r="F6779">
        <v>93.653560000000013</v>
      </c>
      <c r="G6779">
        <v>44</v>
      </c>
      <c r="I6779">
        <v>159.36128467981831</v>
      </c>
      <c r="J6779">
        <v>94.097651796875013</v>
      </c>
      <c r="K6779">
        <v>112.71208092888095</v>
      </c>
      <c r="L6779">
        <v>4.8297735115207772</v>
      </c>
      <c r="N6779">
        <v>1</v>
      </c>
      <c r="O6779">
        <v>18010.924138272851</v>
      </c>
      <c r="P6779">
        <v>132.19607274404288</v>
      </c>
      <c r="Q6779">
        <v>0.74990004612997874</v>
      </c>
      <c r="S6779" s="6">
        <v>32.995602029719066</v>
      </c>
      <c r="V6779" s="6">
        <v>212.5100345069142</v>
      </c>
    </row>
    <row r="6780" spans="1:23" x14ac:dyDescent="0.3">
      <c r="A6780" s="1">
        <v>44578</v>
      </c>
      <c r="B6780">
        <v>202201</v>
      </c>
      <c r="C6780">
        <v>2022</v>
      </c>
      <c r="D6780" t="s">
        <v>1</v>
      </c>
      <c r="E6780" t="s">
        <v>22</v>
      </c>
      <c r="F6780">
        <v>86.560880000000012</v>
      </c>
      <c r="G6780">
        <v>46</v>
      </c>
      <c r="I6780">
        <v>178.64935805037328</v>
      </c>
      <c r="J6780">
        <v>86.670377070312512</v>
      </c>
      <c r="K6780">
        <v>106.07556539554062</v>
      </c>
      <c r="L6780">
        <v>5.1242914532122628</v>
      </c>
      <c r="N6780">
        <v>1</v>
      </c>
      <c r="O6780">
        <v>16695.575911709901</v>
      </c>
      <c r="P6780">
        <v>142.43321024607363</v>
      </c>
      <c r="Q6780">
        <v>0.75789633205048923</v>
      </c>
      <c r="S6780" s="6">
        <v>34.863231274322501</v>
      </c>
      <c r="V6780" s="6">
        <v>235.7174068477641</v>
      </c>
    </row>
    <row r="6781" spans="1:23" x14ac:dyDescent="0.3">
      <c r="A6781" s="1">
        <v>44578</v>
      </c>
      <c r="B6781">
        <v>202201</v>
      </c>
      <c r="C6781">
        <v>2022</v>
      </c>
      <c r="D6781" t="s">
        <v>4</v>
      </c>
      <c r="E6781" t="s">
        <v>22</v>
      </c>
      <c r="F6781">
        <v>85.641999999999996</v>
      </c>
      <c r="G6781">
        <v>36</v>
      </c>
      <c r="I6781">
        <v>149.50540312748254</v>
      </c>
      <c r="J6781">
        <v>85.896206577777775</v>
      </c>
      <c r="K6781">
        <v>97.132204402628602</v>
      </c>
      <c r="L6781">
        <v>5.4594154350688822</v>
      </c>
      <c r="N6781">
        <v>1</v>
      </c>
      <c r="O6781">
        <v>16081.664485959012</v>
      </c>
      <c r="P6781">
        <v>109.65633354324517</v>
      </c>
      <c r="Q6781">
        <v>0.76069094100729384</v>
      </c>
      <c r="S6781" s="6">
        <v>27.384873876262578</v>
      </c>
      <c r="V6781" s="6">
        <v>196.53895566247976</v>
      </c>
    </row>
    <row r="6782" spans="1:23" x14ac:dyDescent="0.3">
      <c r="A6782" s="1">
        <v>44578</v>
      </c>
      <c r="B6782">
        <v>202201</v>
      </c>
      <c r="C6782">
        <v>2022</v>
      </c>
      <c r="D6782" t="s">
        <v>2</v>
      </c>
      <c r="E6782" t="s">
        <v>22</v>
      </c>
      <c r="F6782">
        <v>95.043928666666645</v>
      </c>
      <c r="G6782">
        <v>64</v>
      </c>
      <c r="I6782">
        <v>280.28663915865127</v>
      </c>
      <c r="J6782">
        <v>95.398664994791645</v>
      </c>
      <c r="K6782">
        <v>128.30624381842915</v>
      </c>
      <c r="L6782">
        <v>5.7553997943709714</v>
      </c>
      <c r="N6782">
        <v>1</v>
      </c>
      <c r="O6782">
        <v>18894.30333248484</v>
      </c>
      <c r="P6782">
        <v>159.21462219502627</v>
      </c>
      <c r="Q6782">
        <v>0.7609338870146336</v>
      </c>
      <c r="S6782" s="6">
        <v>48.699768768936551</v>
      </c>
      <c r="V6782" s="6">
        <v>368.34558683974217</v>
      </c>
    </row>
    <row r="6783" spans="1:23" x14ac:dyDescent="0.3">
      <c r="A6783" s="1">
        <v>44578</v>
      </c>
      <c r="B6783">
        <v>202201</v>
      </c>
      <c r="C6783">
        <v>2022</v>
      </c>
      <c r="D6783" t="s">
        <v>3</v>
      </c>
      <c r="E6783" t="s">
        <v>22</v>
      </c>
      <c r="F6783">
        <v>125.63096000000002</v>
      </c>
      <c r="G6783">
        <v>96</v>
      </c>
      <c r="I6783">
        <v>287.74096756740164</v>
      </c>
      <c r="J6783">
        <v>126.32294216618381</v>
      </c>
      <c r="K6783">
        <v>155.57825683590644</v>
      </c>
      <c r="L6783">
        <v>3.9173382532953078</v>
      </c>
      <c r="N6783">
        <v>0.99759079266593698</v>
      </c>
      <c r="O6783">
        <v>24864.45216074436</v>
      </c>
      <c r="P6783">
        <v>252.65877626040799</v>
      </c>
      <c r="Q6783">
        <v>0.76513733348719726</v>
      </c>
      <c r="S6783" s="6">
        <v>73.45318401477094</v>
      </c>
      <c r="V6783" s="6">
        <v>376.06447231634957</v>
      </c>
    </row>
    <row r="6784" spans="1:23" x14ac:dyDescent="0.3">
      <c r="A6784" s="1">
        <v>44578</v>
      </c>
      <c r="B6784">
        <v>202201</v>
      </c>
      <c r="C6784">
        <v>2022</v>
      </c>
      <c r="D6784" t="s">
        <v>5</v>
      </c>
      <c r="E6784" t="s">
        <v>23</v>
      </c>
      <c r="F6784">
        <v>1356.2880538333325</v>
      </c>
      <c r="H6784">
        <v>162</v>
      </c>
      <c r="I6784">
        <v>1611.4672937419814</v>
      </c>
      <c r="M6784">
        <v>7.9623238409463264</v>
      </c>
      <c r="N6784">
        <v>0.9973935727719907</v>
      </c>
      <c r="O6784">
        <v>233923.82909894318</v>
      </c>
      <c r="P6784">
        <v>1965.4819973724511</v>
      </c>
      <c r="R6784">
        <v>0.9506</v>
      </c>
      <c r="T6784" s="6">
        <v>161.5777587890625</v>
      </c>
      <c r="U6784" s="6">
        <v>153.99719999999999</v>
      </c>
      <c r="W6784" s="6">
        <v>1289.8964622333049</v>
      </c>
    </row>
    <row r="6785" spans="1:23" x14ac:dyDescent="0.3">
      <c r="A6785" s="1">
        <v>44578</v>
      </c>
      <c r="B6785">
        <v>202201</v>
      </c>
      <c r="C6785">
        <v>2022</v>
      </c>
      <c r="D6785" t="s">
        <v>6</v>
      </c>
      <c r="E6785" t="s">
        <v>23</v>
      </c>
      <c r="F6785">
        <v>0</v>
      </c>
      <c r="H6785">
        <v>66</v>
      </c>
      <c r="I6785">
        <v>0</v>
      </c>
      <c r="M6785">
        <v>0.96447916666666689</v>
      </c>
      <c r="N6785">
        <v>0.89512367443264029</v>
      </c>
      <c r="O6785">
        <v>0</v>
      </c>
      <c r="P6785">
        <v>620.34407389454248</v>
      </c>
      <c r="R6785">
        <v>0.94569999999999999</v>
      </c>
      <c r="T6785" s="6">
        <v>59.078162512554258</v>
      </c>
      <c r="U6785" s="6">
        <v>62.416199999999996</v>
      </c>
      <c r="W6785" s="6">
        <v>63.655625000000015</v>
      </c>
    </row>
    <row r="6786" spans="1:23" x14ac:dyDescent="0.3">
      <c r="A6786" s="1">
        <v>44578</v>
      </c>
      <c r="B6786">
        <v>202201</v>
      </c>
      <c r="C6786">
        <v>2022</v>
      </c>
      <c r="D6786" t="s">
        <v>7</v>
      </c>
      <c r="E6786" t="s">
        <v>23</v>
      </c>
      <c r="F6786">
        <v>0.20258000000000001</v>
      </c>
      <c r="H6786">
        <v>36</v>
      </c>
      <c r="I6786">
        <v>0.96975950975599945</v>
      </c>
      <c r="M6786">
        <v>1.6368891131912944</v>
      </c>
      <c r="N6786">
        <v>0.89588934751766491</v>
      </c>
      <c r="O6786">
        <v>38.980917001359991</v>
      </c>
      <c r="P6786">
        <v>359.47821373560583</v>
      </c>
      <c r="R6786">
        <v>0.95550000000000002</v>
      </c>
      <c r="T6786" s="6">
        <v>32.25201651063594</v>
      </c>
      <c r="U6786" s="6">
        <v>34.398000000000003</v>
      </c>
      <c r="W6786" s="6">
        <v>58.928008074886598</v>
      </c>
    </row>
    <row r="6787" spans="1:23" x14ac:dyDescent="0.3">
      <c r="A6787" s="1">
        <v>44578</v>
      </c>
      <c r="B6787">
        <v>202201</v>
      </c>
      <c r="C6787">
        <v>2022</v>
      </c>
      <c r="D6787" t="s">
        <v>8</v>
      </c>
      <c r="E6787" t="s">
        <v>23</v>
      </c>
      <c r="F6787">
        <v>1131.3249088333337</v>
      </c>
      <c r="H6787">
        <v>108</v>
      </c>
      <c r="I6787">
        <v>1534.7892974000004</v>
      </c>
      <c r="M6787">
        <v>8.7719398919753093</v>
      </c>
      <c r="N6787">
        <v>0.94457304526748931</v>
      </c>
      <c r="O6787">
        <v>190593.37255082361</v>
      </c>
      <c r="P6787">
        <v>636.5401920716514</v>
      </c>
      <c r="R6787">
        <v>0.96039999999999992</v>
      </c>
      <c r="T6787" s="6">
        <v>102.01388888888884</v>
      </c>
      <c r="U6787" s="6">
        <v>103.72319999999999</v>
      </c>
      <c r="W6787" s="6">
        <v>947.36950833333344</v>
      </c>
    </row>
    <row r="6788" spans="1:23" x14ac:dyDescent="0.3">
      <c r="A6788" s="1">
        <v>44579</v>
      </c>
      <c r="B6788">
        <v>202201</v>
      </c>
      <c r="C6788">
        <v>2022</v>
      </c>
      <c r="D6788" t="s">
        <v>0</v>
      </c>
      <c r="E6788" t="s">
        <v>22</v>
      </c>
      <c r="F6788">
        <v>135.76892000000001</v>
      </c>
      <c r="G6788">
        <v>44</v>
      </c>
      <c r="I6788">
        <v>160.93403366180155</v>
      </c>
      <c r="J6788">
        <v>136.23327546875001</v>
      </c>
      <c r="K6788">
        <v>160.86864438709472</v>
      </c>
      <c r="L6788">
        <v>4.8774389240374711</v>
      </c>
      <c r="N6788">
        <v>1</v>
      </c>
      <c r="O6788">
        <v>20256.66905041381</v>
      </c>
      <c r="P6788">
        <v>132.19607274404288</v>
      </c>
      <c r="Q6788">
        <v>0.74990004612997874</v>
      </c>
      <c r="S6788" s="6">
        <v>32.995602029719066</v>
      </c>
      <c r="V6788" s="6">
        <v>214.60731265764872</v>
      </c>
    </row>
    <row r="6789" spans="1:23" x14ac:dyDescent="0.3">
      <c r="A6789" s="1">
        <v>44579</v>
      </c>
      <c r="B6789">
        <v>202201</v>
      </c>
      <c r="C6789">
        <v>2022</v>
      </c>
      <c r="D6789" t="s">
        <v>1</v>
      </c>
      <c r="E6789" t="s">
        <v>22</v>
      </c>
      <c r="F6789">
        <v>135.19687999999999</v>
      </c>
      <c r="G6789">
        <v>46</v>
      </c>
      <c r="I6789">
        <v>165.49571131800607</v>
      </c>
      <c r="J6789">
        <v>135.30601085937499</v>
      </c>
      <c r="K6789">
        <v>160.32024840505542</v>
      </c>
      <c r="L6789">
        <v>4.7469986363512184</v>
      </c>
      <c r="N6789">
        <v>1</v>
      </c>
      <c r="O6789">
        <v>19990.219625090805</v>
      </c>
      <c r="P6789">
        <v>142.43321024607363</v>
      </c>
      <c r="Q6789">
        <v>0.75789633205048923</v>
      </c>
      <c r="S6789" s="6">
        <v>34.863231274322501</v>
      </c>
      <c r="V6789" s="6">
        <v>218.36193727215604</v>
      </c>
    </row>
    <row r="6790" spans="1:23" x14ac:dyDescent="0.3">
      <c r="A6790" s="1">
        <v>44579</v>
      </c>
      <c r="B6790">
        <v>202201</v>
      </c>
      <c r="C6790">
        <v>2022</v>
      </c>
      <c r="D6790" t="s">
        <v>4</v>
      </c>
      <c r="E6790" t="s">
        <v>22</v>
      </c>
      <c r="F6790">
        <v>68.69</v>
      </c>
      <c r="G6790">
        <v>36</v>
      </c>
      <c r="I6790">
        <v>79.523790286855672</v>
      </c>
      <c r="J6790">
        <v>68.930654577777787</v>
      </c>
      <c r="K6790">
        <v>84.881465251901105</v>
      </c>
      <c r="L6790">
        <v>2.9039312229875742</v>
      </c>
      <c r="N6790">
        <v>1</v>
      </c>
      <c r="O6790">
        <v>9676.9989793850218</v>
      </c>
      <c r="P6790">
        <v>109.65633354324517</v>
      </c>
      <c r="Q6790">
        <v>0.76069094100729384</v>
      </c>
      <c r="S6790" s="6">
        <v>27.384873876262578</v>
      </c>
      <c r="V6790" s="6">
        <v>104.54152402755267</v>
      </c>
    </row>
    <row r="6791" spans="1:23" x14ac:dyDescent="0.3">
      <c r="A6791" s="1">
        <v>44579</v>
      </c>
      <c r="B6791">
        <v>202201</v>
      </c>
      <c r="C6791">
        <v>2022</v>
      </c>
      <c r="D6791" t="s">
        <v>2</v>
      </c>
      <c r="E6791" t="s">
        <v>22</v>
      </c>
      <c r="F6791">
        <v>89.575951833333306</v>
      </c>
      <c r="G6791">
        <v>64</v>
      </c>
      <c r="I6791">
        <v>177.66234068844651</v>
      </c>
      <c r="J6791">
        <v>89.917626638020806</v>
      </c>
      <c r="K6791">
        <v>112.38087379721688</v>
      </c>
      <c r="L6791">
        <v>3.6481146662398434</v>
      </c>
      <c r="N6791">
        <v>1</v>
      </c>
      <c r="O6791">
        <v>13423.019683349719</v>
      </c>
      <c r="P6791">
        <v>159.21462219502627</v>
      </c>
      <c r="Q6791">
        <v>0.7609338870146336</v>
      </c>
      <c r="S6791" s="6">
        <v>48.699768768936551</v>
      </c>
      <c r="V6791" s="6">
        <v>233.47933863934998</v>
      </c>
    </row>
    <row r="6792" spans="1:23" x14ac:dyDescent="0.3">
      <c r="A6792" s="1">
        <v>44579</v>
      </c>
      <c r="B6792">
        <v>202201</v>
      </c>
      <c r="C6792">
        <v>2022</v>
      </c>
      <c r="D6792" t="s">
        <v>3</v>
      </c>
      <c r="E6792" t="s">
        <v>22</v>
      </c>
      <c r="F6792">
        <v>127.16367999999999</v>
      </c>
      <c r="G6792">
        <v>96</v>
      </c>
      <c r="I6792">
        <v>219.00712637969508</v>
      </c>
      <c r="J6792">
        <v>127.77675430195383</v>
      </c>
      <c r="K6792">
        <v>144.20988825848187</v>
      </c>
      <c r="L6792">
        <v>2.9815879232090774</v>
      </c>
      <c r="N6792">
        <v>1</v>
      </c>
      <c r="O6792">
        <v>18244.539201680145</v>
      </c>
      <c r="P6792">
        <v>252.65877626040799</v>
      </c>
      <c r="Q6792">
        <v>0.76513733348719726</v>
      </c>
      <c r="S6792" s="6">
        <v>73.45318401477094</v>
      </c>
      <c r="V6792" s="6">
        <v>286.23244062807146</v>
      </c>
    </row>
    <row r="6793" spans="1:23" x14ac:dyDescent="0.3">
      <c r="A6793" s="1">
        <v>44579</v>
      </c>
      <c r="B6793">
        <v>202201</v>
      </c>
      <c r="C6793">
        <v>2022</v>
      </c>
      <c r="D6793" t="s">
        <v>5</v>
      </c>
      <c r="E6793" t="s">
        <v>23</v>
      </c>
      <c r="F6793">
        <v>1924.4160781666662</v>
      </c>
      <c r="H6793">
        <v>162</v>
      </c>
      <c r="I6793">
        <v>2326.3349514680358</v>
      </c>
      <c r="M6793">
        <v>9.0622912423071078</v>
      </c>
      <c r="N6793">
        <v>0.9993981481481482</v>
      </c>
      <c r="O6793">
        <v>243844.82377374408</v>
      </c>
      <c r="P6793">
        <v>1965.4819973724511</v>
      </c>
      <c r="R6793">
        <v>0.9506</v>
      </c>
      <c r="T6793" s="6">
        <v>161.9025</v>
      </c>
      <c r="U6793" s="6">
        <v>153.99719999999999</v>
      </c>
      <c r="W6793" s="6">
        <v>1468.0911812537515</v>
      </c>
    </row>
    <row r="6794" spans="1:23" x14ac:dyDescent="0.3">
      <c r="A6794" s="1">
        <v>44579</v>
      </c>
      <c r="B6794">
        <v>202201</v>
      </c>
      <c r="C6794">
        <v>2022</v>
      </c>
      <c r="D6794" t="s">
        <v>6</v>
      </c>
      <c r="E6794" t="s">
        <v>23</v>
      </c>
      <c r="F6794">
        <v>679.24752000000001</v>
      </c>
      <c r="H6794">
        <v>66</v>
      </c>
      <c r="I6794">
        <v>821.5907666666667</v>
      </c>
      <c r="M6794">
        <v>8.2210763888888891</v>
      </c>
      <c r="N6794">
        <v>0.86352846653291071</v>
      </c>
      <c r="O6794">
        <v>94218.631174410752</v>
      </c>
      <c r="P6794">
        <v>620.34407389454248</v>
      </c>
      <c r="R6794">
        <v>0.94569999999999999</v>
      </c>
      <c r="T6794" s="6">
        <v>56.99287879117211</v>
      </c>
      <c r="U6794" s="6">
        <v>62.416199999999996</v>
      </c>
      <c r="W6794" s="6">
        <v>542.59104166666668</v>
      </c>
    </row>
    <row r="6795" spans="1:23" x14ac:dyDescent="0.3">
      <c r="A6795" s="1">
        <v>44579</v>
      </c>
      <c r="B6795">
        <v>202201</v>
      </c>
      <c r="C6795">
        <v>2022</v>
      </c>
      <c r="D6795" t="s">
        <v>7</v>
      </c>
      <c r="E6795" t="s">
        <v>23</v>
      </c>
      <c r="F6795">
        <v>358.59936016666666</v>
      </c>
      <c r="H6795">
        <v>36</v>
      </c>
      <c r="I6795">
        <v>391.53391414503636</v>
      </c>
      <c r="M6795">
        <v>7.7762451933919143</v>
      </c>
      <c r="N6795">
        <v>0.89699155703891664</v>
      </c>
      <c r="O6795">
        <v>49364.638919027733</v>
      </c>
      <c r="P6795">
        <v>359.47821373560583</v>
      </c>
      <c r="R6795">
        <v>0.95550000000000002</v>
      </c>
      <c r="T6795" s="6">
        <v>32.291696053400997</v>
      </c>
      <c r="U6795" s="6">
        <v>34.398000000000003</v>
      </c>
      <c r="W6795" s="6">
        <v>279.94482696210889</v>
      </c>
    </row>
    <row r="6796" spans="1:23" x14ac:dyDescent="0.3">
      <c r="A6796" s="1">
        <v>44579</v>
      </c>
      <c r="B6796">
        <v>202201</v>
      </c>
      <c r="C6796">
        <v>2022</v>
      </c>
      <c r="D6796" t="s">
        <v>8</v>
      </c>
      <c r="E6796" t="s">
        <v>23</v>
      </c>
      <c r="F6796">
        <v>1000.5872738333334</v>
      </c>
      <c r="H6796">
        <v>108</v>
      </c>
      <c r="I6796">
        <v>1090.9448758666665</v>
      </c>
      <c r="M6796">
        <v>7.6938079218106985</v>
      </c>
      <c r="N6796">
        <v>0.9206018518518515</v>
      </c>
      <c r="O6796">
        <v>138508.06009274133</v>
      </c>
      <c r="P6796">
        <v>636.5401920716514</v>
      </c>
      <c r="R6796">
        <v>0.96039999999999992</v>
      </c>
      <c r="T6796" s="6">
        <v>99.424999999999969</v>
      </c>
      <c r="U6796" s="6">
        <v>103.72319999999999</v>
      </c>
      <c r="W6796" s="6">
        <v>830.93125555555548</v>
      </c>
    </row>
    <row r="6797" spans="1:23" x14ac:dyDescent="0.3">
      <c r="A6797" s="1">
        <v>44580</v>
      </c>
      <c r="B6797">
        <v>202201</v>
      </c>
      <c r="C6797">
        <v>2022</v>
      </c>
      <c r="D6797" t="s">
        <v>0</v>
      </c>
      <c r="E6797" t="s">
        <v>22</v>
      </c>
      <c r="F6797">
        <v>134.56716</v>
      </c>
      <c r="G6797">
        <v>44</v>
      </c>
      <c r="I6797">
        <v>155.46568391927789</v>
      </c>
      <c r="J6797">
        <v>135.029806484375</v>
      </c>
      <c r="K6797">
        <v>166.26811378426581</v>
      </c>
      <c r="L6797">
        <v>4.7117092689883426</v>
      </c>
      <c r="N6797">
        <v>1</v>
      </c>
      <c r="O6797">
        <v>20062.097402217467</v>
      </c>
      <c r="P6797">
        <v>132.19607274404288</v>
      </c>
      <c r="Q6797">
        <v>0.74990004612997874</v>
      </c>
      <c r="S6797" s="6">
        <v>32.995602029719066</v>
      </c>
      <c r="V6797" s="6">
        <v>207.31520783548709</v>
      </c>
    </row>
    <row r="6798" spans="1:23" x14ac:dyDescent="0.3">
      <c r="A6798" s="1">
        <v>44580</v>
      </c>
      <c r="B6798">
        <v>202201</v>
      </c>
      <c r="C6798">
        <v>2022</v>
      </c>
      <c r="D6798" t="s">
        <v>1</v>
      </c>
      <c r="E6798" t="s">
        <v>22</v>
      </c>
      <c r="F6798">
        <v>139.94372000000001</v>
      </c>
      <c r="G6798">
        <v>46</v>
      </c>
      <c r="I6798">
        <v>166.78652414254577</v>
      </c>
      <c r="J6798">
        <v>140.06310476562501</v>
      </c>
      <c r="K6798">
        <v>175.20178047326266</v>
      </c>
      <c r="L6798">
        <v>4.7840236847290605</v>
      </c>
      <c r="N6798">
        <v>1</v>
      </c>
      <c r="O6798">
        <v>20671.88454262571</v>
      </c>
      <c r="P6798">
        <v>142.43321024607363</v>
      </c>
      <c r="Q6798">
        <v>0.75789633205048923</v>
      </c>
      <c r="S6798" s="6">
        <v>34.863231274322501</v>
      </c>
      <c r="V6798" s="6">
        <v>220.06508949753677</v>
      </c>
    </row>
    <row r="6799" spans="1:23" x14ac:dyDescent="0.3">
      <c r="A6799" s="1">
        <v>44580</v>
      </c>
      <c r="B6799">
        <v>202201</v>
      </c>
      <c r="C6799">
        <v>2022</v>
      </c>
      <c r="D6799" t="s">
        <v>4</v>
      </c>
      <c r="E6799" t="s">
        <v>22</v>
      </c>
      <c r="F6799">
        <v>146.46599999999998</v>
      </c>
      <c r="G6799">
        <v>36</v>
      </c>
      <c r="I6799">
        <v>169.80985762379186</v>
      </c>
      <c r="J6799">
        <v>146.76890417777776</v>
      </c>
      <c r="K6799">
        <v>187.49046393673518</v>
      </c>
      <c r="L6799">
        <v>6.2008632353419149</v>
      </c>
      <c r="N6799">
        <v>1</v>
      </c>
      <c r="O6799">
        <v>21179.323408372289</v>
      </c>
      <c r="P6799">
        <v>109.65633354324517</v>
      </c>
      <c r="Q6799">
        <v>0.76069094100729384</v>
      </c>
      <c r="S6799" s="6">
        <v>27.384873876262578</v>
      </c>
      <c r="V6799" s="6">
        <v>223.23107647230893</v>
      </c>
    </row>
    <row r="6800" spans="1:23" x14ac:dyDescent="0.3">
      <c r="A6800" s="1">
        <v>44580</v>
      </c>
      <c r="B6800">
        <v>202201</v>
      </c>
      <c r="C6800">
        <v>2022</v>
      </c>
      <c r="D6800" t="s">
        <v>2</v>
      </c>
      <c r="E6800" t="s">
        <v>22</v>
      </c>
      <c r="F6800">
        <v>151.83163099999999</v>
      </c>
      <c r="G6800">
        <v>64</v>
      </c>
      <c r="I6800">
        <v>209.5595561776058</v>
      </c>
      <c r="J6800">
        <v>152.17025404687499</v>
      </c>
      <c r="K6800">
        <v>194.05857363047414</v>
      </c>
      <c r="L6800">
        <v>4.3030914001233338</v>
      </c>
      <c r="N6800">
        <v>1</v>
      </c>
      <c r="O6800">
        <v>22790.453039907534</v>
      </c>
      <c r="P6800">
        <v>159.21462219502627</v>
      </c>
      <c r="Q6800">
        <v>0.7609338870146336</v>
      </c>
      <c r="S6800" s="6">
        <v>48.699768768936551</v>
      </c>
      <c r="V6800" s="6">
        <v>275.39784960789336</v>
      </c>
    </row>
    <row r="6801" spans="1:23" x14ac:dyDescent="0.3">
      <c r="A6801" s="1">
        <v>44580</v>
      </c>
      <c r="B6801">
        <v>202201</v>
      </c>
      <c r="C6801">
        <v>2022</v>
      </c>
      <c r="D6801" t="s">
        <v>3</v>
      </c>
      <c r="E6801" t="s">
        <v>22</v>
      </c>
      <c r="F6801">
        <v>195.35488233333328</v>
      </c>
      <c r="G6801">
        <v>96</v>
      </c>
      <c r="I6801">
        <v>270.92427096195297</v>
      </c>
      <c r="J6801">
        <v>196.02316696013455</v>
      </c>
      <c r="K6801">
        <v>248.12621184080297</v>
      </c>
      <c r="L6801">
        <v>3.6883938333765345</v>
      </c>
      <c r="N6801">
        <v>1</v>
      </c>
      <c r="O6801">
        <v>28367.451031302164</v>
      </c>
      <c r="P6801">
        <v>252.65877626040799</v>
      </c>
      <c r="Q6801">
        <v>0.76513733348719726</v>
      </c>
      <c r="S6801" s="6">
        <v>73.45318401477094</v>
      </c>
      <c r="V6801" s="6">
        <v>354.08580800414734</v>
      </c>
    </row>
    <row r="6802" spans="1:23" x14ac:dyDescent="0.3">
      <c r="A6802" s="1">
        <v>44580</v>
      </c>
      <c r="B6802">
        <v>202201</v>
      </c>
      <c r="C6802">
        <v>2022</v>
      </c>
      <c r="D6802" t="s">
        <v>5</v>
      </c>
      <c r="E6802" t="s">
        <v>23</v>
      </c>
      <c r="F6802">
        <v>1764.0192713333331</v>
      </c>
      <c r="H6802">
        <v>162</v>
      </c>
      <c r="I6802">
        <v>2049.2473500000001</v>
      </c>
      <c r="M6802">
        <v>8.6122916666666693</v>
      </c>
      <c r="N6802">
        <v>0.99844595826702354</v>
      </c>
      <c r="O6802">
        <v>211833.31640885331</v>
      </c>
      <c r="P6802">
        <v>1965.4819973724511</v>
      </c>
      <c r="R6802">
        <v>0.9506</v>
      </c>
      <c r="T6802" s="6">
        <v>161.74824523925781</v>
      </c>
      <c r="U6802" s="6">
        <v>153.99719999999999</v>
      </c>
      <c r="W6802" s="6">
        <v>1395.1912500000005</v>
      </c>
    </row>
    <row r="6803" spans="1:23" x14ac:dyDescent="0.3">
      <c r="A6803" s="1">
        <v>44580</v>
      </c>
      <c r="B6803">
        <v>202201</v>
      </c>
      <c r="C6803">
        <v>2022</v>
      </c>
      <c r="D6803" t="s">
        <v>6</v>
      </c>
      <c r="E6803" t="s">
        <v>23</v>
      </c>
      <c r="F6803">
        <v>1039.5145600000001</v>
      </c>
      <c r="H6803">
        <v>66</v>
      </c>
      <c r="I6803">
        <v>1204.8036</v>
      </c>
      <c r="M6803">
        <v>10.595347222222223</v>
      </c>
      <c r="N6803">
        <v>0.88348564441993904</v>
      </c>
      <c r="O6803">
        <v>131102.64082082259</v>
      </c>
      <c r="P6803">
        <v>620.34407389454248</v>
      </c>
      <c r="R6803">
        <v>0.94569999999999999</v>
      </c>
      <c r="T6803" s="6">
        <v>58.310052531715975</v>
      </c>
      <c r="U6803" s="6">
        <v>62.416199999999996</v>
      </c>
      <c r="W6803" s="6">
        <v>699.29291666666677</v>
      </c>
    </row>
    <row r="6804" spans="1:23" x14ac:dyDescent="0.3">
      <c r="A6804" s="1">
        <v>44580</v>
      </c>
      <c r="B6804">
        <v>202201</v>
      </c>
      <c r="C6804">
        <v>2022</v>
      </c>
      <c r="D6804" t="s">
        <v>7</v>
      </c>
      <c r="E6804" t="s">
        <v>23</v>
      </c>
      <c r="F6804">
        <v>519.80656299999987</v>
      </c>
      <c r="H6804">
        <v>36</v>
      </c>
      <c r="I6804">
        <v>588.94966574691057</v>
      </c>
      <c r="M6804">
        <v>9.8348076209594772</v>
      </c>
      <c r="N6804">
        <v>0.89699155703891664</v>
      </c>
      <c r="O6804">
        <v>68330.101917398657</v>
      </c>
      <c r="P6804">
        <v>359.47821373560583</v>
      </c>
      <c r="R6804">
        <v>0.95550000000000002</v>
      </c>
      <c r="T6804" s="6">
        <v>32.291696053400997</v>
      </c>
      <c r="U6804" s="6">
        <v>34.398000000000003</v>
      </c>
      <c r="W6804" s="6">
        <v>354.0530743545412</v>
      </c>
    </row>
    <row r="6805" spans="1:23" x14ac:dyDescent="0.3">
      <c r="A6805" s="1">
        <v>44580</v>
      </c>
      <c r="B6805">
        <v>202201</v>
      </c>
      <c r="C6805">
        <v>2022</v>
      </c>
      <c r="D6805" t="s">
        <v>8</v>
      </c>
      <c r="E6805" t="s">
        <v>23</v>
      </c>
      <c r="F6805">
        <v>931.85925616666657</v>
      </c>
      <c r="H6805">
        <v>108</v>
      </c>
      <c r="I6805">
        <v>1118.8571963666668</v>
      </c>
      <c r="M6805">
        <v>7.6693373971193415</v>
      </c>
      <c r="N6805">
        <v>0.94380144032921776</v>
      </c>
      <c r="O6805">
        <v>137558.7095778035</v>
      </c>
      <c r="P6805">
        <v>636.5401920716514</v>
      </c>
      <c r="R6805">
        <v>0.96039999999999992</v>
      </c>
      <c r="T6805" s="6">
        <v>101.93055555555551</v>
      </c>
      <c r="U6805" s="6">
        <v>103.72319999999999</v>
      </c>
      <c r="W6805" s="6">
        <v>828.28843888888889</v>
      </c>
    </row>
    <row r="6806" spans="1:23" x14ac:dyDescent="0.3">
      <c r="A6806" s="1">
        <v>44581</v>
      </c>
      <c r="B6806">
        <v>202201</v>
      </c>
      <c r="C6806">
        <v>2022</v>
      </c>
      <c r="D6806" t="s">
        <v>0</v>
      </c>
      <c r="E6806" t="s">
        <v>22</v>
      </c>
      <c r="F6806">
        <v>166.96260000000001</v>
      </c>
      <c r="G6806">
        <v>44</v>
      </c>
      <c r="I6806">
        <v>219.16118404415698</v>
      </c>
      <c r="J6806">
        <v>167.47553945312501</v>
      </c>
      <c r="K6806">
        <v>220.66149364465795</v>
      </c>
      <c r="L6806">
        <v>6.6421332105642135</v>
      </c>
      <c r="N6806">
        <v>1</v>
      </c>
      <c r="O6806">
        <v>47296.032697355564</v>
      </c>
      <c r="P6806">
        <v>132.19607274404288</v>
      </c>
      <c r="Q6806">
        <v>0.74990004612997874</v>
      </c>
      <c r="S6806" s="6">
        <v>32.995602029719066</v>
      </c>
      <c r="V6806" s="6">
        <v>292.25386126482539</v>
      </c>
    </row>
    <row r="6807" spans="1:23" x14ac:dyDescent="0.3">
      <c r="A6807" s="1">
        <v>44581</v>
      </c>
      <c r="B6807">
        <v>202201</v>
      </c>
      <c r="C6807">
        <v>2022</v>
      </c>
      <c r="D6807" t="s">
        <v>1</v>
      </c>
      <c r="E6807" t="s">
        <v>22</v>
      </c>
      <c r="F6807">
        <v>160.04632000000001</v>
      </c>
      <c r="G6807">
        <v>46</v>
      </c>
      <c r="I6807">
        <v>222.10896013280478</v>
      </c>
      <c r="J6807">
        <v>160.14055828125001</v>
      </c>
      <c r="K6807">
        <v>207.69585093842767</v>
      </c>
      <c r="L6807">
        <v>6.370865579989788</v>
      </c>
      <c r="N6807">
        <v>1</v>
      </c>
      <c r="O6807">
        <v>45423.564785989744</v>
      </c>
      <c r="P6807">
        <v>142.43321024607363</v>
      </c>
      <c r="Q6807">
        <v>0.75789633205048923</v>
      </c>
      <c r="S6807" s="6">
        <v>34.863231274322501</v>
      </c>
      <c r="V6807" s="6">
        <v>293.05981667953023</v>
      </c>
    </row>
    <row r="6808" spans="1:23" x14ac:dyDescent="0.3">
      <c r="A6808" s="1">
        <v>44581</v>
      </c>
      <c r="B6808">
        <v>202201</v>
      </c>
      <c r="C6808">
        <v>2022</v>
      </c>
      <c r="D6808" t="s">
        <v>4</v>
      </c>
      <c r="E6808" t="s">
        <v>22</v>
      </c>
      <c r="F6808">
        <v>121.87400000000001</v>
      </c>
      <c r="G6808">
        <v>36</v>
      </c>
      <c r="I6808">
        <v>184.95903735063837</v>
      </c>
      <c r="J6808">
        <v>122.15719217777779</v>
      </c>
      <c r="K6808">
        <v>139.90545090695716</v>
      </c>
      <c r="L6808">
        <v>6.7540583968495946</v>
      </c>
      <c r="N6808">
        <v>1</v>
      </c>
      <c r="O6808">
        <v>32764.046033257204</v>
      </c>
      <c r="P6808">
        <v>109.65633354324517</v>
      </c>
      <c r="Q6808">
        <v>0.76069094100729384</v>
      </c>
      <c r="S6808" s="6">
        <v>27.384873876262578</v>
      </c>
      <c r="V6808" s="6">
        <v>243.1461022865854</v>
      </c>
    </row>
    <row r="6809" spans="1:23" x14ac:dyDescent="0.3">
      <c r="A6809" s="1">
        <v>44581</v>
      </c>
      <c r="B6809">
        <v>202201</v>
      </c>
      <c r="C6809">
        <v>2022</v>
      </c>
      <c r="D6809" t="s">
        <v>2</v>
      </c>
      <c r="E6809" t="s">
        <v>22</v>
      </c>
      <c r="F6809">
        <v>142.70060183333334</v>
      </c>
      <c r="G6809">
        <v>64</v>
      </c>
      <c r="I6809">
        <v>213.26692159438616</v>
      </c>
      <c r="J6809">
        <v>143.06571413802084</v>
      </c>
      <c r="K6809">
        <v>174.42407874749105</v>
      </c>
      <c r="L6809">
        <v>4.3792183615134492</v>
      </c>
      <c r="N6809">
        <v>1</v>
      </c>
      <c r="O6809">
        <v>42349.206938444004</v>
      </c>
      <c r="P6809">
        <v>159.21462219502627</v>
      </c>
      <c r="Q6809">
        <v>0.7609338870146336</v>
      </c>
      <c r="S6809" s="6">
        <v>48.699768768936551</v>
      </c>
      <c r="V6809" s="6">
        <v>280.26997513686075</v>
      </c>
    </row>
    <row r="6810" spans="1:23" x14ac:dyDescent="0.3">
      <c r="A6810" s="1">
        <v>44581</v>
      </c>
      <c r="B6810">
        <v>202201</v>
      </c>
      <c r="C6810">
        <v>2022</v>
      </c>
      <c r="D6810" t="s">
        <v>3</v>
      </c>
      <c r="E6810" t="s">
        <v>22</v>
      </c>
      <c r="F6810">
        <v>241.64616016666668</v>
      </c>
      <c r="G6810">
        <v>96</v>
      </c>
      <c r="I6810">
        <v>404.89520264964835</v>
      </c>
      <c r="J6810">
        <v>242.45119875612409</v>
      </c>
      <c r="K6810">
        <v>304.58253926821141</v>
      </c>
      <c r="L6810">
        <v>5.5122893320489226</v>
      </c>
      <c r="N6810">
        <v>1</v>
      </c>
      <c r="O6810">
        <v>66833.768362665724</v>
      </c>
      <c r="P6810">
        <v>252.65877626040799</v>
      </c>
      <c r="Q6810">
        <v>0.76513733348719726</v>
      </c>
      <c r="S6810" s="6">
        <v>73.45318401477094</v>
      </c>
      <c r="V6810" s="6">
        <v>529.17977587669657</v>
      </c>
    </row>
    <row r="6811" spans="1:23" x14ac:dyDescent="0.3">
      <c r="A6811" s="1">
        <v>44581</v>
      </c>
      <c r="B6811">
        <v>202201</v>
      </c>
      <c r="C6811">
        <v>2022</v>
      </c>
      <c r="D6811" t="s">
        <v>5</v>
      </c>
      <c r="E6811" t="s">
        <v>23</v>
      </c>
      <c r="F6811">
        <v>2558.3233013333333</v>
      </c>
      <c r="H6811">
        <v>162</v>
      </c>
      <c r="I6811">
        <v>3171.9483359999999</v>
      </c>
      <c r="M6811">
        <v>10.413166666666667</v>
      </c>
      <c r="N6811">
        <v>0.98978838508511768</v>
      </c>
      <c r="O6811">
        <v>478541.50711680384</v>
      </c>
      <c r="P6811">
        <v>1965.4819973724511</v>
      </c>
      <c r="R6811">
        <v>0.9506</v>
      </c>
      <c r="T6811" s="6">
        <v>160.34571838378906</v>
      </c>
      <c r="U6811" s="6">
        <v>153.99719999999999</v>
      </c>
      <c r="W6811" s="6">
        <v>1686.933</v>
      </c>
    </row>
    <row r="6812" spans="1:23" x14ac:dyDescent="0.3">
      <c r="A6812" s="1">
        <v>44581</v>
      </c>
      <c r="B6812">
        <v>202201</v>
      </c>
      <c r="C6812">
        <v>2022</v>
      </c>
      <c r="D6812" t="s">
        <v>6</v>
      </c>
      <c r="E6812" t="s">
        <v>23</v>
      </c>
      <c r="F6812">
        <v>628.14416000000006</v>
      </c>
      <c r="H6812">
        <v>66</v>
      </c>
      <c r="I6812">
        <v>784.41459999999995</v>
      </c>
      <c r="M6812">
        <v>7.5330555555555554</v>
      </c>
      <c r="N6812">
        <v>0.88729009528463321</v>
      </c>
      <c r="O6812">
        <v>122675.38925763965</v>
      </c>
      <c r="P6812">
        <v>620.34407389454248</v>
      </c>
      <c r="R6812">
        <v>0.94569999999999999</v>
      </c>
      <c r="T6812" s="6">
        <v>58.561146288785793</v>
      </c>
      <c r="U6812" s="6">
        <v>62.416199999999996</v>
      </c>
      <c r="W6812" s="6">
        <v>497.18166666666667</v>
      </c>
    </row>
    <row r="6813" spans="1:23" x14ac:dyDescent="0.3">
      <c r="A6813" s="1">
        <v>44581</v>
      </c>
      <c r="B6813">
        <v>202201</v>
      </c>
      <c r="C6813">
        <v>2022</v>
      </c>
      <c r="D6813" t="s">
        <v>7</v>
      </c>
      <c r="E6813" t="s">
        <v>23</v>
      </c>
      <c r="F6813">
        <v>256.81263999999999</v>
      </c>
      <c r="H6813">
        <v>36</v>
      </c>
      <c r="I6813">
        <v>245.48522400525155</v>
      </c>
      <c r="M6813">
        <v>6.0409863979033354</v>
      </c>
      <c r="N6813">
        <v>0.8942507495035199</v>
      </c>
      <c r="O6813">
        <v>42242.494291455216</v>
      </c>
      <c r="P6813">
        <v>359.47821373560583</v>
      </c>
      <c r="R6813">
        <v>0.95550000000000002</v>
      </c>
      <c r="T6813" s="6">
        <v>32.193026982126717</v>
      </c>
      <c r="U6813" s="6">
        <v>34.398000000000003</v>
      </c>
      <c r="W6813" s="6">
        <v>217.47551032452009</v>
      </c>
    </row>
    <row r="6814" spans="1:23" x14ac:dyDescent="0.3">
      <c r="A6814" s="1">
        <v>44581</v>
      </c>
      <c r="B6814">
        <v>202201</v>
      </c>
      <c r="C6814">
        <v>2022</v>
      </c>
      <c r="D6814" t="s">
        <v>8</v>
      </c>
      <c r="E6814" t="s">
        <v>23</v>
      </c>
      <c r="F6814">
        <v>475.86757699999998</v>
      </c>
      <c r="H6814">
        <v>108</v>
      </c>
      <c r="I6814">
        <v>507.34799930000003</v>
      </c>
      <c r="M6814">
        <v>5.979143235596708</v>
      </c>
      <c r="N6814">
        <v>0.94799382716049352</v>
      </c>
      <c r="O6814">
        <v>108776.87179390706</v>
      </c>
      <c r="P6814">
        <v>636.5401920716514</v>
      </c>
      <c r="R6814">
        <v>0.96039999999999992</v>
      </c>
      <c r="T6814" s="6">
        <v>102.3833333333333</v>
      </c>
      <c r="U6814" s="6">
        <v>103.72319999999999</v>
      </c>
      <c r="W6814" s="6">
        <v>645.7474694444445</v>
      </c>
    </row>
    <row r="6815" spans="1:23" x14ac:dyDescent="0.3">
      <c r="A6815" s="1">
        <v>44582</v>
      </c>
      <c r="B6815">
        <v>202201</v>
      </c>
      <c r="C6815">
        <v>2022</v>
      </c>
      <c r="D6815" t="s">
        <v>0</v>
      </c>
      <c r="E6815" t="s">
        <v>22</v>
      </c>
      <c r="F6815">
        <v>159.75680000000003</v>
      </c>
      <c r="G6815">
        <v>44</v>
      </c>
      <c r="I6815">
        <v>203.48476653903859</v>
      </c>
      <c r="J6815">
        <v>160.27340156250003</v>
      </c>
      <c r="K6815">
        <v>204.71808635385275</v>
      </c>
      <c r="L6815">
        <v>6.167026937582782</v>
      </c>
      <c r="N6815">
        <v>1</v>
      </c>
      <c r="O6815">
        <v>45364.855942555259</v>
      </c>
      <c r="P6815">
        <v>132.19607274404288</v>
      </c>
      <c r="Q6815">
        <v>0.74990004612997874</v>
      </c>
      <c r="S6815" s="6">
        <v>32.995602029719066</v>
      </c>
      <c r="V6815" s="6">
        <v>271.34918525364242</v>
      </c>
    </row>
    <row r="6816" spans="1:23" x14ac:dyDescent="0.3">
      <c r="A6816" s="1">
        <v>44582</v>
      </c>
      <c r="B6816">
        <v>202201</v>
      </c>
      <c r="C6816">
        <v>2022</v>
      </c>
      <c r="D6816" t="s">
        <v>1</v>
      </c>
      <c r="E6816" t="s">
        <v>22</v>
      </c>
      <c r="F6816">
        <v>156.82380000000001</v>
      </c>
      <c r="G6816">
        <v>46</v>
      </c>
      <c r="I6816">
        <v>208.11937701936614</v>
      </c>
      <c r="J6816">
        <v>156.93817988281251</v>
      </c>
      <c r="K6816">
        <v>199.17555095220271</v>
      </c>
      <c r="L6816">
        <v>5.9695951698157828</v>
      </c>
      <c r="N6816">
        <v>1</v>
      </c>
      <c r="O6816">
        <v>44614.67996084458</v>
      </c>
      <c r="P6816">
        <v>142.43321024607363</v>
      </c>
      <c r="Q6816">
        <v>0.75789633205048923</v>
      </c>
      <c r="S6816" s="6">
        <v>34.863231274322501</v>
      </c>
      <c r="V6816" s="6">
        <v>274.60137781152599</v>
      </c>
    </row>
    <row r="6817" spans="1:23" x14ac:dyDescent="0.3">
      <c r="A6817" s="1">
        <v>44582</v>
      </c>
      <c r="B6817">
        <v>202201</v>
      </c>
      <c r="C6817">
        <v>2022</v>
      </c>
      <c r="D6817" t="s">
        <v>4</v>
      </c>
      <c r="E6817" t="s">
        <v>22</v>
      </c>
      <c r="F6817">
        <v>142.136</v>
      </c>
      <c r="G6817">
        <v>36</v>
      </c>
      <c r="I6817">
        <v>169.61111042811831</v>
      </c>
      <c r="J6817">
        <v>142.43545457777779</v>
      </c>
      <c r="K6817">
        <v>172.41557043961214</v>
      </c>
      <c r="L6817">
        <v>6.1936056815342333</v>
      </c>
      <c r="N6817">
        <v>1</v>
      </c>
      <c r="O6817">
        <v>45048.1310817677</v>
      </c>
      <c r="P6817">
        <v>109.65633354324517</v>
      </c>
      <c r="Q6817">
        <v>0.76069094100729384</v>
      </c>
      <c r="S6817" s="6">
        <v>27.384873876262578</v>
      </c>
      <c r="V6817" s="6">
        <v>222.96980453523241</v>
      </c>
    </row>
    <row r="6818" spans="1:23" x14ac:dyDescent="0.3">
      <c r="A6818" s="1">
        <v>44582</v>
      </c>
      <c r="B6818">
        <v>202201</v>
      </c>
      <c r="C6818">
        <v>2022</v>
      </c>
      <c r="D6818" t="s">
        <v>2</v>
      </c>
      <c r="E6818" t="s">
        <v>22</v>
      </c>
      <c r="F6818">
        <v>161.12649083333332</v>
      </c>
      <c r="G6818">
        <v>64</v>
      </c>
      <c r="I6818">
        <v>288.45250673414949</v>
      </c>
      <c r="J6818">
        <v>161.50979161458332</v>
      </c>
      <c r="K6818">
        <v>200.47547548921341</v>
      </c>
      <c r="L6818">
        <v>5.9230775427858031</v>
      </c>
      <c r="N6818">
        <v>1</v>
      </c>
      <c r="O6818">
        <v>48521.125810399892</v>
      </c>
      <c r="P6818">
        <v>159.21462219502627</v>
      </c>
      <c r="Q6818">
        <v>0.7609338870146336</v>
      </c>
      <c r="S6818" s="6">
        <v>48.699768768936551</v>
      </c>
      <c r="V6818" s="6">
        <v>379.0769627382914</v>
      </c>
    </row>
    <row r="6819" spans="1:23" x14ac:dyDescent="0.3">
      <c r="A6819" s="1">
        <v>44582</v>
      </c>
      <c r="B6819">
        <v>202201</v>
      </c>
      <c r="C6819">
        <v>2022</v>
      </c>
      <c r="D6819" t="s">
        <v>3</v>
      </c>
      <c r="E6819" t="s">
        <v>22</v>
      </c>
      <c r="F6819">
        <v>175.37128000000001</v>
      </c>
      <c r="G6819">
        <v>96</v>
      </c>
      <c r="I6819">
        <v>488.48867291658996</v>
      </c>
      <c r="J6819">
        <v>176.2237138091665</v>
      </c>
      <c r="K6819">
        <v>227.26712554183513</v>
      </c>
      <c r="L6819">
        <v>6.6503403422016154</v>
      </c>
      <c r="N6819">
        <v>1</v>
      </c>
      <c r="O6819">
        <v>54716.097738767035</v>
      </c>
      <c r="P6819">
        <v>252.65877626040799</v>
      </c>
      <c r="Q6819">
        <v>0.76513733348719726</v>
      </c>
      <c r="S6819" s="6">
        <v>73.45318401477094</v>
      </c>
      <c r="V6819" s="6">
        <v>638.43267285135505</v>
      </c>
    </row>
    <row r="6820" spans="1:23" x14ac:dyDescent="0.3">
      <c r="A6820" s="1">
        <v>44582</v>
      </c>
      <c r="B6820">
        <v>202201</v>
      </c>
      <c r="C6820">
        <v>2022</v>
      </c>
      <c r="D6820" t="s">
        <v>5</v>
      </c>
      <c r="E6820" t="s">
        <v>23</v>
      </c>
      <c r="F6820">
        <v>2488.5120996666669</v>
      </c>
      <c r="H6820">
        <v>162</v>
      </c>
      <c r="I6820">
        <v>3144.9552480000002</v>
      </c>
      <c r="M6820">
        <v>10.466541666666668</v>
      </c>
      <c r="N6820">
        <v>0.97269446705005791</v>
      </c>
      <c r="O6820">
        <v>527171.28522595717</v>
      </c>
      <c r="P6820">
        <v>1965.4819973724511</v>
      </c>
      <c r="R6820">
        <v>0.9506</v>
      </c>
      <c r="T6820" s="6">
        <v>157.57650366210939</v>
      </c>
      <c r="U6820" s="6">
        <v>153.99719999999999</v>
      </c>
      <c r="W6820" s="6">
        <v>1695.5797500000001</v>
      </c>
    </row>
    <row r="6821" spans="1:23" x14ac:dyDescent="0.3">
      <c r="A6821" s="1">
        <v>44582</v>
      </c>
      <c r="B6821">
        <v>202201</v>
      </c>
      <c r="C6821">
        <v>2022</v>
      </c>
      <c r="D6821" t="s">
        <v>6</v>
      </c>
      <c r="E6821" t="s">
        <v>23</v>
      </c>
      <c r="F6821">
        <v>518.23407999999995</v>
      </c>
      <c r="H6821">
        <v>66</v>
      </c>
      <c r="I6821">
        <v>654.8892666666668</v>
      </c>
      <c r="M6821">
        <v>6.3727083333333328</v>
      </c>
      <c r="N6821">
        <v>0.82821307542115019</v>
      </c>
      <c r="O6821">
        <v>110630.97111197363</v>
      </c>
      <c r="P6821">
        <v>620.34407389454248</v>
      </c>
      <c r="R6821">
        <v>0.94569999999999999</v>
      </c>
      <c r="T6821" s="6">
        <v>54.662062977795912</v>
      </c>
      <c r="U6821" s="6">
        <v>62.416199999999996</v>
      </c>
      <c r="W6821" s="6">
        <v>420.59874999999994</v>
      </c>
    </row>
    <row r="6822" spans="1:23" x14ac:dyDescent="0.3">
      <c r="A6822" s="1">
        <v>44582</v>
      </c>
      <c r="B6822">
        <v>202201</v>
      </c>
      <c r="C6822">
        <v>2022</v>
      </c>
      <c r="D6822" t="s">
        <v>7</v>
      </c>
      <c r="E6822" t="s">
        <v>23</v>
      </c>
      <c r="F6822">
        <v>195.7838405</v>
      </c>
      <c r="H6822">
        <v>36</v>
      </c>
      <c r="I6822">
        <v>205.66585220965371</v>
      </c>
      <c r="M6822">
        <v>5.5398806308785096</v>
      </c>
      <c r="N6822">
        <v>0.88235315315668439</v>
      </c>
      <c r="O6822">
        <v>41161.873748006343</v>
      </c>
      <c r="P6822">
        <v>359.47821373560583</v>
      </c>
      <c r="R6822">
        <v>0.95550000000000002</v>
      </c>
      <c r="T6822" s="6">
        <v>31.764713513640636</v>
      </c>
      <c r="U6822" s="6">
        <v>34.398000000000003</v>
      </c>
      <c r="W6822" s="6">
        <v>199.43570271162633</v>
      </c>
    </row>
    <row r="6823" spans="1:23" x14ac:dyDescent="0.3">
      <c r="A6823" s="1">
        <v>44582</v>
      </c>
      <c r="B6823">
        <v>202201</v>
      </c>
      <c r="C6823">
        <v>2022</v>
      </c>
      <c r="D6823" t="s">
        <v>8</v>
      </c>
      <c r="E6823" t="s">
        <v>23</v>
      </c>
      <c r="F6823">
        <v>614.29716933333327</v>
      </c>
      <c r="H6823">
        <v>108</v>
      </c>
      <c r="I6823">
        <v>639.8205890666668</v>
      </c>
      <c r="M6823">
        <v>6.4653234825102865</v>
      </c>
      <c r="N6823">
        <v>0.95637860082304504</v>
      </c>
      <c r="O6823">
        <v>149796.45544449342</v>
      </c>
      <c r="P6823">
        <v>636.5401920716514</v>
      </c>
      <c r="R6823">
        <v>0.96039999999999992</v>
      </c>
      <c r="T6823" s="6">
        <v>103.28888888888886</v>
      </c>
      <c r="U6823" s="6">
        <v>103.72319999999999</v>
      </c>
      <c r="W6823" s="6">
        <v>698.25493611111096</v>
      </c>
    </row>
    <row r="6824" spans="1:23" x14ac:dyDescent="0.3">
      <c r="A6824" s="1">
        <v>44583</v>
      </c>
      <c r="B6824">
        <v>202201</v>
      </c>
      <c r="C6824">
        <v>2022</v>
      </c>
      <c r="D6824" t="s">
        <v>0</v>
      </c>
      <c r="E6824" t="s">
        <v>22</v>
      </c>
      <c r="F6824">
        <v>106.33083999999999</v>
      </c>
      <c r="G6824">
        <v>44</v>
      </c>
      <c r="I6824">
        <v>152.12452138744229</v>
      </c>
      <c r="J6824">
        <v>106.78225601562499</v>
      </c>
      <c r="K6824">
        <v>133.68357108443118</v>
      </c>
      <c r="L6824">
        <v>4.6104484243210377</v>
      </c>
      <c r="N6824">
        <v>1</v>
      </c>
      <c r="O6824">
        <v>13088.616237470704</v>
      </c>
      <c r="P6824">
        <v>132.19607274404288</v>
      </c>
      <c r="Q6824">
        <v>0.74990004612997874</v>
      </c>
      <c r="S6824" s="6">
        <v>32.995602029719066</v>
      </c>
      <c r="V6824" s="6">
        <v>202.85973067012566</v>
      </c>
    </row>
    <row r="6825" spans="1:23" x14ac:dyDescent="0.3">
      <c r="A6825" s="1">
        <v>44583</v>
      </c>
      <c r="B6825">
        <v>202201</v>
      </c>
      <c r="C6825">
        <v>2022</v>
      </c>
      <c r="D6825" t="s">
        <v>1</v>
      </c>
      <c r="E6825" t="s">
        <v>22</v>
      </c>
      <c r="F6825">
        <v>105.79603999999998</v>
      </c>
      <c r="G6825">
        <v>46</v>
      </c>
      <c r="I6825">
        <v>167.67473657002844</v>
      </c>
      <c r="J6825">
        <v>105.90834468749998</v>
      </c>
      <c r="K6825">
        <v>134.40817425932826</v>
      </c>
      <c r="L6825">
        <v>4.8095007387776008</v>
      </c>
      <c r="N6825">
        <v>1</v>
      </c>
      <c r="O6825">
        <v>13052.291770627013</v>
      </c>
      <c r="P6825">
        <v>142.43321024607363</v>
      </c>
      <c r="Q6825">
        <v>0.75789633205048923</v>
      </c>
      <c r="S6825" s="6">
        <v>34.863231274322501</v>
      </c>
      <c r="V6825" s="6">
        <v>221.23703398376963</v>
      </c>
    </row>
    <row r="6826" spans="1:23" x14ac:dyDescent="0.3">
      <c r="A6826" s="1">
        <v>44583</v>
      </c>
      <c r="B6826">
        <v>202201</v>
      </c>
      <c r="C6826">
        <v>2022</v>
      </c>
      <c r="D6826" t="s">
        <v>4</v>
      </c>
      <c r="E6826" t="s">
        <v>22</v>
      </c>
      <c r="F6826">
        <v>81.60599999999998</v>
      </c>
      <c r="G6826">
        <v>36</v>
      </c>
      <c r="I6826">
        <v>135.10960432532571</v>
      </c>
      <c r="J6826">
        <v>81.857025777777764</v>
      </c>
      <c r="K6826">
        <v>100.72902357937778</v>
      </c>
      <c r="L6826">
        <v>4.9337311150605574</v>
      </c>
      <c r="N6826">
        <v>1</v>
      </c>
      <c r="O6826">
        <v>10055.876146668783</v>
      </c>
      <c r="P6826">
        <v>109.65633354324517</v>
      </c>
      <c r="Q6826">
        <v>0.76069094100729384</v>
      </c>
      <c r="S6826" s="6">
        <v>27.384873876262578</v>
      </c>
      <c r="V6826" s="6">
        <v>177.61432014218008</v>
      </c>
    </row>
    <row r="6827" spans="1:23" x14ac:dyDescent="0.3">
      <c r="A6827" s="1">
        <v>44583</v>
      </c>
      <c r="B6827">
        <v>202201</v>
      </c>
      <c r="C6827">
        <v>2022</v>
      </c>
      <c r="D6827" t="s">
        <v>2</v>
      </c>
      <c r="E6827" t="s">
        <v>22</v>
      </c>
      <c r="F6827">
        <v>127.60310483333335</v>
      </c>
      <c r="G6827">
        <v>64</v>
      </c>
      <c r="I6827">
        <v>217.14180637019982</v>
      </c>
      <c r="J6827">
        <v>127.96992612239585</v>
      </c>
      <c r="K6827">
        <v>158.41585830263142</v>
      </c>
      <c r="L6827">
        <v>4.4587851618035828</v>
      </c>
      <c r="N6827">
        <v>1</v>
      </c>
      <c r="O6827">
        <v>15748.75193448479</v>
      </c>
      <c r="P6827">
        <v>159.21462219502627</v>
      </c>
      <c r="Q6827">
        <v>0.7609338870146336</v>
      </c>
      <c r="S6827" s="6">
        <v>48.699768768936551</v>
      </c>
      <c r="V6827" s="6">
        <v>285.3622503554293</v>
      </c>
    </row>
    <row r="6828" spans="1:23" x14ac:dyDescent="0.3">
      <c r="A6828" s="1">
        <v>44583</v>
      </c>
      <c r="B6828">
        <v>202201</v>
      </c>
      <c r="C6828">
        <v>2022</v>
      </c>
      <c r="D6828" t="s">
        <v>3</v>
      </c>
      <c r="E6828" t="s">
        <v>22</v>
      </c>
      <c r="F6828">
        <v>176.10208016666667</v>
      </c>
      <c r="G6828">
        <v>96</v>
      </c>
      <c r="I6828">
        <v>436.74076064141593</v>
      </c>
      <c r="J6828">
        <v>176.89259121287336</v>
      </c>
      <c r="K6828">
        <v>221.64787185580207</v>
      </c>
      <c r="L6828">
        <v>5.9458383799072667</v>
      </c>
      <c r="N6828">
        <v>1</v>
      </c>
      <c r="O6828">
        <v>21731.700442253732</v>
      </c>
      <c r="P6828">
        <v>252.65877626040799</v>
      </c>
      <c r="Q6828">
        <v>0.76513733348719726</v>
      </c>
      <c r="S6828" s="6">
        <v>73.45318401477094</v>
      </c>
      <c r="V6828" s="6">
        <v>570.80048447109766</v>
      </c>
    </row>
    <row r="6829" spans="1:23" x14ac:dyDescent="0.3">
      <c r="A6829" s="1">
        <v>44583</v>
      </c>
      <c r="B6829">
        <v>202201</v>
      </c>
      <c r="C6829">
        <v>2022</v>
      </c>
      <c r="D6829" t="s">
        <v>5</v>
      </c>
      <c r="E6829" t="s">
        <v>23</v>
      </c>
      <c r="F6829">
        <v>973.90083999999945</v>
      </c>
      <c r="H6829">
        <v>162</v>
      </c>
      <c r="I6829">
        <v>1189.4592732809783</v>
      </c>
      <c r="M6829">
        <v>6.2723253684141378</v>
      </c>
      <c r="N6829">
        <v>0.9942578252533335</v>
      </c>
      <c r="O6829">
        <v>120855.59217268367</v>
      </c>
      <c r="P6829">
        <v>1965.4819973724511</v>
      </c>
      <c r="R6829">
        <v>0.9506</v>
      </c>
      <c r="T6829" s="6">
        <v>161.06976769104003</v>
      </c>
      <c r="U6829" s="6">
        <v>153.99719999999999</v>
      </c>
      <c r="W6829" s="6">
        <v>1016.1167096830903</v>
      </c>
    </row>
    <row r="6830" spans="1:23" x14ac:dyDescent="0.3">
      <c r="A6830" s="1">
        <v>44583</v>
      </c>
      <c r="B6830">
        <v>202201</v>
      </c>
      <c r="C6830">
        <v>2022</v>
      </c>
      <c r="D6830" t="s">
        <v>6</v>
      </c>
      <c r="E6830" t="s">
        <v>23</v>
      </c>
      <c r="F6830">
        <v>0.38303999999999999</v>
      </c>
      <c r="H6830">
        <v>66</v>
      </c>
      <c r="I6830">
        <v>5.3308333333333318</v>
      </c>
      <c r="M6830">
        <v>1.5636805555555551</v>
      </c>
      <c r="N6830">
        <v>0.89445068201850908</v>
      </c>
      <c r="O6830">
        <v>47.693345592741998</v>
      </c>
      <c r="P6830">
        <v>620.34407389454248</v>
      </c>
      <c r="R6830">
        <v>0.94569999999999999</v>
      </c>
      <c r="T6830" s="6">
        <v>59.033745013221598</v>
      </c>
      <c r="U6830" s="6">
        <v>62.416199999999996</v>
      </c>
      <c r="W6830" s="6">
        <v>103.20291666666664</v>
      </c>
    </row>
    <row r="6831" spans="1:23" x14ac:dyDescent="0.3">
      <c r="A6831" s="1">
        <v>44583</v>
      </c>
      <c r="B6831">
        <v>202201</v>
      </c>
      <c r="C6831">
        <v>2022</v>
      </c>
      <c r="D6831" t="s">
        <v>7</v>
      </c>
      <c r="E6831" t="s">
        <v>23</v>
      </c>
      <c r="F6831">
        <v>2.0574399999999997</v>
      </c>
      <c r="H6831">
        <v>36</v>
      </c>
      <c r="I6831">
        <v>5.6235634616073913</v>
      </c>
      <c r="M6831">
        <v>1.9511346694977429</v>
      </c>
      <c r="N6831">
        <v>0.83530989109174869</v>
      </c>
      <c r="O6831">
        <v>247.33147952823518</v>
      </c>
      <c r="P6831">
        <v>359.47821373560583</v>
      </c>
      <c r="R6831">
        <v>0.95550000000000002</v>
      </c>
      <c r="T6831" s="6">
        <v>30.071156079302952</v>
      </c>
      <c r="U6831" s="6">
        <v>34.398000000000003</v>
      </c>
      <c r="W6831" s="6">
        <v>70.240848101918743</v>
      </c>
    </row>
    <row r="6832" spans="1:23" x14ac:dyDescent="0.3">
      <c r="A6832" s="1">
        <v>44583</v>
      </c>
      <c r="B6832">
        <v>202201</v>
      </c>
      <c r="C6832">
        <v>2022</v>
      </c>
      <c r="D6832" t="s">
        <v>8</v>
      </c>
      <c r="E6832" t="s">
        <v>23</v>
      </c>
      <c r="F6832">
        <v>459.54418300000003</v>
      </c>
      <c r="H6832">
        <v>108</v>
      </c>
      <c r="I6832">
        <v>487.83362283333327</v>
      </c>
      <c r="M6832">
        <v>5.9342593364197542</v>
      </c>
      <c r="N6832">
        <v>0.94393004115226287</v>
      </c>
      <c r="O6832">
        <v>62959.244582460655</v>
      </c>
      <c r="P6832">
        <v>636.5401920716514</v>
      </c>
      <c r="R6832">
        <v>0.96039999999999992</v>
      </c>
      <c r="T6832" s="6">
        <v>101.94444444444439</v>
      </c>
      <c r="U6832" s="6">
        <v>103.72319999999999</v>
      </c>
      <c r="W6832" s="6">
        <v>640.9000083333334</v>
      </c>
    </row>
    <row r="6833" spans="1:23" x14ac:dyDescent="0.3">
      <c r="A6833" s="1">
        <v>44584</v>
      </c>
      <c r="B6833">
        <v>202201</v>
      </c>
      <c r="C6833">
        <v>2022</v>
      </c>
      <c r="D6833" t="s">
        <v>0</v>
      </c>
      <c r="E6833" t="s">
        <v>22</v>
      </c>
      <c r="F6833">
        <v>106.29472</v>
      </c>
      <c r="G6833">
        <v>44</v>
      </c>
      <c r="I6833">
        <v>104.85922777949359</v>
      </c>
      <c r="J6833">
        <v>106.71122390625</v>
      </c>
      <c r="K6833">
        <v>124.17040091226094</v>
      </c>
      <c r="L6833">
        <v>3.1779758916066188</v>
      </c>
      <c r="N6833">
        <v>1</v>
      </c>
      <c r="O6833">
        <v>20510.870774510036</v>
      </c>
      <c r="P6833">
        <v>132.19607274404288</v>
      </c>
      <c r="Q6833">
        <v>0.74990004612997874</v>
      </c>
      <c r="S6833" s="6">
        <v>32.995602029719066</v>
      </c>
      <c r="V6833" s="6">
        <v>139.83093923069123</v>
      </c>
    </row>
    <row r="6834" spans="1:23" x14ac:dyDescent="0.3">
      <c r="A6834" s="1">
        <v>44584</v>
      </c>
      <c r="B6834">
        <v>202201</v>
      </c>
      <c r="C6834">
        <v>2022</v>
      </c>
      <c r="D6834" t="s">
        <v>1</v>
      </c>
      <c r="E6834" t="s">
        <v>22</v>
      </c>
      <c r="F6834">
        <v>108.77215999999999</v>
      </c>
      <c r="G6834">
        <v>46</v>
      </c>
      <c r="I6834">
        <v>115.90310033454266</v>
      </c>
      <c r="J6834">
        <v>108.86481136718749</v>
      </c>
      <c r="K6834">
        <v>132.1805814985328</v>
      </c>
      <c r="L6834">
        <v>3.3245082597925371</v>
      </c>
      <c r="N6834">
        <v>1</v>
      </c>
      <c r="O6834">
        <v>21023.614921962057</v>
      </c>
      <c r="P6834">
        <v>142.43321024607363</v>
      </c>
      <c r="Q6834">
        <v>0.75789633205048923</v>
      </c>
      <c r="S6834" s="6">
        <v>34.863231274322501</v>
      </c>
      <c r="V6834" s="6">
        <v>152.9273799504567</v>
      </c>
    </row>
    <row r="6835" spans="1:23" x14ac:dyDescent="0.3">
      <c r="A6835" s="1">
        <v>44584</v>
      </c>
      <c r="B6835">
        <v>202201</v>
      </c>
      <c r="C6835">
        <v>2022</v>
      </c>
      <c r="D6835" t="s">
        <v>4</v>
      </c>
      <c r="E6835" t="s">
        <v>22</v>
      </c>
      <c r="F6835">
        <v>96.554000000000016</v>
      </c>
      <c r="G6835">
        <v>36</v>
      </c>
      <c r="I6835">
        <v>136.26781703012949</v>
      </c>
      <c r="J6835">
        <v>96.816942577777795</v>
      </c>
      <c r="K6835">
        <v>125.43008132765958</v>
      </c>
      <c r="L6835">
        <v>4.9760249999999999</v>
      </c>
      <c r="N6835">
        <v>1</v>
      </c>
      <c r="O6835">
        <v>17765.41076950368</v>
      </c>
      <c r="P6835">
        <v>109.65633354324517</v>
      </c>
      <c r="Q6835">
        <v>0.76069094100729384</v>
      </c>
      <c r="S6835" s="6">
        <v>27.384873876262578</v>
      </c>
      <c r="V6835" s="6">
        <v>179.1369</v>
      </c>
    </row>
    <row r="6836" spans="1:23" x14ac:dyDescent="0.3">
      <c r="A6836" s="1">
        <v>44584</v>
      </c>
      <c r="B6836">
        <v>202201</v>
      </c>
      <c r="C6836">
        <v>2022</v>
      </c>
      <c r="D6836" t="s">
        <v>2</v>
      </c>
      <c r="E6836" t="s">
        <v>22</v>
      </c>
      <c r="F6836">
        <v>111.23754516666669</v>
      </c>
      <c r="G6836">
        <v>64</v>
      </c>
      <c r="I6836">
        <v>233.27129860000315</v>
      </c>
      <c r="J6836">
        <v>111.56762329166669</v>
      </c>
      <c r="K6836">
        <v>142.78442699828179</v>
      </c>
      <c r="L6836">
        <v>4.789987806857857</v>
      </c>
      <c r="N6836">
        <v>1</v>
      </c>
      <c r="O6836">
        <v>20932.561653446959</v>
      </c>
      <c r="P6836">
        <v>159.21462219502627</v>
      </c>
      <c r="Q6836">
        <v>0.7609338870146336</v>
      </c>
      <c r="S6836" s="6">
        <v>48.699768768936551</v>
      </c>
      <c r="V6836" s="6">
        <v>306.55921963890285</v>
      </c>
    </row>
    <row r="6837" spans="1:23" x14ac:dyDescent="0.3">
      <c r="A6837" s="1">
        <v>44584</v>
      </c>
      <c r="B6837">
        <v>202201</v>
      </c>
      <c r="C6837">
        <v>2022</v>
      </c>
      <c r="D6837" t="s">
        <v>3</v>
      </c>
      <c r="E6837" t="s">
        <v>22</v>
      </c>
      <c r="F6837">
        <v>206.90460008333335</v>
      </c>
      <c r="G6837">
        <v>96</v>
      </c>
      <c r="I6837">
        <v>328.00145524415086</v>
      </c>
      <c r="J6837">
        <v>207.65907016206128</v>
      </c>
      <c r="K6837">
        <v>246.24046575480259</v>
      </c>
      <c r="L6837">
        <v>4.4654491107994989</v>
      </c>
      <c r="N6837">
        <v>1</v>
      </c>
      <c r="O6837">
        <v>44695.345684812724</v>
      </c>
      <c r="P6837">
        <v>252.65877626040799</v>
      </c>
      <c r="Q6837">
        <v>0.76513733348719726</v>
      </c>
      <c r="S6837" s="6">
        <v>73.45318401477094</v>
      </c>
      <c r="V6837" s="6">
        <v>428.6831146367519</v>
      </c>
    </row>
    <row r="6838" spans="1:23" x14ac:dyDescent="0.3">
      <c r="A6838" s="1">
        <v>44584</v>
      </c>
      <c r="B6838">
        <v>202201</v>
      </c>
      <c r="C6838">
        <v>2022</v>
      </c>
      <c r="D6838" t="s">
        <v>5</v>
      </c>
      <c r="E6838" t="s">
        <v>23</v>
      </c>
      <c r="F6838">
        <v>2.3040000000000003</v>
      </c>
      <c r="H6838">
        <v>162</v>
      </c>
      <c r="I6838">
        <v>25.446068175355595</v>
      </c>
      <c r="M6838">
        <v>2.0639429767539439</v>
      </c>
      <c r="N6838">
        <v>0.98376806963373109</v>
      </c>
      <c r="O6838">
        <v>506.90406472892158</v>
      </c>
      <c r="P6838">
        <v>1965.4819973724511</v>
      </c>
      <c r="R6838">
        <v>0.9506</v>
      </c>
      <c r="T6838" s="6">
        <v>159.37042728066444</v>
      </c>
      <c r="U6838" s="6">
        <v>153.99719999999999</v>
      </c>
      <c r="W6838" s="6">
        <v>334.35876223413891</v>
      </c>
    </row>
    <row r="6839" spans="1:23" x14ac:dyDescent="0.3">
      <c r="A6839" s="1">
        <v>44584</v>
      </c>
      <c r="B6839">
        <v>202201</v>
      </c>
      <c r="C6839">
        <v>2022</v>
      </c>
      <c r="D6839" t="s">
        <v>6</v>
      </c>
      <c r="E6839" t="s">
        <v>23</v>
      </c>
      <c r="F6839">
        <v>1.2656000000000001</v>
      </c>
      <c r="H6839">
        <v>66</v>
      </c>
      <c r="I6839">
        <v>3.8172666666666668</v>
      </c>
      <c r="M6839">
        <v>1.8292361111111106</v>
      </c>
      <c r="N6839">
        <v>0.89339216050132753</v>
      </c>
      <c r="O6839">
        <v>162.06080488344517</v>
      </c>
      <c r="P6839">
        <v>620.34407389454248</v>
      </c>
      <c r="R6839">
        <v>0.94569999999999999</v>
      </c>
      <c r="T6839" s="6">
        <v>58.963882593087618</v>
      </c>
      <c r="U6839" s="6">
        <v>62.416199999999996</v>
      </c>
      <c r="W6839" s="6">
        <v>120.7295833333333</v>
      </c>
    </row>
    <row r="6840" spans="1:23" x14ac:dyDescent="0.3">
      <c r="A6840" s="1">
        <v>44584</v>
      </c>
      <c r="B6840">
        <v>202201</v>
      </c>
      <c r="C6840">
        <v>2022</v>
      </c>
      <c r="D6840" t="s">
        <v>7</v>
      </c>
      <c r="E6840" t="s">
        <v>23</v>
      </c>
      <c r="F6840">
        <v>2.41472</v>
      </c>
      <c r="H6840">
        <v>36</v>
      </c>
      <c r="I6840">
        <v>8.7905250185467985</v>
      </c>
      <c r="M6840">
        <v>2.356424425870673</v>
      </c>
      <c r="N6840">
        <v>0.87238658030069649</v>
      </c>
      <c r="O6840">
        <v>515.45292331387009</v>
      </c>
      <c r="P6840">
        <v>359.47821373560583</v>
      </c>
      <c r="R6840">
        <v>0.95550000000000002</v>
      </c>
      <c r="T6840" s="6">
        <v>31.405916890825075</v>
      </c>
      <c r="U6840" s="6">
        <v>34.398000000000003</v>
      </c>
      <c r="W6840" s="6">
        <v>84.831279331344234</v>
      </c>
    </row>
    <row r="6841" spans="1:23" x14ac:dyDescent="0.3">
      <c r="A6841" s="1">
        <v>44584</v>
      </c>
      <c r="B6841">
        <v>202201</v>
      </c>
      <c r="C6841">
        <v>2022</v>
      </c>
      <c r="D6841" t="s">
        <v>8</v>
      </c>
      <c r="E6841" t="s">
        <v>23</v>
      </c>
      <c r="F6841">
        <v>379.50435133333337</v>
      </c>
      <c r="H6841">
        <v>108</v>
      </c>
      <c r="I6841">
        <v>561.39709646666665</v>
      </c>
      <c r="M6841">
        <v>6.2425753343621402</v>
      </c>
      <c r="N6841">
        <v>0.95262345679012295</v>
      </c>
      <c r="O6841">
        <v>69576.349709378163</v>
      </c>
      <c r="P6841">
        <v>636.5401920716514</v>
      </c>
      <c r="R6841">
        <v>0.96039999999999992</v>
      </c>
      <c r="T6841" s="6">
        <v>102.88333333333328</v>
      </c>
      <c r="U6841" s="6">
        <v>103.72319999999999</v>
      </c>
      <c r="W6841" s="6">
        <v>674.19813611111113</v>
      </c>
    </row>
    <row r="6842" spans="1:23" x14ac:dyDescent="0.3">
      <c r="A6842" s="1">
        <v>44585</v>
      </c>
      <c r="B6842">
        <v>202201</v>
      </c>
      <c r="C6842">
        <v>2022</v>
      </c>
      <c r="D6842" t="s">
        <v>0</v>
      </c>
      <c r="E6842" t="s">
        <v>22</v>
      </c>
      <c r="F6842">
        <v>100.93439999999998</v>
      </c>
      <c r="G6842">
        <v>44</v>
      </c>
      <c r="I6842">
        <v>89.488307210713344</v>
      </c>
      <c r="J6842">
        <v>101.35090390624998</v>
      </c>
      <c r="K6842">
        <v>115.24835833902617</v>
      </c>
      <c r="L6842">
        <v>2.7121283354706311</v>
      </c>
      <c r="N6842">
        <v>1</v>
      </c>
      <c r="O6842">
        <v>37009.605374942883</v>
      </c>
      <c r="P6842">
        <v>132.19607274404288</v>
      </c>
      <c r="Q6842">
        <v>0.74990004612997874</v>
      </c>
      <c r="S6842" s="6">
        <v>32.995602029719066</v>
      </c>
      <c r="V6842" s="6">
        <v>119.33364676070777</v>
      </c>
    </row>
    <row r="6843" spans="1:23" x14ac:dyDescent="0.3">
      <c r="A6843" s="1">
        <v>44585</v>
      </c>
      <c r="B6843">
        <v>202201</v>
      </c>
      <c r="C6843">
        <v>2022</v>
      </c>
      <c r="D6843" t="s">
        <v>1</v>
      </c>
      <c r="E6843" t="s">
        <v>22</v>
      </c>
      <c r="F6843">
        <v>103.97800000000001</v>
      </c>
      <c r="G6843">
        <v>46</v>
      </c>
      <c r="I6843">
        <v>100.50944491930157</v>
      </c>
      <c r="J6843">
        <v>104.09738476562501</v>
      </c>
      <c r="K6843">
        <v>127.72306305883737</v>
      </c>
      <c r="L6843">
        <v>2.8829641213816251</v>
      </c>
      <c r="N6843">
        <v>1</v>
      </c>
      <c r="O6843">
        <v>38248.049419314586</v>
      </c>
      <c r="P6843">
        <v>142.43321024607363</v>
      </c>
      <c r="Q6843">
        <v>0.75789633205048923</v>
      </c>
      <c r="S6843" s="6">
        <v>34.863231274322501</v>
      </c>
      <c r="V6843" s="6">
        <v>132.61634958355475</v>
      </c>
    </row>
    <row r="6844" spans="1:23" x14ac:dyDescent="0.3">
      <c r="A6844" s="1">
        <v>44585</v>
      </c>
      <c r="B6844">
        <v>202201</v>
      </c>
      <c r="C6844">
        <v>2022</v>
      </c>
      <c r="D6844" t="s">
        <v>4</v>
      </c>
      <c r="E6844" t="s">
        <v>22</v>
      </c>
      <c r="F6844">
        <v>99.03400000000002</v>
      </c>
      <c r="G6844">
        <v>36</v>
      </c>
      <c r="I6844">
        <v>94.17720670103192</v>
      </c>
      <c r="J6844">
        <v>99.298958577777796</v>
      </c>
      <c r="K6844">
        <v>122.78804277328048</v>
      </c>
      <c r="L6844">
        <v>3.439022838906169</v>
      </c>
      <c r="N6844">
        <v>1</v>
      </c>
      <c r="O6844">
        <v>33541.493036184896</v>
      </c>
      <c r="P6844">
        <v>109.65633354324517</v>
      </c>
      <c r="Q6844">
        <v>0.76069094100729384</v>
      </c>
      <c r="S6844" s="6">
        <v>27.384873876262578</v>
      </c>
      <c r="V6844" s="6">
        <v>123.80482220062208</v>
      </c>
    </row>
    <row r="6845" spans="1:23" x14ac:dyDescent="0.3">
      <c r="A6845" s="1">
        <v>44585</v>
      </c>
      <c r="B6845">
        <v>202201</v>
      </c>
      <c r="C6845">
        <v>2022</v>
      </c>
      <c r="D6845" t="s">
        <v>2</v>
      </c>
      <c r="E6845" t="s">
        <v>22</v>
      </c>
      <c r="F6845">
        <v>85.995516166666675</v>
      </c>
      <c r="G6845">
        <v>64</v>
      </c>
      <c r="I6845">
        <v>146.54150036714947</v>
      </c>
      <c r="J6845">
        <v>86.332674369791675</v>
      </c>
      <c r="K6845">
        <v>101.9514987988623</v>
      </c>
      <c r="L6845">
        <v>3.0090800032837501</v>
      </c>
      <c r="N6845">
        <v>1</v>
      </c>
      <c r="O6845">
        <v>31478.951316962321</v>
      </c>
      <c r="P6845">
        <v>159.21462219502627</v>
      </c>
      <c r="Q6845">
        <v>0.7609338870146336</v>
      </c>
      <c r="S6845" s="6">
        <v>48.699768768936551</v>
      </c>
      <c r="V6845" s="6">
        <v>192.58112021016001</v>
      </c>
    </row>
    <row r="6846" spans="1:23" x14ac:dyDescent="0.3">
      <c r="A6846" s="1">
        <v>44585</v>
      </c>
      <c r="B6846">
        <v>202201</v>
      </c>
      <c r="C6846">
        <v>2022</v>
      </c>
      <c r="D6846" t="s">
        <v>3</v>
      </c>
      <c r="E6846" t="s">
        <v>22</v>
      </c>
      <c r="F6846">
        <v>188.58448149999992</v>
      </c>
      <c r="G6846">
        <v>96</v>
      </c>
      <c r="I6846">
        <v>202.70587789779779</v>
      </c>
      <c r="J6846">
        <v>189.24346437713149</v>
      </c>
      <c r="K6846">
        <v>240.61382913118203</v>
      </c>
      <c r="L6846">
        <v>2.7596608726591758</v>
      </c>
      <c r="N6846">
        <v>1</v>
      </c>
      <c r="O6846">
        <v>64412.141137224753</v>
      </c>
      <c r="P6846">
        <v>252.65877626040799</v>
      </c>
      <c r="Q6846">
        <v>0.76513733348719726</v>
      </c>
      <c r="S6846" s="6">
        <v>73.45318401477094</v>
      </c>
      <c r="V6846" s="6">
        <v>264.92744377528089</v>
      </c>
    </row>
    <row r="6847" spans="1:23" x14ac:dyDescent="0.3">
      <c r="A6847" s="1">
        <v>44585</v>
      </c>
      <c r="B6847">
        <v>202201</v>
      </c>
      <c r="C6847">
        <v>2022</v>
      </c>
      <c r="D6847" t="s">
        <v>5</v>
      </c>
      <c r="E6847" t="s">
        <v>23</v>
      </c>
      <c r="F6847">
        <v>757.72802716666615</v>
      </c>
      <c r="H6847">
        <v>162</v>
      </c>
      <c r="I6847">
        <v>890.56854490025819</v>
      </c>
      <c r="M6847">
        <v>5.9901723287110462</v>
      </c>
      <c r="N6847">
        <v>0.99453131799344663</v>
      </c>
      <c r="O6847">
        <v>159613.39630365369</v>
      </c>
      <c r="P6847">
        <v>1965.4819973724511</v>
      </c>
      <c r="R6847">
        <v>0.9506</v>
      </c>
      <c r="T6847" s="6">
        <v>161.11407351493835</v>
      </c>
      <c r="U6847" s="6">
        <v>153.99719999999999</v>
      </c>
      <c r="W6847" s="6">
        <v>970.40791725118947</v>
      </c>
    </row>
    <row r="6848" spans="1:23" x14ac:dyDescent="0.3">
      <c r="A6848" s="1">
        <v>44585</v>
      </c>
      <c r="B6848">
        <v>202201</v>
      </c>
      <c r="C6848">
        <v>2022</v>
      </c>
      <c r="D6848" t="s">
        <v>6</v>
      </c>
      <c r="E6848" t="s">
        <v>23</v>
      </c>
      <c r="F6848">
        <v>586.99983999999995</v>
      </c>
      <c r="H6848">
        <v>66</v>
      </c>
      <c r="I6848">
        <v>712.77966666666657</v>
      </c>
      <c r="M6848">
        <v>6.78079861111111</v>
      </c>
      <c r="N6848">
        <v>0.99999129681612597</v>
      </c>
      <c r="O6848">
        <v>130976.75664327342</v>
      </c>
      <c r="P6848">
        <v>620.34407389454248</v>
      </c>
      <c r="R6848">
        <v>0.94569999999999999</v>
      </c>
      <c r="T6848" s="6">
        <v>65.999425589864316</v>
      </c>
      <c r="U6848" s="6">
        <v>62.416199999999996</v>
      </c>
      <c r="W6848" s="6">
        <v>447.53270833333329</v>
      </c>
    </row>
    <row r="6849" spans="1:23" x14ac:dyDescent="0.3">
      <c r="A6849" s="1">
        <v>44585</v>
      </c>
      <c r="B6849">
        <v>202201</v>
      </c>
      <c r="C6849">
        <v>2022</v>
      </c>
      <c r="D6849" t="s">
        <v>7</v>
      </c>
      <c r="E6849" t="s">
        <v>23</v>
      </c>
      <c r="F6849">
        <v>361.82608183333332</v>
      </c>
      <c r="H6849">
        <v>36</v>
      </c>
      <c r="I6849">
        <v>421.96674464444004</v>
      </c>
      <c r="M6849">
        <v>7.8301141996862897</v>
      </c>
      <c r="N6849">
        <v>1</v>
      </c>
      <c r="O6849">
        <v>76913.689676668597</v>
      </c>
      <c r="P6849">
        <v>359.47821373560583</v>
      </c>
      <c r="R6849">
        <v>0.95550000000000002</v>
      </c>
      <c r="T6849" s="6">
        <v>36</v>
      </c>
      <c r="U6849" s="6">
        <v>34.398000000000003</v>
      </c>
      <c r="W6849" s="6">
        <v>281.88411118870641</v>
      </c>
    </row>
    <row r="6850" spans="1:23" x14ac:dyDescent="0.3">
      <c r="A6850" s="1">
        <v>44585</v>
      </c>
      <c r="B6850">
        <v>202201</v>
      </c>
      <c r="C6850">
        <v>2022</v>
      </c>
      <c r="D6850" t="s">
        <v>8</v>
      </c>
      <c r="E6850" t="s">
        <v>23</v>
      </c>
      <c r="F6850">
        <v>660.70253316666663</v>
      </c>
      <c r="H6850">
        <v>108</v>
      </c>
      <c r="I6850">
        <v>749.33094433333326</v>
      </c>
      <c r="M6850">
        <v>6.7629249485596716</v>
      </c>
      <c r="N6850">
        <v>0.95146604938271551</v>
      </c>
      <c r="O6850">
        <v>175487.88612718464</v>
      </c>
      <c r="P6850">
        <v>636.5401920716514</v>
      </c>
      <c r="R6850">
        <v>0.96039999999999992</v>
      </c>
      <c r="T6850" s="6">
        <v>102.75833333333327</v>
      </c>
      <c r="U6850" s="6">
        <v>103.72319999999999</v>
      </c>
      <c r="W6850" s="6">
        <v>730.39589444444459</v>
      </c>
    </row>
    <row r="6851" spans="1:23" x14ac:dyDescent="0.3">
      <c r="A6851" s="1">
        <v>44586</v>
      </c>
      <c r="B6851">
        <v>202201</v>
      </c>
      <c r="C6851">
        <v>2022</v>
      </c>
      <c r="D6851" t="s">
        <v>0</v>
      </c>
      <c r="E6851" t="s">
        <v>22</v>
      </c>
      <c r="F6851">
        <v>60.30612</v>
      </c>
      <c r="G6851">
        <v>44</v>
      </c>
      <c r="I6851">
        <v>50.97643101226452</v>
      </c>
      <c r="J6851">
        <v>60.665495</v>
      </c>
      <c r="K6851">
        <v>67.61571657537776</v>
      </c>
      <c r="L6851">
        <v>1.5449462315114046</v>
      </c>
      <c r="N6851">
        <v>1</v>
      </c>
      <c r="O6851">
        <v>7431.2881060149357</v>
      </c>
      <c r="P6851">
        <v>132.19607274404288</v>
      </c>
      <c r="Q6851">
        <v>0.74990004612997874</v>
      </c>
      <c r="S6851" s="6">
        <v>32.995602029719066</v>
      </c>
      <c r="V6851" s="6">
        <v>67.977634186501803</v>
      </c>
    </row>
    <row r="6852" spans="1:23" x14ac:dyDescent="0.3">
      <c r="A6852" s="1">
        <v>44586</v>
      </c>
      <c r="B6852">
        <v>202201</v>
      </c>
      <c r="C6852">
        <v>2022</v>
      </c>
      <c r="D6852" t="s">
        <v>1</v>
      </c>
      <c r="E6852" t="s">
        <v>22</v>
      </c>
      <c r="F6852">
        <v>62.073480000000004</v>
      </c>
      <c r="G6852">
        <v>46</v>
      </c>
      <c r="I6852">
        <v>58.323453033205688</v>
      </c>
      <c r="J6852">
        <v>62.157830585937504</v>
      </c>
      <c r="K6852">
        <v>72.531831939252072</v>
      </c>
      <c r="L6852">
        <v>1.6729216111463003</v>
      </c>
      <c r="N6852">
        <v>1</v>
      </c>
      <c r="O6852">
        <v>7649.2058483365363</v>
      </c>
      <c r="P6852">
        <v>142.43321024607363</v>
      </c>
      <c r="Q6852">
        <v>0.75789633205048923</v>
      </c>
      <c r="S6852" s="6">
        <v>34.863231274322501</v>
      </c>
      <c r="V6852" s="6">
        <v>76.954394112729815</v>
      </c>
    </row>
    <row r="6853" spans="1:23" x14ac:dyDescent="0.3">
      <c r="A6853" s="1">
        <v>44586</v>
      </c>
      <c r="B6853">
        <v>202201</v>
      </c>
      <c r="C6853">
        <v>2022</v>
      </c>
      <c r="D6853" t="s">
        <v>4</v>
      </c>
      <c r="E6853" t="s">
        <v>22</v>
      </c>
      <c r="F6853">
        <v>52.507999999999996</v>
      </c>
      <c r="G6853">
        <v>36</v>
      </c>
      <c r="I6853">
        <v>52.130389635796639</v>
      </c>
      <c r="J6853">
        <v>52.735707377777771</v>
      </c>
      <c r="K6853">
        <v>61.127373971748504</v>
      </c>
      <c r="L6853">
        <v>1.9036198549369134</v>
      </c>
      <c r="N6853">
        <v>1</v>
      </c>
      <c r="O6853">
        <v>6493.0888109123534</v>
      </c>
      <c r="P6853">
        <v>109.65633354324517</v>
      </c>
      <c r="Q6853">
        <v>0.76069094100729384</v>
      </c>
      <c r="S6853" s="6">
        <v>27.384873876262578</v>
      </c>
      <c r="V6853" s="6">
        <v>68.53031477772889</v>
      </c>
    </row>
    <row r="6854" spans="1:23" x14ac:dyDescent="0.3">
      <c r="A6854" s="1">
        <v>44586</v>
      </c>
      <c r="B6854">
        <v>202201</v>
      </c>
      <c r="C6854">
        <v>2022</v>
      </c>
      <c r="D6854" t="s">
        <v>2</v>
      </c>
      <c r="E6854" t="s">
        <v>22</v>
      </c>
      <c r="F6854">
        <v>76.613841500000021</v>
      </c>
      <c r="G6854">
        <v>64</v>
      </c>
      <c r="I6854">
        <v>85.425981484682509</v>
      </c>
      <c r="J6854">
        <v>76.914622750000021</v>
      </c>
      <c r="K6854">
        <v>89.300740910672744</v>
      </c>
      <c r="L6854">
        <v>1.754135258629236</v>
      </c>
      <c r="N6854">
        <v>1</v>
      </c>
      <c r="O6854">
        <v>9443.3562890786543</v>
      </c>
      <c r="P6854">
        <v>159.21462219502627</v>
      </c>
      <c r="Q6854">
        <v>0.7609338870146336</v>
      </c>
      <c r="S6854" s="6">
        <v>48.699768768936551</v>
      </c>
      <c r="V6854" s="6">
        <v>112.26465655227111</v>
      </c>
    </row>
    <row r="6855" spans="1:23" x14ac:dyDescent="0.3">
      <c r="A6855" s="1">
        <v>44586</v>
      </c>
      <c r="B6855">
        <v>202201</v>
      </c>
      <c r="C6855">
        <v>2022</v>
      </c>
      <c r="D6855" t="s">
        <v>3</v>
      </c>
      <c r="E6855" t="s">
        <v>22</v>
      </c>
      <c r="F6855">
        <v>103.47512016666664</v>
      </c>
      <c r="G6855">
        <v>96</v>
      </c>
      <c r="I6855">
        <v>106.05161457773421</v>
      </c>
      <c r="J6855">
        <v>104.12382981436133</v>
      </c>
      <c r="K6855">
        <v>120.22284523569498</v>
      </c>
      <c r="L6855">
        <v>1.4437987406564698</v>
      </c>
      <c r="N6855">
        <v>1</v>
      </c>
      <c r="O6855">
        <v>12639.952465674194</v>
      </c>
      <c r="P6855">
        <v>252.65877626040799</v>
      </c>
      <c r="Q6855">
        <v>0.76513733348719726</v>
      </c>
      <c r="S6855" s="6">
        <v>73.45318401477094</v>
      </c>
      <c r="V6855" s="6">
        <v>138.60467910302111</v>
      </c>
    </row>
    <row r="6856" spans="1:23" x14ac:dyDescent="0.3">
      <c r="A6856" s="1">
        <v>44586</v>
      </c>
      <c r="B6856">
        <v>202201</v>
      </c>
      <c r="C6856">
        <v>2022</v>
      </c>
      <c r="D6856" t="s">
        <v>5</v>
      </c>
      <c r="E6856" t="s">
        <v>23</v>
      </c>
      <c r="F6856">
        <v>2763.8593175000001</v>
      </c>
      <c r="H6856">
        <v>162</v>
      </c>
      <c r="I6856">
        <v>3364.2126071675357</v>
      </c>
      <c r="M6856">
        <v>10.999144419395384</v>
      </c>
      <c r="N6856">
        <v>0.99673650294174387</v>
      </c>
      <c r="O6856">
        <v>336660.42227136833</v>
      </c>
      <c r="P6856">
        <v>1965.4819973724511</v>
      </c>
      <c r="R6856">
        <v>0.9506</v>
      </c>
      <c r="T6856" s="6">
        <v>161.4713134765625</v>
      </c>
      <c r="U6856" s="6">
        <v>153.99719999999999</v>
      </c>
      <c r="W6856" s="6">
        <v>1781.8613959420522</v>
      </c>
    </row>
    <row r="6857" spans="1:23" x14ac:dyDescent="0.3">
      <c r="A6857" s="1">
        <v>44586</v>
      </c>
      <c r="B6857">
        <v>202201</v>
      </c>
      <c r="C6857">
        <v>2022</v>
      </c>
      <c r="D6857" t="s">
        <v>6</v>
      </c>
      <c r="E6857" t="s">
        <v>23</v>
      </c>
      <c r="F6857">
        <v>958.08272000000011</v>
      </c>
      <c r="H6857">
        <v>66</v>
      </c>
      <c r="I6857">
        <v>1113.1829333333335</v>
      </c>
      <c r="M6857">
        <v>10.620555555555555</v>
      </c>
      <c r="N6857">
        <v>0.99479134207268205</v>
      </c>
      <c r="O6857">
        <v>117016.17025559014</v>
      </c>
      <c r="P6857">
        <v>620.34407389454248</v>
      </c>
      <c r="R6857">
        <v>0.94569999999999999</v>
      </c>
      <c r="T6857" s="6">
        <v>65.65622857679702</v>
      </c>
      <c r="U6857" s="6">
        <v>62.416199999999996</v>
      </c>
      <c r="W6857" s="6">
        <v>700.95666666666659</v>
      </c>
    </row>
    <row r="6858" spans="1:23" x14ac:dyDescent="0.3">
      <c r="A6858" s="1">
        <v>44586</v>
      </c>
      <c r="B6858">
        <v>202201</v>
      </c>
      <c r="C6858">
        <v>2022</v>
      </c>
      <c r="D6858" t="s">
        <v>7</v>
      </c>
      <c r="E6858" t="s">
        <v>23</v>
      </c>
      <c r="F6858">
        <v>508.42736150000002</v>
      </c>
      <c r="H6858">
        <v>36</v>
      </c>
      <c r="I6858">
        <v>589.74172867158313</v>
      </c>
      <c r="M6858">
        <v>10.328790079809284</v>
      </c>
      <c r="N6858">
        <v>0.98171296296296295</v>
      </c>
      <c r="O6858">
        <v>62096.636220759887</v>
      </c>
      <c r="P6858">
        <v>359.47821373560583</v>
      </c>
      <c r="R6858">
        <v>0.95550000000000002</v>
      </c>
      <c r="T6858" s="6">
        <v>35.341666666666669</v>
      </c>
      <c r="U6858" s="6">
        <v>34.398000000000003</v>
      </c>
      <c r="W6858" s="6">
        <v>371.83644287313422</v>
      </c>
    </row>
    <row r="6859" spans="1:23" x14ac:dyDescent="0.3">
      <c r="A6859" s="1">
        <v>44586</v>
      </c>
      <c r="B6859">
        <v>202201</v>
      </c>
      <c r="C6859">
        <v>2022</v>
      </c>
      <c r="D6859" t="s">
        <v>8</v>
      </c>
      <c r="E6859" t="s">
        <v>23</v>
      </c>
      <c r="F6859">
        <v>734.55520266666679</v>
      </c>
      <c r="H6859">
        <v>108</v>
      </c>
      <c r="I6859">
        <v>753.15777873333343</v>
      </c>
      <c r="M6859">
        <v>6.8514403806584374</v>
      </c>
      <c r="N6859">
        <v>0.96000514403292125</v>
      </c>
      <c r="O6859">
        <v>90094.644505570031</v>
      </c>
      <c r="P6859">
        <v>636.5401920716514</v>
      </c>
      <c r="R6859">
        <v>0.96039999999999992</v>
      </c>
      <c r="T6859" s="6">
        <v>103.6805555555555</v>
      </c>
      <c r="U6859" s="6">
        <v>103.72319999999999</v>
      </c>
      <c r="W6859" s="6">
        <v>739.95556111111125</v>
      </c>
    </row>
    <row r="6860" spans="1:23" x14ac:dyDescent="0.3">
      <c r="A6860" s="1">
        <v>44587</v>
      </c>
      <c r="B6860">
        <v>202202</v>
      </c>
      <c r="C6860">
        <v>2022</v>
      </c>
      <c r="D6860" t="s">
        <v>0</v>
      </c>
      <c r="E6860" t="s">
        <v>22</v>
      </c>
      <c r="F6860">
        <v>149.73756000000003</v>
      </c>
      <c r="G6860">
        <v>44</v>
      </c>
      <c r="I6860">
        <v>165.29874671741771</v>
      </c>
      <c r="J6860">
        <v>150.23609515625003</v>
      </c>
      <c r="K6860">
        <v>173.89230253561666</v>
      </c>
      <c r="L6860">
        <v>5.0097205854444935</v>
      </c>
      <c r="N6860">
        <v>1</v>
      </c>
      <c r="O6860">
        <v>21317.08385071619</v>
      </c>
      <c r="P6860">
        <v>141.02049681945252</v>
      </c>
      <c r="Q6860">
        <v>0.74990004612997874</v>
      </c>
      <c r="S6860" s="6">
        <v>32.995602029719066</v>
      </c>
      <c r="V6860" s="6">
        <v>220.42770575955771</v>
      </c>
    </row>
    <row r="6861" spans="1:23" x14ac:dyDescent="0.3">
      <c r="A6861" s="1">
        <v>44587</v>
      </c>
      <c r="B6861">
        <v>202202</v>
      </c>
      <c r="C6861">
        <v>2022</v>
      </c>
      <c r="D6861" t="s">
        <v>1</v>
      </c>
      <c r="E6861" t="s">
        <v>22</v>
      </c>
      <c r="F6861">
        <v>152.59972000000002</v>
      </c>
      <c r="G6861">
        <v>46</v>
      </c>
      <c r="I6861">
        <v>187.04233122354111</v>
      </c>
      <c r="J6861">
        <v>152.69737625000002</v>
      </c>
      <c r="K6861">
        <v>191.55543988144476</v>
      </c>
      <c r="L6861">
        <v>5.3650314209773695</v>
      </c>
      <c r="N6861">
        <v>1</v>
      </c>
      <c r="O6861">
        <v>21782.343241559505</v>
      </c>
      <c r="P6861">
        <v>151.94098928627943</v>
      </c>
      <c r="Q6861">
        <v>0.75789633205048923</v>
      </c>
      <c r="S6861" s="6">
        <v>34.863231274322501</v>
      </c>
      <c r="V6861" s="6">
        <v>246.791445364959</v>
      </c>
    </row>
    <row r="6862" spans="1:23" x14ac:dyDescent="0.3">
      <c r="A6862" s="1">
        <v>44587</v>
      </c>
      <c r="B6862">
        <v>202202</v>
      </c>
      <c r="C6862">
        <v>2022</v>
      </c>
      <c r="D6862" t="s">
        <v>4</v>
      </c>
      <c r="E6862" t="s">
        <v>22</v>
      </c>
      <c r="F6862">
        <v>137.67851999999999</v>
      </c>
      <c r="G6862">
        <v>36</v>
      </c>
      <c r="I6862">
        <v>157.20249281958561</v>
      </c>
      <c r="J6862">
        <v>137.97427857777777</v>
      </c>
      <c r="K6862">
        <v>174.72697107657149</v>
      </c>
      <c r="L6862">
        <v>5.7404862819488818</v>
      </c>
      <c r="N6862">
        <v>1</v>
      </c>
      <c r="O6862">
        <v>19355.134821464977</v>
      </c>
      <c r="P6862">
        <v>116.97617270074967</v>
      </c>
      <c r="Q6862">
        <v>0.76069094100729384</v>
      </c>
      <c r="S6862" s="6">
        <v>27.384873876262578</v>
      </c>
      <c r="V6862" s="6">
        <v>206.65750615015975</v>
      </c>
    </row>
    <row r="6863" spans="1:23" x14ac:dyDescent="0.3">
      <c r="A6863" s="1">
        <v>44587</v>
      </c>
      <c r="B6863">
        <v>202202</v>
      </c>
      <c r="C6863">
        <v>2022</v>
      </c>
      <c r="D6863" t="s">
        <v>2</v>
      </c>
      <c r="E6863" t="s">
        <v>22</v>
      </c>
      <c r="F6863">
        <v>150.92699999999951</v>
      </c>
      <c r="G6863">
        <v>64</v>
      </c>
      <c r="I6863">
        <v>239.41084515736156</v>
      </c>
      <c r="J6863">
        <v>151.29821582031201</v>
      </c>
      <c r="K6863">
        <v>190.51139553157611</v>
      </c>
      <c r="L6863">
        <v>4.9160571232541717</v>
      </c>
      <c r="N6863">
        <v>1</v>
      </c>
      <c r="O6863">
        <v>21900.827376003483</v>
      </c>
      <c r="P6863">
        <v>169.8426031636844</v>
      </c>
      <c r="Q6863">
        <v>0.7609338870146336</v>
      </c>
      <c r="S6863" s="6">
        <v>48.699768768936551</v>
      </c>
      <c r="V6863" s="6">
        <v>314.62765588826699</v>
      </c>
    </row>
    <row r="6864" spans="1:23" x14ac:dyDescent="0.3">
      <c r="A6864" s="1">
        <v>44587</v>
      </c>
      <c r="B6864">
        <v>202202</v>
      </c>
      <c r="C6864">
        <v>2022</v>
      </c>
      <c r="D6864" t="s">
        <v>3</v>
      </c>
      <c r="E6864" t="s">
        <v>22</v>
      </c>
      <c r="F6864">
        <v>224.57064183333324</v>
      </c>
      <c r="G6864">
        <v>96</v>
      </c>
      <c r="I6864">
        <v>234.40083466583258</v>
      </c>
      <c r="J6864">
        <v>225.30708776338079</v>
      </c>
      <c r="K6864">
        <v>279.07396276491971</v>
      </c>
      <c r="L6864">
        <v>3.1911596183318092</v>
      </c>
      <c r="N6864">
        <v>0.99474575031485502</v>
      </c>
      <c r="O6864">
        <v>31905.620043776275</v>
      </c>
      <c r="P6864">
        <v>269.52439217331607</v>
      </c>
      <c r="Q6864">
        <v>0.76513733348719726</v>
      </c>
      <c r="S6864" s="6">
        <v>73.45318401477094</v>
      </c>
      <c r="V6864" s="6">
        <v>306.35132335985367</v>
      </c>
    </row>
    <row r="6865" spans="1:23" x14ac:dyDescent="0.3">
      <c r="A6865" s="1">
        <v>44587</v>
      </c>
      <c r="B6865">
        <v>202202</v>
      </c>
      <c r="C6865">
        <v>2022</v>
      </c>
      <c r="D6865" t="s">
        <v>5</v>
      </c>
      <c r="E6865" t="s">
        <v>23</v>
      </c>
      <c r="F6865">
        <v>3253.9393248333336</v>
      </c>
      <c r="H6865">
        <v>162</v>
      </c>
      <c r="I6865">
        <v>3797.2889447985553</v>
      </c>
      <c r="M6865">
        <v>12.98598709127638</v>
      </c>
      <c r="N6865">
        <v>0.99517822265625</v>
      </c>
      <c r="O6865">
        <v>496867.36746221851</v>
      </c>
      <c r="P6865">
        <v>1453.932513852237</v>
      </c>
      <c r="R6865">
        <v>0.9506</v>
      </c>
      <c r="T6865" s="6">
        <v>161.2188720703125</v>
      </c>
      <c r="U6865" s="6">
        <v>153.99719999999999</v>
      </c>
      <c r="W6865" s="6">
        <v>2103.7299087867736</v>
      </c>
    </row>
    <row r="6866" spans="1:23" x14ac:dyDescent="0.3">
      <c r="A6866" s="1">
        <v>44587</v>
      </c>
      <c r="B6866">
        <v>202202</v>
      </c>
      <c r="C6866">
        <v>2022</v>
      </c>
      <c r="D6866" t="s">
        <v>6</v>
      </c>
      <c r="E6866" t="s">
        <v>23</v>
      </c>
      <c r="F6866">
        <v>976.06208000000015</v>
      </c>
      <c r="H6866">
        <v>66</v>
      </c>
      <c r="I6866">
        <v>1206.4175999999998</v>
      </c>
      <c r="M6866">
        <v>10.173506944444446</v>
      </c>
      <c r="N6866">
        <v>0.99968651350903159</v>
      </c>
      <c r="O6866">
        <v>157489.429901909</v>
      </c>
      <c r="P6866">
        <v>531.46794622891264</v>
      </c>
      <c r="R6866">
        <v>0.94569999999999999</v>
      </c>
      <c r="T6866" s="6">
        <v>65.979309891596088</v>
      </c>
      <c r="U6866" s="6">
        <v>62.416199999999996</v>
      </c>
      <c r="W6866" s="6">
        <v>671.45145833333345</v>
      </c>
    </row>
    <row r="6867" spans="1:23" x14ac:dyDescent="0.3">
      <c r="A6867" s="1">
        <v>44587</v>
      </c>
      <c r="B6867">
        <v>202202</v>
      </c>
      <c r="C6867">
        <v>2022</v>
      </c>
      <c r="D6867" t="s">
        <v>7</v>
      </c>
      <c r="E6867" t="s">
        <v>23</v>
      </c>
      <c r="F6867">
        <v>394.81344266666656</v>
      </c>
      <c r="H6867">
        <v>36</v>
      </c>
      <c r="I6867">
        <v>426.06178393650953</v>
      </c>
      <c r="M6867">
        <v>8.2742027417506012</v>
      </c>
      <c r="N6867">
        <v>0.97645075972932904</v>
      </c>
      <c r="O6867">
        <v>64296.139172393239</v>
      </c>
      <c r="P6867">
        <v>311.17453314072566</v>
      </c>
      <c r="R6867">
        <v>0.95550000000000002</v>
      </c>
      <c r="T6867" s="6">
        <v>35.152227350255842</v>
      </c>
      <c r="U6867" s="6">
        <v>34.398000000000003</v>
      </c>
      <c r="W6867" s="6">
        <v>297.87129870302164</v>
      </c>
    </row>
    <row r="6868" spans="1:23" x14ac:dyDescent="0.3">
      <c r="A6868" s="1">
        <v>44587</v>
      </c>
      <c r="B6868">
        <v>202202</v>
      </c>
      <c r="C6868">
        <v>2022</v>
      </c>
      <c r="D6868" t="s">
        <v>8</v>
      </c>
      <c r="E6868" t="s">
        <v>23</v>
      </c>
      <c r="F6868">
        <v>864.2286600000001</v>
      </c>
      <c r="H6868">
        <v>108</v>
      </c>
      <c r="I6868">
        <v>859.23883469999998</v>
      </c>
      <c r="M6868">
        <v>7.143137654320987</v>
      </c>
      <c r="N6868">
        <v>0.90951646090534999</v>
      </c>
      <c r="O6868">
        <v>149812.44651287101</v>
      </c>
      <c r="P6868">
        <v>656.50018884453846</v>
      </c>
      <c r="R6868">
        <v>0.96039999999999992</v>
      </c>
      <c r="T6868" s="6">
        <v>98.227777777777803</v>
      </c>
      <c r="U6868" s="6">
        <v>103.72319999999999</v>
      </c>
      <c r="W6868" s="6">
        <v>771.45886666666661</v>
      </c>
    </row>
    <row r="6869" spans="1:23" x14ac:dyDescent="0.3">
      <c r="A6869" s="1">
        <v>44588</v>
      </c>
      <c r="B6869">
        <v>202202</v>
      </c>
      <c r="C6869">
        <v>2022</v>
      </c>
      <c r="D6869" t="s">
        <v>0</v>
      </c>
      <c r="E6869" t="s">
        <v>22</v>
      </c>
      <c r="F6869">
        <v>189.98280033333333</v>
      </c>
      <c r="G6869">
        <v>44</v>
      </c>
      <c r="I6869">
        <v>213.76544774874176</v>
      </c>
      <c r="J6869">
        <v>190.53406986458333</v>
      </c>
      <c r="K6869">
        <v>239.99911802927639</v>
      </c>
      <c r="L6869">
        <v>6.4786042562946324</v>
      </c>
      <c r="N6869">
        <v>1</v>
      </c>
      <c r="O6869">
        <v>83406.294042512425</v>
      </c>
      <c r="P6869">
        <v>141.02049681945252</v>
      </c>
      <c r="Q6869">
        <v>0.74990004612997874</v>
      </c>
      <c r="S6869" s="6">
        <v>32.995602029719066</v>
      </c>
      <c r="V6869" s="6">
        <v>285.05858727696381</v>
      </c>
    </row>
    <row r="6870" spans="1:23" x14ac:dyDescent="0.3">
      <c r="A6870" s="1">
        <v>44588</v>
      </c>
      <c r="B6870">
        <v>202202</v>
      </c>
      <c r="C6870">
        <v>2022</v>
      </c>
      <c r="D6870" t="s">
        <v>1</v>
      </c>
      <c r="E6870" t="s">
        <v>22</v>
      </c>
      <c r="F6870">
        <v>200.07427883333338</v>
      </c>
      <c r="G6870">
        <v>46</v>
      </c>
      <c r="I6870">
        <v>232.58513119421528</v>
      </c>
      <c r="J6870">
        <v>200.17205715364588</v>
      </c>
      <c r="K6870">
        <v>263.07977842371741</v>
      </c>
      <c r="L6870">
        <v>6.6713589846021843</v>
      </c>
      <c r="N6870">
        <v>1</v>
      </c>
      <c r="O6870">
        <v>88698.392296038524</v>
      </c>
      <c r="P6870">
        <v>151.94098928627943</v>
      </c>
      <c r="Q6870">
        <v>0.75789633205048923</v>
      </c>
      <c r="S6870" s="6">
        <v>34.863231274322501</v>
      </c>
      <c r="V6870" s="6">
        <v>306.88251329170049</v>
      </c>
    </row>
    <row r="6871" spans="1:23" x14ac:dyDescent="0.3">
      <c r="A6871" s="1">
        <v>44588</v>
      </c>
      <c r="B6871">
        <v>202202</v>
      </c>
      <c r="C6871">
        <v>2022</v>
      </c>
      <c r="D6871" t="s">
        <v>4</v>
      </c>
      <c r="E6871" t="s">
        <v>22</v>
      </c>
      <c r="F6871">
        <v>156.37916000000001</v>
      </c>
      <c r="G6871">
        <v>36</v>
      </c>
      <c r="I6871">
        <v>168.61539789936563</v>
      </c>
      <c r="J6871">
        <v>156.6898817777778</v>
      </c>
      <c r="K6871">
        <v>208.54957741103524</v>
      </c>
      <c r="L6871">
        <v>6.1572457357754269</v>
      </c>
      <c r="N6871">
        <v>1</v>
      </c>
      <c r="O6871">
        <v>67639.07595463375</v>
      </c>
      <c r="P6871">
        <v>116.97617270074967</v>
      </c>
      <c r="Q6871">
        <v>0.76069094100729384</v>
      </c>
      <c r="S6871" s="6">
        <v>27.384873876262578</v>
      </c>
      <c r="V6871" s="6">
        <v>221.66084648791536</v>
      </c>
    </row>
    <row r="6872" spans="1:23" x14ac:dyDescent="0.3">
      <c r="A6872" s="1">
        <v>44588</v>
      </c>
      <c r="B6872">
        <v>202202</v>
      </c>
      <c r="C6872">
        <v>2022</v>
      </c>
      <c r="D6872" t="s">
        <v>2</v>
      </c>
      <c r="E6872" t="s">
        <v>22</v>
      </c>
      <c r="F6872">
        <v>196.57469999999947</v>
      </c>
      <c r="G6872">
        <v>64</v>
      </c>
      <c r="I6872">
        <v>246.08251531035006</v>
      </c>
      <c r="J6872">
        <v>196.96825468749947</v>
      </c>
      <c r="K6872">
        <v>247.03214692811196</v>
      </c>
      <c r="L6872">
        <v>5.0530530540694336</v>
      </c>
      <c r="N6872">
        <v>1</v>
      </c>
      <c r="O6872">
        <v>86888.176768312827</v>
      </c>
      <c r="P6872">
        <v>169.8426031636844</v>
      </c>
      <c r="Q6872">
        <v>0.7609338870146336</v>
      </c>
      <c r="S6872" s="6">
        <v>48.699768768936551</v>
      </c>
      <c r="V6872" s="6">
        <v>323.39539546044375</v>
      </c>
    </row>
    <row r="6873" spans="1:23" x14ac:dyDescent="0.3">
      <c r="A6873" s="1">
        <v>44588</v>
      </c>
      <c r="B6873">
        <v>202202</v>
      </c>
      <c r="C6873">
        <v>2022</v>
      </c>
      <c r="D6873" t="s">
        <v>3</v>
      </c>
      <c r="E6873" t="s">
        <v>22</v>
      </c>
      <c r="F6873">
        <v>332.77664133333326</v>
      </c>
      <c r="G6873">
        <v>96</v>
      </c>
      <c r="I6873">
        <v>381.38456246502261</v>
      </c>
      <c r="J6873">
        <v>333.59365507429879</v>
      </c>
      <c r="K6873">
        <v>416.53680005065792</v>
      </c>
      <c r="L6873">
        <v>5.1922128030328647</v>
      </c>
      <c r="N6873">
        <v>1</v>
      </c>
      <c r="O6873">
        <v>152168.23734337368</v>
      </c>
      <c r="P6873">
        <v>269.52439217331607</v>
      </c>
      <c r="Q6873">
        <v>0.76513733348719726</v>
      </c>
      <c r="S6873" s="6">
        <v>73.45318401477094</v>
      </c>
      <c r="V6873" s="6">
        <v>498.45242909115501</v>
      </c>
    </row>
    <row r="6874" spans="1:23" x14ac:dyDescent="0.3">
      <c r="A6874" s="1">
        <v>44588</v>
      </c>
      <c r="B6874">
        <v>202202</v>
      </c>
      <c r="C6874">
        <v>2022</v>
      </c>
      <c r="D6874" t="s">
        <v>5</v>
      </c>
      <c r="E6874" t="s">
        <v>23</v>
      </c>
      <c r="F6874">
        <v>3245.9905356666663</v>
      </c>
      <c r="H6874">
        <v>162</v>
      </c>
      <c r="I6874">
        <v>3774.0882970859084</v>
      </c>
      <c r="M6874">
        <v>13.019300085716287</v>
      </c>
      <c r="N6874">
        <v>0.9994751730082948</v>
      </c>
      <c r="O6874">
        <v>748821.3489126974</v>
      </c>
      <c r="P6874">
        <v>1453.932513852237</v>
      </c>
      <c r="R6874">
        <v>0.9506</v>
      </c>
      <c r="T6874" s="6">
        <v>161.91497802734375</v>
      </c>
      <c r="U6874" s="6">
        <v>153.99719999999999</v>
      </c>
      <c r="W6874" s="6">
        <v>2109.1266138860383</v>
      </c>
    </row>
    <row r="6875" spans="1:23" x14ac:dyDescent="0.3">
      <c r="A6875" s="1">
        <v>44588</v>
      </c>
      <c r="B6875">
        <v>202202</v>
      </c>
      <c r="C6875">
        <v>2022</v>
      </c>
      <c r="D6875" t="s">
        <v>6</v>
      </c>
      <c r="E6875" t="s">
        <v>23</v>
      </c>
      <c r="F6875">
        <v>936.12959999999975</v>
      </c>
      <c r="H6875">
        <v>66</v>
      </c>
      <c r="I6875">
        <v>1138.0489000000002</v>
      </c>
      <c r="M6875">
        <v>10.110347222222225</v>
      </c>
      <c r="N6875">
        <v>0.99168662143333663</v>
      </c>
      <c r="O6875">
        <v>266339.64840883575</v>
      </c>
      <c r="P6875">
        <v>531.46794622891264</v>
      </c>
      <c r="R6875">
        <v>0.94569999999999999</v>
      </c>
      <c r="T6875" s="6">
        <v>65.451317014600221</v>
      </c>
      <c r="U6875" s="6">
        <v>62.416199999999996</v>
      </c>
      <c r="W6875" s="6">
        <v>667.28291666666689</v>
      </c>
    </row>
    <row r="6876" spans="1:23" x14ac:dyDescent="0.3">
      <c r="A6876" s="1">
        <v>44588</v>
      </c>
      <c r="B6876">
        <v>202202</v>
      </c>
      <c r="C6876">
        <v>2022</v>
      </c>
      <c r="D6876" t="s">
        <v>7</v>
      </c>
      <c r="E6876" t="s">
        <v>23</v>
      </c>
      <c r="F6876">
        <v>497.98112350000002</v>
      </c>
      <c r="H6876">
        <v>36</v>
      </c>
      <c r="I6876">
        <v>549.1970794918476</v>
      </c>
      <c r="M6876">
        <v>9.1995010990946895</v>
      </c>
      <c r="N6876">
        <v>0.96942031425927799</v>
      </c>
      <c r="O6876">
        <v>146094.33191215256</v>
      </c>
      <c r="P6876">
        <v>311.17453314072566</v>
      </c>
      <c r="R6876">
        <v>0.95550000000000002</v>
      </c>
      <c r="T6876" s="6">
        <v>34.89913131333401</v>
      </c>
      <c r="U6876" s="6">
        <v>34.398000000000003</v>
      </c>
      <c r="W6876" s="6">
        <v>331.18203956740882</v>
      </c>
    </row>
    <row r="6877" spans="1:23" x14ac:dyDescent="0.3">
      <c r="A6877" s="1">
        <v>44588</v>
      </c>
      <c r="B6877">
        <v>202202</v>
      </c>
      <c r="C6877">
        <v>2022</v>
      </c>
      <c r="D6877" t="s">
        <v>8</v>
      </c>
      <c r="E6877" t="s">
        <v>23</v>
      </c>
      <c r="F6877">
        <v>238.83251533333333</v>
      </c>
      <c r="H6877">
        <v>108</v>
      </c>
      <c r="I6877">
        <v>239.59711733333336</v>
      </c>
      <c r="M6877">
        <v>4.6590021604938263</v>
      </c>
      <c r="N6877">
        <v>0.93575102880658456</v>
      </c>
      <c r="O6877">
        <v>66343.503333262095</v>
      </c>
      <c r="P6877">
        <v>656.50018884453846</v>
      </c>
      <c r="R6877">
        <v>0.96039999999999992</v>
      </c>
      <c r="T6877" s="6">
        <v>101.06111111111113</v>
      </c>
      <c r="U6877" s="6">
        <v>103.72319999999999</v>
      </c>
      <c r="W6877" s="6">
        <v>503.17223333333322</v>
      </c>
    </row>
    <row r="6878" spans="1:23" x14ac:dyDescent="0.3">
      <c r="A6878" s="1">
        <v>44589</v>
      </c>
      <c r="B6878">
        <v>202202</v>
      </c>
      <c r="C6878">
        <v>2022</v>
      </c>
      <c r="D6878" t="s">
        <v>0</v>
      </c>
      <c r="E6878" t="s">
        <v>22</v>
      </c>
      <c r="F6878">
        <v>193.5911613333333</v>
      </c>
      <c r="G6878">
        <v>44</v>
      </c>
      <c r="I6878">
        <v>203.93459675301898</v>
      </c>
      <c r="J6878">
        <v>194.1478019583333</v>
      </c>
      <c r="K6878">
        <v>237.64473906175326</v>
      </c>
      <c r="L6878">
        <v>6.1806599730877938</v>
      </c>
      <c r="N6878">
        <v>1</v>
      </c>
      <c r="O6878">
        <v>24157.798459135276</v>
      </c>
      <c r="P6878">
        <v>141.02049681945252</v>
      </c>
      <c r="Q6878">
        <v>0.74990004612997874</v>
      </c>
      <c r="S6878" s="6">
        <v>32.995602029719066</v>
      </c>
      <c r="V6878" s="6">
        <v>271.94903881586293</v>
      </c>
    </row>
    <row r="6879" spans="1:23" x14ac:dyDescent="0.3">
      <c r="A6879" s="1">
        <v>44589</v>
      </c>
      <c r="B6879">
        <v>202202</v>
      </c>
      <c r="C6879">
        <v>2022</v>
      </c>
      <c r="D6879" t="s">
        <v>1</v>
      </c>
      <c r="E6879" t="s">
        <v>22</v>
      </c>
      <c r="F6879">
        <v>200.24283966666667</v>
      </c>
      <c r="G6879">
        <v>46</v>
      </c>
      <c r="I6879">
        <v>231.91382788413202</v>
      </c>
      <c r="J6879">
        <v>200.36234650260417</v>
      </c>
      <c r="K6879">
        <v>264.79597782044311</v>
      </c>
      <c r="L6879">
        <v>6.6521036463691585</v>
      </c>
      <c r="N6879">
        <v>1</v>
      </c>
      <c r="O6879">
        <v>24986.353986252521</v>
      </c>
      <c r="P6879">
        <v>151.94098928627943</v>
      </c>
      <c r="Q6879">
        <v>0.75789633205048923</v>
      </c>
      <c r="S6879" s="6">
        <v>34.863231274322501</v>
      </c>
      <c r="V6879" s="6">
        <v>305.99676773298131</v>
      </c>
    </row>
    <row r="6880" spans="1:23" x14ac:dyDescent="0.3">
      <c r="A6880" s="1">
        <v>44589</v>
      </c>
      <c r="B6880">
        <v>202202</v>
      </c>
      <c r="C6880">
        <v>2022</v>
      </c>
      <c r="D6880" t="s">
        <v>4</v>
      </c>
      <c r="E6880" t="s">
        <v>22</v>
      </c>
      <c r="F6880">
        <v>158.11207999999999</v>
      </c>
      <c r="G6880">
        <v>36</v>
      </c>
      <c r="I6880">
        <v>186.42311904784569</v>
      </c>
      <c r="J6880">
        <v>158.42419057777778</v>
      </c>
      <c r="K6880">
        <v>197.97454419214256</v>
      </c>
      <c r="L6880">
        <v>6.8075215496770536</v>
      </c>
      <c r="N6880">
        <v>1</v>
      </c>
      <c r="O6880">
        <v>19736.256728126828</v>
      </c>
      <c r="P6880">
        <v>116.97617270074967</v>
      </c>
      <c r="Q6880">
        <v>0.76069094100729384</v>
      </c>
      <c r="S6880" s="6">
        <v>27.384873876262578</v>
      </c>
      <c r="V6880" s="6">
        <v>245.07077578837394</v>
      </c>
    </row>
    <row r="6881" spans="1:23" x14ac:dyDescent="0.3">
      <c r="A6881" s="1">
        <v>44589</v>
      </c>
      <c r="B6881">
        <v>202202</v>
      </c>
      <c r="C6881">
        <v>2022</v>
      </c>
      <c r="D6881" t="s">
        <v>2</v>
      </c>
      <c r="E6881" t="s">
        <v>22</v>
      </c>
      <c r="F6881">
        <v>153.80399999999938</v>
      </c>
      <c r="G6881">
        <v>64</v>
      </c>
      <c r="I6881">
        <v>227.07675075923893</v>
      </c>
      <c r="J6881">
        <v>154.18241796874938</v>
      </c>
      <c r="K6881">
        <v>184.86035584268708</v>
      </c>
      <c r="L6881">
        <v>4.6627890952961</v>
      </c>
      <c r="N6881">
        <v>1</v>
      </c>
      <c r="O6881">
        <v>19200.005086856858</v>
      </c>
      <c r="P6881">
        <v>169.8426031636844</v>
      </c>
      <c r="Q6881">
        <v>0.7609338870146336</v>
      </c>
      <c r="S6881" s="6">
        <v>48.699768768936551</v>
      </c>
      <c r="V6881" s="6">
        <v>298.4185020989504</v>
      </c>
    </row>
    <row r="6882" spans="1:23" x14ac:dyDescent="0.3">
      <c r="A6882" s="1">
        <v>44589</v>
      </c>
      <c r="B6882">
        <v>202202</v>
      </c>
      <c r="C6882">
        <v>2022</v>
      </c>
      <c r="D6882" t="s">
        <v>3</v>
      </c>
      <c r="E6882" t="s">
        <v>22</v>
      </c>
      <c r="F6882">
        <v>340.02864383333321</v>
      </c>
      <c r="G6882">
        <v>96</v>
      </c>
      <c r="I6882">
        <v>511.93179896490028</v>
      </c>
      <c r="J6882">
        <v>340.8073861902418</v>
      </c>
      <c r="K6882">
        <v>428.33516293482234</v>
      </c>
      <c r="L6882">
        <v>6.9694977260884192</v>
      </c>
      <c r="N6882">
        <v>1</v>
      </c>
      <c r="O6882">
        <v>42433.781432528347</v>
      </c>
      <c r="P6882">
        <v>269.52439217331607</v>
      </c>
      <c r="Q6882">
        <v>0.76513733348719726</v>
      </c>
      <c r="S6882" s="6">
        <v>73.45318401477094</v>
      </c>
      <c r="V6882" s="6">
        <v>669.07178170448822</v>
      </c>
    </row>
    <row r="6883" spans="1:23" x14ac:dyDescent="0.3">
      <c r="A6883" s="1">
        <v>44589</v>
      </c>
      <c r="B6883">
        <v>202202</v>
      </c>
      <c r="C6883">
        <v>2022</v>
      </c>
      <c r="D6883" t="s">
        <v>5</v>
      </c>
      <c r="E6883" t="s">
        <v>23</v>
      </c>
      <c r="F6883">
        <v>667.43042533333301</v>
      </c>
      <c r="H6883">
        <v>162</v>
      </c>
      <c r="I6883">
        <v>780.70319708779846</v>
      </c>
      <c r="M6883">
        <v>5.5195523642363478</v>
      </c>
      <c r="N6883">
        <v>0.98708910865548227</v>
      </c>
      <c r="O6883">
        <v>83091.595045299357</v>
      </c>
      <c r="P6883">
        <v>1453.932513852237</v>
      </c>
      <c r="R6883">
        <v>0.9506</v>
      </c>
      <c r="T6883" s="6">
        <v>159.90843560218812</v>
      </c>
      <c r="U6883" s="6">
        <v>153.99719999999999</v>
      </c>
      <c r="W6883" s="6">
        <v>894.16748300628831</v>
      </c>
    </row>
    <row r="6884" spans="1:23" x14ac:dyDescent="0.3">
      <c r="A6884" s="1">
        <v>44589</v>
      </c>
      <c r="B6884">
        <v>202202</v>
      </c>
      <c r="C6884">
        <v>2022</v>
      </c>
      <c r="D6884" t="s">
        <v>6</v>
      </c>
      <c r="E6884" t="s">
        <v>23</v>
      </c>
      <c r="F6884">
        <v>96.741119999999995</v>
      </c>
      <c r="H6884">
        <v>66</v>
      </c>
      <c r="I6884">
        <v>124.5675</v>
      </c>
      <c r="M6884">
        <v>2.836527777777778</v>
      </c>
      <c r="N6884">
        <v>0.97618683053667754</v>
      </c>
      <c r="O6884">
        <v>12082.694490923595</v>
      </c>
      <c r="P6884">
        <v>531.46794622891264</v>
      </c>
      <c r="R6884">
        <v>0.94569999999999999</v>
      </c>
      <c r="T6884" s="6">
        <v>64.428330815420722</v>
      </c>
      <c r="U6884" s="6">
        <v>62.416199999999996</v>
      </c>
      <c r="W6884" s="6">
        <v>187.21083333333334</v>
      </c>
    </row>
    <row r="6885" spans="1:23" x14ac:dyDescent="0.3">
      <c r="A6885" s="1">
        <v>44589</v>
      </c>
      <c r="B6885">
        <v>202202</v>
      </c>
      <c r="C6885">
        <v>2022</v>
      </c>
      <c r="D6885" t="s">
        <v>7</v>
      </c>
      <c r="E6885" t="s">
        <v>23</v>
      </c>
      <c r="F6885">
        <v>44.859359999999995</v>
      </c>
      <c r="H6885">
        <v>36</v>
      </c>
      <c r="I6885">
        <v>60.231985713536908</v>
      </c>
      <c r="M6885">
        <v>3.5072478585648716</v>
      </c>
      <c r="N6885">
        <v>0.97645075972932904</v>
      </c>
      <c r="O6885">
        <v>5590.7638417045937</v>
      </c>
      <c r="P6885">
        <v>311.17453314072566</v>
      </c>
      <c r="R6885">
        <v>0.95550000000000002</v>
      </c>
      <c r="T6885" s="6">
        <v>35.152227350255842</v>
      </c>
      <c r="U6885" s="6">
        <v>34.398000000000003</v>
      </c>
      <c r="W6885" s="6">
        <v>126.26092290833537</v>
      </c>
    </row>
    <row r="6886" spans="1:23" x14ac:dyDescent="0.3">
      <c r="A6886" s="1">
        <v>44589</v>
      </c>
      <c r="B6886">
        <v>202202</v>
      </c>
      <c r="C6886">
        <v>2022</v>
      </c>
      <c r="D6886" t="s">
        <v>8</v>
      </c>
      <c r="E6886" t="s">
        <v>23</v>
      </c>
      <c r="F6886">
        <v>108.71925466666666</v>
      </c>
      <c r="H6886">
        <v>108</v>
      </c>
      <c r="I6886">
        <v>128.95935263333334</v>
      </c>
      <c r="M6886">
        <v>3.9696771347736628</v>
      </c>
      <c r="N6886">
        <v>0.95833333333333359</v>
      </c>
      <c r="O6886">
        <v>13573.732427032148</v>
      </c>
      <c r="P6886">
        <v>656.50018884453846</v>
      </c>
      <c r="R6886">
        <v>0.96039999999999992</v>
      </c>
      <c r="T6886" s="6">
        <v>103.50000000000003</v>
      </c>
      <c r="U6886" s="6">
        <v>103.72319999999999</v>
      </c>
      <c r="W6886" s="6">
        <v>428.72513055555561</v>
      </c>
    </row>
    <row r="6887" spans="1:23" x14ac:dyDescent="0.3">
      <c r="A6887" s="1">
        <v>44590</v>
      </c>
      <c r="B6887">
        <v>202202</v>
      </c>
      <c r="C6887">
        <v>2022</v>
      </c>
      <c r="D6887" t="s">
        <v>0</v>
      </c>
      <c r="E6887" t="s">
        <v>22</v>
      </c>
      <c r="F6887">
        <v>187.43648049999996</v>
      </c>
      <c r="G6887">
        <v>44</v>
      </c>
      <c r="I6887">
        <v>220.33309406779358</v>
      </c>
      <c r="J6887">
        <v>187.99971292187496</v>
      </c>
      <c r="K6887">
        <v>249.33049021189146</v>
      </c>
      <c r="L6887">
        <v>6.6776503689594762</v>
      </c>
      <c r="N6887">
        <v>1</v>
      </c>
      <c r="O6887">
        <v>25186.51319332097</v>
      </c>
      <c r="P6887">
        <v>141.02049681945252</v>
      </c>
      <c r="Q6887">
        <v>0.74990004612997874</v>
      </c>
      <c r="S6887" s="6">
        <v>32.995602029719066</v>
      </c>
      <c r="V6887" s="6">
        <v>293.81661623421695</v>
      </c>
    </row>
    <row r="6888" spans="1:23" x14ac:dyDescent="0.3">
      <c r="A6888" s="1">
        <v>44590</v>
      </c>
      <c r="B6888">
        <v>202202</v>
      </c>
      <c r="C6888">
        <v>2022</v>
      </c>
      <c r="D6888" t="s">
        <v>1</v>
      </c>
      <c r="E6888" t="s">
        <v>22</v>
      </c>
      <c r="F6888">
        <v>197.18888299999989</v>
      </c>
      <c r="G6888">
        <v>46</v>
      </c>
      <c r="I6888">
        <v>239.08764522727586</v>
      </c>
      <c r="J6888">
        <v>197.27848260937489</v>
      </c>
      <c r="K6888">
        <v>259.693200282877</v>
      </c>
      <c r="L6888">
        <v>6.8578739401981048</v>
      </c>
      <c r="N6888">
        <v>1</v>
      </c>
      <c r="O6888">
        <v>26338.064183152666</v>
      </c>
      <c r="P6888">
        <v>151.94098928627943</v>
      </c>
      <c r="Q6888">
        <v>0.75789633205048923</v>
      </c>
      <c r="S6888" s="6">
        <v>34.863231274322501</v>
      </c>
      <c r="V6888" s="6">
        <v>315.46220124911281</v>
      </c>
    </row>
    <row r="6889" spans="1:23" x14ac:dyDescent="0.3">
      <c r="A6889" s="1">
        <v>44590</v>
      </c>
      <c r="B6889">
        <v>202202</v>
      </c>
      <c r="C6889">
        <v>2022</v>
      </c>
      <c r="D6889" t="s">
        <v>4</v>
      </c>
      <c r="E6889" t="s">
        <v>22</v>
      </c>
      <c r="F6889">
        <v>147.90859999999998</v>
      </c>
      <c r="G6889">
        <v>36</v>
      </c>
      <c r="I6889">
        <v>179.92973852648413</v>
      </c>
      <c r="J6889">
        <v>148.21253457777775</v>
      </c>
      <c r="K6889">
        <v>195.13624692060318</v>
      </c>
      <c r="L6889">
        <v>6.5704059598554014</v>
      </c>
      <c r="N6889">
        <v>1</v>
      </c>
      <c r="O6889">
        <v>18506.346921097098</v>
      </c>
      <c r="P6889">
        <v>116.97617270074967</v>
      </c>
      <c r="Q6889">
        <v>0.76069094100729384</v>
      </c>
      <c r="S6889" s="6">
        <v>27.384873876262578</v>
      </c>
      <c r="V6889" s="6">
        <v>236.53461455479444</v>
      </c>
    </row>
    <row r="6890" spans="1:23" x14ac:dyDescent="0.3">
      <c r="A6890" s="1">
        <v>44590</v>
      </c>
      <c r="B6890">
        <v>202202</v>
      </c>
      <c r="C6890">
        <v>2022</v>
      </c>
      <c r="D6890" t="s">
        <v>2</v>
      </c>
      <c r="E6890" t="s">
        <v>22</v>
      </c>
      <c r="F6890">
        <v>190.31249999999972</v>
      </c>
      <c r="G6890">
        <v>64</v>
      </c>
      <c r="I6890">
        <v>237.75623170895773</v>
      </c>
      <c r="J6890">
        <v>190.67834472656222</v>
      </c>
      <c r="K6890">
        <v>241.42624890691741</v>
      </c>
      <c r="L6890">
        <v>4.8820813264438332</v>
      </c>
      <c r="N6890">
        <v>1</v>
      </c>
      <c r="O6890">
        <v>26404.706604008778</v>
      </c>
      <c r="P6890">
        <v>169.8426031636844</v>
      </c>
      <c r="Q6890">
        <v>0.7609338870146336</v>
      </c>
      <c r="S6890" s="6">
        <v>48.699768768936551</v>
      </c>
      <c r="V6890" s="6">
        <v>312.45320489240532</v>
      </c>
    </row>
    <row r="6891" spans="1:23" x14ac:dyDescent="0.3">
      <c r="A6891" s="1">
        <v>44590</v>
      </c>
      <c r="B6891">
        <v>202202</v>
      </c>
      <c r="C6891">
        <v>2022</v>
      </c>
      <c r="D6891" t="s">
        <v>3</v>
      </c>
      <c r="E6891" t="s">
        <v>22</v>
      </c>
      <c r="F6891">
        <v>270.56512216666658</v>
      </c>
      <c r="G6891">
        <v>96</v>
      </c>
      <c r="I6891">
        <v>335.48612139112771</v>
      </c>
      <c r="J6891">
        <v>271.23374929117057</v>
      </c>
      <c r="K6891">
        <v>345.34775274749603</v>
      </c>
      <c r="L6891">
        <v>4.5673462068528403</v>
      </c>
      <c r="N6891">
        <v>1</v>
      </c>
      <c r="O6891">
        <v>35880.165311921068</v>
      </c>
      <c r="P6891">
        <v>269.52439217331607</v>
      </c>
      <c r="Q6891">
        <v>0.76513733348719726</v>
      </c>
      <c r="S6891" s="6">
        <v>73.45318401477094</v>
      </c>
      <c r="V6891" s="6">
        <v>438.4652358578727</v>
      </c>
    </row>
    <row r="6892" spans="1:23" x14ac:dyDescent="0.3">
      <c r="A6892" s="1">
        <v>44590</v>
      </c>
      <c r="B6892">
        <v>202202</v>
      </c>
      <c r="C6892">
        <v>2022</v>
      </c>
      <c r="D6892" t="s">
        <v>5</v>
      </c>
      <c r="E6892" t="s">
        <v>23</v>
      </c>
      <c r="F6892">
        <v>603.01442066666618</v>
      </c>
      <c r="H6892">
        <v>162</v>
      </c>
      <c r="I6892">
        <v>707.49432556835802</v>
      </c>
      <c r="M6892">
        <v>5.3681087583502745</v>
      </c>
      <c r="N6892">
        <v>0.99160733984772953</v>
      </c>
      <c r="O6892">
        <v>83609.200111431579</v>
      </c>
      <c r="P6892">
        <v>1453.932513852237</v>
      </c>
      <c r="R6892">
        <v>0.9506</v>
      </c>
      <c r="T6892" s="6">
        <v>160.64038905533218</v>
      </c>
      <c r="U6892" s="6">
        <v>153.99719999999999</v>
      </c>
      <c r="W6892" s="6">
        <v>869.63361885274446</v>
      </c>
    </row>
    <row r="6893" spans="1:23" x14ac:dyDescent="0.3">
      <c r="A6893" s="1">
        <v>44590</v>
      </c>
      <c r="B6893">
        <v>202202</v>
      </c>
      <c r="C6893">
        <v>2022</v>
      </c>
      <c r="D6893" t="s">
        <v>6</v>
      </c>
      <c r="E6893" t="s">
        <v>23</v>
      </c>
      <c r="F6893">
        <v>243.1587199999999</v>
      </c>
      <c r="H6893">
        <v>66</v>
      </c>
      <c r="I6893">
        <v>305.34660000000008</v>
      </c>
      <c r="M6893">
        <v>5.5423263888888892</v>
      </c>
      <c r="N6893">
        <v>0.95818707336636399</v>
      </c>
      <c r="O6893">
        <v>35282.944058262503</v>
      </c>
      <c r="P6893">
        <v>531.46794622891264</v>
      </c>
      <c r="R6893">
        <v>0.94569999999999999</v>
      </c>
      <c r="T6893" s="6">
        <v>63.240346842180024</v>
      </c>
      <c r="U6893" s="6">
        <v>62.416199999999996</v>
      </c>
      <c r="W6893" s="6">
        <v>365.79354166666667</v>
      </c>
    </row>
    <row r="6894" spans="1:23" x14ac:dyDescent="0.3">
      <c r="A6894" s="1">
        <v>44590</v>
      </c>
      <c r="B6894">
        <v>202202</v>
      </c>
      <c r="C6894">
        <v>2022</v>
      </c>
      <c r="D6894" t="s">
        <v>7</v>
      </c>
      <c r="E6894" t="s">
        <v>23</v>
      </c>
      <c r="F6894">
        <v>234.60192016666667</v>
      </c>
      <c r="H6894">
        <v>36</v>
      </c>
      <c r="I6894">
        <v>267.38832064618225</v>
      </c>
      <c r="M6894">
        <v>6.8281910005286965</v>
      </c>
      <c r="N6894">
        <v>0.97332611729819518</v>
      </c>
      <c r="O6894">
        <v>38954.914304074431</v>
      </c>
      <c r="P6894">
        <v>311.17453314072566</v>
      </c>
      <c r="R6894">
        <v>0.95550000000000002</v>
      </c>
      <c r="T6894" s="6">
        <v>35.039740222735027</v>
      </c>
      <c r="U6894" s="6">
        <v>34.398000000000003</v>
      </c>
      <c r="W6894" s="6">
        <v>245.81487601903308</v>
      </c>
    </row>
    <row r="6895" spans="1:23" x14ac:dyDescent="0.3">
      <c r="A6895" s="1">
        <v>44590</v>
      </c>
      <c r="B6895">
        <v>202202</v>
      </c>
      <c r="C6895">
        <v>2022</v>
      </c>
      <c r="D6895" t="s">
        <v>8</v>
      </c>
      <c r="E6895" t="s">
        <v>23</v>
      </c>
      <c r="F6895">
        <v>23.774256166666667</v>
      </c>
      <c r="H6895">
        <v>108</v>
      </c>
      <c r="I6895">
        <v>31.241947699999994</v>
      </c>
      <c r="M6895">
        <v>2.5306034979423861</v>
      </c>
      <c r="N6895">
        <v>0.93585390946502089</v>
      </c>
      <c r="O6895">
        <v>3306.2521681001103</v>
      </c>
      <c r="P6895">
        <v>656.50018884453846</v>
      </c>
      <c r="R6895">
        <v>0.96039999999999992</v>
      </c>
      <c r="T6895" s="6">
        <v>101.07222222222225</v>
      </c>
      <c r="U6895" s="6">
        <v>103.72319999999999</v>
      </c>
      <c r="W6895" s="6">
        <v>273.30517777777771</v>
      </c>
    </row>
    <row r="6896" spans="1:23" x14ac:dyDescent="0.3">
      <c r="A6896" s="1">
        <v>44591</v>
      </c>
      <c r="B6896">
        <v>202202</v>
      </c>
      <c r="C6896">
        <v>2022</v>
      </c>
      <c r="D6896" t="s">
        <v>0</v>
      </c>
      <c r="E6896" t="s">
        <v>22</v>
      </c>
      <c r="F6896">
        <v>187.82008033333329</v>
      </c>
      <c r="G6896">
        <v>44</v>
      </c>
      <c r="I6896">
        <v>212.01146741679233</v>
      </c>
      <c r="J6896">
        <v>188.35816627083329</v>
      </c>
      <c r="K6896">
        <v>229.01044602858587</v>
      </c>
      <c r="L6896">
        <v>6.4254462526804046</v>
      </c>
      <c r="N6896">
        <v>1</v>
      </c>
      <c r="O6896">
        <v>23924.430942128856</v>
      </c>
      <c r="P6896">
        <v>141.02049681945252</v>
      </c>
      <c r="Q6896">
        <v>0.74990004612997874</v>
      </c>
      <c r="S6896" s="6">
        <v>32.995602029719066</v>
      </c>
      <c r="V6896" s="6">
        <v>282.7196351179378</v>
      </c>
    </row>
    <row r="6897" spans="1:23" x14ac:dyDescent="0.3">
      <c r="A6897" s="1">
        <v>44591</v>
      </c>
      <c r="B6897">
        <v>202202</v>
      </c>
      <c r="C6897">
        <v>2022</v>
      </c>
      <c r="D6897" t="s">
        <v>1</v>
      </c>
      <c r="E6897" t="s">
        <v>22</v>
      </c>
      <c r="F6897">
        <v>191.27556000000001</v>
      </c>
      <c r="G6897">
        <v>46</v>
      </c>
      <c r="I6897">
        <v>234.67051006042115</v>
      </c>
      <c r="J6897">
        <v>191.38981781250001</v>
      </c>
      <c r="K6897">
        <v>244.07606144174605</v>
      </c>
      <c r="L6897">
        <v>6.7311749795625184</v>
      </c>
      <c r="N6897">
        <v>1</v>
      </c>
      <c r="O6897">
        <v>24444.751114164119</v>
      </c>
      <c r="P6897">
        <v>151.94098928627943</v>
      </c>
      <c r="Q6897">
        <v>0.75789633205048923</v>
      </c>
      <c r="S6897" s="6">
        <v>34.863231274322501</v>
      </c>
      <c r="V6897" s="6">
        <v>309.63404905987585</v>
      </c>
    </row>
    <row r="6898" spans="1:23" x14ac:dyDescent="0.3">
      <c r="A6898" s="1">
        <v>44591</v>
      </c>
      <c r="B6898">
        <v>202202</v>
      </c>
      <c r="C6898">
        <v>2022</v>
      </c>
      <c r="D6898" t="s">
        <v>4</v>
      </c>
      <c r="E6898" t="s">
        <v>22</v>
      </c>
      <c r="F6898">
        <v>141.67804000000001</v>
      </c>
      <c r="G6898">
        <v>36</v>
      </c>
      <c r="I6898">
        <v>171.47204062659932</v>
      </c>
      <c r="J6898">
        <v>141.97700177777779</v>
      </c>
      <c r="K6898">
        <v>181.61309523115122</v>
      </c>
      <c r="L6898">
        <v>6.2615603563262203</v>
      </c>
      <c r="N6898">
        <v>1</v>
      </c>
      <c r="O6898">
        <v>16560.010098468185</v>
      </c>
      <c r="P6898">
        <v>116.97617270074967</v>
      </c>
      <c r="Q6898">
        <v>0.76069094100729384</v>
      </c>
      <c r="S6898" s="6">
        <v>27.384873876262578</v>
      </c>
      <c r="V6898" s="6">
        <v>225.41617282774394</v>
      </c>
    </row>
    <row r="6899" spans="1:23" x14ac:dyDescent="0.3">
      <c r="A6899" s="1">
        <v>44591</v>
      </c>
      <c r="B6899">
        <v>202202</v>
      </c>
      <c r="C6899">
        <v>2022</v>
      </c>
      <c r="D6899" t="s">
        <v>2</v>
      </c>
      <c r="E6899" t="s">
        <v>22</v>
      </c>
      <c r="F6899">
        <v>204.80669999999924</v>
      </c>
      <c r="G6899">
        <v>64</v>
      </c>
      <c r="I6899">
        <v>328.99823993722293</v>
      </c>
      <c r="J6899">
        <v>205.17962480468674</v>
      </c>
      <c r="K6899">
        <v>263.63218519488044</v>
      </c>
      <c r="L6899">
        <v>6.7556427526012506</v>
      </c>
      <c r="N6899">
        <v>1</v>
      </c>
      <c r="O6899">
        <v>26418.323319919164</v>
      </c>
      <c r="P6899">
        <v>169.8426031636844</v>
      </c>
      <c r="Q6899">
        <v>0.7609338870146336</v>
      </c>
      <c r="S6899" s="6">
        <v>48.699768768936551</v>
      </c>
      <c r="V6899" s="6">
        <v>432.36113616648004</v>
      </c>
    </row>
    <row r="6900" spans="1:23" x14ac:dyDescent="0.3">
      <c r="A6900" s="1">
        <v>44591</v>
      </c>
      <c r="B6900">
        <v>202202</v>
      </c>
      <c r="C6900">
        <v>2022</v>
      </c>
      <c r="D6900" t="s">
        <v>3</v>
      </c>
      <c r="E6900" t="s">
        <v>22</v>
      </c>
      <c r="F6900">
        <v>253.33392166666658</v>
      </c>
      <c r="G6900">
        <v>96</v>
      </c>
      <c r="I6900">
        <v>370.0955002862413</v>
      </c>
      <c r="J6900">
        <v>254.07511356038827</v>
      </c>
      <c r="K6900">
        <v>300.78748144256662</v>
      </c>
      <c r="L6900">
        <v>5.0385222267807697</v>
      </c>
      <c r="N6900">
        <v>1</v>
      </c>
      <c r="O6900">
        <v>29912.365726284665</v>
      </c>
      <c r="P6900">
        <v>269.52439217331607</v>
      </c>
      <c r="Q6900">
        <v>0.76513733348719726</v>
      </c>
      <c r="S6900" s="6">
        <v>73.45318401477094</v>
      </c>
      <c r="V6900" s="6">
        <v>483.69813377095386</v>
      </c>
    </row>
    <row r="6901" spans="1:23" x14ac:dyDescent="0.3">
      <c r="A6901" s="1">
        <v>44591</v>
      </c>
      <c r="B6901">
        <v>202202</v>
      </c>
      <c r="C6901">
        <v>2022</v>
      </c>
      <c r="D6901" t="s">
        <v>5</v>
      </c>
      <c r="E6901" t="s">
        <v>23</v>
      </c>
      <c r="F6901">
        <v>1237.7280461666662</v>
      </c>
      <c r="H6901">
        <v>162</v>
      </c>
      <c r="I6901">
        <v>1415.9532240000005</v>
      </c>
      <c r="M6901">
        <v>7.485666666666666</v>
      </c>
      <c r="N6901">
        <v>0.99373214829851075</v>
      </c>
      <c r="O6901">
        <v>153932.62732140665</v>
      </c>
      <c r="P6901">
        <v>1453.932513852237</v>
      </c>
      <c r="R6901">
        <v>0.9506</v>
      </c>
      <c r="T6901" s="6">
        <v>160.98460802435875</v>
      </c>
      <c r="U6901" s="6">
        <v>153.99719999999999</v>
      </c>
      <c r="W6901" s="6">
        <v>1212.6779999999999</v>
      </c>
    </row>
    <row r="6902" spans="1:23" x14ac:dyDescent="0.3">
      <c r="A6902" s="1">
        <v>44591</v>
      </c>
      <c r="B6902">
        <v>202202</v>
      </c>
      <c r="C6902">
        <v>2022</v>
      </c>
      <c r="D6902" t="s">
        <v>6</v>
      </c>
      <c r="E6902" t="s">
        <v>23</v>
      </c>
      <c r="F6902">
        <v>545.09168</v>
      </c>
      <c r="H6902">
        <v>66</v>
      </c>
      <c r="I6902">
        <v>712.56946666666681</v>
      </c>
      <c r="M6902">
        <v>7.7962500000000015</v>
      </c>
      <c r="N6902">
        <v>0.94728722041322955</v>
      </c>
      <c r="O6902">
        <v>64416.181645882913</v>
      </c>
      <c r="P6902">
        <v>531.46794622891264</v>
      </c>
      <c r="R6902">
        <v>0.94569999999999999</v>
      </c>
      <c r="T6902" s="6">
        <v>62.520956547273151</v>
      </c>
      <c r="U6902" s="6">
        <v>62.416199999999996</v>
      </c>
      <c r="W6902" s="6">
        <v>514.55250000000012</v>
      </c>
    </row>
    <row r="6903" spans="1:23" x14ac:dyDescent="0.3">
      <c r="A6903" s="1">
        <v>44591</v>
      </c>
      <c r="B6903">
        <v>202202</v>
      </c>
      <c r="C6903">
        <v>2022</v>
      </c>
      <c r="D6903" t="s">
        <v>7</v>
      </c>
      <c r="E6903" t="s">
        <v>23</v>
      </c>
      <c r="F6903">
        <v>463.69904199999979</v>
      </c>
      <c r="H6903">
        <v>36</v>
      </c>
      <c r="I6903">
        <v>533.91029374245159</v>
      </c>
      <c r="M6903">
        <v>9.0799725459636296</v>
      </c>
      <c r="N6903">
        <v>0.97049441009498005</v>
      </c>
      <c r="O6903">
        <v>57061.466425632658</v>
      </c>
      <c r="P6903">
        <v>311.17453314072566</v>
      </c>
      <c r="R6903">
        <v>0.95550000000000002</v>
      </c>
      <c r="T6903" s="6">
        <v>34.937798763419281</v>
      </c>
      <c r="U6903" s="6">
        <v>34.398000000000003</v>
      </c>
      <c r="W6903" s="6">
        <v>326.87901165469066</v>
      </c>
    </row>
    <row r="6904" spans="1:23" x14ac:dyDescent="0.3">
      <c r="A6904" s="1">
        <v>44591</v>
      </c>
      <c r="B6904">
        <v>202202</v>
      </c>
      <c r="C6904">
        <v>2022</v>
      </c>
      <c r="D6904" t="s">
        <v>8</v>
      </c>
      <c r="E6904" t="s">
        <v>23</v>
      </c>
      <c r="F6904">
        <v>89.012128666666641</v>
      </c>
      <c r="H6904">
        <v>108</v>
      </c>
      <c r="I6904">
        <v>92.926807833333328</v>
      </c>
      <c r="M6904">
        <v>3.1579852109053501</v>
      </c>
      <c r="N6904">
        <v>0.96111111111111125</v>
      </c>
      <c r="O6904">
        <v>14344.882350221387</v>
      </c>
      <c r="P6904">
        <v>656.50018884453846</v>
      </c>
      <c r="R6904">
        <v>0.96039999999999992</v>
      </c>
      <c r="T6904" s="6">
        <v>103.80000000000001</v>
      </c>
      <c r="U6904" s="6">
        <v>103.72319999999999</v>
      </c>
      <c r="W6904" s="6">
        <v>341.06240277777783</v>
      </c>
    </row>
    <row r="6905" spans="1:23" x14ac:dyDescent="0.3">
      <c r="A6905" s="1">
        <v>44592</v>
      </c>
      <c r="B6905">
        <v>202202</v>
      </c>
      <c r="C6905">
        <v>2022</v>
      </c>
      <c r="D6905" t="s">
        <v>0</v>
      </c>
      <c r="E6905" t="s">
        <v>22</v>
      </c>
      <c r="F6905">
        <v>189.69944000000004</v>
      </c>
      <c r="G6905">
        <v>44</v>
      </c>
      <c r="I6905">
        <v>230.84673222958895</v>
      </c>
      <c r="J6905">
        <v>190.24655914062504</v>
      </c>
      <c r="K6905">
        <v>251.10799807856714</v>
      </c>
      <c r="L6905">
        <v>6.9962879301812952</v>
      </c>
      <c r="N6905">
        <v>1</v>
      </c>
      <c r="O6905">
        <v>17230.82038110002</v>
      </c>
      <c r="P6905">
        <v>141.02049681945252</v>
      </c>
      <c r="Q6905">
        <v>0.74990004612997874</v>
      </c>
      <c r="S6905" s="6">
        <v>32.995602029719066</v>
      </c>
      <c r="V6905" s="6">
        <v>307.83666892797697</v>
      </c>
    </row>
    <row r="6906" spans="1:23" x14ac:dyDescent="0.3">
      <c r="A6906" s="1">
        <v>44592</v>
      </c>
      <c r="B6906">
        <v>202202</v>
      </c>
      <c r="C6906">
        <v>2022</v>
      </c>
      <c r="D6906" t="s">
        <v>1</v>
      </c>
      <c r="E6906" t="s">
        <v>22</v>
      </c>
      <c r="F6906">
        <v>184.42984049999998</v>
      </c>
      <c r="G6906">
        <v>46</v>
      </c>
      <c r="I6906">
        <v>233.67015354563719</v>
      </c>
      <c r="J6906">
        <v>184.54275553906248</v>
      </c>
      <c r="K6906">
        <v>243.4084176945961</v>
      </c>
      <c r="L6906">
        <v>6.7024812389590549</v>
      </c>
      <c r="N6906">
        <v>1</v>
      </c>
      <c r="O6906">
        <v>16897.075616118505</v>
      </c>
      <c r="P6906">
        <v>151.94098928627943</v>
      </c>
      <c r="Q6906">
        <v>0.75789633205048923</v>
      </c>
      <c r="S6906" s="6">
        <v>34.863231274322501</v>
      </c>
      <c r="V6906" s="6">
        <v>308.31413699211652</v>
      </c>
    </row>
    <row r="6907" spans="1:23" x14ac:dyDescent="0.3">
      <c r="A6907" s="1">
        <v>44592</v>
      </c>
      <c r="B6907">
        <v>202202</v>
      </c>
      <c r="C6907">
        <v>2022</v>
      </c>
      <c r="D6907" t="s">
        <v>4</v>
      </c>
      <c r="E6907" t="s">
        <v>22</v>
      </c>
      <c r="F6907">
        <v>149.48527999999999</v>
      </c>
      <c r="G6907">
        <v>36</v>
      </c>
      <c r="I6907">
        <v>170.1734145619113</v>
      </c>
      <c r="J6907">
        <v>149.79049137777776</v>
      </c>
      <c r="K6907">
        <v>190.07822727005811</v>
      </c>
      <c r="L6907">
        <v>6.2141390656328328</v>
      </c>
      <c r="N6907">
        <v>1</v>
      </c>
      <c r="O6907">
        <v>11701.881973873884</v>
      </c>
      <c r="P6907">
        <v>116.97617270074967</v>
      </c>
      <c r="Q6907">
        <v>0.76069094100729384</v>
      </c>
      <c r="S6907" s="6">
        <v>27.384873876262578</v>
      </c>
      <c r="V6907" s="6">
        <v>223.70900636278199</v>
      </c>
    </row>
    <row r="6908" spans="1:23" x14ac:dyDescent="0.3">
      <c r="A6908" s="1">
        <v>44592</v>
      </c>
      <c r="B6908">
        <v>202202</v>
      </c>
      <c r="C6908">
        <v>2022</v>
      </c>
      <c r="D6908" t="s">
        <v>2</v>
      </c>
      <c r="E6908" t="s">
        <v>22</v>
      </c>
      <c r="F6908">
        <v>190.10039999999958</v>
      </c>
      <c r="G6908">
        <v>64</v>
      </c>
      <c r="I6908">
        <v>292.88203270201001</v>
      </c>
      <c r="J6908">
        <v>190.50249960937458</v>
      </c>
      <c r="K6908">
        <v>235.66870042669052</v>
      </c>
      <c r="L6908">
        <v>6.0140333333333329</v>
      </c>
      <c r="N6908">
        <v>1</v>
      </c>
      <c r="O6908">
        <v>17261.566575756326</v>
      </c>
      <c r="P6908">
        <v>169.8426031636844</v>
      </c>
      <c r="Q6908">
        <v>0.7609338870146336</v>
      </c>
      <c r="S6908" s="6">
        <v>48.699768768936551</v>
      </c>
      <c r="V6908" s="6">
        <v>384.89813333333331</v>
      </c>
    </row>
    <row r="6909" spans="1:23" x14ac:dyDescent="0.3">
      <c r="A6909" s="1">
        <v>44592</v>
      </c>
      <c r="B6909">
        <v>202202</v>
      </c>
      <c r="C6909">
        <v>2022</v>
      </c>
      <c r="D6909" t="s">
        <v>3</v>
      </c>
      <c r="E6909" t="s">
        <v>22</v>
      </c>
      <c r="F6909">
        <v>364.1433623333333</v>
      </c>
      <c r="G6909">
        <v>96</v>
      </c>
      <c r="I6909">
        <v>413.28154257326298</v>
      </c>
      <c r="J6909">
        <v>364.90960444232314</v>
      </c>
      <c r="K6909">
        <v>443.16693592223714</v>
      </c>
      <c r="L6909">
        <v>5.6264619174323993</v>
      </c>
      <c r="N6909">
        <v>1</v>
      </c>
      <c r="O6909">
        <v>31877.679052715961</v>
      </c>
      <c r="P6909">
        <v>269.52439217331607</v>
      </c>
      <c r="Q6909">
        <v>0.76513733348719726</v>
      </c>
      <c r="S6909" s="6">
        <v>73.45318401477094</v>
      </c>
      <c r="V6909" s="6">
        <v>540.14034407351028</v>
      </c>
    </row>
    <row r="6910" spans="1:23" x14ac:dyDescent="0.3">
      <c r="A6910" s="1">
        <v>44592</v>
      </c>
      <c r="B6910">
        <v>202202</v>
      </c>
      <c r="C6910">
        <v>2022</v>
      </c>
      <c r="D6910" t="s">
        <v>5</v>
      </c>
      <c r="E6910" t="s">
        <v>23</v>
      </c>
      <c r="F6910">
        <v>3498.950551833334</v>
      </c>
      <c r="H6910">
        <v>162</v>
      </c>
      <c r="I6910">
        <v>3863.3572354993948</v>
      </c>
      <c r="M6910">
        <v>14.2003714449434</v>
      </c>
      <c r="N6910">
        <v>0.99231738965313532</v>
      </c>
      <c r="O6910">
        <v>255966.78327555038</v>
      </c>
      <c r="P6910">
        <v>1453.932513852237</v>
      </c>
      <c r="R6910">
        <v>0.9506</v>
      </c>
      <c r="T6910" s="6">
        <v>160.75541712380792</v>
      </c>
      <c r="U6910" s="6">
        <v>153.99719999999999</v>
      </c>
      <c r="W6910" s="6">
        <v>2300.4601740808307</v>
      </c>
    </row>
    <row r="6911" spans="1:23" x14ac:dyDescent="0.3">
      <c r="A6911" s="1">
        <v>44592</v>
      </c>
      <c r="B6911">
        <v>202202</v>
      </c>
      <c r="C6911">
        <v>2022</v>
      </c>
      <c r="D6911" t="s">
        <v>6</v>
      </c>
      <c r="E6911" t="s">
        <v>23</v>
      </c>
      <c r="F6911">
        <v>1332.13696</v>
      </c>
      <c r="H6911">
        <v>66</v>
      </c>
      <c r="I6911">
        <v>1570.4307666666662</v>
      </c>
      <c r="M6911">
        <v>12.974479166666667</v>
      </c>
      <c r="N6911">
        <v>0.92950339731203724</v>
      </c>
      <c r="O6911">
        <v>102926.80096893357</v>
      </c>
      <c r="P6911">
        <v>531.46794622891264</v>
      </c>
      <c r="R6911">
        <v>0.94569999999999999</v>
      </c>
      <c r="T6911" s="6">
        <v>61.347224222594456</v>
      </c>
      <c r="U6911" s="6">
        <v>62.416199999999996</v>
      </c>
      <c r="W6911" s="6">
        <v>856.31562499999995</v>
      </c>
    </row>
    <row r="6912" spans="1:23" x14ac:dyDescent="0.3">
      <c r="A6912" s="1">
        <v>44592</v>
      </c>
      <c r="B6912">
        <v>202202</v>
      </c>
      <c r="C6912">
        <v>2022</v>
      </c>
      <c r="D6912" t="s">
        <v>7</v>
      </c>
      <c r="E6912" t="s">
        <v>23</v>
      </c>
      <c r="F6912">
        <v>669.80032366666637</v>
      </c>
      <c r="H6912">
        <v>36</v>
      </c>
      <c r="I6912">
        <v>809.19059604400377</v>
      </c>
      <c r="M6912">
        <v>11.865699142704699</v>
      </c>
      <c r="N6912">
        <v>0.96069330525397456</v>
      </c>
      <c r="O6912">
        <v>51899.677194352327</v>
      </c>
      <c r="P6912">
        <v>311.17453314072566</v>
      </c>
      <c r="R6912">
        <v>0.95550000000000002</v>
      </c>
      <c r="T6912" s="6">
        <v>34.584958989143082</v>
      </c>
      <c r="U6912" s="6">
        <v>34.398000000000003</v>
      </c>
      <c r="W6912" s="6">
        <v>427.16516913736916</v>
      </c>
    </row>
    <row r="6913" spans="1:23" x14ac:dyDescent="0.3">
      <c r="A6913" s="1">
        <v>44592</v>
      </c>
      <c r="B6913">
        <v>202202</v>
      </c>
      <c r="C6913">
        <v>2022</v>
      </c>
      <c r="D6913" t="s">
        <v>8</v>
      </c>
      <c r="E6913" t="s">
        <v>23</v>
      </c>
      <c r="F6913">
        <v>512.17494550000004</v>
      </c>
      <c r="H6913">
        <v>108</v>
      </c>
      <c r="I6913">
        <v>596.68872426666678</v>
      </c>
      <c r="M6913">
        <v>5.3170402263374497</v>
      </c>
      <c r="N6913">
        <v>0.94498456790123486</v>
      </c>
      <c r="O6913">
        <v>56102.81822583577</v>
      </c>
      <c r="P6913">
        <v>656.50018884453846</v>
      </c>
      <c r="R6913">
        <v>0.96039999999999992</v>
      </c>
      <c r="T6913" s="6">
        <v>102.05833333333337</v>
      </c>
      <c r="U6913" s="6">
        <v>103.72319999999999</v>
      </c>
      <c r="W6913" s="6">
        <v>574.24034444444453</v>
      </c>
    </row>
    <row r="6914" spans="1:23" x14ac:dyDescent="0.3">
      <c r="A6914" s="1">
        <v>44593</v>
      </c>
      <c r="B6914">
        <v>202202</v>
      </c>
      <c r="C6914">
        <v>2022</v>
      </c>
      <c r="D6914" t="s">
        <v>0</v>
      </c>
      <c r="E6914" t="s">
        <v>22</v>
      </c>
      <c r="F6914">
        <v>92.356040000000007</v>
      </c>
      <c r="G6914">
        <v>44</v>
      </c>
      <c r="I6914">
        <v>183.13050795134689</v>
      </c>
      <c r="J6914">
        <v>92.834067343750007</v>
      </c>
      <c r="K6914">
        <v>114.05887010102344</v>
      </c>
      <c r="L6914">
        <v>5.5501490103560362</v>
      </c>
      <c r="N6914">
        <v>1</v>
      </c>
      <c r="O6914">
        <v>5186.9577256150151</v>
      </c>
      <c r="P6914">
        <v>141.02049681945252</v>
      </c>
      <c r="Q6914">
        <v>0.74990004612997874</v>
      </c>
      <c r="S6914" s="6">
        <v>32.995602029719066</v>
      </c>
      <c r="V6914" s="6">
        <v>244.20655645566561</v>
      </c>
    </row>
    <row r="6915" spans="1:23" x14ac:dyDescent="0.3">
      <c r="A6915" s="1">
        <v>44593</v>
      </c>
      <c r="B6915">
        <v>202202</v>
      </c>
      <c r="C6915">
        <v>2022</v>
      </c>
      <c r="D6915" t="s">
        <v>1</v>
      </c>
      <c r="E6915" t="s">
        <v>22</v>
      </c>
      <c r="F6915">
        <v>92.39803999999998</v>
      </c>
      <c r="G6915">
        <v>46</v>
      </c>
      <c r="I6915">
        <v>196.98598204112514</v>
      </c>
      <c r="J6915">
        <v>92.48556441406248</v>
      </c>
      <c r="K6915">
        <v>115.17585574490137</v>
      </c>
      <c r="L6915">
        <v>5.6502502734509701</v>
      </c>
      <c r="N6915">
        <v>1</v>
      </c>
      <c r="O6915">
        <v>5143.5069866118256</v>
      </c>
      <c r="P6915">
        <v>151.94098928627943</v>
      </c>
      <c r="Q6915">
        <v>0.75789633205048923</v>
      </c>
      <c r="S6915" s="6">
        <v>34.863231274322501</v>
      </c>
      <c r="V6915" s="6">
        <v>259.91151257874463</v>
      </c>
    </row>
    <row r="6916" spans="1:23" x14ac:dyDescent="0.3">
      <c r="A6916" s="1">
        <v>44593</v>
      </c>
      <c r="B6916">
        <v>202202</v>
      </c>
      <c r="C6916">
        <v>2022</v>
      </c>
      <c r="D6916" t="s">
        <v>4</v>
      </c>
      <c r="E6916" t="s">
        <v>22</v>
      </c>
      <c r="F6916">
        <v>93.056879999999992</v>
      </c>
      <c r="G6916">
        <v>36</v>
      </c>
      <c r="I6916">
        <v>166.89383869114494</v>
      </c>
      <c r="J6916">
        <v>93.316932977777768</v>
      </c>
      <c r="K6916">
        <v>116.64794030240797</v>
      </c>
      <c r="L6916">
        <v>6.0943804030373805</v>
      </c>
      <c r="N6916">
        <v>1</v>
      </c>
      <c r="O6916">
        <v>4423.8113837017445</v>
      </c>
      <c r="P6916">
        <v>116.97617270074967</v>
      </c>
      <c r="Q6916">
        <v>0.76069094100729384</v>
      </c>
      <c r="S6916" s="6">
        <v>27.384873876262578</v>
      </c>
      <c r="V6916" s="6">
        <v>219.39769450934568</v>
      </c>
    </row>
    <row r="6917" spans="1:23" x14ac:dyDescent="0.3">
      <c r="A6917" s="1">
        <v>44593</v>
      </c>
      <c r="B6917">
        <v>202202</v>
      </c>
      <c r="C6917">
        <v>2022</v>
      </c>
      <c r="D6917" t="s">
        <v>2</v>
      </c>
      <c r="E6917" t="s">
        <v>22</v>
      </c>
      <c r="F6917">
        <v>58.052399999999992</v>
      </c>
      <c r="G6917">
        <v>64</v>
      </c>
      <c r="I6917">
        <v>258.47955598610883</v>
      </c>
      <c r="J6917">
        <v>58.303254492187492</v>
      </c>
      <c r="K6917">
        <v>71.217129896224293</v>
      </c>
      <c r="L6917">
        <v>5.3076136195328631</v>
      </c>
      <c r="N6917">
        <v>0.98459832946311798</v>
      </c>
      <c r="O6917">
        <v>2993.583499965855</v>
      </c>
      <c r="P6917">
        <v>169.8426031636844</v>
      </c>
      <c r="Q6917">
        <v>0.7609338870146336</v>
      </c>
      <c r="S6917" s="6">
        <v>48.699768768936551</v>
      </c>
      <c r="V6917" s="6">
        <v>339.68727165010324</v>
      </c>
    </row>
    <row r="6918" spans="1:23" x14ac:dyDescent="0.3">
      <c r="A6918" s="1">
        <v>44593</v>
      </c>
      <c r="B6918">
        <v>202202</v>
      </c>
      <c r="C6918">
        <v>2022</v>
      </c>
      <c r="D6918" t="s">
        <v>3</v>
      </c>
      <c r="E6918" t="s">
        <v>22</v>
      </c>
      <c r="F6918">
        <v>215.21304066666661</v>
      </c>
      <c r="G6918">
        <v>96</v>
      </c>
      <c r="I6918">
        <v>376.93537662590836</v>
      </c>
      <c r="J6918">
        <v>215.91927107263095</v>
      </c>
      <c r="K6918">
        <v>266.85428096888489</v>
      </c>
      <c r="L6918">
        <v>5.1316410810742967</v>
      </c>
      <c r="N6918">
        <v>1</v>
      </c>
      <c r="O6918">
        <v>12153.330135134811</v>
      </c>
      <c r="P6918">
        <v>269.52439217331607</v>
      </c>
      <c r="Q6918">
        <v>0.76513733348719726</v>
      </c>
      <c r="S6918" s="6">
        <v>73.45318401477094</v>
      </c>
      <c r="V6918" s="6">
        <v>492.63754378313251</v>
      </c>
    </row>
    <row r="6919" spans="1:23" x14ac:dyDescent="0.3">
      <c r="A6919" s="1">
        <v>44593</v>
      </c>
      <c r="B6919">
        <v>202202</v>
      </c>
      <c r="C6919">
        <v>2022</v>
      </c>
      <c r="D6919" t="s">
        <v>5</v>
      </c>
      <c r="E6919" t="s">
        <v>23</v>
      </c>
      <c r="F6919">
        <v>2509.3633071666663</v>
      </c>
      <c r="H6919">
        <v>162</v>
      </c>
      <c r="I6919">
        <v>2920.5245960122106</v>
      </c>
      <c r="M6919">
        <v>10.905588390920391</v>
      </c>
      <c r="N6919">
        <v>0.99843192394868829</v>
      </c>
      <c r="O6919">
        <v>151826.06901248018</v>
      </c>
      <c r="P6919">
        <v>1453.932513852237</v>
      </c>
      <c r="R6919">
        <v>0.9506</v>
      </c>
      <c r="T6919" s="6">
        <v>161.7459716796875</v>
      </c>
      <c r="U6919" s="6">
        <v>153.99719999999999</v>
      </c>
      <c r="W6919" s="6">
        <v>1766.7053193291033</v>
      </c>
    </row>
    <row r="6920" spans="1:23" x14ac:dyDescent="0.3">
      <c r="A6920" s="1">
        <v>44593</v>
      </c>
      <c r="B6920">
        <v>202202</v>
      </c>
      <c r="C6920">
        <v>2022</v>
      </c>
      <c r="D6920" t="s">
        <v>6</v>
      </c>
      <c r="E6920" t="s">
        <v>23</v>
      </c>
      <c r="F6920">
        <v>312.22352000000001</v>
      </c>
      <c r="H6920">
        <v>66</v>
      </c>
      <c r="I6920">
        <v>398.54036666666656</v>
      </c>
      <c r="M6920">
        <v>5.1536805555555567</v>
      </c>
      <c r="N6920">
        <v>0.91248308047397542</v>
      </c>
      <c r="O6920">
        <v>21690.122067061217</v>
      </c>
      <c r="P6920">
        <v>531.46794622891264</v>
      </c>
      <c r="R6920">
        <v>0.94569999999999999</v>
      </c>
      <c r="T6920" s="6">
        <v>60.223883311282378</v>
      </c>
      <c r="U6920" s="6">
        <v>62.416199999999996</v>
      </c>
      <c r="W6920" s="6">
        <v>340.14291666666674</v>
      </c>
    </row>
    <row r="6921" spans="1:23" x14ac:dyDescent="0.3">
      <c r="A6921" s="1">
        <v>44593</v>
      </c>
      <c r="B6921">
        <v>202202</v>
      </c>
      <c r="C6921">
        <v>2022</v>
      </c>
      <c r="D6921" t="s">
        <v>7</v>
      </c>
      <c r="E6921" t="s">
        <v>23</v>
      </c>
      <c r="F6921">
        <v>80.836000000000013</v>
      </c>
      <c r="H6921">
        <v>36</v>
      </c>
      <c r="I6921">
        <v>82.945704597820225</v>
      </c>
      <c r="M6921">
        <v>4.1387766060978137</v>
      </c>
      <c r="N6921">
        <v>0.98669408856933472</v>
      </c>
      <c r="O6921">
        <v>5817.0744327420416</v>
      </c>
      <c r="P6921">
        <v>311.17453314072566</v>
      </c>
      <c r="R6921">
        <v>0.95550000000000002</v>
      </c>
      <c r="T6921" s="6">
        <v>35.520987188496051</v>
      </c>
      <c r="U6921" s="6">
        <v>34.398000000000003</v>
      </c>
      <c r="W6921" s="6">
        <v>148.99595781952129</v>
      </c>
    </row>
    <row r="6922" spans="1:23" x14ac:dyDescent="0.3">
      <c r="A6922" s="1">
        <v>44593</v>
      </c>
      <c r="B6922">
        <v>202202</v>
      </c>
      <c r="C6922">
        <v>2022</v>
      </c>
      <c r="D6922" t="s">
        <v>8</v>
      </c>
      <c r="E6922" t="s">
        <v>23</v>
      </c>
      <c r="F6922">
        <v>1060.3637848333333</v>
      </c>
      <c r="H6922">
        <v>108</v>
      </c>
      <c r="I6922">
        <v>1534.1533014333331</v>
      </c>
      <c r="M6922">
        <v>8.7046166152263371</v>
      </c>
      <c r="N6922">
        <v>0.9564814814814816</v>
      </c>
      <c r="O6922">
        <v>80534.934877542662</v>
      </c>
      <c r="P6922">
        <v>656.50018884453846</v>
      </c>
      <c r="R6922">
        <v>0.96039999999999992</v>
      </c>
      <c r="T6922" s="6">
        <v>103.30000000000001</v>
      </c>
      <c r="U6922" s="6">
        <v>103.72319999999999</v>
      </c>
      <c r="W6922" s="6">
        <v>940.09859444444442</v>
      </c>
    </row>
    <row r="6923" spans="1:23" x14ac:dyDescent="0.3">
      <c r="A6923" s="1">
        <v>44594</v>
      </c>
      <c r="B6923">
        <v>202202</v>
      </c>
      <c r="C6923">
        <v>2022</v>
      </c>
      <c r="D6923" t="s">
        <v>0</v>
      </c>
      <c r="E6923" t="s">
        <v>22</v>
      </c>
      <c r="F6923">
        <v>160.90116</v>
      </c>
      <c r="G6923">
        <v>44</v>
      </c>
      <c r="I6923">
        <v>201.26788835622204</v>
      </c>
      <c r="J6923">
        <v>161.40750765625</v>
      </c>
      <c r="K6923">
        <v>189.71855320102551</v>
      </c>
      <c r="L6923">
        <v>6.0998398566857643</v>
      </c>
      <c r="N6923">
        <v>1</v>
      </c>
      <c r="O6923">
        <v>18449.304720317941</v>
      </c>
      <c r="P6923">
        <v>141.02049681945252</v>
      </c>
      <c r="Q6923">
        <v>0.74990004612997874</v>
      </c>
      <c r="S6923" s="6">
        <v>32.995602029719066</v>
      </c>
      <c r="V6923" s="6">
        <v>268.39295369417363</v>
      </c>
    </row>
    <row r="6924" spans="1:23" x14ac:dyDescent="0.3">
      <c r="A6924" s="1">
        <v>44594</v>
      </c>
      <c r="B6924">
        <v>202202</v>
      </c>
      <c r="C6924">
        <v>2022</v>
      </c>
      <c r="D6924" t="s">
        <v>1</v>
      </c>
      <c r="E6924" t="s">
        <v>22</v>
      </c>
      <c r="F6924">
        <v>159.32839999999999</v>
      </c>
      <c r="G6924">
        <v>46</v>
      </c>
      <c r="I6924">
        <v>215.33019233532445</v>
      </c>
      <c r="J6924">
        <v>159.41458164062499</v>
      </c>
      <c r="K6924">
        <v>204.11675659327852</v>
      </c>
      <c r="L6924">
        <v>6.1764266955346629</v>
      </c>
      <c r="N6924">
        <v>1</v>
      </c>
      <c r="O6924">
        <v>18282.287274836301</v>
      </c>
      <c r="P6924">
        <v>151.94098928627943</v>
      </c>
      <c r="Q6924">
        <v>0.75789633205048923</v>
      </c>
      <c r="S6924" s="6">
        <v>34.863231274322501</v>
      </c>
      <c r="V6924" s="6">
        <v>284.11562799459449</v>
      </c>
    </row>
    <row r="6925" spans="1:23" x14ac:dyDescent="0.3">
      <c r="A6925" s="1">
        <v>44594</v>
      </c>
      <c r="B6925">
        <v>202202</v>
      </c>
      <c r="C6925">
        <v>2022</v>
      </c>
      <c r="D6925" t="s">
        <v>4</v>
      </c>
      <c r="E6925" t="s">
        <v>22</v>
      </c>
      <c r="F6925">
        <v>143.14915999999999</v>
      </c>
      <c r="G6925">
        <v>36</v>
      </c>
      <c r="I6925">
        <v>166.60923362357804</v>
      </c>
      <c r="J6925">
        <v>143.44930897777778</v>
      </c>
      <c r="K6925">
        <v>185.94732829996116</v>
      </c>
      <c r="L6925">
        <v>6.0839876194571865</v>
      </c>
      <c r="N6925">
        <v>1</v>
      </c>
      <c r="O6925">
        <v>15416.954545177359</v>
      </c>
      <c r="P6925">
        <v>116.97617270074967</v>
      </c>
      <c r="Q6925">
        <v>0.76069094100729384</v>
      </c>
      <c r="S6925" s="6">
        <v>27.384873876262578</v>
      </c>
      <c r="V6925" s="6">
        <v>219.02355430045873</v>
      </c>
    </row>
    <row r="6926" spans="1:23" x14ac:dyDescent="0.3">
      <c r="A6926" s="1">
        <v>44594</v>
      </c>
      <c r="B6926">
        <v>202202</v>
      </c>
      <c r="C6926">
        <v>2022</v>
      </c>
      <c r="D6926" t="s">
        <v>2</v>
      </c>
      <c r="E6926" t="s">
        <v>22</v>
      </c>
      <c r="F6926">
        <v>179.66549999999918</v>
      </c>
      <c r="G6926">
        <v>64</v>
      </c>
      <c r="I6926">
        <v>290.70237791561669</v>
      </c>
      <c r="J6926">
        <v>180.05148632812418</v>
      </c>
      <c r="K6926">
        <v>226.27201027594108</v>
      </c>
      <c r="L6926">
        <v>5.9692763490294647</v>
      </c>
      <c r="N6926">
        <v>1</v>
      </c>
      <c r="O6926">
        <v>20176.969570938203</v>
      </c>
      <c r="P6926">
        <v>169.8426031636844</v>
      </c>
      <c r="Q6926">
        <v>0.7609338870146336</v>
      </c>
      <c r="S6926" s="6">
        <v>48.699768768936551</v>
      </c>
      <c r="V6926" s="6">
        <v>382.03368633788574</v>
      </c>
    </row>
    <row r="6927" spans="1:23" x14ac:dyDescent="0.3">
      <c r="A6927" s="1">
        <v>44594</v>
      </c>
      <c r="B6927">
        <v>202202</v>
      </c>
      <c r="C6927">
        <v>2022</v>
      </c>
      <c r="D6927" t="s">
        <v>3</v>
      </c>
      <c r="E6927" t="s">
        <v>22</v>
      </c>
      <c r="F6927">
        <v>243.45551999999998</v>
      </c>
      <c r="G6927">
        <v>96</v>
      </c>
      <c r="I6927">
        <v>482.85359536333499</v>
      </c>
      <c r="J6927">
        <v>244.18644406373232</v>
      </c>
      <c r="K6927">
        <v>310.54949560924376</v>
      </c>
      <c r="L6927">
        <v>6.57362375559154</v>
      </c>
      <c r="N6927">
        <v>1</v>
      </c>
      <c r="O6927">
        <v>27113.790210740452</v>
      </c>
      <c r="P6927">
        <v>269.52439217331607</v>
      </c>
      <c r="Q6927">
        <v>0.76513733348719726</v>
      </c>
      <c r="S6927" s="6">
        <v>73.45318401477094</v>
      </c>
      <c r="V6927" s="6">
        <v>631.06788053678781</v>
      </c>
    </row>
    <row r="6928" spans="1:23" x14ac:dyDescent="0.3">
      <c r="A6928" s="1">
        <v>44594</v>
      </c>
      <c r="B6928">
        <v>202202</v>
      </c>
      <c r="C6928">
        <v>2022</v>
      </c>
      <c r="D6928" t="s">
        <v>5</v>
      </c>
      <c r="E6928" t="s">
        <v>23</v>
      </c>
      <c r="F6928">
        <v>1039.6800389999996</v>
      </c>
      <c r="H6928">
        <v>162</v>
      </c>
      <c r="I6928">
        <v>1213.2243177629312</v>
      </c>
      <c r="M6928">
        <v>6.9237189731664124</v>
      </c>
      <c r="N6928">
        <v>0.99677562891263138</v>
      </c>
      <c r="O6928">
        <v>105233.74828442624</v>
      </c>
      <c r="P6928">
        <v>1453.932513852237</v>
      </c>
      <c r="R6928">
        <v>0.9506</v>
      </c>
      <c r="T6928" s="6">
        <v>161.47765188384628</v>
      </c>
      <c r="U6928" s="6">
        <v>153.99719999999999</v>
      </c>
      <c r="W6928" s="6">
        <v>1121.6424736529589</v>
      </c>
    </row>
    <row r="6929" spans="1:23" x14ac:dyDescent="0.3">
      <c r="A6929" s="1">
        <v>44594</v>
      </c>
      <c r="B6929">
        <v>202202</v>
      </c>
      <c r="C6929">
        <v>2022</v>
      </c>
      <c r="D6929" t="s">
        <v>6</v>
      </c>
      <c r="E6929" t="s">
        <v>23</v>
      </c>
      <c r="F6929">
        <v>17.36224</v>
      </c>
      <c r="H6929">
        <v>66</v>
      </c>
      <c r="I6929">
        <v>26.740066666666667</v>
      </c>
      <c r="M6929">
        <v>2.2155208333333336</v>
      </c>
      <c r="N6929">
        <v>0.91375796823510369</v>
      </c>
      <c r="O6929">
        <v>1460.3531330266078</v>
      </c>
      <c r="P6929">
        <v>531.46794622891264</v>
      </c>
      <c r="R6929">
        <v>0.94569999999999999</v>
      </c>
      <c r="T6929" s="6">
        <v>60.308025903516842</v>
      </c>
      <c r="U6929" s="6">
        <v>62.416199999999996</v>
      </c>
      <c r="W6929" s="6">
        <v>146.22437500000001</v>
      </c>
    </row>
    <row r="6930" spans="1:23" x14ac:dyDescent="0.3">
      <c r="A6930" s="1">
        <v>44594</v>
      </c>
      <c r="B6930">
        <v>202202</v>
      </c>
      <c r="C6930">
        <v>2022</v>
      </c>
      <c r="D6930" t="s">
        <v>7</v>
      </c>
      <c r="E6930" t="s">
        <v>23</v>
      </c>
      <c r="F6930">
        <v>14.836639999999999</v>
      </c>
      <c r="H6930">
        <v>36</v>
      </c>
      <c r="I6930">
        <v>22.746930956535362</v>
      </c>
      <c r="M6930">
        <v>2.7188172733756875</v>
      </c>
      <c r="N6930">
        <v>0.98986964128582977</v>
      </c>
      <c r="O6930">
        <v>1414.0387124863682</v>
      </c>
      <c r="P6930">
        <v>311.17453314072566</v>
      </c>
      <c r="R6930">
        <v>0.95550000000000002</v>
      </c>
      <c r="T6930" s="6">
        <v>35.63530708628987</v>
      </c>
      <c r="U6930" s="6">
        <v>34.398000000000003</v>
      </c>
      <c r="W6930" s="6">
        <v>97.87742184152475</v>
      </c>
    </row>
    <row r="6931" spans="1:23" x14ac:dyDescent="0.3">
      <c r="A6931" s="1">
        <v>44594</v>
      </c>
      <c r="B6931">
        <v>202202</v>
      </c>
      <c r="C6931">
        <v>2022</v>
      </c>
      <c r="D6931" t="s">
        <v>8</v>
      </c>
      <c r="E6931" t="s">
        <v>23</v>
      </c>
      <c r="F6931">
        <v>715.25961050000001</v>
      </c>
      <c r="H6931">
        <v>108</v>
      </c>
      <c r="I6931">
        <v>833.41089120000015</v>
      </c>
      <c r="M6931">
        <v>6.806080787037037</v>
      </c>
      <c r="N6931">
        <v>0.95329218106995917</v>
      </c>
      <c r="O6931">
        <v>83697.077264022431</v>
      </c>
      <c r="P6931">
        <v>656.50018884453846</v>
      </c>
      <c r="R6931">
        <v>0.96039999999999992</v>
      </c>
      <c r="T6931" s="6">
        <v>102.95555555555559</v>
      </c>
      <c r="U6931" s="6">
        <v>103.72319999999999</v>
      </c>
      <c r="W6931" s="6">
        <v>735.05672500000003</v>
      </c>
    </row>
    <row r="6932" spans="1:23" x14ac:dyDescent="0.3">
      <c r="A6932" s="1">
        <v>44595</v>
      </c>
      <c r="B6932">
        <v>202202</v>
      </c>
      <c r="C6932">
        <v>2022</v>
      </c>
      <c r="D6932" t="s">
        <v>0</v>
      </c>
      <c r="E6932" t="s">
        <v>22</v>
      </c>
      <c r="F6932">
        <v>145.32</v>
      </c>
      <c r="G6932">
        <v>44</v>
      </c>
      <c r="I6932">
        <v>193.81741138787496</v>
      </c>
      <c r="J6932">
        <v>145.83440429687499</v>
      </c>
      <c r="K6932">
        <v>177.94193143115439</v>
      </c>
      <c r="L6932">
        <v>5.8740377342805878</v>
      </c>
      <c r="N6932">
        <v>1</v>
      </c>
      <c r="O6932">
        <v>11737.033601797932</v>
      </c>
      <c r="P6932">
        <v>141.02049681945252</v>
      </c>
      <c r="Q6932">
        <v>0.74990004612997874</v>
      </c>
      <c r="S6932" s="6">
        <v>32.995602029719066</v>
      </c>
      <c r="V6932" s="6">
        <v>258.45766030834585</v>
      </c>
    </row>
    <row r="6933" spans="1:23" x14ac:dyDescent="0.3">
      <c r="A6933" s="1">
        <v>44595</v>
      </c>
      <c r="B6933">
        <v>202202</v>
      </c>
      <c r="C6933">
        <v>2022</v>
      </c>
      <c r="D6933" t="s">
        <v>1</v>
      </c>
      <c r="E6933" t="s">
        <v>22</v>
      </c>
      <c r="F6933">
        <v>145.84611999999998</v>
      </c>
      <c r="G6933">
        <v>46</v>
      </c>
      <c r="I6933">
        <v>211.78947334774819</v>
      </c>
      <c r="J6933">
        <v>145.93840515624998</v>
      </c>
      <c r="K6933">
        <v>181.22686818833253</v>
      </c>
      <c r="L6933">
        <v>6.0748664310911282</v>
      </c>
      <c r="N6933">
        <v>1</v>
      </c>
      <c r="O6933">
        <v>11761.555893565086</v>
      </c>
      <c r="P6933">
        <v>151.94098928627943</v>
      </c>
      <c r="Q6933">
        <v>0.75789633205048923</v>
      </c>
      <c r="S6933" s="6">
        <v>34.863231274322501</v>
      </c>
      <c r="V6933" s="6">
        <v>279.44385583019192</v>
      </c>
    </row>
    <row r="6934" spans="1:23" x14ac:dyDescent="0.3">
      <c r="A6934" s="1">
        <v>44595</v>
      </c>
      <c r="B6934">
        <v>202202</v>
      </c>
      <c r="C6934">
        <v>2022</v>
      </c>
      <c r="D6934" t="s">
        <v>4</v>
      </c>
      <c r="E6934" t="s">
        <v>22</v>
      </c>
      <c r="F6934">
        <v>117.46952000000002</v>
      </c>
      <c r="G6934">
        <v>36</v>
      </c>
      <c r="I6934">
        <v>140.48911193728253</v>
      </c>
      <c r="J6934">
        <v>117.7491057777778</v>
      </c>
      <c r="K6934">
        <v>142.80233603961358</v>
      </c>
      <c r="L6934">
        <v>5.1301719544912565</v>
      </c>
      <c r="N6934">
        <v>1</v>
      </c>
      <c r="O6934">
        <v>8838.0800471098919</v>
      </c>
      <c r="P6934">
        <v>116.97617270074967</v>
      </c>
      <c r="Q6934">
        <v>0.76069094100729384</v>
      </c>
      <c r="S6934" s="6">
        <v>27.384873876262578</v>
      </c>
      <c r="V6934" s="6">
        <v>184.68619036168525</v>
      </c>
    </row>
    <row r="6935" spans="1:23" x14ac:dyDescent="0.3">
      <c r="A6935" s="1">
        <v>44595</v>
      </c>
      <c r="B6935">
        <v>202202</v>
      </c>
      <c r="C6935">
        <v>2022</v>
      </c>
      <c r="D6935" t="s">
        <v>2</v>
      </c>
      <c r="E6935" t="s">
        <v>22</v>
      </c>
      <c r="F6935">
        <v>147.13439999999954</v>
      </c>
      <c r="G6935">
        <v>64</v>
      </c>
      <c r="I6935">
        <v>218.96152106062729</v>
      </c>
      <c r="J6935">
        <v>147.49121152343704</v>
      </c>
      <c r="K6935">
        <v>185.56070180739778</v>
      </c>
      <c r="L6935">
        <v>4.4961511439514936</v>
      </c>
      <c r="N6935">
        <v>1</v>
      </c>
      <c r="O6935">
        <v>12270.808637588143</v>
      </c>
      <c r="P6935">
        <v>169.8426031636844</v>
      </c>
      <c r="Q6935">
        <v>0.7609338870146336</v>
      </c>
      <c r="S6935" s="6">
        <v>48.699768768936551</v>
      </c>
      <c r="V6935" s="6">
        <v>287.75367321289559</v>
      </c>
    </row>
    <row r="6936" spans="1:23" x14ac:dyDescent="0.3">
      <c r="A6936" s="1">
        <v>44595</v>
      </c>
      <c r="B6936">
        <v>202202</v>
      </c>
      <c r="C6936">
        <v>2022</v>
      </c>
      <c r="D6936" t="s">
        <v>3</v>
      </c>
      <c r="E6936" t="s">
        <v>22</v>
      </c>
      <c r="F6936">
        <v>310.24952050000002</v>
      </c>
      <c r="G6936">
        <v>96</v>
      </c>
      <c r="I6936">
        <v>411.04792446456213</v>
      </c>
      <c r="J6936">
        <v>310.94975602815543</v>
      </c>
      <c r="K6936">
        <v>376.99902433291709</v>
      </c>
      <c r="L6936">
        <v>5.5960531865018019</v>
      </c>
      <c r="N6936">
        <v>1</v>
      </c>
      <c r="O6936">
        <v>24377.430004801114</v>
      </c>
      <c r="P6936">
        <v>269.52439217331607</v>
      </c>
      <c r="Q6936">
        <v>0.76513733348719726</v>
      </c>
      <c r="S6936" s="6">
        <v>73.45318401477094</v>
      </c>
      <c r="V6936" s="6">
        <v>537.22110590417299</v>
      </c>
    </row>
    <row r="6937" spans="1:23" x14ac:dyDescent="0.3">
      <c r="A6937" s="1">
        <v>44595</v>
      </c>
      <c r="B6937">
        <v>202202</v>
      </c>
      <c r="C6937">
        <v>2022</v>
      </c>
      <c r="D6937" t="s">
        <v>5</v>
      </c>
      <c r="E6937" t="s">
        <v>23</v>
      </c>
      <c r="F6937">
        <v>79.238401833333313</v>
      </c>
      <c r="H6937">
        <v>162</v>
      </c>
      <c r="I6937">
        <v>122.1284006877939</v>
      </c>
      <c r="M6937">
        <v>3.1226402280905865</v>
      </c>
      <c r="N6937">
        <v>0.98142732219931517</v>
      </c>
      <c r="O6937">
        <v>6326.4276777578716</v>
      </c>
      <c r="P6937">
        <v>1453.932513852237</v>
      </c>
      <c r="R6937">
        <v>0.9506</v>
      </c>
      <c r="T6937" s="6">
        <v>158.99122619628906</v>
      </c>
      <c r="U6937" s="6">
        <v>153.99719999999999</v>
      </c>
      <c r="W6937" s="6">
        <v>505.867716950675</v>
      </c>
    </row>
    <row r="6938" spans="1:23" x14ac:dyDescent="0.3">
      <c r="A6938" s="1">
        <v>44595</v>
      </c>
      <c r="B6938">
        <v>202202</v>
      </c>
      <c r="C6938">
        <v>2022</v>
      </c>
      <c r="D6938" t="s">
        <v>6</v>
      </c>
      <c r="E6938" t="s">
        <v>23</v>
      </c>
      <c r="F6938">
        <v>24.977119999999999</v>
      </c>
      <c r="H6938">
        <v>66</v>
      </c>
      <c r="I6938">
        <v>37.346699999999998</v>
      </c>
      <c r="M6938">
        <v>2.3298263888888888</v>
      </c>
      <c r="N6938">
        <v>0.98031608303115281</v>
      </c>
      <c r="O6938">
        <v>2123.9405742381819</v>
      </c>
      <c r="P6938">
        <v>531.46794622891264</v>
      </c>
      <c r="R6938">
        <v>0.94569999999999999</v>
      </c>
      <c r="T6938" s="6">
        <v>64.700861480056091</v>
      </c>
      <c r="U6938" s="6">
        <v>62.416199999999996</v>
      </c>
      <c r="W6938" s="6">
        <v>153.76854166666666</v>
      </c>
    </row>
    <row r="6939" spans="1:23" x14ac:dyDescent="0.3">
      <c r="A6939" s="1">
        <v>44595</v>
      </c>
      <c r="B6939">
        <v>202202</v>
      </c>
      <c r="C6939">
        <v>2022</v>
      </c>
      <c r="D6939" t="s">
        <v>7</v>
      </c>
      <c r="E6939" t="s">
        <v>23</v>
      </c>
      <c r="F6939">
        <v>28.202720000000003</v>
      </c>
      <c r="H6939">
        <v>36</v>
      </c>
      <c r="I6939">
        <v>33.532389477785088</v>
      </c>
      <c r="M6939">
        <v>2.9953922489981157</v>
      </c>
      <c r="N6939">
        <v>0.95867387488225586</v>
      </c>
      <c r="O6939">
        <v>2383.2048757689449</v>
      </c>
      <c r="P6939">
        <v>311.17453314072566</v>
      </c>
      <c r="R6939">
        <v>0.95550000000000002</v>
      </c>
      <c r="T6939" s="6">
        <v>34.512259495761214</v>
      </c>
      <c r="U6939" s="6">
        <v>34.398000000000003</v>
      </c>
      <c r="W6939" s="6">
        <v>107.83412096393216</v>
      </c>
    </row>
    <row r="6940" spans="1:23" x14ac:dyDescent="0.3">
      <c r="A6940" s="1">
        <v>44595</v>
      </c>
      <c r="B6940">
        <v>202202</v>
      </c>
      <c r="C6940">
        <v>2022</v>
      </c>
      <c r="D6940" t="s">
        <v>8</v>
      </c>
      <c r="E6940" t="s">
        <v>23</v>
      </c>
      <c r="F6940">
        <v>785.5132216666666</v>
      </c>
      <c r="H6940">
        <v>108</v>
      </c>
      <c r="I6940">
        <v>942.80872563333321</v>
      </c>
      <c r="M6940">
        <v>7.1111017232510294</v>
      </c>
      <c r="N6940">
        <v>0.95725308641975326</v>
      </c>
      <c r="O6940">
        <v>75377.605599546747</v>
      </c>
      <c r="P6940">
        <v>656.50018884453846</v>
      </c>
      <c r="R6940">
        <v>0.96039999999999992</v>
      </c>
      <c r="T6940" s="6">
        <v>103.38333333333335</v>
      </c>
      <c r="U6940" s="6">
        <v>103.72319999999999</v>
      </c>
      <c r="W6940" s="6">
        <v>767.99898611111121</v>
      </c>
    </row>
    <row r="6941" spans="1:23" x14ac:dyDescent="0.3">
      <c r="A6941" s="1">
        <v>44596</v>
      </c>
      <c r="B6941">
        <v>202202</v>
      </c>
      <c r="C6941">
        <v>2022</v>
      </c>
      <c r="D6941" t="s">
        <v>0</v>
      </c>
      <c r="E6941" t="s">
        <v>22</v>
      </c>
      <c r="F6941">
        <v>108.66323999999999</v>
      </c>
      <c r="G6941">
        <v>44</v>
      </c>
      <c r="I6941">
        <v>95.652352342069292</v>
      </c>
      <c r="J6941">
        <v>109.08462671874999</v>
      </c>
      <c r="K6941">
        <v>125.7593942947903</v>
      </c>
      <c r="L6941">
        <v>2.8989424789375091</v>
      </c>
      <c r="N6941">
        <v>1</v>
      </c>
      <c r="O6941">
        <v>8054.4730542100497</v>
      </c>
      <c r="P6941">
        <v>141.02049681945252</v>
      </c>
      <c r="Q6941">
        <v>0.74990004612997874</v>
      </c>
      <c r="S6941" s="6">
        <v>32.995602029719066</v>
      </c>
      <c r="V6941" s="6">
        <v>127.5534690732504</v>
      </c>
    </row>
    <row r="6942" spans="1:23" x14ac:dyDescent="0.3">
      <c r="A6942" s="1">
        <v>44596</v>
      </c>
      <c r="B6942">
        <v>202202</v>
      </c>
      <c r="C6942">
        <v>2022</v>
      </c>
      <c r="D6942" t="s">
        <v>1</v>
      </c>
      <c r="E6942" t="s">
        <v>22</v>
      </c>
      <c r="F6942">
        <v>111.86588</v>
      </c>
      <c r="G6942">
        <v>46</v>
      </c>
      <c r="I6942">
        <v>104.91485201467545</v>
      </c>
      <c r="J6942">
        <v>111.95230578125</v>
      </c>
      <c r="K6942">
        <v>134.16784384154619</v>
      </c>
      <c r="L6942">
        <v>3.0093266797087574</v>
      </c>
      <c r="N6942">
        <v>1</v>
      </c>
      <c r="O6942">
        <v>8275.1873586913571</v>
      </c>
      <c r="P6942">
        <v>151.94098928627943</v>
      </c>
      <c r="Q6942">
        <v>0.75789633205048923</v>
      </c>
      <c r="S6942" s="6">
        <v>34.863231274322501</v>
      </c>
      <c r="V6942" s="6">
        <v>138.42902726660284</v>
      </c>
    </row>
    <row r="6943" spans="1:23" x14ac:dyDescent="0.3">
      <c r="A6943" s="1">
        <v>44596</v>
      </c>
      <c r="B6943">
        <v>202202</v>
      </c>
      <c r="C6943">
        <v>2022</v>
      </c>
      <c r="D6943" t="s">
        <v>4</v>
      </c>
      <c r="E6943" t="s">
        <v>22</v>
      </c>
      <c r="F6943">
        <v>74.009600000000006</v>
      </c>
      <c r="G6943">
        <v>36</v>
      </c>
      <c r="I6943">
        <v>75.774888329128586</v>
      </c>
      <c r="J6943">
        <v>74.254420977777784</v>
      </c>
      <c r="K6943">
        <v>91.370420338794034</v>
      </c>
      <c r="L6943">
        <v>2.7670344099999982</v>
      </c>
      <c r="N6943">
        <v>1</v>
      </c>
      <c r="O6943">
        <v>5157.4431146131428</v>
      </c>
      <c r="P6943">
        <v>116.97617270074967</v>
      </c>
      <c r="Q6943">
        <v>0.76069094100729384</v>
      </c>
      <c r="S6943" s="6">
        <v>27.384873876262578</v>
      </c>
      <c r="V6943" s="6">
        <v>99.61323875999993</v>
      </c>
    </row>
    <row r="6944" spans="1:23" x14ac:dyDescent="0.3">
      <c r="A6944" s="1">
        <v>44596</v>
      </c>
      <c r="B6944">
        <v>202202</v>
      </c>
      <c r="C6944">
        <v>2022</v>
      </c>
      <c r="D6944" t="s">
        <v>2</v>
      </c>
      <c r="E6944" t="s">
        <v>22</v>
      </c>
      <c r="F6944">
        <v>127.74929999999955</v>
      </c>
      <c r="G6944">
        <v>64</v>
      </c>
      <c r="I6944">
        <v>130.13103485844567</v>
      </c>
      <c r="J6944">
        <v>128.08462714843705</v>
      </c>
      <c r="K6944">
        <v>151.60135836542793</v>
      </c>
      <c r="L6944">
        <v>2.6721078589894773</v>
      </c>
      <c r="N6944">
        <v>1</v>
      </c>
      <c r="O6944">
        <v>9835.7068811335066</v>
      </c>
      <c r="P6944">
        <v>169.8426031636844</v>
      </c>
      <c r="Q6944">
        <v>0.7609338870146336</v>
      </c>
      <c r="S6944" s="6">
        <v>48.699768768936551</v>
      </c>
      <c r="V6944" s="6">
        <v>171.01490297532655</v>
      </c>
    </row>
    <row r="6945" spans="1:23" x14ac:dyDescent="0.3">
      <c r="A6945" s="1">
        <v>44596</v>
      </c>
      <c r="B6945">
        <v>202202</v>
      </c>
      <c r="C6945">
        <v>2022</v>
      </c>
      <c r="D6945" t="s">
        <v>3</v>
      </c>
      <c r="E6945" t="s">
        <v>22</v>
      </c>
      <c r="F6945">
        <v>169.97232</v>
      </c>
      <c r="G6945">
        <v>96</v>
      </c>
      <c r="I6945">
        <v>281.92284134316162</v>
      </c>
      <c r="J6945">
        <v>170.62099792895688</v>
      </c>
      <c r="K6945">
        <v>199.99063820572098</v>
      </c>
      <c r="L6945">
        <v>3.8381296212628286</v>
      </c>
      <c r="N6945">
        <v>1</v>
      </c>
      <c r="O6945">
        <v>12611.592939566555</v>
      </c>
      <c r="P6945">
        <v>269.52439217331607</v>
      </c>
      <c r="Q6945">
        <v>0.76513733348719726</v>
      </c>
      <c r="S6945" s="6">
        <v>73.45318401477094</v>
      </c>
      <c r="V6945" s="6">
        <v>368.46044364123156</v>
      </c>
    </row>
    <row r="6946" spans="1:23" x14ac:dyDescent="0.3">
      <c r="A6946" s="1">
        <v>44596</v>
      </c>
      <c r="B6946">
        <v>202202</v>
      </c>
      <c r="C6946">
        <v>2022</v>
      </c>
      <c r="D6946" t="s">
        <v>5</v>
      </c>
      <c r="E6946" t="s">
        <v>23</v>
      </c>
      <c r="F6946">
        <v>1521.0624583333333</v>
      </c>
      <c r="H6946">
        <v>162</v>
      </c>
      <c r="I6946">
        <v>1765.2293598297435</v>
      </c>
      <c r="M6946">
        <v>8.0691813775050765</v>
      </c>
      <c r="N6946">
        <v>1</v>
      </c>
      <c r="O6946">
        <v>97641.708852248907</v>
      </c>
      <c r="P6946">
        <v>1453.932513852237</v>
      </c>
      <c r="R6946">
        <v>0.9506</v>
      </c>
      <c r="T6946" s="6">
        <v>162</v>
      </c>
      <c r="U6946" s="6">
        <v>153.99719999999999</v>
      </c>
      <c r="W6946" s="6">
        <v>1307.2073831558223</v>
      </c>
    </row>
    <row r="6947" spans="1:23" x14ac:dyDescent="0.3">
      <c r="A6947" s="1">
        <v>44596</v>
      </c>
      <c r="B6947">
        <v>202202</v>
      </c>
      <c r="C6947">
        <v>2022</v>
      </c>
      <c r="D6947" t="s">
        <v>6</v>
      </c>
      <c r="E6947" t="s">
        <v>23</v>
      </c>
      <c r="F6947">
        <v>839.48815999999999</v>
      </c>
      <c r="H6947">
        <v>66</v>
      </c>
      <c r="I6947">
        <v>996.03633333333323</v>
      </c>
      <c r="M6947">
        <v>9.0365624999999987</v>
      </c>
      <c r="N6947">
        <v>0.98889250326664657</v>
      </c>
      <c r="O6947">
        <v>55978.310780958112</v>
      </c>
      <c r="P6947">
        <v>531.46794622891264</v>
      </c>
      <c r="R6947">
        <v>0.94569999999999999</v>
      </c>
      <c r="T6947" s="6">
        <v>65.266905215598669</v>
      </c>
      <c r="U6947" s="6">
        <v>62.416199999999996</v>
      </c>
      <c r="W6947" s="6">
        <v>596.41312499999992</v>
      </c>
    </row>
    <row r="6948" spans="1:23" x14ac:dyDescent="0.3">
      <c r="A6948" s="1">
        <v>44596</v>
      </c>
      <c r="B6948">
        <v>202202</v>
      </c>
      <c r="C6948">
        <v>2022</v>
      </c>
      <c r="D6948" t="s">
        <v>7</v>
      </c>
      <c r="E6948" t="s">
        <v>23</v>
      </c>
      <c r="F6948">
        <v>540.39440266666656</v>
      </c>
      <c r="H6948">
        <v>36</v>
      </c>
      <c r="I6948">
        <v>642.99689309264056</v>
      </c>
      <c r="M6948">
        <v>10.640694996954679</v>
      </c>
      <c r="N6948">
        <v>0.99435264245272148</v>
      </c>
      <c r="O6948">
        <v>35674.762676000573</v>
      </c>
      <c r="P6948">
        <v>311.17453314072566</v>
      </c>
      <c r="R6948">
        <v>0.95550000000000002</v>
      </c>
      <c r="T6948" s="6">
        <v>35.796695128297976</v>
      </c>
      <c r="U6948" s="6">
        <v>34.398000000000003</v>
      </c>
      <c r="W6948" s="6">
        <v>383.06501989036843</v>
      </c>
    </row>
    <row r="6949" spans="1:23" x14ac:dyDescent="0.3">
      <c r="A6949" s="1">
        <v>44596</v>
      </c>
      <c r="B6949">
        <v>202202</v>
      </c>
      <c r="C6949">
        <v>2022</v>
      </c>
      <c r="D6949" t="s">
        <v>8</v>
      </c>
      <c r="E6949" t="s">
        <v>23</v>
      </c>
      <c r="F6949">
        <v>1180.033197</v>
      </c>
      <c r="H6949">
        <v>108</v>
      </c>
      <c r="I6949">
        <v>1381.4753896333332</v>
      </c>
      <c r="M6949">
        <v>8.3433055555555544</v>
      </c>
      <c r="N6949">
        <v>0.93040123456790147</v>
      </c>
      <c r="O6949">
        <v>94144.202582623097</v>
      </c>
      <c r="P6949">
        <v>656.50018884453846</v>
      </c>
      <c r="R6949">
        <v>0.96039999999999992</v>
      </c>
      <c r="T6949" s="6">
        <v>100.48333333333336</v>
      </c>
      <c r="U6949" s="6">
        <v>103.72319999999999</v>
      </c>
      <c r="W6949" s="6">
        <v>901.07699999999988</v>
      </c>
    </row>
    <row r="6950" spans="1:23" x14ac:dyDescent="0.3">
      <c r="A6950" s="1">
        <v>44597</v>
      </c>
      <c r="B6950">
        <v>202202</v>
      </c>
      <c r="C6950">
        <v>2022</v>
      </c>
      <c r="D6950" t="s">
        <v>0</v>
      </c>
      <c r="E6950" t="s">
        <v>22</v>
      </c>
      <c r="F6950">
        <v>1.9488000000000001</v>
      </c>
      <c r="G6950">
        <v>44</v>
      </c>
      <c r="I6950">
        <v>137.84858258620301</v>
      </c>
      <c r="J6950">
        <v>1.9488000000000001</v>
      </c>
      <c r="K6950">
        <v>2.5106516737493534</v>
      </c>
      <c r="L6950">
        <v>4.1777865565854233</v>
      </c>
      <c r="N6950">
        <v>1</v>
      </c>
      <c r="O6950">
        <v>165.6564041698808</v>
      </c>
      <c r="P6950">
        <v>141.02049681945252</v>
      </c>
      <c r="Q6950">
        <v>0.74990004612997874</v>
      </c>
      <c r="S6950" s="6">
        <v>32.995602029719066</v>
      </c>
      <c r="V6950" s="6">
        <v>183.82260848975864</v>
      </c>
    </row>
    <row r="6951" spans="1:23" x14ac:dyDescent="0.3">
      <c r="A6951" s="1">
        <v>44597</v>
      </c>
      <c r="B6951">
        <v>202202</v>
      </c>
      <c r="C6951">
        <v>2022</v>
      </c>
      <c r="D6951" t="s">
        <v>1</v>
      </c>
      <c r="E6951" t="s">
        <v>22</v>
      </c>
      <c r="F6951">
        <v>1.5472800000000002</v>
      </c>
      <c r="G6951">
        <v>46</v>
      </c>
      <c r="I6951">
        <v>147.42009458361096</v>
      </c>
      <c r="J6951">
        <v>1.5547262890625002</v>
      </c>
      <c r="K6951">
        <v>2.1363361183237539</v>
      </c>
      <c r="L6951">
        <v>4.2285264215365181</v>
      </c>
      <c r="N6951">
        <v>1</v>
      </c>
      <c r="O6951">
        <v>129.9772087911164</v>
      </c>
      <c r="P6951">
        <v>151.94098928627943</v>
      </c>
      <c r="Q6951">
        <v>0.75789633205048923</v>
      </c>
      <c r="S6951" s="6">
        <v>34.863231274322501</v>
      </c>
      <c r="V6951" s="6">
        <v>194.51221539067984</v>
      </c>
    </row>
    <row r="6952" spans="1:23" x14ac:dyDescent="0.3">
      <c r="A6952" s="1">
        <v>44597</v>
      </c>
      <c r="B6952">
        <v>202202</v>
      </c>
      <c r="C6952">
        <v>2022</v>
      </c>
      <c r="D6952" t="s">
        <v>4</v>
      </c>
      <c r="E6952" t="s">
        <v>22</v>
      </c>
      <c r="F6952">
        <v>129.34292000000002</v>
      </c>
      <c r="G6952">
        <v>36</v>
      </c>
      <c r="I6952">
        <v>134.79702109569192</v>
      </c>
      <c r="J6952">
        <v>129.63202577777778</v>
      </c>
      <c r="K6952">
        <v>171.22744948426666</v>
      </c>
      <c r="L6952">
        <v>4.9223166666666671</v>
      </c>
      <c r="N6952">
        <v>1</v>
      </c>
      <c r="O6952">
        <v>8207.1482739826151</v>
      </c>
      <c r="P6952">
        <v>116.97617270074967</v>
      </c>
      <c r="Q6952">
        <v>0.76069094100729384</v>
      </c>
      <c r="S6952" s="6">
        <v>27.384873876262578</v>
      </c>
      <c r="V6952" s="6">
        <v>177.20340000000002</v>
      </c>
    </row>
    <row r="6953" spans="1:23" x14ac:dyDescent="0.3">
      <c r="A6953" s="1">
        <v>44597</v>
      </c>
      <c r="B6953">
        <v>202202</v>
      </c>
      <c r="C6953">
        <v>2022</v>
      </c>
      <c r="D6953" t="s">
        <v>2</v>
      </c>
      <c r="E6953" t="s">
        <v>22</v>
      </c>
      <c r="F6953">
        <v>158.16989999999947</v>
      </c>
      <c r="G6953">
        <v>64</v>
      </c>
      <c r="I6953">
        <v>243.43085290235402</v>
      </c>
      <c r="J6953">
        <v>158.54477792968697</v>
      </c>
      <c r="K6953">
        <v>196.51652662475649</v>
      </c>
      <c r="L6953">
        <v>4.9986038754588069</v>
      </c>
      <c r="N6953">
        <v>1</v>
      </c>
      <c r="O6953">
        <v>10522.607359762063</v>
      </c>
      <c r="P6953">
        <v>169.8426031636844</v>
      </c>
      <c r="Q6953">
        <v>0.7609338870146336</v>
      </c>
      <c r="S6953" s="6">
        <v>48.699768768936551</v>
      </c>
      <c r="V6953" s="6">
        <v>319.91064802936364</v>
      </c>
    </row>
    <row r="6954" spans="1:23" x14ac:dyDescent="0.3">
      <c r="A6954" s="1">
        <v>44597</v>
      </c>
      <c r="B6954">
        <v>202202</v>
      </c>
      <c r="C6954">
        <v>2022</v>
      </c>
      <c r="D6954" t="s">
        <v>3</v>
      </c>
      <c r="E6954" t="s">
        <v>22</v>
      </c>
      <c r="F6954">
        <v>160.51840000000001</v>
      </c>
      <c r="G6954">
        <v>96</v>
      </c>
      <c r="I6954">
        <v>300.03291787862145</v>
      </c>
      <c r="J6954">
        <v>161.21203020852727</v>
      </c>
      <c r="K6954">
        <v>189.20349658029193</v>
      </c>
      <c r="L6954">
        <v>4.0846822626271297</v>
      </c>
      <c r="N6954">
        <v>1</v>
      </c>
      <c r="O6954">
        <v>10213.696349279046</v>
      </c>
      <c r="P6954">
        <v>269.52439217331607</v>
      </c>
      <c r="Q6954">
        <v>0.76513733348719726</v>
      </c>
      <c r="S6954" s="6">
        <v>73.45318401477094</v>
      </c>
      <c r="V6954" s="6">
        <v>392.12949721220446</v>
      </c>
    </row>
    <row r="6955" spans="1:23" x14ac:dyDescent="0.3">
      <c r="A6955" s="1">
        <v>44597</v>
      </c>
      <c r="B6955">
        <v>202202</v>
      </c>
      <c r="C6955">
        <v>2022</v>
      </c>
      <c r="D6955" t="s">
        <v>5</v>
      </c>
      <c r="E6955" t="s">
        <v>23</v>
      </c>
      <c r="F6955">
        <v>3185.1457201666663</v>
      </c>
      <c r="H6955">
        <v>162</v>
      </c>
      <c r="I6955">
        <v>3677.5210680000005</v>
      </c>
      <c r="M6955">
        <v>12.962625000000001</v>
      </c>
      <c r="N6955">
        <v>0.98139388597601396</v>
      </c>
      <c r="O6955">
        <v>211233.74041607906</v>
      </c>
      <c r="P6955">
        <v>1453.932513852237</v>
      </c>
      <c r="R6955">
        <v>0.9506</v>
      </c>
      <c r="T6955" s="6">
        <v>158.98580952811426</v>
      </c>
      <c r="U6955" s="6">
        <v>153.99719999999999</v>
      </c>
      <c r="W6955" s="6">
        <v>2099.9452500000002</v>
      </c>
    </row>
    <row r="6956" spans="1:23" x14ac:dyDescent="0.3">
      <c r="A6956" s="1">
        <v>44597</v>
      </c>
      <c r="B6956">
        <v>202202</v>
      </c>
      <c r="C6956">
        <v>2022</v>
      </c>
      <c r="D6956" t="s">
        <v>6</v>
      </c>
      <c r="E6956" t="s">
        <v>23</v>
      </c>
      <c r="F6956">
        <v>1376.4508800000001</v>
      </c>
      <c r="H6956">
        <v>66</v>
      </c>
      <c r="I6956">
        <v>1583.3075333333334</v>
      </c>
      <c r="M6956">
        <v>13.695173611111114</v>
      </c>
      <c r="N6956">
        <v>0.96407354681353441</v>
      </c>
      <c r="O6956">
        <v>98323.750862115543</v>
      </c>
      <c r="P6956">
        <v>531.46794622891264</v>
      </c>
      <c r="R6956">
        <v>0.94569999999999999</v>
      </c>
      <c r="T6956" s="6">
        <v>63.62885408969327</v>
      </c>
      <c r="U6956" s="6">
        <v>62.416199999999996</v>
      </c>
      <c r="W6956" s="6">
        <v>903.88145833333351</v>
      </c>
    </row>
    <row r="6957" spans="1:23" x14ac:dyDescent="0.3">
      <c r="A6957" s="1">
        <v>44597</v>
      </c>
      <c r="B6957">
        <v>202202</v>
      </c>
      <c r="C6957">
        <v>2022</v>
      </c>
      <c r="D6957" t="s">
        <v>7</v>
      </c>
      <c r="E6957" t="s">
        <v>23</v>
      </c>
      <c r="F6957">
        <v>796.29088649999983</v>
      </c>
      <c r="H6957">
        <v>36</v>
      </c>
      <c r="I6957">
        <v>863.10086607963547</v>
      </c>
      <c r="M6957">
        <v>14.208451530108897</v>
      </c>
      <c r="N6957">
        <v>0.99571065382253399</v>
      </c>
      <c r="O6957">
        <v>57087.128468116272</v>
      </c>
      <c r="P6957">
        <v>311.17453314072566</v>
      </c>
      <c r="R6957">
        <v>0.95550000000000002</v>
      </c>
      <c r="T6957" s="6">
        <v>35.845583537611226</v>
      </c>
      <c r="U6957" s="6">
        <v>34.398000000000003</v>
      </c>
      <c r="W6957" s="6">
        <v>511.50425508392033</v>
      </c>
    </row>
    <row r="6958" spans="1:23" x14ac:dyDescent="0.3">
      <c r="A6958" s="1">
        <v>44597</v>
      </c>
      <c r="B6958">
        <v>202202</v>
      </c>
      <c r="C6958">
        <v>2022</v>
      </c>
      <c r="D6958" t="s">
        <v>8</v>
      </c>
      <c r="E6958" t="s">
        <v>23</v>
      </c>
      <c r="F6958">
        <v>1945.4718189999996</v>
      </c>
      <c r="H6958">
        <v>108</v>
      </c>
      <c r="I6958">
        <v>2387.9418508333338</v>
      </c>
      <c r="M6958">
        <v>11.321498431069957</v>
      </c>
      <c r="N6958">
        <v>0.92716049382716081</v>
      </c>
      <c r="O6958">
        <v>151094.28496341399</v>
      </c>
      <c r="P6958">
        <v>656.50018884453846</v>
      </c>
      <c r="R6958">
        <v>0.96039999999999992</v>
      </c>
      <c r="T6958" s="6">
        <v>100.13333333333337</v>
      </c>
      <c r="U6958" s="6">
        <v>103.72319999999999</v>
      </c>
      <c r="W6958" s="6">
        <v>1222.7218305555552</v>
      </c>
    </row>
    <row r="6959" spans="1:23" x14ac:dyDescent="0.3">
      <c r="A6959" s="1">
        <v>44598</v>
      </c>
      <c r="B6959">
        <v>202202</v>
      </c>
      <c r="C6959">
        <v>2022</v>
      </c>
      <c r="D6959" t="s">
        <v>0</v>
      </c>
      <c r="E6959" t="s">
        <v>22</v>
      </c>
      <c r="F6959">
        <v>105.43791999999999</v>
      </c>
      <c r="G6959">
        <v>44</v>
      </c>
      <c r="I6959">
        <v>183.0873245259379</v>
      </c>
      <c r="J6959">
        <v>105.67986335937499</v>
      </c>
      <c r="K6959">
        <v>134.04163644610873</v>
      </c>
      <c r="L6959">
        <v>5.5488402472860336</v>
      </c>
      <c r="N6959">
        <v>1</v>
      </c>
      <c r="O6959">
        <v>2527.1801164163462</v>
      </c>
      <c r="P6959">
        <v>141.02049681945252</v>
      </c>
      <c r="Q6959">
        <v>0.74990004612997874</v>
      </c>
      <c r="S6959" s="6">
        <v>32.995602029719066</v>
      </c>
      <c r="V6959" s="6">
        <v>244.14897088058547</v>
      </c>
    </row>
    <row r="6960" spans="1:23" x14ac:dyDescent="0.3">
      <c r="A6960" s="1">
        <v>44598</v>
      </c>
      <c r="B6960">
        <v>202202</v>
      </c>
      <c r="C6960">
        <v>2022</v>
      </c>
      <c r="D6960" t="s">
        <v>1</v>
      </c>
      <c r="E6960" t="s">
        <v>22</v>
      </c>
      <c r="F6960">
        <v>108.38716016666669</v>
      </c>
      <c r="G6960">
        <v>46</v>
      </c>
      <c r="I6960">
        <v>197.24021938476673</v>
      </c>
      <c r="J6960">
        <v>108.47956739322919</v>
      </c>
      <c r="K6960">
        <v>141.96026981514638</v>
      </c>
      <c r="L6960">
        <v>5.6575426939854045</v>
      </c>
      <c r="N6960">
        <v>1</v>
      </c>
      <c r="O6960">
        <v>2696.746754483911</v>
      </c>
      <c r="P6960">
        <v>151.94098928627943</v>
      </c>
      <c r="Q6960">
        <v>0.75789633205048923</v>
      </c>
      <c r="S6960" s="6">
        <v>34.863231274322501</v>
      </c>
      <c r="V6960" s="6">
        <v>260.24696392332862</v>
      </c>
    </row>
    <row r="6961" spans="1:23" x14ac:dyDescent="0.3">
      <c r="A6961" s="1">
        <v>44598</v>
      </c>
      <c r="B6961">
        <v>202202</v>
      </c>
      <c r="C6961">
        <v>2022</v>
      </c>
      <c r="D6961" t="s">
        <v>4</v>
      </c>
      <c r="E6961" t="s">
        <v>22</v>
      </c>
      <c r="F6961">
        <v>95.515840000000011</v>
      </c>
      <c r="G6961">
        <v>36</v>
      </c>
      <c r="I6961">
        <v>152.42781699337115</v>
      </c>
      <c r="J6961">
        <v>95.777864177777786</v>
      </c>
      <c r="K6961">
        <v>120.35012712590682</v>
      </c>
      <c r="L6961">
        <v>5.5661317880122416</v>
      </c>
      <c r="N6961">
        <v>1</v>
      </c>
      <c r="O6961">
        <v>902.82090006677686</v>
      </c>
      <c r="P6961">
        <v>116.97617270074967</v>
      </c>
      <c r="Q6961">
        <v>0.76069094100729384</v>
      </c>
      <c r="S6961" s="6">
        <v>27.384873876262578</v>
      </c>
      <c r="V6961" s="6">
        <v>200.3807443684407</v>
      </c>
    </row>
    <row r="6962" spans="1:23" x14ac:dyDescent="0.3">
      <c r="A6962" s="1">
        <v>44598</v>
      </c>
      <c r="B6962">
        <v>202202</v>
      </c>
      <c r="C6962">
        <v>2022</v>
      </c>
      <c r="D6962" t="s">
        <v>2</v>
      </c>
      <c r="E6962" t="s">
        <v>22</v>
      </c>
      <c r="F6962">
        <v>145.52369999999959</v>
      </c>
      <c r="G6962">
        <v>64</v>
      </c>
      <c r="I6962">
        <v>308.4045341548761</v>
      </c>
      <c r="J6962">
        <v>145.90480351562459</v>
      </c>
      <c r="K6962">
        <v>183.38425229499256</v>
      </c>
      <c r="L6962">
        <v>6.332772042884808</v>
      </c>
      <c r="N6962">
        <v>1</v>
      </c>
      <c r="O6962">
        <v>3202.2013562120464</v>
      </c>
      <c r="P6962">
        <v>169.8426031636844</v>
      </c>
      <c r="Q6962">
        <v>0.7609338870146336</v>
      </c>
      <c r="S6962" s="6">
        <v>48.699768768936551</v>
      </c>
      <c r="V6962" s="6">
        <v>405.29741074462771</v>
      </c>
    </row>
    <row r="6963" spans="1:23" x14ac:dyDescent="0.3">
      <c r="A6963" s="1">
        <v>44598</v>
      </c>
      <c r="B6963">
        <v>202202</v>
      </c>
      <c r="C6963">
        <v>2022</v>
      </c>
      <c r="D6963" t="s">
        <v>3</v>
      </c>
      <c r="E6963" t="s">
        <v>22</v>
      </c>
      <c r="F6963">
        <v>146.81295999999998</v>
      </c>
      <c r="G6963">
        <v>96</v>
      </c>
      <c r="I6963">
        <v>338.83107420876291</v>
      </c>
      <c r="J6963">
        <v>147.47597123606892</v>
      </c>
      <c r="K6963">
        <v>178.1528687162205</v>
      </c>
      <c r="L6963">
        <v>4.6128847748877204</v>
      </c>
      <c r="N6963">
        <v>1</v>
      </c>
      <c r="O6963">
        <v>3374.7142985868186</v>
      </c>
      <c r="P6963">
        <v>269.52439217331607</v>
      </c>
      <c r="Q6963">
        <v>0.76513733348719726</v>
      </c>
      <c r="S6963" s="6">
        <v>73.45318401477094</v>
      </c>
      <c r="V6963" s="6">
        <v>442.83693838922113</v>
      </c>
    </row>
    <row r="6964" spans="1:23" x14ac:dyDescent="0.3">
      <c r="A6964" s="1">
        <v>44598</v>
      </c>
      <c r="B6964">
        <v>202202</v>
      </c>
      <c r="C6964">
        <v>2022</v>
      </c>
      <c r="D6964" t="s">
        <v>5</v>
      </c>
      <c r="E6964" t="s">
        <v>23</v>
      </c>
      <c r="F6964">
        <v>3466.0801258333331</v>
      </c>
      <c r="H6964">
        <v>162</v>
      </c>
      <c r="I6964">
        <v>3887.2549079999999</v>
      </c>
      <c r="M6964">
        <v>14.763041666666672</v>
      </c>
      <c r="N6964">
        <v>0.97344922970243297</v>
      </c>
      <c r="O6964">
        <v>205098.62917156034</v>
      </c>
      <c r="P6964">
        <v>1453.932513852237</v>
      </c>
      <c r="R6964">
        <v>0.9506</v>
      </c>
      <c r="T6964" s="6">
        <v>157.69877521179413</v>
      </c>
      <c r="U6964" s="6">
        <v>153.99719999999999</v>
      </c>
      <c r="W6964" s="6">
        <v>2391.6127500000007</v>
      </c>
    </row>
    <row r="6965" spans="1:23" x14ac:dyDescent="0.3">
      <c r="A6965" s="1">
        <v>44598</v>
      </c>
      <c r="B6965">
        <v>202202</v>
      </c>
      <c r="C6965">
        <v>2022</v>
      </c>
      <c r="D6965" t="s">
        <v>6</v>
      </c>
      <c r="E6965" t="s">
        <v>23</v>
      </c>
      <c r="F6965">
        <v>1291.1539200000002</v>
      </c>
      <c r="H6965">
        <v>66</v>
      </c>
      <c r="I6965">
        <v>1519.0281666666669</v>
      </c>
      <c r="M6965">
        <v>12.38875</v>
      </c>
      <c r="N6965">
        <v>0.99231496716455669</v>
      </c>
      <c r="O6965">
        <v>78630.389012163098</v>
      </c>
      <c r="P6965">
        <v>531.46794622891264</v>
      </c>
      <c r="R6965">
        <v>0.94569999999999999</v>
      </c>
      <c r="T6965" s="6">
        <v>65.492787832860742</v>
      </c>
      <c r="U6965" s="6">
        <v>62.416199999999996</v>
      </c>
      <c r="W6965" s="6">
        <v>817.65750000000003</v>
      </c>
    </row>
    <row r="6966" spans="1:23" x14ac:dyDescent="0.3">
      <c r="A6966" s="1">
        <v>44598</v>
      </c>
      <c r="B6966">
        <v>202202</v>
      </c>
      <c r="C6966">
        <v>2022</v>
      </c>
      <c r="D6966" t="s">
        <v>7</v>
      </c>
      <c r="E6966" t="s">
        <v>23</v>
      </c>
      <c r="F6966">
        <v>628.71984183333313</v>
      </c>
      <c r="H6966">
        <v>36</v>
      </c>
      <c r="I6966">
        <v>670.12193637997052</v>
      </c>
      <c r="M6966">
        <v>10.78645093496835</v>
      </c>
      <c r="N6966">
        <v>0.99999303138750351</v>
      </c>
      <c r="O6966">
        <v>36546.178996053051</v>
      </c>
      <c r="P6966">
        <v>311.17453314072566</v>
      </c>
      <c r="R6966">
        <v>0.95550000000000002</v>
      </c>
      <c r="T6966" s="6">
        <v>35.999749129950125</v>
      </c>
      <c r="U6966" s="6">
        <v>34.398000000000003</v>
      </c>
      <c r="W6966" s="6">
        <v>388.31223365886058</v>
      </c>
    </row>
    <row r="6967" spans="1:23" x14ac:dyDescent="0.3">
      <c r="A6967" s="1">
        <v>44598</v>
      </c>
      <c r="B6967">
        <v>202202</v>
      </c>
      <c r="C6967">
        <v>2022</v>
      </c>
      <c r="D6967" t="s">
        <v>8</v>
      </c>
      <c r="E6967" t="s">
        <v>23</v>
      </c>
      <c r="F6967">
        <v>1977.5516049999997</v>
      </c>
      <c r="H6967">
        <v>108</v>
      </c>
      <c r="I6967">
        <v>2415.8323781333338</v>
      </c>
      <c r="M6967">
        <v>12.00812355967078</v>
      </c>
      <c r="N6967">
        <v>0.92497427983539116</v>
      </c>
      <c r="O6967">
        <v>114810.68015599344</v>
      </c>
      <c r="P6967">
        <v>656.50018884453846</v>
      </c>
      <c r="R6967">
        <v>0.96039999999999992</v>
      </c>
      <c r="T6967" s="6">
        <v>99.89722222222224</v>
      </c>
      <c r="U6967" s="6">
        <v>103.72319999999999</v>
      </c>
      <c r="W6967" s="6">
        <v>1296.8773444444444</v>
      </c>
    </row>
    <row r="6968" spans="1:23" x14ac:dyDescent="0.3">
      <c r="A6968" s="1">
        <v>44599</v>
      </c>
      <c r="B6968">
        <v>202202</v>
      </c>
      <c r="C6968">
        <v>2022</v>
      </c>
      <c r="D6968" t="s">
        <v>0</v>
      </c>
      <c r="E6968" t="s">
        <v>22</v>
      </c>
      <c r="F6968">
        <v>174.27116033333334</v>
      </c>
      <c r="G6968">
        <v>44</v>
      </c>
      <c r="I6968">
        <v>179.57002476740149</v>
      </c>
      <c r="J6968">
        <v>174.81193181770834</v>
      </c>
      <c r="K6968">
        <v>208.5513100000201</v>
      </c>
      <c r="L6968">
        <v>5.4422411994684374</v>
      </c>
      <c r="N6968">
        <v>1</v>
      </c>
      <c r="O6968">
        <v>15369.254822988643</v>
      </c>
      <c r="P6968">
        <v>141.02049681945252</v>
      </c>
      <c r="Q6968">
        <v>0.74990004612997874</v>
      </c>
      <c r="S6968" s="6">
        <v>32.995602029719066</v>
      </c>
      <c r="V6968" s="6">
        <v>239.45861277661123</v>
      </c>
    </row>
    <row r="6969" spans="1:23" x14ac:dyDescent="0.3">
      <c r="A6969" s="1">
        <v>44599</v>
      </c>
      <c r="B6969">
        <v>202202</v>
      </c>
      <c r="C6969">
        <v>2022</v>
      </c>
      <c r="D6969" t="s">
        <v>1</v>
      </c>
      <c r="E6969" t="s">
        <v>22</v>
      </c>
      <c r="F6969">
        <v>182.34636383333316</v>
      </c>
      <c r="G6969">
        <v>46</v>
      </c>
      <c r="I6969">
        <v>193.12686142726076</v>
      </c>
      <c r="J6969">
        <v>182.44218902864566</v>
      </c>
      <c r="K6969">
        <v>217.77420422077296</v>
      </c>
      <c r="L6969">
        <v>5.5395571313409135</v>
      </c>
      <c r="N6969">
        <v>1</v>
      </c>
      <c r="O6969">
        <v>16211.476922863252</v>
      </c>
      <c r="P6969">
        <v>151.94098928627943</v>
      </c>
      <c r="Q6969">
        <v>0.75789633205048923</v>
      </c>
      <c r="S6969" s="6">
        <v>34.863231274322501</v>
      </c>
      <c r="V6969" s="6">
        <v>254.81962804168202</v>
      </c>
    </row>
    <row r="6970" spans="1:23" x14ac:dyDescent="0.3">
      <c r="A6970" s="1">
        <v>44599</v>
      </c>
      <c r="B6970">
        <v>202202</v>
      </c>
      <c r="C6970">
        <v>2022</v>
      </c>
      <c r="D6970" t="s">
        <v>4</v>
      </c>
      <c r="E6970" t="s">
        <v>22</v>
      </c>
      <c r="F6970">
        <v>140.70699999999999</v>
      </c>
      <c r="G6970">
        <v>36</v>
      </c>
      <c r="I6970">
        <v>171.22047838258354</v>
      </c>
      <c r="J6970">
        <v>141.00517777777776</v>
      </c>
      <c r="K6970">
        <v>189.00067639762293</v>
      </c>
      <c r="L6970">
        <v>6.252374181317621</v>
      </c>
      <c r="N6970">
        <v>1</v>
      </c>
      <c r="O6970">
        <v>13606.39095059335</v>
      </c>
      <c r="P6970">
        <v>116.97617270074967</v>
      </c>
      <c r="Q6970">
        <v>0.76069094100729384</v>
      </c>
      <c r="S6970" s="6">
        <v>27.384873876262578</v>
      </c>
      <c r="V6970" s="6">
        <v>225.08547052743435</v>
      </c>
    </row>
    <row r="6971" spans="1:23" x14ac:dyDescent="0.3">
      <c r="A6971" s="1">
        <v>44599</v>
      </c>
      <c r="B6971">
        <v>202202</v>
      </c>
      <c r="C6971">
        <v>2022</v>
      </c>
      <c r="D6971" t="s">
        <v>2</v>
      </c>
      <c r="E6971" t="s">
        <v>22</v>
      </c>
      <c r="F6971">
        <v>221.24969999999976</v>
      </c>
      <c r="G6971">
        <v>64</v>
      </c>
      <c r="I6971">
        <v>310.90300085661426</v>
      </c>
      <c r="J6971">
        <v>221.70258085937476</v>
      </c>
      <c r="K6971">
        <v>293.71340608647472</v>
      </c>
      <c r="L6971">
        <v>6.3840755041721202</v>
      </c>
      <c r="N6971">
        <v>0.91519845298438374</v>
      </c>
      <c r="O6971">
        <v>23027.860002965703</v>
      </c>
      <c r="P6971">
        <v>169.8426031636844</v>
      </c>
      <c r="Q6971">
        <v>0.7609338870146336</v>
      </c>
      <c r="S6971" s="6">
        <v>48.699768768936551</v>
      </c>
      <c r="V6971" s="6">
        <v>408.58083226701569</v>
      </c>
    </row>
    <row r="6972" spans="1:23" x14ac:dyDescent="0.3">
      <c r="A6972" s="1">
        <v>44599</v>
      </c>
      <c r="B6972">
        <v>202202</v>
      </c>
      <c r="C6972">
        <v>2022</v>
      </c>
      <c r="D6972" t="s">
        <v>3</v>
      </c>
      <c r="E6972" t="s">
        <v>22</v>
      </c>
      <c r="F6972">
        <v>251.07935966666665</v>
      </c>
      <c r="G6972">
        <v>96</v>
      </c>
      <c r="I6972">
        <v>420.38026142734083</v>
      </c>
      <c r="J6972">
        <v>251.82087432960319</v>
      </c>
      <c r="K6972">
        <v>328.13164068737825</v>
      </c>
      <c r="L6972">
        <v>5.7231046831517229</v>
      </c>
      <c r="N6972">
        <v>1</v>
      </c>
      <c r="O6972">
        <v>24731.475061900997</v>
      </c>
      <c r="P6972">
        <v>269.52439217331607</v>
      </c>
      <c r="Q6972">
        <v>0.76513733348719726</v>
      </c>
      <c r="S6972" s="6">
        <v>73.45318401477094</v>
      </c>
      <c r="V6972" s="6">
        <v>549.41804958256535</v>
      </c>
    </row>
    <row r="6973" spans="1:23" x14ac:dyDescent="0.3">
      <c r="A6973" s="1">
        <v>44599</v>
      </c>
      <c r="B6973">
        <v>202202</v>
      </c>
      <c r="C6973">
        <v>2022</v>
      </c>
      <c r="D6973" t="s">
        <v>5</v>
      </c>
      <c r="E6973" t="s">
        <v>23</v>
      </c>
      <c r="F6973">
        <v>1970.4960754999995</v>
      </c>
      <c r="H6973">
        <v>162</v>
      </c>
      <c r="I6973">
        <v>2846.7372767614524</v>
      </c>
      <c r="M6973">
        <v>9.9838996406322646</v>
      </c>
      <c r="N6973">
        <v>0.99438053697342255</v>
      </c>
      <c r="O6973">
        <v>205067.77443231229</v>
      </c>
      <c r="P6973">
        <v>1453.932513852237</v>
      </c>
      <c r="R6973">
        <v>0.9506</v>
      </c>
      <c r="T6973" s="6">
        <v>161.08964698969444</v>
      </c>
      <c r="U6973" s="6">
        <v>153.99719999999999</v>
      </c>
      <c r="W6973" s="6">
        <v>1617.3917417824268</v>
      </c>
    </row>
    <row r="6974" spans="1:23" x14ac:dyDescent="0.3">
      <c r="A6974" s="1">
        <v>44599</v>
      </c>
      <c r="B6974">
        <v>202202</v>
      </c>
      <c r="C6974">
        <v>2022</v>
      </c>
      <c r="D6974" t="s">
        <v>6</v>
      </c>
      <c r="E6974" t="s">
        <v>23</v>
      </c>
      <c r="F6974">
        <v>344.83455999999995</v>
      </c>
      <c r="H6974">
        <v>66</v>
      </c>
      <c r="I6974">
        <v>430.33920000000006</v>
      </c>
      <c r="M6974">
        <v>5.5790972222222228</v>
      </c>
      <c r="N6974">
        <v>0.96590567184969589</v>
      </c>
      <c r="O6974">
        <v>32782.926526501251</v>
      </c>
      <c r="P6974">
        <v>531.46794622891264</v>
      </c>
      <c r="R6974">
        <v>0.94569999999999999</v>
      </c>
      <c r="T6974" s="6">
        <v>63.749774342079931</v>
      </c>
      <c r="U6974" s="6">
        <v>62.416199999999996</v>
      </c>
      <c r="W6974" s="6">
        <v>368.22041666666672</v>
      </c>
    </row>
    <row r="6975" spans="1:23" x14ac:dyDescent="0.3">
      <c r="A6975" s="1">
        <v>44599</v>
      </c>
      <c r="B6975">
        <v>202202</v>
      </c>
      <c r="C6975">
        <v>2022</v>
      </c>
      <c r="D6975" t="s">
        <v>7</v>
      </c>
      <c r="E6975" t="s">
        <v>23</v>
      </c>
      <c r="F6975">
        <v>85.104320000000016</v>
      </c>
      <c r="H6975">
        <v>36</v>
      </c>
      <c r="I6975">
        <v>89.14213420427393</v>
      </c>
      <c r="M6975">
        <v>4.4337906593127752</v>
      </c>
      <c r="N6975">
        <v>0.95520310925643837</v>
      </c>
      <c r="O6975">
        <v>8088.0965424119859</v>
      </c>
      <c r="P6975">
        <v>311.17453314072566</v>
      </c>
      <c r="R6975">
        <v>0.95550000000000002</v>
      </c>
      <c r="T6975" s="6">
        <v>34.387311933231778</v>
      </c>
      <c r="U6975" s="6">
        <v>34.398000000000003</v>
      </c>
      <c r="W6975" s="6">
        <v>159.61646373525991</v>
      </c>
    </row>
    <row r="6976" spans="1:23" x14ac:dyDescent="0.3">
      <c r="A6976" s="1">
        <v>44599</v>
      </c>
      <c r="B6976">
        <v>202202</v>
      </c>
      <c r="C6976">
        <v>2022</v>
      </c>
      <c r="D6976" t="s">
        <v>8</v>
      </c>
      <c r="E6976" t="s">
        <v>23</v>
      </c>
      <c r="F6976">
        <v>1217.2567553333333</v>
      </c>
      <c r="H6976">
        <v>108</v>
      </c>
      <c r="I6976">
        <v>1282.747507033333</v>
      </c>
      <c r="M6976">
        <v>8.153253369341563</v>
      </c>
      <c r="N6976">
        <v>0.91707818930041174</v>
      </c>
      <c r="O6976">
        <v>141658.82778416487</v>
      </c>
      <c r="P6976">
        <v>656.50018884453846</v>
      </c>
      <c r="R6976">
        <v>0.96039999999999992</v>
      </c>
      <c r="T6976" s="6">
        <v>99.044444444444466</v>
      </c>
      <c r="U6976" s="6">
        <v>103.72319999999999</v>
      </c>
      <c r="W6976" s="6">
        <v>880.55136388888877</v>
      </c>
    </row>
    <row r="6977" spans="1:23" x14ac:dyDescent="0.3">
      <c r="A6977" s="1">
        <v>44600</v>
      </c>
      <c r="B6977">
        <v>202202</v>
      </c>
      <c r="C6977">
        <v>2022</v>
      </c>
      <c r="D6977" t="s">
        <v>0</v>
      </c>
      <c r="E6977" t="s">
        <v>22</v>
      </c>
      <c r="F6977">
        <v>132.61444</v>
      </c>
      <c r="G6977">
        <v>44</v>
      </c>
      <c r="I6977">
        <v>138.82925659584626</v>
      </c>
      <c r="J6977">
        <v>133.107848203125</v>
      </c>
      <c r="K6977">
        <v>159.57854059196291</v>
      </c>
      <c r="L6977">
        <v>4.207507911836343</v>
      </c>
      <c r="N6977">
        <v>1</v>
      </c>
      <c r="O6977">
        <v>19497.758461709847</v>
      </c>
      <c r="P6977">
        <v>141.02049681945252</v>
      </c>
      <c r="Q6977">
        <v>0.74990004612997874</v>
      </c>
      <c r="S6977" s="6">
        <v>32.995602029719066</v>
      </c>
      <c r="V6977" s="6">
        <v>185.13034812079908</v>
      </c>
    </row>
    <row r="6978" spans="1:23" x14ac:dyDescent="0.3">
      <c r="A6978" s="1">
        <v>44600</v>
      </c>
      <c r="B6978">
        <v>202202</v>
      </c>
      <c r="C6978">
        <v>2022</v>
      </c>
      <c r="D6978" t="s">
        <v>1</v>
      </c>
      <c r="E6978" t="s">
        <v>22</v>
      </c>
      <c r="F6978">
        <v>135.90555983333331</v>
      </c>
      <c r="G6978">
        <v>46</v>
      </c>
      <c r="I6978">
        <v>151.49297020131326</v>
      </c>
      <c r="J6978">
        <v>136.03055983333331</v>
      </c>
      <c r="K6978">
        <v>169.63366274269018</v>
      </c>
      <c r="L6978">
        <v>4.3453508083999948</v>
      </c>
      <c r="N6978">
        <v>1</v>
      </c>
      <c r="O6978">
        <v>20044.254845933971</v>
      </c>
      <c r="P6978">
        <v>151.94098928627943</v>
      </c>
      <c r="Q6978">
        <v>0.75789633205048923</v>
      </c>
      <c r="S6978" s="6">
        <v>34.863231274322501</v>
      </c>
      <c r="V6978" s="6">
        <v>199.88613718639976</v>
      </c>
    </row>
    <row r="6979" spans="1:23" x14ac:dyDescent="0.3">
      <c r="A6979" s="1">
        <v>44600</v>
      </c>
      <c r="B6979">
        <v>202202</v>
      </c>
      <c r="C6979">
        <v>2022</v>
      </c>
      <c r="D6979" t="s">
        <v>4</v>
      </c>
      <c r="E6979" t="s">
        <v>22</v>
      </c>
      <c r="F6979">
        <v>86.900800000000018</v>
      </c>
      <c r="G6979">
        <v>36</v>
      </c>
      <c r="I6979">
        <v>84.82537453190524</v>
      </c>
      <c r="J6979">
        <v>87.155947377777792</v>
      </c>
      <c r="K6979">
        <v>111.48685668505132</v>
      </c>
      <c r="L6979">
        <v>3.097526573070418</v>
      </c>
      <c r="N6979">
        <v>1</v>
      </c>
      <c r="O6979">
        <v>12799.008278472615</v>
      </c>
      <c r="P6979">
        <v>116.97617270074967</v>
      </c>
      <c r="Q6979">
        <v>0.76069094100729384</v>
      </c>
      <c r="S6979" s="6">
        <v>27.384873876262578</v>
      </c>
      <c r="V6979" s="6">
        <v>111.51095663053505</v>
      </c>
    </row>
    <row r="6980" spans="1:23" x14ac:dyDescent="0.3">
      <c r="A6980" s="1">
        <v>44600</v>
      </c>
      <c r="B6980">
        <v>202202</v>
      </c>
      <c r="C6980">
        <v>2022</v>
      </c>
      <c r="D6980" t="s">
        <v>2</v>
      </c>
      <c r="E6980" t="s">
        <v>22</v>
      </c>
      <c r="F6980">
        <v>0</v>
      </c>
      <c r="G6980">
        <v>64</v>
      </c>
      <c r="I6980">
        <v>148.81959422396113</v>
      </c>
      <c r="J6980">
        <v>0</v>
      </c>
      <c r="K6980">
        <v>166.28988296803456</v>
      </c>
      <c r="L6980">
        <v>3.0558583333333327</v>
      </c>
      <c r="N6980">
        <v>-3.2596290111541748E-9</v>
      </c>
      <c r="O6980">
        <v>0</v>
      </c>
      <c r="P6980">
        <v>169.8426031636844</v>
      </c>
      <c r="Q6980">
        <v>0.7609338870146336</v>
      </c>
      <c r="S6980" s="6">
        <v>48.699768768936551</v>
      </c>
      <c r="V6980" s="6">
        <v>195.57493333333329</v>
      </c>
    </row>
    <row r="6981" spans="1:23" x14ac:dyDescent="0.3">
      <c r="A6981" s="1">
        <v>44600</v>
      </c>
      <c r="B6981">
        <v>202202</v>
      </c>
      <c r="C6981">
        <v>2022</v>
      </c>
      <c r="D6981" t="s">
        <v>3</v>
      </c>
      <c r="E6981" t="s">
        <v>22</v>
      </c>
      <c r="F6981">
        <v>294.34327999999999</v>
      </c>
      <c r="G6981">
        <v>96</v>
      </c>
      <c r="I6981">
        <v>303.28787852332289</v>
      </c>
      <c r="J6981">
        <v>295.08875484365251</v>
      </c>
      <c r="K6981">
        <v>363.43689442467388</v>
      </c>
      <c r="L6981">
        <v>4.1289956669861141</v>
      </c>
      <c r="N6981">
        <v>1</v>
      </c>
      <c r="O6981">
        <v>42014.568257718493</v>
      </c>
      <c r="P6981">
        <v>269.52439217331607</v>
      </c>
      <c r="Q6981">
        <v>0.76513733348719726</v>
      </c>
      <c r="S6981" s="6">
        <v>73.45318401477094</v>
      </c>
      <c r="V6981" s="6">
        <v>396.38358403066695</v>
      </c>
    </row>
    <row r="6982" spans="1:23" x14ac:dyDescent="0.3">
      <c r="A6982" s="1">
        <v>44600</v>
      </c>
      <c r="B6982">
        <v>202202</v>
      </c>
      <c r="C6982">
        <v>2022</v>
      </c>
      <c r="D6982" t="s">
        <v>5</v>
      </c>
      <c r="E6982" t="s">
        <v>23</v>
      </c>
      <c r="F6982">
        <v>788.88963333333322</v>
      </c>
      <c r="H6982">
        <v>162</v>
      </c>
      <c r="I6982">
        <v>912.42720013391988</v>
      </c>
      <c r="M6982">
        <v>4.8492900939129386</v>
      </c>
      <c r="N6982">
        <v>0.98320255272182422</v>
      </c>
      <c r="O6982">
        <v>85892.202957950256</v>
      </c>
      <c r="P6982">
        <v>1453.932513852237</v>
      </c>
      <c r="R6982">
        <v>0.9506</v>
      </c>
      <c r="T6982" s="6">
        <v>159.27881354093552</v>
      </c>
      <c r="U6982" s="6">
        <v>153.99719999999999</v>
      </c>
      <c r="W6982" s="6">
        <v>785.58499521389604</v>
      </c>
    </row>
    <row r="6983" spans="1:23" x14ac:dyDescent="0.3">
      <c r="A6983" s="1">
        <v>44600</v>
      </c>
      <c r="B6983">
        <v>202202</v>
      </c>
      <c r="C6983">
        <v>2022</v>
      </c>
      <c r="D6983" t="s">
        <v>6</v>
      </c>
      <c r="E6983" t="s">
        <v>23</v>
      </c>
      <c r="F6983">
        <v>522.01071999999999</v>
      </c>
      <c r="H6983">
        <v>66</v>
      </c>
      <c r="I6983">
        <v>610.8502666666667</v>
      </c>
      <c r="M6983">
        <v>5.9688541666666666</v>
      </c>
      <c r="N6983">
        <v>0.96405020956543341</v>
      </c>
      <c r="O6983">
        <v>57847.054712310965</v>
      </c>
      <c r="P6983">
        <v>531.46794622891264</v>
      </c>
      <c r="R6983">
        <v>0.94569999999999999</v>
      </c>
      <c r="T6983" s="6">
        <v>63.627313831318602</v>
      </c>
      <c r="U6983" s="6">
        <v>62.416199999999996</v>
      </c>
      <c r="W6983" s="6">
        <v>393.94437499999998</v>
      </c>
    </row>
    <row r="6984" spans="1:23" x14ac:dyDescent="0.3">
      <c r="A6984" s="1">
        <v>44600</v>
      </c>
      <c r="B6984">
        <v>202202</v>
      </c>
      <c r="C6984">
        <v>2022</v>
      </c>
      <c r="D6984" t="s">
        <v>7</v>
      </c>
      <c r="E6984" t="s">
        <v>23</v>
      </c>
      <c r="F6984">
        <v>295.24432033333335</v>
      </c>
      <c r="H6984">
        <v>36</v>
      </c>
      <c r="I6984">
        <v>363.13653227937402</v>
      </c>
      <c r="M6984">
        <v>6.6442062185418527</v>
      </c>
      <c r="N6984">
        <v>0.90519804815096971</v>
      </c>
      <c r="O6984">
        <v>33273.930817283777</v>
      </c>
      <c r="P6984">
        <v>311.17453314072566</v>
      </c>
      <c r="R6984">
        <v>0.95550000000000002</v>
      </c>
      <c r="T6984" s="6">
        <v>32.587129733434907</v>
      </c>
      <c r="U6984" s="6">
        <v>34.398000000000003</v>
      </c>
      <c r="W6984" s="6">
        <v>239.1914238675067</v>
      </c>
    </row>
    <row r="6985" spans="1:23" x14ac:dyDescent="0.3">
      <c r="A6985" s="1">
        <v>44600</v>
      </c>
      <c r="B6985">
        <v>202202</v>
      </c>
      <c r="C6985">
        <v>2022</v>
      </c>
      <c r="D6985" t="s">
        <v>8</v>
      </c>
      <c r="E6985" t="s">
        <v>23</v>
      </c>
      <c r="F6985">
        <v>904.82597250000003</v>
      </c>
      <c r="H6985">
        <v>108</v>
      </c>
      <c r="I6985">
        <v>985.10331669999994</v>
      </c>
      <c r="M6985">
        <v>7.1985920524691354</v>
      </c>
      <c r="N6985">
        <v>0.93179445301783281</v>
      </c>
      <c r="O6985">
        <v>130773.63508142658</v>
      </c>
      <c r="P6985">
        <v>656.50018884453846</v>
      </c>
      <c r="R6985">
        <v>0.96039999999999992</v>
      </c>
      <c r="T6985" s="6">
        <v>100.63380092592594</v>
      </c>
      <c r="U6985" s="6">
        <v>103.72319999999999</v>
      </c>
      <c r="W6985" s="6">
        <v>777.44794166666657</v>
      </c>
    </row>
    <row r="6986" spans="1:23" x14ac:dyDescent="0.3">
      <c r="A6986" s="1">
        <v>44601</v>
      </c>
      <c r="B6986">
        <v>202202</v>
      </c>
      <c r="C6986">
        <v>2022</v>
      </c>
      <c r="D6986" t="s">
        <v>0</v>
      </c>
      <c r="E6986" t="s">
        <v>22</v>
      </c>
      <c r="F6986">
        <v>118.03343999999998</v>
      </c>
      <c r="G6986">
        <v>44</v>
      </c>
      <c r="I6986">
        <v>142.47112236913989</v>
      </c>
      <c r="J6986">
        <v>118.49364507812498</v>
      </c>
      <c r="K6986">
        <v>138.99322658279468</v>
      </c>
      <c r="L6986">
        <v>4.3178821905057676</v>
      </c>
      <c r="N6986">
        <v>1</v>
      </c>
      <c r="O6986">
        <v>20355.213566276641</v>
      </c>
      <c r="P6986">
        <v>141.02049681945252</v>
      </c>
      <c r="Q6986">
        <v>0.74990004612997874</v>
      </c>
      <c r="S6986" s="6">
        <v>32.995602029719066</v>
      </c>
      <c r="V6986" s="6">
        <v>189.98681638225378</v>
      </c>
    </row>
    <row r="6987" spans="1:23" x14ac:dyDescent="0.3">
      <c r="A6987" s="1">
        <v>44601</v>
      </c>
      <c r="B6987">
        <v>202202</v>
      </c>
      <c r="C6987">
        <v>2022</v>
      </c>
      <c r="D6987" t="s">
        <v>1</v>
      </c>
      <c r="E6987" t="s">
        <v>22</v>
      </c>
      <c r="F6987">
        <v>123.14484000000002</v>
      </c>
      <c r="G6987">
        <v>46</v>
      </c>
      <c r="I6987">
        <v>159.47005382948711</v>
      </c>
      <c r="J6987">
        <v>123.26739859375002</v>
      </c>
      <c r="K6987">
        <v>159.43235217274696</v>
      </c>
      <c r="L6987">
        <v>4.5741616023681697</v>
      </c>
      <c r="N6987">
        <v>1</v>
      </c>
      <c r="O6987">
        <v>21321.1084582234</v>
      </c>
      <c r="P6987">
        <v>151.94098928627943</v>
      </c>
      <c r="Q6987">
        <v>0.75789633205048923</v>
      </c>
      <c r="S6987" s="6">
        <v>34.863231274322501</v>
      </c>
      <c r="V6987" s="6">
        <v>210.41143370893582</v>
      </c>
    </row>
    <row r="6988" spans="1:23" x14ac:dyDescent="0.3">
      <c r="A6988" s="1">
        <v>44601</v>
      </c>
      <c r="B6988">
        <v>202202</v>
      </c>
      <c r="C6988">
        <v>2022</v>
      </c>
      <c r="D6988" t="s">
        <v>4</v>
      </c>
      <c r="E6988" t="s">
        <v>22</v>
      </c>
      <c r="F6988">
        <v>71.080799999999996</v>
      </c>
      <c r="G6988">
        <v>36</v>
      </c>
      <c r="I6988">
        <v>73.034733804513692</v>
      </c>
      <c r="J6988">
        <v>71.323291377777778</v>
      </c>
      <c r="K6988">
        <v>87.658879399928452</v>
      </c>
      <c r="L6988">
        <v>2.6669735319767445</v>
      </c>
      <c r="N6988">
        <v>1</v>
      </c>
      <c r="O6988">
        <v>10542.996040670318</v>
      </c>
      <c r="P6988">
        <v>116.97617270074967</v>
      </c>
      <c r="Q6988">
        <v>0.76069094100729384</v>
      </c>
      <c r="S6988" s="6">
        <v>27.384873876262578</v>
      </c>
      <c r="V6988" s="6">
        <v>96.011047151162799</v>
      </c>
    </row>
    <row r="6989" spans="1:23" x14ac:dyDescent="0.3">
      <c r="A6989" s="1">
        <v>44601</v>
      </c>
      <c r="B6989">
        <v>202202</v>
      </c>
      <c r="C6989">
        <v>2022</v>
      </c>
      <c r="D6989" t="s">
        <v>2</v>
      </c>
      <c r="E6989" t="s">
        <v>22</v>
      </c>
      <c r="F6989">
        <v>0</v>
      </c>
      <c r="G6989">
        <v>64</v>
      </c>
      <c r="I6989">
        <v>223.98565816178271</v>
      </c>
      <c r="J6989">
        <v>0</v>
      </c>
      <c r="K6989">
        <v>182.29265601816914</v>
      </c>
      <c r="L6989">
        <v>4.5993166666666667</v>
      </c>
      <c r="N6989">
        <v>-1.8335413187742233E-9</v>
      </c>
      <c r="O6989">
        <v>0</v>
      </c>
      <c r="P6989">
        <v>169.8426031636844</v>
      </c>
      <c r="Q6989">
        <v>0.7609338870146336</v>
      </c>
      <c r="S6989" s="6">
        <v>48.699768768936551</v>
      </c>
      <c r="V6989" s="6">
        <v>294.35626666666667</v>
      </c>
    </row>
    <row r="6990" spans="1:23" x14ac:dyDescent="0.3">
      <c r="A6990" s="1">
        <v>44601</v>
      </c>
      <c r="B6990">
        <v>202202</v>
      </c>
      <c r="C6990">
        <v>2022</v>
      </c>
      <c r="D6990" t="s">
        <v>3</v>
      </c>
      <c r="E6990" t="s">
        <v>22</v>
      </c>
      <c r="F6990">
        <v>179.69784000000004</v>
      </c>
      <c r="G6990">
        <v>96</v>
      </c>
      <c r="I6990">
        <v>343.4719178389625</v>
      </c>
      <c r="J6990">
        <v>180.49547663641934</v>
      </c>
      <c r="K6990">
        <v>222.19882336180922</v>
      </c>
      <c r="L6990">
        <v>4.6760657478087353</v>
      </c>
      <c r="N6990">
        <v>1</v>
      </c>
      <c r="O6990">
        <v>29544.667988083213</v>
      </c>
      <c r="P6990">
        <v>269.52439217331607</v>
      </c>
      <c r="Q6990">
        <v>0.76513733348719726</v>
      </c>
      <c r="S6990" s="6">
        <v>73.45318401477094</v>
      </c>
      <c r="V6990" s="6">
        <v>448.90231178963859</v>
      </c>
    </row>
    <row r="6991" spans="1:23" x14ac:dyDescent="0.3">
      <c r="A6991" s="1">
        <v>44601</v>
      </c>
      <c r="B6991">
        <v>202202</v>
      </c>
      <c r="C6991">
        <v>2022</v>
      </c>
      <c r="D6991" t="s">
        <v>5</v>
      </c>
      <c r="E6991" t="s">
        <v>23</v>
      </c>
      <c r="F6991">
        <v>2192.6592904999998</v>
      </c>
      <c r="H6991">
        <v>162</v>
      </c>
      <c r="I6991">
        <v>2612.2252654302915</v>
      </c>
      <c r="M6991">
        <v>9.4784108833275713</v>
      </c>
      <c r="N6991">
        <v>1</v>
      </c>
      <c r="O6991">
        <v>424814.63573799148</v>
      </c>
      <c r="P6991">
        <v>1453.932513852237</v>
      </c>
      <c r="R6991">
        <v>0.9506</v>
      </c>
      <c r="T6991" s="6">
        <v>162</v>
      </c>
      <c r="U6991" s="6">
        <v>153.99719999999999</v>
      </c>
      <c r="W6991" s="6">
        <v>1535.5025630990665</v>
      </c>
    </row>
    <row r="6992" spans="1:23" x14ac:dyDescent="0.3">
      <c r="A6992" s="1">
        <v>44601</v>
      </c>
      <c r="B6992">
        <v>202202</v>
      </c>
      <c r="C6992">
        <v>2022</v>
      </c>
      <c r="D6992" t="s">
        <v>6</v>
      </c>
      <c r="E6992" t="s">
        <v>23</v>
      </c>
      <c r="F6992">
        <v>960.77632516666654</v>
      </c>
      <c r="H6992">
        <v>66</v>
      </c>
      <c r="I6992">
        <v>1180.5159000000001</v>
      </c>
      <c r="M6992">
        <v>9.9565624999999986</v>
      </c>
      <c r="N6992">
        <v>0.99540584507628871</v>
      </c>
      <c r="O6992">
        <v>187457.56479605328</v>
      </c>
      <c r="P6992">
        <v>531.46794622891264</v>
      </c>
      <c r="R6992">
        <v>0.94569999999999999</v>
      </c>
      <c r="T6992" s="6">
        <v>65.696785775035053</v>
      </c>
      <c r="U6992" s="6">
        <v>62.416199999999996</v>
      </c>
      <c r="W6992" s="6">
        <v>657.13312499999995</v>
      </c>
    </row>
    <row r="6993" spans="1:23" x14ac:dyDescent="0.3">
      <c r="A6993" s="1">
        <v>44601</v>
      </c>
      <c r="B6993">
        <v>202202</v>
      </c>
      <c r="C6993">
        <v>2022</v>
      </c>
      <c r="D6993" t="s">
        <v>7</v>
      </c>
      <c r="E6993" t="s">
        <v>23</v>
      </c>
      <c r="F6993">
        <v>455.82208149999985</v>
      </c>
      <c r="H6993">
        <v>36</v>
      </c>
      <c r="I6993">
        <v>480.84349479515117</v>
      </c>
      <c r="M6993">
        <v>8.806918955804699</v>
      </c>
      <c r="N6993">
        <v>1</v>
      </c>
      <c r="O6993">
        <v>88654.182856500236</v>
      </c>
      <c r="P6993">
        <v>311.17453314072566</v>
      </c>
      <c r="R6993">
        <v>0.95550000000000002</v>
      </c>
      <c r="T6993" s="6">
        <v>36</v>
      </c>
      <c r="U6993" s="6">
        <v>34.398000000000003</v>
      </c>
      <c r="W6993" s="6">
        <v>317.04908240896918</v>
      </c>
    </row>
    <row r="6994" spans="1:23" x14ac:dyDescent="0.3">
      <c r="A6994" s="1">
        <v>44601</v>
      </c>
      <c r="B6994">
        <v>202202</v>
      </c>
      <c r="C6994">
        <v>2022</v>
      </c>
      <c r="D6994" t="s">
        <v>8</v>
      </c>
      <c r="E6994" t="s">
        <v>23</v>
      </c>
      <c r="F6994">
        <v>1419.0369791666669</v>
      </c>
      <c r="H6994">
        <v>108</v>
      </c>
      <c r="I6994">
        <v>1613.4134280999997</v>
      </c>
      <c r="M6994">
        <v>9.0549544238683115</v>
      </c>
      <c r="N6994">
        <v>0.9554783950617286</v>
      </c>
      <c r="O6994">
        <v>253251.00055853478</v>
      </c>
      <c r="P6994">
        <v>656.50018884453846</v>
      </c>
      <c r="R6994">
        <v>0.96039999999999992</v>
      </c>
      <c r="T6994" s="6">
        <v>103.19166666666669</v>
      </c>
      <c r="U6994" s="6">
        <v>103.72319999999999</v>
      </c>
      <c r="W6994" s="6">
        <v>977.93507777777768</v>
      </c>
    </row>
    <row r="6995" spans="1:23" x14ac:dyDescent="0.3">
      <c r="A6995" s="1">
        <v>44602</v>
      </c>
      <c r="B6995">
        <v>202202</v>
      </c>
      <c r="C6995">
        <v>2022</v>
      </c>
      <c r="D6995" t="s">
        <v>0</v>
      </c>
      <c r="E6995" t="s">
        <v>22</v>
      </c>
      <c r="F6995">
        <v>103.32</v>
      </c>
      <c r="G6995">
        <v>44</v>
      </c>
      <c r="I6995">
        <v>91.536104675179928</v>
      </c>
      <c r="J6995">
        <v>103.72942382812499</v>
      </c>
      <c r="K6995">
        <v>118.02451519796639</v>
      </c>
      <c r="L6995">
        <v>2.7741910753055379</v>
      </c>
      <c r="N6995">
        <v>1</v>
      </c>
      <c r="O6995">
        <v>15275.034542148591</v>
      </c>
      <c r="P6995">
        <v>141.02049681945252</v>
      </c>
      <c r="Q6995">
        <v>0.74990004612997874</v>
      </c>
      <c r="S6995" s="6">
        <v>32.995602029719066</v>
      </c>
      <c r="V6995" s="6">
        <v>122.06440731344367</v>
      </c>
    </row>
    <row r="6996" spans="1:23" x14ac:dyDescent="0.3">
      <c r="A6996" s="1">
        <v>44602</v>
      </c>
      <c r="B6996">
        <v>202202</v>
      </c>
      <c r="C6996">
        <v>2022</v>
      </c>
      <c r="D6996" t="s">
        <v>1</v>
      </c>
      <c r="E6996" t="s">
        <v>22</v>
      </c>
      <c r="F6996">
        <v>108.61395999999999</v>
      </c>
      <c r="G6996">
        <v>46</v>
      </c>
      <c r="I6996">
        <v>103.86975807680892</v>
      </c>
      <c r="J6996">
        <v>108.71100589843749</v>
      </c>
      <c r="K6996">
        <v>131.0488263335879</v>
      </c>
      <c r="L6996">
        <v>2.9793497125813224</v>
      </c>
      <c r="N6996">
        <v>1</v>
      </c>
      <c r="O6996">
        <v>15963.503711115214</v>
      </c>
      <c r="P6996">
        <v>151.94098928627943</v>
      </c>
      <c r="Q6996">
        <v>0.75789633205048923</v>
      </c>
      <c r="S6996" s="6">
        <v>34.863231274322501</v>
      </c>
      <c r="V6996" s="6">
        <v>137.05008677874082</v>
      </c>
    </row>
    <row r="6997" spans="1:23" x14ac:dyDescent="0.3">
      <c r="A6997" s="1">
        <v>44602</v>
      </c>
      <c r="B6997">
        <v>202202</v>
      </c>
      <c r="C6997">
        <v>2022</v>
      </c>
      <c r="D6997" t="s">
        <v>4</v>
      </c>
      <c r="E6997" t="s">
        <v>22</v>
      </c>
      <c r="F6997">
        <v>66.559360000000012</v>
      </c>
      <c r="G6997">
        <v>36</v>
      </c>
      <c r="I6997">
        <v>64.312488018700407</v>
      </c>
      <c r="J6997">
        <v>66.798222577777793</v>
      </c>
      <c r="K6997">
        <v>83.6732668070523</v>
      </c>
      <c r="L6997">
        <v>2.348467563126043</v>
      </c>
      <c r="N6997">
        <v>1</v>
      </c>
      <c r="O6997">
        <v>9979.3743129966879</v>
      </c>
      <c r="P6997">
        <v>116.97617270074967</v>
      </c>
      <c r="Q6997">
        <v>0.76069094100729384</v>
      </c>
      <c r="S6997" s="6">
        <v>27.384873876262578</v>
      </c>
      <c r="V6997" s="6">
        <v>84.544832272537548</v>
      </c>
    </row>
    <row r="6998" spans="1:23" x14ac:dyDescent="0.3">
      <c r="A6998" s="1">
        <v>44602</v>
      </c>
      <c r="B6998">
        <v>202202</v>
      </c>
      <c r="C6998">
        <v>2022</v>
      </c>
      <c r="D6998" t="s">
        <v>2</v>
      </c>
      <c r="E6998" t="s">
        <v>22</v>
      </c>
      <c r="F6998">
        <v>0</v>
      </c>
      <c r="G6998">
        <v>64</v>
      </c>
      <c r="I6998">
        <v>167.72565612287514</v>
      </c>
      <c r="J6998">
        <v>0</v>
      </c>
      <c r="K6998">
        <v>188.88512311978269</v>
      </c>
      <c r="L6998">
        <v>3.4440749999999998</v>
      </c>
      <c r="N6998">
        <v>-1.8335413187742233E-9</v>
      </c>
      <c r="O6998">
        <v>0</v>
      </c>
      <c r="P6998">
        <v>169.8426031636844</v>
      </c>
      <c r="Q6998">
        <v>0.7609338870146336</v>
      </c>
      <c r="S6998" s="6">
        <v>48.699768768936551</v>
      </c>
      <c r="V6998" s="6">
        <v>220.42079999999999</v>
      </c>
    </row>
    <row r="6999" spans="1:23" x14ac:dyDescent="0.3">
      <c r="A6999" s="1">
        <v>44602</v>
      </c>
      <c r="B6999">
        <v>202202</v>
      </c>
      <c r="C6999">
        <v>2022</v>
      </c>
      <c r="D6999" t="s">
        <v>3</v>
      </c>
      <c r="E6999" t="s">
        <v>22</v>
      </c>
      <c r="F6999">
        <v>237.24792183333329</v>
      </c>
      <c r="G6999">
        <v>96</v>
      </c>
      <c r="I6999">
        <v>236.43053417545082</v>
      </c>
      <c r="J6999">
        <v>237.8590412995745</v>
      </c>
      <c r="K6999">
        <v>285.72145767946449</v>
      </c>
      <c r="L6999">
        <v>3.2187921782656312</v>
      </c>
      <c r="N6999">
        <v>1</v>
      </c>
      <c r="O6999">
        <v>34924.765175700348</v>
      </c>
      <c r="P6999">
        <v>269.52439217331607</v>
      </c>
      <c r="Q6999">
        <v>0.76513733348719726</v>
      </c>
      <c r="S6999" s="6">
        <v>73.45318401477094</v>
      </c>
      <c r="V6999" s="6">
        <v>309.00404911350063</v>
      </c>
    </row>
    <row r="7000" spans="1:23" x14ac:dyDescent="0.3">
      <c r="A7000" s="1">
        <v>44602</v>
      </c>
      <c r="B7000">
        <v>202202</v>
      </c>
      <c r="C7000">
        <v>2022</v>
      </c>
      <c r="D7000" t="s">
        <v>5</v>
      </c>
      <c r="E7000" t="s">
        <v>23</v>
      </c>
      <c r="F7000">
        <v>2491.2961010000004</v>
      </c>
      <c r="H7000">
        <v>162</v>
      </c>
      <c r="I7000">
        <v>2950.8710486939744</v>
      </c>
      <c r="M7000">
        <v>10.247355344977398</v>
      </c>
      <c r="N7000">
        <v>0.99928717395366784</v>
      </c>
      <c r="O7000">
        <v>263041.42934507207</v>
      </c>
      <c r="P7000">
        <v>1453.932513852237</v>
      </c>
      <c r="R7000">
        <v>0.9506</v>
      </c>
      <c r="T7000" s="6">
        <v>161.8845221804942</v>
      </c>
      <c r="U7000" s="6">
        <v>153.99719999999999</v>
      </c>
      <c r="W7000" s="6">
        <v>1660.0715658863385</v>
      </c>
    </row>
    <row r="7001" spans="1:23" x14ac:dyDescent="0.3">
      <c r="A7001" s="1">
        <v>44602</v>
      </c>
      <c r="B7001">
        <v>202202</v>
      </c>
      <c r="C7001">
        <v>2022</v>
      </c>
      <c r="D7001" t="s">
        <v>6</v>
      </c>
      <c r="E7001" t="s">
        <v>23</v>
      </c>
      <c r="F7001">
        <v>890.79984516666639</v>
      </c>
      <c r="H7001">
        <v>66</v>
      </c>
      <c r="I7001">
        <v>1067.4602666666665</v>
      </c>
      <c r="M7001">
        <v>9.5173958333333335</v>
      </c>
      <c r="N7001">
        <v>0.98049707697565058</v>
      </c>
      <c r="O7001">
        <v>112097.63899820318</v>
      </c>
      <c r="P7001">
        <v>531.46794622891264</v>
      </c>
      <c r="R7001">
        <v>0.94569999999999999</v>
      </c>
      <c r="T7001" s="6">
        <v>64.712807080392935</v>
      </c>
      <c r="U7001" s="6">
        <v>62.416199999999996</v>
      </c>
      <c r="W7001" s="6">
        <v>628.14812500000005</v>
      </c>
    </row>
    <row r="7002" spans="1:23" x14ac:dyDescent="0.3">
      <c r="A7002" s="1">
        <v>44602</v>
      </c>
      <c r="B7002">
        <v>202202</v>
      </c>
      <c r="C7002">
        <v>2022</v>
      </c>
      <c r="D7002" t="s">
        <v>7</v>
      </c>
      <c r="E7002" t="s">
        <v>23</v>
      </c>
      <c r="F7002">
        <v>483.38864216666661</v>
      </c>
      <c r="H7002">
        <v>36</v>
      </c>
      <c r="I7002">
        <v>549.70115473179715</v>
      </c>
      <c r="M7002">
        <v>9.3311536874188707</v>
      </c>
      <c r="N7002">
        <v>1</v>
      </c>
      <c r="O7002">
        <v>59137.786795614666</v>
      </c>
      <c r="P7002">
        <v>311.17453314072566</v>
      </c>
      <c r="R7002">
        <v>0.95550000000000002</v>
      </c>
      <c r="T7002" s="6">
        <v>36</v>
      </c>
      <c r="U7002" s="6">
        <v>34.398000000000003</v>
      </c>
      <c r="W7002" s="6">
        <v>335.92153274707937</v>
      </c>
    </row>
    <row r="7003" spans="1:23" x14ac:dyDescent="0.3">
      <c r="A7003" s="1">
        <v>44602</v>
      </c>
      <c r="B7003">
        <v>202202</v>
      </c>
      <c r="C7003">
        <v>2022</v>
      </c>
      <c r="D7003" t="s">
        <v>8</v>
      </c>
      <c r="E7003" t="s">
        <v>23</v>
      </c>
      <c r="F7003">
        <v>1592.4179521666663</v>
      </c>
      <c r="H7003">
        <v>108</v>
      </c>
      <c r="I7003">
        <v>1854.3931060666666</v>
      </c>
      <c r="M7003">
        <v>9.548271013374487</v>
      </c>
      <c r="N7003">
        <v>0.94884259259259263</v>
      </c>
      <c r="O7003">
        <v>208867.78774169774</v>
      </c>
      <c r="P7003">
        <v>656.50018884453846</v>
      </c>
      <c r="R7003">
        <v>0.96039999999999992</v>
      </c>
      <c r="T7003" s="6">
        <v>102.47500000000001</v>
      </c>
      <c r="U7003" s="6">
        <v>103.72319999999999</v>
      </c>
      <c r="W7003" s="6">
        <v>1031.2132694444447</v>
      </c>
    </row>
    <row r="7004" spans="1:23" x14ac:dyDescent="0.3">
      <c r="A7004" s="1">
        <v>44603</v>
      </c>
      <c r="B7004">
        <v>202202</v>
      </c>
      <c r="C7004">
        <v>2022</v>
      </c>
      <c r="D7004" t="s">
        <v>0</v>
      </c>
      <c r="E7004" t="s">
        <v>22</v>
      </c>
      <c r="F7004">
        <v>129.17940000000002</v>
      </c>
      <c r="G7004">
        <v>44</v>
      </c>
      <c r="I7004">
        <v>127.40454745591383</v>
      </c>
      <c r="J7004">
        <v>129.61567929687502</v>
      </c>
      <c r="K7004">
        <v>149.73762158171456</v>
      </c>
      <c r="L7004">
        <v>3.8612584592686274</v>
      </c>
      <c r="N7004">
        <v>1</v>
      </c>
      <c r="O7004">
        <v>24270.183813807136</v>
      </c>
      <c r="P7004">
        <v>141.02049681945252</v>
      </c>
      <c r="Q7004">
        <v>0.74990004612997874</v>
      </c>
      <c r="S7004" s="6">
        <v>32.995602029719066</v>
      </c>
      <c r="V7004" s="6">
        <v>169.89537220781961</v>
      </c>
    </row>
    <row r="7005" spans="1:23" x14ac:dyDescent="0.3">
      <c r="A7005" s="1">
        <v>44603</v>
      </c>
      <c r="B7005">
        <v>202202</v>
      </c>
      <c r="C7005">
        <v>2022</v>
      </c>
      <c r="D7005" t="s">
        <v>1</v>
      </c>
      <c r="E7005" t="s">
        <v>22</v>
      </c>
      <c r="F7005">
        <v>134.24236000000002</v>
      </c>
      <c r="G7005">
        <v>46</v>
      </c>
      <c r="I7005">
        <v>143.49178102259597</v>
      </c>
      <c r="J7005">
        <v>134.36504066406252</v>
      </c>
      <c r="K7005">
        <v>160.86995809508639</v>
      </c>
      <c r="L7005">
        <v>4.1158485825231201</v>
      </c>
      <c r="N7005">
        <v>1</v>
      </c>
      <c r="O7005">
        <v>25115.946719536969</v>
      </c>
      <c r="P7005">
        <v>151.94098928627943</v>
      </c>
      <c r="Q7005">
        <v>0.75789633205048923</v>
      </c>
      <c r="S7005" s="6">
        <v>34.863231274322501</v>
      </c>
      <c r="V7005" s="6">
        <v>189.32903479606352</v>
      </c>
    </row>
    <row r="7006" spans="1:23" x14ac:dyDescent="0.3">
      <c r="A7006" s="1">
        <v>44603</v>
      </c>
      <c r="B7006">
        <v>202202</v>
      </c>
      <c r="C7006">
        <v>2022</v>
      </c>
      <c r="D7006" t="s">
        <v>4</v>
      </c>
      <c r="E7006" t="s">
        <v>22</v>
      </c>
      <c r="F7006">
        <v>80.031559999999999</v>
      </c>
      <c r="G7006">
        <v>36</v>
      </c>
      <c r="I7006">
        <v>104.71081528934256</v>
      </c>
      <c r="J7006">
        <v>80.281196977777768</v>
      </c>
      <c r="K7006">
        <v>101.64976211402791</v>
      </c>
      <c r="L7006">
        <v>3.8236734542753075</v>
      </c>
      <c r="N7006">
        <v>1</v>
      </c>
      <c r="O7006">
        <v>14436.637144401404</v>
      </c>
      <c r="P7006">
        <v>116.97617270074967</v>
      </c>
      <c r="Q7006">
        <v>0.76069094100729384</v>
      </c>
      <c r="S7006" s="6">
        <v>27.384873876262578</v>
      </c>
      <c r="V7006" s="6">
        <v>137.65224435391107</v>
      </c>
    </row>
    <row r="7007" spans="1:23" x14ac:dyDescent="0.3">
      <c r="A7007" s="1">
        <v>44603</v>
      </c>
      <c r="B7007">
        <v>202202</v>
      </c>
      <c r="C7007">
        <v>2022</v>
      </c>
      <c r="D7007" t="s">
        <v>2</v>
      </c>
      <c r="E7007" t="s">
        <v>22</v>
      </c>
      <c r="F7007">
        <v>0</v>
      </c>
      <c r="G7007">
        <v>64</v>
      </c>
      <c r="I7007">
        <v>217.45177251861702</v>
      </c>
      <c r="J7007">
        <v>0</v>
      </c>
      <c r="K7007">
        <v>225.41496960185805</v>
      </c>
      <c r="L7007">
        <v>4.4651499999999995</v>
      </c>
      <c r="N7007">
        <v>-1.8335413187742233E-9</v>
      </c>
      <c r="O7007">
        <v>0</v>
      </c>
      <c r="P7007">
        <v>169.8426031636844</v>
      </c>
      <c r="Q7007">
        <v>0.7609338870146336</v>
      </c>
      <c r="S7007" s="6">
        <v>48.699768768936551</v>
      </c>
      <c r="V7007" s="6">
        <v>285.76959999999997</v>
      </c>
    </row>
    <row r="7008" spans="1:23" x14ac:dyDescent="0.3">
      <c r="A7008" s="1">
        <v>44603</v>
      </c>
      <c r="B7008">
        <v>202202</v>
      </c>
      <c r="C7008">
        <v>2022</v>
      </c>
      <c r="D7008" t="s">
        <v>3</v>
      </c>
      <c r="E7008" t="s">
        <v>22</v>
      </c>
      <c r="F7008">
        <v>159.8363203333333</v>
      </c>
      <c r="G7008">
        <v>96</v>
      </c>
      <c r="I7008">
        <v>173.75672292342139</v>
      </c>
      <c r="J7008">
        <v>160.41164475462253</v>
      </c>
      <c r="K7008">
        <v>186.42945277559244</v>
      </c>
      <c r="L7008">
        <v>2.3655437848477758</v>
      </c>
      <c r="N7008">
        <v>1</v>
      </c>
      <c r="O7008">
        <v>29884.985267382595</v>
      </c>
      <c r="P7008">
        <v>269.52439217331607</v>
      </c>
      <c r="Q7008">
        <v>0.76513733348719726</v>
      </c>
      <c r="S7008" s="6">
        <v>73.45318401477094</v>
      </c>
      <c r="V7008" s="6">
        <v>227.09220334538648</v>
      </c>
    </row>
    <row r="7009" spans="1:23" x14ac:dyDescent="0.3">
      <c r="A7009" s="1">
        <v>44603</v>
      </c>
      <c r="B7009">
        <v>202202</v>
      </c>
      <c r="C7009">
        <v>2022</v>
      </c>
      <c r="D7009" t="s">
        <v>5</v>
      </c>
      <c r="E7009" t="s">
        <v>23</v>
      </c>
      <c r="F7009">
        <v>2273.9904871666668</v>
      </c>
      <c r="H7009">
        <v>162</v>
      </c>
      <c r="I7009">
        <v>2861.5624075538317</v>
      </c>
      <c r="M7009">
        <v>9.8701990273754276</v>
      </c>
      <c r="N7009">
        <v>0.99538544077932101</v>
      </c>
      <c r="O7009">
        <v>344375.22556185297</v>
      </c>
      <c r="P7009">
        <v>1453.932513852237</v>
      </c>
      <c r="R7009">
        <v>0.9506</v>
      </c>
      <c r="T7009" s="6">
        <v>161.25244140625</v>
      </c>
      <c r="U7009" s="6">
        <v>153.99719999999999</v>
      </c>
      <c r="W7009" s="6">
        <v>1598.9722424348192</v>
      </c>
    </row>
    <row r="7010" spans="1:23" x14ac:dyDescent="0.3">
      <c r="A7010" s="1">
        <v>44603</v>
      </c>
      <c r="B7010">
        <v>202202</v>
      </c>
      <c r="C7010">
        <v>2022</v>
      </c>
      <c r="D7010" t="s">
        <v>6</v>
      </c>
      <c r="E7010" t="s">
        <v>23</v>
      </c>
      <c r="F7010">
        <v>167.25855916666669</v>
      </c>
      <c r="H7010">
        <v>66</v>
      </c>
      <c r="I7010">
        <v>200.9330333333333</v>
      </c>
      <c r="M7010">
        <v>3.7314930555555557</v>
      </c>
      <c r="N7010">
        <v>0.96640567478573991</v>
      </c>
      <c r="O7010">
        <v>27232.567779427824</v>
      </c>
      <c r="P7010">
        <v>531.46794622891264</v>
      </c>
      <c r="R7010">
        <v>0.94569999999999999</v>
      </c>
      <c r="T7010" s="6">
        <v>63.782774535858834</v>
      </c>
      <c r="U7010" s="6">
        <v>62.416199999999996</v>
      </c>
      <c r="W7010" s="6">
        <v>246.27854166666668</v>
      </c>
    </row>
    <row r="7011" spans="1:23" x14ac:dyDescent="0.3">
      <c r="A7011" s="1">
        <v>44603</v>
      </c>
      <c r="B7011">
        <v>202202</v>
      </c>
      <c r="C7011">
        <v>2022</v>
      </c>
      <c r="D7011" t="s">
        <v>7</v>
      </c>
      <c r="E7011" t="s">
        <v>23</v>
      </c>
      <c r="F7011">
        <v>36.763999999999996</v>
      </c>
      <c r="H7011">
        <v>36</v>
      </c>
      <c r="I7011">
        <v>42.158714976909145</v>
      </c>
      <c r="M7011">
        <v>3.279317623822974</v>
      </c>
      <c r="N7011">
        <v>1</v>
      </c>
      <c r="O7011">
        <v>6407.1015036048893</v>
      </c>
      <c r="P7011">
        <v>311.17453314072566</v>
      </c>
      <c r="R7011">
        <v>0.95550000000000002</v>
      </c>
      <c r="T7011" s="6">
        <v>36</v>
      </c>
      <c r="U7011" s="6">
        <v>34.398000000000003</v>
      </c>
      <c r="W7011" s="6">
        <v>118.05543445762706</v>
      </c>
    </row>
    <row r="7012" spans="1:23" x14ac:dyDescent="0.3">
      <c r="A7012" s="1">
        <v>44603</v>
      </c>
      <c r="B7012">
        <v>202202</v>
      </c>
      <c r="C7012">
        <v>2022</v>
      </c>
      <c r="D7012" t="s">
        <v>8</v>
      </c>
      <c r="E7012" t="s">
        <v>23</v>
      </c>
      <c r="F7012">
        <v>1054.0045278333332</v>
      </c>
      <c r="H7012">
        <v>108</v>
      </c>
      <c r="I7012">
        <v>1158.7703229333333</v>
      </c>
      <c r="M7012">
        <v>7.8087429526748977</v>
      </c>
      <c r="N7012">
        <v>0.95100308641975329</v>
      </c>
      <c r="O7012">
        <v>158492.28533074071</v>
      </c>
      <c r="P7012">
        <v>656.50018884453846</v>
      </c>
      <c r="R7012">
        <v>0.96039999999999992</v>
      </c>
      <c r="T7012" s="6">
        <v>102.70833333333336</v>
      </c>
      <c r="U7012" s="6">
        <v>103.72319999999999</v>
      </c>
      <c r="W7012" s="6">
        <v>843.34423888888898</v>
      </c>
    </row>
    <row r="7013" spans="1:23" x14ac:dyDescent="0.3">
      <c r="A7013" s="1">
        <v>44604</v>
      </c>
      <c r="B7013">
        <v>202202</v>
      </c>
      <c r="C7013">
        <v>2022</v>
      </c>
      <c r="D7013" t="s">
        <v>0</v>
      </c>
      <c r="E7013" t="s">
        <v>22</v>
      </c>
      <c r="F7013">
        <v>95.986519999999999</v>
      </c>
      <c r="G7013">
        <v>44</v>
      </c>
      <c r="I7013">
        <v>144.79493773700472</v>
      </c>
      <c r="J7013">
        <v>96.443551249999999</v>
      </c>
      <c r="K7013">
        <v>118.1402336737622</v>
      </c>
      <c r="L7013">
        <v>4.3883102240895084</v>
      </c>
      <c r="N7013">
        <v>1</v>
      </c>
      <c r="O7013">
        <v>7254.1254135210065</v>
      </c>
      <c r="P7013">
        <v>141.02049681945252</v>
      </c>
      <c r="Q7013">
        <v>0.74990004612997874</v>
      </c>
      <c r="S7013" s="6">
        <v>32.995602029719066</v>
      </c>
      <c r="V7013" s="6">
        <v>193.08564985993837</v>
      </c>
    </row>
    <row r="7014" spans="1:23" x14ac:dyDescent="0.3">
      <c r="A7014" s="1">
        <v>44604</v>
      </c>
      <c r="B7014">
        <v>202202</v>
      </c>
      <c r="C7014">
        <v>2022</v>
      </c>
      <c r="D7014" t="s">
        <v>1</v>
      </c>
      <c r="E7014" t="s">
        <v>22</v>
      </c>
      <c r="F7014">
        <v>93.043719999999993</v>
      </c>
      <c r="G7014">
        <v>46</v>
      </c>
      <c r="I7014">
        <v>148.56896461137706</v>
      </c>
      <c r="J7014">
        <v>93.166278593749993</v>
      </c>
      <c r="K7014">
        <v>114.14117407769849</v>
      </c>
      <c r="L7014">
        <v>4.2614800516440141</v>
      </c>
      <c r="N7014">
        <v>1</v>
      </c>
      <c r="O7014">
        <v>7005.1715792301002</v>
      </c>
      <c r="P7014">
        <v>151.94098928627943</v>
      </c>
      <c r="Q7014">
        <v>0.75789633205048923</v>
      </c>
      <c r="S7014" s="6">
        <v>34.863231274322501</v>
      </c>
      <c r="V7014" s="6">
        <v>196.02808237562465</v>
      </c>
    </row>
    <row r="7015" spans="1:23" x14ac:dyDescent="0.3">
      <c r="A7015" s="1">
        <v>44604</v>
      </c>
      <c r="B7015">
        <v>202202</v>
      </c>
      <c r="C7015">
        <v>2022</v>
      </c>
      <c r="D7015" t="s">
        <v>4</v>
      </c>
      <c r="E7015" t="s">
        <v>22</v>
      </c>
      <c r="F7015">
        <v>84.229320000000001</v>
      </c>
      <c r="G7015">
        <v>36</v>
      </c>
      <c r="I7015">
        <v>143.59664060850568</v>
      </c>
      <c r="J7015">
        <v>84.482316977777785</v>
      </c>
      <c r="K7015">
        <v>107.79589605461261</v>
      </c>
      <c r="L7015">
        <v>5.2436480539344883</v>
      </c>
      <c r="N7015">
        <v>1</v>
      </c>
      <c r="O7015">
        <v>5762.1205530870639</v>
      </c>
      <c r="P7015">
        <v>116.97617270074967</v>
      </c>
      <c r="Q7015">
        <v>0.76069094100729384</v>
      </c>
      <c r="S7015" s="6">
        <v>27.384873876262578</v>
      </c>
      <c r="V7015" s="6">
        <v>188.77132994164157</v>
      </c>
    </row>
    <row r="7016" spans="1:23" x14ac:dyDescent="0.3">
      <c r="A7016" s="1">
        <v>44604</v>
      </c>
      <c r="B7016">
        <v>202202</v>
      </c>
      <c r="C7016">
        <v>2022</v>
      </c>
      <c r="D7016" t="s">
        <v>2</v>
      </c>
      <c r="E7016" t="s">
        <v>22</v>
      </c>
      <c r="F7016">
        <v>78.850239999999985</v>
      </c>
      <c r="G7016">
        <v>64</v>
      </c>
      <c r="I7016">
        <v>122.46876817313124</v>
      </c>
      <c r="J7016">
        <v>79.035786874999985</v>
      </c>
      <c r="K7016">
        <v>92.05468284102821</v>
      </c>
      <c r="L7016">
        <v>2.5147710403760417</v>
      </c>
      <c r="N7016">
        <v>1</v>
      </c>
      <c r="O7016">
        <v>6227.1152780746506</v>
      </c>
      <c r="P7016">
        <v>169.8426031636844</v>
      </c>
      <c r="Q7016">
        <v>0.7609338870146336</v>
      </c>
      <c r="S7016" s="6">
        <v>48.699768768936551</v>
      </c>
      <c r="V7016" s="6">
        <v>160.94534658406667</v>
      </c>
    </row>
    <row r="7017" spans="1:23" x14ac:dyDescent="0.3">
      <c r="A7017" s="1">
        <v>44604</v>
      </c>
      <c r="B7017">
        <v>202202</v>
      </c>
      <c r="C7017">
        <v>2022</v>
      </c>
      <c r="D7017" t="s">
        <v>3</v>
      </c>
      <c r="E7017" t="s">
        <v>22</v>
      </c>
      <c r="F7017">
        <v>142.81764099999998</v>
      </c>
      <c r="G7017">
        <v>96</v>
      </c>
      <c r="I7017">
        <v>223.06529571320499</v>
      </c>
      <c r="J7017">
        <v>143.4854478987433</v>
      </c>
      <c r="K7017">
        <v>176.12405501689454</v>
      </c>
      <c r="L7017">
        <v>3.0368363019954052</v>
      </c>
      <c r="N7017">
        <v>1</v>
      </c>
      <c r="O7017">
        <v>10892.924817576088</v>
      </c>
      <c r="P7017">
        <v>269.52439217331607</v>
      </c>
      <c r="Q7017">
        <v>0.76513733348719726</v>
      </c>
      <c r="S7017" s="6">
        <v>73.45318401477094</v>
      </c>
      <c r="V7017" s="6">
        <v>291.53628499155889</v>
      </c>
    </row>
    <row r="7018" spans="1:23" x14ac:dyDescent="0.3">
      <c r="A7018" s="1">
        <v>44604</v>
      </c>
      <c r="B7018">
        <v>202202</v>
      </c>
      <c r="C7018">
        <v>2022</v>
      </c>
      <c r="D7018" t="s">
        <v>5</v>
      </c>
      <c r="E7018" t="s">
        <v>23</v>
      </c>
      <c r="F7018">
        <v>879.76323366666634</v>
      </c>
      <c r="H7018">
        <v>162</v>
      </c>
      <c r="I7018">
        <v>1092.841578</v>
      </c>
      <c r="M7018">
        <v>6.5132916666666665</v>
      </c>
      <c r="N7018">
        <v>0.97090625224585769</v>
      </c>
      <c r="O7018">
        <v>79832.202797439269</v>
      </c>
      <c r="P7018">
        <v>1453.932513852237</v>
      </c>
      <c r="R7018">
        <v>0.9506</v>
      </c>
      <c r="T7018" s="6">
        <v>157.28681286382894</v>
      </c>
      <c r="U7018" s="6">
        <v>153.99719999999999</v>
      </c>
      <c r="W7018" s="6">
        <v>1055.1532500000001</v>
      </c>
    </row>
    <row r="7019" spans="1:23" x14ac:dyDescent="0.3">
      <c r="A7019" s="1">
        <v>44604</v>
      </c>
      <c r="B7019">
        <v>202202</v>
      </c>
      <c r="C7019">
        <v>2022</v>
      </c>
      <c r="D7019" t="s">
        <v>6</v>
      </c>
      <c r="E7019" t="s">
        <v>23</v>
      </c>
      <c r="F7019">
        <v>7.7313600000000013</v>
      </c>
      <c r="H7019">
        <v>66</v>
      </c>
      <c r="I7019">
        <v>14.377299999999996</v>
      </c>
      <c r="M7019">
        <v>1.6703472222222222</v>
      </c>
      <c r="N7019">
        <v>0.97025107931060506</v>
      </c>
      <c r="O7019">
        <v>644.7508049600907</v>
      </c>
      <c r="P7019">
        <v>531.46794622891264</v>
      </c>
      <c r="R7019">
        <v>0.94569999999999999</v>
      </c>
      <c r="T7019" s="6">
        <v>64.036571234499931</v>
      </c>
      <c r="U7019" s="6">
        <v>62.416199999999996</v>
      </c>
      <c r="W7019" s="6">
        <v>110.24291666666666</v>
      </c>
    </row>
    <row r="7020" spans="1:23" x14ac:dyDescent="0.3">
      <c r="A7020" s="1">
        <v>44604</v>
      </c>
      <c r="B7020">
        <v>202202</v>
      </c>
      <c r="C7020">
        <v>2022</v>
      </c>
      <c r="D7020" t="s">
        <v>7</v>
      </c>
      <c r="E7020" t="s">
        <v>23</v>
      </c>
      <c r="F7020">
        <v>4.1619200000000003</v>
      </c>
      <c r="H7020">
        <v>36</v>
      </c>
      <c r="I7020">
        <v>7.8415104653576213</v>
      </c>
      <c r="M7020">
        <v>1.8614844851208883</v>
      </c>
      <c r="N7020">
        <v>1</v>
      </c>
      <c r="O7020">
        <v>344.0824085439956</v>
      </c>
      <c r="P7020">
        <v>311.17453314072566</v>
      </c>
      <c r="R7020">
        <v>0.95550000000000002</v>
      </c>
      <c r="T7020" s="6">
        <v>36</v>
      </c>
      <c r="U7020" s="6">
        <v>34.398000000000003</v>
      </c>
      <c r="W7020" s="6">
        <v>67.013441464351985</v>
      </c>
    </row>
    <row r="7021" spans="1:23" x14ac:dyDescent="0.3">
      <c r="A7021" s="1">
        <v>44604</v>
      </c>
      <c r="B7021">
        <v>202202</v>
      </c>
      <c r="C7021">
        <v>2022</v>
      </c>
      <c r="D7021" t="s">
        <v>8</v>
      </c>
      <c r="E7021" t="s">
        <v>23</v>
      </c>
      <c r="F7021">
        <v>878.56421366666632</v>
      </c>
      <c r="H7021">
        <v>108</v>
      </c>
      <c r="I7021">
        <v>944.62631666666664</v>
      </c>
      <c r="M7021">
        <v>7.3439746656378588</v>
      </c>
      <c r="N7021">
        <v>0.92960390946502081</v>
      </c>
      <c r="O7021">
        <v>80389.462419219723</v>
      </c>
      <c r="P7021">
        <v>656.50018884453846</v>
      </c>
      <c r="R7021">
        <v>0.96039999999999992</v>
      </c>
      <c r="T7021" s="6">
        <v>100.39722222222224</v>
      </c>
      <c r="U7021" s="6">
        <v>103.72319999999999</v>
      </c>
      <c r="W7021" s="6">
        <v>793.14926388888875</v>
      </c>
    </row>
    <row r="7022" spans="1:23" x14ac:dyDescent="0.3">
      <c r="A7022" s="1">
        <v>44605</v>
      </c>
      <c r="B7022">
        <v>202202</v>
      </c>
      <c r="C7022">
        <v>2022</v>
      </c>
      <c r="D7022" t="s">
        <v>0</v>
      </c>
      <c r="E7022" t="s">
        <v>22</v>
      </c>
      <c r="F7022">
        <v>92.811040000000006</v>
      </c>
      <c r="G7022">
        <v>44</v>
      </c>
      <c r="I7022">
        <v>146.00655930446899</v>
      </c>
      <c r="J7022">
        <v>93.260991171875006</v>
      </c>
      <c r="K7022">
        <v>117.96396464478336</v>
      </c>
      <c r="L7022">
        <v>4.425030922998805</v>
      </c>
      <c r="N7022">
        <v>1</v>
      </c>
      <c r="O7022">
        <v>-4060.1765648967175</v>
      </c>
      <c r="P7022">
        <v>141.02049681945252</v>
      </c>
      <c r="Q7022">
        <v>0.74990004612997874</v>
      </c>
      <c r="S7022" s="6">
        <v>32.995602029719066</v>
      </c>
      <c r="V7022" s="6">
        <v>194.70136061194742</v>
      </c>
    </row>
    <row r="7023" spans="1:23" x14ac:dyDescent="0.3">
      <c r="A7023" s="1">
        <v>44605</v>
      </c>
      <c r="B7023">
        <v>202202</v>
      </c>
      <c r="C7023">
        <v>2022</v>
      </c>
      <c r="D7023" t="s">
        <v>1</v>
      </c>
      <c r="E7023" t="s">
        <v>22</v>
      </c>
      <c r="F7023">
        <v>93.438239999999993</v>
      </c>
      <c r="G7023">
        <v>46</v>
      </c>
      <c r="I7023">
        <v>153.25892818280627</v>
      </c>
      <c r="J7023">
        <v>93.564460703124993</v>
      </c>
      <c r="K7023">
        <v>119.29031484277212</v>
      </c>
      <c r="L7023">
        <v>4.3960046897799936</v>
      </c>
      <c r="N7023">
        <v>1</v>
      </c>
      <c r="O7023">
        <v>-3919.6641003001237</v>
      </c>
      <c r="P7023">
        <v>151.94098928627943</v>
      </c>
      <c r="Q7023">
        <v>0.75789633205048923</v>
      </c>
      <c r="S7023" s="6">
        <v>34.863231274322501</v>
      </c>
      <c r="V7023" s="6">
        <v>202.21621572987971</v>
      </c>
    </row>
    <row r="7024" spans="1:23" x14ac:dyDescent="0.3">
      <c r="A7024" s="1">
        <v>44605</v>
      </c>
      <c r="B7024">
        <v>202202</v>
      </c>
      <c r="C7024">
        <v>2022</v>
      </c>
      <c r="D7024" t="s">
        <v>4</v>
      </c>
      <c r="E7024" t="s">
        <v>22</v>
      </c>
      <c r="F7024">
        <v>140.13383999999999</v>
      </c>
      <c r="G7024">
        <v>36</v>
      </c>
      <c r="I7024">
        <v>177.99811460505236</v>
      </c>
      <c r="J7024">
        <v>140.43156977777778</v>
      </c>
      <c r="K7024">
        <v>184.2048789978912</v>
      </c>
      <c r="L7024">
        <v>6.4998697970759149</v>
      </c>
      <c r="N7024">
        <v>1</v>
      </c>
      <c r="O7024">
        <v>-4125.4815062968528</v>
      </c>
      <c r="P7024">
        <v>116.97617270074967</v>
      </c>
      <c r="Q7024">
        <v>0.76069094100729384</v>
      </c>
      <c r="S7024" s="6">
        <v>27.384873876262578</v>
      </c>
      <c r="V7024" s="6">
        <v>233.99531269473295</v>
      </c>
    </row>
    <row r="7025" spans="1:23" x14ac:dyDescent="0.3">
      <c r="A7025" s="1">
        <v>44605</v>
      </c>
      <c r="B7025">
        <v>202202</v>
      </c>
      <c r="C7025">
        <v>2022</v>
      </c>
      <c r="D7025" t="s">
        <v>2</v>
      </c>
      <c r="E7025" t="s">
        <v>22</v>
      </c>
      <c r="F7025">
        <v>159.77583999999996</v>
      </c>
      <c r="G7025">
        <v>64</v>
      </c>
      <c r="I7025">
        <v>269.83517937614636</v>
      </c>
      <c r="J7025">
        <v>160.13264986406247</v>
      </c>
      <c r="K7025">
        <v>196.38079228058785</v>
      </c>
      <c r="L7025">
        <v>5.5407897449456147</v>
      </c>
      <c r="N7025">
        <v>1</v>
      </c>
      <c r="O7025">
        <v>-2669.4105244846842</v>
      </c>
      <c r="P7025">
        <v>169.8426031636844</v>
      </c>
      <c r="Q7025">
        <v>0.7609338870146336</v>
      </c>
      <c r="S7025" s="6">
        <v>48.699768768936551</v>
      </c>
      <c r="V7025" s="6">
        <v>354.61054367651934</v>
      </c>
    </row>
    <row r="7026" spans="1:23" x14ac:dyDescent="0.3">
      <c r="A7026" s="1">
        <v>44605</v>
      </c>
      <c r="B7026">
        <v>202202</v>
      </c>
      <c r="C7026">
        <v>2022</v>
      </c>
      <c r="D7026" t="s">
        <v>3</v>
      </c>
      <c r="E7026" t="s">
        <v>22</v>
      </c>
      <c r="F7026">
        <v>226.69696116666665</v>
      </c>
      <c r="G7026">
        <v>96</v>
      </c>
      <c r="I7026">
        <v>381.6846938032927</v>
      </c>
      <c r="J7026">
        <v>227.47962588440342</v>
      </c>
      <c r="K7026">
        <v>293.75297739426367</v>
      </c>
      <c r="L7026">
        <v>5.1962988252018931</v>
      </c>
      <c r="N7026">
        <v>1</v>
      </c>
      <c r="O7026">
        <v>-6300.4144686333475</v>
      </c>
      <c r="P7026">
        <v>269.52439217331607</v>
      </c>
      <c r="Q7026">
        <v>0.76513733348719726</v>
      </c>
      <c r="S7026" s="6">
        <v>73.45318401477094</v>
      </c>
      <c r="V7026" s="6">
        <v>498.84468721938174</v>
      </c>
    </row>
    <row r="7027" spans="1:23" x14ac:dyDescent="0.3">
      <c r="A7027" s="1">
        <v>44605</v>
      </c>
      <c r="B7027">
        <v>202202</v>
      </c>
      <c r="C7027">
        <v>2022</v>
      </c>
      <c r="D7027" t="s">
        <v>5</v>
      </c>
      <c r="E7027" t="s">
        <v>23</v>
      </c>
      <c r="F7027">
        <v>56.275200999999967</v>
      </c>
      <c r="H7027">
        <v>162</v>
      </c>
      <c r="I7027">
        <v>117.99755999999999</v>
      </c>
      <c r="M7027">
        <v>3.0607083333333329</v>
      </c>
      <c r="N7027">
        <v>0.99531111268349637</v>
      </c>
      <c r="O7027">
        <v>4794.0234542728867</v>
      </c>
      <c r="P7027">
        <v>1453.932513852237</v>
      </c>
      <c r="R7027">
        <v>0.9506</v>
      </c>
      <c r="T7027" s="6">
        <v>161.24040025472641</v>
      </c>
      <c r="U7027" s="6">
        <v>153.99719999999999</v>
      </c>
      <c r="W7027" s="6">
        <v>495.83474999999993</v>
      </c>
    </row>
    <row r="7028" spans="1:23" x14ac:dyDescent="0.3">
      <c r="A7028" s="1">
        <v>44605</v>
      </c>
      <c r="B7028">
        <v>202202</v>
      </c>
      <c r="C7028">
        <v>2022</v>
      </c>
      <c r="D7028" t="s">
        <v>6</v>
      </c>
      <c r="E7028" t="s">
        <v>23</v>
      </c>
      <c r="F7028">
        <v>0.21503999999999998</v>
      </c>
      <c r="H7028">
        <v>66</v>
      </c>
      <c r="I7028">
        <v>4.6994333333333334</v>
      </c>
      <c r="M7028">
        <v>2.0514583333333332</v>
      </c>
      <c r="N7028">
        <v>0.95758548410423805</v>
      </c>
      <c r="O7028">
        <v>24.347861786944804</v>
      </c>
      <c r="P7028">
        <v>531.46794622891264</v>
      </c>
      <c r="R7028">
        <v>0.94569999999999999</v>
      </c>
      <c r="T7028" s="6">
        <v>63.200641950879714</v>
      </c>
      <c r="U7028" s="6">
        <v>62.416199999999996</v>
      </c>
      <c r="W7028" s="6">
        <v>135.39624999999998</v>
      </c>
    </row>
    <row r="7029" spans="1:23" x14ac:dyDescent="0.3">
      <c r="A7029" s="1">
        <v>44605</v>
      </c>
      <c r="B7029">
        <v>202202</v>
      </c>
      <c r="C7029">
        <v>2022</v>
      </c>
      <c r="D7029" t="s">
        <v>7</v>
      </c>
      <c r="E7029" t="s">
        <v>23</v>
      </c>
      <c r="F7029">
        <v>1.1200000000000001</v>
      </c>
      <c r="H7029">
        <v>36</v>
      </c>
      <c r="I7029">
        <v>6.3607265785532414</v>
      </c>
      <c r="M7029">
        <v>2.2116152838910144</v>
      </c>
      <c r="N7029">
        <v>1</v>
      </c>
      <c r="O7029">
        <v>65.842822435045207</v>
      </c>
      <c r="P7029">
        <v>311.17453314072566</v>
      </c>
      <c r="R7029">
        <v>0.95550000000000002</v>
      </c>
      <c r="T7029" s="6">
        <v>36</v>
      </c>
      <c r="U7029" s="6">
        <v>34.398000000000003</v>
      </c>
      <c r="W7029" s="6">
        <v>79.618150220076515</v>
      </c>
    </row>
    <row r="7030" spans="1:23" x14ac:dyDescent="0.3">
      <c r="A7030" s="1">
        <v>44605</v>
      </c>
      <c r="B7030">
        <v>202202</v>
      </c>
      <c r="C7030">
        <v>2022</v>
      </c>
      <c r="D7030" t="s">
        <v>8</v>
      </c>
      <c r="E7030" t="s">
        <v>23</v>
      </c>
      <c r="F7030">
        <v>449.10615683333333</v>
      </c>
      <c r="H7030">
        <v>108</v>
      </c>
      <c r="I7030">
        <v>450.70775793333326</v>
      </c>
      <c r="M7030">
        <v>5.7789965534979428</v>
      </c>
      <c r="N7030">
        <v>0.94822530864197563</v>
      </c>
      <c r="O7030">
        <v>27841.901389185361</v>
      </c>
      <c r="P7030">
        <v>656.50018884453846</v>
      </c>
      <c r="R7030">
        <v>0.96039999999999992</v>
      </c>
      <c r="T7030" s="6">
        <v>102.40833333333337</v>
      </c>
      <c r="U7030" s="6">
        <v>103.72319999999999</v>
      </c>
      <c r="W7030" s="6">
        <v>624.13162777777779</v>
      </c>
    </row>
    <row r="7031" spans="1:23" x14ac:dyDescent="0.3">
      <c r="A7031" s="1">
        <v>44606</v>
      </c>
      <c r="B7031">
        <v>202202</v>
      </c>
      <c r="C7031">
        <v>2022</v>
      </c>
      <c r="D7031" t="s">
        <v>0</v>
      </c>
      <c r="E7031" t="s">
        <v>22</v>
      </c>
      <c r="F7031">
        <v>116.50744</v>
      </c>
      <c r="G7031">
        <v>44</v>
      </c>
      <c r="I7031">
        <v>141.28668375486535</v>
      </c>
      <c r="J7031">
        <v>117.059441953125</v>
      </c>
      <c r="K7031">
        <v>142.38483804661101</v>
      </c>
      <c r="L7031">
        <v>4.2819853272447874</v>
      </c>
      <c r="N7031">
        <v>1</v>
      </c>
      <c r="O7031">
        <v>15529.374111428175</v>
      </c>
      <c r="P7031">
        <v>141.02049681945252</v>
      </c>
      <c r="Q7031">
        <v>0.74990004612997874</v>
      </c>
      <c r="S7031" s="6">
        <v>32.995602029719066</v>
      </c>
      <c r="V7031" s="6">
        <v>188.40735439877065</v>
      </c>
    </row>
    <row r="7032" spans="1:23" x14ac:dyDescent="0.3">
      <c r="A7032" s="1">
        <v>44606</v>
      </c>
      <c r="B7032">
        <v>202202</v>
      </c>
      <c r="C7032">
        <v>2022</v>
      </c>
      <c r="D7032" t="s">
        <v>1</v>
      </c>
      <c r="E7032" t="s">
        <v>22</v>
      </c>
      <c r="F7032">
        <v>112.45555999999999</v>
      </c>
      <c r="G7032">
        <v>46</v>
      </c>
      <c r="I7032">
        <v>148.28317271036747</v>
      </c>
      <c r="J7032">
        <v>112.55285003906249</v>
      </c>
      <c r="K7032">
        <v>140.84446430963862</v>
      </c>
      <c r="L7032">
        <v>4.2532825355055692</v>
      </c>
      <c r="N7032">
        <v>1</v>
      </c>
      <c r="O7032">
        <v>15189.217006000414</v>
      </c>
      <c r="P7032">
        <v>151.94098928627943</v>
      </c>
      <c r="Q7032">
        <v>0.75789633205048923</v>
      </c>
      <c r="S7032" s="6">
        <v>34.863231274322501</v>
      </c>
      <c r="V7032" s="6">
        <v>195.65099663325617</v>
      </c>
    </row>
    <row r="7033" spans="1:23" x14ac:dyDescent="0.3">
      <c r="A7033" s="1">
        <v>44606</v>
      </c>
      <c r="B7033">
        <v>202202</v>
      </c>
      <c r="C7033">
        <v>2022</v>
      </c>
      <c r="D7033" t="s">
        <v>4</v>
      </c>
      <c r="E7033" t="s">
        <v>22</v>
      </c>
      <c r="F7033">
        <v>122.96928</v>
      </c>
      <c r="G7033">
        <v>36</v>
      </c>
      <c r="I7033">
        <v>177.49563097043475</v>
      </c>
      <c r="J7033">
        <v>123.25327857777778</v>
      </c>
      <c r="K7033">
        <v>157.56055117574746</v>
      </c>
      <c r="L7033">
        <v>6.4815208487883282</v>
      </c>
      <c r="N7033">
        <v>1</v>
      </c>
      <c r="O7033">
        <v>16272.258013549674</v>
      </c>
      <c r="P7033">
        <v>116.97617270074967</v>
      </c>
      <c r="Q7033">
        <v>0.76069094100729384</v>
      </c>
      <c r="S7033" s="6">
        <v>27.384873876262578</v>
      </c>
      <c r="V7033" s="6">
        <v>233.33475055637982</v>
      </c>
    </row>
    <row r="7034" spans="1:23" x14ac:dyDescent="0.3">
      <c r="A7034" s="1">
        <v>44606</v>
      </c>
      <c r="B7034">
        <v>202202</v>
      </c>
      <c r="C7034">
        <v>2022</v>
      </c>
      <c r="D7034" t="s">
        <v>2</v>
      </c>
      <c r="E7034" t="s">
        <v>22</v>
      </c>
      <c r="F7034">
        <v>163.91732000000002</v>
      </c>
      <c r="G7034">
        <v>64</v>
      </c>
      <c r="I7034">
        <v>273.69701766221186</v>
      </c>
      <c r="J7034">
        <v>164.28582911458321</v>
      </c>
      <c r="K7034">
        <v>207.89838175109367</v>
      </c>
      <c r="L7034">
        <v>5.6200886488970596</v>
      </c>
      <c r="N7034">
        <v>1</v>
      </c>
      <c r="O7034">
        <v>22487.653366572373</v>
      </c>
      <c r="P7034">
        <v>169.8426031636844</v>
      </c>
      <c r="Q7034">
        <v>0.7609338870146336</v>
      </c>
      <c r="S7034" s="6">
        <v>48.699768768936551</v>
      </c>
      <c r="V7034" s="6">
        <v>359.68567352941182</v>
      </c>
    </row>
    <row r="7035" spans="1:23" x14ac:dyDescent="0.3">
      <c r="A7035" s="1">
        <v>44606</v>
      </c>
      <c r="B7035">
        <v>202202</v>
      </c>
      <c r="C7035">
        <v>2022</v>
      </c>
      <c r="D7035" t="s">
        <v>3</v>
      </c>
      <c r="E7035" t="s">
        <v>22</v>
      </c>
      <c r="F7035">
        <v>207.49064000000001</v>
      </c>
      <c r="G7035">
        <v>96</v>
      </c>
      <c r="I7035">
        <v>225.94541469729879</v>
      </c>
      <c r="J7035">
        <v>208.1660219210911</v>
      </c>
      <c r="K7035">
        <v>252.56158321668039</v>
      </c>
      <c r="L7035">
        <v>3.0760465693612775</v>
      </c>
      <c r="N7035">
        <v>0.99986514085457268</v>
      </c>
      <c r="O7035">
        <v>27917.201942518925</v>
      </c>
      <c r="P7035">
        <v>269.52439217331607</v>
      </c>
      <c r="Q7035">
        <v>0.76513733348719726</v>
      </c>
      <c r="S7035" s="6">
        <v>73.45318401477094</v>
      </c>
      <c r="V7035" s="6">
        <v>295.30047065868263</v>
      </c>
    </row>
    <row r="7036" spans="1:23" x14ac:dyDescent="0.3">
      <c r="A7036" s="1">
        <v>44606</v>
      </c>
      <c r="B7036">
        <v>202202</v>
      </c>
      <c r="C7036">
        <v>2022</v>
      </c>
      <c r="D7036" t="s">
        <v>5</v>
      </c>
      <c r="E7036" t="s">
        <v>23</v>
      </c>
      <c r="F7036">
        <v>992.58243900000002</v>
      </c>
      <c r="H7036">
        <v>162</v>
      </c>
      <c r="I7036">
        <v>1175.049860762839</v>
      </c>
      <c r="M7036">
        <v>6.1923101710903863</v>
      </c>
      <c r="N7036">
        <v>0.99611022148603279</v>
      </c>
      <c r="O7036">
        <v>112965.70743867177</v>
      </c>
      <c r="P7036">
        <v>1453.932513852237</v>
      </c>
      <c r="R7036">
        <v>0.9506</v>
      </c>
      <c r="T7036" s="6">
        <v>161.3698558807373</v>
      </c>
      <c r="U7036" s="6">
        <v>153.99719999999999</v>
      </c>
      <c r="W7036" s="6">
        <v>1003.1542477166425</v>
      </c>
    </row>
    <row r="7037" spans="1:23" x14ac:dyDescent="0.3">
      <c r="A7037" s="1">
        <v>44606</v>
      </c>
      <c r="B7037">
        <v>202202</v>
      </c>
      <c r="C7037">
        <v>2022</v>
      </c>
      <c r="D7037" t="s">
        <v>6</v>
      </c>
      <c r="E7037" t="s">
        <v>23</v>
      </c>
      <c r="F7037">
        <v>443.31056166666662</v>
      </c>
      <c r="H7037">
        <v>66</v>
      </c>
      <c r="I7037">
        <v>622.2170000000001</v>
      </c>
      <c r="M7037">
        <v>6.3684722222222234</v>
      </c>
      <c r="N7037">
        <v>0.93680032515916678</v>
      </c>
      <c r="O7037">
        <v>51768.164139988308</v>
      </c>
      <c r="P7037">
        <v>531.46794622891264</v>
      </c>
      <c r="R7037">
        <v>0.94569999999999999</v>
      </c>
      <c r="T7037" s="6">
        <v>61.828821460505004</v>
      </c>
      <c r="U7037" s="6">
        <v>62.416199999999996</v>
      </c>
      <c r="W7037" s="6">
        <v>420.31916666666677</v>
      </c>
    </row>
    <row r="7038" spans="1:23" x14ac:dyDescent="0.3">
      <c r="A7038" s="1">
        <v>44606</v>
      </c>
      <c r="B7038">
        <v>202202</v>
      </c>
      <c r="C7038">
        <v>2022</v>
      </c>
      <c r="D7038" t="s">
        <v>7</v>
      </c>
      <c r="E7038" t="s">
        <v>23</v>
      </c>
      <c r="F7038">
        <v>322.72239999999999</v>
      </c>
      <c r="H7038">
        <v>36</v>
      </c>
      <c r="I7038">
        <v>389.65206988488086</v>
      </c>
      <c r="M7038">
        <v>7.0085877849385732</v>
      </c>
      <c r="N7038">
        <v>1</v>
      </c>
      <c r="O7038">
        <v>38547.972517529066</v>
      </c>
      <c r="P7038">
        <v>311.17453314072566</v>
      </c>
      <c r="R7038">
        <v>0.95550000000000002</v>
      </c>
      <c r="T7038" s="6">
        <v>36</v>
      </c>
      <c r="U7038" s="6">
        <v>34.398000000000003</v>
      </c>
      <c r="W7038" s="6">
        <v>252.30916025778862</v>
      </c>
    </row>
    <row r="7039" spans="1:23" x14ac:dyDescent="0.3">
      <c r="A7039" s="1">
        <v>44606</v>
      </c>
      <c r="B7039">
        <v>202202</v>
      </c>
      <c r="C7039">
        <v>2022</v>
      </c>
      <c r="D7039" t="s">
        <v>8</v>
      </c>
      <c r="E7039" t="s">
        <v>23</v>
      </c>
      <c r="F7039">
        <v>437.46511700000002</v>
      </c>
      <c r="H7039">
        <v>108</v>
      </c>
      <c r="I7039">
        <v>451.13615226666661</v>
      </c>
      <c r="M7039">
        <v>5.765261522633744</v>
      </c>
      <c r="N7039">
        <v>0.94830246913580252</v>
      </c>
      <c r="O7039">
        <v>56678.234234667056</v>
      </c>
      <c r="P7039">
        <v>656.50018884453846</v>
      </c>
      <c r="R7039">
        <v>0.96039999999999992</v>
      </c>
      <c r="T7039" s="6">
        <v>102.41666666666667</v>
      </c>
      <c r="U7039" s="6">
        <v>103.72319999999999</v>
      </c>
      <c r="W7039" s="6">
        <v>622.64824444444434</v>
      </c>
    </row>
    <row r="7040" spans="1:23" x14ac:dyDescent="0.3">
      <c r="A7040" s="1">
        <v>44607</v>
      </c>
      <c r="B7040">
        <v>202202</v>
      </c>
      <c r="C7040">
        <v>2022</v>
      </c>
      <c r="D7040" t="s">
        <v>0</v>
      </c>
      <c r="E7040" t="s">
        <v>22</v>
      </c>
      <c r="F7040">
        <v>142.46959999999999</v>
      </c>
      <c r="G7040">
        <v>44</v>
      </c>
      <c r="I7040">
        <v>239.81075833630607</v>
      </c>
      <c r="J7040">
        <v>142.97033242187499</v>
      </c>
      <c r="K7040">
        <v>184.82675437891101</v>
      </c>
      <c r="L7040">
        <v>7.2679612913354044</v>
      </c>
      <c r="N7040">
        <v>1</v>
      </c>
      <c r="O7040">
        <v>12542.979522387432</v>
      </c>
      <c r="P7040">
        <v>141.02049681945252</v>
      </c>
      <c r="Q7040">
        <v>0.74990004612997874</v>
      </c>
      <c r="S7040" s="6">
        <v>32.995602029719066</v>
      </c>
      <c r="V7040" s="6">
        <v>319.79029681875778</v>
      </c>
    </row>
    <row r="7041" spans="1:23" x14ac:dyDescent="0.3">
      <c r="A7041" s="1">
        <v>44607</v>
      </c>
      <c r="B7041">
        <v>202202</v>
      </c>
      <c r="C7041">
        <v>2022</v>
      </c>
      <c r="D7041" t="s">
        <v>1</v>
      </c>
      <c r="E7041" t="s">
        <v>22</v>
      </c>
      <c r="F7041">
        <v>142.52615999999998</v>
      </c>
      <c r="G7041">
        <v>46</v>
      </c>
      <c r="I7041">
        <v>260.84470869773764</v>
      </c>
      <c r="J7041">
        <v>142.62088656249998</v>
      </c>
      <c r="K7041">
        <v>187.27429170283628</v>
      </c>
      <c r="L7041">
        <v>7.481942985871628</v>
      </c>
      <c r="N7041">
        <v>1</v>
      </c>
      <c r="O7041">
        <v>12502.677528033275</v>
      </c>
      <c r="P7041">
        <v>151.94098928627943</v>
      </c>
      <c r="Q7041">
        <v>0.75789633205048923</v>
      </c>
      <c r="S7041" s="6">
        <v>34.863231274322501</v>
      </c>
      <c r="V7041" s="6">
        <v>344.16937735009486</v>
      </c>
    </row>
    <row r="7042" spans="1:23" x14ac:dyDescent="0.3">
      <c r="A7042" s="1">
        <v>44607</v>
      </c>
      <c r="B7042">
        <v>202202</v>
      </c>
      <c r="C7042">
        <v>2022</v>
      </c>
      <c r="D7042" t="s">
        <v>4</v>
      </c>
      <c r="E7042" t="s">
        <v>22</v>
      </c>
      <c r="F7042">
        <v>126.2814</v>
      </c>
      <c r="G7042">
        <v>36</v>
      </c>
      <c r="I7042">
        <v>199.67792395026009</v>
      </c>
      <c r="J7042">
        <v>126.56804177777779</v>
      </c>
      <c r="K7042">
        <v>159.95879079912118</v>
      </c>
      <c r="L7042">
        <v>7.2915407554000993</v>
      </c>
      <c r="N7042">
        <v>1</v>
      </c>
      <c r="O7042">
        <v>10911.606757986969</v>
      </c>
      <c r="P7042">
        <v>116.97617270074967</v>
      </c>
      <c r="Q7042">
        <v>0.76069094100729384</v>
      </c>
      <c r="S7042" s="6">
        <v>27.384873876262578</v>
      </c>
      <c r="V7042" s="6">
        <v>262.49546719440355</v>
      </c>
    </row>
    <row r="7043" spans="1:23" x14ac:dyDescent="0.3">
      <c r="A7043" s="1">
        <v>44607</v>
      </c>
      <c r="B7043">
        <v>202202</v>
      </c>
      <c r="C7043">
        <v>2022</v>
      </c>
      <c r="D7043" t="s">
        <v>2</v>
      </c>
      <c r="E7043" t="s">
        <v>22</v>
      </c>
      <c r="F7043">
        <v>104.61052000000001</v>
      </c>
      <c r="G7043">
        <v>64</v>
      </c>
      <c r="I7043">
        <v>305.86429850140416</v>
      </c>
      <c r="J7043">
        <v>104.98387437500001</v>
      </c>
      <c r="K7043">
        <v>128.65583958365642</v>
      </c>
      <c r="L7043">
        <v>6.2806108988447926</v>
      </c>
      <c r="N7043">
        <v>1</v>
      </c>
      <c r="O7043">
        <v>8470.4161382424463</v>
      </c>
      <c r="P7043">
        <v>169.8426031636844</v>
      </c>
      <c r="Q7043">
        <v>0.7609338870146336</v>
      </c>
      <c r="S7043" s="6">
        <v>48.699768768936551</v>
      </c>
      <c r="V7043" s="6">
        <v>401.95909752606673</v>
      </c>
    </row>
    <row r="7044" spans="1:23" x14ac:dyDescent="0.3">
      <c r="A7044" s="1">
        <v>44607</v>
      </c>
      <c r="B7044">
        <v>202202</v>
      </c>
      <c r="C7044">
        <v>2022</v>
      </c>
      <c r="D7044" t="s">
        <v>3</v>
      </c>
      <c r="E7044" t="s">
        <v>22</v>
      </c>
      <c r="F7044">
        <v>309.74216000000007</v>
      </c>
      <c r="G7044">
        <v>96</v>
      </c>
      <c r="I7044">
        <v>518.52883798333937</v>
      </c>
      <c r="J7044">
        <v>310.47476059373332</v>
      </c>
      <c r="K7044">
        <v>395.90084597021956</v>
      </c>
      <c r="L7044">
        <v>7.0593105654761921</v>
      </c>
      <c r="N7044">
        <v>1</v>
      </c>
      <c r="O7044">
        <v>25217.669359778258</v>
      </c>
      <c r="P7044">
        <v>269.52439217331607</v>
      </c>
      <c r="Q7044">
        <v>0.76513733348719726</v>
      </c>
      <c r="S7044" s="6">
        <v>73.45318401477094</v>
      </c>
      <c r="V7044" s="6">
        <v>677.69381428571444</v>
      </c>
    </row>
    <row r="7045" spans="1:23" x14ac:dyDescent="0.3">
      <c r="A7045" s="1">
        <v>44607</v>
      </c>
      <c r="B7045">
        <v>202202</v>
      </c>
      <c r="C7045">
        <v>2022</v>
      </c>
      <c r="D7045" t="s">
        <v>5</v>
      </c>
      <c r="E7045" t="s">
        <v>23</v>
      </c>
      <c r="F7045">
        <v>3124.3393136666664</v>
      </c>
      <c r="H7045">
        <v>162</v>
      </c>
      <c r="I7045">
        <v>3790.5719974903195</v>
      </c>
      <c r="M7045">
        <v>12.01425685237435</v>
      </c>
      <c r="N7045">
        <v>0.991282951250535</v>
      </c>
      <c r="O7045">
        <v>225012.40687678725</v>
      </c>
      <c r="P7045">
        <v>1453.932513852237</v>
      </c>
      <c r="R7045">
        <v>0.9506</v>
      </c>
      <c r="T7045" s="6">
        <v>160.58783810258666</v>
      </c>
      <c r="U7045" s="6">
        <v>153.99719999999999</v>
      </c>
      <c r="W7045" s="6">
        <v>1946.3096100846446</v>
      </c>
    </row>
    <row r="7046" spans="1:23" x14ac:dyDescent="0.3">
      <c r="A7046" s="1">
        <v>44607</v>
      </c>
      <c r="B7046">
        <v>202202</v>
      </c>
      <c r="C7046">
        <v>2022</v>
      </c>
      <c r="D7046" t="s">
        <v>6</v>
      </c>
      <c r="E7046" t="s">
        <v>23</v>
      </c>
      <c r="F7046">
        <v>1259.0659236666665</v>
      </c>
      <c r="H7046">
        <v>66</v>
      </c>
      <c r="I7046">
        <v>1545.217466666667</v>
      </c>
      <c r="M7046">
        <v>13.474652777777779</v>
      </c>
      <c r="N7046">
        <v>0.93588192206261556</v>
      </c>
      <c r="O7046">
        <v>94927.007549914546</v>
      </c>
      <c r="P7046">
        <v>531.46794622891264</v>
      </c>
      <c r="R7046">
        <v>0.94569999999999999</v>
      </c>
      <c r="T7046" s="6">
        <v>61.768206856132629</v>
      </c>
      <c r="U7046" s="6">
        <v>62.416199999999996</v>
      </c>
      <c r="W7046" s="6">
        <v>889.32708333333346</v>
      </c>
    </row>
    <row r="7047" spans="1:23" x14ac:dyDescent="0.3">
      <c r="A7047" s="1">
        <v>44607</v>
      </c>
      <c r="B7047">
        <v>202202</v>
      </c>
      <c r="C7047">
        <v>2022</v>
      </c>
      <c r="D7047" t="s">
        <v>7</v>
      </c>
      <c r="E7047" t="s">
        <v>23</v>
      </c>
      <c r="F7047">
        <v>731.46976549999977</v>
      </c>
      <c r="H7047">
        <v>36</v>
      </c>
      <c r="I7047">
        <v>803.47094959057313</v>
      </c>
      <c r="M7047">
        <v>12.420777465447339</v>
      </c>
      <c r="N7047">
        <v>0.9952669107154406</v>
      </c>
      <c r="O7047">
        <v>55438.993499839249</v>
      </c>
      <c r="P7047">
        <v>311.17453314072566</v>
      </c>
      <c r="R7047">
        <v>0.95550000000000002</v>
      </c>
      <c r="T7047" s="6">
        <v>35.829608785755859</v>
      </c>
      <c r="U7047" s="6">
        <v>34.398000000000003</v>
      </c>
      <c r="W7047" s="6">
        <v>447.14798875610421</v>
      </c>
    </row>
    <row r="7048" spans="1:23" x14ac:dyDescent="0.3">
      <c r="A7048" s="1">
        <v>44607</v>
      </c>
      <c r="B7048">
        <v>202202</v>
      </c>
      <c r="C7048">
        <v>2022</v>
      </c>
      <c r="D7048" t="s">
        <v>8</v>
      </c>
      <c r="E7048" t="s">
        <v>23</v>
      </c>
      <c r="F7048">
        <v>920.61395600000014</v>
      </c>
      <c r="H7048">
        <v>108</v>
      </c>
      <c r="I7048">
        <v>1019.8161134999997</v>
      </c>
      <c r="M7048">
        <v>7.3743685442386839</v>
      </c>
      <c r="N7048">
        <v>0.94585905349794253</v>
      </c>
      <c r="O7048">
        <v>85115.627621647043</v>
      </c>
      <c r="P7048">
        <v>656.50018884453846</v>
      </c>
      <c r="R7048">
        <v>0.96039999999999992</v>
      </c>
      <c r="T7048" s="6">
        <v>102.1527777777778</v>
      </c>
      <c r="U7048" s="6">
        <v>103.72319999999999</v>
      </c>
      <c r="W7048" s="6">
        <v>796.43180277777788</v>
      </c>
    </row>
    <row r="7049" spans="1:23" x14ac:dyDescent="0.3">
      <c r="A7049" s="1">
        <v>44608</v>
      </c>
      <c r="B7049">
        <v>202202</v>
      </c>
      <c r="C7049">
        <v>2022</v>
      </c>
      <c r="D7049" t="s">
        <v>0</v>
      </c>
      <c r="E7049" t="s">
        <v>22</v>
      </c>
      <c r="F7049">
        <v>164.10436000000001</v>
      </c>
      <c r="G7049">
        <v>44</v>
      </c>
      <c r="I7049">
        <v>244.65112041402386</v>
      </c>
      <c r="J7049">
        <v>164.63292445312501</v>
      </c>
      <c r="K7049">
        <v>208.15479700164263</v>
      </c>
      <c r="L7049">
        <v>7.4146584806565174</v>
      </c>
      <c r="N7049">
        <v>1</v>
      </c>
      <c r="O7049">
        <v>13124.756740513618</v>
      </c>
      <c r="P7049">
        <v>141.02049681945252</v>
      </c>
      <c r="Q7049">
        <v>0.74990004612997874</v>
      </c>
      <c r="S7049" s="6">
        <v>32.995602029719066</v>
      </c>
      <c r="V7049" s="6">
        <v>326.24497314888674</v>
      </c>
    </row>
    <row r="7050" spans="1:23" x14ac:dyDescent="0.3">
      <c r="A7050" s="1">
        <v>44608</v>
      </c>
      <c r="B7050">
        <v>202202</v>
      </c>
      <c r="C7050">
        <v>2022</v>
      </c>
      <c r="D7050" t="s">
        <v>1</v>
      </c>
      <c r="E7050" t="s">
        <v>22</v>
      </c>
      <c r="F7050">
        <v>165.011</v>
      </c>
      <c r="G7050">
        <v>46</v>
      </c>
      <c r="I7050">
        <v>261.63580407926401</v>
      </c>
      <c r="J7050">
        <v>165.1109755859375</v>
      </c>
      <c r="K7050">
        <v>213.99821401509845</v>
      </c>
      <c r="L7050">
        <v>7.5046343817236538</v>
      </c>
      <c r="N7050">
        <v>1</v>
      </c>
      <c r="O7050">
        <v>13189.040115855603</v>
      </c>
      <c r="P7050">
        <v>151.94098928627943</v>
      </c>
      <c r="Q7050">
        <v>0.75789633205048923</v>
      </c>
      <c r="S7050" s="6">
        <v>34.863231274322501</v>
      </c>
      <c r="V7050" s="6">
        <v>345.2131815592881</v>
      </c>
    </row>
    <row r="7051" spans="1:23" x14ac:dyDescent="0.3">
      <c r="A7051" s="1">
        <v>44608</v>
      </c>
      <c r="B7051">
        <v>202202</v>
      </c>
      <c r="C7051">
        <v>2022</v>
      </c>
      <c r="D7051" t="s">
        <v>4</v>
      </c>
      <c r="E7051" t="s">
        <v>22</v>
      </c>
      <c r="F7051">
        <v>109.94647999999999</v>
      </c>
      <c r="G7051">
        <v>36</v>
      </c>
      <c r="I7051">
        <v>188.90981970805603</v>
      </c>
      <c r="J7051">
        <v>110.22004017777778</v>
      </c>
      <c r="K7051">
        <v>139.26529080596586</v>
      </c>
      <c r="L7051">
        <v>6.8983271773182979</v>
      </c>
      <c r="N7051">
        <v>1</v>
      </c>
      <c r="O7051">
        <v>9071.0922407031103</v>
      </c>
      <c r="P7051">
        <v>116.97617270074967</v>
      </c>
      <c r="Q7051">
        <v>0.76069094100729384</v>
      </c>
      <c r="S7051" s="6">
        <v>27.384873876262578</v>
      </c>
      <c r="V7051" s="6">
        <v>248.33977838345874</v>
      </c>
    </row>
    <row r="7052" spans="1:23" x14ac:dyDescent="0.3">
      <c r="A7052" s="1">
        <v>44608</v>
      </c>
      <c r="B7052">
        <v>202202</v>
      </c>
      <c r="C7052">
        <v>2022</v>
      </c>
      <c r="D7052" t="s">
        <v>2</v>
      </c>
      <c r="E7052" t="s">
        <v>22</v>
      </c>
      <c r="F7052">
        <v>182.79827999999998</v>
      </c>
      <c r="G7052">
        <v>64</v>
      </c>
      <c r="I7052">
        <v>326.0101565373318</v>
      </c>
      <c r="J7052">
        <v>183.12637718749997</v>
      </c>
      <c r="K7052">
        <v>227.96747634032266</v>
      </c>
      <c r="L7052">
        <v>6.6942855126096497</v>
      </c>
      <c r="N7052">
        <v>1</v>
      </c>
      <c r="O7052">
        <v>15392.502429656934</v>
      </c>
      <c r="P7052">
        <v>169.8426031636844</v>
      </c>
      <c r="Q7052">
        <v>0.7609338870146336</v>
      </c>
      <c r="S7052" s="6">
        <v>48.699768768936551</v>
      </c>
      <c r="V7052" s="6">
        <v>428.43427280701758</v>
      </c>
    </row>
    <row r="7053" spans="1:23" x14ac:dyDescent="0.3">
      <c r="A7053" s="1">
        <v>44608</v>
      </c>
      <c r="B7053">
        <v>202202</v>
      </c>
      <c r="C7053">
        <v>2022</v>
      </c>
      <c r="D7053" t="s">
        <v>3</v>
      </c>
      <c r="E7053" t="s">
        <v>22</v>
      </c>
      <c r="F7053">
        <v>319.4956826666666</v>
      </c>
      <c r="G7053">
        <v>96</v>
      </c>
      <c r="I7053">
        <v>507.07191822116044</v>
      </c>
      <c r="J7053">
        <v>320.24978494679698</v>
      </c>
      <c r="K7053">
        <v>410.87355529119344</v>
      </c>
      <c r="L7053">
        <v>6.9033347569955819</v>
      </c>
      <c r="N7053">
        <v>0.99946000000000002</v>
      </c>
      <c r="O7053">
        <v>25189.429522349019</v>
      </c>
      <c r="P7053">
        <v>269.52439217331607</v>
      </c>
      <c r="Q7053">
        <v>0.76513733348719726</v>
      </c>
      <c r="S7053" s="6">
        <v>73.45318401477094</v>
      </c>
      <c r="V7053" s="6">
        <v>662.7201366715758</v>
      </c>
    </row>
    <row r="7054" spans="1:23" x14ac:dyDescent="0.3">
      <c r="A7054" s="1">
        <v>44608</v>
      </c>
      <c r="B7054">
        <v>202202</v>
      </c>
      <c r="C7054">
        <v>2022</v>
      </c>
      <c r="D7054" t="s">
        <v>5</v>
      </c>
      <c r="E7054" t="s">
        <v>23</v>
      </c>
      <c r="F7054">
        <v>2690.1505065000001</v>
      </c>
      <c r="H7054">
        <v>162</v>
      </c>
      <c r="I7054">
        <v>3319.0466359583779</v>
      </c>
      <c r="M7054">
        <v>10.762200415643873</v>
      </c>
      <c r="N7054">
        <v>0.99250284830729163</v>
      </c>
      <c r="O7054">
        <v>226396.27763076304</v>
      </c>
      <c r="P7054">
        <v>1453.932513852237</v>
      </c>
      <c r="R7054">
        <v>0.9506</v>
      </c>
      <c r="T7054" s="6">
        <v>160.78546142578125</v>
      </c>
      <c r="U7054" s="6">
        <v>153.99719999999999</v>
      </c>
      <c r="W7054" s="6">
        <v>1743.4764673343075</v>
      </c>
    </row>
    <row r="7055" spans="1:23" x14ac:dyDescent="0.3">
      <c r="A7055" s="1">
        <v>44608</v>
      </c>
      <c r="B7055">
        <v>202202</v>
      </c>
      <c r="C7055">
        <v>2022</v>
      </c>
      <c r="D7055" t="s">
        <v>6</v>
      </c>
      <c r="E7055" t="s">
        <v>23</v>
      </c>
      <c r="F7055">
        <v>961.75968149999994</v>
      </c>
      <c r="H7055">
        <v>66</v>
      </c>
      <c r="I7055">
        <v>1234.4844666666668</v>
      </c>
      <c r="M7055">
        <v>10.937222222222223</v>
      </c>
      <c r="N7055">
        <v>0.93182555607133577</v>
      </c>
      <c r="O7055">
        <v>83886.062993762243</v>
      </c>
      <c r="P7055">
        <v>531.46794622891264</v>
      </c>
      <c r="R7055">
        <v>0.94569999999999999</v>
      </c>
      <c r="T7055" s="6">
        <v>61.500486700708159</v>
      </c>
      <c r="U7055" s="6">
        <v>62.416199999999996</v>
      </c>
      <c r="W7055" s="6">
        <v>721.85666666666668</v>
      </c>
    </row>
    <row r="7056" spans="1:23" x14ac:dyDescent="0.3">
      <c r="A7056" s="1">
        <v>44608</v>
      </c>
      <c r="B7056">
        <v>202202</v>
      </c>
      <c r="C7056">
        <v>2022</v>
      </c>
      <c r="D7056" t="s">
        <v>7</v>
      </c>
      <c r="E7056" t="s">
        <v>23</v>
      </c>
      <c r="F7056">
        <v>540.70688100000007</v>
      </c>
      <c r="H7056">
        <v>36</v>
      </c>
      <c r="I7056">
        <v>588.75612831823616</v>
      </c>
      <c r="M7056">
        <v>10.031485605959499</v>
      </c>
      <c r="N7056">
        <v>0.99881955713163573</v>
      </c>
      <c r="O7056">
        <v>46659.198522637191</v>
      </c>
      <c r="P7056">
        <v>311.17453314072566</v>
      </c>
      <c r="R7056">
        <v>0.95550000000000002</v>
      </c>
      <c r="T7056" s="6">
        <v>35.957504056738884</v>
      </c>
      <c r="U7056" s="6">
        <v>34.398000000000003</v>
      </c>
      <c r="W7056" s="6">
        <v>361.13348181454199</v>
      </c>
    </row>
    <row r="7057" spans="1:23" x14ac:dyDescent="0.3">
      <c r="A7057" s="1">
        <v>44608</v>
      </c>
      <c r="B7057">
        <v>202202</v>
      </c>
      <c r="C7057">
        <v>2022</v>
      </c>
      <c r="D7057" t="s">
        <v>8</v>
      </c>
      <c r="E7057" t="s">
        <v>23</v>
      </c>
      <c r="F7057">
        <v>873.31152833333329</v>
      </c>
      <c r="H7057">
        <v>108</v>
      </c>
      <c r="I7057">
        <v>948.55652146666671</v>
      </c>
      <c r="M7057">
        <v>7.2516856738683133</v>
      </c>
      <c r="N7057">
        <v>0.95599279835390993</v>
      </c>
      <c r="O7057">
        <v>84364.142690352979</v>
      </c>
      <c r="P7057">
        <v>656.50018884453846</v>
      </c>
      <c r="R7057">
        <v>0.96039999999999992</v>
      </c>
      <c r="T7057" s="6">
        <v>103.24722222222228</v>
      </c>
      <c r="U7057" s="6">
        <v>103.72319999999999</v>
      </c>
      <c r="W7057" s="6">
        <v>783.18205277777781</v>
      </c>
    </row>
    <row r="7058" spans="1:23" x14ac:dyDescent="0.3">
      <c r="A7058" s="1">
        <v>44609</v>
      </c>
      <c r="B7058">
        <v>202202</v>
      </c>
      <c r="C7058">
        <v>2022</v>
      </c>
      <c r="D7058" t="s">
        <v>0</v>
      </c>
      <c r="E7058" t="s">
        <v>22</v>
      </c>
      <c r="F7058">
        <v>181.62003999999999</v>
      </c>
      <c r="G7058">
        <v>44</v>
      </c>
      <c r="I7058">
        <v>248.40748861906803</v>
      </c>
      <c r="J7058">
        <v>182.17204195312499</v>
      </c>
      <c r="K7058">
        <v>232.72245060911075</v>
      </c>
      <c r="L7058">
        <v>7.5285029924693596</v>
      </c>
      <c r="N7058">
        <v>1</v>
      </c>
      <c r="O7058">
        <v>30317.734510144495</v>
      </c>
      <c r="P7058">
        <v>141.02049681945252</v>
      </c>
      <c r="Q7058">
        <v>0.74990004612997874</v>
      </c>
      <c r="S7058" s="6">
        <v>32.995602029719066</v>
      </c>
      <c r="V7058" s="6">
        <v>331.25413166865184</v>
      </c>
    </row>
    <row r="7059" spans="1:23" x14ac:dyDescent="0.3">
      <c r="A7059" s="1">
        <v>44609</v>
      </c>
      <c r="B7059">
        <v>202202</v>
      </c>
      <c r="C7059">
        <v>2022</v>
      </c>
      <c r="D7059" t="s">
        <v>1</v>
      </c>
      <c r="E7059" t="s">
        <v>22</v>
      </c>
      <c r="F7059">
        <v>184.79076000000001</v>
      </c>
      <c r="G7059">
        <v>46</v>
      </c>
      <c r="I7059">
        <v>264.46313259189236</v>
      </c>
      <c r="J7059">
        <v>184.89097972656251</v>
      </c>
      <c r="K7059">
        <v>241.43302418337689</v>
      </c>
      <c r="L7059">
        <v>7.5857321001302296</v>
      </c>
      <c r="N7059">
        <v>1</v>
      </c>
      <c r="O7059">
        <v>30701.831705323737</v>
      </c>
      <c r="P7059">
        <v>151.94098928627943</v>
      </c>
      <c r="Q7059">
        <v>0.75789633205048923</v>
      </c>
      <c r="S7059" s="6">
        <v>34.863231274322501</v>
      </c>
      <c r="V7059" s="6">
        <v>348.94367660599056</v>
      </c>
    </row>
    <row r="7060" spans="1:23" x14ac:dyDescent="0.3">
      <c r="A7060" s="1">
        <v>44609</v>
      </c>
      <c r="B7060">
        <v>202202</v>
      </c>
      <c r="C7060">
        <v>2022</v>
      </c>
      <c r="D7060" t="s">
        <v>4</v>
      </c>
      <c r="E7060" t="s">
        <v>22</v>
      </c>
      <c r="F7060">
        <v>127.06736000000001</v>
      </c>
      <c r="G7060">
        <v>36</v>
      </c>
      <c r="I7060">
        <v>187.39491948556108</v>
      </c>
      <c r="J7060">
        <v>127.35465137777778</v>
      </c>
      <c r="K7060">
        <v>155.56535742404236</v>
      </c>
      <c r="L7060">
        <v>6.8430083093424958</v>
      </c>
      <c r="N7060">
        <v>1</v>
      </c>
      <c r="O7060">
        <v>20683.60519649171</v>
      </c>
      <c r="P7060">
        <v>116.97617270074967</v>
      </c>
      <c r="Q7060">
        <v>0.76069094100729384</v>
      </c>
      <c r="S7060" s="6">
        <v>27.384873876262578</v>
      </c>
      <c r="V7060" s="6">
        <v>246.34829913632984</v>
      </c>
    </row>
    <row r="7061" spans="1:23" x14ac:dyDescent="0.3">
      <c r="A7061" s="1">
        <v>44609</v>
      </c>
      <c r="B7061">
        <v>202202</v>
      </c>
      <c r="C7061">
        <v>2022</v>
      </c>
      <c r="D7061" t="s">
        <v>2</v>
      </c>
      <c r="E7061" t="s">
        <v>22</v>
      </c>
      <c r="F7061">
        <v>194.01200000000003</v>
      </c>
      <c r="G7061">
        <v>64</v>
      </c>
      <c r="I7061">
        <v>359.76298657983409</v>
      </c>
      <c r="J7061">
        <v>194.38779578126002</v>
      </c>
      <c r="K7061">
        <v>251.37486746766839</v>
      </c>
      <c r="L7061">
        <v>7.3873653956507308</v>
      </c>
      <c r="N7061">
        <v>1</v>
      </c>
      <c r="O7061">
        <v>32903.127454455651</v>
      </c>
      <c r="P7061">
        <v>169.8426031636844</v>
      </c>
      <c r="Q7061">
        <v>0.7609338870146336</v>
      </c>
      <c r="S7061" s="6">
        <v>48.699768768936551</v>
      </c>
      <c r="V7061" s="6">
        <v>472.79138532164677</v>
      </c>
    </row>
    <row r="7062" spans="1:23" x14ac:dyDescent="0.3">
      <c r="A7062" s="1">
        <v>44609</v>
      </c>
      <c r="B7062">
        <v>202202</v>
      </c>
      <c r="C7062">
        <v>2022</v>
      </c>
      <c r="D7062" t="s">
        <v>3</v>
      </c>
      <c r="E7062" t="s">
        <v>22</v>
      </c>
      <c r="F7062">
        <v>321.32464249999987</v>
      </c>
      <c r="G7062">
        <v>96</v>
      </c>
      <c r="I7062">
        <v>558.30875111912928</v>
      </c>
      <c r="J7062">
        <v>322.17184011834769</v>
      </c>
      <c r="K7062">
        <v>411.72953306482754</v>
      </c>
      <c r="L7062">
        <v>7.6008788265306126</v>
      </c>
      <c r="N7062">
        <v>0.99919000000000002</v>
      </c>
      <c r="O7062">
        <v>54036.919467873529</v>
      </c>
      <c r="P7062">
        <v>269.52439217331607</v>
      </c>
      <c r="Q7062">
        <v>0.76513733348719726</v>
      </c>
      <c r="S7062" s="6">
        <v>73.45318401477094</v>
      </c>
      <c r="V7062" s="6">
        <v>729.68436734693887</v>
      </c>
    </row>
    <row r="7063" spans="1:23" x14ac:dyDescent="0.3">
      <c r="A7063" s="1">
        <v>44609</v>
      </c>
      <c r="B7063">
        <v>202202</v>
      </c>
      <c r="C7063">
        <v>2022</v>
      </c>
      <c r="D7063" t="s">
        <v>5</v>
      </c>
      <c r="E7063" t="s">
        <v>23</v>
      </c>
      <c r="F7063">
        <v>1392.5568576666669</v>
      </c>
      <c r="H7063">
        <v>162</v>
      </c>
      <c r="I7063">
        <v>1781.4882785863006</v>
      </c>
      <c r="M7063">
        <v>6.8519922739340577</v>
      </c>
      <c r="N7063">
        <v>0.99231653529920694</v>
      </c>
      <c r="O7063">
        <v>147350.25304618661</v>
      </c>
      <c r="P7063">
        <v>1453.932513852237</v>
      </c>
      <c r="R7063">
        <v>0.9506</v>
      </c>
      <c r="T7063" s="6">
        <v>160.75527871847152</v>
      </c>
      <c r="U7063" s="6">
        <v>153.99719999999999</v>
      </c>
      <c r="W7063" s="6">
        <v>1110.0227483773174</v>
      </c>
    </row>
    <row r="7064" spans="1:23" x14ac:dyDescent="0.3">
      <c r="A7064" s="1">
        <v>44609</v>
      </c>
      <c r="B7064">
        <v>202202</v>
      </c>
      <c r="C7064">
        <v>2022</v>
      </c>
      <c r="D7064" t="s">
        <v>6</v>
      </c>
      <c r="E7064" t="s">
        <v>23</v>
      </c>
      <c r="F7064">
        <v>12.98864</v>
      </c>
      <c r="H7064">
        <v>66</v>
      </c>
      <c r="I7064">
        <v>24.586133333333333</v>
      </c>
      <c r="M7064">
        <v>2.2139930555555556</v>
      </c>
      <c r="N7064">
        <v>0.94590032831773685</v>
      </c>
      <c r="O7064">
        <v>2477.1526148209464</v>
      </c>
      <c r="P7064">
        <v>531.46794622891264</v>
      </c>
      <c r="R7064">
        <v>0.94569999999999999</v>
      </c>
      <c r="T7064" s="6">
        <v>62.429421668970633</v>
      </c>
      <c r="U7064" s="6">
        <v>62.416199999999996</v>
      </c>
      <c r="W7064" s="6">
        <v>146.12354166666668</v>
      </c>
    </row>
    <row r="7065" spans="1:23" x14ac:dyDescent="0.3">
      <c r="A7065" s="1">
        <v>44609</v>
      </c>
      <c r="B7065">
        <v>202202</v>
      </c>
      <c r="C7065">
        <v>2022</v>
      </c>
      <c r="D7065" t="s">
        <v>7</v>
      </c>
      <c r="E7065" t="s">
        <v>23</v>
      </c>
      <c r="F7065">
        <v>24.025120000000001</v>
      </c>
      <c r="H7065">
        <v>36</v>
      </c>
      <c r="I7065">
        <v>29.300076657699712</v>
      </c>
      <c r="M7065">
        <v>2.9880156659618127</v>
      </c>
      <c r="N7065">
        <v>1</v>
      </c>
      <c r="O7065">
        <v>3223.8003345492411</v>
      </c>
      <c r="P7065">
        <v>311.17453314072566</v>
      </c>
      <c r="R7065">
        <v>0.95550000000000002</v>
      </c>
      <c r="T7065" s="6">
        <v>36</v>
      </c>
      <c r="U7065" s="6">
        <v>34.398000000000003</v>
      </c>
      <c r="W7065" s="6">
        <v>107.56856397462525</v>
      </c>
    </row>
    <row r="7066" spans="1:23" x14ac:dyDescent="0.3">
      <c r="A7066" s="1">
        <v>44609</v>
      </c>
      <c r="B7066">
        <v>202202</v>
      </c>
      <c r="C7066">
        <v>2022</v>
      </c>
      <c r="D7066" t="s">
        <v>8</v>
      </c>
      <c r="E7066" t="s">
        <v>23</v>
      </c>
      <c r="F7066">
        <v>876.09832766666671</v>
      </c>
      <c r="H7066">
        <v>108</v>
      </c>
      <c r="I7066">
        <v>941.4238383666667</v>
      </c>
      <c r="M7066">
        <v>7.3116434927983533</v>
      </c>
      <c r="N7066">
        <v>0.92947530864197547</v>
      </c>
      <c r="O7066">
        <v>141662.95292500843</v>
      </c>
      <c r="P7066">
        <v>656.50018884453846</v>
      </c>
      <c r="R7066">
        <v>0.96039999999999992</v>
      </c>
      <c r="T7066" s="6">
        <v>100.38333333333335</v>
      </c>
      <c r="U7066" s="6">
        <v>103.72319999999999</v>
      </c>
      <c r="W7066" s="6">
        <v>789.65749722222222</v>
      </c>
    </row>
    <row r="7067" spans="1:23" x14ac:dyDescent="0.3">
      <c r="A7067" s="1">
        <v>44610</v>
      </c>
      <c r="B7067">
        <v>202202</v>
      </c>
      <c r="C7067">
        <v>2022</v>
      </c>
      <c r="D7067" t="s">
        <v>0</v>
      </c>
      <c r="E7067" t="s">
        <v>22</v>
      </c>
      <c r="F7067">
        <v>136.31268</v>
      </c>
      <c r="G7067">
        <v>44</v>
      </c>
      <c r="I7067">
        <v>156.10881410400907</v>
      </c>
      <c r="J7067">
        <v>136.824154609375</v>
      </c>
      <c r="K7067">
        <v>157.75668236078101</v>
      </c>
      <c r="L7067">
        <v>4.7312006601183461</v>
      </c>
      <c r="N7067">
        <v>1</v>
      </c>
      <c r="O7067">
        <v>40567.294801468903</v>
      </c>
      <c r="P7067">
        <v>141.02049681945252</v>
      </c>
      <c r="Q7067">
        <v>0.74990004612997874</v>
      </c>
      <c r="S7067" s="6">
        <v>32.995602029719066</v>
      </c>
      <c r="V7067" s="6">
        <v>208.17282904520724</v>
      </c>
    </row>
    <row r="7068" spans="1:23" x14ac:dyDescent="0.3">
      <c r="A7068" s="1">
        <v>44610</v>
      </c>
      <c r="B7068">
        <v>202202</v>
      </c>
      <c r="C7068">
        <v>2022</v>
      </c>
      <c r="D7068" t="s">
        <v>1</v>
      </c>
      <c r="E7068" t="s">
        <v>22</v>
      </c>
      <c r="F7068">
        <v>140.00084000000001</v>
      </c>
      <c r="G7068">
        <v>46</v>
      </c>
      <c r="I7068">
        <v>172.49858210998869</v>
      </c>
      <c r="J7068">
        <v>140.09813003906251</v>
      </c>
      <c r="K7068">
        <v>171.09584101890977</v>
      </c>
      <c r="L7068">
        <v>4.9478655823000972</v>
      </c>
      <c r="N7068">
        <v>0.99741318179690663</v>
      </c>
      <c r="O7068">
        <v>41598.68023740044</v>
      </c>
      <c r="P7068">
        <v>151.94098928627943</v>
      </c>
      <c r="Q7068">
        <v>0.75789633205048923</v>
      </c>
      <c r="S7068" s="6">
        <v>34.863231274322501</v>
      </c>
      <c r="V7068" s="6">
        <v>227.60181678580446</v>
      </c>
    </row>
    <row r="7069" spans="1:23" x14ac:dyDescent="0.3">
      <c r="A7069" s="1">
        <v>44610</v>
      </c>
      <c r="B7069">
        <v>202202</v>
      </c>
      <c r="C7069">
        <v>2022</v>
      </c>
      <c r="D7069" t="s">
        <v>4</v>
      </c>
      <c r="E7069" t="s">
        <v>22</v>
      </c>
      <c r="F7069">
        <v>96.133240000000001</v>
      </c>
      <c r="G7069">
        <v>36</v>
      </c>
      <c r="I7069">
        <v>107.41152042153294</v>
      </c>
      <c r="J7069">
        <v>96.395756977777779</v>
      </c>
      <c r="K7069">
        <v>120.93571881748167</v>
      </c>
      <c r="L7069">
        <v>3.9222937781954905</v>
      </c>
      <c r="N7069">
        <v>1</v>
      </c>
      <c r="O7069">
        <v>27639.622147403526</v>
      </c>
      <c r="P7069">
        <v>116.97617270074967</v>
      </c>
      <c r="Q7069">
        <v>0.76069094100729384</v>
      </c>
      <c r="S7069" s="6">
        <v>27.384873876262578</v>
      </c>
      <c r="V7069" s="6">
        <v>141.20257601503766</v>
      </c>
    </row>
    <row r="7070" spans="1:23" x14ac:dyDescent="0.3">
      <c r="A7070" s="1">
        <v>44610</v>
      </c>
      <c r="B7070">
        <v>202202</v>
      </c>
      <c r="C7070">
        <v>2022</v>
      </c>
      <c r="D7070" t="s">
        <v>2</v>
      </c>
      <c r="E7070" t="s">
        <v>22</v>
      </c>
      <c r="F7070">
        <v>211.14352</v>
      </c>
      <c r="G7070">
        <v>64</v>
      </c>
      <c r="I7070">
        <v>235.74097067979116</v>
      </c>
      <c r="J7070">
        <v>211.52199167968749</v>
      </c>
      <c r="K7070">
        <v>265.14926745803587</v>
      </c>
      <c r="L7070">
        <v>4.8407</v>
      </c>
      <c r="N7070">
        <v>1</v>
      </c>
      <c r="O7070">
        <v>62999.802135934966</v>
      </c>
      <c r="P7070">
        <v>169.8426031636844</v>
      </c>
      <c r="Q7070">
        <v>0.7609338870146336</v>
      </c>
      <c r="S7070" s="6">
        <v>48.699768768936551</v>
      </c>
      <c r="V7070" s="6">
        <v>309.8048</v>
      </c>
    </row>
    <row r="7071" spans="1:23" x14ac:dyDescent="0.3">
      <c r="A7071" s="1">
        <v>44610</v>
      </c>
      <c r="B7071">
        <v>202202</v>
      </c>
      <c r="C7071">
        <v>2022</v>
      </c>
      <c r="D7071" t="s">
        <v>3</v>
      </c>
      <c r="E7071" t="s">
        <v>22</v>
      </c>
      <c r="F7071">
        <v>280.20551966666665</v>
      </c>
      <c r="G7071">
        <v>96</v>
      </c>
      <c r="I7071">
        <v>373.06366513010721</v>
      </c>
      <c r="J7071">
        <v>280.97409432101801</v>
      </c>
      <c r="K7071">
        <v>349.97495669190062</v>
      </c>
      <c r="L7071">
        <v>5.0789311604938279</v>
      </c>
      <c r="N7071">
        <v>0.99946016824925821</v>
      </c>
      <c r="O7071">
        <v>90899.035381079302</v>
      </c>
      <c r="P7071">
        <v>269.52439217331607</v>
      </c>
      <c r="Q7071">
        <v>0.76513733348719726</v>
      </c>
      <c r="S7071" s="6">
        <v>73.45318401477094</v>
      </c>
      <c r="V7071" s="6">
        <v>487.5773914074075</v>
      </c>
    </row>
    <row r="7072" spans="1:23" x14ac:dyDescent="0.3">
      <c r="A7072" s="1">
        <v>44610</v>
      </c>
      <c r="B7072">
        <v>202202</v>
      </c>
      <c r="C7072">
        <v>2022</v>
      </c>
      <c r="D7072" t="s">
        <v>5</v>
      </c>
      <c r="E7072" t="s">
        <v>23</v>
      </c>
      <c r="F7072">
        <v>160.70400466666652</v>
      </c>
      <c r="H7072">
        <v>162</v>
      </c>
      <c r="I7072">
        <v>205.17115043647473</v>
      </c>
      <c r="M7072">
        <v>3.2365310518170562</v>
      </c>
      <c r="N7072">
        <v>0.9785826883198302</v>
      </c>
      <c r="O7072">
        <v>40689.803033004515</v>
      </c>
      <c r="P7072">
        <v>1453.932513852237</v>
      </c>
      <c r="R7072">
        <v>0.9506</v>
      </c>
      <c r="T7072" s="6">
        <v>158.5303955078125</v>
      </c>
      <c r="U7072" s="6">
        <v>153.99719999999999</v>
      </c>
      <c r="W7072" s="6">
        <v>524.31803039436306</v>
      </c>
    </row>
    <row r="7073" spans="1:23" x14ac:dyDescent="0.3">
      <c r="A7073" s="1">
        <v>44610</v>
      </c>
      <c r="B7073">
        <v>202202</v>
      </c>
      <c r="C7073">
        <v>2022</v>
      </c>
      <c r="D7073" t="s">
        <v>6</v>
      </c>
      <c r="E7073" t="s">
        <v>23</v>
      </c>
      <c r="F7073">
        <v>23.363199999999999</v>
      </c>
      <c r="H7073">
        <v>66</v>
      </c>
      <c r="I7073">
        <v>43.170900000000003</v>
      </c>
      <c r="M7073">
        <v>2.3844791666666665</v>
      </c>
      <c r="N7073">
        <v>0.99472951193279291</v>
      </c>
      <c r="O7073">
        <v>8444.3605878191247</v>
      </c>
      <c r="P7073">
        <v>531.46794622891264</v>
      </c>
      <c r="R7073">
        <v>0.94569999999999999</v>
      </c>
      <c r="T7073" s="6">
        <v>65.652147787564331</v>
      </c>
      <c r="U7073" s="6">
        <v>62.416199999999996</v>
      </c>
      <c r="W7073" s="6">
        <v>157.37562499999999</v>
      </c>
    </row>
    <row r="7074" spans="1:23" x14ac:dyDescent="0.3">
      <c r="A7074" s="1">
        <v>44610</v>
      </c>
      <c r="B7074">
        <v>202202</v>
      </c>
      <c r="C7074">
        <v>2022</v>
      </c>
      <c r="D7074" t="s">
        <v>7</v>
      </c>
      <c r="E7074" t="s">
        <v>23</v>
      </c>
      <c r="F7074">
        <v>22.35744</v>
      </c>
      <c r="H7074">
        <v>36</v>
      </c>
      <c r="I7074">
        <v>27.902644831314454</v>
      </c>
      <c r="M7074">
        <v>2.6425339841721822</v>
      </c>
      <c r="N7074">
        <v>0.98800732656491685</v>
      </c>
      <c r="O7074">
        <v>7903.4649017156253</v>
      </c>
      <c r="P7074">
        <v>311.17453314072566</v>
      </c>
      <c r="R7074">
        <v>0.95550000000000002</v>
      </c>
      <c r="T7074" s="6">
        <v>35.568263756337004</v>
      </c>
      <c r="U7074" s="6">
        <v>34.398000000000003</v>
      </c>
      <c r="W7074" s="6">
        <v>95.13122343019856</v>
      </c>
    </row>
    <row r="7075" spans="1:23" x14ac:dyDescent="0.3">
      <c r="A7075" s="1">
        <v>44610</v>
      </c>
      <c r="B7075">
        <v>202202</v>
      </c>
      <c r="C7075">
        <v>2022</v>
      </c>
      <c r="D7075" t="s">
        <v>8</v>
      </c>
      <c r="E7075" t="s">
        <v>23</v>
      </c>
      <c r="F7075">
        <v>754.83930733333318</v>
      </c>
      <c r="H7075">
        <v>108</v>
      </c>
      <c r="I7075">
        <v>809.35600423333346</v>
      </c>
      <c r="M7075">
        <v>6.8713195730452687</v>
      </c>
      <c r="N7075">
        <v>0.93973765432098799</v>
      </c>
      <c r="O7075">
        <v>226288.01003771098</v>
      </c>
      <c r="P7075">
        <v>656.50018884453846</v>
      </c>
      <c r="R7075">
        <v>0.96039999999999992</v>
      </c>
      <c r="T7075" s="6">
        <v>101.4916666666667</v>
      </c>
      <c r="U7075" s="6">
        <v>103.72319999999999</v>
      </c>
      <c r="W7075" s="6">
        <v>742.10251388888901</v>
      </c>
    </row>
    <row r="7076" spans="1:23" x14ac:dyDescent="0.3">
      <c r="A7076" s="1">
        <v>44611</v>
      </c>
      <c r="B7076">
        <v>202202</v>
      </c>
      <c r="C7076">
        <v>2022</v>
      </c>
      <c r="D7076" t="s">
        <v>0</v>
      </c>
      <c r="E7076" t="s">
        <v>22</v>
      </c>
      <c r="F7076">
        <v>103.06967999999999</v>
      </c>
      <c r="G7076">
        <v>44</v>
      </c>
      <c r="I7076">
        <v>120.98542102624427</v>
      </c>
      <c r="J7076">
        <v>103.51499249999999</v>
      </c>
      <c r="K7076">
        <v>124.09391599721148</v>
      </c>
      <c r="L7076">
        <v>3.6667135491958285</v>
      </c>
      <c r="N7076">
        <v>1</v>
      </c>
      <c r="O7076">
        <v>8987.1532517538217</v>
      </c>
      <c r="P7076">
        <v>141.02049681945252</v>
      </c>
      <c r="Q7076">
        <v>0.74990004612997874</v>
      </c>
      <c r="S7076" s="6">
        <v>32.995602029719066</v>
      </c>
      <c r="V7076" s="6">
        <v>161.33539616461644</v>
      </c>
    </row>
    <row r="7077" spans="1:23" x14ac:dyDescent="0.3">
      <c r="A7077" s="1">
        <v>44611</v>
      </c>
      <c r="B7077">
        <v>202202</v>
      </c>
      <c r="C7077">
        <v>2022</v>
      </c>
      <c r="D7077" t="s">
        <v>1</v>
      </c>
      <c r="E7077" t="s">
        <v>22</v>
      </c>
      <c r="F7077">
        <v>108.55096000000002</v>
      </c>
      <c r="G7077">
        <v>46</v>
      </c>
      <c r="I7077">
        <v>138.83391813230429</v>
      </c>
      <c r="J7077">
        <v>108.67596000000002</v>
      </c>
      <c r="K7077">
        <v>133.48741215539656</v>
      </c>
      <c r="L7077">
        <v>3.9822447047402161</v>
      </c>
      <c r="N7077">
        <v>1</v>
      </c>
      <c r="O7077">
        <v>9457.9884744684896</v>
      </c>
      <c r="P7077">
        <v>151.94098928627943</v>
      </c>
      <c r="Q7077">
        <v>0.75789633205048923</v>
      </c>
      <c r="S7077" s="6">
        <v>34.863231274322501</v>
      </c>
      <c r="V7077" s="6">
        <v>183.18325641804995</v>
      </c>
    </row>
    <row r="7078" spans="1:23" x14ac:dyDescent="0.3">
      <c r="A7078" s="1">
        <v>44611</v>
      </c>
      <c r="B7078">
        <v>202202</v>
      </c>
      <c r="C7078">
        <v>2022</v>
      </c>
      <c r="D7078" t="s">
        <v>4</v>
      </c>
      <c r="E7078" t="s">
        <v>22</v>
      </c>
      <c r="F7078">
        <v>65.858239999999995</v>
      </c>
      <c r="G7078">
        <v>36</v>
      </c>
      <c r="I7078">
        <v>78.572324544474853</v>
      </c>
      <c r="J7078">
        <v>66.096542577777782</v>
      </c>
      <c r="K7078">
        <v>80.130284667484304</v>
      </c>
      <c r="L7078">
        <v>2.8691870154122547</v>
      </c>
      <c r="N7078">
        <v>1</v>
      </c>
      <c r="O7078">
        <v>5816.0567777592441</v>
      </c>
      <c r="P7078">
        <v>116.97617270074967</v>
      </c>
      <c r="Q7078">
        <v>0.76069094100729384</v>
      </c>
      <c r="S7078" s="6">
        <v>27.384873876262578</v>
      </c>
      <c r="V7078" s="6">
        <v>103.29073255484117</v>
      </c>
    </row>
    <row r="7079" spans="1:23" x14ac:dyDescent="0.3">
      <c r="A7079" s="1">
        <v>44611</v>
      </c>
      <c r="B7079">
        <v>202202</v>
      </c>
      <c r="C7079">
        <v>2022</v>
      </c>
      <c r="D7079" t="s">
        <v>2</v>
      </c>
      <c r="E7079" t="s">
        <v>22</v>
      </c>
      <c r="F7079">
        <v>128.75576000000001</v>
      </c>
      <c r="G7079">
        <v>64</v>
      </c>
      <c r="I7079">
        <v>166.17335025062849</v>
      </c>
      <c r="J7079">
        <v>129.10048654375001</v>
      </c>
      <c r="K7079">
        <v>158.43037595532968</v>
      </c>
      <c r="L7079">
        <v>3.4121999847486584</v>
      </c>
      <c r="N7079">
        <v>1</v>
      </c>
      <c r="O7079">
        <v>12468.667879504343</v>
      </c>
      <c r="P7079">
        <v>169.8426031636844</v>
      </c>
      <c r="Q7079">
        <v>0.7609338870146336</v>
      </c>
      <c r="S7079" s="6">
        <v>48.699768768936551</v>
      </c>
      <c r="V7079" s="6">
        <v>218.38079902391414</v>
      </c>
    </row>
    <row r="7080" spans="1:23" x14ac:dyDescent="0.3">
      <c r="A7080" s="1">
        <v>44611</v>
      </c>
      <c r="B7080">
        <v>202202</v>
      </c>
      <c r="C7080">
        <v>2022</v>
      </c>
      <c r="D7080" t="s">
        <v>3</v>
      </c>
      <c r="E7080" t="s">
        <v>22</v>
      </c>
      <c r="F7080">
        <v>195.97144049999997</v>
      </c>
      <c r="G7080">
        <v>96</v>
      </c>
      <c r="I7080">
        <v>264.22224018050639</v>
      </c>
      <c r="J7080">
        <v>196.67387474105641</v>
      </c>
      <c r="K7080">
        <v>235.84150237407098</v>
      </c>
      <c r="L7080">
        <v>3.5971516241879056</v>
      </c>
      <c r="N7080">
        <v>1</v>
      </c>
      <c r="O7080">
        <v>18391.004635146026</v>
      </c>
      <c r="P7080">
        <v>269.52439217331607</v>
      </c>
      <c r="Q7080">
        <v>0.76513733348719726</v>
      </c>
      <c r="S7080" s="6">
        <v>73.45318401477094</v>
      </c>
      <c r="V7080" s="6">
        <v>345.32655592203895</v>
      </c>
    </row>
    <row r="7081" spans="1:23" x14ac:dyDescent="0.3">
      <c r="A7081" s="1">
        <v>44611</v>
      </c>
      <c r="B7081">
        <v>202202</v>
      </c>
      <c r="C7081">
        <v>2022</v>
      </c>
      <c r="D7081" t="s">
        <v>5</v>
      </c>
      <c r="E7081" t="s">
        <v>23</v>
      </c>
      <c r="F7081">
        <v>1279.2192489999998</v>
      </c>
      <c r="H7081">
        <v>162</v>
      </c>
      <c r="I7081">
        <v>1524.566213604174</v>
      </c>
      <c r="M7081">
        <v>7.4354132755821594</v>
      </c>
      <c r="N7081">
        <v>0.99183075731362536</v>
      </c>
      <c r="O7081">
        <v>181100.72820262492</v>
      </c>
      <c r="P7081">
        <v>1453.932513852237</v>
      </c>
      <c r="R7081">
        <v>0.9506</v>
      </c>
      <c r="T7081" s="6">
        <v>160.6765826848073</v>
      </c>
      <c r="U7081" s="6">
        <v>153.99719999999999</v>
      </c>
      <c r="W7081" s="6">
        <v>1204.5369506443099</v>
      </c>
    </row>
    <row r="7082" spans="1:23" x14ac:dyDescent="0.3">
      <c r="A7082" s="1">
        <v>44611</v>
      </c>
      <c r="B7082">
        <v>202202</v>
      </c>
      <c r="C7082">
        <v>2022</v>
      </c>
      <c r="D7082" t="s">
        <v>6</v>
      </c>
      <c r="E7082" t="s">
        <v>23</v>
      </c>
      <c r="F7082">
        <v>702.70368150000002</v>
      </c>
      <c r="H7082">
        <v>66</v>
      </c>
      <c r="I7082">
        <v>858.01859999999999</v>
      </c>
      <c r="M7082">
        <v>8.0158333333333349</v>
      </c>
      <c r="N7082">
        <v>0.98130034060492144</v>
      </c>
      <c r="O7082">
        <v>110841.66425348478</v>
      </c>
      <c r="P7082">
        <v>531.46794622891264</v>
      </c>
      <c r="R7082">
        <v>0.94569999999999999</v>
      </c>
      <c r="T7082" s="6">
        <v>64.765822479924822</v>
      </c>
      <c r="U7082" s="6">
        <v>62.416199999999996</v>
      </c>
      <c r="W7082" s="6">
        <v>529.04500000000007</v>
      </c>
    </row>
    <row r="7083" spans="1:23" x14ac:dyDescent="0.3">
      <c r="A7083" s="1">
        <v>44611</v>
      </c>
      <c r="B7083">
        <v>202202</v>
      </c>
      <c r="C7083">
        <v>2022</v>
      </c>
      <c r="D7083" t="s">
        <v>7</v>
      </c>
      <c r="E7083" t="s">
        <v>23</v>
      </c>
      <c r="F7083">
        <v>367.95136116666663</v>
      </c>
      <c r="H7083">
        <v>36</v>
      </c>
      <c r="I7083">
        <v>454.41730852362844</v>
      </c>
      <c r="M7083">
        <v>8.2169212195901213</v>
      </c>
      <c r="N7083">
        <v>0.91901924956994552</v>
      </c>
      <c r="O7083">
        <v>58504.739947750029</v>
      </c>
      <c r="P7083">
        <v>311.17453314072566</v>
      </c>
      <c r="R7083">
        <v>0.95550000000000002</v>
      </c>
      <c r="T7083" s="6">
        <v>33.084692984518036</v>
      </c>
      <c r="U7083" s="6">
        <v>34.398000000000003</v>
      </c>
      <c r="W7083" s="6">
        <v>295.80916390524436</v>
      </c>
    </row>
    <row r="7084" spans="1:23" x14ac:dyDescent="0.3">
      <c r="A7084" s="1">
        <v>44611</v>
      </c>
      <c r="B7084">
        <v>202202</v>
      </c>
      <c r="C7084">
        <v>2022</v>
      </c>
      <c r="D7084" t="s">
        <v>8</v>
      </c>
      <c r="E7084" t="s">
        <v>23</v>
      </c>
      <c r="F7084">
        <v>521.56210416666659</v>
      </c>
      <c r="H7084">
        <v>108</v>
      </c>
      <c r="I7084">
        <v>545.6773050999999</v>
      </c>
      <c r="M7084">
        <v>6.1308579218107004</v>
      </c>
      <c r="N7084">
        <v>0.96134259259259291</v>
      </c>
      <c r="O7084">
        <v>66242.857101661823</v>
      </c>
      <c r="P7084">
        <v>656.50018884453846</v>
      </c>
      <c r="R7084">
        <v>0.96039999999999992</v>
      </c>
      <c r="T7084" s="6">
        <v>103.82500000000003</v>
      </c>
      <c r="U7084" s="6">
        <v>103.72319999999999</v>
      </c>
      <c r="W7084" s="6">
        <v>662.13265555555563</v>
      </c>
    </row>
    <row r="7085" spans="1:23" x14ac:dyDescent="0.3">
      <c r="A7085" s="1">
        <v>44612</v>
      </c>
      <c r="B7085">
        <v>202202</v>
      </c>
      <c r="C7085">
        <v>2022</v>
      </c>
      <c r="D7085" t="s">
        <v>0</v>
      </c>
      <c r="E7085" t="s">
        <v>22</v>
      </c>
      <c r="F7085">
        <v>132.58532</v>
      </c>
      <c r="G7085">
        <v>44</v>
      </c>
      <c r="I7085">
        <v>202.89768062228313</v>
      </c>
      <c r="J7085">
        <v>133.07799578125</v>
      </c>
      <c r="K7085">
        <v>162.37467937783293</v>
      </c>
      <c r="L7085">
        <v>6.1492340839707564</v>
      </c>
      <c r="N7085">
        <v>1</v>
      </c>
      <c r="O7085">
        <v>7915.7653226709672</v>
      </c>
      <c r="P7085">
        <v>141.02049681945252</v>
      </c>
      <c r="Q7085">
        <v>0.74990004612997874</v>
      </c>
      <c r="S7085" s="6">
        <v>32.995602029719066</v>
      </c>
      <c r="V7085" s="6">
        <v>270.56629969471328</v>
      </c>
    </row>
    <row r="7086" spans="1:23" x14ac:dyDescent="0.3">
      <c r="A7086" s="1">
        <v>44612</v>
      </c>
      <c r="B7086">
        <v>202202</v>
      </c>
      <c r="C7086">
        <v>2022</v>
      </c>
      <c r="D7086" t="s">
        <v>1</v>
      </c>
      <c r="E7086" t="s">
        <v>22</v>
      </c>
      <c r="F7086">
        <v>137.67683999999997</v>
      </c>
      <c r="G7086">
        <v>46</v>
      </c>
      <c r="I7086">
        <v>220.98695970879777</v>
      </c>
      <c r="J7086">
        <v>137.77583902343747</v>
      </c>
      <c r="K7086">
        <v>169.09817470890593</v>
      </c>
      <c r="L7086">
        <v>6.3386826645515004</v>
      </c>
      <c r="N7086">
        <v>1</v>
      </c>
      <c r="O7086">
        <v>8250.4802758910173</v>
      </c>
      <c r="P7086">
        <v>151.94098928627943</v>
      </c>
      <c r="Q7086">
        <v>0.75789633205048923</v>
      </c>
      <c r="S7086" s="6">
        <v>34.863231274322501</v>
      </c>
      <c r="V7086" s="6">
        <v>291.57940256936899</v>
      </c>
    </row>
    <row r="7087" spans="1:23" x14ac:dyDescent="0.3">
      <c r="A7087" s="1">
        <v>44612</v>
      </c>
      <c r="B7087">
        <v>202202</v>
      </c>
      <c r="C7087">
        <v>2022</v>
      </c>
      <c r="D7087" t="s">
        <v>4</v>
      </c>
      <c r="E7087" t="s">
        <v>22</v>
      </c>
      <c r="F7087">
        <v>0</v>
      </c>
      <c r="G7087">
        <v>36</v>
      </c>
      <c r="I7087">
        <v>122.29230332482851</v>
      </c>
      <c r="J7087">
        <v>0</v>
      </c>
      <c r="K7087">
        <v>0</v>
      </c>
      <c r="L7087">
        <v>4.4656880246153854</v>
      </c>
      <c r="N7087">
        <v>1</v>
      </c>
      <c r="O7087">
        <v>0</v>
      </c>
      <c r="P7087">
        <v>116.97617270074967</v>
      </c>
      <c r="Q7087">
        <v>0.76069094100729384</v>
      </c>
      <c r="S7087" s="6">
        <v>27.384873876262578</v>
      </c>
      <c r="V7087" s="6">
        <v>160.76476888615389</v>
      </c>
    </row>
    <row r="7088" spans="1:23" x14ac:dyDescent="0.3">
      <c r="A7088" s="1">
        <v>44612</v>
      </c>
      <c r="B7088">
        <v>202202</v>
      </c>
      <c r="C7088">
        <v>2022</v>
      </c>
      <c r="D7088" t="s">
        <v>2</v>
      </c>
      <c r="E7088" t="s">
        <v>22</v>
      </c>
      <c r="F7088">
        <v>144.10983999999999</v>
      </c>
      <c r="G7088">
        <v>64</v>
      </c>
      <c r="I7088">
        <v>285.7818128362469</v>
      </c>
      <c r="J7088">
        <v>144.42404898437499</v>
      </c>
      <c r="K7088">
        <v>178.34383423233092</v>
      </c>
      <c r="L7088">
        <v>5.8682375719725099</v>
      </c>
      <c r="N7088">
        <v>1</v>
      </c>
      <c r="O7088">
        <v>9247.0040835715081</v>
      </c>
      <c r="P7088">
        <v>169.8426031636844</v>
      </c>
      <c r="Q7088">
        <v>0.7609338870146336</v>
      </c>
      <c r="S7088" s="6">
        <v>48.699768768936551</v>
      </c>
      <c r="V7088" s="6">
        <v>375.56720460624064</v>
      </c>
    </row>
    <row r="7089" spans="1:23" x14ac:dyDescent="0.3">
      <c r="A7089" s="1">
        <v>44612</v>
      </c>
      <c r="B7089">
        <v>202202</v>
      </c>
      <c r="C7089">
        <v>2022</v>
      </c>
      <c r="D7089" t="s">
        <v>3</v>
      </c>
      <c r="E7089" t="s">
        <v>22</v>
      </c>
      <c r="F7089">
        <v>288.27176299999985</v>
      </c>
      <c r="G7089">
        <v>96</v>
      </c>
      <c r="I7089">
        <v>517.93440923764524</v>
      </c>
      <c r="J7089">
        <v>289.00753874433735</v>
      </c>
      <c r="K7089">
        <v>361.1761545938482</v>
      </c>
      <c r="L7089">
        <v>7.0512179449360852</v>
      </c>
      <c r="N7089">
        <v>1</v>
      </c>
      <c r="O7089">
        <v>17379.822587857769</v>
      </c>
      <c r="P7089">
        <v>269.52439217331607</v>
      </c>
      <c r="Q7089">
        <v>0.76513733348719726</v>
      </c>
      <c r="S7089" s="6">
        <v>73.45318401477094</v>
      </c>
      <c r="V7089" s="6">
        <v>676.91692271386421</v>
      </c>
    </row>
    <row r="7090" spans="1:23" x14ac:dyDescent="0.3">
      <c r="A7090" s="1">
        <v>44612</v>
      </c>
      <c r="B7090">
        <v>202202</v>
      </c>
      <c r="C7090">
        <v>2022</v>
      </c>
      <c r="D7090" t="s">
        <v>5</v>
      </c>
      <c r="E7090" t="s">
        <v>23</v>
      </c>
      <c r="F7090">
        <v>3283.1809348333331</v>
      </c>
      <c r="H7090">
        <v>162</v>
      </c>
      <c r="I7090">
        <v>3714.4620961168607</v>
      </c>
      <c r="M7090">
        <v>13.776691413833278</v>
      </c>
      <c r="N7090">
        <v>0.98089460422330599</v>
      </c>
      <c r="O7090">
        <v>379591.96800267429</v>
      </c>
      <c r="P7090">
        <v>1453.932513852237</v>
      </c>
      <c r="R7090">
        <v>0.9506</v>
      </c>
      <c r="T7090" s="6">
        <v>158.90492588417558</v>
      </c>
      <c r="U7090" s="6">
        <v>153.99719999999999</v>
      </c>
      <c r="W7090" s="6">
        <v>2231.8240090409913</v>
      </c>
    </row>
    <row r="7091" spans="1:23" x14ac:dyDescent="0.3">
      <c r="A7091" s="1">
        <v>44612</v>
      </c>
      <c r="B7091">
        <v>202202</v>
      </c>
      <c r="C7091">
        <v>2022</v>
      </c>
      <c r="D7091" t="s">
        <v>6</v>
      </c>
      <c r="E7091" t="s">
        <v>23</v>
      </c>
      <c r="F7091">
        <v>1017.8414464999998</v>
      </c>
      <c r="H7091">
        <v>66</v>
      </c>
      <c r="I7091">
        <v>1541.5954999999999</v>
      </c>
      <c r="M7091">
        <v>14.980590277777777</v>
      </c>
      <c r="N7091">
        <v>0.94266004941527293</v>
      </c>
      <c r="O7091">
        <v>126351.15577407714</v>
      </c>
      <c r="P7091">
        <v>531.46794622891264</v>
      </c>
      <c r="R7091">
        <v>0.94569999999999999</v>
      </c>
      <c r="T7091" s="6">
        <v>62.215563261408015</v>
      </c>
      <c r="U7091" s="6">
        <v>62.416199999999996</v>
      </c>
      <c r="W7091" s="6">
        <v>988.71895833333326</v>
      </c>
    </row>
    <row r="7092" spans="1:23" x14ac:dyDescent="0.3">
      <c r="A7092" s="1">
        <v>44612</v>
      </c>
      <c r="B7092">
        <v>202202</v>
      </c>
      <c r="C7092">
        <v>2022</v>
      </c>
      <c r="D7092" t="s">
        <v>7</v>
      </c>
      <c r="E7092" t="s">
        <v>23</v>
      </c>
      <c r="F7092">
        <v>729.53216316666658</v>
      </c>
      <c r="H7092">
        <v>36</v>
      </c>
      <c r="I7092">
        <v>828.99984776359838</v>
      </c>
      <c r="M7092">
        <v>14.831386324935956</v>
      </c>
      <c r="N7092">
        <v>1</v>
      </c>
      <c r="O7092">
        <v>88378.870708409959</v>
      </c>
      <c r="P7092">
        <v>311.17453314072566</v>
      </c>
      <c r="R7092">
        <v>0.95550000000000002</v>
      </c>
      <c r="T7092" s="6">
        <v>36</v>
      </c>
      <c r="U7092" s="6">
        <v>34.398000000000003</v>
      </c>
      <c r="W7092" s="6">
        <v>533.92990769769438</v>
      </c>
    </row>
    <row r="7093" spans="1:23" x14ac:dyDescent="0.3">
      <c r="A7093" s="1">
        <v>44612</v>
      </c>
      <c r="B7093">
        <v>202202</v>
      </c>
      <c r="C7093">
        <v>2022</v>
      </c>
      <c r="D7093" t="s">
        <v>8</v>
      </c>
      <c r="E7093" t="s">
        <v>23</v>
      </c>
      <c r="F7093">
        <v>654.74566616666664</v>
      </c>
      <c r="H7093">
        <v>108</v>
      </c>
      <c r="I7093">
        <v>611.15403316666664</v>
      </c>
      <c r="M7093">
        <v>6.2640554012345673</v>
      </c>
      <c r="N7093">
        <v>0.93719135802469156</v>
      </c>
      <c r="O7093">
        <v>70020.546134113392</v>
      </c>
      <c r="P7093">
        <v>656.50018884453846</v>
      </c>
      <c r="R7093">
        <v>0.96039999999999992</v>
      </c>
      <c r="T7093" s="6">
        <v>101.21666666666668</v>
      </c>
      <c r="U7093" s="6">
        <v>103.72319999999999</v>
      </c>
      <c r="W7093" s="6">
        <v>676.51798333333329</v>
      </c>
    </row>
    <row r="7094" spans="1:23" x14ac:dyDescent="0.3">
      <c r="A7094" s="1">
        <v>44613</v>
      </c>
      <c r="B7094">
        <v>202202</v>
      </c>
      <c r="C7094">
        <v>2022</v>
      </c>
      <c r="D7094" t="s">
        <v>0</v>
      </c>
      <c r="E7094" t="s">
        <v>22</v>
      </c>
      <c r="F7094">
        <v>110.65632000000001</v>
      </c>
      <c r="G7094">
        <v>44</v>
      </c>
      <c r="I7094">
        <v>113.09809448490859</v>
      </c>
      <c r="J7094">
        <v>111.13678875000001</v>
      </c>
      <c r="K7094">
        <v>126.91911350057525</v>
      </c>
      <c r="L7094">
        <v>3.4276717964727963</v>
      </c>
      <c r="N7094">
        <v>1</v>
      </c>
      <c r="O7094">
        <v>13218.562227597766</v>
      </c>
      <c r="P7094">
        <v>141.02049681945252</v>
      </c>
      <c r="Q7094">
        <v>0.74990004612997874</v>
      </c>
      <c r="S7094" s="6">
        <v>32.995602029719066</v>
      </c>
      <c r="V7094" s="6">
        <v>150.81755904480303</v>
      </c>
    </row>
    <row r="7095" spans="1:23" x14ac:dyDescent="0.3">
      <c r="A7095" s="1">
        <v>44613</v>
      </c>
      <c r="B7095">
        <v>202202</v>
      </c>
      <c r="C7095">
        <v>2022</v>
      </c>
      <c r="D7095" t="s">
        <v>1</v>
      </c>
      <c r="E7095" t="s">
        <v>22</v>
      </c>
      <c r="F7095">
        <v>114.17336000000002</v>
      </c>
      <c r="G7095">
        <v>46</v>
      </c>
      <c r="I7095">
        <v>128.66644162469001</v>
      </c>
      <c r="J7095">
        <v>114.26491273437502</v>
      </c>
      <c r="K7095">
        <v>140.62213302573574</v>
      </c>
      <c r="L7095">
        <v>3.6906057448397078</v>
      </c>
      <c r="N7095">
        <v>1</v>
      </c>
      <c r="O7095">
        <v>13651.175692576862</v>
      </c>
      <c r="P7095">
        <v>151.94098928627943</v>
      </c>
      <c r="Q7095">
        <v>0.75789633205048923</v>
      </c>
      <c r="S7095" s="6">
        <v>34.863231274322501</v>
      </c>
      <c r="V7095" s="6">
        <v>169.76786426262657</v>
      </c>
    </row>
    <row r="7096" spans="1:23" x14ac:dyDescent="0.3">
      <c r="A7096" s="1">
        <v>44613</v>
      </c>
      <c r="B7096">
        <v>202202</v>
      </c>
      <c r="C7096">
        <v>2022</v>
      </c>
      <c r="D7096" t="s">
        <v>4</v>
      </c>
      <c r="E7096" t="s">
        <v>22</v>
      </c>
      <c r="F7096">
        <v>88.528159999999986</v>
      </c>
      <c r="G7096">
        <v>36</v>
      </c>
      <c r="I7096">
        <v>96.988077771981821</v>
      </c>
      <c r="J7096">
        <v>88.784617777777768</v>
      </c>
      <c r="K7096">
        <v>115.76043258881531</v>
      </c>
      <c r="L7096">
        <v>3.5416660383472438</v>
      </c>
      <c r="N7096">
        <v>1</v>
      </c>
      <c r="O7096">
        <v>10463.208272900796</v>
      </c>
      <c r="P7096">
        <v>116.97617270074967</v>
      </c>
      <c r="Q7096">
        <v>0.76069094100729384</v>
      </c>
      <c r="S7096" s="6">
        <v>27.384873876262578</v>
      </c>
      <c r="V7096" s="6">
        <v>127.49997738050078</v>
      </c>
    </row>
    <row r="7097" spans="1:23" x14ac:dyDescent="0.3">
      <c r="A7097" s="1">
        <v>44613</v>
      </c>
      <c r="B7097">
        <v>202202</v>
      </c>
      <c r="C7097">
        <v>2022</v>
      </c>
      <c r="D7097" t="s">
        <v>2</v>
      </c>
      <c r="E7097" t="s">
        <v>22</v>
      </c>
      <c r="F7097">
        <v>144.09808000000001</v>
      </c>
      <c r="G7097">
        <v>64</v>
      </c>
      <c r="I7097">
        <v>212.34412699428532</v>
      </c>
      <c r="J7097">
        <v>144.44597648438</v>
      </c>
      <c r="K7097">
        <v>176.96162474510112</v>
      </c>
      <c r="L7097">
        <v>4.3602697171270828</v>
      </c>
      <c r="N7097">
        <v>1</v>
      </c>
      <c r="O7097">
        <v>17540.182851511039</v>
      </c>
      <c r="P7097">
        <v>169.8426031636844</v>
      </c>
      <c r="Q7097">
        <v>0.7609338870146336</v>
      </c>
      <c r="S7097" s="6">
        <v>48.699768768936551</v>
      </c>
      <c r="V7097" s="6">
        <v>279.0572618961333</v>
      </c>
    </row>
    <row r="7098" spans="1:23" x14ac:dyDescent="0.3">
      <c r="A7098" s="1">
        <v>44613</v>
      </c>
      <c r="B7098">
        <v>202202</v>
      </c>
      <c r="C7098">
        <v>2022</v>
      </c>
      <c r="D7098" t="s">
        <v>3</v>
      </c>
      <c r="E7098" t="s">
        <v>22</v>
      </c>
      <c r="F7098">
        <v>233.7574415</v>
      </c>
      <c r="G7098">
        <v>96</v>
      </c>
      <c r="I7098">
        <v>275.5170850622884</v>
      </c>
      <c r="J7098">
        <v>234.51236566164823</v>
      </c>
      <c r="K7098">
        <v>284.56991160368437</v>
      </c>
      <c r="L7098">
        <v>3.7509209268162396</v>
      </c>
      <c r="N7098">
        <v>0.99959465617977528</v>
      </c>
      <c r="O7098">
        <v>27876.92322311052</v>
      </c>
      <c r="P7098">
        <v>269.52439217331607</v>
      </c>
      <c r="Q7098">
        <v>0.76513733348719726</v>
      </c>
      <c r="S7098" s="6">
        <v>73.45318401477094</v>
      </c>
      <c r="V7098" s="6">
        <v>360.08840897435903</v>
      </c>
    </row>
    <row r="7099" spans="1:23" x14ac:dyDescent="0.3">
      <c r="A7099" s="1">
        <v>44613</v>
      </c>
      <c r="B7099">
        <v>202202</v>
      </c>
      <c r="C7099">
        <v>2022</v>
      </c>
      <c r="D7099" t="s">
        <v>5</v>
      </c>
      <c r="E7099" t="s">
        <v>23</v>
      </c>
      <c r="F7099">
        <v>3662.9569723333329</v>
      </c>
      <c r="H7099">
        <v>162</v>
      </c>
      <c r="I7099">
        <v>3888</v>
      </c>
      <c r="M7099">
        <v>15.564250000000001</v>
      </c>
      <c r="N7099">
        <v>0.98427628882137341</v>
      </c>
      <c r="O7099">
        <v>334512.36394319352</v>
      </c>
      <c r="P7099">
        <v>1453.932513852237</v>
      </c>
      <c r="R7099">
        <v>0.9506</v>
      </c>
      <c r="T7099" s="6">
        <v>159.4527587890625</v>
      </c>
      <c r="U7099" s="6">
        <v>153.99719999999999</v>
      </c>
      <c r="W7099" s="6">
        <v>2521.4085</v>
      </c>
    </row>
    <row r="7100" spans="1:23" x14ac:dyDescent="0.3">
      <c r="A7100" s="1">
        <v>44613</v>
      </c>
      <c r="B7100">
        <v>202202</v>
      </c>
      <c r="C7100">
        <v>2022</v>
      </c>
      <c r="D7100" t="s">
        <v>6</v>
      </c>
      <c r="E7100" t="s">
        <v>23</v>
      </c>
      <c r="F7100">
        <v>1157.2131263333331</v>
      </c>
      <c r="H7100">
        <v>66</v>
      </c>
      <c r="I7100">
        <v>1584</v>
      </c>
      <c r="M7100">
        <v>15.648576388888886</v>
      </c>
      <c r="N7100">
        <v>0.90392361111111119</v>
      </c>
      <c r="O7100">
        <v>113748.18665511861</v>
      </c>
      <c r="P7100">
        <v>531.46794622891264</v>
      </c>
      <c r="R7100">
        <v>0.94569999999999999</v>
      </c>
      <c r="T7100" s="6">
        <v>59.658958333333338</v>
      </c>
      <c r="U7100" s="6">
        <v>62.416199999999996</v>
      </c>
      <c r="W7100" s="6">
        <v>1032.8060416666665</v>
      </c>
    </row>
    <row r="7101" spans="1:23" x14ac:dyDescent="0.3">
      <c r="A7101" s="1">
        <v>44613</v>
      </c>
      <c r="B7101">
        <v>202202</v>
      </c>
      <c r="C7101">
        <v>2022</v>
      </c>
      <c r="D7101" t="s">
        <v>7</v>
      </c>
      <c r="E7101" t="s">
        <v>23</v>
      </c>
      <c r="F7101">
        <v>712.7232029999999</v>
      </c>
      <c r="H7101">
        <v>36</v>
      </c>
      <c r="I7101">
        <v>852.98457091911678</v>
      </c>
      <c r="M7101">
        <v>14.779012646965642</v>
      </c>
      <c r="N7101">
        <v>0.94259259259259265</v>
      </c>
      <c r="O7101">
        <v>68896.475423021344</v>
      </c>
      <c r="P7101">
        <v>311.17453314072566</v>
      </c>
      <c r="R7101">
        <v>0.95550000000000002</v>
      </c>
      <c r="T7101" s="6">
        <v>33.933333333333337</v>
      </c>
      <c r="U7101" s="6">
        <v>34.398000000000003</v>
      </c>
      <c r="W7101" s="6">
        <v>532.04445529076315</v>
      </c>
    </row>
    <row r="7102" spans="1:23" x14ac:dyDescent="0.3">
      <c r="A7102" s="1">
        <v>44613</v>
      </c>
      <c r="B7102">
        <v>202202</v>
      </c>
      <c r="C7102">
        <v>2022</v>
      </c>
      <c r="D7102" t="s">
        <v>8</v>
      </c>
      <c r="E7102" t="s">
        <v>23</v>
      </c>
      <c r="F7102">
        <v>858.90115416666652</v>
      </c>
      <c r="H7102">
        <v>108</v>
      </c>
      <c r="I7102">
        <v>791.43590010000014</v>
      </c>
      <c r="M7102">
        <v>6.7417262602880674</v>
      </c>
      <c r="N7102">
        <v>0.88058127572016498</v>
      </c>
      <c r="O7102">
        <v>109475.13117273086</v>
      </c>
      <c r="P7102">
        <v>656.50018884453846</v>
      </c>
      <c r="R7102">
        <v>0.96039999999999992</v>
      </c>
      <c r="T7102" s="6">
        <v>95.102777777777817</v>
      </c>
      <c r="U7102" s="6">
        <v>103.72319999999999</v>
      </c>
      <c r="W7102" s="6">
        <v>728.10643611111129</v>
      </c>
    </row>
    <row r="7103" spans="1:23" x14ac:dyDescent="0.3">
      <c r="A7103" s="1">
        <v>44614</v>
      </c>
      <c r="B7103">
        <v>202202</v>
      </c>
      <c r="C7103">
        <v>2022</v>
      </c>
      <c r="D7103" t="s">
        <v>0</v>
      </c>
      <c r="E7103" t="s">
        <v>22</v>
      </c>
      <c r="F7103">
        <v>159.98723999999999</v>
      </c>
      <c r="G7103">
        <v>44</v>
      </c>
      <c r="I7103">
        <v>186.38518634578517</v>
      </c>
      <c r="J7103">
        <v>160.51873414062499</v>
      </c>
      <c r="K7103">
        <v>203.47561209423853</v>
      </c>
      <c r="L7103">
        <v>5.64878877427084</v>
      </c>
      <c r="N7103">
        <v>1</v>
      </c>
      <c r="O7103">
        <v>15801.056242264696</v>
      </c>
      <c r="P7103">
        <v>141.02049681945252</v>
      </c>
      <c r="Q7103">
        <v>0.74990004612997874</v>
      </c>
      <c r="S7103" s="6">
        <v>32.995602029719066</v>
      </c>
      <c r="V7103" s="6">
        <v>248.54670606791697</v>
      </c>
    </row>
    <row r="7104" spans="1:23" x14ac:dyDescent="0.3">
      <c r="A7104" s="1">
        <v>44614</v>
      </c>
      <c r="B7104">
        <v>202202</v>
      </c>
      <c r="C7104">
        <v>2022</v>
      </c>
      <c r="D7104" t="s">
        <v>1</v>
      </c>
      <c r="E7104" t="s">
        <v>22</v>
      </c>
      <c r="F7104">
        <v>164.52296000000001</v>
      </c>
      <c r="G7104">
        <v>46</v>
      </c>
      <c r="I7104">
        <v>198.69048997225278</v>
      </c>
      <c r="J7104">
        <v>164.61036234375001</v>
      </c>
      <c r="K7104">
        <v>212.85348242399195</v>
      </c>
      <c r="L7104">
        <v>5.6991415514198902</v>
      </c>
      <c r="N7104">
        <v>1</v>
      </c>
      <c r="O7104">
        <v>16222.627966410379</v>
      </c>
      <c r="P7104">
        <v>151.94098928627943</v>
      </c>
      <c r="Q7104">
        <v>0.75789633205048923</v>
      </c>
      <c r="S7104" s="6">
        <v>34.863231274322501</v>
      </c>
      <c r="V7104" s="6">
        <v>262.16051136531496</v>
      </c>
    </row>
    <row r="7105" spans="1:23" x14ac:dyDescent="0.3">
      <c r="A7105" s="1">
        <v>44614</v>
      </c>
      <c r="B7105">
        <v>202202</v>
      </c>
      <c r="C7105">
        <v>2022</v>
      </c>
      <c r="D7105" t="s">
        <v>4</v>
      </c>
      <c r="E7105" t="s">
        <v>22</v>
      </c>
      <c r="F7105">
        <v>119.30436</v>
      </c>
      <c r="G7105">
        <v>36</v>
      </c>
      <c r="I7105">
        <v>125.65857441124747</v>
      </c>
      <c r="J7105">
        <v>119.58541297777778</v>
      </c>
      <c r="K7105">
        <v>150.02792745833653</v>
      </c>
      <c r="L7105">
        <v>4.5886124938544741</v>
      </c>
      <c r="N7105">
        <v>1</v>
      </c>
      <c r="O7105">
        <v>12119.178553649514</v>
      </c>
      <c r="P7105">
        <v>116.97617270074967</v>
      </c>
      <c r="Q7105">
        <v>0.76069094100729384</v>
      </c>
      <c r="S7105" s="6">
        <v>27.384873876262578</v>
      </c>
      <c r="V7105" s="6">
        <v>165.19004977876108</v>
      </c>
    </row>
    <row r="7106" spans="1:23" x14ac:dyDescent="0.3">
      <c r="A7106" s="1">
        <v>44614</v>
      </c>
      <c r="B7106">
        <v>202202</v>
      </c>
      <c r="C7106">
        <v>2022</v>
      </c>
      <c r="D7106" t="s">
        <v>2</v>
      </c>
      <c r="E7106" t="s">
        <v>22</v>
      </c>
      <c r="F7106">
        <v>141.22835566666669</v>
      </c>
      <c r="G7106">
        <v>64</v>
      </c>
      <c r="I7106">
        <v>192.05185724580761</v>
      </c>
      <c r="J7106">
        <v>141.6004280104267</v>
      </c>
      <c r="K7106">
        <v>170.17250449011152</v>
      </c>
      <c r="L7106">
        <v>3.9435886884191751</v>
      </c>
      <c r="N7106">
        <v>1</v>
      </c>
      <c r="O7106">
        <v>14786.288369136544</v>
      </c>
      <c r="P7106">
        <v>169.8426031636844</v>
      </c>
      <c r="Q7106">
        <v>0.7609338870146336</v>
      </c>
      <c r="S7106" s="6">
        <v>48.699768768936551</v>
      </c>
      <c r="V7106" s="6">
        <v>252.38967605882721</v>
      </c>
    </row>
    <row r="7107" spans="1:23" x14ac:dyDescent="0.3">
      <c r="A7107" s="1">
        <v>44614</v>
      </c>
      <c r="B7107">
        <v>202202</v>
      </c>
      <c r="C7107">
        <v>2022</v>
      </c>
      <c r="D7107" t="s">
        <v>3</v>
      </c>
      <c r="E7107" t="s">
        <v>22</v>
      </c>
      <c r="F7107">
        <v>212.61856299999988</v>
      </c>
      <c r="G7107">
        <v>96</v>
      </c>
      <c r="I7107">
        <v>340.81419511334252</v>
      </c>
      <c r="J7107">
        <v>213.33837546613702</v>
      </c>
      <c r="K7107">
        <v>268.94796213946131</v>
      </c>
      <c r="L7107">
        <v>4.6398832083958013</v>
      </c>
      <c r="N7107">
        <v>1</v>
      </c>
      <c r="O7107">
        <v>21627.815360484943</v>
      </c>
      <c r="P7107">
        <v>269.52439217331607</v>
      </c>
      <c r="Q7107">
        <v>0.76513733348719726</v>
      </c>
      <c r="S7107" s="6">
        <v>73.45318401477094</v>
      </c>
      <c r="V7107" s="6">
        <v>445.42878800599692</v>
      </c>
    </row>
    <row r="7108" spans="1:23" x14ac:dyDescent="0.3">
      <c r="A7108" s="1">
        <v>44614</v>
      </c>
      <c r="B7108">
        <v>202202</v>
      </c>
      <c r="C7108">
        <v>2022</v>
      </c>
      <c r="D7108" t="s">
        <v>5</v>
      </c>
      <c r="E7108" t="s">
        <v>23</v>
      </c>
      <c r="F7108">
        <v>3067.2001281666667</v>
      </c>
      <c r="H7108">
        <v>162</v>
      </c>
      <c r="I7108">
        <v>3488.1310895854631</v>
      </c>
      <c r="M7108">
        <v>12.475787771582114</v>
      </c>
      <c r="N7108">
        <v>0.99424287438229131</v>
      </c>
      <c r="O7108">
        <v>309123.14219372271</v>
      </c>
      <c r="P7108">
        <v>1453.932513852237</v>
      </c>
      <c r="R7108">
        <v>0.9506</v>
      </c>
      <c r="T7108" s="6">
        <v>161.06734564993118</v>
      </c>
      <c r="U7108" s="6">
        <v>153.99719999999999</v>
      </c>
      <c r="W7108" s="6">
        <v>2021.0776189963026</v>
      </c>
    </row>
    <row r="7109" spans="1:23" x14ac:dyDescent="0.3">
      <c r="A7109" s="1">
        <v>44614</v>
      </c>
      <c r="B7109">
        <v>202202</v>
      </c>
      <c r="C7109">
        <v>2022</v>
      </c>
      <c r="D7109" t="s">
        <v>6</v>
      </c>
      <c r="E7109" t="s">
        <v>23</v>
      </c>
      <c r="F7109">
        <v>977.89216649999992</v>
      </c>
      <c r="H7109">
        <v>66</v>
      </c>
      <c r="I7109">
        <v>1208.1137333333334</v>
      </c>
      <c r="M7109">
        <v>10.897291666666666</v>
      </c>
      <c r="N7109">
        <v>0.9644190972222223</v>
      </c>
      <c r="O7109">
        <v>106345.20389154325</v>
      </c>
      <c r="P7109">
        <v>531.46794622891264</v>
      </c>
      <c r="R7109">
        <v>0.94569999999999999</v>
      </c>
      <c r="T7109" s="6">
        <v>63.651660416666672</v>
      </c>
      <c r="U7109" s="6">
        <v>62.416199999999996</v>
      </c>
      <c r="W7109" s="6">
        <v>719.22124999999994</v>
      </c>
    </row>
    <row r="7110" spans="1:23" x14ac:dyDescent="0.3">
      <c r="A7110" s="1">
        <v>44614</v>
      </c>
      <c r="B7110">
        <v>202202</v>
      </c>
      <c r="C7110">
        <v>2022</v>
      </c>
      <c r="D7110" t="s">
        <v>7</v>
      </c>
      <c r="E7110" t="s">
        <v>23</v>
      </c>
      <c r="F7110">
        <v>438.95488</v>
      </c>
      <c r="H7110">
        <v>36</v>
      </c>
      <c r="I7110">
        <v>559.21260865092972</v>
      </c>
      <c r="M7110">
        <v>9.0359451322960904</v>
      </c>
      <c r="N7110">
        <v>0.88772337962962966</v>
      </c>
      <c r="O7110">
        <v>47500.920725442447</v>
      </c>
      <c r="P7110">
        <v>311.17453314072566</v>
      </c>
      <c r="R7110">
        <v>0.95550000000000002</v>
      </c>
      <c r="T7110" s="6">
        <v>31.958041666666666</v>
      </c>
      <c r="U7110" s="6">
        <v>34.398000000000003</v>
      </c>
      <c r="W7110" s="6">
        <v>325.29402476265926</v>
      </c>
    </row>
    <row r="7111" spans="1:23" x14ac:dyDescent="0.3">
      <c r="A7111" s="1">
        <v>44614</v>
      </c>
      <c r="B7111">
        <v>202202</v>
      </c>
      <c r="C7111">
        <v>2022</v>
      </c>
      <c r="D7111" t="s">
        <v>8</v>
      </c>
      <c r="E7111" t="s">
        <v>23</v>
      </c>
      <c r="F7111">
        <v>729.23600749999991</v>
      </c>
      <c r="H7111">
        <v>108</v>
      </c>
      <c r="I7111">
        <v>767.9034739333332</v>
      </c>
      <c r="M7111">
        <v>6.5174868827160495</v>
      </c>
      <c r="N7111">
        <v>0.93940329218107022</v>
      </c>
      <c r="O7111">
        <v>74971.655962832665</v>
      </c>
      <c r="P7111">
        <v>656.50018884453846</v>
      </c>
      <c r="R7111">
        <v>0.96039999999999992</v>
      </c>
      <c r="T7111" s="6">
        <v>101.45555555555558</v>
      </c>
      <c r="U7111" s="6">
        <v>103.72319999999999</v>
      </c>
      <c r="W7111" s="6">
        <v>703.88858333333337</v>
      </c>
    </row>
    <row r="7112" spans="1:23" x14ac:dyDescent="0.3">
      <c r="A7112" s="1">
        <v>44615</v>
      </c>
      <c r="B7112">
        <v>202202</v>
      </c>
      <c r="C7112">
        <v>2022</v>
      </c>
      <c r="D7112" t="s">
        <v>0</v>
      </c>
      <c r="E7112" t="s">
        <v>22</v>
      </c>
      <c r="F7112">
        <v>113.86255999999999</v>
      </c>
      <c r="G7112">
        <v>44</v>
      </c>
      <c r="I7112">
        <v>103.49048463046455</v>
      </c>
      <c r="J7112">
        <v>114.31299945312499</v>
      </c>
      <c r="K7112">
        <v>131.81262025094304</v>
      </c>
      <c r="L7112">
        <v>3.1364932980235034</v>
      </c>
      <c r="N7112">
        <v>1</v>
      </c>
      <c r="O7112">
        <v>15508.676804067836</v>
      </c>
      <c r="P7112">
        <v>141.02049681945252</v>
      </c>
      <c r="Q7112">
        <v>0.74990004612997874</v>
      </c>
      <c r="S7112" s="6">
        <v>32.995602029719066</v>
      </c>
      <c r="V7112" s="6">
        <v>138.00570511303414</v>
      </c>
    </row>
    <row r="7113" spans="1:23" x14ac:dyDescent="0.3">
      <c r="A7113" s="1">
        <v>44615</v>
      </c>
      <c r="B7113">
        <v>202202</v>
      </c>
      <c r="C7113">
        <v>2022</v>
      </c>
      <c r="D7113" t="s">
        <v>1</v>
      </c>
      <c r="E7113" t="s">
        <v>22</v>
      </c>
      <c r="F7113">
        <v>120.77632033333333</v>
      </c>
      <c r="G7113">
        <v>46</v>
      </c>
      <c r="I7113">
        <v>114.28339358733325</v>
      </c>
      <c r="J7113">
        <v>120.86750685677083</v>
      </c>
      <c r="K7113">
        <v>145.52434291719212</v>
      </c>
      <c r="L7113">
        <v>3.2780493778127031</v>
      </c>
      <c r="N7113">
        <v>1</v>
      </c>
      <c r="O7113">
        <v>16433.868779790271</v>
      </c>
      <c r="P7113">
        <v>151.94098928627943</v>
      </c>
      <c r="Q7113">
        <v>0.75789633205048923</v>
      </c>
      <c r="S7113" s="6">
        <v>34.863231274322501</v>
      </c>
      <c r="V7113" s="6">
        <v>150.79027137938434</v>
      </c>
    </row>
    <row r="7114" spans="1:23" x14ac:dyDescent="0.3">
      <c r="A7114" s="1">
        <v>44615</v>
      </c>
      <c r="B7114">
        <v>202202</v>
      </c>
      <c r="C7114">
        <v>2022</v>
      </c>
      <c r="D7114" t="s">
        <v>4</v>
      </c>
      <c r="E7114" t="s">
        <v>22</v>
      </c>
      <c r="F7114">
        <v>127.24852</v>
      </c>
      <c r="G7114">
        <v>36</v>
      </c>
      <c r="I7114">
        <v>135.44183518226703</v>
      </c>
      <c r="J7114">
        <v>127.53592337777778</v>
      </c>
      <c r="K7114">
        <v>163.18517359513032</v>
      </c>
      <c r="L7114">
        <v>4.9458630262186114</v>
      </c>
      <c r="N7114">
        <v>1</v>
      </c>
      <c r="O7114">
        <v>16657.614332683486</v>
      </c>
      <c r="P7114">
        <v>116.97617270074967</v>
      </c>
      <c r="Q7114">
        <v>0.76069094100729384</v>
      </c>
      <c r="S7114" s="6">
        <v>27.384873876262578</v>
      </c>
      <c r="V7114" s="6">
        <v>178.05106894387001</v>
      </c>
    </row>
    <row r="7115" spans="1:23" x14ac:dyDescent="0.3">
      <c r="A7115" s="1">
        <v>44615</v>
      </c>
      <c r="B7115">
        <v>202202</v>
      </c>
      <c r="C7115">
        <v>2022</v>
      </c>
      <c r="D7115" t="s">
        <v>2</v>
      </c>
      <c r="E7115" t="s">
        <v>22</v>
      </c>
      <c r="F7115">
        <v>157.24192066666666</v>
      </c>
      <c r="G7115">
        <v>64</v>
      </c>
      <c r="I7115">
        <v>158.7896706988891</v>
      </c>
      <c r="J7115">
        <v>158.13938160416666</v>
      </c>
      <c r="K7115">
        <v>192.7554178714104</v>
      </c>
      <c r="L7115">
        <v>3.2605836683186489</v>
      </c>
      <c r="N7115">
        <v>1</v>
      </c>
      <c r="O7115">
        <v>23341.173346591575</v>
      </c>
      <c r="P7115">
        <v>169.8426031636844</v>
      </c>
      <c r="Q7115">
        <v>0.7609338870146336</v>
      </c>
      <c r="S7115" s="6">
        <v>48.699768768936551</v>
      </c>
      <c r="V7115" s="6">
        <v>208.67735477239353</v>
      </c>
    </row>
    <row r="7116" spans="1:23" x14ac:dyDescent="0.3">
      <c r="A7116" s="1">
        <v>44615</v>
      </c>
      <c r="B7116">
        <v>202202</v>
      </c>
      <c r="C7116">
        <v>2022</v>
      </c>
      <c r="D7116" t="s">
        <v>3</v>
      </c>
      <c r="E7116" t="s">
        <v>22</v>
      </c>
      <c r="F7116">
        <v>168.0750396666667</v>
      </c>
      <c r="G7116">
        <v>96</v>
      </c>
      <c r="I7116">
        <v>199.64481680181416</v>
      </c>
      <c r="J7116">
        <v>168.74549458404564</v>
      </c>
      <c r="K7116">
        <v>195.34112411678211</v>
      </c>
      <c r="L7116">
        <v>2.7179872388059709</v>
      </c>
      <c r="N7116">
        <v>1</v>
      </c>
      <c r="O7116">
        <v>23258.086556757487</v>
      </c>
      <c r="P7116">
        <v>269.52439217331607</v>
      </c>
      <c r="Q7116">
        <v>0.76513733348719726</v>
      </c>
      <c r="S7116" s="6">
        <v>73.45318401477094</v>
      </c>
      <c r="V7116" s="6">
        <v>260.92677492537319</v>
      </c>
    </row>
    <row r="7117" spans="1:23" x14ac:dyDescent="0.3">
      <c r="A7117" s="1">
        <v>44615</v>
      </c>
      <c r="B7117">
        <v>202202</v>
      </c>
      <c r="C7117">
        <v>2022</v>
      </c>
      <c r="D7117" t="s">
        <v>5</v>
      </c>
      <c r="E7117" t="s">
        <v>23</v>
      </c>
      <c r="F7117">
        <v>520.22402116666649</v>
      </c>
      <c r="H7117">
        <v>162</v>
      </c>
      <c r="I7117">
        <v>624.03625799999998</v>
      </c>
      <c r="M7117">
        <v>4.2744166666666663</v>
      </c>
      <c r="N7117">
        <v>0.98237548319972923</v>
      </c>
      <c r="O7117">
        <v>35265.287742187145</v>
      </c>
      <c r="P7117">
        <v>1453.932513852237</v>
      </c>
      <c r="R7117">
        <v>0.9506</v>
      </c>
      <c r="T7117" s="6">
        <v>159.14482827835613</v>
      </c>
      <c r="U7117" s="6">
        <v>153.99719999999999</v>
      </c>
      <c r="W7117" s="6">
        <v>692.45549999999992</v>
      </c>
    </row>
    <row r="7118" spans="1:23" x14ac:dyDescent="0.3">
      <c r="A7118" s="1">
        <v>44615</v>
      </c>
      <c r="B7118">
        <v>202202</v>
      </c>
      <c r="C7118">
        <v>2022</v>
      </c>
      <c r="D7118" t="s">
        <v>6</v>
      </c>
      <c r="E7118" t="s">
        <v>23</v>
      </c>
      <c r="F7118">
        <v>171.51455900000008</v>
      </c>
      <c r="H7118">
        <v>66</v>
      </c>
      <c r="I7118">
        <v>209.77273333333332</v>
      </c>
      <c r="M7118">
        <v>3.4925694444444439</v>
      </c>
      <c r="N7118">
        <v>1.0000000000000002</v>
      </c>
      <c r="O7118">
        <v>10665.183220801744</v>
      </c>
      <c r="P7118">
        <v>531.46794622891264</v>
      </c>
      <c r="R7118">
        <v>0.94569999999999999</v>
      </c>
      <c r="T7118" s="6">
        <v>66.000000000000014</v>
      </c>
      <c r="U7118" s="6">
        <v>62.416199999999996</v>
      </c>
      <c r="W7118" s="6">
        <v>230.5095833333333</v>
      </c>
    </row>
    <row r="7119" spans="1:23" x14ac:dyDescent="0.3">
      <c r="A7119" s="1">
        <v>44615</v>
      </c>
      <c r="B7119">
        <v>202202</v>
      </c>
      <c r="C7119">
        <v>2022</v>
      </c>
      <c r="D7119" t="s">
        <v>7</v>
      </c>
      <c r="E7119" t="s">
        <v>23</v>
      </c>
      <c r="F7119">
        <v>103.76576099999994</v>
      </c>
      <c r="H7119">
        <v>36</v>
      </c>
      <c r="I7119">
        <v>156.05991331287586</v>
      </c>
      <c r="M7119">
        <v>4.6351659412633337</v>
      </c>
      <c r="N7119">
        <v>1</v>
      </c>
      <c r="O7119">
        <v>6847.2041824900753</v>
      </c>
      <c r="P7119">
        <v>311.17453314072566</v>
      </c>
      <c r="R7119">
        <v>0.95550000000000002</v>
      </c>
      <c r="T7119" s="6">
        <v>36</v>
      </c>
      <c r="U7119" s="6">
        <v>34.398000000000003</v>
      </c>
      <c r="W7119" s="6">
        <v>166.86597388548</v>
      </c>
    </row>
    <row r="7120" spans="1:23" x14ac:dyDescent="0.3">
      <c r="A7120" s="1">
        <v>44615</v>
      </c>
      <c r="B7120">
        <v>202202</v>
      </c>
      <c r="C7120">
        <v>2022</v>
      </c>
      <c r="D7120" t="s">
        <v>8</v>
      </c>
      <c r="E7120" t="s">
        <v>23</v>
      </c>
      <c r="F7120">
        <v>1050.5368268333334</v>
      </c>
      <c r="H7120">
        <v>108</v>
      </c>
      <c r="I7120">
        <v>1120.8040794333333</v>
      </c>
      <c r="M7120">
        <v>7.7700387860082287</v>
      </c>
      <c r="N7120">
        <v>0.94506172839506197</v>
      </c>
      <c r="O7120">
        <v>141131.36850833977</v>
      </c>
      <c r="P7120">
        <v>656.50018884453846</v>
      </c>
      <c r="R7120">
        <v>0.96039999999999992</v>
      </c>
      <c r="T7120" s="6">
        <v>102.06666666666669</v>
      </c>
      <c r="U7120" s="6">
        <v>103.72319999999999</v>
      </c>
      <c r="W7120" s="6">
        <v>839.1641888888887</v>
      </c>
    </row>
    <row r="7121" spans="1:23" x14ac:dyDescent="0.3">
      <c r="A7121" s="1">
        <v>44616</v>
      </c>
      <c r="B7121">
        <v>202202</v>
      </c>
      <c r="C7121">
        <v>2022</v>
      </c>
      <c r="D7121" t="s">
        <v>0</v>
      </c>
      <c r="E7121" t="s">
        <v>22</v>
      </c>
      <c r="F7121">
        <v>91.984760000000009</v>
      </c>
      <c r="G7121">
        <v>44</v>
      </c>
      <c r="I7121">
        <v>179.91016685598476</v>
      </c>
      <c r="J7121">
        <v>92.463519765625009</v>
      </c>
      <c r="K7121">
        <v>107.31271427656594</v>
      </c>
      <c r="L7121">
        <v>5.4525499093467094</v>
      </c>
      <c r="N7121">
        <v>1</v>
      </c>
      <c r="O7121">
        <v>17738.333618871387</v>
      </c>
      <c r="P7121">
        <v>141.02049681945252</v>
      </c>
      <c r="Q7121">
        <v>0.74990004612997874</v>
      </c>
      <c r="S7121" s="6">
        <v>32.995602029719066</v>
      </c>
      <c r="V7121" s="6">
        <v>239.91219601125522</v>
      </c>
    </row>
    <row r="7122" spans="1:23" x14ac:dyDescent="0.3">
      <c r="A7122" s="1">
        <v>44616</v>
      </c>
      <c r="B7122">
        <v>202202</v>
      </c>
      <c r="C7122">
        <v>2022</v>
      </c>
      <c r="D7122" t="s">
        <v>1</v>
      </c>
      <c r="E7122" t="s">
        <v>22</v>
      </c>
      <c r="F7122">
        <v>90.120239999999995</v>
      </c>
      <c r="G7122">
        <v>46</v>
      </c>
      <c r="I7122">
        <v>196.06259024696578</v>
      </c>
      <c r="J7122">
        <v>90.212647226562495</v>
      </c>
      <c r="K7122">
        <v>118.61473481837321</v>
      </c>
      <c r="L7122">
        <v>5.6237641515280297</v>
      </c>
      <c r="N7122">
        <v>1</v>
      </c>
      <c r="O7122">
        <v>17362.439744184459</v>
      </c>
      <c r="P7122">
        <v>151.94098928627943</v>
      </c>
      <c r="Q7122">
        <v>0.75789633205048923</v>
      </c>
      <c r="S7122" s="6">
        <v>34.863231274322501</v>
      </c>
      <c r="V7122" s="6">
        <v>258.69315097028937</v>
      </c>
    </row>
    <row r="7123" spans="1:23" x14ac:dyDescent="0.3">
      <c r="A7123" s="1">
        <v>44616</v>
      </c>
      <c r="B7123">
        <v>202202</v>
      </c>
      <c r="C7123">
        <v>2022</v>
      </c>
      <c r="D7123" t="s">
        <v>4</v>
      </c>
      <c r="E7123" t="s">
        <v>22</v>
      </c>
      <c r="F7123">
        <v>78.043840000000003</v>
      </c>
      <c r="G7123">
        <v>36</v>
      </c>
      <c r="I7123">
        <v>108.15304786490594</v>
      </c>
      <c r="J7123">
        <v>78.291886577777788</v>
      </c>
      <c r="K7123">
        <v>95.123393808252857</v>
      </c>
      <c r="L7123">
        <v>3.9493717719347923</v>
      </c>
      <c r="N7123">
        <v>1</v>
      </c>
      <c r="O7123">
        <v>14616.774341548102</v>
      </c>
      <c r="P7123">
        <v>116.97617270074967</v>
      </c>
      <c r="Q7123">
        <v>0.76069094100729384</v>
      </c>
      <c r="S7123" s="6">
        <v>27.384873876262578</v>
      </c>
      <c r="V7123" s="6">
        <v>142.17738378965251</v>
      </c>
    </row>
    <row r="7124" spans="1:23" x14ac:dyDescent="0.3">
      <c r="A7124" s="1">
        <v>44616</v>
      </c>
      <c r="B7124">
        <v>202202</v>
      </c>
      <c r="C7124">
        <v>2022</v>
      </c>
      <c r="D7124" t="s">
        <v>2</v>
      </c>
      <c r="E7124" t="s">
        <v>22</v>
      </c>
      <c r="F7124">
        <v>106.74784366666667</v>
      </c>
      <c r="G7124">
        <v>64</v>
      </c>
      <c r="I7124">
        <v>320.62401155524634</v>
      </c>
      <c r="J7124">
        <v>107.13846866666667</v>
      </c>
      <c r="K7124">
        <v>134.13548646036645</v>
      </c>
      <c r="L7124">
        <v>6.5836865278867265</v>
      </c>
      <c r="N7124">
        <v>1</v>
      </c>
      <c r="O7124">
        <v>19178.991611560712</v>
      </c>
      <c r="P7124">
        <v>169.8426031636844</v>
      </c>
      <c r="Q7124">
        <v>0.7609338870146336</v>
      </c>
      <c r="S7124" s="6">
        <v>48.699768768936551</v>
      </c>
      <c r="V7124" s="6">
        <v>421.35593778475049</v>
      </c>
    </row>
    <row r="7125" spans="1:23" x14ac:dyDescent="0.3">
      <c r="A7125" s="1">
        <v>44616</v>
      </c>
      <c r="B7125">
        <v>202202</v>
      </c>
      <c r="C7125">
        <v>2022</v>
      </c>
      <c r="D7125" t="s">
        <v>3</v>
      </c>
      <c r="E7125" t="s">
        <v>22</v>
      </c>
      <c r="F7125">
        <v>134.75448000000003</v>
      </c>
      <c r="G7125">
        <v>96</v>
      </c>
      <c r="I7125">
        <v>452.02673578956302</v>
      </c>
      <c r="J7125">
        <v>135.59164928857064</v>
      </c>
      <c r="K7125">
        <v>164.48815409758444</v>
      </c>
      <c r="L7125">
        <v>6.153943383838385</v>
      </c>
      <c r="N7125">
        <v>1</v>
      </c>
      <c r="O7125">
        <v>23850.797190082038</v>
      </c>
      <c r="P7125">
        <v>269.52439217331607</v>
      </c>
      <c r="Q7125">
        <v>0.76513733348719726</v>
      </c>
      <c r="S7125" s="6">
        <v>73.45318401477094</v>
      </c>
      <c r="V7125" s="6">
        <v>590.77856484848496</v>
      </c>
    </row>
    <row r="7126" spans="1:23" x14ac:dyDescent="0.3">
      <c r="A7126" s="1">
        <v>44616</v>
      </c>
      <c r="B7126">
        <v>202202</v>
      </c>
      <c r="C7126">
        <v>2022</v>
      </c>
      <c r="D7126" t="s">
        <v>5</v>
      </c>
      <c r="E7126" t="s">
        <v>23</v>
      </c>
      <c r="F7126">
        <v>3378.5665305000002</v>
      </c>
      <c r="H7126">
        <v>162</v>
      </c>
      <c r="I7126">
        <v>3869.7390360000009</v>
      </c>
      <c r="M7126">
        <v>12.86979166666667</v>
      </c>
      <c r="N7126">
        <v>0.98589137485155554</v>
      </c>
      <c r="O7126">
        <v>446406.81271019956</v>
      </c>
      <c r="P7126">
        <v>1453.932513852237</v>
      </c>
      <c r="R7126">
        <v>0.9506</v>
      </c>
      <c r="T7126" s="6">
        <v>159.714402725952</v>
      </c>
      <c r="U7126" s="6">
        <v>153.99719999999999</v>
      </c>
      <c r="W7126" s="6">
        <v>2084.9062500000005</v>
      </c>
    </row>
    <row r="7127" spans="1:23" x14ac:dyDescent="0.3">
      <c r="A7127" s="1">
        <v>44616</v>
      </c>
      <c r="B7127">
        <v>202202</v>
      </c>
      <c r="C7127">
        <v>2022</v>
      </c>
      <c r="D7127" t="s">
        <v>6</v>
      </c>
      <c r="E7127" t="s">
        <v>23</v>
      </c>
      <c r="F7127">
        <v>1355.1328053333336</v>
      </c>
      <c r="H7127">
        <v>66</v>
      </c>
      <c r="I7127">
        <v>1583.0852333333332</v>
      </c>
      <c r="M7127">
        <v>14.899861111111109</v>
      </c>
      <c r="N7127">
        <v>0.97938263888888899</v>
      </c>
      <c r="O7127">
        <v>188151.50146132003</v>
      </c>
      <c r="P7127">
        <v>531.46794622891264</v>
      </c>
      <c r="R7127">
        <v>0.94569999999999999</v>
      </c>
      <c r="T7127" s="6">
        <v>64.639254166666674</v>
      </c>
      <c r="U7127" s="6">
        <v>62.416199999999996</v>
      </c>
      <c r="W7127" s="6">
        <v>983.39083333333326</v>
      </c>
    </row>
    <row r="7128" spans="1:23" x14ac:dyDescent="0.3">
      <c r="A7128" s="1">
        <v>44616</v>
      </c>
      <c r="B7128">
        <v>202202</v>
      </c>
      <c r="C7128">
        <v>2022</v>
      </c>
      <c r="D7128" t="s">
        <v>7</v>
      </c>
      <c r="E7128" t="s">
        <v>23</v>
      </c>
      <c r="F7128">
        <v>773.33648566666659</v>
      </c>
      <c r="H7128">
        <v>36</v>
      </c>
      <c r="I7128">
        <v>863.83437653719693</v>
      </c>
      <c r="M7128">
        <v>15.032012357339076</v>
      </c>
      <c r="N7128">
        <v>1</v>
      </c>
      <c r="O7128">
        <v>108285.87426630442</v>
      </c>
      <c r="P7128">
        <v>311.17453314072566</v>
      </c>
      <c r="R7128">
        <v>0.95550000000000002</v>
      </c>
      <c r="T7128" s="6">
        <v>36</v>
      </c>
      <c r="U7128" s="6">
        <v>34.398000000000003</v>
      </c>
      <c r="W7128" s="6">
        <v>541.1524448642067</v>
      </c>
    </row>
    <row r="7129" spans="1:23" x14ac:dyDescent="0.3">
      <c r="A7129" s="1">
        <v>44616</v>
      </c>
      <c r="B7129">
        <v>202202</v>
      </c>
      <c r="C7129">
        <v>2022</v>
      </c>
      <c r="D7129" t="s">
        <v>8</v>
      </c>
      <c r="E7129" t="s">
        <v>23</v>
      </c>
      <c r="F7129">
        <v>1332.0725461666666</v>
      </c>
      <c r="H7129">
        <v>108</v>
      </c>
      <c r="I7129">
        <v>1556.0188068333332</v>
      </c>
      <c r="M7129">
        <v>8.7188626543209882</v>
      </c>
      <c r="N7129">
        <v>0.95784465020576148</v>
      </c>
      <c r="O7129">
        <v>239396.11812559847</v>
      </c>
      <c r="P7129">
        <v>656.50018884453846</v>
      </c>
      <c r="R7129">
        <v>0.96039999999999992</v>
      </c>
      <c r="T7129" s="6">
        <v>103.44722222222224</v>
      </c>
      <c r="U7129" s="6">
        <v>103.72319999999999</v>
      </c>
      <c r="W7129" s="6">
        <v>941.63716666666676</v>
      </c>
    </row>
    <row r="7130" spans="1:23" x14ac:dyDescent="0.3">
      <c r="A7130" s="1">
        <v>44617</v>
      </c>
      <c r="B7130">
        <v>202202</v>
      </c>
      <c r="C7130">
        <v>2022</v>
      </c>
      <c r="D7130" t="s">
        <v>0</v>
      </c>
      <c r="E7130" t="s">
        <v>22</v>
      </c>
      <c r="F7130">
        <v>144.06532000000001</v>
      </c>
      <c r="G7130">
        <v>44</v>
      </c>
      <c r="I7130">
        <v>159.49601741220354</v>
      </c>
      <c r="J7130">
        <v>144.53187273437501</v>
      </c>
      <c r="K7130">
        <v>171.96896034425652</v>
      </c>
      <c r="L7130">
        <v>4.833856865789139</v>
      </c>
      <c r="N7130">
        <v>1</v>
      </c>
      <c r="O7130">
        <v>11751.1048437013</v>
      </c>
      <c r="P7130">
        <v>141.02049681945252</v>
      </c>
      <c r="Q7130">
        <v>0.74990004612997874</v>
      </c>
      <c r="S7130" s="6">
        <v>32.995602029719066</v>
      </c>
      <c r="V7130" s="6">
        <v>212.68970209472212</v>
      </c>
    </row>
    <row r="7131" spans="1:23" x14ac:dyDescent="0.3">
      <c r="A7131" s="1">
        <v>44617</v>
      </c>
      <c r="B7131">
        <v>202202</v>
      </c>
      <c r="C7131">
        <v>2022</v>
      </c>
      <c r="D7131" t="s">
        <v>1</v>
      </c>
      <c r="E7131" t="s">
        <v>22</v>
      </c>
      <c r="F7131">
        <v>146.18772000000001</v>
      </c>
      <c r="G7131">
        <v>46</v>
      </c>
      <c r="I7131">
        <v>176.52740731333114</v>
      </c>
      <c r="J7131">
        <v>146.27731960937501</v>
      </c>
      <c r="K7131">
        <v>184.97940548058943</v>
      </c>
      <c r="L7131">
        <v>5.0634264484642664</v>
      </c>
      <c r="N7131">
        <v>1</v>
      </c>
      <c r="O7131">
        <v>12163.316680327265</v>
      </c>
      <c r="P7131">
        <v>151.94098928627943</v>
      </c>
      <c r="Q7131">
        <v>0.75789633205048923</v>
      </c>
      <c r="S7131" s="6">
        <v>34.863231274322501</v>
      </c>
      <c r="V7131" s="6">
        <v>232.91761662935625</v>
      </c>
    </row>
    <row r="7132" spans="1:23" x14ac:dyDescent="0.3">
      <c r="A7132" s="1">
        <v>44617</v>
      </c>
      <c r="B7132">
        <v>202202</v>
      </c>
      <c r="C7132">
        <v>2022</v>
      </c>
      <c r="D7132" t="s">
        <v>4</v>
      </c>
      <c r="E7132" t="s">
        <v>22</v>
      </c>
      <c r="F7132">
        <v>94.456879999999998</v>
      </c>
      <c r="G7132">
        <v>36</v>
      </c>
      <c r="I7132">
        <v>94.827577918428034</v>
      </c>
      <c r="J7132">
        <v>94.718075377777765</v>
      </c>
      <c r="K7132">
        <v>116.97192535094567</v>
      </c>
      <c r="L7132">
        <v>3.4627721254770987</v>
      </c>
      <c r="N7132">
        <v>1</v>
      </c>
      <c r="O7132">
        <v>6910.2558741232942</v>
      </c>
      <c r="P7132">
        <v>116.97617270074967</v>
      </c>
      <c r="Q7132">
        <v>0.76069094100729384</v>
      </c>
      <c r="S7132" s="6">
        <v>27.384873876262578</v>
      </c>
      <c r="V7132" s="6">
        <v>124.65979651717555</v>
      </c>
    </row>
    <row r="7133" spans="1:23" x14ac:dyDescent="0.3">
      <c r="A7133" s="1">
        <v>44617</v>
      </c>
      <c r="B7133">
        <v>202202</v>
      </c>
      <c r="C7133">
        <v>2022</v>
      </c>
      <c r="D7133" t="s">
        <v>2</v>
      </c>
      <c r="E7133" t="s">
        <v>22</v>
      </c>
      <c r="F7133">
        <v>170.70535999999998</v>
      </c>
      <c r="G7133">
        <v>64</v>
      </c>
      <c r="I7133">
        <v>223.45678777067758</v>
      </c>
      <c r="J7133">
        <v>171.00760609375999</v>
      </c>
      <c r="K7133">
        <v>207.39375919853404</v>
      </c>
      <c r="L7133">
        <v>4.5884568534791663</v>
      </c>
      <c r="N7133">
        <v>1</v>
      </c>
      <c r="O7133">
        <v>15576.103983395285</v>
      </c>
      <c r="P7133">
        <v>169.8426031636844</v>
      </c>
      <c r="Q7133">
        <v>0.7609338870146336</v>
      </c>
      <c r="S7133" s="6">
        <v>48.699768768936551</v>
      </c>
      <c r="V7133" s="6">
        <v>293.66123862266664</v>
      </c>
    </row>
    <row r="7134" spans="1:23" x14ac:dyDescent="0.3">
      <c r="A7134" s="1">
        <v>44617</v>
      </c>
      <c r="B7134">
        <v>202202</v>
      </c>
      <c r="C7134">
        <v>2022</v>
      </c>
      <c r="D7134" t="s">
        <v>3</v>
      </c>
      <c r="E7134" t="s">
        <v>22</v>
      </c>
      <c r="F7134">
        <v>210.47095999999999</v>
      </c>
      <c r="G7134">
        <v>96</v>
      </c>
      <c r="I7134">
        <v>276.60855167136771</v>
      </c>
      <c r="J7134">
        <v>211.16477694560049</v>
      </c>
      <c r="K7134">
        <v>254.13288886957952</v>
      </c>
      <c r="L7134">
        <v>3.7657802773497693</v>
      </c>
      <c r="N7134">
        <v>0.99959493611111117</v>
      </c>
      <c r="O7134">
        <v>19698.667279158028</v>
      </c>
      <c r="P7134">
        <v>269.52439217331607</v>
      </c>
      <c r="Q7134">
        <v>0.76513733348719726</v>
      </c>
      <c r="S7134" s="6">
        <v>73.45318401477094</v>
      </c>
      <c r="V7134" s="6">
        <v>361.51490662557785</v>
      </c>
    </row>
    <row r="7135" spans="1:23" x14ac:dyDescent="0.3">
      <c r="A7135" s="1">
        <v>44617</v>
      </c>
      <c r="B7135">
        <v>202202</v>
      </c>
      <c r="C7135">
        <v>2022</v>
      </c>
      <c r="D7135" t="s">
        <v>5</v>
      </c>
      <c r="E7135" t="s">
        <v>23</v>
      </c>
      <c r="F7135">
        <v>3555.974541</v>
      </c>
      <c r="H7135">
        <v>162</v>
      </c>
      <c r="I7135">
        <v>3887.6713258122413</v>
      </c>
      <c r="M7135">
        <v>13.858985383493737</v>
      </c>
      <c r="N7135">
        <v>0.98914252387152779</v>
      </c>
      <c r="O7135">
        <v>345542.41731350211</v>
      </c>
      <c r="P7135">
        <v>1453.932513852237</v>
      </c>
      <c r="R7135">
        <v>0.9506</v>
      </c>
      <c r="T7135" s="6">
        <v>160.2410888671875</v>
      </c>
      <c r="U7135" s="6">
        <v>153.99719999999999</v>
      </c>
      <c r="W7135" s="6">
        <v>2245.1556321259854</v>
      </c>
    </row>
    <row r="7136" spans="1:23" x14ac:dyDescent="0.3">
      <c r="A7136" s="1">
        <v>44617</v>
      </c>
      <c r="B7136">
        <v>202202</v>
      </c>
      <c r="C7136">
        <v>2022</v>
      </c>
      <c r="D7136" t="s">
        <v>6</v>
      </c>
      <c r="E7136" t="s">
        <v>23</v>
      </c>
      <c r="F7136">
        <v>1267.3438473333338</v>
      </c>
      <c r="H7136">
        <v>66</v>
      </c>
      <c r="I7136">
        <v>1505.7104666666667</v>
      </c>
      <c r="M7136">
        <v>13.969097222222222</v>
      </c>
      <c r="N7136">
        <v>0.96155208333333342</v>
      </c>
      <c r="O7136">
        <v>127079.21810008299</v>
      </c>
      <c r="P7136">
        <v>531.46794622891264</v>
      </c>
      <c r="R7136">
        <v>0.94569999999999999</v>
      </c>
      <c r="T7136" s="6">
        <v>63.462437500000007</v>
      </c>
      <c r="U7136" s="6">
        <v>62.416199999999996</v>
      </c>
      <c r="W7136" s="6">
        <v>921.96041666666667</v>
      </c>
    </row>
    <row r="7137" spans="1:23" x14ac:dyDescent="0.3">
      <c r="A7137" s="1">
        <v>44617</v>
      </c>
      <c r="B7137">
        <v>202202</v>
      </c>
      <c r="C7137">
        <v>2022</v>
      </c>
      <c r="D7137" t="s">
        <v>7</v>
      </c>
      <c r="E7137" t="s">
        <v>23</v>
      </c>
      <c r="F7137">
        <v>665.17136366666648</v>
      </c>
      <c r="H7137">
        <v>36</v>
      </c>
      <c r="I7137">
        <v>727.79361332832264</v>
      </c>
      <c r="M7137">
        <v>12.235064940854494</v>
      </c>
      <c r="N7137">
        <v>1</v>
      </c>
      <c r="O7137">
        <v>64700.491672184129</v>
      </c>
      <c r="P7137">
        <v>311.17453314072566</v>
      </c>
      <c r="R7137">
        <v>0.95550000000000002</v>
      </c>
      <c r="T7137" s="6">
        <v>36</v>
      </c>
      <c r="U7137" s="6">
        <v>34.398000000000003</v>
      </c>
      <c r="W7137" s="6">
        <v>440.46233787076181</v>
      </c>
    </row>
    <row r="7138" spans="1:23" x14ac:dyDescent="0.3">
      <c r="A7138" s="1">
        <v>44617</v>
      </c>
      <c r="B7138">
        <v>202202</v>
      </c>
      <c r="C7138">
        <v>2022</v>
      </c>
      <c r="D7138" t="s">
        <v>8</v>
      </c>
      <c r="E7138" t="s">
        <v>23</v>
      </c>
      <c r="F7138">
        <v>1490.5434848333337</v>
      </c>
      <c r="H7138">
        <v>108</v>
      </c>
      <c r="I7138">
        <v>1726.885180466667</v>
      </c>
      <c r="M7138">
        <v>9.4466402263374469</v>
      </c>
      <c r="N7138">
        <v>0.93924897119341588</v>
      </c>
      <c r="O7138">
        <v>165789.46264084053</v>
      </c>
      <c r="P7138">
        <v>656.50018884453846</v>
      </c>
      <c r="R7138">
        <v>0.96039999999999992</v>
      </c>
      <c r="T7138" s="6">
        <v>101.43888888888891</v>
      </c>
      <c r="U7138" s="6">
        <v>103.72319999999999</v>
      </c>
      <c r="W7138" s="6">
        <v>1020.2371444444443</v>
      </c>
    </row>
    <row r="7139" spans="1:23" x14ac:dyDescent="0.3">
      <c r="A7139" s="1">
        <v>44618</v>
      </c>
      <c r="B7139">
        <v>202203</v>
      </c>
      <c r="C7139">
        <v>2022</v>
      </c>
      <c r="D7139" t="s">
        <v>0</v>
      </c>
      <c r="E7139" t="s">
        <v>22</v>
      </c>
      <c r="F7139">
        <v>138.98808000000002</v>
      </c>
      <c r="G7139">
        <v>44</v>
      </c>
      <c r="I7139">
        <v>211.24766038586532</v>
      </c>
      <c r="J7139">
        <v>139.47904679687502</v>
      </c>
      <c r="K7139">
        <v>161.86982961515108</v>
      </c>
      <c r="L7139">
        <v>6.4022975000000004</v>
      </c>
      <c r="N7139">
        <v>1</v>
      </c>
      <c r="O7139">
        <v>7321.180946454394</v>
      </c>
      <c r="P7139">
        <v>181.83905925722644</v>
      </c>
      <c r="Q7139">
        <v>0.74990004612997874</v>
      </c>
      <c r="S7139" s="6">
        <v>32.995602029719066</v>
      </c>
      <c r="V7139" s="6">
        <v>281.70109000000002</v>
      </c>
    </row>
    <row r="7140" spans="1:23" x14ac:dyDescent="0.3">
      <c r="A7140" s="1">
        <v>44618</v>
      </c>
      <c r="B7140">
        <v>202203</v>
      </c>
      <c r="C7140">
        <v>2022</v>
      </c>
      <c r="D7140" t="s">
        <v>1</v>
      </c>
      <c r="E7140" t="s">
        <v>22</v>
      </c>
      <c r="F7140">
        <v>142.29319999999998</v>
      </c>
      <c r="G7140">
        <v>46</v>
      </c>
      <c r="I7140">
        <v>232.03170698724577</v>
      </c>
      <c r="J7140">
        <v>142.37828300781248</v>
      </c>
      <c r="K7140">
        <v>168.56572477431615</v>
      </c>
      <c r="L7140">
        <v>6.6554848333333334</v>
      </c>
      <c r="N7140">
        <v>1</v>
      </c>
      <c r="O7140">
        <v>7560.6936541480836</v>
      </c>
      <c r="P7140">
        <v>195.92050217921391</v>
      </c>
      <c r="Q7140">
        <v>0.75789633205048923</v>
      </c>
      <c r="S7140" s="6">
        <v>34.863231274322501</v>
      </c>
      <c r="V7140" s="6">
        <v>306.15230233333335</v>
      </c>
    </row>
    <row r="7141" spans="1:23" x14ac:dyDescent="0.3">
      <c r="A7141" s="1">
        <v>44618</v>
      </c>
      <c r="B7141">
        <v>202203</v>
      </c>
      <c r="C7141">
        <v>2022</v>
      </c>
      <c r="D7141" t="s">
        <v>4</v>
      </c>
      <c r="E7141" t="s">
        <v>22</v>
      </c>
      <c r="F7141">
        <v>123.71800000000003</v>
      </c>
      <c r="G7141">
        <v>36</v>
      </c>
      <c r="I7141">
        <v>199.79911170821822</v>
      </c>
      <c r="J7141">
        <v>124.00258097777781</v>
      </c>
      <c r="K7141">
        <v>163.79087582158039</v>
      </c>
      <c r="L7141">
        <v>7.2959661092836239</v>
      </c>
      <c r="N7141">
        <v>1</v>
      </c>
      <c r="O7141">
        <v>5854.3189564061704</v>
      </c>
      <c r="P7141">
        <v>150.83507489445358</v>
      </c>
      <c r="Q7141">
        <v>0.76069094100729384</v>
      </c>
      <c r="S7141" s="6">
        <v>27.384873876262578</v>
      </c>
      <c r="V7141" s="6">
        <v>262.65477993421047</v>
      </c>
    </row>
    <row r="7142" spans="1:23" x14ac:dyDescent="0.3">
      <c r="A7142" s="1">
        <v>44618</v>
      </c>
      <c r="B7142">
        <v>202203</v>
      </c>
      <c r="C7142">
        <v>2022</v>
      </c>
      <c r="D7142" t="s">
        <v>2</v>
      </c>
      <c r="E7142" t="s">
        <v>22</v>
      </c>
      <c r="F7142">
        <v>143.09428</v>
      </c>
      <c r="G7142">
        <v>64</v>
      </c>
      <c r="I7142">
        <v>306.98852933688573</v>
      </c>
      <c r="J7142">
        <v>143.43364265624999</v>
      </c>
      <c r="K7142">
        <v>182.8395823775727</v>
      </c>
      <c r="L7142">
        <v>6.3036958305375013</v>
      </c>
      <c r="N7142">
        <v>1</v>
      </c>
      <c r="O7142">
        <v>8829.9896331981818</v>
      </c>
      <c r="P7142">
        <v>219.00376099669666</v>
      </c>
      <c r="Q7142">
        <v>0.7609338870146336</v>
      </c>
      <c r="S7142" s="6">
        <v>48.699768768936551</v>
      </c>
      <c r="V7142" s="6">
        <v>403.43653315440008</v>
      </c>
    </row>
    <row r="7143" spans="1:23" x14ac:dyDescent="0.3">
      <c r="A7143" s="1">
        <v>44618</v>
      </c>
      <c r="B7143">
        <v>202203</v>
      </c>
      <c r="C7143">
        <v>2022</v>
      </c>
      <c r="D7143" t="s">
        <v>3</v>
      </c>
      <c r="E7143" t="s">
        <v>22</v>
      </c>
      <c r="F7143">
        <v>249.56904</v>
      </c>
      <c r="G7143">
        <v>96</v>
      </c>
      <c r="I7143">
        <v>402.73396326175856</v>
      </c>
      <c r="J7143">
        <v>250.32490292792639</v>
      </c>
      <c r="K7143">
        <v>317.66508838153646</v>
      </c>
      <c r="L7143">
        <v>5.4828659732540865</v>
      </c>
      <c r="N7143">
        <v>1</v>
      </c>
      <c r="O7143">
        <v>17330.481352198865</v>
      </c>
      <c r="P7143">
        <v>347.53857081087136</v>
      </c>
      <c r="Q7143">
        <v>0.76513733348719726</v>
      </c>
      <c r="S7143" s="6">
        <v>73.45318401477094</v>
      </c>
      <c r="V7143" s="6">
        <v>526.35513343239234</v>
      </c>
    </row>
    <row r="7144" spans="1:23" x14ac:dyDescent="0.3">
      <c r="A7144" s="1">
        <v>44618</v>
      </c>
      <c r="B7144">
        <v>202203</v>
      </c>
      <c r="C7144">
        <v>2022</v>
      </c>
      <c r="D7144" t="s">
        <v>5</v>
      </c>
      <c r="E7144" t="s">
        <v>23</v>
      </c>
      <c r="F7144">
        <v>3411.8209283333335</v>
      </c>
      <c r="H7144">
        <v>162</v>
      </c>
      <c r="I7144">
        <v>3875.667478786469</v>
      </c>
      <c r="M7144">
        <v>13.113419176374443</v>
      </c>
      <c r="N7144">
        <v>0.98754794198495377</v>
      </c>
      <c r="O7144">
        <v>506680.53103332216</v>
      </c>
      <c r="P7144">
        <v>1424.4046405628478</v>
      </c>
      <c r="R7144">
        <v>0.9506</v>
      </c>
      <c r="T7144" s="6">
        <v>159.9827666015625</v>
      </c>
      <c r="U7144" s="6">
        <v>153.99719999999999</v>
      </c>
      <c r="W7144" s="6">
        <v>2124.3739065726595</v>
      </c>
    </row>
    <row r="7145" spans="1:23" x14ac:dyDescent="0.3">
      <c r="A7145" s="1">
        <v>44618</v>
      </c>
      <c r="B7145">
        <v>202203</v>
      </c>
      <c r="C7145">
        <v>2022</v>
      </c>
      <c r="D7145" t="s">
        <v>6</v>
      </c>
      <c r="E7145" t="s">
        <v>23</v>
      </c>
      <c r="F7145">
        <v>811.70880399999987</v>
      </c>
      <c r="H7145">
        <v>66</v>
      </c>
      <c r="I7145">
        <v>987.29603333333341</v>
      </c>
      <c r="M7145">
        <v>9.3907986111111139</v>
      </c>
      <c r="N7145">
        <v>1</v>
      </c>
      <c r="O7145">
        <v>128242.43604467735</v>
      </c>
      <c r="P7145">
        <v>417.94638357759334</v>
      </c>
      <c r="R7145">
        <v>0.94569999999999999</v>
      </c>
      <c r="T7145" s="6">
        <v>66</v>
      </c>
      <c r="U7145" s="6">
        <v>62.416199999999996</v>
      </c>
      <c r="W7145" s="6">
        <v>619.79270833333351</v>
      </c>
    </row>
    <row r="7146" spans="1:23" x14ac:dyDescent="0.3">
      <c r="A7146" s="1">
        <v>44618</v>
      </c>
      <c r="B7146">
        <v>202203</v>
      </c>
      <c r="C7146">
        <v>2022</v>
      </c>
      <c r="D7146" t="s">
        <v>7</v>
      </c>
      <c r="E7146" t="s">
        <v>23</v>
      </c>
      <c r="F7146">
        <v>346.63104083333332</v>
      </c>
      <c r="H7146">
        <v>36</v>
      </c>
      <c r="I7146">
        <v>424.86616903126685</v>
      </c>
      <c r="M7146">
        <v>8.233278902201695</v>
      </c>
      <c r="N7146">
        <v>0.91903935185230989</v>
      </c>
      <c r="O7146">
        <v>53288.979044015054</v>
      </c>
      <c r="P7146">
        <v>243.65927497237692</v>
      </c>
      <c r="R7146">
        <v>0.95550000000000002</v>
      </c>
      <c r="T7146" s="6">
        <v>33.085416666683159</v>
      </c>
      <c r="U7146" s="6">
        <v>34.398000000000003</v>
      </c>
      <c r="W7146" s="6">
        <v>296.398040479261</v>
      </c>
    </row>
    <row r="7147" spans="1:23" x14ac:dyDescent="0.3">
      <c r="A7147" s="1">
        <v>44618</v>
      </c>
      <c r="B7147">
        <v>202203</v>
      </c>
      <c r="C7147">
        <v>2022</v>
      </c>
      <c r="D7147" t="s">
        <v>8</v>
      </c>
      <c r="E7147" t="s">
        <v>23</v>
      </c>
      <c r="F7147">
        <v>1712.2553088333336</v>
      </c>
      <c r="H7147">
        <v>108</v>
      </c>
      <c r="I7147">
        <v>2020.4250367333334</v>
      </c>
      <c r="M7147">
        <v>9.9367354681069973</v>
      </c>
      <c r="N7147">
        <v>0.95061728395061718</v>
      </c>
      <c r="O7147">
        <v>222384.27857876956</v>
      </c>
      <c r="P7147">
        <v>571.03496682948492</v>
      </c>
      <c r="R7147">
        <v>0.96039999999999992</v>
      </c>
      <c r="T7147" s="6">
        <v>102.66666666666666</v>
      </c>
      <c r="U7147" s="6">
        <v>103.72319999999999</v>
      </c>
      <c r="W7147" s="6">
        <v>1073.1674305555557</v>
      </c>
    </row>
    <row r="7148" spans="1:23" x14ac:dyDescent="0.3">
      <c r="A7148" s="1">
        <v>44619</v>
      </c>
      <c r="B7148">
        <v>202203</v>
      </c>
      <c r="C7148">
        <v>2022</v>
      </c>
      <c r="D7148" t="s">
        <v>0</v>
      </c>
      <c r="E7148" t="s">
        <v>22</v>
      </c>
      <c r="F7148">
        <v>158.78996000000001</v>
      </c>
      <c r="G7148">
        <v>44</v>
      </c>
      <c r="I7148">
        <v>174.90513470599112</v>
      </c>
      <c r="J7148">
        <v>159.29826078125001</v>
      </c>
      <c r="K7148">
        <v>183.74841357243048</v>
      </c>
      <c r="L7148">
        <v>5.3008620527200705</v>
      </c>
      <c r="N7148">
        <v>1</v>
      </c>
      <c r="O7148">
        <v>10356.70897762224</v>
      </c>
      <c r="P7148">
        <v>181.83905925722644</v>
      </c>
      <c r="Q7148">
        <v>0.74990004612997874</v>
      </c>
      <c r="S7148" s="6">
        <v>32.995602029719066</v>
      </c>
      <c r="V7148" s="6">
        <v>233.2379303196831</v>
      </c>
    </row>
    <row r="7149" spans="1:23" x14ac:dyDescent="0.3">
      <c r="A7149" s="1">
        <v>44619</v>
      </c>
      <c r="B7149">
        <v>202203</v>
      </c>
      <c r="C7149">
        <v>2022</v>
      </c>
      <c r="D7149" t="s">
        <v>1</v>
      </c>
      <c r="E7149" t="s">
        <v>22</v>
      </c>
      <c r="F7149">
        <v>163.68492000000001</v>
      </c>
      <c r="G7149">
        <v>46</v>
      </c>
      <c r="I7149">
        <v>190.74498800690739</v>
      </c>
      <c r="J7149">
        <v>163.79637019531251</v>
      </c>
      <c r="K7149">
        <v>204.42770657226211</v>
      </c>
      <c r="L7149">
        <v>5.4712366305355928</v>
      </c>
      <c r="N7149">
        <v>1</v>
      </c>
      <c r="O7149">
        <v>10832.982807600296</v>
      </c>
      <c r="P7149">
        <v>195.92050217921391</v>
      </c>
      <c r="Q7149">
        <v>0.75789633205048923</v>
      </c>
      <c r="S7149" s="6">
        <v>34.863231274322501</v>
      </c>
      <c r="V7149" s="6">
        <v>251.67688500463726</v>
      </c>
    </row>
    <row r="7150" spans="1:23" x14ac:dyDescent="0.3">
      <c r="A7150" s="1">
        <v>44619</v>
      </c>
      <c r="B7150">
        <v>202203</v>
      </c>
      <c r="C7150">
        <v>2022</v>
      </c>
      <c r="D7150" t="s">
        <v>4</v>
      </c>
      <c r="E7150" t="s">
        <v>22</v>
      </c>
      <c r="F7150">
        <v>79.548559999999995</v>
      </c>
      <c r="G7150">
        <v>36</v>
      </c>
      <c r="I7150">
        <v>101.20566157085368</v>
      </c>
      <c r="J7150">
        <v>79.797816177777776</v>
      </c>
      <c r="K7150">
        <v>101.25252446667979</v>
      </c>
      <c r="L7150">
        <v>3.6956774761186515</v>
      </c>
      <c r="N7150">
        <v>1</v>
      </c>
      <c r="O7150">
        <v>4286.5345939472372</v>
      </c>
      <c r="P7150">
        <v>150.83507489445358</v>
      </c>
      <c r="Q7150">
        <v>0.76069094100729384</v>
      </c>
      <c r="S7150" s="6">
        <v>27.384873876262578</v>
      </c>
      <c r="V7150" s="6">
        <v>133.04438914027145</v>
      </c>
    </row>
    <row r="7151" spans="1:23" x14ac:dyDescent="0.3">
      <c r="A7151" s="1">
        <v>44619</v>
      </c>
      <c r="B7151">
        <v>202203</v>
      </c>
      <c r="C7151">
        <v>2022</v>
      </c>
      <c r="D7151" t="s">
        <v>2</v>
      </c>
      <c r="E7151" t="s">
        <v>22</v>
      </c>
      <c r="F7151">
        <v>174.99664000000001</v>
      </c>
      <c r="G7151">
        <v>64</v>
      </c>
      <c r="I7151">
        <v>291.48053592932717</v>
      </c>
      <c r="J7151">
        <v>175.32025027343752</v>
      </c>
      <c r="K7151">
        <v>218.05136879248619</v>
      </c>
      <c r="L7151">
        <v>5.9852550288750006</v>
      </c>
      <c r="N7151">
        <v>1</v>
      </c>
      <c r="O7151">
        <v>11074.254746361568</v>
      </c>
      <c r="P7151">
        <v>219.00376099669666</v>
      </c>
      <c r="Q7151">
        <v>0.7609338870146336</v>
      </c>
      <c r="S7151" s="6">
        <v>48.699768768936551</v>
      </c>
      <c r="V7151" s="6">
        <v>383.05632184800004</v>
      </c>
    </row>
    <row r="7152" spans="1:23" x14ac:dyDescent="0.3">
      <c r="A7152" s="1">
        <v>44619</v>
      </c>
      <c r="B7152">
        <v>202203</v>
      </c>
      <c r="C7152">
        <v>2022</v>
      </c>
      <c r="D7152" t="s">
        <v>3</v>
      </c>
      <c r="E7152" t="s">
        <v>22</v>
      </c>
      <c r="F7152">
        <v>214.88320033333332</v>
      </c>
      <c r="G7152">
        <v>96</v>
      </c>
      <c r="I7152">
        <v>483.31418790780339</v>
      </c>
      <c r="J7152">
        <v>215.72878657961505</v>
      </c>
      <c r="K7152">
        <v>265.5112803078049</v>
      </c>
      <c r="L7152">
        <v>6.5798943148688043</v>
      </c>
      <c r="N7152">
        <v>1</v>
      </c>
      <c r="O7152">
        <v>11665.578656446602</v>
      </c>
      <c r="P7152">
        <v>347.53857081087136</v>
      </c>
      <c r="Q7152">
        <v>0.76513733348719726</v>
      </c>
      <c r="S7152" s="6">
        <v>73.45318401477094</v>
      </c>
      <c r="V7152" s="6">
        <v>631.66985422740527</v>
      </c>
    </row>
    <row r="7153" spans="1:23" x14ac:dyDescent="0.3">
      <c r="A7153" s="1">
        <v>44619</v>
      </c>
      <c r="B7153">
        <v>202203</v>
      </c>
      <c r="C7153">
        <v>2022</v>
      </c>
      <c r="D7153" t="s">
        <v>5</v>
      </c>
      <c r="E7153" t="s">
        <v>23</v>
      </c>
      <c r="F7153">
        <v>2974.9633101666668</v>
      </c>
      <c r="H7153">
        <v>162</v>
      </c>
      <c r="I7153">
        <v>3496.6819269887619</v>
      </c>
      <c r="M7153">
        <v>11.665773811776942</v>
      </c>
      <c r="N7153">
        <v>0.99486438138985345</v>
      </c>
      <c r="O7153">
        <v>335029.61730712984</v>
      </c>
      <c r="P7153">
        <v>1424.4046405628478</v>
      </c>
      <c r="R7153">
        <v>0.9506</v>
      </c>
      <c r="T7153" s="6">
        <v>161.16802978515625</v>
      </c>
      <c r="U7153" s="6">
        <v>153.99719999999999</v>
      </c>
      <c r="W7153" s="6">
        <v>1889.8553575078647</v>
      </c>
    </row>
    <row r="7154" spans="1:23" x14ac:dyDescent="0.3">
      <c r="A7154" s="1">
        <v>44619</v>
      </c>
      <c r="B7154">
        <v>202203</v>
      </c>
      <c r="C7154">
        <v>2022</v>
      </c>
      <c r="D7154" t="s">
        <v>6</v>
      </c>
      <c r="E7154" t="s">
        <v>23</v>
      </c>
      <c r="F7154">
        <v>584.51007950000007</v>
      </c>
      <c r="H7154">
        <v>66</v>
      </c>
      <c r="I7154">
        <v>684.89466666666681</v>
      </c>
      <c r="M7154">
        <v>7.2153472222222206</v>
      </c>
      <c r="N7154">
        <v>1</v>
      </c>
      <c r="O7154">
        <v>76272.156239858043</v>
      </c>
      <c r="P7154">
        <v>417.94638357759334</v>
      </c>
      <c r="R7154">
        <v>0.94569999999999999</v>
      </c>
      <c r="T7154" s="6">
        <v>66</v>
      </c>
      <c r="U7154" s="6">
        <v>62.416199999999996</v>
      </c>
      <c r="W7154" s="6">
        <v>476.21291666666656</v>
      </c>
    </row>
    <row r="7155" spans="1:23" x14ac:dyDescent="0.3">
      <c r="A7155" s="1">
        <v>44619</v>
      </c>
      <c r="B7155">
        <v>202203</v>
      </c>
      <c r="C7155">
        <v>2022</v>
      </c>
      <c r="D7155" t="s">
        <v>7</v>
      </c>
      <c r="E7155" t="s">
        <v>23</v>
      </c>
      <c r="F7155">
        <v>247.85264166666661</v>
      </c>
      <c r="H7155">
        <v>36</v>
      </c>
      <c r="I7155">
        <v>289.84251424888919</v>
      </c>
      <c r="M7155">
        <v>6.5529873819495377</v>
      </c>
      <c r="N7155">
        <v>1</v>
      </c>
      <c r="O7155">
        <v>30831.041687402885</v>
      </c>
      <c r="P7155">
        <v>243.65927497237692</v>
      </c>
      <c r="R7155">
        <v>0.95550000000000002</v>
      </c>
      <c r="T7155" s="6">
        <v>36</v>
      </c>
      <c r="U7155" s="6">
        <v>34.398000000000003</v>
      </c>
      <c r="W7155" s="6">
        <v>235.90754575018335</v>
      </c>
    </row>
    <row r="7156" spans="1:23" x14ac:dyDescent="0.3">
      <c r="A7156" s="1">
        <v>44619</v>
      </c>
      <c r="B7156">
        <v>202203</v>
      </c>
      <c r="C7156">
        <v>2022</v>
      </c>
      <c r="D7156" t="s">
        <v>8</v>
      </c>
      <c r="E7156" t="s">
        <v>23</v>
      </c>
      <c r="F7156">
        <v>1605.7367236666671</v>
      </c>
      <c r="H7156">
        <v>108</v>
      </c>
      <c r="I7156">
        <v>1854.8240567333335</v>
      </c>
      <c r="M7156">
        <v>9.6783422582304546</v>
      </c>
      <c r="N7156">
        <v>0.94248971193415643</v>
      </c>
      <c r="O7156">
        <v>145852.02729207923</v>
      </c>
      <c r="P7156">
        <v>571.03496682948492</v>
      </c>
      <c r="R7156">
        <v>0.96039999999999992</v>
      </c>
      <c r="T7156" s="6">
        <v>101.78888888888889</v>
      </c>
      <c r="U7156" s="6">
        <v>103.72319999999999</v>
      </c>
      <c r="W7156" s="6">
        <v>1045.2609638888891</v>
      </c>
    </row>
    <row r="7157" spans="1:23" x14ac:dyDescent="0.3">
      <c r="A7157" s="1">
        <v>44620</v>
      </c>
      <c r="B7157">
        <v>202203</v>
      </c>
      <c r="C7157">
        <v>2022</v>
      </c>
      <c r="D7157" t="s">
        <v>0</v>
      </c>
      <c r="E7157" t="s">
        <v>22</v>
      </c>
      <c r="F7157">
        <v>57.949639999999995</v>
      </c>
      <c r="G7157">
        <v>44</v>
      </c>
      <c r="I7157">
        <v>50.124173949268133</v>
      </c>
      <c r="J7157">
        <v>58.323175156249995</v>
      </c>
      <c r="K7157">
        <v>65.791389795069804</v>
      </c>
      <c r="L7157">
        <v>1.5191168175722753</v>
      </c>
      <c r="N7157">
        <v>1</v>
      </c>
      <c r="O7157">
        <v>5276.0299989676723</v>
      </c>
      <c r="P7157">
        <v>181.83905925722644</v>
      </c>
      <c r="Q7157">
        <v>0.74990004612997874</v>
      </c>
      <c r="S7157" s="6">
        <v>32.995602029719066</v>
      </c>
      <c r="V7157" s="6">
        <v>66.84113997318012</v>
      </c>
    </row>
    <row r="7158" spans="1:23" x14ac:dyDescent="0.3">
      <c r="A7158" s="1">
        <v>44620</v>
      </c>
      <c r="B7158">
        <v>202203</v>
      </c>
      <c r="C7158">
        <v>2022</v>
      </c>
      <c r="D7158" t="s">
        <v>1</v>
      </c>
      <c r="E7158" t="s">
        <v>22</v>
      </c>
      <c r="F7158">
        <v>60.40972</v>
      </c>
      <c r="G7158">
        <v>46</v>
      </c>
      <c r="I7158">
        <v>56.906049539240783</v>
      </c>
      <c r="J7158">
        <v>60.5055451953125</v>
      </c>
      <c r="K7158">
        <v>72.08941943915903</v>
      </c>
      <c r="L7158">
        <v>1.6322654974656143</v>
      </c>
      <c r="N7158">
        <v>0.99922958285428065</v>
      </c>
      <c r="O7158">
        <v>5501.9119824280924</v>
      </c>
      <c r="P7158">
        <v>195.92050217921391</v>
      </c>
      <c r="Q7158">
        <v>0.75789633205048923</v>
      </c>
      <c r="S7158" s="6">
        <v>34.863231274322501</v>
      </c>
      <c r="V7158" s="6">
        <v>75.08421288341826</v>
      </c>
    </row>
    <row r="7159" spans="1:23" x14ac:dyDescent="0.3">
      <c r="A7159" s="1">
        <v>44620</v>
      </c>
      <c r="B7159">
        <v>202203</v>
      </c>
      <c r="C7159">
        <v>2022</v>
      </c>
      <c r="D7159" t="s">
        <v>4</v>
      </c>
      <c r="E7159" t="s">
        <v>22</v>
      </c>
      <c r="F7159">
        <v>78.914079999999984</v>
      </c>
      <c r="G7159">
        <v>36</v>
      </c>
      <c r="I7159">
        <v>106.5018143930694</v>
      </c>
      <c r="J7159">
        <v>79.162843377777762</v>
      </c>
      <c r="K7159">
        <v>92.740443367675113</v>
      </c>
      <c r="L7159">
        <v>3.8890744895993841</v>
      </c>
      <c r="N7159">
        <v>1</v>
      </c>
      <c r="O7159">
        <v>6894.1488643361772</v>
      </c>
      <c r="P7159">
        <v>150.83507489445358</v>
      </c>
      <c r="Q7159">
        <v>0.76069094100729384</v>
      </c>
      <c r="S7159" s="6">
        <v>27.384873876262578</v>
      </c>
      <c r="V7159" s="6">
        <v>140.00668162557781</v>
      </c>
    </row>
    <row r="7160" spans="1:23" x14ac:dyDescent="0.3">
      <c r="A7160" s="1">
        <v>44620</v>
      </c>
      <c r="B7160">
        <v>202203</v>
      </c>
      <c r="C7160">
        <v>2022</v>
      </c>
      <c r="D7160" t="s">
        <v>2</v>
      </c>
      <c r="E7160" t="s">
        <v>22</v>
      </c>
      <c r="F7160">
        <v>84.015960000000007</v>
      </c>
      <c r="G7160">
        <v>64</v>
      </c>
      <c r="I7160">
        <v>132.22740597565215</v>
      </c>
      <c r="J7160">
        <v>84.39630960937501</v>
      </c>
      <c r="K7160">
        <v>99.310178773876842</v>
      </c>
      <c r="L7160">
        <v>2.7151546982291674</v>
      </c>
      <c r="N7160">
        <v>1</v>
      </c>
      <c r="O7160">
        <v>7614.9639923924406</v>
      </c>
      <c r="P7160">
        <v>219.00376099669666</v>
      </c>
      <c r="Q7160">
        <v>0.7609338870146336</v>
      </c>
      <c r="S7160" s="6">
        <v>48.699768768936551</v>
      </c>
      <c r="V7160" s="6">
        <v>173.76990068666672</v>
      </c>
    </row>
    <row r="7161" spans="1:23" x14ac:dyDescent="0.3">
      <c r="A7161" s="1">
        <v>44620</v>
      </c>
      <c r="B7161">
        <v>202203</v>
      </c>
      <c r="C7161">
        <v>2022</v>
      </c>
      <c r="D7161" t="s">
        <v>3</v>
      </c>
      <c r="E7161" t="s">
        <v>22</v>
      </c>
      <c r="F7161">
        <v>87.120320000000007</v>
      </c>
      <c r="G7161">
        <v>96</v>
      </c>
      <c r="I7161">
        <v>96.120935298513984</v>
      </c>
      <c r="J7161">
        <v>87.730668475333331</v>
      </c>
      <c r="K7161">
        <v>99.689307195013996</v>
      </c>
      <c r="L7161">
        <v>1.3086013436692507</v>
      </c>
      <c r="N7161">
        <v>1</v>
      </c>
      <c r="O7161">
        <v>7381.2142154192443</v>
      </c>
      <c r="P7161">
        <v>347.53857081087136</v>
      </c>
      <c r="Q7161">
        <v>0.76513733348719726</v>
      </c>
      <c r="S7161" s="6">
        <v>73.45318401477094</v>
      </c>
      <c r="V7161" s="6">
        <v>125.62572899224807</v>
      </c>
    </row>
    <row r="7162" spans="1:23" x14ac:dyDescent="0.3">
      <c r="A7162" s="1">
        <v>44620</v>
      </c>
      <c r="B7162">
        <v>202203</v>
      </c>
      <c r="C7162">
        <v>2022</v>
      </c>
      <c r="D7162" t="s">
        <v>5</v>
      </c>
      <c r="E7162" t="s">
        <v>23</v>
      </c>
      <c r="F7162">
        <v>1857.120081</v>
      </c>
      <c r="H7162">
        <v>162</v>
      </c>
      <c r="I7162">
        <v>2334.0606131950594</v>
      </c>
      <c r="M7162">
        <v>8.701633027243167</v>
      </c>
      <c r="N7162">
        <v>0.98531609736842873</v>
      </c>
      <c r="O7162">
        <v>144263.32308071587</v>
      </c>
      <c r="P7162">
        <v>1424.4046405628478</v>
      </c>
      <c r="R7162">
        <v>0.9506</v>
      </c>
      <c r="T7162" s="6">
        <v>159.62120777368546</v>
      </c>
      <c r="U7162" s="6">
        <v>153.99719999999999</v>
      </c>
      <c r="W7162" s="6">
        <v>1409.664550413393</v>
      </c>
    </row>
    <row r="7163" spans="1:23" x14ac:dyDescent="0.3">
      <c r="A7163" s="1">
        <v>44620</v>
      </c>
      <c r="B7163">
        <v>202203</v>
      </c>
      <c r="C7163">
        <v>2022</v>
      </c>
      <c r="D7163" t="s">
        <v>6</v>
      </c>
      <c r="E7163" t="s">
        <v>23</v>
      </c>
      <c r="F7163">
        <v>7.1848000000000001</v>
      </c>
      <c r="H7163">
        <v>66</v>
      </c>
      <c r="I7163">
        <v>19.706600000000002</v>
      </c>
      <c r="M7163">
        <v>2.3882638888888885</v>
      </c>
      <c r="N7163">
        <v>0.98788796329846107</v>
      </c>
      <c r="O7163">
        <v>751.36690718481566</v>
      </c>
      <c r="P7163">
        <v>417.94638357759334</v>
      </c>
      <c r="R7163">
        <v>0.94569999999999999</v>
      </c>
      <c r="T7163" s="6">
        <v>65.200605577698425</v>
      </c>
      <c r="U7163" s="6">
        <v>62.416199999999996</v>
      </c>
      <c r="W7163" s="6">
        <v>157.62541666666664</v>
      </c>
    </row>
    <row r="7164" spans="1:23" x14ac:dyDescent="0.3">
      <c r="A7164" s="1">
        <v>44620</v>
      </c>
      <c r="B7164">
        <v>202203</v>
      </c>
      <c r="C7164">
        <v>2022</v>
      </c>
      <c r="D7164" t="s">
        <v>7</v>
      </c>
      <c r="E7164" t="s">
        <v>23</v>
      </c>
      <c r="F7164">
        <v>4.3814400000000004</v>
      </c>
      <c r="H7164">
        <v>36</v>
      </c>
      <c r="I7164">
        <v>11.445802117573608</v>
      </c>
      <c r="M7164">
        <v>2.6186768879948894</v>
      </c>
      <c r="N7164">
        <v>0.99030626629907526</v>
      </c>
      <c r="O7164">
        <v>367.52299264422959</v>
      </c>
      <c r="P7164">
        <v>243.65927497237692</v>
      </c>
      <c r="R7164">
        <v>0.95550000000000002</v>
      </c>
      <c r="T7164" s="6">
        <v>35.651025586766707</v>
      </c>
      <c r="U7164" s="6">
        <v>34.398000000000003</v>
      </c>
      <c r="W7164" s="6">
        <v>94.272367967816024</v>
      </c>
    </row>
    <row r="7165" spans="1:23" x14ac:dyDescent="0.3">
      <c r="A7165" s="1">
        <v>44620</v>
      </c>
      <c r="B7165">
        <v>202203</v>
      </c>
      <c r="C7165">
        <v>2022</v>
      </c>
      <c r="D7165" t="s">
        <v>8</v>
      </c>
      <c r="E7165" t="s">
        <v>23</v>
      </c>
      <c r="F7165">
        <v>1576.1427779999997</v>
      </c>
      <c r="H7165">
        <v>108</v>
      </c>
      <c r="I7165">
        <v>1833.5798822666668</v>
      </c>
      <c r="M7165">
        <v>9.6278278549382694</v>
      </c>
      <c r="N7165">
        <v>0.95066872427983562</v>
      </c>
      <c r="O7165">
        <v>133835.06824026458</v>
      </c>
      <c r="P7165">
        <v>571.03496682948492</v>
      </c>
      <c r="R7165">
        <v>0.96039999999999992</v>
      </c>
      <c r="T7165" s="6">
        <v>102.67222222222225</v>
      </c>
      <c r="U7165" s="6">
        <v>103.72319999999999</v>
      </c>
      <c r="W7165" s="6">
        <v>1039.8054083333332</v>
      </c>
    </row>
    <row r="7166" spans="1:23" x14ac:dyDescent="0.3">
      <c r="A7166" s="1">
        <v>44621</v>
      </c>
      <c r="B7166">
        <v>202203</v>
      </c>
      <c r="C7166">
        <v>2022</v>
      </c>
      <c r="D7166" t="s">
        <v>0</v>
      </c>
      <c r="E7166" t="s">
        <v>22</v>
      </c>
      <c r="F7166">
        <v>104.07852</v>
      </c>
      <c r="G7166">
        <v>44</v>
      </c>
      <c r="I7166">
        <v>214.05390007340773</v>
      </c>
      <c r="J7166">
        <v>104.595365703125</v>
      </c>
      <c r="K7166">
        <v>134.03109060278376</v>
      </c>
      <c r="L7166">
        <v>6.4873464009115471</v>
      </c>
      <c r="N7166">
        <v>1</v>
      </c>
      <c r="O7166">
        <v>8592.9683851558766</v>
      </c>
      <c r="P7166">
        <v>181.83905925722644</v>
      </c>
      <c r="Q7166">
        <v>0.74990004612997874</v>
      </c>
      <c r="S7166" s="6">
        <v>32.995602029719066</v>
      </c>
      <c r="V7166" s="6">
        <v>285.44324164010806</v>
      </c>
    </row>
    <row r="7167" spans="1:23" x14ac:dyDescent="0.3">
      <c r="A7167" s="1">
        <v>44621</v>
      </c>
      <c r="B7167">
        <v>202203</v>
      </c>
      <c r="C7167">
        <v>2022</v>
      </c>
      <c r="D7167" t="s">
        <v>1</v>
      </c>
      <c r="E7167" t="s">
        <v>22</v>
      </c>
      <c r="F7167">
        <v>96.443200000000004</v>
      </c>
      <c r="G7167">
        <v>46</v>
      </c>
      <c r="I7167">
        <v>236.74215652183139</v>
      </c>
      <c r="J7167">
        <v>96.562462695312504</v>
      </c>
      <c r="K7167">
        <v>125.16164376527578</v>
      </c>
      <c r="L7167">
        <v>6.7905970808906897</v>
      </c>
      <c r="N7167">
        <v>1</v>
      </c>
      <c r="O7167">
        <v>7877.0095074138799</v>
      </c>
      <c r="P7167">
        <v>195.92050217921391</v>
      </c>
      <c r="Q7167">
        <v>0.75789633205048923</v>
      </c>
      <c r="S7167" s="6">
        <v>34.863231274322501</v>
      </c>
      <c r="V7167" s="6">
        <v>312.36746572097172</v>
      </c>
    </row>
    <row r="7168" spans="1:23" x14ac:dyDescent="0.3">
      <c r="A7168" s="1">
        <v>44621</v>
      </c>
      <c r="B7168">
        <v>202203</v>
      </c>
      <c r="C7168">
        <v>2022</v>
      </c>
      <c r="D7168" t="s">
        <v>4</v>
      </c>
      <c r="E7168" t="s">
        <v>22</v>
      </c>
      <c r="F7168">
        <v>83.395479999999992</v>
      </c>
      <c r="G7168">
        <v>36</v>
      </c>
      <c r="I7168">
        <v>128.09587718342769</v>
      </c>
      <c r="J7168">
        <v>83.647804977777767</v>
      </c>
      <c r="K7168">
        <v>106.81439160668182</v>
      </c>
      <c r="L7168">
        <v>4.6776142830609198</v>
      </c>
      <c r="N7168">
        <v>1</v>
      </c>
      <c r="O7168">
        <v>6740.8010176159896</v>
      </c>
      <c r="P7168">
        <v>150.83507489445358</v>
      </c>
      <c r="Q7168">
        <v>0.76069094100729384</v>
      </c>
      <c r="S7168" s="6">
        <v>27.384873876262578</v>
      </c>
      <c r="V7168" s="6">
        <v>168.39411419019311</v>
      </c>
    </row>
    <row r="7169" spans="1:23" x14ac:dyDescent="0.3">
      <c r="A7169" s="1">
        <v>44621</v>
      </c>
      <c r="B7169">
        <v>202203</v>
      </c>
      <c r="C7169">
        <v>2022</v>
      </c>
      <c r="D7169" t="s">
        <v>2</v>
      </c>
      <c r="E7169" t="s">
        <v>22</v>
      </c>
      <c r="F7169">
        <v>47.031040000000012</v>
      </c>
      <c r="G7169">
        <v>64</v>
      </c>
      <c r="I7169">
        <v>243.8228936024731</v>
      </c>
      <c r="J7169">
        <v>47.237827109375012</v>
      </c>
      <c r="K7169">
        <v>59.407274971797214</v>
      </c>
      <c r="L7169">
        <v>5.0066540307270833</v>
      </c>
      <c r="N7169">
        <v>1</v>
      </c>
      <c r="O7169">
        <v>4936.7143825479407</v>
      </c>
      <c r="P7169">
        <v>219.00376099669666</v>
      </c>
      <c r="Q7169">
        <v>0.7609338870146336</v>
      </c>
      <c r="S7169" s="6">
        <v>48.699768768936551</v>
      </c>
      <c r="V7169" s="6">
        <v>320.42585796653333</v>
      </c>
    </row>
    <row r="7170" spans="1:23" x14ac:dyDescent="0.3">
      <c r="A7170" s="1">
        <v>44621</v>
      </c>
      <c r="B7170">
        <v>202203</v>
      </c>
      <c r="C7170">
        <v>2022</v>
      </c>
      <c r="D7170" t="s">
        <v>3</v>
      </c>
      <c r="E7170" t="s">
        <v>22</v>
      </c>
      <c r="F7170">
        <v>184.61856</v>
      </c>
      <c r="G7170">
        <v>96</v>
      </c>
      <c r="I7170">
        <v>412.59560537603414</v>
      </c>
      <c r="J7170">
        <v>185.39828099485186</v>
      </c>
      <c r="K7170">
        <v>217.99110156125394</v>
      </c>
      <c r="L7170">
        <v>5.6171234904270992</v>
      </c>
      <c r="N7170">
        <v>1</v>
      </c>
      <c r="O7170">
        <v>14045.194091820393</v>
      </c>
      <c r="P7170">
        <v>347.53857081087136</v>
      </c>
      <c r="Q7170">
        <v>0.76513733348719726</v>
      </c>
      <c r="S7170" s="6">
        <v>73.45318401477094</v>
      </c>
      <c r="V7170" s="6">
        <v>539.24385508100158</v>
      </c>
    </row>
    <row r="7171" spans="1:23" x14ac:dyDescent="0.3">
      <c r="A7171" s="1">
        <v>44621</v>
      </c>
      <c r="B7171">
        <v>202203</v>
      </c>
      <c r="C7171">
        <v>2022</v>
      </c>
      <c r="D7171" t="s">
        <v>5</v>
      </c>
      <c r="E7171" t="s">
        <v>23</v>
      </c>
      <c r="F7171">
        <v>723.45602766666639</v>
      </c>
      <c r="H7171">
        <v>162</v>
      </c>
      <c r="I7171">
        <v>871.20404172857616</v>
      </c>
      <c r="M7171">
        <v>5.8572098640226784</v>
      </c>
      <c r="N7171">
        <v>0.9786110866216966</v>
      </c>
      <c r="O7171">
        <v>67999.380951612169</v>
      </c>
      <c r="P7171">
        <v>1424.4046405628478</v>
      </c>
      <c r="R7171">
        <v>0.9506</v>
      </c>
      <c r="T7171" s="6">
        <v>158.53499603271484</v>
      </c>
      <c r="U7171" s="6">
        <v>153.99719999999999</v>
      </c>
      <c r="W7171" s="6">
        <v>948.86799797167396</v>
      </c>
    </row>
    <row r="7172" spans="1:23" x14ac:dyDescent="0.3">
      <c r="A7172" s="1">
        <v>44621</v>
      </c>
      <c r="B7172">
        <v>202203</v>
      </c>
      <c r="C7172">
        <v>2022</v>
      </c>
      <c r="D7172" t="s">
        <v>6</v>
      </c>
      <c r="E7172" t="s">
        <v>23</v>
      </c>
      <c r="F7172">
        <v>5.1822400000000002</v>
      </c>
      <c r="H7172">
        <v>66</v>
      </c>
      <c r="I7172">
        <v>11.684233333333331</v>
      </c>
      <c r="M7172">
        <v>2.0701736111111106</v>
      </c>
      <c r="N7172">
        <v>0.97576512753836986</v>
      </c>
      <c r="O7172">
        <v>267.22270575276116</v>
      </c>
      <c r="P7172">
        <v>417.94638357759334</v>
      </c>
      <c r="R7172">
        <v>0.94569999999999999</v>
      </c>
      <c r="T7172" s="6">
        <v>64.400498417532404</v>
      </c>
      <c r="U7172" s="6">
        <v>62.416199999999996</v>
      </c>
      <c r="W7172" s="6">
        <v>136.63145833333331</v>
      </c>
    </row>
    <row r="7173" spans="1:23" x14ac:dyDescent="0.3">
      <c r="A7173" s="1">
        <v>44621</v>
      </c>
      <c r="B7173">
        <v>202203</v>
      </c>
      <c r="C7173">
        <v>2022</v>
      </c>
      <c r="D7173" t="s">
        <v>7</v>
      </c>
      <c r="E7173" t="s">
        <v>23</v>
      </c>
      <c r="F7173">
        <v>2.6712000000000007</v>
      </c>
      <c r="H7173">
        <v>36</v>
      </c>
      <c r="I7173">
        <v>9.8023451284186702</v>
      </c>
      <c r="M7173">
        <v>2.3828258376416414</v>
      </c>
      <c r="N7173">
        <v>0.99999680828509352</v>
      </c>
      <c r="O7173">
        <v>233.8562630862651</v>
      </c>
      <c r="P7173">
        <v>243.65927497237692</v>
      </c>
      <c r="R7173">
        <v>0.95550000000000002</v>
      </c>
      <c r="T7173" s="6">
        <v>35.99988509826337</v>
      </c>
      <c r="U7173" s="6">
        <v>34.398000000000003</v>
      </c>
      <c r="W7173" s="6">
        <v>85.781730155099083</v>
      </c>
    </row>
    <row r="7174" spans="1:23" x14ac:dyDescent="0.3">
      <c r="A7174" s="1">
        <v>44621</v>
      </c>
      <c r="B7174">
        <v>202203</v>
      </c>
      <c r="C7174">
        <v>2022</v>
      </c>
      <c r="D7174" t="s">
        <v>8</v>
      </c>
      <c r="E7174" t="s">
        <v>23</v>
      </c>
      <c r="F7174">
        <v>1441.7495519999998</v>
      </c>
      <c r="H7174">
        <v>108</v>
      </c>
      <c r="I7174">
        <v>1675.7112491999994</v>
      </c>
      <c r="M7174">
        <v>9.0761430812757187</v>
      </c>
      <c r="N7174">
        <v>0.93490226337448568</v>
      </c>
      <c r="O7174">
        <v>132789.38656134281</v>
      </c>
      <c r="P7174">
        <v>571.03496682948492</v>
      </c>
      <c r="R7174">
        <v>0.96039999999999992</v>
      </c>
      <c r="T7174" s="6">
        <v>100.96944444444445</v>
      </c>
      <c r="U7174" s="6">
        <v>103.72319999999999</v>
      </c>
      <c r="W7174" s="6">
        <v>980.22345277777765</v>
      </c>
    </row>
    <row r="7175" spans="1:23" x14ac:dyDescent="0.3">
      <c r="A7175" s="1">
        <v>44622</v>
      </c>
      <c r="B7175">
        <v>202203</v>
      </c>
      <c r="C7175">
        <v>2022</v>
      </c>
      <c r="D7175" t="s">
        <v>0</v>
      </c>
      <c r="E7175" t="s">
        <v>22</v>
      </c>
      <c r="F7175">
        <v>101.29084</v>
      </c>
      <c r="G7175">
        <v>44</v>
      </c>
      <c r="I7175">
        <v>163.33123151881978</v>
      </c>
      <c r="J7175">
        <v>101.80988296875</v>
      </c>
      <c r="K7175">
        <v>133.15424632615679</v>
      </c>
      <c r="L7175">
        <v>4.9500909658113743</v>
      </c>
      <c r="N7175">
        <v>1</v>
      </c>
      <c r="O7175">
        <v>14824.850419492152</v>
      </c>
      <c r="P7175">
        <v>181.83905925722644</v>
      </c>
      <c r="Q7175">
        <v>0.74990004612997874</v>
      </c>
      <c r="S7175" s="6">
        <v>32.995602029719066</v>
      </c>
      <c r="V7175" s="6">
        <v>217.80400249570047</v>
      </c>
    </row>
    <row r="7176" spans="1:23" x14ac:dyDescent="0.3">
      <c r="A7176" s="1">
        <v>44622</v>
      </c>
      <c r="B7176">
        <v>202203</v>
      </c>
      <c r="C7176">
        <v>2022</v>
      </c>
      <c r="D7176" t="s">
        <v>1</v>
      </c>
      <c r="E7176" t="s">
        <v>22</v>
      </c>
      <c r="F7176">
        <v>108.27908000000002</v>
      </c>
      <c r="G7176">
        <v>46</v>
      </c>
      <c r="I7176">
        <v>174.85496023450568</v>
      </c>
      <c r="J7176">
        <v>108.40005167968752</v>
      </c>
      <c r="K7176">
        <v>142.76203722819494</v>
      </c>
      <c r="L7176">
        <v>5.0154547884174461</v>
      </c>
      <c r="N7176">
        <v>1</v>
      </c>
      <c r="O7176">
        <v>15854.827151764066</v>
      </c>
      <c r="P7176">
        <v>195.92050217921391</v>
      </c>
      <c r="Q7176">
        <v>0.75789633205048923</v>
      </c>
      <c r="S7176" s="6">
        <v>34.863231274322501</v>
      </c>
      <c r="V7176" s="6">
        <v>230.71092026720251</v>
      </c>
    </row>
    <row r="7177" spans="1:23" x14ac:dyDescent="0.3">
      <c r="A7177" s="1">
        <v>44622</v>
      </c>
      <c r="B7177">
        <v>202203</v>
      </c>
      <c r="C7177">
        <v>2022</v>
      </c>
      <c r="D7177" t="s">
        <v>4</v>
      </c>
      <c r="E7177" t="s">
        <v>22</v>
      </c>
      <c r="F7177">
        <v>111.29804</v>
      </c>
      <c r="G7177">
        <v>36</v>
      </c>
      <c r="I7177">
        <v>169.18710270611814</v>
      </c>
      <c r="J7177">
        <v>111.57269777777778</v>
      </c>
      <c r="K7177">
        <v>151.99462533342842</v>
      </c>
      <c r="L7177">
        <v>6.1781223996350354</v>
      </c>
      <c r="N7177">
        <v>1</v>
      </c>
      <c r="O7177">
        <v>15553.447342132677</v>
      </c>
      <c r="P7177">
        <v>150.83507489445358</v>
      </c>
      <c r="Q7177">
        <v>0.76069094100729384</v>
      </c>
      <c r="S7177" s="6">
        <v>27.384873876262578</v>
      </c>
      <c r="V7177" s="6">
        <v>222.41240638686128</v>
      </c>
    </row>
    <row r="7178" spans="1:23" x14ac:dyDescent="0.3">
      <c r="A7178" s="1">
        <v>44622</v>
      </c>
      <c r="B7178">
        <v>202203</v>
      </c>
      <c r="C7178">
        <v>2022</v>
      </c>
      <c r="D7178" t="s">
        <v>2</v>
      </c>
      <c r="E7178" t="s">
        <v>22</v>
      </c>
      <c r="F7178">
        <v>97.978440000000006</v>
      </c>
      <c r="G7178">
        <v>64</v>
      </c>
      <c r="I7178">
        <v>300.03769527444666</v>
      </c>
      <c r="J7178">
        <v>98.408371640625006</v>
      </c>
      <c r="K7178">
        <v>125.22608627934989</v>
      </c>
      <c r="L7178">
        <v>6.1609675540354427</v>
      </c>
      <c r="N7178">
        <v>0.99488883881465373</v>
      </c>
      <c r="O7178">
        <v>14601.987509675548</v>
      </c>
      <c r="P7178">
        <v>219.00376099669666</v>
      </c>
      <c r="Q7178">
        <v>0.7609338870146336</v>
      </c>
      <c r="S7178" s="6">
        <v>48.699768768936551</v>
      </c>
      <c r="V7178" s="6">
        <v>394.30192345826833</v>
      </c>
    </row>
    <row r="7179" spans="1:23" x14ac:dyDescent="0.3">
      <c r="A7179" s="1">
        <v>44622</v>
      </c>
      <c r="B7179">
        <v>202203</v>
      </c>
      <c r="C7179">
        <v>2022</v>
      </c>
      <c r="D7179" t="s">
        <v>3</v>
      </c>
      <c r="E7179" t="s">
        <v>22</v>
      </c>
      <c r="F7179">
        <v>212.37159800000009</v>
      </c>
      <c r="G7179">
        <v>96</v>
      </c>
      <c r="I7179">
        <v>358.72824781788989</v>
      </c>
      <c r="J7179">
        <v>213.23874298585127</v>
      </c>
      <c r="K7179">
        <v>251.25993377843071</v>
      </c>
      <c r="L7179">
        <v>4.8837671590349583</v>
      </c>
      <c r="N7179">
        <v>1</v>
      </c>
      <c r="O7179">
        <v>31788.523388041234</v>
      </c>
      <c r="P7179">
        <v>347.53857081087136</v>
      </c>
      <c r="Q7179">
        <v>0.76513733348719726</v>
      </c>
      <c r="S7179" s="6">
        <v>73.45318401477094</v>
      </c>
      <c r="V7179" s="6">
        <v>468.841647267356</v>
      </c>
    </row>
    <row r="7180" spans="1:23" x14ac:dyDescent="0.3">
      <c r="A7180" s="1">
        <v>44622</v>
      </c>
      <c r="B7180">
        <v>202203</v>
      </c>
      <c r="C7180">
        <v>2022</v>
      </c>
      <c r="D7180" t="s">
        <v>5</v>
      </c>
      <c r="E7180" t="s">
        <v>23</v>
      </c>
      <c r="F7180">
        <v>1903.7568819999995</v>
      </c>
      <c r="H7180">
        <v>162</v>
      </c>
      <c r="I7180">
        <v>2265.1741499210993</v>
      </c>
      <c r="M7180">
        <v>9.125271048197531</v>
      </c>
      <c r="N7180">
        <v>0.99796172718942899</v>
      </c>
      <c r="O7180">
        <v>221107.09939895372</v>
      </c>
      <c r="P7180">
        <v>1424.4046405628478</v>
      </c>
      <c r="R7180">
        <v>0.9506</v>
      </c>
      <c r="T7180" s="6">
        <v>161.6697998046875</v>
      </c>
      <c r="U7180" s="6">
        <v>153.99719999999999</v>
      </c>
      <c r="W7180" s="6">
        <v>1478.2939098080001</v>
      </c>
    </row>
    <row r="7181" spans="1:23" x14ac:dyDescent="0.3">
      <c r="A7181" s="1">
        <v>44622</v>
      </c>
      <c r="B7181">
        <v>202203</v>
      </c>
      <c r="C7181">
        <v>2022</v>
      </c>
      <c r="D7181" t="s">
        <v>6</v>
      </c>
      <c r="E7181" t="s">
        <v>23</v>
      </c>
      <c r="F7181">
        <v>482.54192333333333</v>
      </c>
      <c r="H7181">
        <v>66</v>
      </c>
      <c r="I7181">
        <v>594.10383333333334</v>
      </c>
      <c r="M7181">
        <v>6.577881944444445</v>
      </c>
      <c r="N7181">
        <v>0.9698767230215839</v>
      </c>
      <c r="O7181">
        <v>67665.88057532454</v>
      </c>
      <c r="P7181">
        <v>417.94638357759334</v>
      </c>
      <c r="R7181">
        <v>0.94569999999999999</v>
      </c>
      <c r="T7181" s="6">
        <v>64.011863719424539</v>
      </c>
      <c r="U7181" s="6">
        <v>62.416199999999996</v>
      </c>
      <c r="W7181" s="6">
        <v>434.14020833333336</v>
      </c>
    </row>
    <row r="7182" spans="1:23" x14ac:dyDescent="0.3">
      <c r="A7182" s="1">
        <v>44622</v>
      </c>
      <c r="B7182">
        <v>202203</v>
      </c>
      <c r="C7182">
        <v>2022</v>
      </c>
      <c r="D7182" t="s">
        <v>7</v>
      </c>
      <c r="E7182" t="s">
        <v>23</v>
      </c>
      <c r="F7182">
        <v>253.9286391666667</v>
      </c>
      <c r="H7182">
        <v>36</v>
      </c>
      <c r="I7182">
        <v>306.28885525987744</v>
      </c>
      <c r="M7182">
        <v>6.3105425692517656</v>
      </c>
      <c r="N7182">
        <v>0.99435831933715568</v>
      </c>
      <c r="O7182">
        <v>34561.365513588979</v>
      </c>
      <c r="P7182">
        <v>243.65927497237692</v>
      </c>
      <c r="R7182">
        <v>0.95550000000000002</v>
      </c>
      <c r="T7182" s="6">
        <v>35.796899496137605</v>
      </c>
      <c r="U7182" s="6">
        <v>34.398000000000003</v>
      </c>
      <c r="W7182" s="6">
        <v>227.17953249306356</v>
      </c>
    </row>
    <row r="7183" spans="1:23" x14ac:dyDescent="0.3">
      <c r="A7183" s="1">
        <v>44622</v>
      </c>
      <c r="B7183">
        <v>202203</v>
      </c>
      <c r="C7183">
        <v>2022</v>
      </c>
      <c r="D7183" t="s">
        <v>8</v>
      </c>
      <c r="E7183" t="s">
        <v>23</v>
      </c>
      <c r="F7183">
        <v>1018.5002735</v>
      </c>
      <c r="H7183">
        <v>108</v>
      </c>
      <c r="I7183">
        <v>1113.3626751666666</v>
      </c>
      <c r="M7183">
        <v>7.682722145061728</v>
      </c>
      <c r="N7183">
        <v>0.93613683127572012</v>
      </c>
      <c r="O7183">
        <v>139138.81166475388</v>
      </c>
      <c r="P7183">
        <v>571.03496682948492</v>
      </c>
      <c r="R7183">
        <v>0.96039999999999992</v>
      </c>
      <c r="T7183" s="6">
        <v>101.10277777777777</v>
      </c>
      <c r="U7183" s="6">
        <v>103.72319999999999</v>
      </c>
      <c r="W7183" s="6">
        <v>829.73399166666661</v>
      </c>
    </row>
    <row r="7184" spans="1:23" x14ac:dyDescent="0.3">
      <c r="A7184" s="1">
        <v>44623</v>
      </c>
      <c r="B7184">
        <v>202203</v>
      </c>
      <c r="C7184">
        <v>2022</v>
      </c>
      <c r="D7184" t="s">
        <v>0</v>
      </c>
      <c r="E7184" t="s">
        <v>22</v>
      </c>
      <c r="F7184">
        <v>88.738439999999997</v>
      </c>
      <c r="G7184">
        <v>44</v>
      </c>
      <c r="I7184">
        <v>106.90153396341441</v>
      </c>
      <c r="J7184">
        <v>89.208654843749997</v>
      </c>
      <c r="K7184">
        <v>117.69956357095744</v>
      </c>
      <c r="L7184">
        <v>3.2398722068210315</v>
      </c>
      <c r="N7184">
        <v>1</v>
      </c>
      <c r="O7184">
        <v>14561.208808226153</v>
      </c>
      <c r="P7184">
        <v>181.83905925722644</v>
      </c>
      <c r="Q7184">
        <v>0.74990004612997874</v>
      </c>
      <c r="S7184" s="6">
        <v>32.995602029719066</v>
      </c>
      <c r="V7184" s="6">
        <v>142.55437710012538</v>
      </c>
    </row>
    <row r="7185" spans="1:23" x14ac:dyDescent="0.3">
      <c r="A7185" s="1">
        <v>44623</v>
      </c>
      <c r="B7185">
        <v>202203</v>
      </c>
      <c r="C7185">
        <v>2022</v>
      </c>
      <c r="D7185" t="s">
        <v>1</v>
      </c>
      <c r="E7185" t="s">
        <v>22</v>
      </c>
      <c r="F7185">
        <v>93.553319999999985</v>
      </c>
      <c r="G7185">
        <v>46</v>
      </c>
      <c r="I7185">
        <v>119.4460278673502</v>
      </c>
      <c r="J7185">
        <v>93.641943046874985</v>
      </c>
      <c r="K7185">
        <v>122.91025692257672</v>
      </c>
      <c r="L7185">
        <v>3.4261318730752501</v>
      </c>
      <c r="N7185">
        <v>0.99969523589194154</v>
      </c>
      <c r="O7185">
        <v>15297.285634958234</v>
      </c>
      <c r="P7185">
        <v>195.92050217921391</v>
      </c>
      <c r="Q7185">
        <v>0.75789633205048923</v>
      </c>
      <c r="S7185" s="6">
        <v>34.863231274322501</v>
      </c>
      <c r="V7185" s="6">
        <v>157.60206616146149</v>
      </c>
    </row>
    <row r="7186" spans="1:23" x14ac:dyDescent="0.3">
      <c r="A7186" s="1">
        <v>44623</v>
      </c>
      <c r="B7186">
        <v>202203</v>
      </c>
      <c r="C7186">
        <v>2022</v>
      </c>
      <c r="D7186" t="s">
        <v>4</v>
      </c>
      <c r="E7186" t="s">
        <v>22</v>
      </c>
      <c r="F7186">
        <v>90.569640000000007</v>
      </c>
      <c r="G7186">
        <v>36</v>
      </c>
      <c r="I7186">
        <v>152.85971536331778</v>
      </c>
      <c r="J7186">
        <v>90.827721777777782</v>
      </c>
      <c r="K7186">
        <v>106.3726513586044</v>
      </c>
      <c r="L7186">
        <v>5.5819032088301039</v>
      </c>
      <c r="N7186">
        <v>1</v>
      </c>
      <c r="O7186">
        <v>14490.316413826466</v>
      </c>
      <c r="P7186">
        <v>150.83507489445358</v>
      </c>
      <c r="Q7186">
        <v>0.76069094100729384</v>
      </c>
      <c r="S7186" s="6">
        <v>27.384873876262578</v>
      </c>
      <c r="V7186" s="6">
        <v>200.94851551788375</v>
      </c>
    </row>
    <row r="7187" spans="1:23" x14ac:dyDescent="0.3">
      <c r="A7187" s="1">
        <v>44623</v>
      </c>
      <c r="B7187">
        <v>202203</v>
      </c>
      <c r="C7187">
        <v>2022</v>
      </c>
      <c r="D7187" t="s">
        <v>2</v>
      </c>
      <c r="E7187" t="s">
        <v>22</v>
      </c>
      <c r="F7187">
        <v>94.365039999999993</v>
      </c>
      <c r="G7187">
        <v>64</v>
      </c>
      <c r="I7187">
        <v>188.17344603813083</v>
      </c>
      <c r="J7187">
        <v>94.709278281249993</v>
      </c>
      <c r="K7187">
        <v>115.10169000164289</v>
      </c>
      <c r="L7187">
        <v>3.8639494764533344</v>
      </c>
      <c r="N7187">
        <v>0.99755469793065377</v>
      </c>
      <c r="O7187">
        <v>15578.671781977264</v>
      </c>
      <c r="P7187">
        <v>219.00376099669666</v>
      </c>
      <c r="Q7187">
        <v>0.7609338870146336</v>
      </c>
      <c r="S7187" s="6">
        <v>48.699768768936551</v>
      </c>
      <c r="V7187" s="6">
        <v>247.2927664930134</v>
      </c>
    </row>
    <row r="7188" spans="1:23" x14ac:dyDescent="0.3">
      <c r="A7188" s="1">
        <v>44623</v>
      </c>
      <c r="B7188">
        <v>202203</v>
      </c>
      <c r="C7188">
        <v>2022</v>
      </c>
      <c r="D7188" t="s">
        <v>3</v>
      </c>
      <c r="E7188" t="s">
        <v>22</v>
      </c>
      <c r="F7188">
        <v>150.09008066666667</v>
      </c>
      <c r="G7188">
        <v>96</v>
      </c>
      <c r="I7188">
        <v>184.03723035984069</v>
      </c>
      <c r="J7188">
        <v>150.78936929705154</v>
      </c>
      <c r="K7188">
        <v>175.1210335795144</v>
      </c>
      <c r="L7188">
        <v>2.50550378214826</v>
      </c>
      <c r="N7188">
        <v>1</v>
      </c>
      <c r="O7188">
        <v>24565.530777798318</v>
      </c>
      <c r="P7188">
        <v>347.53857081087136</v>
      </c>
      <c r="Q7188">
        <v>0.76513733348719726</v>
      </c>
      <c r="S7188" s="6">
        <v>73.45318401477094</v>
      </c>
      <c r="V7188" s="6">
        <v>240.52836308623296</v>
      </c>
    </row>
    <row r="7189" spans="1:23" x14ac:dyDescent="0.3">
      <c r="A7189" s="1">
        <v>44623</v>
      </c>
      <c r="B7189">
        <v>202203</v>
      </c>
      <c r="C7189">
        <v>2022</v>
      </c>
      <c r="D7189" t="s">
        <v>5</v>
      </c>
      <c r="E7189" t="s">
        <v>23</v>
      </c>
      <c r="F7189">
        <v>2650.7712921666666</v>
      </c>
      <c r="H7189">
        <v>162</v>
      </c>
      <c r="I7189">
        <v>3223.642104</v>
      </c>
      <c r="M7189">
        <v>10.782541666666667</v>
      </c>
      <c r="N7189">
        <v>1</v>
      </c>
      <c r="O7189">
        <v>309585.21141920338</v>
      </c>
      <c r="P7189">
        <v>1424.4046405628478</v>
      </c>
      <c r="R7189">
        <v>0.9506</v>
      </c>
      <c r="T7189" s="6">
        <v>162</v>
      </c>
      <c r="U7189" s="6">
        <v>153.99719999999999</v>
      </c>
      <c r="W7189" s="6">
        <v>1746.7717500000001</v>
      </c>
    </row>
    <row r="7190" spans="1:23" x14ac:dyDescent="0.3">
      <c r="A7190" s="1">
        <v>44623</v>
      </c>
      <c r="B7190">
        <v>202203</v>
      </c>
      <c r="C7190">
        <v>2022</v>
      </c>
      <c r="D7190" t="s">
        <v>6</v>
      </c>
      <c r="E7190" t="s">
        <v>23</v>
      </c>
      <c r="F7190">
        <v>408.59840133333324</v>
      </c>
      <c r="H7190">
        <v>66</v>
      </c>
      <c r="I7190">
        <v>549.72783333333325</v>
      </c>
      <c r="M7190">
        <v>5.6645833333333355</v>
      </c>
      <c r="N7190">
        <v>0.98794569383748676</v>
      </c>
      <c r="O7190">
        <v>58022.92379737649</v>
      </c>
      <c r="P7190">
        <v>417.94638357759334</v>
      </c>
      <c r="R7190">
        <v>0.94569999999999999</v>
      </c>
      <c r="T7190" s="6">
        <v>65.204415793274123</v>
      </c>
      <c r="U7190" s="6">
        <v>62.416199999999996</v>
      </c>
      <c r="W7190" s="6">
        <v>373.86250000000013</v>
      </c>
    </row>
    <row r="7191" spans="1:23" x14ac:dyDescent="0.3">
      <c r="A7191" s="1">
        <v>44623</v>
      </c>
      <c r="B7191">
        <v>202203</v>
      </c>
      <c r="C7191">
        <v>2022</v>
      </c>
      <c r="D7191" t="s">
        <v>7</v>
      </c>
      <c r="E7191" t="s">
        <v>23</v>
      </c>
      <c r="F7191">
        <v>138.27631999999997</v>
      </c>
      <c r="H7191">
        <v>36</v>
      </c>
      <c r="I7191">
        <v>148.62811492196147</v>
      </c>
      <c r="M7191">
        <v>4.8158259916471362</v>
      </c>
      <c r="N7191">
        <v>0.99619682041361013</v>
      </c>
      <c r="O7191">
        <v>20135.186370849588</v>
      </c>
      <c r="P7191">
        <v>243.65927497237692</v>
      </c>
      <c r="R7191">
        <v>0.95550000000000002</v>
      </c>
      <c r="T7191" s="6">
        <v>35.863085534889962</v>
      </c>
      <c r="U7191" s="6">
        <v>34.398000000000003</v>
      </c>
      <c r="W7191" s="6">
        <v>173.36973569929691</v>
      </c>
    </row>
    <row r="7192" spans="1:23" x14ac:dyDescent="0.3">
      <c r="A7192" s="1">
        <v>44623</v>
      </c>
      <c r="B7192">
        <v>202203</v>
      </c>
      <c r="C7192">
        <v>2022</v>
      </c>
      <c r="D7192" t="s">
        <v>8</v>
      </c>
      <c r="E7192" t="s">
        <v>23</v>
      </c>
      <c r="F7192">
        <v>1374.0948530000001</v>
      </c>
      <c r="H7192">
        <v>108</v>
      </c>
      <c r="I7192">
        <v>1578.5503125333332</v>
      </c>
      <c r="M7192">
        <v>8.8835405349794225</v>
      </c>
      <c r="N7192">
        <v>0.94688786008230441</v>
      </c>
      <c r="O7192">
        <v>186811.2677030199</v>
      </c>
      <c r="P7192">
        <v>571.03496682948492</v>
      </c>
      <c r="R7192">
        <v>0.96039999999999992</v>
      </c>
      <c r="T7192" s="6">
        <v>102.26388888888887</v>
      </c>
      <c r="U7192" s="6">
        <v>103.72319999999999</v>
      </c>
      <c r="W7192" s="6">
        <v>959.42237777777768</v>
      </c>
    </row>
    <row r="7193" spans="1:23" x14ac:dyDescent="0.3">
      <c r="A7193" s="1">
        <v>44624</v>
      </c>
      <c r="B7193">
        <v>202203</v>
      </c>
      <c r="C7193">
        <v>2022</v>
      </c>
      <c r="D7193" t="s">
        <v>0</v>
      </c>
      <c r="E7193" t="s">
        <v>22</v>
      </c>
      <c r="F7193">
        <v>151.52647999999999</v>
      </c>
      <c r="G7193">
        <v>44</v>
      </c>
      <c r="I7193">
        <v>140.48102700538414</v>
      </c>
      <c r="J7193">
        <v>152.02477101562499</v>
      </c>
      <c r="K7193">
        <v>185.1039645887397</v>
      </c>
      <c r="L7193">
        <v>4.2575682322405628</v>
      </c>
      <c r="N7193">
        <v>1</v>
      </c>
      <c r="O7193">
        <v>24056.796032803144</v>
      </c>
      <c r="P7193">
        <v>181.83905925722644</v>
      </c>
      <c r="Q7193">
        <v>0.74990004612997874</v>
      </c>
      <c r="S7193" s="6">
        <v>32.995602029719066</v>
      </c>
      <c r="V7193" s="6">
        <v>187.33300221858477</v>
      </c>
    </row>
    <row r="7194" spans="1:23" x14ac:dyDescent="0.3">
      <c r="A7194" s="1">
        <v>44624</v>
      </c>
      <c r="B7194">
        <v>202203</v>
      </c>
      <c r="C7194">
        <v>2022</v>
      </c>
      <c r="D7194" t="s">
        <v>1</v>
      </c>
      <c r="E7194" t="s">
        <v>22</v>
      </c>
      <c r="F7194">
        <v>158.12440000000001</v>
      </c>
      <c r="G7194">
        <v>46</v>
      </c>
      <c r="I7194">
        <v>155.29572588049678</v>
      </c>
      <c r="J7194">
        <v>158.21302304687501</v>
      </c>
      <c r="K7194">
        <v>201.85369492382014</v>
      </c>
      <c r="L7194">
        <v>4.454427206088476</v>
      </c>
      <c r="N7194">
        <v>1</v>
      </c>
      <c r="O7194">
        <v>24886.846888321597</v>
      </c>
      <c r="P7194">
        <v>195.92050217921391</v>
      </c>
      <c r="Q7194">
        <v>0.75789633205048923</v>
      </c>
      <c r="S7194" s="6">
        <v>34.863231274322501</v>
      </c>
      <c r="V7194" s="6">
        <v>204.9036514800699</v>
      </c>
    </row>
    <row r="7195" spans="1:23" x14ac:dyDescent="0.3">
      <c r="A7195" s="1">
        <v>44624</v>
      </c>
      <c r="B7195">
        <v>202203</v>
      </c>
      <c r="C7195">
        <v>2022</v>
      </c>
      <c r="D7195" t="s">
        <v>4</v>
      </c>
      <c r="E7195" t="s">
        <v>22</v>
      </c>
      <c r="F7195">
        <v>136.40732000000003</v>
      </c>
      <c r="G7195">
        <v>36</v>
      </c>
      <c r="I7195">
        <v>163.15147072786226</v>
      </c>
      <c r="J7195">
        <v>136.70204817777781</v>
      </c>
      <c r="K7195">
        <v>180.670143108997</v>
      </c>
      <c r="L7195">
        <v>5.9577221887183214</v>
      </c>
      <c r="N7195">
        <v>1</v>
      </c>
      <c r="O7195">
        <v>19337.101875823711</v>
      </c>
      <c r="P7195">
        <v>150.83507489445358</v>
      </c>
      <c r="Q7195">
        <v>0.76069094100729384</v>
      </c>
      <c r="S7195" s="6">
        <v>27.384873876262578</v>
      </c>
      <c r="V7195" s="6">
        <v>214.47799879385957</v>
      </c>
    </row>
    <row r="7196" spans="1:23" x14ac:dyDescent="0.3">
      <c r="A7196" s="1">
        <v>44624</v>
      </c>
      <c r="B7196">
        <v>202203</v>
      </c>
      <c r="C7196">
        <v>2022</v>
      </c>
      <c r="D7196" t="s">
        <v>2</v>
      </c>
      <c r="E7196" t="s">
        <v>22</v>
      </c>
      <c r="F7196">
        <v>181.29804049999998</v>
      </c>
      <c r="G7196">
        <v>64</v>
      </c>
      <c r="I7196">
        <v>209.42249662534471</v>
      </c>
      <c r="J7196">
        <v>181.66620456249998</v>
      </c>
      <c r="K7196">
        <v>225.89024976150202</v>
      </c>
      <c r="L7196">
        <v>4.300277022237653</v>
      </c>
      <c r="N7196">
        <v>1</v>
      </c>
      <c r="O7196">
        <v>28581.411176110883</v>
      </c>
      <c r="P7196">
        <v>219.00376099669666</v>
      </c>
      <c r="Q7196">
        <v>0.7609338870146336</v>
      </c>
      <c r="S7196" s="6">
        <v>48.699768768936551</v>
      </c>
      <c r="V7196" s="6">
        <v>275.21772942320979</v>
      </c>
    </row>
    <row r="7197" spans="1:23" x14ac:dyDescent="0.3">
      <c r="A7197" s="1">
        <v>44624</v>
      </c>
      <c r="B7197">
        <v>202203</v>
      </c>
      <c r="C7197">
        <v>2022</v>
      </c>
      <c r="D7197" t="s">
        <v>3</v>
      </c>
      <c r="E7197" t="s">
        <v>22</v>
      </c>
      <c r="F7197">
        <v>270.59312216666655</v>
      </c>
      <c r="G7197">
        <v>96</v>
      </c>
      <c r="I7197">
        <v>391.25526226301747</v>
      </c>
      <c r="J7197">
        <v>271.39125150762726</v>
      </c>
      <c r="K7197">
        <v>334.39545399393245</v>
      </c>
      <c r="L7197">
        <v>5.3265936325420382</v>
      </c>
      <c r="N7197">
        <v>1</v>
      </c>
      <c r="O7197">
        <v>43293.99494342682</v>
      </c>
      <c r="P7197">
        <v>347.53857081087136</v>
      </c>
      <c r="Q7197">
        <v>0.76513733348719726</v>
      </c>
      <c r="S7197" s="6">
        <v>73.45318401477094</v>
      </c>
      <c r="V7197" s="6">
        <v>511.35298872403564</v>
      </c>
    </row>
    <row r="7198" spans="1:23" x14ac:dyDescent="0.3">
      <c r="A7198" s="1">
        <v>44624</v>
      </c>
      <c r="B7198">
        <v>202203</v>
      </c>
      <c r="C7198">
        <v>2022</v>
      </c>
      <c r="D7198" t="s">
        <v>5</v>
      </c>
      <c r="E7198" t="s">
        <v>23</v>
      </c>
      <c r="F7198">
        <v>136.01280466666668</v>
      </c>
      <c r="H7198">
        <v>162</v>
      </c>
      <c r="I7198">
        <v>207.27127800000002</v>
      </c>
      <c r="M7198">
        <v>3.2169583333333338</v>
      </c>
      <c r="N7198">
        <v>0.97319891969362904</v>
      </c>
      <c r="O7198">
        <v>16231.718534884307</v>
      </c>
      <c r="P7198">
        <v>1424.4046405628478</v>
      </c>
      <c r="R7198">
        <v>0.9506</v>
      </c>
      <c r="T7198" s="6">
        <v>157.6582249903679</v>
      </c>
      <c r="U7198" s="6">
        <v>153.99719999999999</v>
      </c>
      <c r="W7198" s="6">
        <v>521.1472500000001</v>
      </c>
    </row>
    <row r="7199" spans="1:23" x14ac:dyDescent="0.3">
      <c r="A7199" s="1">
        <v>44624</v>
      </c>
      <c r="B7199">
        <v>202203</v>
      </c>
      <c r="C7199">
        <v>2022</v>
      </c>
      <c r="D7199" t="s">
        <v>6</v>
      </c>
      <c r="E7199" t="s">
        <v>23</v>
      </c>
      <c r="F7199">
        <v>57.190559999999991</v>
      </c>
      <c r="H7199">
        <v>66</v>
      </c>
      <c r="I7199">
        <v>73.550099999999972</v>
      </c>
      <c r="M7199">
        <v>2.8792708333333343</v>
      </c>
      <c r="N7199">
        <v>0.98874058125081277</v>
      </c>
      <c r="O7199">
        <v>8562.5581813179542</v>
      </c>
      <c r="P7199">
        <v>417.94638357759334</v>
      </c>
      <c r="R7199">
        <v>0.94569999999999999</v>
      </c>
      <c r="T7199" s="6">
        <v>65.256878362553635</v>
      </c>
      <c r="U7199" s="6">
        <v>62.416199999999996</v>
      </c>
      <c r="W7199" s="6">
        <v>190.03187500000007</v>
      </c>
    </row>
    <row r="7200" spans="1:23" x14ac:dyDescent="0.3">
      <c r="A7200" s="1">
        <v>44624</v>
      </c>
      <c r="B7200">
        <v>202203</v>
      </c>
      <c r="C7200">
        <v>2022</v>
      </c>
      <c r="D7200" t="s">
        <v>7</v>
      </c>
      <c r="E7200" t="s">
        <v>23</v>
      </c>
      <c r="F7200">
        <v>21.95984</v>
      </c>
      <c r="H7200">
        <v>36</v>
      </c>
      <c r="I7200">
        <v>27.681494596944674</v>
      </c>
      <c r="M7200">
        <v>3.1116130195603215</v>
      </c>
      <c r="N7200">
        <v>0.98159686701264781</v>
      </c>
      <c r="O7200">
        <v>2349.3546819494386</v>
      </c>
      <c r="P7200">
        <v>243.65927497237692</v>
      </c>
      <c r="R7200">
        <v>0.95550000000000002</v>
      </c>
      <c r="T7200" s="6">
        <v>35.337487212455322</v>
      </c>
      <c r="U7200" s="6">
        <v>34.398000000000003</v>
      </c>
      <c r="W7200" s="6">
        <v>112.01806870417158</v>
      </c>
    </row>
    <row r="7201" spans="1:23" x14ac:dyDescent="0.3">
      <c r="A7201" s="1">
        <v>44624</v>
      </c>
      <c r="B7201">
        <v>202203</v>
      </c>
      <c r="C7201">
        <v>2022</v>
      </c>
      <c r="D7201" t="s">
        <v>8</v>
      </c>
      <c r="E7201" t="s">
        <v>23</v>
      </c>
      <c r="F7201">
        <v>867.32805999999994</v>
      </c>
      <c r="H7201">
        <v>108</v>
      </c>
      <c r="I7201">
        <v>909.27183680000019</v>
      </c>
      <c r="M7201">
        <v>7.1589350308641988</v>
      </c>
      <c r="N7201">
        <v>0.93526234567901267</v>
      </c>
      <c r="O7201">
        <v>141575.75373409767</v>
      </c>
      <c r="P7201">
        <v>571.03496682948492</v>
      </c>
      <c r="R7201">
        <v>0.96039999999999992</v>
      </c>
      <c r="T7201" s="6">
        <v>101.00833333333337</v>
      </c>
      <c r="U7201" s="6">
        <v>103.72319999999999</v>
      </c>
      <c r="W7201" s="6">
        <v>773.16498333333345</v>
      </c>
    </row>
    <row r="7202" spans="1:23" x14ac:dyDescent="0.3">
      <c r="A7202" s="1">
        <v>44625</v>
      </c>
      <c r="B7202">
        <v>202203</v>
      </c>
      <c r="C7202">
        <v>2022</v>
      </c>
      <c r="D7202" t="s">
        <v>0</v>
      </c>
      <c r="E7202" t="s">
        <v>22</v>
      </c>
      <c r="F7202">
        <v>95.080160000000006</v>
      </c>
      <c r="G7202">
        <v>44</v>
      </c>
      <c r="I7202">
        <v>183.16562907518465</v>
      </c>
      <c r="J7202">
        <v>95.580648281250006</v>
      </c>
      <c r="K7202">
        <v>113.50279432113253</v>
      </c>
      <c r="L7202">
        <v>5.5512134286929449</v>
      </c>
      <c r="N7202">
        <v>1</v>
      </c>
      <c r="O7202">
        <v>7892.7126303305258</v>
      </c>
      <c r="P7202">
        <v>181.83905925722644</v>
      </c>
      <c r="Q7202">
        <v>0.74990004612997874</v>
      </c>
      <c r="S7202" s="6">
        <v>32.995602029719066</v>
      </c>
      <c r="V7202" s="6">
        <v>244.25339086248957</v>
      </c>
    </row>
    <row r="7203" spans="1:23" x14ac:dyDescent="0.3">
      <c r="A7203" s="1">
        <v>44625</v>
      </c>
      <c r="B7203">
        <v>202203</v>
      </c>
      <c r="C7203">
        <v>2022</v>
      </c>
      <c r="D7203" t="s">
        <v>1</v>
      </c>
      <c r="E7203" t="s">
        <v>22</v>
      </c>
      <c r="F7203">
        <v>98.300439999999995</v>
      </c>
      <c r="G7203">
        <v>46</v>
      </c>
      <c r="I7203">
        <v>194.27334979205389</v>
      </c>
      <c r="J7203">
        <v>98.389673398437495</v>
      </c>
      <c r="K7203">
        <v>121.34340354427624</v>
      </c>
      <c r="L7203">
        <v>5.5724424469839731</v>
      </c>
      <c r="N7203">
        <v>1</v>
      </c>
      <c r="O7203">
        <v>8205.4412694340808</v>
      </c>
      <c r="P7203">
        <v>195.92050217921391</v>
      </c>
      <c r="Q7203">
        <v>0.75789633205048923</v>
      </c>
      <c r="S7203" s="6">
        <v>34.863231274322501</v>
      </c>
      <c r="V7203" s="6">
        <v>256.33235256126278</v>
      </c>
    </row>
    <row r="7204" spans="1:23" x14ac:dyDescent="0.3">
      <c r="A7204" s="1">
        <v>44625</v>
      </c>
      <c r="B7204">
        <v>202203</v>
      </c>
      <c r="C7204">
        <v>2022</v>
      </c>
      <c r="D7204" t="s">
        <v>4</v>
      </c>
      <c r="E7204" t="s">
        <v>22</v>
      </c>
      <c r="F7204">
        <v>90.588120000000018</v>
      </c>
      <c r="G7204">
        <v>36</v>
      </c>
      <c r="I7204">
        <v>146.41340075030735</v>
      </c>
      <c r="J7204">
        <v>90.846224177777799</v>
      </c>
      <c r="K7204">
        <v>107.85556578806491</v>
      </c>
      <c r="L7204">
        <v>5.346506301685749</v>
      </c>
      <c r="N7204">
        <v>1</v>
      </c>
      <c r="O7204">
        <v>7041.9074413899225</v>
      </c>
      <c r="P7204">
        <v>150.83507489445358</v>
      </c>
      <c r="Q7204">
        <v>0.76069094100729384</v>
      </c>
      <c r="S7204" s="6">
        <v>27.384873876262578</v>
      </c>
      <c r="V7204" s="6">
        <v>192.47422686068697</v>
      </c>
    </row>
    <row r="7205" spans="1:23" x14ac:dyDescent="0.3">
      <c r="A7205" s="1">
        <v>44625</v>
      </c>
      <c r="B7205">
        <v>202203</v>
      </c>
      <c r="C7205">
        <v>2022</v>
      </c>
      <c r="D7205" t="s">
        <v>2</v>
      </c>
      <c r="E7205" t="s">
        <v>22</v>
      </c>
      <c r="F7205">
        <v>87.967319999999987</v>
      </c>
      <c r="G7205">
        <v>64</v>
      </c>
      <c r="I7205">
        <v>197.85565805988645</v>
      </c>
      <c r="J7205">
        <v>88.30007999999998</v>
      </c>
      <c r="K7205">
        <v>116.03294917142352</v>
      </c>
      <c r="L7205">
        <v>4.0627638089750011</v>
      </c>
      <c r="N7205">
        <v>1</v>
      </c>
      <c r="O7205">
        <v>6813.4426420951986</v>
      </c>
      <c r="P7205">
        <v>219.00376099669666</v>
      </c>
      <c r="Q7205">
        <v>0.7609338870146336</v>
      </c>
      <c r="S7205" s="6">
        <v>48.699768768936551</v>
      </c>
      <c r="V7205" s="6">
        <v>260.01688377440007</v>
      </c>
    </row>
    <row r="7206" spans="1:23" x14ac:dyDescent="0.3">
      <c r="A7206" s="1">
        <v>44625</v>
      </c>
      <c r="B7206">
        <v>202203</v>
      </c>
      <c r="C7206">
        <v>2022</v>
      </c>
      <c r="D7206" t="s">
        <v>3</v>
      </c>
      <c r="E7206" t="s">
        <v>22</v>
      </c>
      <c r="F7206">
        <v>171.77047866666666</v>
      </c>
      <c r="G7206">
        <v>96</v>
      </c>
      <c r="I7206">
        <v>421.41531516582995</v>
      </c>
      <c r="J7206">
        <v>172.59929455661964</v>
      </c>
      <c r="K7206">
        <v>210.97422873633789</v>
      </c>
      <c r="L7206">
        <v>5.7371960224499761</v>
      </c>
      <c r="N7206">
        <v>1</v>
      </c>
      <c r="O7206">
        <v>13419.806158481866</v>
      </c>
      <c r="P7206">
        <v>347.53857081087136</v>
      </c>
      <c r="Q7206">
        <v>0.76513733348719726</v>
      </c>
      <c r="S7206" s="6">
        <v>73.45318401477094</v>
      </c>
      <c r="V7206" s="6">
        <v>550.77081815519773</v>
      </c>
    </row>
    <row r="7207" spans="1:23" x14ac:dyDescent="0.3">
      <c r="A7207" s="1">
        <v>44625</v>
      </c>
      <c r="B7207">
        <v>202203</v>
      </c>
      <c r="C7207">
        <v>2022</v>
      </c>
      <c r="D7207" t="s">
        <v>5</v>
      </c>
      <c r="E7207" t="s">
        <v>23</v>
      </c>
      <c r="F7207">
        <v>304.24320966666642</v>
      </c>
      <c r="H7207">
        <v>162</v>
      </c>
      <c r="I7207">
        <v>402.05814473333459</v>
      </c>
      <c r="M7207">
        <v>4.5336427443838572</v>
      </c>
      <c r="N7207">
        <v>0.97776530499075665</v>
      </c>
      <c r="O7207">
        <v>31899.947198245594</v>
      </c>
      <c r="P7207">
        <v>1424.4046405628478</v>
      </c>
      <c r="R7207">
        <v>0.9506</v>
      </c>
      <c r="T7207" s="6">
        <v>158.39797940850258</v>
      </c>
      <c r="U7207" s="6">
        <v>153.99719999999999</v>
      </c>
      <c r="W7207" s="6">
        <v>734.45012459018483</v>
      </c>
    </row>
    <row r="7208" spans="1:23" x14ac:dyDescent="0.3">
      <c r="A7208" s="1">
        <v>44625</v>
      </c>
      <c r="B7208">
        <v>202203</v>
      </c>
      <c r="C7208">
        <v>2022</v>
      </c>
      <c r="D7208" t="s">
        <v>6</v>
      </c>
      <c r="E7208" t="s">
        <v>23</v>
      </c>
      <c r="F7208">
        <v>25.462079999999997</v>
      </c>
      <c r="H7208">
        <v>66</v>
      </c>
      <c r="I7208">
        <v>44.591333333333338</v>
      </c>
      <c r="M7208">
        <v>2.3984375000000004</v>
      </c>
      <c r="N7208">
        <v>0.97689466462272545</v>
      </c>
      <c r="O7208">
        <v>2473.4518530935034</v>
      </c>
      <c r="P7208">
        <v>417.94638357759334</v>
      </c>
      <c r="R7208">
        <v>0.94569999999999999</v>
      </c>
      <c r="T7208" s="6">
        <v>64.475047865099882</v>
      </c>
      <c r="U7208" s="6">
        <v>62.416199999999996</v>
      </c>
      <c r="W7208" s="6">
        <v>158.29687500000003</v>
      </c>
    </row>
    <row r="7209" spans="1:23" x14ac:dyDescent="0.3">
      <c r="A7209" s="1">
        <v>44625</v>
      </c>
      <c r="B7209">
        <v>202203</v>
      </c>
      <c r="C7209">
        <v>2022</v>
      </c>
      <c r="D7209" t="s">
        <v>7</v>
      </c>
      <c r="E7209" t="s">
        <v>23</v>
      </c>
      <c r="F7209">
        <v>19.567520000000002</v>
      </c>
      <c r="H7209">
        <v>36</v>
      </c>
      <c r="I7209">
        <v>32.525183537533287</v>
      </c>
      <c r="M7209">
        <v>3.0189595569389027</v>
      </c>
      <c r="N7209">
        <v>0.99999680828509352</v>
      </c>
      <c r="O7209">
        <v>1993.6616022685362</v>
      </c>
      <c r="P7209">
        <v>243.65927497237692</v>
      </c>
      <c r="R7209">
        <v>0.95550000000000002</v>
      </c>
      <c r="T7209" s="6">
        <v>35.99988509826337</v>
      </c>
      <c r="U7209" s="6">
        <v>34.398000000000003</v>
      </c>
      <c r="W7209" s="6">
        <v>108.6825440498005</v>
      </c>
    </row>
    <row r="7210" spans="1:23" x14ac:dyDescent="0.3">
      <c r="A7210" s="1">
        <v>44625</v>
      </c>
      <c r="B7210">
        <v>202203</v>
      </c>
      <c r="C7210">
        <v>2022</v>
      </c>
      <c r="D7210" t="s">
        <v>8</v>
      </c>
      <c r="E7210" t="s">
        <v>23</v>
      </c>
      <c r="F7210">
        <v>717.40624466666657</v>
      </c>
      <c r="H7210">
        <v>108</v>
      </c>
      <c r="I7210">
        <v>756.70350023333322</v>
      </c>
      <c r="M7210">
        <v>6.770626723251028</v>
      </c>
      <c r="N7210">
        <v>0.94861111111111118</v>
      </c>
      <c r="O7210">
        <v>74942.972613473947</v>
      </c>
      <c r="P7210">
        <v>571.03496682948492</v>
      </c>
      <c r="R7210">
        <v>0.96039999999999992</v>
      </c>
      <c r="T7210" s="6">
        <v>102.45</v>
      </c>
      <c r="U7210" s="6">
        <v>103.72319999999999</v>
      </c>
      <c r="W7210" s="6">
        <v>731.22768611111098</v>
      </c>
    </row>
    <row r="7211" spans="1:23" x14ac:dyDescent="0.3">
      <c r="A7211" s="1">
        <v>44626</v>
      </c>
      <c r="B7211">
        <v>202203</v>
      </c>
      <c r="C7211">
        <v>2022</v>
      </c>
      <c r="D7211" t="s">
        <v>0</v>
      </c>
      <c r="E7211" t="s">
        <v>22</v>
      </c>
      <c r="F7211">
        <v>102.48392000000003</v>
      </c>
      <c r="G7211">
        <v>44</v>
      </c>
      <c r="I7211">
        <v>101.02931030666227</v>
      </c>
      <c r="J7211">
        <v>102.90579500000003</v>
      </c>
      <c r="K7211">
        <v>120.38319639767489</v>
      </c>
      <c r="L7211">
        <v>3.0619023170319912</v>
      </c>
      <c r="N7211">
        <v>1</v>
      </c>
      <c r="O7211">
        <v>7686.6483934789012</v>
      </c>
      <c r="P7211">
        <v>181.83905925722644</v>
      </c>
      <c r="Q7211">
        <v>0.74990004612997874</v>
      </c>
      <c r="S7211" s="6">
        <v>32.995602029719066</v>
      </c>
      <c r="V7211" s="6">
        <v>134.72370194940763</v>
      </c>
    </row>
    <row r="7212" spans="1:23" x14ac:dyDescent="0.3">
      <c r="A7212" s="1">
        <v>44626</v>
      </c>
      <c r="B7212">
        <v>202203</v>
      </c>
      <c r="C7212">
        <v>2022</v>
      </c>
      <c r="D7212" t="s">
        <v>1</v>
      </c>
      <c r="E7212" t="s">
        <v>22</v>
      </c>
      <c r="F7212">
        <v>106.97764000000001</v>
      </c>
      <c r="G7212">
        <v>46</v>
      </c>
      <c r="I7212">
        <v>117.20200302706942</v>
      </c>
      <c r="J7212">
        <v>107.08237632812501</v>
      </c>
      <c r="K7212">
        <v>131.48376733712527</v>
      </c>
      <c r="L7212">
        <v>3.3617653540161418</v>
      </c>
      <c r="N7212">
        <v>1</v>
      </c>
      <c r="O7212">
        <v>8035.0965384909769</v>
      </c>
      <c r="P7212">
        <v>195.92050217921391</v>
      </c>
      <c r="Q7212">
        <v>0.75789633205048923</v>
      </c>
      <c r="S7212" s="6">
        <v>34.863231274322501</v>
      </c>
      <c r="V7212" s="6">
        <v>154.64120628474254</v>
      </c>
    </row>
    <row r="7213" spans="1:23" x14ac:dyDescent="0.3">
      <c r="A7213" s="1">
        <v>44626</v>
      </c>
      <c r="B7213">
        <v>202203</v>
      </c>
      <c r="C7213">
        <v>2022</v>
      </c>
      <c r="D7213" t="s">
        <v>4</v>
      </c>
      <c r="E7213" t="s">
        <v>22</v>
      </c>
      <c r="F7213">
        <v>48.316240000000001</v>
      </c>
      <c r="G7213">
        <v>36</v>
      </c>
      <c r="I7213">
        <v>47.387627034086933</v>
      </c>
      <c r="J7213">
        <v>48.540529777777778</v>
      </c>
      <c r="K7213">
        <v>63.076811083960145</v>
      </c>
      <c r="L7213">
        <v>1.7304307205578515</v>
      </c>
      <c r="N7213">
        <v>0.9458554708010336</v>
      </c>
      <c r="O7213">
        <v>3374.9197217582719</v>
      </c>
      <c r="P7213">
        <v>150.83507489445358</v>
      </c>
      <c r="Q7213">
        <v>0.76069094100729384</v>
      </c>
      <c r="S7213" s="6">
        <v>27.384873876262578</v>
      </c>
      <c r="V7213" s="6">
        <v>62.295505940082656</v>
      </c>
    </row>
    <row r="7214" spans="1:23" x14ac:dyDescent="0.3">
      <c r="A7214" s="1">
        <v>44626</v>
      </c>
      <c r="B7214">
        <v>202203</v>
      </c>
      <c r="C7214">
        <v>2022</v>
      </c>
      <c r="D7214" t="s">
        <v>2</v>
      </c>
      <c r="E7214" t="s">
        <v>22</v>
      </c>
      <c r="F7214">
        <v>98.430639999999983</v>
      </c>
      <c r="G7214">
        <v>64</v>
      </c>
      <c r="I7214">
        <v>92.468609819952576</v>
      </c>
      <c r="J7214">
        <v>98.700659687499979</v>
      </c>
      <c r="K7214">
        <v>118.82672221878258</v>
      </c>
      <c r="L7214">
        <v>1.8987484367468752</v>
      </c>
      <c r="N7214">
        <v>1</v>
      </c>
      <c r="O7214">
        <v>7057.5355141557984</v>
      </c>
      <c r="P7214">
        <v>219.00376099669666</v>
      </c>
      <c r="Q7214">
        <v>0.7609338870146336</v>
      </c>
      <c r="S7214" s="6">
        <v>48.699768768936551</v>
      </c>
      <c r="V7214" s="6">
        <v>121.51989995180001</v>
      </c>
    </row>
    <row r="7215" spans="1:23" x14ac:dyDescent="0.3">
      <c r="A7215" s="1">
        <v>44626</v>
      </c>
      <c r="B7215">
        <v>202203</v>
      </c>
      <c r="C7215">
        <v>2022</v>
      </c>
      <c r="D7215" t="s">
        <v>3</v>
      </c>
      <c r="E7215" t="s">
        <v>22</v>
      </c>
      <c r="F7215">
        <v>131.82064033333333</v>
      </c>
      <c r="G7215">
        <v>96</v>
      </c>
      <c r="I7215">
        <v>176.93381159064023</v>
      </c>
      <c r="J7215">
        <v>132.45712672069845</v>
      </c>
      <c r="K7215">
        <v>152.70249771034804</v>
      </c>
      <c r="L7215">
        <v>2.4087970312500007</v>
      </c>
      <c r="N7215">
        <v>1</v>
      </c>
      <c r="O7215">
        <v>9961.0363617477724</v>
      </c>
      <c r="P7215">
        <v>347.53857081087136</v>
      </c>
      <c r="Q7215">
        <v>0.76513733348719726</v>
      </c>
      <c r="S7215" s="6">
        <v>73.45318401477094</v>
      </c>
      <c r="V7215" s="6">
        <v>231.24451500000006</v>
      </c>
    </row>
    <row r="7216" spans="1:23" x14ac:dyDescent="0.3">
      <c r="A7216" s="1">
        <v>44626</v>
      </c>
      <c r="B7216">
        <v>202203</v>
      </c>
      <c r="C7216">
        <v>2022</v>
      </c>
      <c r="D7216" t="s">
        <v>5</v>
      </c>
      <c r="E7216" t="s">
        <v>23</v>
      </c>
      <c r="F7216">
        <v>2386.2912883333338</v>
      </c>
      <c r="H7216">
        <v>162</v>
      </c>
      <c r="I7216">
        <v>2924.8453478824299</v>
      </c>
      <c r="M7216">
        <v>10.071062289638283</v>
      </c>
      <c r="N7216">
        <v>0.99863047658661264</v>
      </c>
      <c r="O7216">
        <v>172680.87254615492</v>
      </c>
      <c r="P7216">
        <v>1424.4046405628478</v>
      </c>
      <c r="R7216">
        <v>0.9506</v>
      </c>
      <c r="T7216" s="6">
        <v>161.77813720703125</v>
      </c>
      <c r="U7216" s="6">
        <v>153.99719999999999</v>
      </c>
      <c r="W7216" s="6">
        <v>1631.5120909214018</v>
      </c>
    </row>
    <row r="7217" spans="1:23" x14ac:dyDescent="0.3">
      <c r="A7217" s="1">
        <v>44626</v>
      </c>
      <c r="B7217">
        <v>202203</v>
      </c>
      <c r="C7217">
        <v>2022</v>
      </c>
      <c r="D7217" t="s">
        <v>6</v>
      </c>
      <c r="E7217" t="s">
        <v>23</v>
      </c>
      <c r="F7217">
        <v>553.74480233333327</v>
      </c>
      <c r="H7217">
        <v>66</v>
      </c>
      <c r="I7217">
        <v>700.51666666666688</v>
      </c>
      <c r="M7217">
        <v>7.8255902777777786</v>
      </c>
      <c r="N7217">
        <v>0.99101771633796465</v>
      </c>
      <c r="O7217">
        <v>39824.157038894125</v>
      </c>
      <c r="P7217">
        <v>417.94638357759334</v>
      </c>
      <c r="R7217">
        <v>0.94569999999999999</v>
      </c>
      <c r="T7217" s="6">
        <v>65.407169278305673</v>
      </c>
      <c r="U7217" s="6">
        <v>62.416199999999996</v>
      </c>
      <c r="W7217" s="6">
        <v>516.48895833333336</v>
      </c>
    </row>
    <row r="7218" spans="1:23" x14ac:dyDescent="0.3">
      <c r="A7218" s="1">
        <v>44626</v>
      </c>
      <c r="B7218">
        <v>202203</v>
      </c>
      <c r="C7218">
        <v>2022</v>
      </c>
      <c r="D7218" t="s">
        <v>7</v>
      </c>
      <c r="E7218" t="s">
        <v>23</v>
      </c>
      <c r="F7218">
        <v>344.61392083333334</v>
      </c>
      <c r="H7218">
        <v>36</v>
      </c>
      <c r="I7218">
        <v>365.93869642454553</v>
      </c>
      <c r="M7218">
        <v>7.5754647292565913</v>
      </c>
      <c r="N7218">
        <v>0.99999680828509352</v>
      </c>
      <c r="O7218">
        <v>25384.657872138341</v>
      </c>
      <c r="P7218">
        <v>243.65927497237692</v>
      </c>
      <c r="R7218">
        <v>0.95550000000000002</v>
      </c>
      <c r="T7218" s="6">
        <v>35.99988509826337</v>
      </c>
      <c r="U7218" s="6">
        <v>34.398000000000003</v>
      </c>
      <c r="W7218" s="6">
        <v>272.7167302532373</v>
      </c>
    </row>
    <row r="7219" spans="1:23" x14ac:dyDescent="0.3">
      <c r="A7219" s="1">
        <v>44626</v>
      </c>
      <c r="B7219">
        <v>202203</v>
      </c>
      <c r="C7219">
        <v>2022</v>
      </c>
      <c r="D7219" t="s">
        <v>8</v>
      </c>
      <c r="E7219" t="s">
        <v>23</v>
      </c>
      <c r="F7219">
        <v>589.78214883333339</v>
      </c>
      <c r="H7219">
        <v>108</v>
      </c>
      <c r="I7219">
        <v>627.2254300333334</v>
      </c>
      <c r="M7219">
        <v>6.2354189814814811</v>
      </c>
      <c r="N7219">
        <v>0.95272633744855939</v>
      </c>
      <c r="O7219">
        <v>49396.078596810556</v>
      </c>
      <c r="P7219">
        <v>571.03496682948492</v>
      </c>
      <c r="R7219">
        <v>0.96039999999999992</v>
      </c>
      <c r="T7219" s="6">
        <v>102.89444444444442</v>
      </c>
      <c r="U7219" s="6">
        <v>103.72319999999999</v>
      </c>
      <c r="W7219" s="6">
        <v>673.42525000000001</v>
      </c>
    </row>
    <row r="7220" spans="1:23" x14ac:dyDescent="0.3">
      <c r="A7220" s="1">
        <v>44627</v>
      </c>
      <c r="B7220">
        <v>202203</v>
      </c>
      <c r="C7220">
        <v>2022</v>
      </c>
      <c r="D7220" t="s">
        <v>0</v>
      </c>
      <c r="E7220" t="s">
        <v>22</v>
      </c>
      <c r="F7220">
        <v>96.018720000000016</v>
      </c>
      <c r="G7220">
        <v>44</v>
      </c>
      <c r="I7220">
        <v>92.250393952568373</v>
      </c>
      <c r="J7220">
        <v>96.421552031250016</v>
      </c>
      <c r="K7220">
        <v>110.60782880704251</v>
      </c>
      <c r="L7220">
        <v>2.7958390899938315</v>
      </c>
      <c r="N7220">
        <v>1</v>
      </c>
      <c r="O7220">
        <v>10020.952394281048</v>
      </c>
      <c r="P7220">
        <v>181.83905925722644</v>
      </c>
      <c r="Q7220">
        <v>0.74990004612997874</v>
      </c>
      <c r="S7220" s="6">
        <v>32.995602029719066</v>
      </c>
      <c r="V7220" s="6">
        <v>123.01691995972858</v>
      </c>
    </row>
    <row r="7221" spans="1:23" x14ac:dyDescent="0.3">
      <c r="A7221" s="1">
        <v>44627</v>
      </c>
      <c r="B7221">
        <v>202203</v>
      </c>
      <c r="C7221">
        <v>2022</v>
      </c>
      <c r="D7221" t="s">
        <v>1</v>
      </c>
      <c r="E7221" t="s">
        <v>22</v>
      </c>
      <c r="F7221">
        <v>100.96239999999999</v>
      </c>
      <c r="G7221">
        <v>46</v>
      </c>
      <c r="I7221">
        <v>102.28668399033072</v>
      </c>
      <c r="J7221">
        <v>101.06323007812499</v>
      </c>
      <c r="K7221">
        <v>118.95881194111728</v>
      </c>
      <c r="L7221">
        <v>2.9339415840569827</v>
      </c>
      <c r="N7221">
        <v>1</v>
      </c>
      <c r="O7221">
        <v>10583.069767461368</v>
      </c>
      <c r="P7221">
        <v>195.92050217921391</v>
      </c>
      <c r="Q7221">
        <v>0.75789633205048923</v>
      </c>
      <c r="S7221" s="6">
        <v>34.863231274322501</v>
      </c>
      <c r="V7221" s="6">
        <v>134.9613128666212</v>
      </c>
    </row>
    <row r="7222" spans="1:23" x14ac:dyDescent="0.3">
      <c r="A7222" s="1">
        <v>44627</v>
      </c>
      <c r="B7222">
        <v>202203</v>
      </c>
      <c r="C7222">
        <v>2022</v>
      </c>
      <c r="D7222" t="s">
        <v>4</v>
      </c>
      <c r="E7222" t="s">
        <v>22</v>
      </c>
      <c r="F7222">
        <v>77.508200000000002</v>
      </c>
      <c r="G7222">
        <v>36</v>
      </c>
      <c r="I7222">
        <v>72.633825103591391</v>
      </c>
      <c r="J7222">
        <v>77.755788977777783</v>
      </c>
      <c r="K7222">
        <v>96.074443506674527</v>
      </c>
      <c r="L7222">
        <v>2.6523337456942229</v>
      </c>
      <c r="N7222">
        <v>0.99250115006455453</v>
      </c>
      <c r="O7222">
        <v>7646.8303384153442</v>
      </c>
      <c r="P7222">
        <v>150.83507489445358</v>
      </c>
      <c r="Q7222">
        <v>0.76069094100729384</v>
      </c>
      <c r="S7222" s="6">
        <v>27.384873876262578</v>
      </c>
      <c r="V7222" s="6">
        <v>95.484014844992018</v>
      </c>
    </row>
    <row r="7223" spans="1:23" x14ac:dyDescent="0.3">
      <c r="A7223" s="1">
        <v>44627</v>
      </c>
      <c r="B7223">
        <v>202203</v>
      </c>
      <c r="C7223">
        <v>2022</v>
      </c>
      <c r="D7223" t="s">
        <v>2</v>
      </c>
      <c r="E7223" t="s">
        <v>22</v>
      </c>
      <c r="F7223">
        <v>135.47659999999999</v>
      </c>
      <c r="G7223">
        <v>64</v>
      </c>
      <c r="I7223">
        <v>167.10616307487416</v>
      </c>
      <c r="J7223">
        <v>135.79874355468749</v>
      </c>
      <c r="K7223">
        <v>164.43918658262243</v>
      </c>
      <c r="L7223">
        <v>3.4313543431332238</v>
      </c>
      <c r="N7223">
        <v>1</v>
      </c>
      <c r="O7223">
        <v>14573.588674355124</v>
      </c>
      <c r="P7223">
        <v>219.00376099669666</v>
      </c>
      <c r="Q7223">
        <v>0.7609338870146336</v>
      </c>
      <c r="S7223" s="6">
        <v>48.699768768936551</v>
      </c>
      <c r="V7223" s="6">
        <v>219.60667796052633</v>
      </c>
    </row>
    <row r="7224" spans="1:23" x14ac:dyDescent="0.3">
      <c r="A7224" s="1">
        <v>44627</v>
      </c>
      <c r="B7224">
        <v>202203</v>
      </c>
      <c r="C7224">
        <v>2022</v>
      </c>
      <c r="D7224" t="s">
        <v>3</v>
      </c>
      <c r="E7224" t="s">
        <v>22</v>
      </c>
      <c r="F7224">
        <v>175.25312049999997</v>
      </c>
      <c r="G7224">
        <v>96</v>
      </c>
      <c r="I7224">
        <v>172.1075841624675</v>
      </c>
      <c r="J7224">
        <v>175.91658211860144</v>
      </c>
      <c r="K7224">
        <v>200.29755551421721</v>
      </c>
      <c r="L7224">
        <v>2.3430922222222228</v>
      </c>
      <c r="N7224">
        <v>1</v>
      </c>
      <c r="O7224">
        <v>19063.59715660807</v>
      </c>
      <c r="P7224">
        <v>347.53857081087136</v>
      </c>
      <c r="Q7224">
        <v>0.76513733348719726</v>
      </c>
      <c r="S7224" s="6">
        <v>73.45318401477094</v>
      </c>
      <c r="V7224" s="6">
        <v>224.93685333333337</v>
      </c>
    </row>
    <row r="7225" spans="1:23" x14ac:dyDescent="0.3">
      <c r="A7225" s="1">
        <v>44627</v>
      </c>
      <c r="B7225">
        <v>202203</v>
      </c>
      <c r="C7225">
        <v>2022</v>
      </c>
      <c r="D7225" t="s">
        <v>5</v>
      </c>
      <c r="E7225" t="s">
        <v>23</v>
      </c>
      <c r="F7225">
        <v>808.49283049999985</v>
      </c>
      <c r="H7225">
        <v>162</v>
      </c>
      <c r="I7225">
        <v>967.7643543180626</v>
      </c>
      <c r="M7225">
        <v>6.2148146478788826</v>
      </c>
      <c r="N7225">
        <v>0.99259298777220506</v>
      </c>
      <c r="O7225">
        <v>70424.151775496488</v>
      </c>
      <c r="P7225">
        <v>1424.4046405628478</v>
      </c>
      <c r="R7225">
        <v>0.9506</v>
      </c>
      <c r="T7225" s="6">
        <v>160.80006401909722</v>
      </c>
      <c r="U7225" s="6">
        <v>153.99719999999999</v>
      </c>
      <c r="W7225" s="6">
        <v>1006.799972956379</v>
      </c>
    </row>
    <row r="7226" spans="1:23" x14ac:dyDescent="0.3">
      <c r="A7226" s="1">
        <v>44627</v>
      </c>
      <c r="B7226">
        <v>202203</v>
      </c>
      <c r="C7226">
        <v>2022</v>
      </c>
      <c r="D7226" t="s">
        <v>6</v>
      </c>
      <c r="E7226" t="s">
        <v>23</v>
      </c>
      <c r="F7226">
        <v>344.3003205</v>
      </c>
      <c r="H7226">
        <v>66</v>
      </c>
      <c r="I7226">
        <v>470.28663333333333</v>
      </c>
      <c r="M7226">
        <v>5.3490277777777777</v>
      </c>
      <c r="N7226">
        <v>0.97479538098725482</v>
      </c>
      <c r="O7226">
        <v>34423.03719047636</v>
      </c>
      <c r="P7226">
        <v>417.94638357759334</v>
      </c>
      <c r="R7226">
        <v>0.94569999999999999</v>
      </c>
      <c r="T7226" s="6">
        <v>64.336495145158821</v>
      </c>
      <c r="U7226" s="6">
        <v>62.416199999999996</v>
      </c>
      <c r="W7226" s="6">
        <v>353.03583333333336</v>
      </c>
    </row>
    <row r="7227" spans="1:23" x14ac:dyDescent="0.3">
      <c r="A7227" s="1">
        <v>44627</v>
      </c>
      <c r="B7227">
        <v>202203</v>
      </c>
      <c r="C7227">
        <v>2022</v>
      </c>
      <c r="D7227" t="s">
        <v>7</v>
      </c>
      <c r="E7227" t="s">
        <v>23</v>
      </c>
      <c r="F7227">
        <v>178.49999933333334</v>
      </c>
      <c r="H7227">
        <v>36</v>
      </c>
      <c r="I7227">
        <v>221.33216534684973</v>
      </c>
      <c r="M7227">
        <v>5.566660956877743</v>
      </c>
      <c r="N7227">
        <v>0.99271408476098766</v>
      </c>
      <c r="O7227">
        <v>17995.64713728628</v>
      </c>
      <c r="P7227">
        <v>243.65927497237692</v>
      </c>
      <c r="R7227">
        <v>0.95550000000000002</v>
      </c>
      <c r="T7227" s="6">
        <v>35.737707051395553</v>
      </c>
      <c r="U7227" s="6">
        <v>34.398000000000003</v>
      </c>
      <c r="W7227" s="6">
        <v>200.39979444759874</v>
      </c>
    </row>
    <row r="7228" spans="1:23" x14ac:dyDescent="0.3">
      <c r="A7228" s="1">
        <v>44627</v>
      </c>
      <c r="B7228">
        <v>202203</v>
      </c>
      <c r="C7228">
        <v>2022</v>
      </c>
      <c r="D7228" t="s">
        <v>8</v>
      </c>
      <c r="E7228" t="s">
        <v>23</v>
      </c>
      <c r="F7228">
        <v>672.43834500000003</v>
      </c>
      <c r="H7228">
        <v>108</v>
      </c>
      <c r="I7228">
        <v>669.65136216666679</v>
      </c>
      <c r="M7228">
        <v>6.630760570987654</v>
      </c>
      <c r="N7228">
        <v>0.95480967078189305</v>
      </c>
      <c r="O7228">
        <v>61858.036431962697</v>
      </c>
      <c r="P7228">
        <v>571.03496682948492</v>
      </c>
      <c r="R7228">
        <v>0.96039999999999992</v>
      </c>
      <c r="T7228" s="6">
        <v>103.11944444444445</v>
      </c>
      <c r="U7228" s="6">
        <v>103.72319999999999</v>
      </c>
      <c r="W7228" s="6">
        <v>716.12214166666661</v>
      </c>
    </row>
    <row r="7229" spans="1:23" x14ac:dyDescent="0.3">
      <c r="A7229" s="1">
        <v>44628</v>
      </c>
      <c r="B7229">
        <v>202203</v>
      </c>
      <c r="C7229">
        <v>2022</v>
      </c>
      <c r="D7229" t="s">
        <v>0</v>
      </c>
      <c r="E7229" t="s">
        <v>22</v>
      </c>
      <c r="F7229">
        <v>148.97287916666673</v>
      </c>
      <c r="G7229">
        <v>44</v>
      </c>
      <c r="I7229">
        <v>161.78497454923351</v>
      </c>
      <c r="J7229">
        <v>149.45163893229173</v>
      </c>
      <c r="K7229">
        <v>185.55673579748981</v>
      </c>
      <c r="L7229">
        <v>4.9032284485524507</v>
      </c>
      <c r="N7229">
        <v>0.97203915574543742</v>
      </c>
      <c r="O7229">
        <v>13923.604655309948</v>
      </c>
      <c r="P7229">
        <v>181.83905925722644</v>
      </c>
      <c r="Q7229">
        <v>0.74990004612997874</v>
      </c>
      <c r="S7229" s="6">
        <v>32.995602029719066</v>
      </c>
      <c r="V7229" s="6">
        <v>215.74205173630781</v>
      </c>
    </row>
    <row r="7230" spans="1:23" x14ac:dyDescent="0.3">
      <c r="A7230" s="1">
        <v>44628</v>
      </c>
      <c r="B7230">
        <v>202203</v>
      </c>
      <c r="C7230">
        <v>2022</v>
      </c>
      <c r="D7230" t="s">
        <v>1</v>
      </c>
      <c r="E7230" t="s">
        <v>22</v>
      </c>
      <c r="F7230">
        <v>160.05724000000001</v>
      </c>
      <c r="G7230">
        <v>46</v>
      </c>
      <c r="I7230">
        <v>184.6426764432421</v>
      </c>
      <c r="J7230">
        <v>160.15733765625001</v>
      </c>
      <c r="K7230">
        <v>203.67910683220774</v>
      </c>
      <c r="L7230">
        <v>5.296200888276104</v>
      </c>
      <c r="N7230">
        <v>1</v>
      </c>
      <c r="O7230">
        <v>14763.623529439014</v>
      </c>
      <c r="P7230">
        <v>195.92050217921391</v>
      </c>
      <c r="Q7230">
        <v>0.75789633205048923</v>
      </c>
      <c r="S7230" s="6">
        <v>34.863231274322501</v>
      </c>
      <c r="V7230" s="6">
        <v>243.62524086070079</v>
      </c>
    </row>
    <row r="7231" spans="1:23" x14ac:dyDescent="0.3">
      <c r="A7231" s="1">
        <v>44628</v>
      </c>
      <c r="B7231">
        <v>202203</v>
      </c>
      <c r="C7231">
        <v>2022</v>
      </c>
      <c r="D7231" t="s">
        <v>4</v>
      </c>
      <c r="E7231" t="s">
        <v>22</v>
      </c>
      <c r="F7231">
        <v>154.13412</v>
      </c>
      <c r="G7231">
        <v>36</v>
      </c>
      <c r="I7231">
        <v>157.90209559965925</v>
      </c>
      <c r="J7231">
        <v>154.44304977777779</v>
      </c>
      <c r="K7231">
        <v>202.44831266467781</v>
      </c>
      <c r="L7231">
        <v>5.7660333333333336</v>
      </c>
      <c r="N7231">
        <v>0.98802454913403615</v>
      </c>
      <c r="O7231">
        <v>14048.225549287921</v>
      </c>
      <c r="P7231">
        <v>150.83507489445358</v>
      </c>
      <c r="Q7231">
        <v>0.76069094100729384</v>
      </c>
      <c r="S7231" s="6">
        <v>27.384873876262578</v>
      </c>
      <c r="V7231" s="6">
        <v>207.5772</v>
      </c>
    </row>
    <row r="7232" spans="1:23" x14ac:dyDescent="0.3">
      <c r="A7232" s="1">
        <v>44628</v>
      </c>
      <c r="B7232">
        <v>202203</v>
      </c>
      <c r="C7232">
        <v>2022</v>
      </c>
      <c r="D7232" t="s">
        <v>2</v>
      </c>
      <c r="E7232" t="s">
        <v>22</v>
      </c>
      <c r="F7232">
        <v>163.31560000000002</v>
      </c>
      <c r="G7232">
        <v>64</v>
      </c>
      <c r="I7232">
        <v>208.49728430143978</v>
      </c>
      <c r="J7232">
        <v>163.68583925781252</v>
      </c>
      <c r="K7232">
        <v>204.71341798266275</v>
      </c>
      <c r="L7232">
        <v>4.2812787323629156</v>
      </c>
      <c r="N7232">
        <v>1</v>
      </c>
      <c r="O7232">
        <v>15413.278777641342</v>
      </c>
      <c r="P7232">
        <v>219.00376099669666</v>
      </c>
      <c r="Q7232">
        <v>0.7609338870146336</v>
      </c>
      <c r="S7232" s="6">
        <v>48.699768768936551</v>
      </c>
      <c r="V7232" s="6">
        <v>274.0018388712266</v>
      </c>
    </row>
    <row r="7233" spans="1:23" x14ac:dyDescent="0.3">
      <c r="A7233" s="1">
        <v>44628</v>
      </c>
      <c r="B7233">
        <v>202203</v>
      </c>
      <c r="C7233">
        <v>2022</v>
      </c>
      <c r="D7233" t="s">
        <v>3</v>
      </c>
      <c r="E7233" t="s">
        <v>22</v>
      </c>
      <c r="F7233">
        <v>344.24935966666669</v>
      </c>
      <c r="G7233">
        <v>96</v>
      </c>
      <c r="I7233">
        <v>383.16669524523036</v>
      </c>
      <c r="J7233">
        <v>345.16332436047895</v>
      </c>
      <c r="K7233">
        <v>424.97970630831207</v>
      </c>
      <c r="L7233">
        <v>5.2164749613601247</v>
      </c>
      <c r="N7233">
        <v>1</v>
      </c>
      <c r="O7233">
        <v>31912.713542309553</v>
      </c>
      <c r="P7233">
        <v>347.53857081087136</v>
      </c>
      <c r="Q7233">
        <v>0.76513733348719726</v>
      </c>
      <c r="S7233" s="6">
        <v>73.45318401477094</v>
      </c>
      <c r="V7233" s="6">
        <v>500.781596290572</v>
      </c>
    </row>
    <row r="7234" spans="1:23" x14ac:dyDescent="0.3">
      <c r="A7234" s="1">
        <v>44628</v>
      </c>
      <c r="B7234">
        <v>202203</v>
      </c>
      <c r="C7234">
        <v>2022</v>
      </c>
      <c r="D7234" t="s">
        <v>5</v>
      </c>
      <c r="E7234" t="s">
        <v>23</v>
      </c>
      <c r="F7234">
        <v>3218.169732833333</v>
      </c>
      <c r="H7234">
        <v>162</v>
      </c>
      <c r="I7234">
        <v>3578.1036661973371</v>
      </c>
      <c r="M7234">
        <v>12.806976762314624</v>
      </c>
      <c r="N7234">
        <v>0.97967924895109959</v>
      </c>
      <c r="O7234">
        <v>247166.18029947861</v>
      </c>
      <c r="P7234">
        <v>1424.4046405628478</v>
      </c>
      <c r="R7234">
        <v>0.9506</v>
      </c>
      <c r="T7234" s="6">
        <v>158.70803833007813</v>
      </c>
      <c r="U7234" s="6">
        <v>153.99719999999999</v>
      </c>
      <c r="W7234" s="6">
        <v>2074.7302354949693</v>
      </c>
    </row>
    <row r="7235" spans="1:23" x14ac:dyDescent="0.3">
      <c r="A7235" s="1">
        <v>44628</v>
      </c>
      <c r="B7235">
        <v>202203</v>
      </c>
      <c r="C7235">
        <v>2022</v>
      </c>
      <c r="D7235" t="s">
        <v>6</v>
      </c>
      <c r="E7235" t="s">
        <v>23</v>
      </c>
      <c r="F7235">
        <v>1041.8990474999998</v>
      </c>
      <c r="H7235">
        <v>66</v>
      </c>
      <c r="I7235">
        <v>1442.1039333333331</v>
      </c>
      <c r="M7235">
        <v>14.154131944444439</v>
      </c>
      <c r="N7235">
        <v>0.96953876517136561</v>
      </c>
      <c r="O7235">
        <v>83314.076030953773</v>
      </c>
      <c r="P7235">
        <v>417.94638357759334</v>
      </c>
      <c r="R7235">
        <v>0.94569999999999999</v>
      </c>
      <c r="T7235" s="6">
        <v>63.989558501310128</v>
      </c>
      <c r="U7235" s="6">
        <v>62.416199999999996</v>
      </c>
      <c r="W7235" s="6">
        <v>934.17270833333293</v>
      </c>
    </row>
    <row r="7236" spans="1:23" x14ac:dyDescent="0.3">
      <c r="A7236" s="1">
        <v>44628</v>
      </c>
      <c r="B7236">
        <v>202203</v>
      </c>
      <c r="C7236">
        <v>2022</v>
      </c>
      <c r="D7236" t="s">
        <v>7</v>
      </c>
      <c r="E7236" t="s">
        <v>23</v>
      </c>
      <c r="F7236">
        <v>765.82016116666671</v>
      </c>
      <c r="H7236">
        <v>36</v>
      </c>
      <c r="I7236">
        <v>813.34331248553178</v>
      </c>
      <c r="M7236">
        <v>14.404762324298652</v>
      </c>
      <c r="N7236">
        <v>0.99162209926775069</v>
      </c>
      <c r="O7236">
        <v>62177.847598765344</v>
      </c>
      <c r="P7236">
        <v>243.65927497237692</v>
      </c>
      <c r="R7236">
        <v>0.95550000000000002</v>
      </c>
      <c r="T7236" s="6">
        <v>35.698395573639026</v>
      </c>
      <c r="U7236" s="6">
        <v>34.398000000000003</v>
      </c>
      <c r="W7236" s="6">
        <v>518.57144367475144</v>
      </c>
    </row>
    <row r="7237" spans="1:23" x14ac:dyDescent="0.3">
      <c r="A7237" s="1">
        <v>44628</v>
      </c>
      <c r="B7237">
        <v>202203</v>
      </c>
      <c r="C7237">
        <v>2022</v>
      </c>
      <c r="D7237" t="s">
        <v>8</v>
      </c>
      <c r="E7237" t="s">
        <v>23</v>
      </c>
      <c r="F7237">
        <v>861.18412866666688</v>
      </c>
      <c r="H7237">
        <v>108</v>
      </c>
      <c r="I7237">
        <v>851.51489461333335</v>
      </c>
      <c r="M7237">
        <v>6.7333161059670772</v>
      </c>
      <c r="N7237">
        <v>0.79755658436214016</v>
      </c>
      <c r="O7237">
        <v>75957.499831958441</v>
      </c>
      <c r="P7237">
        <v>571.03496682948492</v>
      </c>
      <c r="R7237">
        <v>0.96039999999999992</v>
      </c>
      <c r="T7237" s="6">
        <v>86.136111111111134</v>
      </c>
      <c r="U7237" s="6">
        <v>103.72319999999999</v>
      </c>
      <c r="W7237" s="6">
        <v>727.19813944444434</v>
      </c>
    </row>
    <row r="7238" spans="1:23" x14ac:dyDescent="0.3">
      <c r="A7238" s="1">
        <v>44629</v>
      </c>
      <c r="B7238">
        <v>202203</v>
      </c>
      <c r="C7238">
        <v>2022</v>
      </c>
      <c r="D7238" t="s">
        <v>0</v>
      </c>
      <c r="E7238" t="s">
        <v>22</v>
      </c>
      <c r="F7238">
        <v>141.02508</v>
      </c>
      <c r="G7238">
        <v>44</v>
      </c>
      <c r="I7238">
        <v>152.60670041416023</v>
      </c>
      <c r="J7238">
        <v>141.5260565625</v>
      </c>
      <c r="K7238">
        <v>167.70880345778465</v>
      </c>
      <c r="L7238">
        <v>4.6250618575380962</v>
      </c>
      <c r="N7238">
        <v>1</v>
      </c>
      <c r="O7238">
        <v>12678.678434360938</v>
      </c>
      <c r="P7238">
        <v>181.83905925722644</v>
      </c>
      <c r="Q7238">
        <v>0.74990004612997874</v>
      </c>
      <c r="S7238" s="6">
        <v>32.995602029719066</v>
      </c>
      <c r="V7238" s="6">
        <v>203.50272173167622</v>
      </c>
    </row>
    <row r="7239" spans="1:23" x14ac:dyDescent="0.3">
      <c r="A7239" s="1">
        <v>44629</v>
      </c>
      <c r="B7239">
        <v>202203</v>
      </c>
      <c r="C7239">
        <v>2022</v>
      </c>
      <c r="D7239" t="s">
        <v>1</v>
      </c>
      <c r="E7239" t="s">
        <v>22</v>
      </c>
      <c r="F7239">
        <v>155.27148000000003</v>
      </c>
      <c r="G7239">
        <v>46</v>
      </c>
      <c r="I7239">
        <v>174.36654183908789</v>
      </c>
      <c r="J7239">
        <v>155.37292042968753</v>
      </c>
      <c r="K7239">
        <v>193.13282591655553</v>
      </c>
      <c r="L7239">
        <v>5.0014452322872458</v>
      </c>
      <c r="N7239">
        <v>1</v>
      </c>
      <c r="O7239">
        <v>13869.242931722349</v>
      </c>
      <c r="P7239">
        <v>195.92050217921391</v>
      </c>
      <c r="Q7239">
        <v>0.75789633205048923</v>
      </c>
      <c r="S7239" s="6">
        <v>34.863231274322501</v>
      </c>
      <c r="V7239" s="6">
        <v>230.06648068521332</v>
      </c>
    </row>
    <row r="7240" spans="1:23" x14ac:dyDescent="0.3">
      <c r="A7240" s="1">
        <v>44629</v>
      </c>
      <c r="B7240">
        <v>202203</v>
      </c>
      <c r="C7240">
        <v>2022</v>
      </c>
      <c r="D7240" t="s">
        <v>4</v>
      </c>
      <c r="E7240" t="s">
        <v>22</v>
      </c>
      <c r="F7240">
        <v>89.076399999999978</v>
      </c>
      <c r="G7240">
        <v>36</v>
      </c>
      <c r="I7240">
        <v>83.420590009855431</v>
      </c>
      <c r="J7240">
        <v>89.33329457777775</v>
      </c>
      <c r="K7240">
        <v>110.07030003974504</v>
      </c>
      <c r="L7240">
        <v>3.0462287460876367</v>
      </c>
      <c r="N7240">
        <v>0.99858722026374203</v>
      </c>
      <c r="O7240">
        <v>7389.6524219718667</v>
      </c>
      <c r="P7240">
        <v>150.83507489445358</v>
      </c>
      <c r="Q7240">
        <v>0.76069094100729384</v>
      </c>
      <c r="S7240" s="6">
        <v>27.384873876262578</v>
      </c>
      <c r="V7240" s="6">
        <v>109.66423485915492</v>
      </c>
    </row>
    <row r="7241" spans="1:23" x14ac:dyDescent="0.3">
      <c r="A7241" s="1">
        <v>44629</v>
      </c>
      <c r="B7241">
        <v>202203</v>
      </c>
      <c r="C7241">
        <v>2022</v>
      </c>
      <c r="D7241" t="s">
        <v>2</v>
      </c>
      <c r="E7241" t="s">
        <v>22</v>
      </c>
      <c r="F7241">
        <v>182.30155999999997</v>
      </c>
      <c r="G7241">
        <v>64</v>
      </c>
      <c r="I7241">
        <v>228.80444405181629</v>
      </c>
      <c r="J7241">
        <v>182.67216546874997</v>
      </c>
      <c r="K7241">
        <v>226.71753447786</v>
      </c>
      <c r="L7241">
        <v>4.6982655120481933</v>
      </c>
      <c r="N7241">
        <v>1</v>
      </c>
      <c r="O7241">
        <v>16778.796560097329</v>
      </c>
      <c r="P7241">
        <v>219.00376099669666</v>
      </c>
      <c r="Q7241">
        <v>0.7609338870146336</v>
      </c>
      <c r="S7241" s="6">
        <v>48.699768768936551</v>
      </c>
      <c r="V7241" s="6">
        <v>300.68899277108437</v>
      </c>
    </row>
    <row r="7242" spans="1:23" x14ac:dyDescent="0.3">
      <c r="A7242" s="1">
        <v>44629</v>
      </c>
      <c r="B7242">
        <v>202203</v>
      </c>
      <c r="C7242">
        <v>2022</v>
      </c>
      <c r="D7242" t="s">
        <v>3</v>
      </c>
      <c r="E7242" t="s">
        <v>22</v>
      </c>
      <c r="F7242">
        <v>234.16680066666666</v>
      </c>
      <c r="G7242">
        <v>96</v>
      </c>
      <c r="I7242">
        <v>223.43144498685376</v>
      </c>
      <c r="J7242">
        <v>234.88493945537206</v>
      </c>
      <c r="K7242">
        <v>275.01583169967603</v>
      </c>
      <c r="L7242">
        <v>3.0418210998439936</v>
      </c>
      <c r="N7242">
        <v>1</v>
      </c>
      <c r="O7242">
        <v>22005.30408721061</v>
      </c>
      <c r="P7242">
        <v>347.53857081087136</v>
      </c>
      <c r="Q7242">
        <v>0.76513733348719726</v>
      </c>
      <c r="S7242" s="6">
        <v>73.45318401477094</v>
      </c>
      <c r="V7242" s="6">
        <v>292.0148255850234</v>
      </c>
    </row>
    <row r="7243" spans="1:23" x14ac:dyDescent="0.3">
      <c r="A7243" s="1">
        <v>44629</v>
      </c>
      <c r="B7243">
        <v>202203</v>
      </c>
      <c r="C7243">
        <v>2022</v>
      </c>
      <c r="D7243" t="s">
        <v>5</v>
      </c>
      <c r="E7243" t="s">
        <v>23</v>
      </c>
      <c r="F7243">
        <v>3661.6321741666675</v>
      </c>
      <c r="H7243">
        <v>162</v>
      </c>
      <c r="I7243">
        <v>3887.9357852827707</v>
      </c>
      <c r="M7243">
        <v>14.710776885111349</v>
      </c>
      <c r="N7243">
        <v>0.99889194818190585</v>
      </c>
      <c r="O7243">
        <v>257249.71224573482</v>
      </c>
      <c r="P7243">
        <v>1424.4046405628478</v>
      </c>
      <c r="R7243">
        <v>0.9506</v>
      </c>
      <c r="T7243" s="6">
        <v>161.82049560546875</v>
      </c>
      <c r="U7243" s="6">
        <v>153.99719999999999</v>
      </c>
      <c r="W7243" s="6">
        <v>2383.1458553880384</v>
      </c>
    </row>
    <row r="7244" spans="1:23" x14ac:dyDescent="0.3">
      <c r="A7244" s="1">
        <v>44629</v>
      </c>
      <c r="B7244">
        <v>202203</v>
      </c>
      <c r="C7244">
        <v>2022</v>
      </c>
      <c r="D7244" t="s">
        <v>6</v>
      </c>
      <c r="E7244" t="s">
        <v>23</v>
      </c>
      <c r="F7244">
        <v>1189.7009684999998</v>
      </c>
      <c r="H7244">
        <v>66</v>
      </c>
      <c r="I7244">
        <v>1511.2463333333333</v>
      </c>
      <c r="M7244">
        <v>12.131840277777778</v>
      </c>
      <c r="N7244">
        <v>0.96517376123296661</v>
      </c>
      <c r="O7244">
        <v>89306.055676419375</v>
      </c>
      <c r="P7244">
        <v>417.94638357759334</v>
      </c>
      <c r="R7244">
        <v>0.94569999999999999</v>
      </c>
      <c r="T7244" s="6">
        <v>63.7014682413758</v>
      </c>
      <c r="U7244" s="6">
        <v>62.416199999999996</v>
      </c>
      <c r="W7244" s="6">
        <v>800.70145833333333</v>
      </c>
    </row>
    <row r="7245" spans="1:23" x14ac:dyDescent="0.3">
      <c r="A7245" s="1">
        <v>44629</v>
      </c>
      <c r="B7245">
        <v>202203</v>
      </c>
      <c r="C7245">
        <v>2022</v>
      </c>
      <c r="D7245" t="s">
        <v>7</v>
      </c>
      <c r="E7245" t="s">
        <v>23</v>
      </c>
      <c r="F7245">
        <v>485.60064016666666</v>
      </c>
      <c r="H7245">
        <v>36</v>
      </c>
      <c r="I7245">
        <v>512.91358593739233</v>
      </c>
      <c r="M7245">
        <v>9.0153892867922654</v>
      </c>
      <c r="N7245">
        <v>0.96420572611389332</v>
      </c>
      <c r="O7245">
        <v>36629.063588513134</v>
      </c>
      <c r="P7245">
        <v>243.65927497237692</v>
      </c>
      <c r="R7245">
        <v>0.95550000000000002</v>
      </c>
      <c r="T7245" s="6">
        <v>34.711406140100159</v>
      </c>
      <c r="U7245" s="6">
        <v>34.398000000000003</v>
      </c>
      <c r="W7245" s="6">
        <v>324.55401432452157</v>
      </c>
    </row>
    <row r="7246" spans="1:23" x14ac:dyDescent="0.3">
      <c r="A7246" s="1">
        <v>44629</v>
      </c>
      <c r="B7246">
        <v>202203</v>
      </c>
      <c r="C7246">
        <v>2022</v>
      </c>
      <c r="D7246" t="s">
        <v>8</v>
      </c>
      <c r="E7246" t="s">
        <v>23</v>
      </c>
      <c r="F7246">
        <v>1567.154693</v>
      </c>
      <c r="H7246">
        <v>108</v>
      </c>
      <c r="I7246">
        <v>1883.0306149</v>
      </c>
      <c r="M7246">
        <v>9.6681664609053488</v>
      </c>
      <c r="N7246">
        <v>0.88248456790123442</v>
      </c>
      <c r="O7246">
        <v>133136.01112066663</v>
      </c>
      <c r="P7246">
        <v>571.03496682948492</v>
      </c>
      <c r="R7246">
        <v>0.96039999999999992</v>
      </c>
      <c r="T7246" s="6">
        <v>95.308333333333323</v>
      </c>
      <c r="U7246" s="6">
        <v>103.72319999999999</v>
      </c>
      <c r="W7246" s="6">
        <v>1044.1619777777776</v>
      </c>
    </row>
    <row r="7247" spans="1:23" x14ac:dyDescent="0.3">
      <c r="A7247" s="1">
        <v>44630</v>
      </c>
      <c r="B7247">
        <v>202203</v>
      </c>
      <c r="C7247">
        <v>2022</v>
      </c>
      <c r="D7247" t="s">
        <v>0</v>
      </c>
      <c r="E7247" t="s">
        <v>22</v>
      </c>
      <c r="F7247">
        <v>96.756800000000013</v>
      </c>
      <c r="G7247">
        <v>44</v>
      </c>
      <c r="I7247">
        <v>131.34680687130907</v>
      </c>
      <c r="J7247">
        <v>97.264612500000013</v>
      </c>
      <c r="K7247">
        <v>109.36815858685696</v>
      </c>
      <c r="L7247">
        <v>3.9807367888909955</v>
      </c>
      <c r="N7247">
        <v>1</v>
      </c>
      <c r="O7247">
        <v>11087.899927234421</v>
      </c>
      <c r="P7247">
        <v>181.83905925722644</v>
      </c>
      <c r="Q7247">
        <v>0.74990004612997874</v>
      </c>
      <c r="S7247" s="6">
        <v>32.995602029719066</v>
      </c>
      <c r="V7247" s="6">
        <v>175.15241871120381</v>
      </c>
    </row>
    <row r="7248" spans="1:23" x14ac:dyDescent="0.3">
      <c r="A7248" s="1">
        <v>44630</v>
      </c>
      <c r="B7248">
        <v>202203</v>
      </c>
      <c r="C7248">
        <v>2022</v>
      </c>
      <c r="D7248" t="s">
        <v>1</v>
      </c>
      <c r="E7248" t="s">
        <v>22</v>
      </c>
      <c r="F7248">
        <v>98.388640000000009</v>
      </c>
      <c r="G7248">
        <v>46</v>
      </c>
      <c r="I7248">
        <v>145.35357764150876</v>
      </c>
      <c r="J7248">
        <v>98.487639023437509</v>
      </c>
      <c r="K7248">
        <v>121.08987070023221</v>
      </c>
      <c r="L7248">
        <v>4.1692514528498315</v>
      </c>
      <c r="N7248">
        <v>1</v>
      </c>
      <c r="O7248">
        <v>11285.123315988621</v>
      </c>
      <c r="P7248">
        <v>195.92050217921391</v>
      </c>
      <c r="Q7248">
        <v>0.75789633205048923</v>
      </c>
      <c r="S7248" s="6">
        <v>34.863231274322501</v>
      </c>
      <c r="V7248" s="6">
        <v>191.78556683109224</v>
      </c>
    </row>
    <row r="7249" spans="1:23" x14ac:dyDescent="0.3">
      <c r="A7249" s="1">
        <v>44630</v>
      </c>
      <c r="B7249">
        <v>202203</v>
      </c>
      <c r="C7249">
        <v>2022</v>
      </c>
      <c r="D7249" t="s">
        <v>4</v>
      </c>
      <c r="E7249" t="s">
        <v>22</v>
      </c>
      <c r="F7249">
        <v>86.364599999999996</v>
      </c>
      <c r="G7249">
        <v>36</v>
      </c>
      <c r="I7249">
        <v>111.45449518749312</v>
      </c>
      <c r="J7249">
        <v>86.619299377777779</v>
      </c>
      <c r="K7249">
        <v>112.29766378201424</v>
      </c>
      <c r="L7249">
        <v>4.0699291036028011</v>
      </c>
      <c r="N7249">
        <v>1</v>
      </c>
      <c r="O7249">
        <v>9615.2506466183677</v>
      </c>
      <c r="P7249">
        <v>150.83507489445358</v>
      </c>
      <c r="Q7249">
        <v>0.76069094100729384</v>
      </c>
      <c r="S7249" s="6">
        <v>27.384873876262578</v>
      </c>
      <c r="V7249" s="6">
        <v>146.51744772970085</v>
      </c>
    </row>
    <row r="7250" spans="1:23" x14ac:dyDescent="0.3">
      <c r="A7250" s="1">
        <v>44630</v>
      </c>
      <c r="B7250">
        <v>202203</v>
      </c>
      <c r="C7250">
        <v>2022</v>
      </c>
      <c r="D7250" t="s">
        <v>2</v>
      </c>
      <c r="E7250" t="s">
        <v>22</v>
      </c>
      <c r="F7250">
        <v>90.977039999999988</v>
      </c>
      <c r="G7250">
        <v>64</v>
      </c>
      <c r="I7250">
        <v>194.51155040832302</v>
      </c>
      <c r="J7250">
        <v>91.350579999999994</v>
      </c>
      <c r="K7250">
        <v>106.36884520986952</v>
      </c>
      <c r="L7250">
        <v>3.9940959746895843</v>
      </c>
      <c r="N7250">
        <v>1</v>
      </c>
      <c r="O7250">
        <v>10816.653546391801</v>
      </c>
      <c r="P7250">
        <v>219.00376099669666</v>
      </c>
      <c r="Q7250">
        <v>0.7609338870146336</v>
      </c>
      <c r="S7250" s="6">
        <v>48.699768768936551</v>
      </c>
      <c r="V7250" s="6">
        <v>255.6221423801334</v>
      </c>
    </row>
    <row r="7251" spans="1:23" x14ac:dyDescent="0.3">
      <c r="A7251" s="1">
        <v>44630</v>
      </c>
      <c r="B7251">
        <v>202203</v>
      </c>
      <c r="C7251">
        <v>2022</v>
      </c>
      <c r="D7251" t="s">
        <v>3</v>
      </c>
      <c r="E7251" t="s">
        <v>22</v>
      </c>
      <c r="F7251">
        <v>150.91048066666664</v>
      </c>
      <c r="G7251">
        <v>96</v>
      </c>
      <c r="I7251">
        <v>304.81789315157414</v>
      </c>
      <c r="J7251">
        <v>151.57767045303831</v>
      </c>
      <c r="K7251">
        <v>178.25139104528731</v>
      </c>
      <c r="L7251">
        <v>4.1498254601226998</v>
      </c>
      <c r="N7251">
        <v>1</v>
      </c>
      <c r="O7251">
        <v>17075.268728093397</v>
      </c>
      <c r="P7251">
        <v>347.53857081087136</v>
      </c>
      <c r="Q7251">
        <v>0.76513733348719726</v>
      </c>
      <c r="S7251" s="6">
        <v>73.45318401477094</v>
      </c>
      <c r="V7251" s="6">
        <v>398.38324417177921</v>
      </c>
    </row>
    <row r="7252" spans="1:23" x14ac:dyDescent="0.3">
      <c r="A7252" s="1">
        <v>44630</v>
      </c>
      <c r="B7252">
        <v>202203</v>
      </c>
      <c r="C7252">
        <v>2022</v>
      </c>
      <c r="D7252" t="s">
        <v>5</v>
      </c>
      <c r="E7252" t="s">
        <v>23</v>
      </c>
      <c r="F7252">
        <v>3404.0065263333331</v>
      </c>
      <c r="H7252">
        <v>162</v>
      </c>
      <c r="I7252">
        <v>3836.0426685613943</v>
      </c>
      <c r="M7252">
        <v>13.098200117561637</v>
      </c>
      <c r="N7252">
        <v>0.99913081416377314</v>
      </c>
      <c r="O7252">
        <v>347975.87159442896</v>
      </c>
      <c r="P7252">
        <v>1424.4046405628478</v>
      </c>
      <c r="R7252">
        <v>0.9506</v>
      </c>
      <c r="T7252" s="6">
        <v>161.85919189453125</v>
      </c>
      <c r="U7252" s="6">
        <v>153.99719999999999</v>
      </c>
      <c r="W7252" s="6">
        <v>2121.9084190449853</v>
      </c>
    </row>
    <row r="7253" spans="1:23" x14ac:dyDescent="0.3">
      <c r="A7253" s="1">
        <v>44630</v>
      </c>
      <c r="B7253">
        <v>202203</v>
      </c>
      <c r="C7253">
        <v>2022</v>
      </c>
      <c r="D7253" t="s">
        <v>6</v>
      </c>
      <c r="E7253" t="s">
        <v>23</v>
      </c>
      <c r="F7253">
        <v>700.95424183333341</v>
      </c>
      <c r="H7253">
        <v>66</v>
      </c>
      <c r="I7253">
        <v>905.88613333333331</v>
      </c>
      <c r="M7253">
        <v>8.7061111111111114</v>
      </c>
      <c r="N7253">
        <v>0.97666922884629559</v>
      </c>
      <c r="O7253">
        <v>74565.686423156323</v>
      </c>
      <c r="P7253">
        <v>417.94638357759334</v>
      </c>
      <c r="R7253">
        <v>0.94569999999999999</v>
      </c>
      <c r="T7253" s="6">
        <v>64.460169103855506</v>
      </c>
      <c r="U7253" s="6">
        <v>62.416199999999996</v>
      </c>
      <c r="W7253" s="6">
        <v>574.60333333333335</v>
      </c>
    </row>
    <row r="7254" spans="1:23" x14ac:dyDescent="0.3">
      <c r="A7254" s="1">
        <v>44630</v>
      </c>
      <c r="B7254">
        <v>202203</v>
      </c>
      <c r="C7254">
        <v>2022</v>
      </c>
      <c r="D7254" t="s">
        <v>7</v>
      </c>
      <c r="E7254" t="s">
        <v>23</v>
      </c>
      <c r="F7254">
        <v>190.63184016666662</v>
      </c>
      <c r="H7254">
        <v>36</v>
      </c>
      <c r="I7254">
        <v>209.11313728112799</v>
      </c>
      <c r="M7254">
        <v>5.9063656389389685</v>
      </c>
      <c r="N7254">
        <v>0.90178147459688118</v>
      </c>
      <c r="O7254">
        <v>22169.211916100969</v>
      </c>
      <c r="P7254">
        <v>243.65927497237692</v>
      </c>
      <c r="R7254">
        <v>0.95550000000000002</v>
      </c>
      <c r="T7254" s="6">
        <v>32.464133085487724</v>
      </c>
      <c r="U7254" s="6">
        <v>34.398000000000003</v>
      </c>
      <c r="W7254" s="6">
        <v>212.62916300180285</v>
      </c>
    </row>
    <row r="7255" spans="1:23" x14ac:dyDescent="0.3">
      <c r="A7255" s="1">
        <v>44630</v>
      </c>
      <c r="B7255">
        <v>202203</v>
      </c>
      <c r="C7255">
        <v>2022</v>
      </c>
      <c r="D7255" t="s">
        <v>8</v>
      </c>
      <c r="E7255" t="s">
        <v>23</v>
      </c>
      <c r="F7255">
        <v>732.83091333333323</v>
      </c>
      <c r="H7255">
        <v>108</v>
      </c>
      <c r="I7255">
        <v>687.35179743333356</v>
      </c>
      <c r="M7255">
        <v>6.5032531121399169</v>
      </c>
      <c r="N7255">
        <v>0.88577674897119341</v>
      </c>
      <c r="O7255">
        <v>83674.1855462151</v>
      </c>
      <c r="P7255">
        <v>571.03496682948492</v>
      </c>
      <c r="R7255">
        <v>0.96039999999999992</v>
      </c>
      <c r="T7255" s="6">
        <v>95.663888888888891</v>
      </c>
      <c r="U7255" s="6">
        <v>103.72319999999999</v>
      </c>
      <c r="W7255" s="6">
        <v>702.35133611111098</v>
      </c>
    </row>
    <row r="7256" spans="1:23" x14ac:dyDescent="0.3">
      <c r="A7256" s="1">
        <v>44631</v>
      </c>
      <c r="B7256">
        <v>202203</v>
      </c>
      <c r="C7256">
        <v>2022</v>
      </c>
      <c r="D7256" t="s">
        <v>0</v>
      </c>
      <c r="E7256" t="s">
        <v>22</v>
      </c>
      <c r="F7256">
        <v>93.322040000000001</v>
      </c>
      <c r="G7256">
        <v>44</v>
      </c>
      <c r="I7256">
        <v>80.865789877819878</v>
      </c>
      <c r="J7256">
        <v>93.780047812500001</v>
      </c>
      <c r="K7256">
        <v>108.04854484093259</v>
      </c>
      <c r="L7256">
        <v>2.4508051044191963</v>
      </c>
      <c r="N7256">
        <v>1</v>
      </c>
      <c r="O7256">
        <v>14917.509852019113</v>
      </c>
      <c r="P7256">
        <v>181.83905925722644</v>
      </c>
      <c r="Q7256">
        <v>0.74990004612997874</v>
      </c>
      <c r="S7256" s="6">
        <v>32.995602029719066</v>
      </c>
      <c r="V7256" s="6">
        <v>107.83542459444463</v>
      </c>
    </row>
    <row r="7257" spans="1:23" x14ac:dyDescent="0.3">
      <c r="A7257" s="1">
        <v>44631</v>
      </c>
      <c r="B7257">
        <v>202203</v>
      </c>
      <c r="C7257">
        <v>2022</v>
      </c>
      <c r="D7257" t="s">
        <v>1</v>
      </c>
      <c r="E7257" t="s">
        <v>22</v>
      </c>
      <c r="F7257">
        <v>101.64728000000001</v>
      </c>
      <c r="G7257">
        <v>46</v>
      </c>
      <c r="I7257">
        <v>99.938288255142908</v>
      </c>
      <c r="J7257">
        <v>101.77337863281251</v>
      </c>
      <c r="K7257">
        <v>125.47440083675232</v>
      </c>
      <c r="L7257">
        <v>2.8665813409197538</v>
      </c>
      <c r="N7257">
        <v>1</v>
      </c>
      <c r="O7257">
        <v>16333.805784716156</v>
      </c>
      <c r="P7257">
        <v>195.92050217921391</v>
      </c>
      <c r="Q7257">
        <v>0.75789633205048923</v>
      </c>
      <c r="S7257" s="6">
        <v>34.863231274322501</v>
      </c>
      <c r="V7257" s="6">
        <v>131.86274168230867</v>
      </c>
    </row>
    <row r="7258" spans="1:23" x14ac:dyDescent="0.3">
      <c r="A7258" s="1">
        <v>44631</v>
      </c>
      <c r="B7258">
        <v>202203</v>
      </c>
      <c r="C7258">
        <v>2022</v>
      </c>
      <c r="D7258" t="s">
        <v>4</v>
      </c>
      <c r="E7258" t="s">
        <v>22</v>
      </c>
      <c r="F7258">
        <v>134.70996</v>
      </c>
      <c r="G7258">
        <v>36</v>
      </c>
      <c r="I7258">
        <v>138.25634697494203</v>
      </c>
      <c r="J7258">
        <v>135.00334417777776</v>
      </c>
      <c r="K7258">
        <v>174.70856317214449</v>
      </c>
      <c r="L7258">
        <v>5.04863917210821</v>
      </c>
      <c r="N7258">
        <v>0.99965052697108348</v>
      </c>
      <c r="O7258">
        <v>22062.901870138441</v>
      </c>
      <c r="P7258">
        <v>150.83507489445358</v>
      </c>
      <c r="Q7258">
        <v>0.76069094100729384</v>
      </c>
      <c r="S7258" s="6">
        <v>27.384873876262578</v>
      </c>
      <c r="V7258" s="6">
        <v>181.75101019589556</v>
      </c>
    </row>
    <row r="7259" spans="1:23" x14ac:dyDescent="0.3">
      <c r="A7259" s="1">
        <v>44631</v>
      </c>
      <c r="B7259">
        <v>202203</v>
      </c>
      <c r="C7259">
        <v>2022</v>
      </c>
      <c r="D7259" t="s">
        <v>2</v>
      </c>
      <c r="E7259" t="s">
        <v>22</v>
      </c>
      <c r="F7259">
        <v>196.4340008333333</v>
      </c>
      <c r="G7259">
        <v>64</v>
      </c>
      <c r="I7259">
        <v>226.28947588809154</v>
      </c>
      <c r="J7259">
        <v>196.8307608333333</v>
      </c>
      <c r="K7259">
        <v>246.99527923639056</v>
      </c>
      <c r="L7259">
        <v>4.6466232100968758</v>
      </c>
      <c r="N7259">
        <v>1</v>
      </c>
      <c r="O7259">
        <v>33356.929662529627</v>
      </c>
      <c r="P7259">
        <v>219.00376099669666</v>
      </c>
      <c r="Q7259">
        <v>0.7609338870146336</v>
      </c>
      <c r="S7259" s="6">
        <v>48.699768768936551</v>
      </c>
      <c r="V7259" s="6">
        <v>297.38388544620005</v>
      </c>
    </row>
    <row r="7260" spans="1:23" x14ac:dyDescent="0.3">
      <c r="A7260" s="1">
        <v>44631</v>
      </c>
      <c r="B7260">
        <v>202203</v>
      </c>
      <c r="C7260">
        <v>2022</v>
      </c>
      <c r="D7260" t="s">
        <v>3</v>
      </c>
      <c r="E7260" t="s">
        <v>22</v>
      </c>
      <c r="F7260">
        <v>252.56728000000001</v>
      </c>
      <c r="G7260">
        <v>96</v>
      </c>
      <c r="I7260">
        <v>261.01029243425734</v>
      </c>
      <c r="J7260">
        <v>253.288544238383</v>
      </c>
      <c r="K7260">
        <v>308.22599041630161</v>
      </c>
      <c r="L7260">
        <v>3.5534238023197187</v>
      </c>
      <c r="N7260">
        <v>1</v>
      </c>
      <c r="O7260">
        <v>40804.217533516785</v>
      </c>
      <c r="P7260">
        <v>347.53857081087136</v>
      </c>
      <c r="Q7260">
        <v>0.76513733348719726</v>
      </c>
      <c r="S7260" s="6">
        <v>73.45318401477094</v>
      </c>
      <c r="V7260" s="6">
        <v>341.12868502269299</v>
      </c>
    </row>
    <row r="7261" spans="1:23" x14ac:dyDescent="0.3">
      <c r="A7261" s="1">
        <v>44631</v>
      </c>
      <c r="B7261">
        <v>202203</v>
      </c>
      <c r="C7261">
        <v>2022</v>
      </c>
      <c r="D7261" t="s">
        <v>5</v>
      </c>
      <c r="E7261" t="s">
        <v>23</v>
      </c>
      <c r="F7261">
        <v>3004.204913333333</v>
      </c>
      <c r="H7261">
        <v>162</v>
      </c>
      <c r="I7261">
        <v>3678.1869612754767</v>
      </c>
      <c r="M7261">
        <v>11.599162703077253</v>
      </c>
      <c r="N7261">
        <v>0.98790222921489201</v>
      </c>
      <c r="O7261">
        <v>446420.39492206497</v>
      </c>
      <c r="P7261">
        <v>1424.4046405628478</v>
      </c>
      <c r="R7261">
        <v>0.9506</v>
      </c>
      <c r="T7261" s="6">
        <v>160.0401611328125</v>
      </c>
      <c r="U7261" s="6">
        <v>153.99719999999999</v>
      </c>
      <c r="W7261" s="6">
        <v>1879.064357898515</v>
      </c>
    </row>
    <row r="7262" spans="1:23" x14ac:dyDescent="0.3">
      <c r="A7262" s="1">
        <v>44631</v>
      </c>
      <c r="B7262">
        <v>202203</v>
      </c>
      <c r="C7262">
        <v>2022</v>
      </c>
      <c r="D7262" t="s">
        <v>6</v>
      </c>
      <c r="E7262" t="s">
        <v>23</v>
      </c>
      <c r="F7262">
        <v>451.6736029999999</v>
      </c>
      <c r="H7262">
        <v>66</v>
      </c>
      <c r="I7262">
        <v>588.68022000000008</v>
      </c>
      <c r="M7262">
        <v>5.9297986111111127</v>
      </c>
      <c r="N7262">
        <v>0.97213254455598663</v>
      </c>
      <c r="O7262">
        <v>76977.90333578398</v>
      </c>
      <c r="P7262">
        <v>417.94638357759334</v>
      </c>
      <c r="R7262">
        <v>0.94569999999999999</v>
      </c>
      <c r="T7262" s="6">
        <v>64.160747940695117</v>
      </c>
      <c r="U7262" s="6">
        <v>62.416199999999996</v>
      </c>
      <c r="W7262" s="6">
        <v>391.36670833333346</v>
      </c>
    </row>
    <row r="7263" spans="1:23" x14ac:dyDescent="0.3">
      <c r="A7263" s="1">
        <v>44631</v>
      </c>
      <c r="B7263">
        <v>202203</v>
      </c>
      <c r="C7263">
        <v>2022</v>
      </c>
      <c r="D7263" t="s">
        <v>7</v>
      </c>
      <c r="E7263" t="s">
        <v>23</v>
      </c>
      <c r="F7263">
        <v>162.68672016666667</v>
      </c>
      <c r="H7263">
        <v>36</v>
      </c>
      <c r="I7263">
        <v>190.31778378268524</v>
      </c>
      <c r="M7263">
        <v>5.2233683605294026</v>
      </c>
      <c r="N7263">
        <v>0.98030515870147539</v>
      </c>
      <c r="O7263">
        <v>27526.306717706833</v>
      </c>
      <c r="P7263">
        <v>243.65927497237692</v>
      </c>
      <c r="R7263">
        <v>0.95550000000000002</v>
      </c>
      <c r="T7263" s="6">
        <v>35.290985713253114</v>
      </c>
      <c r="U7263" s="6">
        <v>34.398000000000003</v>
      </c>
      <c r="W7263" s="6">
        <v>188.04126097905851</v>
      </c>
    </row>
    <row r="7264" spans="1:23" x14ac:dyDescent="0.3">
      <c r="A7264" s="1">
        <v>44631</v>
      </c>
      <c r="B7264">
        <v>202203</v>
      </c>
      <c r="C7264">
        <v>2022</v>
      </c>
      <c r="D7264" t="s">
        <v>8</v>
      </c>
      <c r="E7264" t="s">
        <v>23</v>
      </c>
      <c r="F7264">
        <v>408.24779033333334</v>
      </c>
      <c r="H7264">
        <v>108</v>
      </c>
      <c r="I7264">
        <v>417.72111866666665</v>
      </c>
      <c r="M7264">
        <v>5.5896494598765409</v>
      </c>
      <c r="N7264">
        <v>0.94467592592592586</v>
      </c>
      <c r="O7264">
        <v>66357.03627996979</v>
      </c>
      <c r="P7264">
        <v>571.03496682948492</v>
      </c>
      <c r="R7264">
        <v>0.96039999999999992</v>
      </c>
      <c r="T7264" s="6">
        <v>102.02499999999999</v>
      </c>
      <c r="U7264" s="6">
        <v>103.72319999999999</v>
      </c>
      <c r="W7264" s="6">
        <v>603.68214166666644</v>
      </c>
    </row>
    <row r="7265" spans="1:23" x14ac:dyDescent="0.3">
      <c r="A7265" s="1">
        <v>44632</v>
      </c>
      <c r="B7265">
        <v>202203</v>
      </c>
      <c r="C7265">
        <v>2022</v>
      </c>
      <c r="D7265" t="s">
        <v>0</v>
      </c>
      <c r="E7265" t="s">
        <v>22</v>
      </c>
      <c r="F7265">
        <v>122.78643999999998</v>
      </c>
      <c r="G7265">
        <v>44</v>
      </c>
      <c r="I7265">
        <v>226.12347065057014</v>
      </c>
      <c r="J7265">
        <v>123.26690874999998</v>
      </c>
      <c r="K7265">
        <v>153.69750561122549</v>
      </c>
      <c r="L7265">
        <v>6.8531397137988641</v>
      </c>
      <c r="N7265">
        <v>1</v>
      </c>
      <c r="O7265">
        <v>6794.296413855639</v>
      </c>
      <c r="P7265">
        <v>181.83905925722644</v>
      </c>
      <c r="Q7265">
        <v>0.74990004612997874</v>
      </c>
      <c r="S7265" s="6">
        <v>32.995602029719066</v>
      </c>
      <c r="V7265" s="6">
        <v>301.53814740715001</v>
      </c>
    </row>
    <row r="7266" spans="1:23" x14ac:dyDescent="0.3">
      <c r="A7266" s="1">
        <v>44632</v>
      </c>
      <c r="B7266">
        <v>202203</v>
      </c>
      <c r="C7266">
        <v>2022</v>
      </c>
      <c r="D7266" t="s">
        <v>1</v>
      </c>
      <c r="E7266" t="s">
        <v>22</v>
      </c>
      <c r="F7266">
        <v>127.57892</v>
      </c>
      <c r="G7266">
        <v>46</v>
      </c>
      <c r="I7266">
        <v>248.82873433255506</v>
      </c>
      <c r="J7266">
        <v>127.68097078125</v>
      </c>
      <c r="K7266">
        <v>156.67284607959598</v>
      </c>
      <c r="L7266">
        <v>7.1372826108583522</v>
      </c>
      <c r="N7266">
        <v>1</v>
      </c>
      <c r="O7266">
        <v>7111.612303285061</v>
      </c>
      <c r="P7266">
        <v>195.92050217921391</v>
      </c>
      <c r="Q7266">
        <v>0.75789633205048923</v>
      </c>
      <c r="S7266" s="6">
        <v>34.863231274322501</v>
      </c>
      <c r="V7266" s="6">
        <v>328.31500009948422</v>
      </c>
    </row>
    <row r="7267" spans="1:23" x14ac:dyDescent="0.3">
      <c r="A7267" s="1">
        <v>44632</v>
      </c>
      <c r="B7267">
        <v>202203</v>
      </c>
      <c r="C7267">
        <v>2022</v>
      </c>
      <c r="D7267" t="s">
        <v>4</v>
      </c>
      <c r="E7267" t="s">
        <v>22</v>
      </c>
      <c r="F7267">
        <v>83.575240000000008</v>
      </c>
      <c r="G7267">
        <v>36</v>
      </c>
      <c r="I7267">
        <v>131.59846981025473</v>
      </c>
      <c r="J7267">
        <v>83.827923377777779</v>
      </c>
      <c r="K7267">
        <v>108.78681999441392</v>
      </c>
      <c r="L7267">
        <v>4.8055167390902351</v>
      </c>
      <c r="N7267">
        <v>1</v>
      </c>
      <c r="O7267">
        <v>3323.5077601260414</v>
      </c>
      <c r="P7267">
        <v>150.83507489445358</v>
      </c>
      <c r="Q7267">
        <v>0.76069094100729384</v>
      </c>
      <c r="S7267" s="6">
        <v>27.384873876262578</v>
      </c>
      <c r="V7267" s="6">
        <v>172.99860260724847</v>
      </c>
    </row>
    <row r="7268" spans="1:23" x14ac:dyDescent="0.3">
      <c r="A7268" s="1">
        <v>44632</v>
      </c>
      <c r="B7268">
        <v>202203</v>
      </c>
      <c r="C7268">
        <v>2022</v>
      </c>
      <c r="D7268" t="s">
        <v>2</v>
      </c>
      <c r="E7268" t="s">
        <v>22</v>
      </c>
      <c r="F7268">
        <v>112.0448</v>
      </c>
      <c r="G7268">
        <v>64</v>
      </c>
      <c r="I7268">
        <v>237.10184621248231</v>
      </c>
      <c r="J7268">
        <v>112.41458</v>
      </c>
      <c r="K7268">
        <v>145.94292580247844</v>
      </c>
      <c r="L7268">
        <v>4.8686441887937502</v>
      </c>
      <c r="N7268">
        <v>1</v>
      </c>
      <c r="O7268">
        <v>8185.9613678686355</v>
      </c>
      <c r="P7268">
        <v>219.00376099669666</v>
      </c>
      <c r="Q7268">
        <v>0.7609338870146336</v>
      </c>
      <c r="S7268" s="6">
        <v>48.699768768936551</v>
      </c>
      <c r="V7268" s="6">
        <v>311.59322808280001</v>
      </c>
    </row>
    <row r="7269" spans="1:23" x14ac:dyDescent="0.3">
      <c r="A7269" s="1">
        <v>44632</v>
      </c>
      <c r="B7269">
        <v>202203</v>
      </c>
      <c r="C7269">
        <v>2022</v>
      </c>
      <c r="D7269" t="s">
        <v>3</v>
      </c>
      <c r="E7269" t="s">
        <v>22</v>
      </c>
      <c r="F7269">
        <v>242.97951933333337</v>
      </c>
      <c r="G7269">
        <v>96</v>
      </c>
      <c r="I7269">
        <v>445.68232546958393</v>
      </c>
      <c r="J7269">
        <v>243.76979017365926</v>
      </c>
      <c r="K7269">
        <v>313.20399264330615</v>
      </c>
      <c r="L7269">
        <v>6.067569860279443</v>
      </c>
      <c r="N7269">
        <v>1</v>
      </c>
      <c r="O7269">
        <v>14269.676786570628</v>
      </c>
      <c r="P7269">
        <v>347.53857081087136</v>
      </c>
      <c r="Q7269">
        <v>0.76513733348719726</v>
      </c>
      <c r="S7269" s="6">
        <v>73.45318401477094</v>
      </c>
      <c r="V7269" s="6">
        <v>582.48670658682659</v>
      </c>
    </row>
    <row r="7270" spans="1:23" x14ac:dyDescent="0.3">
      <c r="A7270" s="1">
        <v>44632</v>
      </c>
      <c r="B7270">
        <v>202203</v>
      </c>
      <c r="C7270">
        <v>2022</v>
      </c>
      <c r="D7270" t="s">
        <v>5</v>
      </c>
      <c r="E7270" t="s">
        <v>23</v>
      </c>
      <c r="F7270">
        <v>3373.9201396666667</v>
      </c>
      <c r="H7270">
        <v>162</v>
      </c>
      <c r="I7270">
        <v>3769.3712132797241</v>
      </c>
      <c r="M7270">
        <v>13.938285002584758</v>
      </c>
      <c r="N7270">
        <v>1</v>
      </c>
      <c r="O7270">
        <v>367167.44341791148</v>
      </c>
      <c r="P7270">
        <v>1424.4046405628478</v>
      </c>
      <c r="R7270">
        <v>0.9506</v>
      </c>
      <c r="T7270" s="6">
        <v>162</v>
      </c>
      <c r="U7270" s="6">
        <v>153.99719999999999</v>
      </c>
      <c r="W7270" s="6">
        <v>2258.0021704187307</v>
      </c>
    </row>
    <row r="7271" spans="1:23" x14ac:dyDescent="0.3">
      <c r="A7271" s="1">
        <v>44632</v>
      </c>
      <c r="B7271">
        <v>202203</v>
      </c>
      <c r="C7271">
        <v>2022</v>
      </c>
      <c r="D7271" t="s">
        <v>6</v>
      </c>
      <c r="E7271" t="s">
        <v>23</v>
      </c>
      <c r="F7271">
        <v>1151.8830451666668</v>
      </c>
      <c r="H7271">
        <v>66</v>
      </c>
      <c r="I7271">
        <v>1393.9343000000001</v>
      </c>
      <c r="M7271">
        <v>12.305277777777777</v>
      </c>
      <c r="N7271">
        <v>0.97223116812751509</v>
      </c>
      <c r="O7271">
        <v>125047.26727204917</v>
      </c>
      <c r="P7271">
        <v>417.94638357759334</v>
      </c>
      <c r="R7271">
        <v>0.94569999999999999</v>
      </c>
      <c r="T7271" s="6">
        <v>64.167257096415995</v>
      </c>
      <c r="U7271" s="6">
        <v>62.416199999999996</v>
      </c>
      <c r="W7271" s="6">
        <v>812.14833333333331</v>
      </c>
    </row>
    <row r="7272" spans="1:23" x14ac:dyDescent="0.3">
      <c r="A7272" s="1">
        <v>44632</v>
      </c>
      <c r="B7272">
        <v>202203</v>
      </c>
      <c r="C7272">
        <v>2022</v>
      </c>
      <c r="D7272" t="s">
        <v>7</v>
      </c>
      <c r="E7272" t="s">
        <v>23</v>
      </c>
      <c r="F7272">
        <v>555.81904416666634</v>
      </c>
      <c r="H7272">
        <v>36</v>
      </c>
      <c r="I7272">
        <v>578.77424563035925</v>
      </c>
      <c r="M7272">
        <v>9.6083546939932276</v>
      </c>
      <c r="N7272">
        <v>0.99271408476098766</v>
      </c>
      <c r="O7272">
        <v>56304.699198910566</v>
      </c>
      <c r="P7272">
        <v>243.65927497237692</v>
      </c>
      <c r="R7272">
        <v>0.95550000000000002</v>
      </c>
      <c r="T7272" s="6">
        <v>35.737707051395553</v>
      </c>
      <c r="U7272" s="6">
        <v>34.398000000000003</v>
      </c>
      <c r="W7272" s="6">
        <v>345.90076898375617</v>
      </c>
    </row>
    <row r="7273" spans="1:23" x14ac:dyDescent="0.3">
      <c r="A7273" s="1">
        <v>44632</v>
      </c>
      <c r="B7273">
        <v>202203</v>
      </c>
      <c r="C7273">
        <v>2022</v>
      </c>
      <c r="D7273" t="s">
        <v>8</v>
      </c>
      <c r="E7273" t="s">
        <v>23</v>
      </c>
      <c r="F7273">
        <v>90.88357316666665</v>
      </c>
      <c r="H7273">
        <v>108</v>
      </c>
      <c r="I7273">
        <v>104.96949786666664</v>
      </c>
      <c r="M7273">
        <v>3.7874399434156381</v>
      </c>
      <c r="N7273">
        <v>0.95048868312757195</v>
      </c>
      <c r="O7273">
        <v>10336.543646066279</v>
      </c>
      <c r="P7273">
        <v>571.03496682948492</v>
      </c>
      <c r="R7273">
        <v>0.96039999999999992</v>
      </c>
      <c r="T7273" s="6">
        <v>102.65277777777777</v>
      </c>
      <c r="U7273" s="6">
        <v>103.72319999999999</v>
      </c>
      <c r="W7273" s="6">
        <v>409.04351388888892</v>
      </c>
    </row>
    <row r="7274" spans="1:23" x14ac:dyDescent="0.3">
      <c r="A7274" s="1">
        <v>44633</v>
      </c>
      <c r="B7274">
        <v>202203</v>
      </c>
      <c r="C7274">
        <v>2022</v>
      </c>
      <c r="D7274" t="s">
        <v>0</v>
      </c>
      <c r="E7274" t="s">
        <v>22</v>
      </c>
      <c r="F7274">
        <v>145.99564000000001</v>
      </c>
      <c r="G7274">
        <v>44</v>
      </c>
      <c r="I7274">
        <v>213.82698276029674</v>
      </c>
      <c r="J7274">
        <v>146.50980015625001</v>
      </c>
      <c r="K7274">
        <v>192.04877816482551</v>
      </c>
      <c r="L7274">
        <v>6.480469202159223</v>
      </c>
      <c r="N7274">
        <v>1</v>
      </c>
      <c r="O7274">
        <v>7447.2380846607593</v>
      </c>
      <c r="P7274">
        <v>181.83905925722644</v>
      </c>
      <c r="Q7274">
        <v>0.74990004612997874</v>
      </c>
      <c r="S7274" s="6">
        <v>32.995602029719066</v>
      </c>
      <c r="V7274" s="6">
        <v>285.14064489500583</v>
      </c>
    </row>
    <row r="7275" spans="1:23" x14ac:dyDescent="0.3">
      <c r="A7275" s="1">
        <v>44633</v>
      </c>
      <c r="B7275">
        <v>202203</v>
      </c>
      <c r="C7275">
        <v>2022</v>
      </c>
      <c r="D7275" t="s">
        <v>1</v>
      </c>
      <c r="E7275" t="s">
        <v>22</v>
      </c>
      <c r="F7275">
        <v>148.64584000000002</v>
      </c>
      <c r="G7275">
        <v>46</v>
      </c>
      <c r="I7275">
        <v>233.9196642478006</v>
      </c>
      <c r="J7275">
        <v>148.78500015625002</v>
      </c>
      <c r="K7275">
        <v>197.93761499722353</v>
      </c>
      <c r="L7275">
        <v>6.7096380828040827</v>
      </c>
      <c r="N7275">
        <v>1</v>
      </c>
      <c r="O7275">
        <v>7617.7339206735724</v>
      </c>
      <c r="P7275">
        <v>195.92050217921391</v>
      </c>
      <c r="Q7275">
        <v>0.75789633205048923</v>
      </c>
      <c r="S7275" s="6">
        <v>34.863231274322501</v>
      </c>
      <c r="V7275" s="6">
        <v>308.6433518089878</v>
      </c>
    </row>
    <row r="7276" spans="1:23" x14ac:dyDescent="0.3">
      <c r="A7276" s="1">
        <v>44633</v>
      </c>
      <c r="B7276">
        <v>202203</v>
      </c>
      <c r="C7276">
        <v>2022</v>
      </c>
      <c r="D7276" t="s">
        <v>4</v>
      </c>
      <c r="E7276" t="s">
        <v>22</v>
      </c>
      <c r="F7276">
        <v>127.65284</v>
      </c>
      <c r="G7276">
        <v>36</v>
      </c>
      <c r="I7276">
        <v>196.0026706237033</v>
      </c>
      <c r="J7276">
        <v>127.940378</v>
      </c>
      <c r="K7276">
        <v>165.81527893149891</v>
      </c>
      <c r="L7276">
        <v>7.157333333333332</v>
      </c>
      <c r="N7276">
        <v>1</v>
      </c>
      <c r="O7276">
        <v>5954.8171465229379</v>
      </c>
      <c r="P7276">
        <v>150.83507489445358</v>
      </c>
      <c r="Q7276">
        <v>0.76069094100729384</v>
      </c>
      <c r="S7276" s="6">
        <v>27.384873876262578</v>
      </c>
      <c r="V7276" s="6">
        <v>257.66399999999993</v>
      </c>
    </row>
    <row r="7277" spans="1:23" x14ac:dyDescent="0.3">
      <c r="A7277" s="1">
        <v>44633</v>
      </c>
      <c r="B7277">
        <v>202203</v>
      </c>
      <c r="C7277">
        <v>2022</v>
      </c>
      <c r="D7277" t="s">
        <v>2</v>
      </c>
      <c r="E7277" t="s">
        <v>22</v>
      </c>
      <c r="F7277">
        <v>116.66760000000001</v>
      </c>
      <c r="G7277">
        <v>64</v>
      </c>
      <c r="I7277">
        <v>174.1709037082274</v>
      </c>
      <c r="J7277">
        <v>117.00004000000001</v>
      </c>
      <c r="K7277">
        <v>143.99372930007763</v>
      </c>
      <c r="L7277">
        <v>3.5764215747020831</v>
      </c>
      <c r="N7277">
        <v>1</v>
      </c>
      <c r="O7277">
        <v>5711.7995893809675</v>
      </c>
      <c r="P7277">
        <v>219.00376099669666</v>
      </c>
      <c r="Q7277">
        <v>0.7609338870146336</v>
      </c>
      <c r="S7277" s="6">
        <v>48.699768768936551</v>
      </c>
      <c r="V7277" s="6">
        <v>228.89098078093332</v>
      </c>
    </row>
    <row r="7278" spans="1:23" x14ac:dyDescent="0.3">
      <c r="A7278" s="1">
        <v>44633</v>
      </c>
      <c r="B7278">
        <v>202203</v>
      </c>
      <c r="C7278">
        <v>2022</v>
      </c>
      <c r="D7278" t="s">
        <v>3</v>
      </c>
      <c r="E7278" t="s">
        <v>22</v>
      </c>
      <c r="F7278">
        <v>271.37655950000004</v>
      </c>
      <c r="G7278">
        <v>96</v>
      </c>
      <c r="I7278">
        <v>380.83745155326744</v>
      </c>
      <c r="J7278">
        <v>272.21716937802086</v>
      </c>
      <c r="K7278">
        <v>333.75598579116934</v>
      </c>
      <c r="L7278">
        <v>5.1847643728648114</v>
      </c>
      <c r="N7278">
        <v>0.99944786656891493</v>
      </c>
      <c r="O7278">
        <v>10780.510871647815</v>
      </c>
      <c r="P7278">
        <v>347.53857081087136</v>
      </c>
      <c r="Q7278">
        <v>0.76513733348719726</v>
      </c>
      <c r="S7278" s="6">
        <v>73.45318401477094</v>
      </c>
      <c r="V7278" s="6">
        <v>497.73737979502187</v>
      </c>
    </row>
    <row r="7279" spans="1:23" x14ac:dyDescent="0.3">
      <c r="A7279" s="1">
        <v>44633</v>
      </c>
      <c r="B7279">
        <v>202203</v>
      </c>
      <c r="C7279">
        <v>2022</v>
      </c>
      <c r="D7279" t="s">
        <v>5</v>
      </c>
      <c r="E7279" t="s">
        <v>23</v>
      </c>
      <c r="F7279">
        <v>968.94723416666614</v>
      </c>
      <c r="H7279">
        <v>162</v>
      </c>
      <c r="I7279">
        <v>1201.1277198496684</v>
      </c>
      <c r="M7279">
        <v>6.9010331172062722</v>
      </c>
      <c r="N7279">
        <v>0.98045932271598302</v>
      </c>
      <c r="O7279">
        <v>114297.86093325663</v>
      </c>
      <c r="P7279">
        <v>1424.4046405628478</v>
      </c>
      <c r="R7279">
        <v>0.9506</v>
      </c>
      <c r="T7279" s="6">
        <v>158.83441027998924</v>
      </c>
      <c r="U7279" s="6">
        <v>153.99719999999999</v>
      </c>
      <c r="W7279" s="6">
        <v>1117.9673649874162</v>
      </c>
    </row>
    <row r="7280" spans="1:23" x14ac:dyDescent="0.3">
      <c r="A7280" s="1">
        <v>44633</v>
      </c>
      <c r="B7280">
        <v>202203</v>
      </c>
      <c r="C7280">
        <v>2022</v>
      </c>
      <c r="D7280" t="s">
        <v>6</v>
      </c>
      <c r="E7280" t="s">
        <v>23</v>
      </c>
      <c r="F7280">
        <v>0</v>
      </c>
      <c r="H7280">
        <v>66</v>
      </c>
      <c r="I7280">
        <v>3.5570999999999966</v>
      </c>
      <c r="M7280">
        <v>1.7612499999999995</v>
      </c>
      <c r="N7280">
        <v>0.98255787792964044</v>
      </c>
      <c r="O7280">
        <v>0</v>
      </c>
      <c r="P7280">
        <v>417.94638357759334</v>
      </c>
      <c r="R7280">
        <v>0.94569999999999999</v>
      </c>
      <c r="T7280" s="6">
        <v>64.848819943356276</v>
      </c>
      <c r="U7280" s="6">
        <v>62.416199999999996</v>
      </c>
      <c r="W7280" s="6">
        <v>116.24249999999996</v>
      </c>
    </row>
    <row r="7281" spans="1:23" x14ac:dyDescent="0.3">
      <c r="A7281" s="1">
        <v>44633</v>
      </c>
      <c r="B7281">
        <v>202203</v>
      </c>
      <c r="C7281">
        <v>2022</v>
      </c>
      <c r="D7281" t="s">
        <v>7</v>
      </c>
      <c r="E7281" t="s">
        <v>23</v>
      </c>
      <c r="F7281">
        <v>0.61263999999999996</v>
      </c>
      <c r="H7281">
        <v>36</v>
      </c>
      <c r="I7281">
        <v>3.8724018651918146</v>
      </c>
      <c r="M7281">
        <v>1.7469269273726129</v>
      </c>
      <c r="N7281">
        <v>0.99271408476098766</v>
      </c>
      <c r="O7281">
        <v>11.1424100249584</v>
      </c>
      <c r="P7281">
        <v>243.65927497237692</v>
      </c>
      <c r="R7281">
        <v>0.95550000000000002</v>
      </c>
      <c r="T7281" s="6">
        <v>35.737707051395553</v>
      </c>
      <c r="U7281" s="6">
        <v>34.398000000000003</v>
      </c>
      <c r="W7281" s="6">
        <v>62.889369385414064</v>
      </c>
    </row>
    <row r="7282" spans="1:23" x14ac:dyDescent="0.3">
      <c r="A7282" s="1">
        <v>44633</v>
      </c>
      <c r="B7282">
        <v>202203</v>
      </c>
      <c r="C7282">
        <v>2022</v>
      </c>
      <c r="D7282" t="s">
        <v>8</v>
      </c>
      <c r="E7282" t="s">
        <v>23</v>
      </c>
      <c r="F7282">
        <v>43.50798833333333</v>
      </c>
      <c r="H7282">
        <v>108</v>
      </c>
      <c r="I7282">
        <v>55.230491066666652</v>
      </c>
      <c r="M7282">
        <v>3.1538179269547322</v>
      </c>
      <c r="N7282">
        <v>0.94665637860082297</v>
      </c>
      <c r="O7282">
        <v>7492.4419488947788</v>
      </c>
      <c r="P7282">
        <v>571.03496682948492</v>
      </c>
      <c r="R7282">
        <v>0.96039999999999992</v>
      </c>
      <c r="T7282" s="6">
        <v>102.23888888888888</v>
      </c>
      <c r="U7282" s="6">
        <v>103.72319999999999</v>
      </c>
      <c r="W7282" s="6">
        <v>340.61233611111106</v>
      </c>
    </row>
    <row r="7283" spans="1:23" x14ac:dyDescent="0.3">
      <c r="A7283" s="1">
        <v>44634</v>
      </c>
      <c r="B7283">
        <v>202203</v>
      </c>
      <c r="C7283">
        <v>2022</v>
      </c>
      <c r="D7283" t="s">
        <v>0</v>
      </c>
      <c r="E7283" t="s">
        <v>22</v>
      </c>
      <c r="F7283">
        <v>159.17188016666665</v>
      </c>
      <c r="G7283">
        <v>44</v>
      </c>
      <c r="I7283">
        <v>218.28249153251141</v>
      </c>
      <c r="J7283">
        <v>159.76758329166665</v>
      </c>
      <c r="K7283">
        <v>258.62459531703121</v>
      </c>
      <c r="L7283">
        <v>6.615502615648742</v>
      </c>
      <c r="N7283">
        <v>0.77253153488175419</v>
      </c>
      <c r="O7283">
        <v>27003.370130957508</v>
      </c>
      <c r="P7283">
        <v>181.83905925722644</v>
      </c>
      <c r="Q7283">
        <v>0.74990004612997874</v>
      </c>
      <c r="S7283" s="6">
        <v>32.995602029719066</v>
      </c>
      <c r="V7283" s="6">
        <v>291.08211508854464</v>
      </c>
    </row>
    <row r="7284" spans="1:23" x14ac:dyDescent="0.3">
      <c r="A7284" s="1">
        <v>44634</v>
      </c>
      <c r="B7284">
        <v>202203</v>
      </c>
      <c r="C7284">
        <v>2022</v>
      </c>
      <c r="D7284" t="s">
        <v>1</v>
      </c>
      <c r="E7284" t="s">
        <v>22</v>
      </c>
      <c r="F7284">
        <v>227.82284166666659</v>
      </c>
      <c r="G7284">
        <v>46</v>
      </c>
      <c r="I7284">
        <v>259.30439552455232</v>
      </c>
      <c r="J7284">
        <v>227.93246080729159</v>
      </c>
      <c r="K7284">
        <v>302.26166963922873</v>
      </c>
      <c r="L7284">
        <v>7.4377613906240354</v>
      </c>
      <c r="N7284">
        <v>1</v>
      </c>
      <c r="O7284">
        <v>43108.051041438099</v>
      </c>
      <c r="P7284">
        <v>195.92050217921391</v>
      </c>
      <c r="Q7284">
        <v>0.75789633205048923</v>
      </c>
      <c r="S7284" s="6">
        <v>34.863231274322501</v>
      </c>
      <c r="V7284" s="6">
        <v>342.13702396870565</v>
      </c>
    </row>
    <row r="7285" spans="1:23" x14ac:dyDescent="0.3">
      <c r="A7285" s="1">
        <v>44634</v>
      </c>
      <c r="B7285">
        <v>202203</v>
      </c>
      <c r="C7285">
        <v>2022</v>
      </c>
      <c r="D7285" t="s">
        <v>4</v>
      </c>
      <c r="E7285" t="s">
        <v>22</v>
      </c>
      <c r="F7285">
        <v>158.58667999999997</v>
      </c>
      <c r="G7285">
        <v>36</v>
      </c>
      <c r="I7285">
        <v>195.04880792907755</v>
      </c>
      <c r="J7285">
        <v>158.89917137777775</v>
      </c>
      <c r="K7285">
        <v>218.41378621095043</v>
      </c>
      <c r="L7285">
        <v>7.1225015974292072</v>
      </c>
      <c r="N7285">
        <v>1</v>
      </c>
      <c r="O7285">
        <v>29790.681134295228</v>
      </c>
      <c r="P7285">
        <v>150.83507489445358</v>
      </c>
      <c r="Q7285">
        <v>0.76069094100729384</v>
      </c>
      <c r="S7285" s="6">
        <v>27.384873876262578</v>
      </c>
      <c r="V7285" s="6">
        <v>256.41005750745148</v>
      </c>
    </row>
    <row r="7286" spans="1:23" x14ac:dyDescent="0.3">
      <c r="A7286" s="1">
        <v>44634</v>
      </c>
      <c r="B7286">
        <v>202203</v>
      </c>
      <c r="C7286">
        <v>2022</v>
      </c>
      <c r="D7286" t="s">
        <v>2</v>
      </c>
      <c r="E7286" t="s">
        <v>22</v>
      </c>
      <c r="F7286">
        <v>189.99988116666665</v>
      </c>
      <c r="G7286">
        <v>64</v>
      </c>
      <c r="I7286">
        <v>208.48342495719245</v>
      </c>
      <c r="J7286">
        <v>190.32706116666665</v>
      </c>
      <c r="K7286">
        <v>235.04261749223164</v>
      </c>
      <c r="L7286">
        <v>4.2809941448874991</v>
      </c>
      <c r="N7286">
        <v>1</v>
      </c>
      <c r="O7286">
        <v>33964.775160006466</v>
      </c>
      <c r="P7286">
        <v>219.00376099669666</v>
      </c>
      <c r="Q7286">
        <v>0.7609338870146336</v>
      </c>
      <c r="S7286" s="6">
        <v>48.699768768936551</v>
      </c>
      <c r="V7286" s="6">
        <v>273.98362527279994</v>
      </c>
    </row>
    <row r="7287" spans="1:23" x14ac:dyDescent="0.3">
      <c r="A7287" s="1">
        <v>44634</v>
      </c>
      <c r="B7287">
        <v>202203</v>
      </c>
      <c r="C7287">
        <v>2022</v>
      </c>
      <c r="D7287" t="s">
        <v>3</v>
      </c>
      <c r="E7287" t="s">
        <v>22</v>
      </c>
      <c r="F7287">
        <v>345.31448000000006</v>
      </c>
      <c r="G7287">
        <v>96</v>
      </c>
      <c r="I7287">
        <v>423.39282451415056</v>
      </c>
      <c r="J7287">
        <v>346.31823141467527</v>
      </c>
      <c r="K7287">
        <v>421.62498284346736</v>
      </c>
      <c r="L7287">
        <v>5.764118059593021</v>
      </c>
      <c r="N7287">
        <v>1</v>
      </c>
      <c r="O7287">
        <v>65362.01025647331</v>
      </c>
      <c r="P7287">
        <v>347.53857081087136</v>
      </c>
      <c r="Q7287">
        <v>0.76513733348719726</v>
      </c>
      <c r="S7287" s="6">
        <v>73.45318401477094</v>
      </c>
      <c r="V7287" s="6">
        <v>553.35533372093005</v>
      </c>
    </row>
    <row r="7288" spans="1:23" x14ac:dyDescent="0.3">
      <c r="A7288" s="1">
        <v>44634</v>
      </c>
      <c r="B7288">
        <v>202203</v>
      </c>
      <c r="C7288">
        <v>2022</v>
      </c>
      <c r="D7288" t="s">
        <v>5</v>
      </c>
      <c r="E7288" t="s">
        <v>23</v>
      </c>
      <c r="F7288">
        <v>364.01281166666632</v>
      </c>
      <c r="H7288">
        <v>162</v>
      </c>
      <c r="I7288">
        <v>461.21239275385949</v>
      </c>
      <c r="M7288">
        <v>4.4548650855558529</v>
      </c>
      <c r="N7288">
        <v>0.95535655080536264</v>
      </c>
      <c r="O7288">
        <v>113008.7639751361</v>
      </c>
      <c r="P7288">
        <v>1424.4046405628478</v>
      </c>
      <c r="R7288">
        <v>0.9506</v>
      </c>
      <c r="T7288" s="6">
        <v>154.76776123046875</v>
      </c>
      <c r="U7288" s="6">
        <v>153.99719999999999</v>
      </c>
      <c r="W7288" s="6">
        <v>721.68814386004817</v>
      </c>
    </row>
    <row r="7289" spans="1:23" x14ac:dyDescent="0.3">
      <c r="A7289" s="1">
        <v>44634</v>
      </c>
      <c r="B7289">
        <v>202203</v>
      </c>
      <c r="C7289">
        <v>2022</v>
      </c>
      <c r="D7289" t="s">
        <v>6</v>
      </c>
      <c r="E7289" t="s">
        <v>23</v>
      </c>
      <c r="F7289">
        <v>5.00528</v>
      </c>
      <c r="H7289">
        <v>66</v>
      </c>
      <c r="I7289">
        <v>14.982033333333334</v>
      </c>
      <c r="M7289">
        <v>1.9375347222222221</v>
      </c>
      <c r="N7289">
        <v>0.97283527512217904</v>
      </c>
      <c r="O7289">
        <v>1704.5064279580938</v>
      </c>
      <c r="P7289">
        <v>417.94638357759334</v>
      </c>
      <c r="R7289">
        <v>0.94569999999999999</v>
      </c>
      <c r="T7289" s="6">
        <v>64.20712815806381</v>
      </c>
      <c r="U7289" s="6">
        <v>62.416199999999996</v>
      </c>
      <c r="W7289" s="6">
        <v>127.87729166666666</v>
      </c>
    </row>
    <row r="7290" spans="1:23" x14ac:dyDescent="0.3">
      <c r="A7290" s="1">
        <v>44634</v>
      </c>
      <c r="B7290">
        <v>202203</v>
      </c>
      <c r="C7290">
        <v>2022</v>
      </c>
      <c r="D7290" t="s">
        <v>7</v>
      </c>
      <c r="E7290" t="s">
        <v>23</v>
      </c>
      <c r="F7290">
        <v>3.7900799999999997</v>
      </c>
      <c r="H7290">
        <v>36</v>
      </c>
      <c r="I7290">
        <v>10.890049020680149</v>
      </c>
      <c r="M7290">
        <v>2.405000437224786</v>
      </c>
      <c r="N7290">
        <v>0.89735366094259117</v>
      </c>
      <c r="O7290">
        <v>1405.7288055677957</v>
      </c>
      <c r="P7290">
        <v>243.65927497237692</v>
      </c>
      <c r="R7290">
        <v>0.95550000000000002</v>
      </c>
      <c r="T7290" s="6">
        <v>32.304731793933286</v>
      </c>
      <c r="U7290" s="6">
        <v>34.398000000000003</v>
      </c>
      <c r="W7290" s="6">
        <v>86.580015740092293</v>
      </c>
    </row>
    <row r="7291" spans="1:23" x14ac:dyDescent="0.3">
      <c r="A7291" s="1">
        <v>44634</v>
      </c>
      <c r="B7291">
        <v>202203</v>
      </c>
      <c r="C7291">
        <v>2022</v>
      </c>
      <c r="D7291" t="s">
        <v>8</v>
      </c>
      <c r="E7291" t="s">
        <v>23</v>
      </c>
      <c r="F7291">
        <v>125.67034316666667</v>
      </c>
      <c r="H7291">
        <v>108</v>
      </c>
      <c r="I7291">
        <v>138.09419989999998</v>
      </c>
      <c r="M7291">
        <v>4.0530972222222221</v>
      </c>
      <c r="N7291">
        <v>0.93148148148148158</v>
      </c>
      <c r="O7291">
        <v>20187.28936943489</v>
      </c>
      <c r="P7291">
        <v>571.03496682948492</v>
      </c>
      <c r="R7291">
        <v>0.96039999999999992</v>
      </c>
      <c r="T7291" s="6">
        <v>100.60000000000001</v>
      </c>
      <c r="U7291" s="6">
        <v>103.72319999999999</v>
      </c>
      <c r="W7291" s="6">
        <v>437.73449999999997</v>
      </c>
    </row>
    <row r="7292" spans="1:23" x14ac:dyDescent="0.3">
      <c r="A7292" s="1">
        <v>44635</v>
      </c>
      <c r="B7292">
        <v>202203</v>
      </c>
      <c r="C7292">
        <v>2022</v>
      </c>
      <c r="D7292" t="s">
        <v>0</v>
      </c>
      <c r="E7292" t="s">
        <v>22</v>
      </c>
      <c r="F7292">
        <v>138.46979999999999</v>
      </c>
      <c r="G7292">
        <v>44</v>
      </c>
      <c r="I7292">
        <v>181.35356882538193</v>
      </c>
      <c r="J7292">
        <v>139.02619648437499</v>
      </c>
      <c r="K7292">
        <v>178.90630921421962</v>
      </c>
      <c r="L7292">
        <v>5.4962951929786641</v>
      </c>
      <c r="N7292">
        <v>1</v>
      </c>
      <c r="O7292">
        <v>25887.466194074048</v>
      </c>
      <c r="P7292">
        <v>181.83905925722644</v>
      </c>
      <c r="Q7292">
        <v>0.74990004612997874</v>
      </c>
      <c r="S7292" s="6">
        <v>32.995602029719066</v>
      </c>
      <c r="V7292" s="6">
        <v>241.83698849106122</v>
      </c>
    </row>
    <row r="7293" spans="1:23" x14ac:dyDescent="0.3">
      <c r="A7293" s="1">
        <v>44635</v>
      </c>
      <c r="B7293">
        <v>202203</v>
      </c>
      <c r="C7293">
        <v>2022</v>
      </c>
      <c r="D7293" t="s">
        <v>1</v>
      </c>
      <c r="E7293" t="s">
        <v>22</v>
      </c>
      <c r="F7293">
        <v>157.5660803333333</v>
      </c>
      <c r="G7293">
        <v>46</v>
      </c>
      <c r="I7293">
        <v>201.09441853821738</v>
      </c>
      <c r="J7293">
        <v>157.6853430286458</v>
      </c>
      <c r="K7293">
        <v>207.04009258487127</v>
      </c>
      <c r="L7293">
        <v>5.7680946713142909</v>
      </c>
      <c r="N7293">
        <v>1</v>
      </c>
      <c r="O7293">
        <v>29658.648851309641</v>
      </c>
      <c r="P7293">
        <v>195.92050217921391</v>
      </c>
      <c r="Q7293">
        <v>0.75789633205048923</v>
      </c>
      <c r="S7293" s="6">
        <v>34.863231274322501</v>
      </c>
      <c r="V7293" s="6">
        <v>265.33235488045739</v>
      </c>
    </row>
    <row r="7294" spans="1:23" x14ac:dyDescent="0.3">
      <c r="A7294" s="1">
        <v>44635</v>
      </c>
      <c r="B7294">
        <v>202203</v>
      </c>
      <c r="C7294">
        <v>2022</v>
      </c>
      <c r="D7294" t="s">
        <v>4</v>
      </c>
      <c r="E7294" t="s">
        <v>22</v>
      </c>
      <c r="F7294">
        <v>33.35248</v>
      </c>
      <c r="G7294">
        <v>36</v>
      </c>
      <c r="I7294">
        <v>31.83148192105439</v>
      </c>
      <c r="J7294">
        <v>33.56477617777778</v>
      </c>
      <c r="K7294">
        <v>42.271830308658345</v>
      </c>
      <c r="L7294">
        <v>1.1623746037642395</v>
      </c>
      <c r="N7294">
        <v>1</v>
      </c>
      <c r="O7294">
        <v>6899.2753474951887</v>
      </c>
      <c r="P7294">
        <v>150.83507489445358</v>
      </c>
      <c r="Q7294">
        <v>0.76069094100729384</v>
      </c>
      <c r="S7294" s="6">
        <v>27.384873876262578</v>
      </c>
      <c r="V7294" s="6">
        <v>41.845485735512625</v>
      </c>
    </row>
    <row r="7295" spans="1:23" x14ac:dyDescent="0.3">
      <c r="A7295" s="1">
        <v>44635</v>
      </c>
      <c r="B7295">
        <v>202203</v>
      </c>
      <c r="C7295">
        <v>2022</v>
      </c>
      <c r="D7295" t="s">
        <v>2</v>
      </c>
      <c r="E7295" t="s">
        <v>22</v>
      </c>
      <c r="F7295">
        <v>166.79124049999999</v>
      </c>
      <c r="G7295">
        <v>64</v>
      </c>
      <c r="I7295">
        <v>238.50871549201372</v>
      </c>
      <c r="J7295">
        <v>167.1650205</v>
      </c>
      <c r="K7295">
        <v>202.99006471077297</v>
      </c>
      <c r="L7295">
        <v>4.8975328121916668</v>
      </c>
      <c r="N7295">
        <v>1</v>
      </c>
      <c r="O7295">
        <v>29959.256831974857</v>
      </c>
      <c r="P7295">
        <v>219.00376099669666</v>
      </c>
      <c r="Q7295">
        <v>0.7609338870146336</v>
      </c>
      <c r="S7295" s="6">
        <v>48.699768768936551</v>
      </c>
      <c r="V7295" s="6">
        <v>313.44209998026668</v>
      </c>
    </row>
    <row r="7296" spans="1:23" x14ac:dyDescent="0.3">
      <c r="A7296" s="1">
        <v>44635</v>
      </c>
      <c r="B7296">
        <v>202203</v>
      </c>
      <c r="C7296">
        <v>2022</v>
      </c>
      <c r="D7296" t="s">
        <v>3</v>
      </c>
      <c r="E7296" t="s">
        <v>22</v>
      </c>
      <c r="F7296">
        <v>195.42319883333334</v>
      </c>
      <c r="G7296">
        <v>96</v>
      </c>
      <c r="I7296">
        <v>200.43731099420782</v>
      </c>
      <c r="J7296">
        <v>196.16764083713554</v>
      </c>
      <c r="K7296">
        <v>247.52205222683455</v>
      </c>
      <c r="L7296">
        <v>2.7287763448607105</v>
      </c>
      <c r="N7296">
        <v>0.99972999855796962</v>
      </c>
      <c r="O7296">
        <v>38862.865924819795</v>
      </c>
      <c r="P7296">
        <v>347.53857081087136</v>
      </c>
      <c r="Q7296">
        <v>0.76513733348719726</v>
      </c>
      <c r="S7296" s="6">
        <v>73.45318401477094</v>
      </c>
      <c r="V7296" s="6">
        <v>261.96252910662821</v>
      </c>
    </row>
    <row r="7297" spans="1:23" x14ac:dyDescent="0.3">
      <c r="A7297" s="1">
        <v>44635</v>
      </c>
      <c r="B7297">
        <v>202203</v>
      </c>
      <c r="C7297">
        <v>2022</v>
      </c>
      <c r="D7297" t="s">
        <v>5</v>
      </c>
      <c r="E7297" t="s">
        <v>23</v>
      </c>
      <c r="F7297">
        <v>1227.4752509999996</v>
      </c>
      <c r="H7297">
        <v>162</v>
      </c>
      <c r="I7297">
        <v>1480.4067642535233</v>
      </c>
      <c r="M7297">
        <v>7.5021198374830087</v>
      </c>
      <c r="N7297">
        <v>0.96998398392288776</v>
      </c>
      <c r="O7297">
        <v>237997.10163103801</v>
      </c>
      <c r="P7297">
        <v>1424.4046405628478</v>
      </c>
      <c r="R7297">
        <v>0.9506</v>
      </c>
      <c r="T7297" s="6">
        <v>157.13740539550781</v>
      </c>
      <c r="U7297" s="6">
        <v>153.99719999999999</v>
      </c>
      <c r="W7297" s="6">
        <v>1215.3434136722474</v>
      </c>
    </row>
    <row r="7298" spans="1:23" x14ac:dyDescent="0.3">
      <c r="A7298" s="1">
        <v>44635</v>
      </c>
      <c r="B7298">
        <v>202203</v>
      </c>
      <c r="C7298">
        <v>2022</v>
      </c>
      <c r="D7298" t="s">
        <v>6</v>
      </c>
      <c r="E7298" t="s">
        <v>23</v>
      </c>
      <c r="F7298">
        <v>406.10864283333331</v>
      </c>
      <c r="H7298">
        <v>66</v>
      </c>
      <c r="I7298">
        <v>537.56110000000001</v>
      </c>
      <c r="M7298">
        <v>5.2736458333333331</v>
      </c>
      <c r="N7298">
        <v>0.93259453359131284</v>
      </c>
      <c r="O7298">
        <v>82885.49920788985</v>
      </c>
      <c r="P7298">
        <v>417.94638357759334</v>
      </c>
      <c r="R7298">
        <v>0.94569999999999999</v>
      </c>
      <c r="T7298" s="6">
        <v>61.551239217026648</v>
      </c>
      <c r="U7298" s="6">
        <v>62.416199999999996</v>
      </c>
      <c r="W7298" s="6">
        <v>348.06062499999996</v>
      </c>
    </row>
    <row r="7299" spans="1:23" x14ac:dyDescent="0.3">
      <c r="A7299" s="1">
        <v>44635</v>
      </c>
      <c r="B7299">
        <v>202203</v>
      </c>
      <c r="C7299">
        <v>2022</v>
      </c>
      <c r="D7299" t="s">
        <v>7</v>
      </c>
      <c r="E7299" t="s">
        <v>23</v>
      </c>
      <c r="F7299">
        <v>205.74511999999999</v>
      </c>
      <c r="H7299">
        <v>36</v>
      </c>
      <c r="I7299">
        <v>293.6125160785673</v>
      </c>
      <c r="M7299">
        <v>5.6326217508284051</v>
      </c>
      <c r="N7299">
        <v>0.78915790625293381</v>
      </c>
      <c r="O7299">
        <v>41545.533802060905</v>
      </c>
      <c r="P7299">
        <v>243.65927497237692</v>
      </c>
      <c r="R7299">
        <v>0.95550000000000002</v>
      </c>
      <c r="T7299" s="6">
        <v>28.409684625105616</v>
      </c>
      <c r="U7299" s="6">
        <v>34.398000000000003</v>
      </c>
      <c r="W7299" s="6">
        <v>202.77438302982259</v>
      </c>
    </row>
    <row r="7300" spans="1:23" x14ac:dyDescent="0.3">
      <c r="A7300" s="1">
        <v>44635</v>
      </c>
      <c r="B7300">
        <v>202203</v>
      </c>
      <c r="C7300">
        <v>2022</v>
      </c>
      <c r="D7300" t="s">
        <v>8</v>
      </c>
      <c r="E7300" t="s">
        <v>23</v>
      </c>
      <c r="F7300">
        <v>164.9815036666667</v>
      </c>
      <c r="H7300">
        <v>108</v>
      </c>
      <c r="I7300">
        <v>186.25789470000001</v>
      </c>
      <c r="M7300">
        <v>4.3983620113168724</v>
      </c>
      <c r="N7300">
        <v>0.95203189300411517</v>
      </c>
      <c r="O7300">
        <v>30047.633847294393</v>
      </c>
      <c r="P7300">
        <v>571.03496682948492</v>
      </c>
      <c r="R7300">
        <v>0.96039999999999992</v>
      </c>
      <c r="T7300" s="6">
        <v>102.81944444444444</v>
      </c>
      <c r="U7300" s="6">
        <v>103.72319999999999</v>
      </c>
      <c r="W7300" s="6">
        <v>475.02309722222225</v>
      </c>
    </row>
    <row r="7301" spans="1:23" x14ac:dyDescent="0.3">
      <c r="A7301" s="1">
        <v>44636</v>
      </c>
      <c r="B7301">
        <v>202203</v>
      </c>
      <c r="C7301">
        <v>2022</v>
      </c>
      <c r="D7301" t="s">
        <v>0</v>
      </c>
      <c r="E7301" t="s">
        <v>22</v>
      </c>
      <c r="F7301">
        <v>142.10140033333329</v>
      </c>
      <c r="G7301">
        <v>44</v>
      </c>
      <c r="I7301">
        <v>177.49459459433405</v>
      </c>
      <c r="J7301">
        <v>142.64534564583329</v>
      </c>
      <c r="K7301">
        <v>232.80768694862047</v>
      </c>
      <c r="L7301">
        <v>5.379340993216764</v>
      </c>
      <c r="N7301">
        <v>0.76756276927885791</v>
      </c>
      <c r="O7301">
        <v>13533.335372883612</v>
      </c>
      <c r="P7301">
        <v>181.83905925722644</v>
      </c>
      <c r="Q7301">
        <v>0.74990004612997874</v>
      </c>
      <c r="S7301" s="6">
        <v>32.995602029719066</v>
      </c>
      <c r="V7301" s="6">
        <v>236.69100370153762</v>
      </c>
    </row>
    <row r="7302" spans="1:23" x14ac:dyDescent="0.3">
      <c r="A7302" s="1">
        <v>44636</v>
      </c>
      <c r="B7302">
        <v>202203</v>
      </c>
      <c r="C7302">
        <v>2022</v>
      </c>
      <c r="D7302" t="s">
        <v>1</v>
      </c>
      <c r="E7302" t="s">
        <v>22</v>
      </c>
      <c r="F7302">
        <v>198.38280016666664</v>
      </c>
      <c r="G7302">
        <v>46</v>
      </c>
      <c r="I7302">
        <v>247.18523294848248</v>
      </c>
      <c r="J7302">
        <v>198.47581774479164</v>
      </c>
      <c r="K7302">
        <v>258.80946918800407</v>
      </c>
      <c r="L7302">
        <v>7.0901412150668763</v>
      </c>
      <c r="N7302">
        <v>1</v>
      </c>
      <c r="O7302">
        <v>18998.785487566798</v>
      </c>
      <c r="P7302">
        <v>195.92050217921391</v>
      </c>
      <c r="Q7302">
        <v>0.75789633205048923</v>
      </c>
      <c r="S7302" s="6">
        <v>34.863231274322501</v>
      </c>
      <c r="V7302" s="6">
        <v>326.14649589307629</v>
      </c>
    </row>
    <row r="7303" spans="1:23" x14ac:dyDescent="0.3">
      <c r="A7303" s="1">
        <v>44636</v>
      </c>
      <c r="B7303">
        <v>202203</v>
      </c>
      <c r="C7303">
        <v>2022</v>
      </c>
      <c r="D7303" t="s">
        <v>4</v>
      </c>
      <c r="E7303" t="s">
        <v>22</v>
      </c>
      <c r="F7303">
        <v>182.09744049999998</v>
      </c>
      <c r="G7303">
        <v>36</v>
      </c>
      <c r="I7303">
        <v>207.44095126950972</v>
      </c>
      <c r="J7303">
        <v>182.42872547777776</v>
      </c>
      <c r="K7303">
        <v>249.09312480260235</v>
      </c>
      <c r="L7303">
        <v>7.5750194142512068</v>
      </c>
      <c r="N7303">
        <v>1</v>
      </c>
      <c r="O7303">
        <v>19171.087827584979</v>
      </c>
      <c r="P7303">
        <v>150.83507489445358</v>
      </c>
      <c r="Q7303">
        <v>0.76069094100729384</v>
      </c>
      <c r="S7303" s="6">
        <v>27.384873876262578</v>
      </c>
      <c r="V7303" s="6">
        <v>272.70069891304342</v>
      </c>
    </row>
    <row r="7304" spans="1:23" x14ac:dyDescent="0.3">
      <c r="A7304" s="1">
        <v>44636</v>
      </c>
      <c r="B7304">
        <v>202203</v>
      </c>
      <c r="C7304">
        <v>2022</v>
      </c>
      <c r="D7304" t="s">
        <v>2</v>
      </c>
      <c r="E7304" t="s">
        <v>22</v>
      </c>
      <c r="F7304">
        <v>219.82520016666666</v>
      </c>
      <c r="G7304">
        <v>64</v>
      </c>
      <c r="I7304">
        <v>249.15202460701775</v>
      </c>
      <c r="J7304">
        <v>220.18616208072916</v>
      </c>
      <c r="K7304">
        <v>277.50357143299209</v>
      </c>
      <c r="L7304">
        <v>5.1160822916666682</v>
      </c>
      <c r="N7304">
        <v>1</v>
      </c>
      <c r="O7304">
        <v>22500.945595497222</v>
      </c>
      <c r="P7304">
        <v>219.00376099669666</v>
      </c>
      <c r="Q7304">
        <v>0.7609338870146336</v>
      </c>
      <c r="S7304" s="6">
        <v>48.699768768936551</v>
      </c>
      <c r="V7304" s="6">
        <v>327.42926666666676</v>
      </c>
    </row>
    <row r="7305" spans="1:23" x14ac:dyDescent="0.3">
      <c r="A7305" s="1">
        <v>44636</v>
      </c>
      <c r="B7305">
        <v>202203</v>
      </c>
      <c r="C7305">
        <v>2022</v>
      </c>
      <c r="D7305" t="s">
        <v>3</v>
      </c>
      <c r="E7305" t="s">
        <v>22</v>
      </c>
      <c r="F7305">
        <v>384.18800249999998</v>
      </c>
      <c r="G7305">
        <v>96</v>
      </c>
      <c r="I7305">
        <v>462.58916168069754</v>
      </c>
      <c r="J7305">
        <v>385.08811947086332</v>
      </c>
      <c r="K7305">
        <v>484.90450713545152</v>
      </c>
      <c r="L7305">
        <v>6.2977414510400811</v>
      </c>
      <c r="N7305">
        <v>0.99940092530487801</v>
      </c>
      <c r="O7305">
        <v>37675.110366842622</v>
      </c>
      <c r="P7305">
        <v>347.53857081087136</v>
      </c>
      <c r="Q7305">
        <v>0.76513733348719726</v>
      </c>
      <c r="S7305" s="6">
        <v>73.45318401477094</v>
      </c>
      <c r="V7305" s="6">
        <v>604.58317929984776</v>
      </c>
    </row>
    <row r="7306" spans="1:23" x14ac:dyDescent="0.3">
      <c r="A7306" s="1">
        <v>44636</v>
      </c>
      <c r="B7306">
        <v>202203</v>
      </c>
      <c r="C7306">
        <v>2022</v>
      </c>
      <c r="D7306" t="s">
        <v>5</v>
      </c>
      <c r="E7306" t="s">
        <v>23</v>
      </c>
      <c r="F7306">
        <v>2547.0336993333335</v>
      </c>
      <c r="H7306">
        <v>162</v>
      </c>
      <c r="I7306">
        <v>3103.4274346191137</v>
      </c>
      <c r="M7306">
        <v>10.692723345782982</v>
      </c>
      <c r="N7306">
        <v>0.99170034903067128</v>
      </c>
      <c r="O7306">
        <v>408510.01029399701</v>
      </c>
      <c r="P7306">
        <v>1424.4046405628478</v>
      </c>
      <c r="R7306">
        <v>0.9506</v>
      </c>
      <c r="T7306" s="6">
        <v>160.65545654296875</v>
      </c>
      <c r="U7306" s="6">
        <v>153.99719999999999</v>
      </c>
      <c r="W7306" s="6">
        <v>1732.2211820168432</v>
      </c>
    </row>
    <row r="7307" spans="1:23" x14ac:dyDescent="0.3">
      <c r="A7307" s="1">
        <v>44636</v>
      </c>
      <c r="B7307">
        <v>202203</v>
      </c>
      <c r="C7307">
        <v>2022</v>
      </c>
      <c r="D7307" t="s">
        <v>6</v>
      </c>
      <c r="E7307" t="s">
        <v>23</v>
      </c>
      <c r="F7307">
        <v>893.84960383333328</v>
      </c>
      <c r="H7307">
        <v>66</v>
      </c>
      <c r="I7307">
        <v>1155.2767333333334</v>
      </c>
      <c r="M7307">
        <v>9.6795138888888896</v>
      </c>
      <c r="N7307">
        <v>0.92510805669626761</v>
      </c>
      <c r="O7307">
        <v>157439.66252172051</v>
      </c>
      <c r="P7307">
        <v>417.94638357759334</v>
      </c>
      <c r="R7307">
        <v>0.94569999999999999</v>
      </c>
      <c r="T7307" s="6">
        <v>61.057131741953661</v>
      </c>
      <c r="U7307" s="6">
        <v>62.416199999999996</v>
      </c>
      <c r="W7307" s="6">
        <v>638.84791666666672</v>
      </c>
    </row>
    <row r="7308" spans="1:23" x14ac:dyDescent="0.3">
      <c r="A7308" s="1">
        <v>44636</v>
      </c>
      <c r="B7308">
        <v>202203</v>
      </c>
      <c r="C7308">
        <v>2022</v>
      </c>
      <c r="D7308" t="s">
        <v>7</v>
      </c>
      <c r="E7308" t="s">
        <v>23</v>
      </c>
      <c r="F7308">
        <v>392.45471966666673</v>
      </c>
      <c r="H7308">
        <v>36</v>
      </c>
      <c r="I7308">
        <v>499.61773255554397</v>
      </c>
      <c r="M7308">
        <v>8.3823301980546123</v>
      </c>
      <c r="N7308">
        <v>0.79747675999227274</v>
      </c>
      <c r="O7308">
        <v>68708.980566710045</v>
      </c>
      <c r="P7308">
        <v>243.65927497237692</v>
      </c>
      <c r="R7308">
        <v>0.95550000000000002</v>
      </c>
      <c r="T7308" s="6">
        <v>28.709163359721821</v>
      </c>
      <c r="U7308" s="6">
        <v>34.398000000000003</v>
      </c>
      <c r="W7308" s="6">
        <v>301.76388712996607</v>
      </c>
    </row>
    <row r="7309" spans="1:23" x14ac:dyDescent="0.3">
      <c r="A7309" s="1">
        <v>44636</v>
      </c>
      <c r="B7309">
        <v>202203</v>
      </c>
      <c r="C7309">
        <v>2022</v>
      </c>
      <c r="D7309" t="s">
        <v>8</v>
      </c>
      <c r="E7309" t="s">
        <v>23</v>
      </c>
      <c r="F7309">
        <v>223.88672616666662</v>
      </c>
      <c r="H7309">
        <v>108</v>
      </c>
      <c r="I7309">
        <v>226.0029079</v>
      </c>
      <c r="M7309">
        <v>4.4841611625514393</v>
      </c>
      <c r="N7309">
        <v>0.9252829218106996</v>
      </c>
      <c r="O7309">
        <v>29094.300391712495</v>
      </c>
      <c r="P7309">
        <v>571.03496682948492</v>
      </c>
      <c r="R7309">
        <v>0.96039999999999992</v>
      </c>
      <c r="T7309" s="6">
        <v>99.930555555555557</v>
      </c>
      <c r="U7309" s="6">
        <v>103.72319999999999</v>
      </c>
      <c r="W7309" s="6">
        <v>484.28940555555545</v>
      </c>
    </row>
    <row r="7310" spans="1:23" x14ac:dyDescent="0.3">
      <c r="A7310" s="1">
        <v>44637</v>
      </c>
      <c r="B7310">
        <v>202203</v>
      </c>
      <c r="C7310">
        <v>2022</v>
      </c>
      <c r="D7310" t="s">
        <v>0</v>
      </c>
      <c r="E7310" t="s">
        <v>22</v>
      </c>
      <c r="F7310">
        <v>137.73648</v>
      </c>
      <c r="G7310">
        <v>44</v>
      </c>
      <c r="I7310">
        <v>208.52815957898756</v>
      </c>
      <c r="J7310">
        <v>138.295317890625</v>
      </c>
      <c r="K7310">
        <v>167.83609488744219</v>
      </c>
      <c r="L7310">
        <v>6.3198774003628335</v>
      </c>
      <c r="N7310">
        <v>1</v>
      </c>
      <c r="O7310">
        <v>29456.659068047022</v>
      </c>
      <c r="P7310">
        <v>181.83905925722644</v>
      </c>
      <c r="Q7310">
        <v>0.74990004612997874</v>
      </c>
      <c r="S7310" s="6">
        <v>32.995602029719066</v>
      </c>
      <c r="V7310" s="6">
        <v>278.07460561596469</v>
      </c>
    </row>
    <row r="7311" spans="1:23" x14ac:dyDescent="0.3">
      <c r="A7311" s="1">
        <v>44637</v>
      </c>
      <c r="B7311">
        <v>202203</v>
      </c>
      <c r="C7311">
        <v>2022</v>
      </c>
      <c r="D7311" t="s">
        <v>1</v>
      </c>
      <c r="E7311" t="s">
        <v>22</v>
      </c>
      <c r="F7311">
        <v>136.88948000000002</v>
      </c>
      <c r="G7311">
        <v>46</v>
      </c>
      <c r="I7311">
        <v>231.391009657133</v>
      </c>
      <c r="J7311">
        <v>136.99201906250002</v>
      </c>
      <c r="K7311">
        <v>170.54290042452087</v>
      </c>
      <c r="L7311">
        <v>6.6371073821707771</v>
      </c>
      <c r="N7311">
        <v>1</v>
      </c>
      <c r="O7311">
        <v>29160.164008511176</v>
      </c>
      <c r="P7311">
        <v>195.92050217921391</v>
      </c>
      <c r="Q7311">
        <v>0.75789633205048923</v>
      </c>
      <c r="S7311" s="6">
        <v>34.863231274322501</v>
      </c>
      <c r="V7311" s="6">
        <v>305.30693957985574</v>
      </c>
    </row>
    <row r="7312" spans="1:23" x14ac:dyDescent="0.3">
      <c r="A7312" s="1">
        <v>44637</v>
      </c>
      <c r="B7312">
        <v>202203</v>
      </c>
      <c r="C7312">
        <v>2022</v>
      </c>
      <c r="D7312" t="s">
        <v>4</v>
      </c>
      <c r="E7312" t="s">
        <v>22</v>
      </c>
      <c r="F7312">
        <v>90.533240000000006</v>
      </c>
      <c r="G7312">
        <v>36</v>
      </c>
      <c r="I7312">
        <v>169.83296533955513</v>
      </c>
      <c r="J7312">
        <v>90.79129937777779</v>
      </c>
      <c r="K7312">
        <v>118.55563702499038</v>
      </c>
      <c r="L7312">
        <v>6.2017070484581511</v>
      </c>
      <c r="N7312">
        <v>1</v>
      </c>
      <c r="O7312">
        <v>17068.125457492108</v>
      </c>
      <c r="P7312">
        <v>150.83507489445358</v>
      </c>
      <c r="Q7312">
        <v>0.76069094100729384</v>
      </c>
      <c r="S7312" s="6">
        <v>27.384873876262578</v>
      </c>
      <c r="V7312" s="6">
        <v>223.26145374449345</v>
      </c>
    </row>
    <row r="7313" spans="1:23" x14ac:dyDescent="0.3">
      <c r="A7313" s="1">
        <v>44637</v>
      </c>
      <c r="B7313">
        <v>202203</v>
      </c>
      <c r="C7313">
        <v>2022</v>
      </c>
      <c r="D7313" t="s">
        <v>2</v>
      </c>
      <c r="E7313" t="s">
        <v>22</v>
      </c>
      <c r="F7313">
        <v>143.11556000000002</v>
      </c>
      <c r="G7313">
        <v>64</v>
      </c>
      <c r="I7313">
        <v>243.96852204762112</v>
      </c>
      <c r="J7313">
        <v>143.50278000000003</v>
      </c>
      <c r="K7313">
        <v>183.22604623458784</v>
      </c>
      <c r="L7313">
        <v>5.0096443620742193</v>
      </c>
      <c r="N7313">
        <v>1</v>
      </c>
      <c r="O7313">
        <v>27137.401018225493</v>
      </c>
      <c r="P7313">
        <v>219.00376099669666</v>
      </c>
      <c r="Q7313">
        <v>0.7609338870146336</v>
      </c>
      <c r="S7313" s="6">
        <v>48.699768768936551</v>
      </c>
      <c r="V7313" s="6">
        <v>320.61723917275003</v>
      </c>
    </row>
    <row r="7314" spans="1:23" x14ac:dyDescent="0.3">
      <c r="A7314" s="1">
        <v>44637</v>
      </c>
      <c r="B7314">
        <v>202203</v>
      </c>
      <c r="C7314">
        <v>2022</v>
      </c>
      <c r="D7314" t="s">
        <v>3</v>
      </c>
      <c r="E7314" t="s">
        <v>22</v>
      </c>
      <c r="F7314">
        <v>350.57848383333322</v>
      </c>
      <c r="G7314">
        <v>96</v>
      </c>
      <c r="I7314">
        <v>529.38853389133351</v>
      </c>
      <c r="J7314">
        <v>351.52980517303052</v>
      </c>
      <c r="K7314">
        <v>451.65186980536532</v>
      </c>
      <c r="L7314">
        <v>7.2071557004918549</v>
      </c>
      <c r="N7314">
        <v>1</v>
      </c>
      <c r="O7314">
        <v>78015.27604348195</v>
      </c>
      <c r="P7314">
        <v>347.53857081087136</v>
      </c>
      <c r="Q7314">
        <v>0.76513733348719726</v>
      </c>
      <c r="S7314" s="6">
        <v>73.45318401477094</v>
      </c>
      <c r="V7314" s="6">
        <v>691.88694724721813</v>
      </c>
    </row>
    <row r="7315" spans="1:23" x14ac:dyDescent="0.3">
      <c r="A7315" s="1">
        <v>44637</v>
      </c>
      <c r="B7315">
        <v>202203</v>
      </c>
      <c r="C7315">
        <v>2022</v>
      </c>
      <c r="D7315" t="s">
        <v>5</v>
      </c>
      <c r="E7315" t="s">
        <v>23</v>
      </c>
      <c r="F7315">
        <v>138.83520516666658</v>
      </c>
      <c r="H7315">
        <v>162</v>
      </c>
      <c r="I7315">
        <v>181.52823366399599</v>
      </c>
      <c r="M7315">
        <v>2.8174489539139618</v>
      </c>
      <c r="N7315">
        <v>0.98666965814284335</v>
      </c>
      <c r="O7315">
        <v>16896.012478960958</v>
      </c>
      <c r="P7315">
        <v>1424.4046405628478</v>
      </c>
      <c r="R7315">
        <v>0.9506</v>
      </c>
      <c r="T7315" s="6">
        <v>159.84048461914063</v>
      </c>
      <c r="U7315" s="6">
        <v>153.99719999999999</v>
      </c>
      <c r="W7315" s="6">
        <v>456.42673053406179</v>
      </c>
    </row>
    <row r="7316" spans="1:23" x14ac:dyDescent="0.3">
      <c r="A7316" s="1">
        <v>44637</v>
      </c>
      <c r="B7316">
        <v>202203</v>
      </c>
      <c r="C7316">
        <v>2022</v>
      </c>
      <c r="D7316" t="s">
        <v>6</v>
      </c>
      <c r="E7316" t="s">
        <v>23</v>
      </c>
      <c r="F7316">
        <v>50.423520000000011</v>
      </c>
      <c r="H7316">
        <v>66</v>
      </c>
      <c r="I7316">
        <v>74.319633333333314</v>
      </c>
      <c r="M7316">
        <v>2.7102083333333336</v>
      </c>
      <c r="N7316">
        <v>0.92163589253574829</v>
      </c>
      <c r="O7316">
        <v>17012.473310287423</v>
      </c>
      <c r="P7316">
        <v>417.94638357759334</v>
      </c>
      <c r="R7316">
        <v>0.94569999999999999</v>
      </c>
      <c r="T7316" s="6">
        <v>60.827968907359384</v>
      </c>
      <c r="U7316" s="6">
        <v>62.416199999999996</v>
      </c>
      <c r="W7316" s="6">
        <v>178.87375</v>
      </c>
    </row>
    <row r="7317" spans="1:23" x14ac:dyDescent="0.3">
      <c r="A7317" s="1">
        <v>44637</v>
      </c>
      <c r="B7317">
        <v>202203</v>
      </c>
      <c r="C7317">
        <v>2022</v>
      </c>
      <c r="D7317" t="s">
        <v>7</v>
      </c>
      <c r="E7317" t="s">
        <v>23</v>
      </c>
      <c r="F7317">
        <v>23.067520000000005</v>
      </c>
      <c r="H7317">
        <v>36</v>
      </c>
      <c r="I7317">
        <v>31.170529960514216</v>
      </c>
      <c r="M7317">
        <v>2.886637468448523</v>
      </c>
      <c r="N7317">
        <v>0.8055045889336101</v>
      </c>
      <c r="O7317">
        <v>4618.0118190992689</v>
      </c>
      <c r="P7317">
        <v>243.65927497237692</v>
      </c>
      <c r="R7317">
        <v>0.95550000000000002</v>
      </c>
      <c r="T7317" s="6">
        <v>28.998165201609964</v>
      </c>
      <c r="U7317" s="6">
        <v>34.398000000000003</v>
      </c>
      <c r="W7317" s="6">
        <v>103.91894886414683</v>
      </c>
    </row>
    <row r="7318" spans="1:23" x14ac:dyDescent="0.3">
      <c r="A7318" s="1">
        <v>44637</v>
      </c>
      <c r="B7318">
        <v>202203</v>
      </c>
      <c r="C7318">
        <v>2022</v>
      </c>
      <c r="D7318" t="s">
        <v>8</v>
      </c>
      <c r="E7318" t="s">
        <v>23</v>
      </c>
      <c r="F7318">
        <v>548.36426000000006</v>
      </c>
      <c r="H7318">
        <v>108</v>
      </c>
      <c r="I7318">
        <v>544.85869653333339</v>
      </c>
      <c r="M7318">
        <v>6.1010603652263375</v>
      </c>
      <c r="N7318">
        <v>0.90943930041152266</v>
      </c>
      <c r="O7318">
        <v>123044.90282810801</v>
      </c>
      <c r="P7318">
        <v>571.03496682948492</v>
      </c>
      <c r="R7318">
        <v>0.96039999999999992</v>
      </c>
      <c r="T7318" s="6">
        <v>98.219444444444449</v>
      </c>
      <c r="U7318" s="6">
        <v>103.72319999999999</v>
      </c>
      <c r="W7318" s="6">
        <v>658.91451944444441</v>
      </c>
    </row>
    <row r="7319" spans="1:23" x14ac:dyDescent="0.3">
      <c r="A7319" s="1">
        <v>44638</v>
      </c>
      <c r="B7319">
        <v>202203</v>
      </c>
      <c r="C7319">
        <v>2022</v>
      </c>
      <c r="D7319" t="s">
        <v>0</v>
      </c>
      <c r="E7319" t="s">
        <v>22</v>
      </c>
      <c r="F7319">
        <v>142.29991999999999</v>
      </c>
      <c r="G7319">
        <v>44</v>
      </c>
      <c r="I7319">
        <v>191.73239135391404</v>
      </c>
      <c r="J7319">
        <v>142.87316218749999</v>
      </c>
      <c r="K7319">
        <v>182.06682246839941</v>
      </c>
      <c r="L7319">
        <v>5.8108468874494577</v>
      </c>
      <c r="N7319">
        <v>1</v>
      </c>
      <c r="O7319">
        <v>38193.980620164897</v>
      </c>
      <c r="P7319">
        <v>181.83905925722644</v>
      </c>
      <c r="Q7319">
        <v>0.74990004612997874</v>
      </c>
      <c r="S7319" s="6">
        <v>32.995602029719066</v>
      </c>
      <c r="V7319" s="6">
        <v>255.67726304777614</v>
      </c>
    </row>
    <row r="7320" spans="1:23" x14ac:dyDescent="0.3">
      <c r="A7320" s="1">
        <v>44638</v>
      </c>
      <c r="B7320">
        <v>202203</v>
      </c>
      <c r="C7320">
        <v>2022</v>
      </c>
      <c r="D7320" t="s">
        <v>1</v>
      </c>
      <c r="E7320" t="s">
        <v>22</v>
      </c>
      <c r="F7320">
        <v>144.70764</v>
      </c>
      <c r="G7320">
        <v>46</v>
      </c>
      <c r="I7320">
        <v>205.1681061576796</v>
      </c>
      <c r="J7320">
        <v>144.8264144140625</v>
      </c>
      <c r="K7320">
        <v>184.16739566350995</v>
      </c>
      <c r="L7320">
        <v>5.8849423492420279</v>
      </c>
      <c r="N7320">
        <v>1</v>
      </c>
      <c r="O7320">
        <v>38897.950050551284</v>
      </c>
      <c r="P7320">
        <v>195.92050217921391</v>
      </c>
      <c r="Q7320">
        <v>0.75789633205048923</v>
      </c>
      <c r="S7320" s="6">
        <v>34.863231274322501</v>
      </c>
      <c r="V7320" s="6">
        <v>270.70734806513326</v>
      </c>
    </row>
    <row r="7321" spans="1:23" x14ac:dyDescent="0.3">
      <c r="A7321" s="1">
        <v>44638</v>
      </c>
      <c r="B7321">
        <v>202203</v>
      </c>
      <c r="C7321">
        <v>2022</v>
      </c>
      <c r="D7321" t="s">
        <v>4</v>
      </c>
      <c r="E7321" t="s">
        <v>22</v>
      </c>
      <c r="F7321">
        <v>140.20076</v>
      </c>
      <c r="G7321">
        <v>36</v>
      </c>
      <c r="I7321">
        <v>195.02536469642575</v>
      </c>
      <c r="J7321">
        <v>140.49853457777778</v>
      </c>
      <c r="K7321">
        <v>178.57451906878578</v>
      </c>
      <c r="L7321">
        <v>7.1216455324074088</v>
      </c>
      <c r="N7321">
        <v>1</v>
      </c>
      <c r="O7321">
        <v>40250.906070156911</v>
      </c>
      <c r="P7321">
        <v>150.83507489445358</v>
      </c>
      <c r="Q7321">
        <v>0.76069094100729384</v>
      </c>
      <c r="S7321" s="6">
        <v>27.384873876262578</v>
      </c>
      <c r="V7321" s="6">
        <v>256.37923916666671</v>
      </c>
    </row>
    <row r="7322" spans="1:23" x14ac:dyDescent="0.3">
      <c r="A7322" s="1">
        <v>44638</v>
      </c>
      <c r="B7322">
        <v>202203</v>
      </c>
      <c r="C7322">
        <v>2022</v>
      </c>
      <c r="D7322" t="s">
        <v>2</v>
      </c>
      <c r="E7322" t="s">
        <v>22</v>
      </c>
      <c r="F7322">
        <v>208.94495966666668</v>
      </c>
      <c r="G7322">
        <v>64</v>
      </c>
      <c r="I7322">
        <v>298.15451421984784</v>
      </c>
      <c r="J7322">
        <v>209.36479966666667</v>
      </c>
      <c r="K7322">
        <v>266.78392657098976</v>
      </c>
      <c r="L7322">
        <v>6.1222983549364933</v>
      </c>
      <c r="N7322">
        <v>1</v>
      </c>
      <c r="O7322">
        <v>58983.383323061011</v>
      </c>
      <c r="P7322">
        <v>219.00376099669666</v>
      </c>
      <c r="Q7322">
        <v>0.7609338870146336</v>
      </c>
      <c r="S7322" s="6">
        <v>48.699768768936551</v>
      </c>
      <c r="V7322" s="6">
        <v>391.82709471593557</v>
      </c>
    </row>
    <row r="7323" spans="1:23" x14ac:dyDescent="0.3">
      <c r="A7323" s="1">
        <v>44638</v>
      </c>
      <c r="B7323">
        <v>202203</v>
      </c>
      <c r="C7323">
        <v>2022</v>
      </c>
      <c r="D7323" t="s">
        <v>3</v>
      </c>
      <c r="E7323" t="s">
        <v>22</v>
      </c>
      <c r="F7323">
        <v>395.84944316666662</v>
      </c>
      <c r="G7323">
        <v>96</v>
      </c>
      <c r="I7323">
        <v>481.51488184042159</v>
      </c>
      <c r="J7323">
        <v>396.76698063765798</v>
      </c>
      <c r="K7323">
        <v>501.17044381287155</v>
      </c>
      <c r="L7323">
        <v>6.5553983574570731</v>
      </c>
      <c r="N7323">
        <v>1</v>
      </c>
      <c r="O7323">
        <v>113296.4220710056</v>
      </c>
      <c r="P7323">
        <v>347.53857081087136</v>
      </c>
      <c r="Q7323">
        <v>0.76513733348719726</v>
      </c>
      <c r="S7323" s="6">
        <v>73.45318401477094</v>
      </c>
      <c r="V7323" s="6">
        <v>629.31824231587905</v>
      </c>
    </row>
    <row r="7324" spans="1:23" x14ac:dyDescent="0.3">
      <c r="A7324" s="1">
        <v>44638</v>
      </c>
      <c r="B7324">
        <v>202203</v>
      </c>
      <c r="C7324">
        <v>2022</v>
      </c>
      <c r="D7324" t="s">
        <v>5</v>
      </c>
      <c r="E7324" t="s">
        <v>23</v>
      </c>
      <c r="F7324">
        <v>290.86081033333318</v>
      </c>
      <c r="H7324">
        <v>162</v>
      </c>
      <c r="I7324">
        <v>369.17346544607483</v>
      </c>
      <c r="M7324">
        <v>4.064037291072462</v>
      </c>
      <c r="N7324">
        <v>0.99167162547876808</v>
      </c>
      <c r="O7324">
        <v>90131.802873853783</v>
      </c>
      <c r="P7324">
        <v>1424.4046405628478</v>
      </c>
      <c r="R7324">
        <v>0.9506</v>
      </c>
      <c r="T7324" s="6">
        <v>160.65080332756042</v>
      </c>
      <c r="U7324" s="6">
        <v>153.99719999999999</v>
      </c>
      <c r="W7324" s="6">
        <v>658.37404115373886</v>
      </c>
    </row>
    <row r="7325" spans="1:23" x14ac:dyDescent="0.3">
      <c r="A7325" s="1">
        <v>44638</v>
      </c>
      <c r="B7325">
        <v>202203</v>
      </c>
      <c r="C7325">
        <v>2022</v>
      </c>
      <c r="D7325" t="s">
        <v>6</v>
      </c>
      <c r="E7325" t="s">
        <v>23</v>
      </c>
      <c r="F7325">
        <v>152.50032033333332</v>
      </c>
      <c r="H7325">
        <v>66</v>
      </c>
      <c r="I7325">
        <v>206.37870000000007</v>
      </c>
      <c r="M7325">
        <v>3.8709027777777787</v>
      </c>
      <c r="N7325">
        <v>0.92899015276983499</v>
      </c>
      <c r="O7325">
        <v>53383.432930742427</v>
      </c>
      <c r="P7325">
        <v>417.94638357759334</v>
      </c>
      <c r="R7325">
        <v>0.94569999999999999</v>
      </c>
      <c r="T7325" s="6">
        <v>61.313350082809109</v>
      </c>
      <c r="U7325" s="6">
        <v>62.416199999999996</v>
      </c>
      <c r="W7325" s="6">
        <v>255.47958333333338</v>
      </c>
    </row>
    <row r="7326" spans="1:23" x14ac:dyDescent="0.3">
      <c r="A7326" s="1">
        <v>44638</v>
      </c>
      <c r="B7326">
        <v>202203</v>
      </c>
      <c r="C7326">
        <v>2022</v>
      </c>
      <c r="D7326" t="s">
        <v>7</v>
      </c>
      <c r="E7326" t="s">
        <v>23</v>
      </c>
      <c r="F7326">
        <v>30.887360000000005</v>
      </c>
      <c r="H7326">
        <v>36</v>
      </c>
      <c r="I7326">
        <v>47.613630587684789</v>
      </c>
      <c r="M7326">
        <v>3.6144959023805927</v>
      </c>
      <c r="N7326">
        <v>0.81046483211588671</v>
      </c>
      <c r="O7326">
        <v>9625.5032968292671</v>
      </c>
      <c r="P7326">
        <v>243.65927497237692</v>
      </c>
      <c r="R7326">
        <v>0.95550000000000002</v>
      </c>
      <c r="T7326" s="6">
        <v>29.176733956171923</v>
      </c>
      <c r="U7326" s="6">
        <v>34.398000000000003</v>
      </c>
      <c r="W7326" s="6">
        <v>130.12185248570134</v>
      </c>
    </row>
    <row r="7327" spans="1:23" x14ac:dyDescent="0.3">
      <c r="A7327" s="1">
        <v>44638</v>
      </c>
      <c r="B7327">
        <v>202203</v>
      </c>
      <c r="C7327">
        <v>2022</v>
      </c>
      <c r="D7327" t="s">
        <v>8</v>
      </c>
      <c r="E7327" t="s">
        <v>23</v>
      </c>
      <c r="F7327">
        <v>138.11283566666665</v>
      </c>
      <c r="H7327">
        <v>108</v>
      </c>
      <c r="I7327">
        <v>157.85422053333332</v>
      </c>
      <c r="M7327">
        <v>4.1496342849794239</v>
      </c>
      <c r="N7327">
        <v>0.95643004115226349</v>
      </c>
      <c r="O7327">
        <v>22721.365646155122</v>
      </c>
      <c r="P7327">
        <v>571.03496682948492</v>
      </c>
      <c r="R7327">
        <v>0.96039999999999992</v>
      </c>
      <c r="T7327" s="6">
        <v>103.29444444444445</v>
      </c>
      <c r="U7327" s="6">
        <v>103.72319999999999</v>
      </c>
      <c r="W7327" s="6">
        <v>448.16050277777777</v>
      </c>
    </row>
    <row r="7328" spans="1:23" x14ac:dyDescent="0.3">
      <c r="A7328" s="1">
        <v>44639</v>
      </c>
      <c r="B7328">
        <v>202203</v>
      </c>
      <c r="C7328">
        <v>2022</v>
      </c>
      <c r="D7328" t="s">
        <v>0</v>
      </c>
      <c r="E7328" t="s">
        <v>22</v>
      </c>
      <c r="F7328">
        <v>144.06532000000001</v>
      </c>
      <c r="G7328">
        <v>44</v>
      </c>
      <c r="I7328">
        <v>222.04979316146347</v>
      </c>
      <c r="J7328">
        <v>144.57191179687501</v>
      </c>
      <c r="K7328">
        <v>206.48746449073312</v>
      </c>
      <c r="L7328">
        <v>6.7296784874985374</v>
      </c>
      <c r="N7328">
        <v>0.91757703638717947</v>
      </c>
      <c r="O7328">
        <v>16561.538796569941</v>
      </c>
      <c r="P7328">
        <v>181.83905925722644</v>
      </c>
      <c r="Q7328">
        <v>0.74990004612997874</v>
      </c>
      <c r="S7328" s="6">
        <v>32.995602029719066</v>
      </c>
      <c r="V7328" s="6">
        <v>296.10585344993564</v>
      </c>
    </row>
    <row r="7329" spans="1:23" x14ac:dyDescent="0.3">
      <c r="A7329" s="1">
        <v>44639</v>
      </c>
      <c r="B7329">
        <v>202203</v>
      </c>
      <c r="C7329">
        <v>2022</v>
      </c>
      <c r="D7329" t="s">
        <v>1</v>
      </c>
      <c r="E7329" t="s">
        <v>22</v>
      </c>
      <c r="F7329">
        <v>150.27712</v>
      </c>
      <c r="G7329">
        <v>46</v>
      </c>
      <c r="I7329">
        <v>259.21292657207727</v>
      </c>
      <c r="J7329">
        <v>150.373555546875</v>
      </c>
      <c r="K7329">
        <v>193.63272324529663</v>
      </c>
      <c r="L7329">
        <v>7.4351377395988241</v>
      </c>
      <c r="N7329">
        <v>1</v>
      </c>
      <c r="O7329">
        <v>16725.15510942008</v>
      </c>
      <c r="P7329">
        <v>195.92050217921391</v>
      </c>
      <c r="Q7329">
        <v>0.75789633205048923</v>
      </c>
      <c r="S7329" s="6">
        <v>34.863231274322501</v>
      </c>
      <c r="V7329" s="6">
        <v>342.0163360215459</v>
      </c>
    </row>
    <row r="7330" spans="1:23" x14ac:dyDescent="0.3">
      <c r="A7330" s="1">
        <v>44639</v>
      </c>
      <c r="B7330">
        <v>202203</v>
      </c>
      <c r="C7330">
        <v>2022</v>
      </c>
      <c r="D7330" t="s">
        <v>4</v>
      </c>
      <c r="E7330" t="s">
        <v>22</v>
      </c>
      <c r="F7330">
        <v>124.69968000000001</v>
      </c>
      <c r="G7330">
        <v>36</v>
      </c>
      <c r="I7330">
        <v>199.47938041736882</v>
      </c>
      <c r="J7330">
        <v>124.98948017777779</v>
      </c>
      <c r="K7330">
        <v>179.49094301995737</v>
      </c>
      <c r="L7330">
        <v>7.2842906386462891</v>
      </c>
      <c r="N7330">
        <v>1</v>
      </c>
      <c r="O7330">
        <v>13489.458893149922</v>
      </c>
      <c r="P7330">
        <v>150.83507489445358</v>
      </c>
      <c r="Q7330">
        <v>0.76069094100729384</v>
      </c>
      <c r="S7330" s="6">
        <v>27.384873876262578</v>
      </c>
      <c r="V7330" s="6">
        <v>262.23446299126641</v>
      </c>
    </row>
    <row r="7331" spans="1:23" x14ac:dyDescent="0.3">
      <c r="A7331" s="1">
        <v>44639</v>
      </c>
      <c r="B7331">
        <v>202203</v>
      </c>
      <c r="C7331">
        <v>2022</v>
      </c>
      <c r="D7331" t="s">
        <v>2</v>
      </c>
      <c r="E7331" t="s">
        <v>22</v>
      </c>
      <c r="F7331">
        <v>198.68912000000003</v>
      </c>
      <c r="G7331">
        <v>64</v>
      </c>
      <c r="I7331">
        <v>284.75073049686426</v>
      </c>
      <c r="J7331">
        <v>199.12088269531253</v>
      </c>
      <c r="K7331">
        <v>247.75571273479267</v>
      </c>
      <c r="L7331">
        <v>5.8470653494867157</v>
      </c>
      <c r="N7331">
        <v>1</v>
      </c>
      <c r="O7331">
        <v>22979.24723263679</v>
      </c>
      <c r="P7331">
        <v>219.00376099669666</v>
      </c>
      <c r="Q7331">
        <v>0.7609338870146336</v>
      </c>
      <c r="S7331" s="6">
        <v>48.699768768936551</v>
      </c>
      <c r="V7331" s="6">
        <v>374.21218236714981</v>
      </c>
    </row>
    <row r="7332" spans="1:23" x14ac:dyDescent="0.3">
      <c r="A7332" s="1">
        <v>44639</v>
      </c>
      <c r="B7332">
        <v>202203</v>
      </c>
      <c r="C7332">
        <v>2022</v>
      </c>
      <c r="D7332" t="s">
        <v>3</v>
      </c>
      <c r="E7332" t="s">
        <v>22</v>
      </c>
      <c r="F7332">
        <v>293.98543816666677</v>
      </c>
      <c r="G7332">
        <v>96</v>
      </c>
      <c r="I7332">
        <v>539.87474528753501</v>
      </c>
      <c r="J7332">
        <v>294.87231967368092</v>
      </c>
      <c r="K7332">
        <v>376.37880803254956</v>
      </c>
      <c r="L7332">
        <v>7.3499161748927033</v>
      </c>
      <c r="N7332">
        <v>0.99973000243582089</v>
      </c>
      <c r="O7332">
        <v>32325.195363871931</v>
      </c>
      <c r="P7332">
        <v>347.53857081087136</v>
      </c>
      <c r="Q7332">
        <v>0.76513733348719726</v>
      </c>
      <c r="S7332" s="6">
        <v>73.45318401477094</v>
      </c>
      <c r="V7332" s="6">
        <v>705.59195278969946</v>
      </c>
    </row>
    <row r="7333" spans="1:23" x14ac:dyDescent="0.3">
      <c r="A7333" s="1">
        <v>44639</v>
      </c>
      <c r="B7333">
        <v>202203</v>
      </c>
      <c r="C7333">
        <v>2022</v>
      </c>
      <c r="D7333" t="s">
        <v>5</v>
      </c>
      <c r="E7333" t="s">
        <v>23</v>
      </c>
      <c r="F7333">
        <v>1158.0480454999999</v>
      </c>
      <c r="H7333">
        <v>162</v>
      </c>
      <c r="I7333">
        <v>1379.2348591503303</v>
      </c>
      <c r="M7333">
        <v>6.9750310513708333</v>
      </c>
      <c r="N7333">
        <v>0.99602141203703709</v>
      </c>
      <c r="O7333">
        <v>127998.88837155262</v>
      </c>
      <c r="P7333">
        <v>1424.4046405628478</v>
      </c>
      <c r="R7333">
        <v>0.9506</v>
      </c>
      <c r="T7333" s="6">
        <v>161.35546875</v>
      </c>
      <c r="U7333" s="6">
        <v>153.99719999999999</v>
      </c>
      <c r="W7333" s="6">
        <v>1129.9550303220749</v>
      </c>
    </row>
    <row r="7334" spans="1:23" x14ac:dyDescent="0.3">
      <c r="A7334" s="1">
        <v>44639</v>
      </c>
      <c r="B7334">
        <v>202203</v>
      </c>
      <c r="C7334">
        <v>2022</v>
      </c>
      <c r="D7334" t="s">
        <v>6</v>
      </c>
      <c r="E7334" t="s">
        <v>23</v>
      </c>
      <c r="F7334">
        <v>342.51280183333324</v>
      </c>
      <c r="H7334">
        <v>66</v>
      </c>
      <c r="I7334">
        <v>468.52059999999994</v>
      </c>
      <c r="M7334">
        <v>5.5591319444444451</v>
      </c>
      <c r="N7334">
        <v>0.93368235125093813</v>
      </c>
      <c r="O7334">
        <v>37651.430764632671</v>
      </c>
      <c r="P7334">
        <v>417.94638357759334</v>
      </c>
      <c r="R7334">
        <v>0.94569999999999999</v>
      </c>
      <c r="T7334" s="6">
        <v>61.623035182561914</v>
      </c>
      <c r="U7334" s="6">
        <v>62.416199999999996</v>
      </c>
      <c r="W7334" s="6">
        <v>366.90270833333341</v>
      </c>
    </row>
    <row r="7335" spans="1:23" x14ac:dyDescent="0.3">
      <c r="A7335" s="1">
        <v>44639</v>
      </c>
      <c r="B7335">
        <v>202203</v>
      </c>
      <c r="C7335">
        <v>2022</v>
      </c>
      <c r="D7335" t="s">
        <v>7</v>
      </c>
      <c r="E7335" t="s">
        <v>23</v>
      </c>
      <c r="F7335">
        <v>149.20080016666662</v>
      </c>
      <c r="H7335">
        <v>36</v>
      </c>
      <c r="I7335">
        <v>179.84081744774073</v>
      </c>
      <c r="M7335">
        <v>5.4026349507423959</v>
      </c>
      <c r="N7335">
        <v>0.80918582242459625</v>
      </c>
      <c r="O7335">
        <v>15758.294111676783</v>
      </c>
      <c r="P7335">
        <v>243.65927497237692</v>
      </c>
      <c r="R7335">
        <v>0.95550000000000002</v>
      </c>
      <c r="T7335" s="6">
        <v>29.130689607285465</v>
      </c>
      <c r="U7335" s="6">
        <v>34.398000000000003</v>
      </c>
      <c r="W7335" s="6">
        <v>194.49485822672625</v>
      </c>
    </row>
    <row r="7336" spans="1:23" x14ac:dyDescent="0.3">
      <c r="A7336" s="1">
        <v>44639</v>
      </c>
      <c r="B7336">
        <v>202203</v>
      </c>
      <c r="C7336">
        <v>2022</v>
      </c>
      <c r="D7336" t="s">
        <v>8</v>
      </c>
      <c r="E7336" t="s">
        <v>23</v>
      </c>
      <c r="F7336">
        <v>249.25640816666666</v>
      </c>
      <c r="H7336">
        <v>108</v>
      </c>
      <c r="I7336">
        <v>281.5992</v>
      </c>
      <c r="M7336">
        <v>4.4750000000000005</v>
      </c>
      <c r="N7336">
        <v>0.95848765432098748</v>
      </c>
      <c r="O7336">
        <v>34244.116515789086</v>
      </c>
      <c r="P7336">
        <v>571.03496682948492</v>
      </c>
      <c r="R7336">
        <v>0.96039999999999992</v>
      </c>
      <c r="T7336" s="6">
        <v>103.51666666666665</v>
      </c>
      <c r="U7336" s="6">
        <v>103.72319999999999</v>
      </c>
      <c r="W7336" s="6">
        <v>483.30000000000007</v>
      </c>
    </row>
    <row r="7337" spans="1:23" x14ac:dyDescent="0.3">
      <c r="A7337" s="1">
        <v>44640</v>
      </c>
      <c r="B7337">
        <v>202203</v>
      </c>
      <c r="C7337">
        <v>2022</v>
      </c>
      <c r="D7337" t="s">
        <v>0</v>
      </c>
      <c r="E7337" t="s">
        <v>22</v>
      </c>
      <c r="F7337">
        <v>63.705319999999993</v>
      </c>
      <c r="G7337">
        <v>44</v>
      </c>
      <c r="I7337">
        <v>121.01881020640985</v>
      </c>
      <c r="J7337">
        <v>64.14672625</v>
      </c>
      <c r="K7337">
        <v>86.569472693917106</v>
      </c>
      <c r="L7337">
        <v>3.6677254773956989</v>
      </c>
      <c r="N7337">
        <v>1</v>
      </c>
      <c r="O7337">
        <v>2950.1433210845739</v>
      </c>
      <c r="P7337">
        <v>181.83905925722644</v>
      </c>
      <c r="Q7337">
        <v>0.74990004612997874</v>
      </c>
      <c r="S7337" s="6">
        <v>32.995602029719066</v>
      </c>
      <c r="V7337" s="6">
        <v>161.37992100541075</v>
      </c>
    </row>
    <row r="7338" spans="1:23" x14ac:dyDescent="0.3">
      <c r="A7338" s="1">
        <v>44640</v>
      </c>
      <c r="B7338">
        <v>202203</v>
      </c>
      <c r="C7338">
        <v>2022</v>
      </c>
      <c r="D7338" t="s">
        <v>1</v>
      </c>
      <c r="E7338" t="s">
        <v>22</v>
      </c>
      <c r="F7338">
        <v>72.474360000000004</v>
      </c>
      <c r="G7338">
        <v>46</v>
      </c>
      <c r="I7338">
        <v>135.85482335773756</v>
      </c>
      <c r="J7338">
        <v>72.564692031250004</v>
      </c>
      <c r="K7338">
        <v>88.268510702373405</v>
      </c>
      <c r="L7338">
        <v>3.8967937965577346</v>
      </c>
      <c r="N7338">
        <v>1</v>
      </c>
      <c r="O7338">
        <v>3112.416245231062</v>
      </c>
      <c r="P7338">
        <v>195.92050217921391</v>
      </c>
      <c r="Q7338">
        <v>0.75789633205048923</v>
      </c>
      <c r="S7338" s="6">
        <v>34.863231274322501</v>
      </c>
      <c r="V7338" s="6">
        <v>179.25251464165578</v>
      </c>
    </row>
    <row r="7339" spans="1:23" x14ac:dyDescent="0.3">
      <c r="A7339" s="1">
        <v>44640</v>
      </c>
      <c r="B7339">
        <v>202203</v>
      </c>
      <c r="C7339">
        <v>2022</v>
      </c>
      <c r="D7339" t="s">
        <v>4</v>
      </c>
      <c r="E7339" t="s">
        <v>22</v>
      </c>
      <c r="F7339">
        <v>0</v>
      </c>
      <c r="G7339">
        <v>36</v>
      </c>
      <c r="I7339">
        <v>130.36582676398032</v>
      </c>
      <c r="J7339">
        <v>0</v>
      </c>
      <c r="K7339">
        <v>0</v>
      </c>
      <c r="L7339">
        <v>4.7605049178985785</v>
      </c>
      <c r="N7339">
        <v>1</v>
      </c>
      <c r="O7339">
        <v>0</v>
      </c>
      <c r="P7339">
        <v>150.83507489445358</v>
      </c>
      <c r="Q7339">
        <v>0.76069094100729384</v>
      </c>
      <c r="S7339" s="6">
        <v>27.384873876262578</v>
      </c>
      <c r="V7339" s="6">
        <v>171.37817704434883</v>
      </c>
    </row>
    <row r="7340" spans="1:23" x14ac:dyDescent="0.3">
      <c r="A7340" s="1">
        <v>44640</v>
      </c>
      <c r="B7340">
        <v>202203</v>
      </c>
      <c r="C7340">
        <v>2022</v>
      </c>
      <c r="D7340" t="s">
        <v>2</v>
      </c>
      <c r="E7340" t="s">
        <v>22</v>
      </c>
      <c r="F7340">
        <v>76.190239999999989</v>
      </c>
      <c r="G7340">
        <v>64</v>
      </c>
      <c r="I7340">
        <v>189.21759551057198</v>
      </c>
      <c r="J7340">
        <v>76.605459999999994</v>
      </c>
      <c r="K7340">
        <v>97.291513905178817</v>
      </c>
      <c r="L7340">
        <v>3.8853900191671054</v>
      </c>
      <c r="N7340">
        <v>1</v>
      </c>
      <c r="O7340">
        <v>2955.6081856592996</v>
      </c>
      <c r="P7340">
        <v>219.00376099669666</v>
      </c>
      <c r="Q7340">
        <v>0.7609338870146336</v>
      </c>
      <c r="S7340" s="6">
        <v>48.699768768936551</v>
      </c>
      <c r="V7340" s="6">
        <v>248.66496122669474</v>
      </c>
    </row>
    <row r="7341" spans="1:23" x14ac:dyDescent="0.3">
      <c r="A7341" s="1">
        <v>44640</v>
      </c>
      <c r="B7341">
        <v>202203</v>
      </c>
      <c r="C7341">
        <v>2022</v>
      </c>
      <c r="D7341" t="s">
        <v>3</v>
      </c>
      <c r="E7341" t="s">
        <v>22</v>
      </c>
      <c r="F7341">
        <v>159.5608</v>
      </c>
      <c r="G7341">
        <v>96</v>
      </c>
      <c r="I7341">
        <v>321.52626375567434</v>
      </c>
      <c r="J7341">
        <v>160.24761041071255</v>
      </c>
      <c r="K7341">
        <v>184.00579175235515</v>
      </c>
      <c r="L7341">
        <v>4.3772951175406858</v>
      </c>
      <c r="N7341">
        <v>1</v>
      </c>
      <c r="O7341">
        <v>7410.0112057066053</v>
      </c>
      <c r="P7341">
        <v>347.53857081087136</v>
      </c>
      <c r="Q7341">
        <v>0.76513733348719726</v>
      </c>
      <c r="S7341" s="6">
        <v>73.45318401477094</v>
      </c>
      <c r="V7341" s="6">
        <v>420.22033128390581</v>
      </c>
    </row>
    <row r="7342" spans="1:23" x14ac:dyDescent="0.3">
      <c r="A7342" s="1">
        <v>44640</v>
      </c>
      <c r="B7342">
        <v>202203</v>
      </c>
      <c r="C7342">
        <v>2022</v>
      </c>
      <c r="D7342" t="s">
        <v>5</v>
      </c>
      <c r="E7342" t="s">
        <v>23</v>
      </c>
      <c r="F7342">
        <v>673.2288231666663</v>
      </c>
      <c r="H7342">
        <v>162</v>
      </c>
      <c r="I7342">
        <v>815.02436199784279</v>
      </c>
      <c r="M7342">
        <v>5.9171631486143594</v>
      </c>
      <c r="N7342">
        <v>0.99572000385802473</v>
      </c>
      <c r="O7342">
        <v>76622.397415148371</v>
      </c>
      <c r="P7342">
        <v>1424.4046405628478</v>
      </c>
      <c r="R7342">
        <v>0.9506</v>
      </c>
      <c r="T7342" s="6">
        <v>161.306640625</v>
      </c>
      <c r="U7342" s="6">
        <v>153.99719999999999</v>
      </c>
      <c r="W7342" s="6">
        <v>958.58043007552624</v>
      </c>
    </row>
    <row r="7343" spans="1:23" x14ac:dyDescent="0.3">
      <c r="A7343" s="1">
        <v>44640</v>
      </c>
      <c r="B7343">
        <v>202203</v>
      </c>
      <c r="C7343">
        <v>2022</v>
      </c>
      <c r="D7343" t="s">
        <v>6</v>
      </c>
      <c r="E7343" t="s">
        <v>23</v>
      </c>
      <c r="F7343">
        <v>5.7993599999999992</v>
      </c>
      <c r="H7343">
        <v>66</v>
      </c>
      <c r="I7343">
        <v>8.363666666666667</v>
      </c>
      <c r="M7343">
        <v>1.8047916666666672</v>
      </c>
      <c r="N7343">
        <v>0.95752468247809164</v>
      </c>
      <c r="O7343">
        <v>547.58020513170891</v>
      </c>
      <c r="P7343">
        <v>417.94638357759334</v>
      </c>
      <c r="R7343">
        <v>0.94569999999999999</v>
      </c>
      <c r="T7343" s="6">
        <v>63.196629043554047</v>
      </c>
      <c r="U7343" s="6">
        <v>62.416199999999996</v>
      </c>
      <c r="W7343" s="6">
        <v>119.11625000000004</v>
      </c>
    </row>
    <row r="7344" spans="1:23" x14ac:dyDescent="0.3">
      <c r="A7344" s="1">
        <v>44640</v>
      </c>
      <c r="B7344">
        <v>202203</v>
      </c>
      <c r="C7344">
        <v>2022</v>
      </c>
      <c r="D7344" t="s">
        <v>7</v>
      </c>
      <c r="E7344" t="s">
        <v>23</v>
      </c>
      <c r="F7344">
        <v>2.4527999999999994</v>
      </c>
      <c r="H7344">
        <v>36</v>
      </c>
      <c r="I7344">
        <v>7.3923638772031355</v>
      </c>
      <c r="M7344">
        <v>2.1346926921937648</v>
      </c>
      <c r="N7344">
        <v>0.81046483211588671</v>
      </c>
      <c r="O7344">
        <v>264.2874635758368</v>
      </c>
      <c r="P7344">
        <v>243.65927497237692</v>
      </c>
      <c r="R7344">
        <v>0.95550000000000002</v>
      </c>
      <c r="T7344" s="6">
        <v>29.176733956171923</v>
      </c>
      <c r="U7344" s="6">
        <v>34.398000000000003</v>
      </c>
      <c r="W7344" s="6">
        <v>76.848936918975539</v>
      </c>
    </row>
    <row r="7345" spans="1:23" x14ac:dyDescent="0.3">
      <c r="A7345" s="1">
        <v>44640</v>
      </c>
      <c r="B7345">
        <v>202203</v>
      </c>
      <c r="C7345">
        <v>2022</v>
      </c>
      <c r="D7345" t="s">
        <v>8</v>
      </c>
      <c r="E7345" t="s">
        <v>23</v>
      </c>
      <c r="F7345">
        <v>276.75692566666669</v>
      </c>
      <c r="H7345">
        <v>108</v>
      </c>
      <c r="I7345">
        <v>647.53019999999981</v>
      </c>
      <c r="M7345">
        <v>6.1749999999999998</v>
      </c>
      <c r="N7345">
        <v>0.95457818930041149</v>
      </c>
      <c r="O7345">
        <v>25533.429799077501</v>
      </c>
      <c r="P7345">
        <v>571.03496682948492</v>
      </c>
      <c r="R7345">
        <v>0.96039999999999992</v>
      </c>
      <c r="T7345" s="6">
        <v>103.09444444444443</v>
      </c>
      <c r="U7345" s="6">
        <v>103.72319999999999</v>
      </c>
      <c r="W7345" s="6">
        <v>666.9</v>
      </c>
    </row>
    <row r="7346" spans="1:23" x14ac:dyDescent="0.3">
      <c r="A7346" s="1">
        <v>44641</v>
      </c>
      <c r="B7346">
        <v>202203</v>
      </c>
      <c r="C7346">
        <v>2022</v>
      </c>
      <c r="D7346" t="s">
        <v>0</v>
      </c>
      <c r="E7346" t="s">
        <v>22</v>
      </c>
      <c r="F7346">
        <v>149.50572</v>
      </c>
      <c r="G7346">
        <v>44</v>
      </c>
      <c r="I7346">
        <v>176.11743958935514</v>
      </c>
      <c r="J7346">
        <v>150.03257546875</v>
      </c>
      <c r="K7346">
        <v>223.20669465212563</v>
      </c>
      <c r="L7346">
        <v>5.3376034609317493</v>
      </c>
      <c r="N7346">
        <v>0.80191532943814003</v>
      </c>
      <c r="O7346">
        <v>30609.719711462007</v>
      </c>
      <c r="P7346">
        <v>181.83905925722644</v>
      </c>
      <c r="Q7346">
        <v>0.74990004612997874</v>
      </c>
      <c r="S7346" s="6">
        <v>32.995602029719066</v>
      </c>
      <c r="V7346" s="6">
        <v>234.85455228099698</v>
      </c>
    </row>
    <row r="7347" spans="1:23" x14ac:dyDescent="0.3">
      <c r="A7347" s="1">
        <v>44641</v>
      </c>
      <c r="B7347">
        <v>202203</v>
      </c>
      <c r="C7347">
        <v>2022</v>
      </c>
      <c r="D7347" t="s">
        <v>1</v>
      </c>
      <c r="E7347" t="s">
        <v>22</v>
      </c>
      <c r="F7347">
        <v>182.46536016666667</v>
      </c>
      <c r="G7347">
        <v>46</v>
      </c>
      <c r="I7347">
        <v>191.37738548474348</v>
      </c>
      <c r="J7347">
        <v>182.56802129947917</v>
      </c>
      <c r="K7347">
        <v>231.98406472789301</v>
      </c>
      <c r="L7347">
        <v>5.4893760127649696</v>
      </c>
      <c r="N7347">
        <v>1</v>
      </c>
      <c r="O7347">
        <v>37132.12504076842</v>
      </c>
      <c r="P7347">
        <v>195.92050217921391</v>
      </c>
      <c r="Q7347">
        <v>0.75789633205048923</v>
      </c>
      <c r="S7347" s="6">
        <v>34.863231274322501</v>
      </c>
      <c r="V7347" s="6">
        <v>252.51129658718861</v>
      </c>
    </row>
    <row r="7348" spans="1:23" x14ac:dyDescent="0.3">
      <c r="A7348" s="1">
        <v>44641</v>
      </c>
      <c r="B7348">
        <v>202203</v>
      </c>
      <c r="C7348">
        <v>2022</v>
      </c>
      <c r="D7348" t="s">
        <v>4</v>
      </c>
      <c r="E7348" t="s">
        <v>22</v>
      </c>
      <c r="F7348">
        <v>133.75291999999999</v>
      </c>
      <c r="G7348">
        <v>36</v>
      </c>
      <c r="I7348">
        <v>151.10117241674271</v>
      </c>
      <c r="J7348">
        <v>134.04554257777778</v>
      </c>
      <c r="K7348">
        <v>175.15994207341325</v>
      </c>
      <c r="L7348">
        <v>5.5176873590686277</v>
      </c>
      <c r="N7348">
        <v>1</v>
      </c>
      <c r="O7348">
        <v>24891.321194160508</v>
      </c>
      <c r="P7348">
        <v>150.83507489445358</v>
      </c>
      <c r="Q7348">
        <v>0.76069094100729384</v>
      </c>
      <c r="S7348" s="6">
        <v>27.384873876262578</v>
      </c>
      <c r="V7348" s="6">
        <v>198.63674492647061</v>
      </c>
    </row>
    <row r="7349" spans="1:23" x14ac:dyDescent="0.3">
      <c r="A7349" s="1">
        <v>44641</v>
      </c>
      <c r="B7349">
        <v>202203</v>
      </c>
      <c r="C7349">
        <v>2022</v>
      </c>
      <c r="D7349" t="s">
        <v>2</v>
      </c>
      <c r="E7349" t="s">
        <v>22</v>
      </c>
      <c r="F7349">
        <v>179.10060016666671</v>
      </c>
      <c r="G7349">
        <v>64</v>
      </c>
      <c r="I7349">
        <v>210.80864237459994</v>
      </c>
      <c r="J7349">
        <v>179.55262016666671</v>
      </c>
      <c r="K7349">
        <v>233.65275817015419</v>
      </c>
      <c r="L7349">
        <v>4.3287401091125002</v>
      </c>
      <c r="N7349">
        <v>1</v>
      </c>
      <c r="O7349">
        <v>36254.283964391383</v>
      </c>
      <c r="P7349">
        <v>219.00376099669666</v>
      </c>
      <c r="Q7349">
        <v>0.7609338870146336</v>
      </c>
      <c r="S7349" s="6">
        <v>48.699768768936551</v>
      </c>
      <c r="V7349" s="6">
        <v>277.03936698320001</v>
      </c>
    </row>
    <row r="7350" spans="1:23" x14ac:dyDescent="0.3">
      <c r="A7350" s="1">
        <v>44641</v>
      </c>
      <c r="B7350">
        <v>202203</v>
      </c>
      <c r="C7350">
        <v>2022</v>
      </c>
      <c r="D7350" t="s">
        <v>3</v>
      </c>
      <c r="E7350" t="s">
        <v>22</v>
      </c>
      <c r="F7350">
        <v>326.36520349999989</v>
      </c>
      <c r="G7350">
        <v>96</v>
      </c>
      <c r="I7350">
        <v>395.85647751465876</v>
      </c>
      <c r="J7350">
        <v>327.27704961930732</v>
      </c>
      <c r="K7350">
        <v>425.13782722790683</v>
      </c>
      <c r="L7350">
        <v>5.3892351002109686</v>
      </c>
      <c r="N7350">
        <v>1</v>
      </c>
      <c r="O7350">
        <v>65704.277875637781</v>
      </c>
      <c r="P7350">
        <v>347.53857081087136</v>
      </c>
      <c r="Q7350">
        <v>0.76513733348719726</v>
      </c>
      <c r="S7350" s="6">
        <v>73.45318401477094</v>
      </c>
      <c r="V7350" s="6">
        <v>517.36656962025302</v>
      </c>
    </row>
    <row r="7351" spans="1:23" x14ac:dyDescent="0.3">
      <c r="A7351" s="1">
        <v>44641</v>
      </c>
      <c r="B7351">
        <v>202203</v>
      </c>
      <c r="C7351">
        <v>2022</v>
      </c>
      <c r="D7351" t="s">
        <v>5</v>
      </c>
      <c r="E7351" t="s">
        <v>23</v>
      </c>
      <c r="F7351">
        <v>30.067200333333325</v>
      </c>
      <c r="H7351">
        <v>162</v>
      </c>
      <c r="I7351">
        <v>66.851294365167632</v>
      </c>
      <c r="M7351">
        <v>2.6251372834935838</v>
      </c>
      <c r="N7351">
        <v>0.98858906310281636</v>
      </c>
      <c r="O7351">
        <v>5495.2536783110463</v>
      </c>
      <c r="P7351">
        <v>1424.4046405628478</v>
      </c>
      <c r="R7351">
        <v>0.9506</v>
      </c>
      <c r="T7351" s="6">
        <v>160.15142822265625</v>
      </c>
      <c r="U7351" s="6">
        <v>153.99719999999999</v>
      </c>
      <c r="W7351" s="6">
        <v>425.27223992596055</v>
      </c>
    </row>
    <row r="7352" spans="1:23" x14ac:dyDescent="0.3">
      <c r="A7352" s="1">
        <v>44641</v>
      </c>
      <c r="B7352">
        <v>202203</v>
      </c>
      <c r="C7352">
        <v>2022</v>
      </c>
      <c r="D7352" t="s">
        <v>6</v>
      </c>
      <c r="E7352" t="s">
        <v>23</v>
      </c>
      <c r="F7352">
        <v>1.036</v>
      </c>
      <c r="H7352">
        <v>66</v>
      </c>
      <c r="I7352">
        <v>13.492316666666667</v>
      </c>
      <c r="M7352">
        <v>2.2711979166666669</v>
      </c>
      <c r="N7352">
        <v>0.9832774182889249</v>
      </c>
      <c r="O7352">
        <v>254.84781475523801</v>
      </c>
      <c r="P7352">
        <v>417.94638357759334</v>
      </c>
      <c r="R7352">
        <v>0.94569999999999999</v>
      </c>
      <c r="T7352" s="6">
        <v>64.896309607069043</v>
      </c>
      <c r="U7352" s="6">
        <v>62.416199999999996</v>
      </c>
      <c r="W7352" s="6">
        <v>149.89906250000001</v>
      </c>
    </row>
    <row r="7353" spans="1:23" x14ac:dyDescent="0.3">
      <c r="A7353" s="1">
        <v>44641</v>
      </c>
      <c r="B7353">
        <v>202203</v>
      </c>
      <c r="C7353">
        <v>2022</v>
      </c>
      <c r="D7353" t="s">
        <v>7</v>
      </c>
      <c r="E7353" t="s">
        <v>23</v>
      </c>
      <c r="F7353">
        <v>3.9457599999999995</v>
      </c>
      <c r="H7353">
        <v>36</v>
      </c>
      <c r="I7353">
        <v>15.613087470018783</v>
      </c>
      <c r="M7353">
        <v>2.6490957159060895</v>
      </c>
      <c r="N7353">
        <v>0.81729045852691318</v>
      </c>
      <c r="O7353">
        <v>768.62945879611334</v>
      </c>
      <c r="P7353">
        <v>243.65927497237692</v>
      </c>
      <c r="R7353">
        <v>0.95550000000000002</v>
      </c>
      <c r="T7353" s="6">
        <v>29.422456506968874</v>
      </c>
      <c r="U7353" s="6">
        <v>34.398000000000003</v>
      </c>
      <c r="W7353" s="6">
        <v>95.36744577261922</v>
      </c>
    </row>
    <row r="7354" spans="1:23" x14ac:dyDescent="0.3">
      <c r="A7354" s="1">
        <v>44641</v>
      </c>
      <c r="B7354">
        <v>202203</v>
      </c>
      <c r="C7354">
        <v>2022</v>
      </c>
      <c r="D7354" t="s">
        <v>8</v>
      </c>
      <c r="E7354" t="s">
        <v>23</v>
      </c>
      <c r="F7354">
        <v>511.76424183333324</v>
      </c>
      <c r="H7354">
        <v>108</v>
      </c>
      <c r="I7354">
        <v>759.82860000000005</v>
      </c>
      <c r="M7354">
        <v>6.8</v>
      </c>
      <c r="N7354">
        <v>0.91813271604938285</v>
      </c>
      <c r="O7354">
        <v>91070.25598946579</v>
      </c>
      <c r="P7354">
        <v>571.03496682948492</v>
      </c>
      <c r="R7354">
        <v>0.96039999999999992</v>
      </c>
      <c r="T7354" s="6">
        <v>99.158333333333346</v>
      </c>
      <c r="U7354" s="6">
        <v>103.72319999999999</v>
      </c>
      <c r="W7354" s="6">
        <v>734.4</v>
      </c>
    </row>
    <row r="7355" spans="1:23" x14ac:dyDescent="0.3">
      <c r="A7355" s="1">
        <v>44642</v>
      </c>
      <c r="B7355">
        <v>202203</v>
      </c>
      <c r="C7355">
        <v>2022</v>
      </c>
      <c r="D7355" t="s">
        <v>0</v>
      </c>
      <c r="E7355" t="s">
        <v>22</v>
      </c>
      <c r="F7355">
        <v>167.67940000000002</v>
      </c>
      <c r="G7355">
        <v>44</v>
      </c>
      <c r="I7355">
        <v>220.58908259679009</v>
      </c>
      <c r="J7355">
        <v>168.26851132812502</v>
      </c>
      <c r="K7355">
        <v>218.85529621445892</v>
      </c>
      <c r="L7355">
        <v>6.6854086310686505</v>
      </c>
      <c r="N7355">
        <v>0.95599909620933943</v>
      </c>
      <c r="O7355">
        <v>47269.979791336606</v>
      </c>
      <c r="P7355">
        <v>181.83905925722644</v>
      </c>
      <c r="Q7355">
        <v>0.74990004612997874</v>
      </c>
      <c r="S7355" s="6">
        <v>32.995602029719066</v>
      </c>
      <c r="V7355" s="6">
        <v>294.15797976702061</v>
      </c>
    </row>
    <row r="7356" spans="1:23" x14ac:dyDescent="0.3">
      <c r="A7356" s="1">
        <v>44642</v>
      </c>
      <c r="B7356">
        <v>202203</v>
      </c>
      <c r="C7356">
        <v>2022</v>
      </c>
      <c r="D7356" t="s">
        <v>1</v>
      </c>
      <c r="E7356" t="s">
        <v>22</v>
      </c>
      <c r="F7356">
        <v>177.48556000000002</v>
      </c>
      <c r="G7356">
        <v>46</v>
      </c>
      <c r="I7356">
        <v>236.69119430725891</v>
      </c>
      <c r="J7356">
        <v>177.58126312500002</v>
      </c>
      <c r="K7356">
        <v>229.06531448946296</v>
      </c>
      <c r="L7356">
        <v>6.789135305469717</v>
      </c>
      <c r="N7356">
        <v>1</v>
      </c>
      <c r="O7356">
        <v>50306.274466656541</v>
      </c>
      <c r="P7356">
        <v>195.92050217921391</v>
      </c>
      <c r="Q7356">
        <v>0.75789633205048923</v>
      </c>
      <c r="S7356" s="6">
        <v>34.863231274322501</v>
      </c>
      <c r="V7356" s="6">
        <v>312.30022405160696</v>
      </c>
    </row>
    <row r="7357" spans="1:23" x14ac:dyDescent="0.3">
      <c r="A7357" s="1">
        <v>44642</v>
      </c>
      <c r="B7357">
        <v>202203</v>
      </c>
      <c r="C7357">
        <v>2022</v>
      </c>
      <c r="D7357" t="s">
        <v>4</v>
      </c>
      <c r="E7357" t="s">
        <v>22</v>
      </c>
      <c r="F7357">
        <v>115.41655999999999</v>
      </c>
      <c r="G7357">
        <v>36</v>
      </c>
      <c r="I7357">
        <v>167.91525017024705</v>
      </c>
      <c r="J7357">
        <v>115.69451057777776</v>
      </c>
      <c r="K7357">
        <v>147.31625975076693</v>
      </c>
      <c r="L7357">
        <v>6.1316787847541372</v>
      </c>
      <c r="N7357">
        <v>0.99362544762693061</v>
      </c>
      <c r="O7357">
        <v>29087.447068127381</v>
      </c>
      <c r="P7357">
        <v>150.83507489445358</v>
      </c>
      <c r="Q7357">
        <v>0.76069094100729384</v>
      </c>
      <c r="S7357" s="6">
        <v>27.384873876262578</v>
      </c>
      <c r="V7357" s="6">
        <v>220.74043625114894</v>
      </c>
    </row>
    <row r="7358" spans="1:23" x14ac:dyDescent="0.3">
      <c r="A7358" s="1">
        <v>44642</v>
      </c>
      <c r="B7358">
        <v>202203</v>
      </c>
      <c r="C7358">
        <v>2022</v>
      </c>
      <c r="D7358" t="s">
        <v>2</v>
      </c>
      <c r="E7358" t="s">
        <v>22</v>
      </c>
      <c r="F7358">
        <v>138.48548</v>
      </c>
      <c r="G7358">
        <v>64</v>
      </c>
      <c r="I7358">
        <v>215.48369051746405</v>
      </c>
      <c r="J7358">
        <v>138.958868671875</v>
      </c>
      <c r="K7358">
        <v>171.47064272635475</v>
      </c>
      <c r="L7358">
        <v>4.4247374466983436</v>
      </c>
      <c r="N7358">
        <v>1</v>
      </c>
      <c r="O7358">
        <v>31416.135468666111</v>
      </c>
      <c r="P7358">
        <v>219.00376099669666</v>
      </c>
      <c r="Q7358">
        <v>0.7609338870146336</v>
      </c>
      <c r="S7358" s="6">
        <v>48.699768768936551</v>
      </c>
      <c r="V7358" s="6">
        <v>283.18319658869399</v>
      </c>
    </row>
    <row r="7359" spans="1:23" x14ac:dyDescent="0.3">
      <c r="A7359" s="1">
        <v>44642</v>
      </c>
      <c r="B7359">
        <v>202203</v>
      </c>
      <c r="C7359">
        <v>2022</v>
      </c>
      <c r="D7359" t="s">
        <v>3</v>
      </c>
      <c r="E7359" t="s">
        <v>22</v>
      </c>
      <c r="F7359">
        <v>335.23728483333309</v>
      </c>
      <c r="G7359">
        <v>96</v>
      </c>
      <c r="I7359">
        <v>531.45688557912536</v>
      </c>
      <c r="J7359">
        <v>336.26232781586049</v>
      </c>
      <c r="K7359">
        <v>434.96826966820709</v>
      </c>
      <c r="L7359">
        <v>7.2353144755747136</v>
      </c>
      <c r="N7359">
        <v>1</v>
      </c>
      <c r="O7359">
        <v>92026.316592892879</v>
      </c>
      <c r="P7359">
        <v>347.53857081087136</v>
      </c>
      <c r="Q7359">
        <v>0.76513733348719726</v>
      </c>
      <c r="S7359" s="6">
        <v>73.45318401477094</v>
      </c>
      <c r="V7359" s="6">
        <v>694.59018965517248</v>
      </c>
    </row>
    <row r="7360" spans="1:23" x14ac:dyDescent="0.3">
      <c r="A7360" s="1">
        <v>44642</v>
      </c>
      <c r="B7360">
        <v>202203</v>
      </c>
      <c r="C7360">
        <v>2022</v>
      </c>
      <c r="D7360" t="s">
        <v>5</v>
      </c>
      <c r="E7360" t="s">
        <v>23</v>
      </c>
      <c r="F7360">
        <v>49.70880016666667</v>
      </c>
      <c r="H7360">
        <v>162</v>
      </c>
      <c r="I7360">
        <v>107.88557007710139</v>
      </c>
      <c r="M7360">
        <v>3.0229893020074434</v>
      </c>
      <c r="N7360">
        <v>0.9793319245915354</v>
      </c>
      <c r="O7360">
        <v>12913.34531794032</v>
      </c>
      <c r="P7360">
        <v>1424.4046405628478</v>
      </c>
      <c r="R7360">
        <v>0.9506</v>
      </c>
      <c r="T7360" s="6">
        <v>158.65177178382874</v>
      </c>
      <c r="U7360" s="6">
        <v>153.99719999999999</v>
      </c>
      <c r="W7360" s="6">
        <v>489.72426692520582</v>
      </c>
    </row>
    <row r="7361" spans="1:23" x14ac:dyDescent="0.3">
      <c r="A7361" s="1">
        <v>44642</v>
      </c>
      <c r="B7361">
        <v>202203</v>
      </c>
      <c r="C7361">
        <v>2022</v>
      </c>
      <c r="D7361" t="s">
        <v>6</v>
      </c>
      <c r="E7361" t="s">
        <v>23</v>
      </c>
      <c r="F7361">
        <v>12.4152</v>
      </c>
      <c r="H7361">
        <v>66</v>
      </c>
      <c r="I7361">
        <v>58.306033333333332</v>
      </c>
      <c r="M7361">
        <v>3.0438888888888886</v>
      </c>
      <c r="N7361">
        <v>0.98045612654675329</v>
      </c>
      <c r="O7361">
        <v>2691.4684953701385</v>
      </c>
      <c r="P7361">
        <v>417.94638357759334</v>
      </c>
      <c r="R7361">
        <v>0.94569999999999999</v>
      </c>
      <c r="T7361" s="6">
        <v>64.710104352085722</v>
      </c>
      <c r="U7361" s="6">
        <v>62.416199999999996</v>
      </c>
      <c r="W7361" s="6">
        <v>200.89666666666665</v>
      </c>
    </row>
    <row r="7362" spans="1:23" x14ac:dyDescent="0.3">
      <c r="A7362" s="1">
        <v>44642</v>
      </c>
      <c r="B7362">
        <v>202203</v>
      </c>
      <c r="C7362">
        <v>2022</v>
      </c>
      <c r="D7362" t="s">
        <v>7</v>
      </c>
      <c r="E7362" t="s">
        <v>23</v>
      </c>
      <c r="F7362">
        <v>32.999679999999998</v>
      </c>
      <c r="H7362">
        <v>36</v>
      </c>
      <c r="I7362">
        <v>62.100654512788736</v>
      </c>
      <c r="M7362">
        <v>3.6129130168690602</v>
      </c>
      <c r="N7362">
        <v>0.81506077746209404</v>
      </c>
      <c r="O7362">
        <v>8624.1056995668478</v>
      </c>
      <c r="P7362">
        <v>243.65927497237692</v>
      </c>
      <c r="R7362">
        <v>0.95550000000000002</v>
      </c>
      <c r="T7362" s="6">
        <v>29.342187988635384</v>
      </c>
      <c r="U7362" s="6">
        <v>34.398000000000003</v>
      </c>
      <c r="W7362" s="6">
        <v>130.06486860728617</v>
      </c>
    </row>
    <row r="7363" spans="1:23" x14ac:dyDescent="0.3">
      <c r="A7363" s="1">
        <v>44642</v>
      </c>
      <c r="B7363">
        <v>202203</v>
      </c>
      <c r="C7363">
        <v>2022</v>
      </c>
      <c r="D7363" t="s">
        <v>8</v>
      </c>
      <c r="E7363" t="s">
        <v>23</v>
      </c>
      <c r="F7363">
        <v>506.70610133333338</v>
      </c>
      <c r="H7363">
        <v>108</v>
      </c>
      <c r="I7363">
        <v>584.78219999999988</v>
      </c>
      <c r="M7363">
        <v>6.2541666666666664</v>
      </c>
      <c r="N7363">
        <v>0.93202160493827169</v>
      </c>
      <c r="O7363">
        <v>115816.1998865667</v>
      </c>
      <c r="P7363">
        <v>571.03496682948492</v>
      </c>
      <c r="R7363">
        <v>0.96039999999999992</v>
      </c>
      <c r="T7363" s="6">
        <v>100.65833333333335</v>
      </c>
      <c r="U7363" s="6">
        <v>103.72319999999999</v>
      </c>
      <c r="W7363" s="6">
        <v>675.44999999999993</v>
      </c>
    </row>
    <row r="7364" spans="1:23" x14ac:dyDescent="0.3">
      <c r="A7364" s="1">
        <v>44643</v>
      </c>
      <c r="B7364">
        <v>202203</v>
      </c>
      <c r="C7364">
        <v>2022</v>
      </c>
      <c r="D7364" t="s">
        <v>0</v>
      </c>
      <c r="E7364" t="s">
        <v>22</v>
      </c>
      <c r="F7364">
        <v>157.60808000000006</v>
      </c>
      <c r="G7364">
        <v>44</v>
      </c>
      <c r="I7364">
        <v>188.04187494556504</v>
      </c>
      <c r="J7364">
        <v>158.15910539062506</v>
      </c>
      <c r="K7364">
        <v>197.25953413396098</v>
      </c>
      <c r="L7364">
        <v>5.698998150607955</v>
      </c>
      <c r="N7364">
        <v>0.99091971613440355</v>
      </c>
      <c r="O7364">
        <v>31580.102391062581</v>
      </c>
      <c r="P7364">
        <v>181.83905925722644</v>
      </c>
      <c r="Q7364">
        <v>0.74990004612997874</v>
      </c>
      <c r="S7364" s="6">
        <v>32.995602029719066</v>
      </c>
      <c r="V7364" s="6">
        <v>250.75591862675003</v>
      </c>
    </row>
    <row r="7365" spans="1:23" x14ac:dyDescent="0.3">
      <c r="A7365" s="1">
        <v>44643</v>
      </c>
      <c r="B7365">
        <v>202203</v>
      </c>
      <c r="C7365">
        <v>2022</v>
      </c>
      <c r="D7365" t="s">
        <v>1</v>
      </c>
      <c r="E7365" t="s">
        <v>22</v>
      </c>
      <c r="F7365">
        <v>161.65183999999999</v>
      </c>
      <c r="G7365">
        <v>46</v>
      </c>
      <c r="I7365">
        <v>205.80873080801157</v>
      </c>
      <c r="J7365">
        <v>161.74864175781249</v>
      </c>
      <c r="K7365">
        <v>210.86803965677652</v>
      </c>
      <c r="L7365">
        <v>5.9033177156930368</v>
      </c>
      <c r="N7365">
        <v>1</v>
      </c>
      <c r="O7365">
        <v>32237.778250878215</v>
      </c>
      <c r="P7365">
        <v>195.92050217921391</v>
      </c>
      <c r="Q7365">
        <v>0.75789633205048923</v>
      </c>
      <c r="S7365" s="6">
        <v>34.863231274322501</v>
      </c>
      <c r="V7365" s="6">
        <v>271.55261492187969</v>
      </c>
    </row>
    <row r="7366" spans="1:23" x14ac:dyDescent="0.3">
      <c r="A7366" s="1">
        <v>44643</v>
      </c>
      <c r="B7366">
        <v>202203</v>
      </c>
      <c r="C7366">
        <v>2022</v>
      </c>
      <c r="D7366" t="s">
        <v>4</v>
      </c>
      <c r="E7366" t="s">
        <v>22</v>
      </c>
      <c r="F7366">
        <v>129.7912</v>
      </c>
      <c r="G7366">
        <v>36</v>
      </c>
      <c r="I7366">
        <v>176.96930112314965</v>
      </c>
      <c r="J7366">
        <v>130.11820657777778</v>
      </c>
      <c r="K7366">
        <v>161.69730449369465</v>
      </c>
      <c r="L7366">
        <v>6.4623011200554776</v>
      </c>
      <c r="N7366">
        <v>1</v>
      </c>
      <c r="O7366">
        <v>25067.570353196457</v>
      </c>
      <c r="P7366">
        <v>150.83507489445358</v>
      </c>
      <c r="Q7366">
        <v>0.76069094100729384</v>
      </c>
      <c r="S7366" s="6">
        <v>27.384873876262578</v>
      </c>
      <c r="V7366" s="6">
        <v>232.6428403219972</v>
      </c>
    </row>
    <row r="7367" spans="1:23" x14ac:dyDescent="0.3">
      <c r="A7367" s="1">
        <v>44643</v>
      </c>
      <c r="B7367">
        <v>202203</v>
      </c>
      <c r="C7367">
        <v>2022</v>
      </c>
      <c r="D7367" t="s">
        <v>2</v>
      </c>
      <c r="E7367" t="s">
        <v>22</v>
      </c>
      <c r="F7367">
        <v>229.45383983333338</v>
      </c>
      <c r="G7367">
        <v>64</v>
      </c>
      <c r="I7367">
        <v>290.16867171266358</v>
      </c>
      <c r="J7367">
        <v>229.92576366145838</v>
      </c>
      <c r="K7367">
        <v>302.09427170623746</v>
      </c>
      <c r="L7367">
        <v>5.9583172373859288</v>
      </c>
      <c r="N7367">
        <v>1</v>
      </c>
      <c r="O7367">
        <v>47765.96098561494</v>
      </c>
      <c r="P7367">
        <v>219.00376099669666</v>
      </c>
      <c r="Q7367">
        <v>0.7609338870146336</v>
      </c>
      <c r="S7367" s="6">
        <v>48.699768768936551</v>
      </c>
      <c r="V7367" s="6">
        <v>381.33230319269944</v>
      </c>
    </row>
    <row r="7368" spans="1:23" x14ac:dyDescent="0.3">
      <c r="A7368" s="1">
        <v>44643</v>
      </c>
      <c r="B7368">
        <v>202203</v>
      </c>
      <c r="C7368">
        <v>2022</v>
      </c>
      <c r="D7368" t="s">
        <v>3</v>
      </c>
      <c r="E7368" t="s">
        <v>22</v>
      </c>
      <c r="F7368">
        <v>378.74648433333317</v>
      </c>
      <c r="G7368">
        <v>96</v>
      </c>
      <c r="I7368">
        <v>521.96081436704355</v>
      </c>
      <c r="J7368">
        <v>379.73093262239695</v>
      </c>
      <c r="K7368">
        <v>485.65971917308258</v>
      </c>
      <c r="L7368">
        <v>7.1060338822355309</v>
      </c>
      <c r="N7368">
        <v>1</v>
      </c>
      <c r="O7368">
        <v>77014.675134981182</v>
      </c>
      <c r="P7368">
        <v>347.53857081087136</v>
      </c>
      <c r="Q7368">
        <v>0.76513733348719726</v>
      </c>
      <c r="S7368" s="6">
        <v>73.45318401477094</v>
      </c>
      <c r="V7368" s="6">
        <v>682.17925269461102</v>
      </c>
    </row>
    <row r="7369" spans="1:23" x14ac:dyDescent="0.3">
      <c r="A7369" s="1">
        <v>44643</v>
      </c>
      <c r="B7369">
        <v>202203</v>
      </c>
      <c r="C7369">
        <v>2022</v>
      </c>
      <c r="D7369" t="s">
        <v>5</v>
      </c>
      <c r="E7369" t="s">
        <v>23</v>
      </c>
      <c r="F7369">
        <v>474.66241499999956</v>
      </c>
      <c r="H7369">
        <v>162</v>
      </c>
      <c r="I7369">
        <v>607.55963527838389</v>
      </c>
      <c r="M7369">
        <v>5.7138563118599075</v>
      </c>
      <c r="N7369">
        <v>0.98220410759066357</v>
      </c>
      <c r="O7369">
        <v>72478.810520324259</v>
      </c>
      <c r="P7369">
        <v>1424.4046405628478</v>
      </c>
      <c r="R7369">
        <v>0.9506</v>
      </c>
      <c r="T7369" s="6">
        <v>159.1170654296875</v>
      </c>
      <c r="U7369" s="6">
        <v>153.99719999999999</v>
      </c>
      <c r="W7369" s="6">
        <v>925.64472252130497</v>
      </c>
    </row>
    <row r="7370" spans="1:23" x14ac:dyDescent="0.3">
      <c r="A7370" s="1">
        <v>44643</v>
      </c>
      <c r="B7370">
        <v>202203</v>
      </c>
      <c r="C7370">
        <v>2022</v>
      </c>
      <c r="D7370" t="s">
        <v>6</v>
      </c>
      <c r="E7370" t="s">
        <v>23</v>
      </c>
      <c r="F7370">
        <v>209.41648000000001</v>
      </c>
      <c r="H7370">
        <v>66</v>
      </c>
      <c r="I7370">
        <v>306.7003666666667</v>
      </c>
      <c r="M7370">
        <v>5.0138194444444437</v>
      </c>
      <c r="N7370">
        <v>0.99356653939525652</v>
      </c>
      <c r="O7370">
        <v>44580.945275105216</v>
      </c>
      <c r="P7370">
        <v>417.94638357759334</v>
      </c>
      <c r="R7370">
        <v>0.94569999999999999</v>
      </c>
      <c r="T7370" s="6">
        <v>65.575391600086931</v>
      </c>
      <c r="U7370" s="6">
        <v>62.416199999999996</v>
      </c>
      <c r="W7370" s="6">
        <v>330.91208333333327</v>
      </c>
    </row>
    <row r="7371" spans="1:23" x14ac:dyDescent="0.3">
      <c r="A7371" s="1">
        <v>44643</v>
      </c>
      <c r="B7371">
        <v>202203</v>
      </c>
      <c r="C7371">
        <v>2022</v>
      </c>
      <c r="D7371" t="s">
        <v>7</v>
      </c>
      <c r="E7371" t="s">
        <v>23</v>
      </c>
      <c r="F7371">
        <v>138.05063999999999</v>
      </c>
      <c r="H7371">
        <v>36</v>
      </c>
      <c r="I7371">
        <v>190.8263940471214</v>
      </c>
      <c r="M7371">
        <v>5.712923877572571</v>
      </c>
      <c r="N7371">
        <v>0.8296155823540543</v>
      </c>
      <c r="O7371">
        <v>27723.12794250833</v>
      </c>
      <c r="P7371">
        <v>243.65927497237692</v>
      </c>
      <c r="R7371">
        <v>0.95550000000000002</v>
      </c>
      <c r="T7371" s="6">
        <v>29.866160964745955</v>
      </c>
      <c r="U7371" s="6">
        <v>34.398000000000003</v>
      </c>
      <c r="W7371" s="6">
        <v>205.66525959261256</v>
      </c>
    </row>
    <row r="7372" spans="1:23" x14ac:dyDescent="0.3">
      <c r="A7372" s="1">
        <v>44643</v>
      </c>
      <c r="B7372">
        <v>202203</v>
      </c>
      <c r="C7372">
        <v>2022</v>
      </c>
      <c r="D7372" t="s">
        <v>8</v>
      </c>
      <c r="E7372" t="s">
        <v>23</v>
      </c>
      <c r="F7372">
        <v>271.99143183333342</v>
      </c>
      <c r="H7372">
        <v>108</v>
      </c>
      <c r="I7372">
        <v>322.00739999999996</v>
      </c>
      <c r="M7372">
        <v>5.2499999999999991</v>
      </c>
      <c r="N7372">
        <v>0.94393004115226353</v>
      </c>
      <c r="O7372">
        <v>56995.685889490873</v>
      </c>
      <c r="P7372">
        <v>571.03496682948492</v>
      </c>
      <c r="R7372">
        <v>0.96039999999999992</v>
      </c>
      <c r="T7372" s="6">
        <v>101.94444444444446</v>
      </c>
      <c r="U7372" s="6">
        <v>103.72319999999999</v>
      </c>
      <c r="W7372" s="6">
        <v>566.99999999999989</v>
      </c>
    </row>
    <row r="7373" spans="1:23" x14ac:dyDescent="0.3">
      <c r="A7373" s="1">
        <v>44644</v>
      </c>
      <c r="B7373">
        <v>202203</v>
      </c>
      <c r="C7373">
        <v>2022</v>
      </c>
      <c r="D7373" t="s">
        <v>0</v>
      </c>
      <c r="E7373" t="s">
        <v>22</v>
      </c>
      <c r="F7373">
        <v>205.92908099999997</v>
      </c>
      <c r="G7373">
        <v>44</v>
      </c>
      <c r="I7373">
        <v>225.2601501668413</v>
      </c>
      <c r="J7373">
        <v>206.59729389062497</v>
      </c>
      <c r="K7373">
        <v>247.91516564372591</v>
      </c>
      <c r="L7373">
        <v>6.8269749999999991</v>
      </c>
      <c r="N7373">
        <v>0.98521739130434782</v>
      </c>
      <c r="O7373">
        <v>43394.249209806316</v>
      </c>
      <c r="P7373">
        <v>181.83905925722644</v>
      </c>
      <c r="Q7373">
        <v>0.74990004612997874</v>
      </c>
      <c r="S7373" s="6">
        <v>32.995602029719066</v>
      </c>
      <c r="V7373" s="6">
        <v>300.38689999999997</v>
      </c>
    </row>
    <row r="7374" spans="1:23" x14ac:dyDescent="0.3">
      <c r="A7374" s="1">
        <v>44644</v>
      </c>
      <c r="B7374">
        <v>202203</v>
      </c>
      <c r="C7374">
        <v>2022</v>
      </c>
      <c r="D7374" t="s">
        <v>1</v>
      </c>
      <c r="E7374" t="s">
        <v>22</v>
      </c>
      <c r="F7374">
        <v>210.84727950000001</v>
      </c>
      <c r="G7374">
        <v>46</v>
      </c>
      <c r="I7374">
        <v>239.39017881208466</v>
      </c>
      <c r="J7374">
        <v>210.94249434375001</v>
      </c>
      <c r="K7374">
        <v>246.3633812524169</v>
      </c>
      <c r="L7374">
        <v>6.8665516666666662</v>
      </c>
      <c r="N7374">
        <v>1</v>
      </c>
      <c r="O7374">
        <v>44777.376068083708</v>
      </c>
      <c r="P7374">
        <v>195.92050217921391</v>
      </c>
      <c r="Q7374">
        <v>0.75789633205048923</v>
      </c>
      <c r="S7374" s="6">
        <v>34.863231274322501</v>
      </c>
      <c r="V7374" s="6">
        <v>315.86137666666662</v>
      </c>
    </row>
    <row r="7375" spans="1:23" x14ac:dyDescent="0.3">
      <c r="A7375" s="1">
        <v>44644</v>
      </c>
      <c r="B7375">
        <v>202203</v>
      </c>
      <c r="C7375">
        <v>2022</v>
      </c>
      <c r="D7375" t="s">
        <v>4</v>
      </c>
      <c r="E7375" t="s">
        <v>22</v>
      </c>
      <c r="F7375">
        <v>176.74048000000002</v>
      </c>
      <c r="G7375">
        <v>36</v>
      </c>
      <c r="I7375">
        <v>197.43261745460882</v>
      </c>
      <c r="J7375">
        <v>177.0407409777778</v>
      </c>
      <c r="K7375">
        <v>234.5799749175915</v>
      </c>
      <c r="L7375">
        <v>7.2095499999999975</v>
      </c>
      <c r="N7375">
        <v>1</v>
      </c>
      <c r="O7375">
        <v>37359.429289772786</v>
      </c>
      <c r="P7375">
        <v>150.83507489445358</v>
      </c>
      <c r="Q7375">
        <v>0.76069094100729384</v>
      </c>
      <c r="S7375" s="6">
        <v>27.384873876262578</v>
      </c>
      <c r="V7375" s="6">
        <v>259.54379999999992</v>
      </c>
    </row>
    <row r="7376" spans="1:23" x14ac:dyDescent="0.3">
      <c r="A7376" s="1">
        <v>44644</v>
      </c>
      <c r="B7376">
        <v>202203</v>
      </c>
      <c r="C7376">
        <v>2022</v>
      </c>
      <c r="D7376" t="s">
        <v>2</v>
      </c>
      <c r="E7376" t="s">
        <v>22</v>
      </c>
      <c r="F7376">
        <v>183.61000016666665</v>
      </c>
      <c r="G7376">
        <v>64</v>
      </c>
      <c r="I7376">
        <v>271.30623149145907</v>
      </c>
      <c r="J7376">
        <v>184.08463317437898</v>
      </c>
      <c r="K7376">
        <v>233.24263793851952</v>
      </c>
      <c r="L7376">
        <v>5.5709962973071327</v>
      </c>
      <c r="N7376">
        <v>1</v>
      </c>
      <c r="O7376">
        <v>38397.818412777611</v>
      </c>
      <c r="P7376">
        <v>219.00376099669666</v>
      </c>
      <c r="Q7376">
        <v>0.7609338870146336</v>
      </c>
      <c r="S7376" s="6">
        <v>48.699768768936551</v>
      </c>
      <c r="V7376" s="6">
        <v>356.5437630276565</v>
      </c>
    </row>
    <row r="7377" spans="1:23" x14ac:dyDescent="0.3">
      <c r="A7377" s="1">
        <v>44644</v>
      </c>
      <c r="B7377">
        <v>202203</v>
      </c>
      <c r="C7377">
        <v>2022</v>
      </c>
      <c r="D7377" t="s">
        <v>3</v>
      </c>
      <c r="E7377" t="s">
        <v>22</v>
      </c>
      <c r="F7377">
        <v>397.87720533333322</v>
      </c>
      <c r="G7377">
        <v>96</v>
      </c>
      <c r="I7377">
        <v>497.24470280784499</v>
      </c>
      <c r="J7377">
        <v>398.84498841009002</v>
      </c>
      <c r="K7377">
        <v>511.05555869444163</v>
      </c>
      <c r="L7377">
        <v>6.7695459288443161</v>
      </c>
      <c r="N7377">
        <v>1</v>
      </c>
      <c r="O7377">
        <v>87610.255716976695</v>
      </c>
      <c r="P7377">
        <v>347.53857081087136</v>
      </c>
      <c r="Q7377">
        <v>0.76513733348719726</v>
      </c>
      <c r="S7377" s="6">
        <v>73.45318401477094</v>
      </c>
      <c r="V7377" s="6">
        <v>649.87640916905434</v>
      </c>
    </row>
    <row r="7378" spans="1:23" x14ac:dyDescent="0.3">
      <c r="A7378" s="1">
        <v>44644</v>
      </c>
      <c r="B7378">
        <v>202203</v>
      </c>
      <c r="C7378">
        <v>2022</v>
      </c>
      <c r="D7378" t="s">
        <v>5</v>
      </c>
      <c r="E7378" t="s">
        <v>23</v>
      </c>
      <c r="F7378">
        <v>2385.8688964999992</v>
      </c>
      <c r="H7378">
        <v>162</v>
      </c>
      <c r="I7378">
        <v>2748.9859163365363</v>
      </c>
      <c r="M7378">
        <v>10.263238007639663</v>
      </c>
      <c r="N7378">
        <v>0.99836636766975306</v>
      </c>
      <c r="O7378">
        <v>366453.7462907586</v>
      </c>
      <c r="P7378">
        <v>1424.4046405628478</v>
      </c>
      <c r="R7378">
        <v>0.9506</v>
      </c>
      <c r="T7378" s="6">
        <v>161.7353515625</v>
      </c>
      <c r="U7378" s="6">
        <v>153.99719999999999</v>
      </c>
      <c r="W7378" s="6">
        <v>1662.6445572376253</v>
      </c>
    </row>
    <row r="7379" spans="1:23" x14ac:dyDescent="0.3">
      <c r="A7379" s="1">
        <v>44644</v>
      </c>
      <c r="B7379">
        <v>202203</v>
      </c>
      <c r="C7379">
        <v>2022</v>
      </c>
      <c r="D7379" t="s">
        <v>6</v>
      </c>
      <c r="E7379" t="s">
        <v>23</v>
      </c>
      <c r="F7379">
        <v>684.69744249999997</v>
      </c>
      <c r="H7379">
        <v>66</v>
      </c>
      <c r="I7379">
        <v>854.6735666666666</v>
      </c>
      <c r="M7379">
        <v>8.8953124999999993</v>
      </c>
      <c r="N7379">
        <v>0.96258607080172087</v>
      </c>
      <c r="O7379">
        <v>121519.40893996335</v>
      </c>
      <c r="P7379">
        <v>417.94638357759334</v>
      </c>
      <c r="R7379">
        <v>0.94569999999999999</v>
      </c>
      <c r="T7379" s="6">
        <v>63.530680672913576</v>
      </c>
      <c r="U7379" s="6">
        <v>62.416199999999996</v>
      </c>
      <c r="W7379" s="6">
        <v>587.09062499999993</v>
      </c>
    </row>
    <row r="7380" spans="1:23" x14ac:dyDescent="0.3">
      <c r="A7380" s="1">
        <v>44644</v>
      </c>
      <c r="B7380">
        <v>202203</v>
      </c>
      <c r="C7380">
        <v>2022</v>
      </c>
      <c r="D7380" t="s">
        <v>7</v>
      </c>
      <c r="E7380" t="s">
        <v>23</v>
      </c>
      <c r="F7380">
        <v>344.68895966666668</v>
      </c>
      <c r="H7380">
        <v>36</v>
      </c>
      <c r="I7380">
        <v>420.42074497137622</v>
      </c>
      <c r="M7380">
        <v>7.9925870004019712</v>
      </c>
      <c r="N7380">
        <v>0.82553371041399481</v>
      </c>
      <c r="O7380">
        <v>58147.912568864391</v>
      </c>
      <c r="P7380">
        <v>243.65927497237692</v>
      </c>
      <c r="R7380">
        <v>0.95550000000000002</v>
      </c>
      <c r="T7380" s="6">
        <v>29.719213574903812</v>
      </c>
      <c r="U7380" s="6">
        <v>34.398000000000003</v>
      </c>
      <c r="W7380" s="6">
        <v>287.73313201447098</v>
      </c>
    </row>
    <row r="7381" spans="1:23" x14ac:dyDescent="0.3">
      <c r="A7381" s="1">
        <v>44644</v>
      </c>
      <c r="B7381">
        <v>202203</v>
      </c>
      <c r="C7381">
        <v>2022</v>
      </c>
      <c r="D7381" t="s">
        <v>8</v>
      </c>
      <c r="E7381" t="s">
        <v>23</v>
      </c>
      <c r="F7381">
        <v>896.29015116666665</v>
      </c>
      <c r="H7381">
        <v>108</v>
      </c>
      <c r="I7381">
        <v>1137.9636000000003</v>
      </c>
      <c r="M7381">
        <v>7.6458333333333348</v>
      </c>
      <c r="N7381">
        <v>0.92592592592592593</v>
      </c>
      <c r="O7381">
        <v>163830.67003021826</v>
      </c>
      <c r="P7381">
        <v>571.03496682948492</v>
      </c>
      <c r="R7381">
        <v>0.96039999999999992</v>
      </c>
      <c r="T7381" s="6">
        <v>100</v>
      </c>
      <c r="U7381" s="6">
        <v>103.72319999999999</v>
      </c>
      <c r="W7381" s="6">
        <v>825.75000000000011</v>
      </c>
    </row>
    <row r="7382" spans="1:23" x14ac:dyDescent="0.3">
      <c r="A7382" s="1">
        <v>44645</v>
      </c>
      <c r="B7382">
        <v>202203</v>
      </c>
      <c r="C7382">
        <v>2022</v>
      </c>
      <c r="D7382" t="s">
        <v>0</v>
      </c>
      <c r="E7382" t="s">
        <v>22</v>
      </c>
      <c r="F7382">
        <v>187.16096033333329</v>
      </c>
      <c r="G7382">
        <v>44</v>
      </c>
      <c r="I7382">
        <v>195.7516223982833</v>
      </c>
      <c r="J7382">
        <v>187.80182947395829</v>
      </c>
      <c r="K7382">
        <v>244.44174551158304</v>
      </c>
      <c r="L7382">
        <v>5.9326580015715509</v>
      </c>
      <c r="N7382">
        <v>0.94436760130999242</v>
      </c>
      <c r="O7382">
        <v>38089.441862668566</v>
      </c>
      <c r="P7382">
        <v>181.83905925722644</v>
      </c>
      <c r="Q7382">
        <v>0.74990004612997874</v>
      </c>
      <c r="S7382" s="6">
        <v>32.995602029719066</v>
      </c>
      <c r="V7382" s="6">
        <v>261.03695206914824</v>
      </c>
    </row>
    <row r="7383" spans="1:23" x14ac:dyDescent="0.3">
      <c r="A7383" s="1">
        <v>44645</v>
      </c>
      <c r="B7383">
        <v>202203</v>
      </c>
      <c r="C7383">
        <v>2022</v>
      </c>
      <c r="D7383" t="s">
        <v>1</v>
      </c>
      <c r="E7383" t="s">
        <v>22</v>
      </c>
      <c r="F7383">
        <v>203.09128016666665</v>
      </c>
      <c r="G7383">
        <v>46</v>
      </c>
      <c r="I7383">
        <v>214.39211480295657</v>
      </c>
      <c r="J7383">
        <v>203.20419520572915</v>
      </c>
      <c r="K7383">
        <v>255.64599432548894</v>
      </c>
      <c r="L7383">
        <v>6.1495193350267803</v>
      </c>
      <c r="N7383">
        <v>1</v>
      </c>
      <c r="O7383">
        <v>41931.182727822306</v>
      </c>
      <c r="P7383">
        <v>195.92050217921391</v>
      </c>
      <c r="Q7383">
        <v>0.75789633205048923</v>
      </c>
      <c r="S7383" s="6">
        <v>34.863231274322501</v>
      </c>
      <c r="V7383" s="6">
        <v>282.87788941123188</v>
      </c>
    </row>
    <row r="7384" spans="1:23" x14ac:dyDescent="0.3">
      <c r="A7384" s="1">
        <v>44645</v>
      </c>
      <c r="B7384">
        <v>202203</v>
      </c>
      <c r="C7384">
        <v>2022</v>
      </c>
      <c r="D7384" t="s">
        <v>4</v>
      </c>
      <c r="E7384" t="s">
        <v>22</v>
      </c>
      <c r="F7384">
        <v>143.28524000000002</v>
      </c>
      <c r="G7384">
        <v>36</v>
      </c>
      <c r="I7384">
        <v>151.54239409865019</v>
      </c>
      <c r="J7384">
        <v>143.5855009777778</v>
      </c>
      <c r="K7384">
        <v>184.67189459941537</v>
      </c>
      <c r="L7384">
        <v>5.5337992346938769</v>
      </c>
      <c r="N7384">
        <v>1</v>
      </c>
      <c r="O7384">
        <v>29335.85949570981</v>
      </c>
      <c r="P7384">
        <v>150.83507489445358</v>
      </c>
      <c r="Q7384">
        <v>0.76069094100729384</v>
      </c>
      <c r="S7384" s="6">
        <v>27.384873876262578</v>
      </c>
      <c r="V7384" s="6">
        <v>199.21677244897955</v>
      </c>
    </row>
    <row r="7385" spans="1:23" x14ac:dyDescent="0.3">
      <c r="A7385" s="1">
        <v>44645</v>
      </c>
      <c r="B7385">
        <v>202203</v>
      </c>
      <c r="C7385">
        <v>2022</v>
      </c>
      <c r="D7385" t="s">
        <v>2</v>
      </c>
      <c r="E7385" t="s">
        <v>22</v>
      </c>
      <c r="F7385">
        <v>263.04460149999994</v>
      </c>
      <c r="G7385">
        <v>64</v>
      </c>
      <c r="I7385">
        <v>270.24643928552354</v>
      </c>
      <c r="J7385">
        <v>263.52384954687494</v>
      </c>
      <c r="K7385">
        <v>344.70120780221765</v>
      </c>
      <c r="L7385">
        <v>5.5492345470416673</v>
      </c>
      <c r="N7385">
        <v>1</v>
      </c>
      <c r="O7385">
        <v>55152.634194078622</v>
      </c>
      <c r="P7385">
        <v>219.00376099669666</v>
      </c>
      <c r="Q7385">
        <v>0.7609338870146336</v>
      </c>
      <c r="S7385" s="6">
        <v>48.699768768936551</v>
      </c>
      <c r="V7385" s="6">
        <v>355.15101101066671</v>
      </c>
    </row>
    <row r="7386" spans="1:23" x14ac:dyDescent="0.3">
      <c r="A7386" s="1">
        <v>44645</v>
      </c>
      <c r="B7386">
        <v>202203</v>
      </c>
      <c r="C7386">
        <v>2022</v>
      </c>
      <c r="D7386" t="s">
        <v>3</v>
      </c>
      <c r="E7386" t="s">
        <v>22</v>
      </c>
      <c r="F7386">
        <v>350.7733613333333</v>
      </c>
      <c r="G7386">
        <v>96</v>
      </c>
      <c r="I7386">
        <v>419.89437818857795</v>
      </c>
      <c r="J7386">
        <v>351.61861981157318</v>
      </c>
      <c r="K7386">
        <v>457.77910625429291</v>
      </c>
      <c r="L7386">
        <v>5.71648981348637</v>
      </c>
      <c r="N7386">
        <v>0.99780112490714212</v>
      </c>
      <c r="O7386">
        <v>73792.097241261465</v>
      </c>
      <c r="P7386">
        <v>347.53857081087136</v>
      </c>
      <c r="Q7386">
        <v>0.76513733348719726</v>
      </c>
      <c r="S7386" s="6">
        <v>73.45318401477094</v>
      </c>
      <c r="V7386" s="6">
        <v>548.78302209469155</v>
      </c>
    </row>
    <row r="7387" spans="1:23" x14ac:dyDescent="0.3">
      <c r="A7387" s="1">
        <v>44645</v>
      </c>
      <c r="B7387">
        <v>202203</v>
      </c>
      <c r="C7387">
        <v>2022</v>
      </c>
      <c r="D7387" t="s">
        <v>5</v>
      </c>
      <c r="E7387" t="s">
        <v>23</v>
      </c>
      <c r="F7387">
        <v>263.15520950000001</v>
      </c>
      <c r="H7387">
        <v>162</v>
      </c>
      <c r="I7387">
        <v>361.21132166801345</v>
      </c>
      <c r="M7387">
        <v>3.4085305223730678</v>
      </c>
      <c r="N7387">
        <v>0.9642292467164405</v>
      </c>
      <c r="O7387">
        <v>28658.389061847269</v>
      </c>
      <c r="P7387">
        <v>1424.4046405628478</v>
      </c>
      <c r="R7387">
        <v>0.9506</v>
      </c>
      <c r="T7387" s="6">
        <v>156.20513796806335</v>
      </c>
      <c r="U7387" s="6">
        <v>153.99719999999999</v>
      </c>
      <c r="W7387" s="6">
        <v>552.18194462443694</v>
      </c>
    </row>
    <row r="7388" spans="1:23" x14ac:dyDescent="0.3">
      <c r="A7388" s="1">
        <v>44645</v>
      </c>
      <c r="B7388">
        <v>202203</v>
      </c>
      <c r="C7388">
        <v>2022</v>
      </c>
      <c r="D7388" t="s">
        <v>6</v>
      </c>
      <c r="E7388" t="s">
        <v>23</v>
      </c>
      <c r="F7388">
        <v>16.148160000000001</v>
      </c>
      <c r="H7388">
        <v>66</v>
      </c>
      <c r="I7388">
        <v>31.946866666666669</v>
      </c>
      <c r="M7388">
        <v>2.0985763888888891</v>
      </c>
      <c r="N7388">
        <v>0.93060944566176929</v>
      </c>
      <c r="O7388">
        <v>3249.1053438645549</v>
      </c>
      <c r="P7388">
        <v>417.94638357759334</v>
      </c>
      <c r="R7388">
        <v>0.94569999999999999</v>
      </c>
      <c r="T7388" s="6">
        <v>61.420223413676773</v>
      </c>
      <c r="U7388" s="6">
        <v>62.416199999999996</v>
      </c>
      <c r="W7388" s="6">
        <v>138.50604166666668</v>
      </c>
    </row>
    <row r="7389" spans="1:23" x14ac:dyDescent="0.3">
      <c r="A7389" s="1">
        <v>44645</v>
      </c>
      <c r="B7389">
        <v>202203</v>
      </c>
      <c r="C7389">
        <v>2022</v>
      </c>
      <c r="D7389" t="s">
        <v>7</v>
      </c>
      <c r="E7389" t="s">
        <v>23</v>
      </c>
      <c r="F7389">
        <v>2.5849600000000001</v>
      </c>
      <c r="H7389">
        <v>36</v>
      </c>
      <c r="I7389">
        <v>7.9740264980059141</v>
      </c>
      <c r="M7389">
        <v>2.1777723492068977</v>
      </c>
      <c r="N7389">
        <v>0.8296155823540543</v>
      </c>
      <c r="O7389">
        <v>540.93149645820517</v>
      </c>
      <c r="P7389">
        <v>243.65927497237692</v>
      </c>
      <c r="R7389">
        <v>0.95550000000000002</v>
      </c>
      <c r="T7389" s="6">
        <v>29.866160964745955</v>
      </c>
      <c r="U7389" s="6">
        <v>34.398000000000003</v>
      </c>
      <c r="W7389" s="6">
        <v>78.399804571448314</v>
      </c>
    </row>
    <row r="7390" spans="1:23" x14ac:dyDescent="0.3">
      <c r="A7390" s="1">
        <v>44645</v>
      </c>
      <c r="B7390">
        <v>202203</v>
      </c>
      <c r="C7390">
        <v>2022</v>
      </c>
      <c r="D7390" t="s">
        <v>8</v>
      </c>
      <c r="E7390" t="s">
        <v>23</v>
      </c>
      <c r="F7390">
        <v>539.59731999999985</v>
      </c>
      <c r="H7390">
        <v>108</v>
      </c>
      <c r="I7390">
        <v>628.88939999999991</v>
      </c>
      <c r="M7390">
        <v>6.3958333333333321</v>
      </c>
      <c r="N7390">
        <v>0.94259259259259265</v>
      </c>
      <c r="O7390">
        <v>124893.16827380187</v>
      </c>
      <c r="P7390">
        <v>571.03496682948492</v>
      </c>
      <c r="R7390">
        <v>0.96039999999999992</v>
      </c>
      <c r="T7390" s="6">
        <v>101.80000000000001</v>
      </c>
      <c r="U7390" s="6">
        <v>103.72319999999999</v>
      </c>
      <c r="W7390" s="6">
        <v>690.74999999999989</v>
      </c>
    </row>
    <row r="7391" spans="1:23" x14ac:dyDescent="0.3">
      <c r="A7391" s="1">
        <v>44646</v>
      </c>
      <c r="B7391">
        <v>202204</v>
      </c>
      <c r="C7391">
        <v>2022</v>
      </c>
      <c r="D7391" t="s">
        <v>0</v>
      </c>
      <c r="E7391" t="s">
        <v>22</v>
      </c>
      <c r="F7391">
        <v>180.9024003333333</v>
      </c>
      <c r="G7391">
        <v>44</v>
      </c>
      <c r="I7391">
        <v>215.03004535363772</v>
      </c>
      <c r="J7391">
        <v>181.5066483802083</v>
      </c>
      <c r="K7391">
        <v>231.59492008538069</v>
      </c>
      <c r="L7391">
        <v>6.5169305036459297</v>
      </c>
      <c r="N7391">
        <v>0.97978048873083812</v>
      </c>
      <c r="O7391">
        <v>29653.844516805104</v>
      </c>
      <c r="P7391">
        <v>167.5931994719638</v>
      </c>
      <c r="Q7391">
        <v>0.74990004612997874</v>
      </c>
      <c r="S7391" s="6">
        <v>32.995602029719066</v>
      </c>
      <c r="V7391" s="6">
        <v>286.74494216042092</v>
      </c>
    </row>
    <row r="7392" spans="1:23" x14ac:dyDescent="0.3">
      <c r="A7392" s="1">
        <v>44646</v>
      </c>
      <c r="B7392">
        <v>202204</v>
      </c>
      <c r="C7392">
        <v>2022</v>
      </c>
      <c r="D7392" t="s">
        <v>1</v>
      </c>
      <c r="E7392" t="s">
        <v>22</v>
      </c>
      <c r="F7392">
        <v>193.66228033333334</v>
      </c>
      <c r="G7392">
        <v>46</v>
      </c>
      <c r="I7392">
        <v>242.68188117070832</v>
      </c>
      <c r="J7392">
        <v>193.75883795052084</v>
      </c>
      <c r="K7392">
        <v>251.66933816385969</v>
      </c>
      <c r="L7392">
        <v>6.9609692590212822</v>
      </c>
      <c r="N7392">
        <v>1</v>
      </c>
      <c r="O7392">
        <v>31708.021022439614</v>
      </c>
      <c r="P7392">
        <v>180.57145663034123</v>
      </c>
      <c r="Q7392">
        <v>0.75789633205048923</v>
      </c>
      <c r="S7392" s="6">
        <v>34.863231274322501</v>
      </c>
      <c r="V7392" s="6">
        <v>320.20458591497896</v>
      </c>
    </row>
    <row r="7393" spans="1:23" x14ac:dyDescent="0.3">
      <c r="A7393" s="1">
        <v>44646</v>
      </c>
      <c r="B7393">
        <v>202204</v>
      </c>
      <c r="C7393">
        <v>2022</v>
      </c>
      <c r="D7393" t="s">
        <v>4</v>
      </c>
      <c r="E7393" t="s">
        <v>22</v>
      </c>
      <c r="F7393">
        <v>158.2826</v>
      </c>
      <c r="G7393">
        <v>36</v>
      </c>
      <c r="I7393">
        <v>172.74967457468028</v>
      </c>
      <c r="J7393">
        <v>158.59484497777777</v>
      </c>
      <c r="K7393">
        <v>195.18169638922981</v>
      </c>
      <c r="L7393">
        <v>6.3082150881995132</v>
      </c>
      <c r="N7393">
        <v>1</v>
      </c>
      <c r="O7393">
        <v>27466.468170124939</v>
      </c>
      <c r="P7393">
        <v>139.0181674796041</v>
      </c>
      <c r="Q7393">
        <v>0.76069094100729384</v>
      </c>
      <c r="S7393" s="6">
        <v>27.384873876262578</v>
      </c>
      <c r="V7393" s="6">
        <v>227.09574317518246</v>
      </c>
    </row>
    <row r="7394" spans="1:23" x14ac:dyDescent="0.3">
      <c r="A7394" s="1">
        <v>44646</v>
      </c>
      <c r="B7394">
        <v>202204</v>
      </c>
      <c r="C7394">
        <v>2022</v>
      </c>
      <c r="D7394" t="s">
        <v>2</v>
      </c>
      <c r="E7394" t="s">
        <v>22</v>
      </c>
      <c r="F7394">
        <v>218.94404083333328</v>
      </c>
      <c r="G7394">
        <v>64</v>
      </c>
      <c r="I7394">
        <v>301.17281144800018</v>
      </c>
      <c r="J7394">
        <v>219.95779416666662</v>
      </c>
      <c r="K7394">
        <v>280.86608918311771</v>
      </c>
      <c r="L7394">
        <v>6.1842760050249996</v>
      </c>
      <c r="N7394">
        <v>1</v>
      </c>
      <c r="O7394">
        <v>41375.101747676308</v>
      </c>
      <c r="P7394">
        <v>201.84629832422019</v>
      </c>
      <c r="Q7394">
        <v>0.7609338870146336</v>
      </c>
      <c r="S7394" s="6">
        <v>48.699768768936551</v>
      </c>
      <c r="V7394" s="6">
        <v>395.79366432159998</v>
      </c>
    </row>
    <row r="7395" spans="1:23" x14ac:dyDescent="0.3">
      <c r="A7395" s="1">
        <v>44646</v>
      </c>
      <c r="B7395">
        <v>202204</v>
      </c>
      <c r="C7395">
        <v>2022</v>
      </c>
      <c r="D7395" t="s">
        <v>3</v>
      </c>
      <c r="E7395" t="s">
        <v>22</v>
      </c>
      <c r="F7395">
        <v>343.94584233333325</v>
      </c>
      <c r="G7395">
        <v>96</v>
      </c>
      <c r="I7395">
        <v>511.55200120620395</v>
      </c>
      <c r="J7395">
        <v>344.86254443937463</v>
      </c>
      <c r="K7395">
        <v>448.49102179975466</v>
      </c>
      <c r="L7395">
        <v>6.9643271162123384</v>
      </c>
      <c r="N7395">
        <v>1</v>
      </c>
      <c r="O7395">
        <v>67369.423992457654</v>
      </c>
      <c r="P7395">
        <v>320.31127558636922</v>
      </c>
      <c r="Q7395">
        <v>0.76513733348719726</v>
      </c>
      <c r="S7395" s="6">
        <v>73.45318401477094</v>
      </c>
      <c r="V7395" s="6">
        <v>668.57540315638448</v>
      </c>
    </row>
    <row r="7396" spans="1:23" x14ac:dyDescent="0.3">
      <c r="A7396" s="1">
        <v>44646</v>
      </c>
      <c r="B7396">
        <v>202204</v>
      </c>
      <c r="C7396">
        <v>2022</v>
      </c>
      <c r="D7396" t="s">
        <v>5</v>
      </c>
      <c r="E7396" t="s">
        <v>23</v>
      </c>
      <c r="F7396">
        <v>6.5088000000000008</v>
      </c>
      <c r="H7396">
        <v>162</v>
      </c>
      <c r="I7396">
        <v>38.03610202741622</v>
      </c>
      <c r="M7396">
        <v>2.434994270810436</v>
      </c>
      <c r="N7396">
        <v>0.99620117246368078</v>
      </c>
      <c r="O7396">
        <v>694.37608555418876</v>
      </c>
      <c r="P7396">
        <v>972.04113166492948</v>
      </c>
      <c r="R7396">
        <v>0.93026236559139786</v>
      </c>
      <c r="T7396" s="6">
        <v>161.3845899391163</v>
      </c>
      <c r="U7396" s="6">
        <v>150.70250322580645</v>
      </c>
      <c r="W7396" s="6">
        <v>394.46907187129062</v>
      </c>
    </row>
    <row r="7397" spans="1:23" x14ac:dyDescent="0.3">
      <c r="A7397" s="1">
        <v>44646</v>
      </c>
      <c r="B7397">
        <v>202204</v>
      </c>
      <c r="C7397">
        <v>2022</v>
      </c>
      <c r="D7397" t="s">
        <v>6</v>
      </c>
      <c r="E7397" t="s">
        <v>23</v>
      </c>
      <c r="F7397">
        <v>0</v>
      </c>
      <c r="H7397">
        <v>66</v>
      </c>
      <c r="I7397">
        <v>1.6853333333333338</v>
      </c>
      <c r="M7397">
        <v>1.4547569444444444</v>
      </c>
      <c r="N7397">
        <v>0.93657928125000001</v>
      </c>
      <c r="O7397">
        <v>0</v>
      </c>
      <c r="P7397">
        <v>260.38760634438313</v>
      </c>
      <c r="R7397">
        <v>0.87786397849462361</v>
      </c>
      <c r="T7397" s="6">
        <v>61.814232562500003</v>
      </c>
      <c r="U7397" s="6">
        <v>57.939022580645158</v>
      </c>
      <c r="W7397" s="6">
        <v>96.013958333333335</v>
      </c>
    </row>
    <row r="7398" spans="1:23" x14ac:dyDescent="0.3">
      <c r="A7398" s="1">
        <v>44646</v>
      </c>
      <c r="B7398">
        <v>202204</v>
      </c>
      <c r="C7398">
        <v>2022</v>
      </c>
      <c r="D7398" t="s">
        <v>7</v>
      </c>
      <c r="E7398" t="s">
        <v>23</v>
      </c>
      <c r="F7398">
        <v>0.74591999999999992</v>
      </c>
      <c r="H7398">
        <v>36</v>
      </c>
      <c r="I7398">
        <v>8.1395222259472373</v>
      </c>
      <c r="M7398">
        <v>2.3114932775311625</v>
      </c>
      <c r="N7398">
        <v>0.83216049768518519</v>
      </c>
      <c r="O7398">
        <v>115.94736064758081</v>
      </c>
      <c r="P7398">
        <v>188.0212436995605</v>
      </c>
      <c r="R7398">
        <v>0.94569999999999999</v>
      </c>
      <c r="T7398" s="6">
        <v>29.957777916666668</v>
      </c>
      <c r="U7398" s="6">
        <v>34.045200000000001</v>
      </c>
      <c r="W7398" s="6">
        <v>83.213757991121852</v>
      </c>
    </row>
    <row r="7399" spans="1:23" x14ac:dyDescent="0.3">
      <c r="A7399" s="1">
        <v>44646</v>
      </c>
      <c r="B7399">
        <v>202204</v>
      </c>
      <c r="C7399">
        <v>2022</v>
      </c>
      <c r="D7399" t="s">
        <v>8</v>
      </c>
      <c r="E7399" t="s">
        <v>23</v>
      </c>
      <c r="F7399">
        <v>642.96910849999995</v>
      </c>
      <c r="H7399">
        <v>108</v>
      </c>
      <c r="I7399">
        <v>877.74840000000017</v>
      </c>
      <c r="M7399">
        <v>6.9208333333333343</v>
      </c>
      <c r="N7399">
        <v>0.94040637860082321</v>
      </c>
      <c r="O7399">
        <v>118695.56350109971</v>
      </c>
      <c r="P7399">
        <v>396.77515336160195</v>
      </c>
      <c r="R7399">
        <v>0.96039999999999992</v>
      </c>
      <c r="T7399" s="6">
        <v>101.56388888888891</v>
      </c>
      <c r="U7399" s="6">
        <v>103.72319999999999</v>
      </c>
      <c r="W7399" s="6">
        <v>747.45</v>
      </c>
    </row>
    <row r="7400" spans="1:23" x14ac:dyDescent="0.3">
      <c r="A7400" s="1">
        <v>44647</v>
      </c>
      <c r="B7400">
        <v>202204</v>
      </c>
      <c r="C7400">
        <v>2022</v>
      </c>
      <c r="D7400" t="s">
        <v>0</v>
      </c>
      <c r="E7400" t="s">
        <v>22</v>
      </c>
      <c r="F7400">
        <v>158.12944033333332</v>
      </c>
      <c r="G7400">
        <v>44</v>
      </c>
      <c r="I7400">
        <v>141.62138519154169</v>
      </c>
      <c r="J7400">
        <v>158.63114931770832</v>
      </c>
      <c r="K7400">
        <v>189.32283044873085</v>
      </c>
      <c r="L7400">
        <v>4.2921291469082341</v>
      </c>
      <c r="N7400">
        <v>0.9977639378365083</v>
      </c>
      <c r="O7400">
        <v>19396.819074080759</v>
      </c>
      <c r="P7400">
        <v>167.5931994719638</v>
      </c>
      <c r="Q7400">
        <v>0.74990004612997874</v>
      </c>
      <c r="S7400" s="6">
        <v>32.995602029719066</v>
      </c>
      <c r="V7400" s="6">
        <v>188.85368246396229</v>
      </c>
    </row>
    <row r="7401" spans="1:23" x14ac:dyDescent="0.3">
      <c r="A7401" s="1">
        <v>44647</v>
      </c>
      <c r="B7401">
        <v>202204</v>
      </c>
      <c r="C7401">
        <v>2022</v>
      </c>
      <c r="D7401" t="s">
        <v>1</v>
      </c>
      <c r="E7401" t="s">
        <v>22</v>
      </c>
      <c r="F7401">
        <v>166.30460016666666</v>
      </c>
      <c r="G7401">
        <v>46</v>
      </c>
      <c r="I7401">
        <v>158.98644288105962</v>
      </c>
      <c r="J7401">
        <v>166.39407770572916</v>
      </c>
      <c r="K7401">
        <v>209.64634396925825</v>
      </c>
      <c r="L7401">
        <v>4.5602899407134538</v>
      </c>
      <c r="N7401">
        <v>1</v>
      </c>
      <c r="O7401">
        <v>20440.581867478693</v>
      </c>
      <c r="P7401">
        <v>180.57145663034123</v>
      </c>
      <c r="Q7401">
        <v>0.75789633205048923</v>
      </c>
      <c r="S7401" s="6">
        <v>34.863231274322501</v>
      </c>
      <c r="V7401" s="6">
        <v>209.77333727281888</v>
      </c>
    </row>
    <row r="7402" spans="1:23" x14ac:dyDescent="0.3">
      <c r="A7402" s="1">
        <v>44647</v>
      </c>
      <c r="B7402">
        <v>202204</v>
      </c>
      <c r="C7402">
        <v>2022</v>
      </c>
      <c r="D7402" t="s">
        <v>4</v>
      </c>
      <c r="E7402" t="s">
        <v>22</v>
      </c>
      <c r="F7402">
        <v>111.13227999999999</v>
      </c>
      <c r="G7402">
        <v>36</v>
      </c>
      <c r="I7402">
        <v>107.29563051377512</v>
      </c>
      <c r="J7402">
        <v>111.40680337777778</v>
      </c>
      <c r="K7402">
        <v>141.57801477191578</v>
      </c>
      <c r="L7402">
        <v>3.9180618833077707</v>
      </c>
      <c r="N7402">
        <v>1</v>
      </c>
      <c r="O7402">
        <v>12496.592294147182</v>
      </c>
      <c r="P7402">
        <v>139.0181674796041</v>
      </c>
      <c r="Q7402">
        <v>0.76069094100729384</v>
      </c>
      <c r="S7402" s="6">
        <v>27.384873876262578</v>
      </c>
      <c r="V7402" s="6">
        <v>141.05022779907975</v>
      </c>
    </row>
    <row r="7403" spans="1:23" x14ac:dyDescent="0.3">
      <c r="A7403" s="1">
        <v>44647</v>
      </c>
      <c r="B7403">
        <v>202204</v>
      </c>
      <c r="C7403">
        <v>2022</v>
      </c>
      <c r="D7403" t="s">
        <v>2</v>
      </c>
      <c r="E7403" t="s">
        <v>22</v>
      </c>
      <c r="F7403">
        <v>210.20971933333337</v>
      </c>
      <c r="G7403">
        <v>64</v>
      </c>
      <c r="I7403">
        <v>202.92849824652552</v>
      </c>
      <c r="J7403">
        <v>210.61979648177086</v>
      </c>
      <c r="K7403">
        <v>265.73920372239888</v>
      </c>
      <c r="L7403">
        <v>4.1669293997955226</v>
      </c>
      <c r="N7403">
        <v>0.9994038561321652</v>
      </c>
      <c r="O7403">
        <v>27601.631739854485</v>
      </c>
      <c r="P7403">
        <v>201.84629832422019</v>
      </c>
      <c r="Q7403">
        <v>0.7609338870146336</v>
      </c>
      <c r="S7403" s="6">
        <v>48.699768768936551</v>
      </c>
      <c r="V7403" s="6">
        <v>266.68348158691344</v>
      </c>
    </row>
    <row r="7404" spans="1:23" x14ac:dyDescent="0.3">
      <c r="A7404" s="1">
        <v>44647</v>
      </c>
      <c r="B7404">
        <v>202204</v>
      </c>
      <c r="C7404">
        <v>2022</v>
      </c>
      <c r="D7404" t="s">
        <v>3</v>
      </c>
      <c r="E7404" t="s">
        <v>22</v>
      </c>
      <c r="F7404">
        <v>331.4371221666666</v>
      </c>
      <c r="G7404">
        <v>96</v>
      </c>
      <c r="I7404">
        <v>316.52568288986748</v>
      </c>
      <c r="J7404">
        <v>332.19115062598877</v>
      </c>
      <c r="K7404">
        <v>401.7010967293968</v>
      </c>
      <c r="L7404">
        <v>4.3092166409861319</v>
      </c>
      <c r="N7404">
        <v>1</v>
      </c>
      <c r="O7404">
        <v>42976.273467188381</v>
      </c>
      <c r="P7404">
        <v>320.31127558636922</v>
      </c>
      <c r="Q7404">
        <v>0.76513733348719726</v>
      </c>
      <c r="S7404" s="6">
        <v>73.45318401477094</v>
      </c>
      <c r="V7404" s="6">
        <v>413.68479753466863</v>
      </c>
    </row>
    <row r="7405" spans="1:23" x14ac:dyDescent="0.3">
      <c r="A7405" s="1">
        <v>44647</v>
      </c>
      <c r="B7405">
        <v>202204</v>
      </c>
      <c r="C7405">
        <v>2022</v>
      </c>
      <c r="D7405" t="s">
        <v>5</v>
      </c>
      <c r="E7405" t="s">
        <v>23</v>
      </c>
      <c r="F7405">
        <v>1094.9760431666662</v>
      </c>
      <c r="H7405">
        <v>162</v>
      </c>
      <c r="I7405">
        <v>1314.4390376465321</v>
      </c>
      <c r="M7405">
        <v>6.9581228725826785</v>
      </c>
      <c r="N7405">
        <v>0.97392282304005784</v>
      </c>
      <c r="O7405">
        <v>150382.36569479303</v>
      </c>
      <c r="P7405">
        <v>972.04113166492948</v>
      </c>
      <c r="R7405">
        <v>0.93026236559139786</v>
      </c>
      <c r="T7405" s="6">
        <v>157.77549733248938</v>
      </c>
      <c r="U7405" s="6">
        <v>150.70250322580645</v>
      </c>
      <c r="W7405" s="6">
        <v>1127.2159053583939</v>
      </c>
    </row>
    <row r="7406" spans="1:23" x14ac:dyDescent="0.3">
      <c r="A7406" s="1">
        <v>44647</v>
      </c>
      <c r="B7406">
        <v>202204</v>
      </c>
      <c r="C7406">
        <v>2022</v>
      </c>
      <c r="D7406" t="s">
        <v>6</v>
      </c>
      <c r="E7406" t="s">
        <v>23</v>
      </c>
      <c r="F7406">
        <v>496.01328300000006</v>
      </c>
      <c r="H7406">
        <v>66</v>
      </c>
      <c r="I7406">
        <v>645.85579999999993</v>
      </c>
      <c r="M7406">
        <v>6.3926041666666658</v>
      </c>
      <c r="N7406">
        <v>0.94514698958333332</v>
      </c>
      <c r="O7406">
        <v>69598.023425103602</v>
      </c>
      <c r="P7406">
        <v>260.38760634438313</v>
      </c>
      <c r="R7406">
        <v>0.87786397849462361</v>
      </c>
      <c r="T7406" s="6">
        <v>62.379701312499996</v>
      </c>
      <c r="U7406" s="6">
        <v>57.939022580645158</v>
      </c>
      <c r="W7406" s="6">
        <v>421.91187499999995</v>
      </c>
    </row>
    <row r="7407" spans="1:23" x14ac:dyDescent="0.3">
      <c r="A7407" s="1">
        <v>44647</v>
      </c>
      <c r="B7407">
        <v>202204</v>
      </c>
      <c r="C7407">
        <v>2022</v>
      </c>
      <c r="D7407" t="s">
        <v>7</v>
      </c>
      <c r="E7407" t="s">
        <v>23</v>
      </c>
      <c r="F7407">
        <v>232.45376149999993</v>
      </c>
      <c r="H7407">
        <v>36</v>
      </c>
      <c r="I7407">
        <v>322.98013151829917</v>
      </c>
      <c r="M7407">
        <v>6.6925905903100267</v>
      </c>
      <c r="N7407">
        <v>0.81404513888888874</v>
      </c>
      <c r="O7407">
        <v>32552.964820272937</v>
      </c>
      <c r="P7407">
        <v>188.0212436995605</v>
      </c>
      <c r="R7407">
        <v>0.94569999999999999</v>
      </c>
      <c r="T7407" s="6">
        <v>29.305624999999996</v>
      </c>
      <c r="U7407" s="6">
        <v>34.045200000000001</v>
      </c>
      <c r="W7407" s="6">
        <v>240.93326125116096</v>
      </c>
    </row>
    <row r="7408" spans="1:23" x14ac:dyDescent="0.3">
      <c r="A7408" s="1">
        <v>44647</v>
      </c>
      <c r="B7408">
        <v>202204</v>
      </c>
      <c r="C7408">
        <v>2022</v>
      </c>
      <c r="D7408" t="s">
        <v>8</v>
      </c>
      <c r="E7408" t="s">
        <v>23</v>
      </c>
      <c r="F7408">
        <v>727.26895316666685</v>
      </c>
      <c r="H7408">
        <v>108</v>
      </c>
      <c r="I7408">
        <v>979.25220000000013</v>
      </c>
      <c r="M7408">
        <v>7.3083333333333327</v>
      </c>
      <c r="N7408">
        <v>0.94040637860082321</v>
      </c>
      <c r="O7408">
        <v>109705.72678327875</v>
      </c>
      <c r="P7408">
        <v>396.77515336160195</v>
      </c>
      <c r="R7408">
        <v>0.96039999999999992</v>
      </c>
      <c r="T7408" s="6">
        <v>101.56388888888891</v>
      </c>
      <c r="U7408" s="6">
        <v>103.72319999999999</v>
      </c>
      <c r="W7408" s="6">
        <v>789.3</v>
      </c>
    </row>
    <row r="7409" spans="1:23" x14ac:dyDescent="0.3">
      <c r="A7409" s="1">
        <v>44648</v>
      </c>
      <c r="B7409">
        <v>202204</v>
      </c>
      <c r="C7409">
        <v>2022</v>
      </c>
      <c r="D7409" t="s">
        <v>0</v>
      </c>
      <c r="E7409" t="s">
        <v>22</v>
      </c>
      <c r="F7409">
        <v>112.39228</v>
      </c>
      <c r="G7409">
        <v>44</v>
      </c>
      <c r="I7409">
        <v>102.77094363352836</v>
      </c>
      <c r="J7409">
        <v>112.890082734375</v>
      </c>
      <c r="K7409">
        <v>129.39447959430612</v>
      </c>
      <c r="L7409">
        <v>3.1146861191065041</v>
      </c>
      <c r="N7409">
        <v>1</v>
      </c>
      <c r="O7409">
        <v>19812.386677052229</v>
      </c>
      <c r="P7409">
        <v>167.5931994719638</v>
      </c>
      <c r="Q7409">
        <v>0.74990004612997874</v>
      </c>
      <c r="S7409" s="6">
        <v>32.995602029719066</v>
      </c>
      <c r="V7409" s="6">
        <v>137.04618924068618</v>
      </c>
    </row>
    <row r="7410" spans="1:23" x14ac:dyDescent="0.3">
      <c r="A7410" s="1">
        <v>44648</v>
      </c>
      <c r="B7410">
        <v>202204</v>
      </c>
      <c r="C7410">
        <v>2022</v>
      </c>
      <c r="D7410" t="s">
        <v>1</v>
      </c>
      <c r="E7410" t="s">
        <v>22</v>
      </c>
      <c r="F7410">
        <v>118.80036000000001</v>
      </c>
      <c r="G7410">
        <v>46</v>
      </c>
      <c r="I7410">
        <v>114.89610990560129</v>
      </c>
      <c r="J7410">
        <v>118.91364125000001</v>
      </c>
      <c r="K7410">
        <v>141.29086160000867</v>
      </c>
      <c r="L7410">
        <v>3.2956242352161049</v>
      </c>
      <c r="N7410">
        <v>1</v>
      </c>
      <c r="O7410">
        <v>20864.881679850878</v>
      </c>
      <c r="P7410">
        <v>180.57145663034123</v>
      </c>
      <c r="Q7410">
        <v>0.75789633205048923</v>
      </c>
      <c r="S7410" s="6">
        <v>34.863231274322501</v>
      </c>
      <c r="V7410" s="6">
        <v>151.59871481994082</v>
      </c>
    </row>
    <row r="7411" spans="1:23" x14ac:dyDescent="0.3">
      <c r="A7411" s="1">
        <v>44648</v>
      </c>
      <c r="B7411">
        <v>202204</v>
      </c>
      <c r="C7411">
        <v>2022</v>
      </c>
      <c r="D7411" t="s">
        <v>4</v>
      </c>
      <c r="E7411" t="s">
        <v>22</v>
      </c>
      <c r="F7411">
        <v>138.4703603333333</v>
      </c>
      <c r="G7411">
        <v>36</v>
      </c>
      <c r="I7411">
        <v>138.13443824365032</v>
      </c>
      <c r="J7411">
        <v>138.76674611111108</v>
      </c>
      <c r="K7411">
        <v>181.68151269707624</v>
      </c>
      <c r="L7411">
        <v>5.0441874907952862</v>
      </c>
      <c r="N7411">
        <v>0.99929261709511963</v>
      </c>
      <c r="O7411">
        <v>22905.304634857406</v>
      </c>
      <c r="P7411">
        <v>139.0181674796041</v>
      </c>
      <c r="Q7411">
        <v>0.76069094100729384</v>
      </c>
      <c r="S7411" s="6">
        <v>27.384873876262578</v>
      </c>
      <c r="V7411" s="6">
        <v>181.59074966863031</v>
      </c>
    </row>
    <row r="7412" spans="1:23" x14ac:dyDescent="0.3">
      <c r="A7412" s="1">
        <v>44648</v>
      </c>
      <c r="B7412">
        <v>202204</v>
      </c>
      <c r="C7412">
        <v>2022</v>
      </c>
      <c r="D7412" t="s">
        <v>2</v>
      </c>
      <c r="E7412" t="s">
        <v>22</v>
      </c>
      <c r="F7412">
        <v>160.99496033333335</v>
      </c>
      <c r="G7412">
        <v>64</v>
      </c>
      <c r="I7412">
        <v>161.76389478570886</v>
      </c>
      <c r="J7412">
        <v>161.47590033333336</v>
      </c>
      <c r="K7412">
        <v>203.50410949600308</v>
      </c>
      <c r="L7412">
        <v>3.3216563214749995</v>
      </c>
      <c r="N7412">
        <v>1</v>
      </c>
      <c r="O7412">
        <v>28936.693839694512</v>
      </c>
      <c r="P7412">
        <v>201.84629832422019</v>
      </c>
      <c r="Q7412">
        <v>0.7609338870146336</v>
      </c>
      <c r="S7412" s="6">
        <v>48.699768768936551</v>
      </c>
      <c r="V7412" s="6">
        <v>212.58600457439996</v>
      </c>
    </row>
    <row r="7413" spans="1:23" x14ac:dyDescent="0.3">
      <c r="A7413" s="1">
        <v>44648</v>
      </c>
      <c r="B7413">
        <v>202204</v>
      </c>
      <c r="C7413">
        <v>2022</v>
      </c>
      <c r="D7413" t="s">
        <v>3</v>
      </c>
      <c r="E7413" t="s">
        <v>22</v>
      </c>
      <c r="F7413">
        <v>304.96312050000006</v>
      </c>
      <c r="G7413">
        <v>96</v>
      </c>
      <c r="I7413">
        <v>290.10037021122042</v>
      </c>
      <c r="J7413">
        <v>305.84890179111085</v>
      </c>
      <c r="K7413">
        <v>369.09948051306867</v>
      </c>
      <c r="L7413">
        <v>3.949459429190751</v>
      </c>
      <c r="N7413">
        <v>0.99972999493487702</v>
      </c>
      <c r="O7413">
        <v>53654.654252410794</v>
      </c>
      <c r="P7413">
        <v>320.31127558636922</v>
      </c>
      <c r="Q7413">
        <v>0.76513733348719726</v>
      </c>
      <c r="S7413" s="6">
        <v>73.45318401477094</v>
      </c>
      <c r="V7413" s="6">
        <v>379.14810520231208</v>
      </c>
    </row>
    <row r="7414" spans="1:23" x14ac:dyDescent="0.3">
      <c r="A7414" s="1">
        <v>44648</v>
      </c>
      <c r="B7414">
        <v>202204</v>
      </c>
      <c r="C7414">
        <v>2022</v>
      </c>
      <c r="D7414" t="s">
        <v>5</v>
      </c>
      <c r="E7414" t="s">
        <v>23</v>
      </c>
      <c r="F7414">
        <v>2380.3008938333332</v>
      </c>
      <c r="H7414">
        <v>162</v>
      </c>
      <c r="I7414">
        <v>2749.3732991080301</v>
      </c>
      <c r="M7414">
        <v>10.310935289301081</v>
      </c>
      <c r="N7414">
        <v>0.98609194490644669</v>
      </c>
      <c r="O7414">
        <v>306966.80244435999</v>
      </c>
      <c r="P7414">
        <v>972.04113166492948</v>
      </c>
      <c r="R7414">
        <v>0.93026236559139786</v>
      </c>
      <c r="T7414" s="6">
        <v>159.74689507484436</v>
      </c>
      <c r="U7414" s="6">
        <v>150.70250322580645</v>
      </c>
      <c r="W7414" s="6">
        <v>1670.3715168667752</v>
      </c>
    </row>
    <row r="7415" spans="1:23" x14ac:dyDescent="0.3">
      <c r="A7415" s="1">
        <v>44648</v>
      </c>
      <c r="B7415">
        <v>202204</v>
      </c>
      <c r="C7415">
        <v>2022</v>
      </c>
      <c r="D7415" t="s">
        <v>6</v>
      </c>
      <c r="E7415" t="s">
        <v>23</v>
      </c>
      <c r="F7415">
        <v>602.61936566666645</v>
      </c>
      <c r="H7415">
        <v>66</v>
      </c>
      <c r="I7415">
        <v>782.99186666666674</v>
      </c>
      <c r="M7415">
        <v>6.9037847222222233</v>
      </c>
      <c r="N7415">
        <v>0.9486123844165647</v>
      </c>
      <c r="O7415">
        <v>89616.68688298529</v>
      </c>
      <c r="P7415">
        <v>260.38760634438313</v>
      </c>
      <c r="R7415">
        <v>0.87786397849462361</v>
      </c>
      <c r="T7415" s="6">
        <v>62.608417371493267</v>
      </c>
      <c r="U7415" s="6">
        <v>57.939022580645158</v>
      </c>
      <c r="W7415" s="6">
        <v>455.64979166666672</v>
      </c>
    </row>
    <row r="7416" spans="1:23" x14ac:dyDescent="0.3">
      <c r="A7416" s="1">
        <v>44648</v>
      </c>
      <c r="B7416">
        <v>202204</v>
      </c>
      <c r="C7416">
        <v>2022</v>
      </c>
      <c r="D7416" t="s">
        <v>7</v>
      </c>
      <c r="E7416" t="s">
        <v>23</v>
      </c>
      <c r="F7416">
        <v>307.27872016666663</v>
      </c>
      <c r="H7416">
        <v>36</v>
      </c>
      <c r="I7416">
        <v>358.53632389525552</v>
      </c>
      <c r="M7416">
        <v>6.5141652538502965</v>
      </c>
      <c r="N7416">
        <v>0.93583867032570311</v>
      </c>
      <c r="O7416">
        <v>46140.262081615256</v>
      </c>
      <c r="P7416">
        <v>188.0212436995605</v>
      </c>
      <c r="R7416">
        <v>0.94569999999999999</v>
      </c>
      <c r="T7416" s="6">
        <v>33.690192131725311</v>
      </c>
      <c r="U7416" s="6">
        <v>34.045200000000001</v>
      </c>
      <c r="W7416" s="6">
        <v>234.50994913861066</v>
      </c>
    </row>
    <row r="7417" spans="1:23" x14ac:dyDescent="0.3">
      <c r="A7417" s="1">
        <v>44648</v>
      </c>
      <c r="B7417">
        <v>202204</v>
      </c>
      <c r="C7417">
        <v>2022</v>
      </c>
      <c r="D7417" t="s">
        <v>8</v>
      </c>
      <c r="E7417" t="s">
        <v>23</v>
      </c>
      <c r="F7417">
        <v>565.55811366666671</v>
      </c>
      <c r="H7417">
        <v>108</v>
      </c>
      <c r="I7417">
        <v>684.26099999999997</v>
      </c>
      <c r="M7417">
        <v>6.4625000000000012</v>
      </c>
      <c r="N7417">
        <v>0.94670781893004141</v>
      </c>
      <c r="O7417">
        <v>91959.60241333142</v>
      </c>
      <c r="P7417">
        <v>396.77515336160195</v>
      </c>
      <c r="R7417">
        <v>0.96039999999999992</v>
      </c>
      <c r="T7417" s="6">
        <v>102.24444444444447</v>
      </c>
      <c r="U7417" s="6">
        <v>103.72319999999999</v>
      </c>
      <c r="W7417" s="6">
        <v>697.95000000000016</v>
      </c>
    </row>
    <row r="7418" spans="1:23" x14ac:dyDescent="0.3">
      <c r="A7418" s="1">
        <v>44649</v>
      </c>
      <c r="B7418">
        <v>202204</v>
      </c>
      <c r="C7418">
        <v>2022</v>
      </c>
      <c r="D7418" t="s">
        <v>0</v>
      </c>
      <c r="E7418" t="s">
        <v>22</v>
      </c>
      <c r="F7418">
        <v>223.87512100000001</v>
      </c>
      <c r="G7418">
        <v>44</v>
      </c>
      <c r="I7418">
        <v>234.6075539915505</v>
      </c>
      <c r="J7418">
        <v>224.55139053125001</v>
      </c>
      <c r="K7418">
        <v>282.70172004509772</v>
      </c>
      <c r="L7418">
        <v>7.1102674162526265</v>
      </c>
      <c r="N7418">
        <v>0.99623733378351387</v>
      </c>
      <c r="O7418">
        <v>40742.56486094022</v>
      </c>
      <c r="P7418">
        <v>167.5931994719638</v>
      </c>
      <c r="Q7418">
        <v>0.74990004612997874</v>
      </c>
      <c r="S7418" s="6">
        <v>32.995602029719066</v>
      </c>
      <c r="V7418" s="6">
        <v>312.85176631511558</v>
      </c>
    </row>
    <row r="7419" spans="1:23" x14ac:dyDescent="0.3">
      <c r="A7419" s="1">
        <v>44649</v>
      </c>
      <c r="B7419">
        <v>202204</v>
      </c>
      <c r="C7419">
        <v>2022</v>
      </c>
      <c r="D7419" t="s">
        <v>1</v>
      </c>
      <c r="E7419" t="s">
        <v>22</v>
      </c>
      <c r="F7419">
        <v>236.41772049999997</v>
      </c>
      <c r="G7419">
        <v>46</v>
      </c>
      <c r="I7419">
        <v>256.19524461704066</v>
      </c>
      <c r="J7419">
        <v>236.51635331249997</v>
      </c>
      <c r="K7419">
        <v>306.96728543955481</v>
      </c>
      <c r="L7419">
        <v>7.3485800154655703</v>
      </c>
      <c r="N7419">
        <v>1</v>
      </c>
      <c r="O7419">
        <v>43417.308483213747</v>
      </c>
      <c r="P7419">
        <v>180.57145663034123</v>
      </c>
      <c r="Q7419">
        <v>0.75789633205048923</v>
      </c>
      <c r="S7419" s="6">
        <v>34.863231274322501</v>
      </c>
      <c r="V7419" s="6">
        <v>338.03468071141623</v>
      </c>
    </row>
    <row r="7420" spans="1:23" x14ac:dyDescent="0.3">
      <c r="A7420" s="1">
        <v>44649</v>
      </c>
      <c r="B7420">
        <v>202204</v>
      </c>
      <c r="C7420">
        <v>2022</v>
      </c>
      <c r="D7420" t="s">
        <v>4</v>
      </c>
      <c r="E7420" t="s">
        <v>22</v>
      </c>
      <c r="F7420">
        <v>193.79332099999991</v>
      </c>
      <c r="G7420">
        <v>36</v>
      </c>
      <c r="I7420">
        <v>206.03427326221779</v>
      </c>
      <c r="J7420">
        <v>194.13396917777769</v>
      </c>
      <c r="K7420">
        <v>268.13408645441609</v>
      </c>
      <c r="L7420">
        <v>7.5236524437970811</v>
      </c>
      <c r="N7420">
        <v>1</v>
      </c>
      <c r="O7420">
        <v>33443.525592317572</v>
      </c>
      <c r="P7420">
        <v>139.0181674796041</v>
      </c>
      <c r="Q7420">
        <v>0.76069094100729384</v>
      </c>
      <c r="S7420" s="6">
        <v>27.384873876262578</v>
      </c>
      <c r="V7420" s="6">
        <v>270.8514879766949</v>
      </c>
    </row>
    <row r="7421" spans="1:23" x14ac:dyDescent="0.3">
      <c r="A7421" s="1">
        <v>44649</v>
      </c>
      <c r="B7421">
        <v>202204</v>
      </c>
      <c r="C7421">
        <v>2022</v>
      </c>
      <c r="D7421" t="s">
        <v>2</v>
      </c>
      <c r="E7421" t="s">
        <v>22</v>
      </c>
      <c r="F7421">
        <v>246.25104183333326</v>
      </c>
      <c r="G7421">
        <v>64</v>
      </c>
      <c r="I7421">
        <v>259.75075400568767</v>
      </c>
      <c r="J7421">
        <v>246.75392183333327</v>
      </c>
      <c r="K7421">
        <v>313.53222400000789</v>
      </c>
      <c r="L7421">
        <v>5.3337163722093752</v>
      </c>
      <c r="N7421">
        <v>0.99945433648865867</v>
      </c>
      <c r="O7421">
        <v>44548.467219140221</v>
      </c>
      <c r="P7421">
        <v>201.84629832422019</v>
      </c>
      <c r="Q7421">
        <v>0.7609338870146336</v>
      </c>
      <c r="S7421" s="6">
        <v>48.699768768936551</v>
      </c>
      <c r="V7421" s="6">
        <v>341.35784782140001</v>
      </c>
    </row>
    <row r="7422" spans="1:23" x14ac:dyDescent="0.3">
      <c r="A7422" s="1">
        <v>44649</v>
      </c>
      <c r="B7422">
        <v>202204</v>
      </c>
      <c r="C7422">
        <v>2022</v>
      </c>
      <c r="D7422" t="s">
        <v>3</v>
      </c>
      <c r="E7422" t="s">
        <v>22</v>
      </c>
      <c r="F7422">
        <v>475.30728316666665</v>
      </c>
      <c r="G7422">
        <v>96</v>
      </c>
      <c r="I7422">
        <v>549.20377138636991</v>
      </c>
      <c r="J7422">
        <v>476.30338223163244</v>
      </c>
      <c r="K7422">
        <v>593.78873586789769</v>
      </c>
      <c r="L7422">
        <v>7.4769225970643935</v>
      </c>
      <c r="N7422">
        <v>1</v>
      </c>
      <c r="O7422">
        <v>85499.832107603594</v>
      </c>
      <c r="P7422">
        <v>320.31127558636922</v>
      </c>
      <c r="Q7422">
        <v>0.76513733348719726</v>
      </c>
      <c r="S7422" s="6">
        <v>73.45318401477094</v>
      </c>
      <c r="V7422" s="6">
        <v>717.78456931818175</v>
      </c>
    </row>
    <row r="7423" spans="1:23" x14ac:dyDescent="0.3">
      <c r="A7423" s="1">
        <v>44649</v>
      </c>
      <c r="B7423">
        <v>202204</v>
      </c>
      <c r="C7423">
        <v>2022</v>
      </c>
      <c r="D7423" t="s">
        <v>5</v>
      </c>
      <c r="E7423" t="s">
        <v>23</v>
      </c>
      <c r="F7423">
        <v>2687.4625018333331</v>
      </c>
      <c r="H7423">
        <v>162</v>
      </c>
      <c r="I7423">
        <v>3227.3428555666605</v>
      </c>
      <c r="M7423">
        <v>11.01796963676013</v>
      </c>
      <c r="N7423">
        <v>0.98712082851080252</v>
      </c>
      <c r="O7423">
        <v>335902.23394035868</v>
      </c>
      <c r="P7423">
        <v>972.04113166492948</v>
      </c>
      <c r="R7423">
        <v>0.93026236559139786</v>
      </c>
      <c r="T7423" s="6">
        <v>159.91357421875</v>
      </c>
      <c r="U7423" s="6">
        <v>150.70250322580645</v>
      </c>
      <c r="W7423" s="6">
        <v>1784.9110811551411</v>
      </c>
    </row>
    <row r="7424" spans="1:23" x14ac:dyDescent="0.3">
      <c r="A7424" s="1">
        <v>44649</v>
      </c>
      <c r="B7424">
        <v>202204</v>
      </c>
      <c r="C7424">
        <v>2022</v>
      </c>
      <c r="D7424" t="s">
        <v>6</v>
      </c>
      <c r="E7424" t="s">
        <v>23</v>
      </c>
      <c r="F7424">
        <v>837.04208333333304</v>
      </c>
      <c r="H7424">
        <v>66</v>
      </c>
      <c r="I7424">
        <v>1118.3200333333334</v>
      </c>
      <c r="M7424">
        <v>10.441527777777777</v>
      </c>
      <c r="N7424">
        <v>0.93499315085793311</v>
      </c>
      <c r="O7424">
        <v>104416.90035614005</v>
      </c>
      <c r="P7424">
        <v>260.38760634438313</v>
      </c>
      <c r="R7424">
        <v>0.87786397849462361</v>
      </c>
      <c r="T7424" s="6">
        <v>61.709547956623588</v>
      </c>
      <c r="U7424" s="6">
        <v>57.939022580645158</v>
      </c>
      <c r="W7424" s="6">
        <v>689.14083333333326</v>
      </c>
    </row>
    <row r="7425" spans="1:23" x14ac:dyDescent="0.3">
      <c r="A7425" s="1">
        <v>44649</v>
      </c>
      <c r="B7425">
        <v>202204</v>
      </c>
      <c r="C7425">
        <v>2022</v>
      </c>
      <c r="D7425" t="s">
        <v>7</v>
      </c>
      <c r="E7425" t="s">
        <v>23</v>
      </c>
      <c r="F7425">
        <v>464.48080333333314</v>
      </c>
      <c r="H7425">
        <v>36</v>
      </c>
      <c r="I7425">
        <v>501.10681204421871</v>
      </c>
      <c r="M7425">
        <v>8.9087260843545497</v>
      </c>
      <c r="N7425">
        <v>0.99515371605175662</v>
      </c>
      <c r="O7425">
        <v>59216.144067752219</v>
      </c>
      <c r="P7425">
        <v>188.0212436995605</v>
      </c>
      <c r="R7425">
        <v>0.94569999999999999</v>
      </c>
      <c r="T7425" s="6">
        <v>35.825533777863235</v>
      </c>
      <c r="U7425" s="6">
        <v>34.045200000000001</v>
      </c>
      <c r="W7425" s="6">
        <v>320.71413903676381</v>
      </c>
    </row>
    <row r="7426" spans="1:23" x14ac:dyDescent="0.3">
      <c r="A7426" s="1">
        <v>44649</v>
      </c>
      <c r="B7426">
        <v>202204</v>
      </c>
      <c r="C7426">
        <v>2022</v>
      </c>
      <c r="D7426" t="s">
        <v>8</v>
      </c>
      <c r="E7426" t="s">
        <v>23</v>
      </c>
      <c r="F7426">
        <v>431.79092166666675</v>
      </c>
      <c r="H7426">
        <v>108</v>
      </c>
      <c r="I7426">
        <v>591.56460000000004</v>
      </c>
      <c r="M7426">
        <v>5.6833333333333336</v>
      </c>
      <c r="N7426">
        <v>0.93166152263374513</v>
      </c>
      <c r="O7426">
        <v>76901.925431678392</v>
      </c>
      <c r="P7426">
        <v>396.77515336160195</v>
      </c>
      <c r="R7426">
        <v>0.96039999999999992</v>
      </c>
      <c r="T7426" s="6">
        <v>100.61944444444447</v>
      </c>
      <c r="U7426" s="6">
        <v>103.72319999999999</v>
      </c>
      <c r="W7426" s="6">
        <v>613.80000000000007</v>
      </c>
    </row>
    <row r="7427" spans="1:23" x14ac:dyDescent="0.3">
      <c r="A7427" s="1">
        <v>44650</v>
      </c>
      <c r="B7427">
        <v>202204</v>
      </c>
      <c r="C7427">
        <v>2022</v>
      </c>
      <c r="D7427" t="s">
        <v>0</v>
      </c>
      <c r="E7427" t="s">
        <v>22</v>
      </c>
      <c r="F7427">
        <v>231.0467596666667</v>
      </c>
      <c r="G7427">
        <v>44</v>
      </c>
      <c r="I7427">
        <v>243.29704599649776</v>
      </c>
      <c r="J7427">
        <v>231.7662420885417</v>
      </c>
      <c r="K7427">
        <v>298.91671024425904</v>
      </c>
      <c r="L7427">
        <v>7.3736204533368008</v>
      </c>
      <c r="N7427">
        <v>1</v>
      </c>
      <c r="O7427">
        <v>39698.268255318653</v>
      </c>
      <c r="P7427">
        <v>167.5931994719638</v>
      </c>
      <c r="Q7427">
        <v>0.74990004612997874</v>
      </c>
      <c r="S7427" s="6">
        <v>32.995602029719066</v>
      </c>
      <c r="V7427" s="6">
        <v>324.43929994681923</v>
      </c>
    </row>
    <row r="7428" spans="1:23" x14ac:dyDescent="0.3">
      <c r="A7428" s="1">
        <v>44650</v>
      </c>
      <c r="B7428">
        <v>202204</v>
      </c>
      <c r="C7428">
        <v>2022</v>
      </c>
      <c r="D7428" t="s">
        <v>1</v>
      </c>
      <c r="E7428" t="s">
        <v>22</v>
      </c>
      <c r="F7428">
        <v>236.68708133333328</v>
      </c>
      <c r="G7428">
        <v>46</v>
      </c>
      <c r="I7428">
        <v>265.94557748533072</v>
      </c>
      <c r="J7428">
        <v>236.81134891145828</v>
      </c>
      <c r="K7428">
        <v>316.44883799403868</v>
      </c>
      <c r="L7428">
        <v>7.6282538297362343</v>
      </c>
      <c r="N7428">
        <v>1</v>
      </c>
      <c r="O7428">
        <v>40837.593297882013</v>
      </c>
      <c r="P7428">
        <v>180.57145663034123</v>
      </c>
      <c r="Q7428">
        <v>0.75789633205048923</v>
      </c>
      <c r="S7428" s="6">
        <v>34.863231274322501</v>
      </c>
      <c r="V7428" s="6">
        <v>350.8996761678668</v>
      </c>
    </row>
    <row r="7429" spans="1:23" x14ac:dyDescent="0.3">
      <c r="A7429" s="1">
        <v>44650</v>
      </c>
      <c r="B7429">
        <v>202204</v>
      </c>
      <c r="C7429">
        <v>2022</v>
      </c>
      <c r="D7429" t="s">
        <v>4</v>
      </c>
      <c r="E7429" t="s">
        <v>22</v>
      </c>
      <c r="F7429">
        <v>190.81299933333332</v>
      </c>
      <c r="G7429">
        <v>36</v>
      </c>
      <c r="I7429">
        <v>204.40607032943058</v>
      </c>
      <c r="J7429">
        <v>191.1512731111111</v>
      </c>
      <c r="K7429">
        <v>266.62094630368335</v>
      </c>
      <c r="L7429">
        <v>7.4641961563537222</v>
      </c>
      <c r="N7429">
        <v>1</v>
      </c>
      <c r="O7429">
        <v>30529.299561095275</v>
      </c>
      <c r="P7429">
        <v>139.0181674796041</v>
      </c>
      <c r="Q7429">
        <v>0.76069094100729384</v>
      </c>
      <c r="S7429" s="6">
        <v>27.384873876262578</v>
      </c>
      <c r="V7429" s="6">
        <v>268.711061628734</v>
      </c>
    </row>
    <row r="7430" spans="1:23" x14ac:dyDescent="0.3">
      <c r="A7430" s="1">
        <v>44650</v>
      </c>
      <c r="B7430">
        <v>202204</v>
      </c>
      <c r="C7430">
        <v>2022</v>
      </c>
      <c r="D7430" t="s">
        <v>2</v>
      </c>
      <c r="E7430" t="s">
        <v>22</v>
      </c>
      <c r="F7430">
        <v>242.4875605</v>
      </c>
      <c r="G7430">
        <v>64</v>
      </c>
      <c r="I7430">
        <v>326.91779417994417</v>
      </c>
      <c r="J7430">
        <v>242.9962405</v>
      </c>
      <c r="K7430">
        <v>307.75616135532078</v>
      </c>
      <c r="L7430">
        <v>6.7129229243583328</v>
      </c>
      <c r="N7430">
        <v>1</v>
      </c>
      <c r="O7430">
        <v>42706.170794332138</v>
      </c>
      <c r="P7430">
        <v>201.84629832422019</v>
      </c>
      <c r="Q7430">
        <v>0.7609338870146336</v>
      </c>
      <c r="S7430" s="6">
        <v>48.699768768936551</v>
      </c>
      <c r="V7430" s="6">
        <v>429.6270671589333</v>
      </c>
    </row>
    <row r="7431" spans="1:23" x14ac:dyDescent="0.3">
      <c r="A7431" s="1">
        <v>44650</v>
      </c>
      <c r="B7431">
        <v>202204</v>
      </c>
      <c r="C7431">
        <v>2022</v>
      </c>
      <c r="D7431" t="s">
        <v>3</v>
      </c>
      <c r="E7431" t="s">
        <v>22</v>
      </c>
      <c r="F7431">
        <v>426.79504066666658</v>
      </c>
      <c r="G7431">
        <v>96</v>
      </c>
      <c r="I7431">
        <v>519.90921942792136</v>
      </c>
      <c r="J7431">
        <v>427.74090082680755</v>
      </c>
      <c r="K7431">
        <v>537.86373707610323</v>
      </c>
      <c r="L7431">
        <v>7.0781032354345745</v>
      </c>
      <c r="N7431">
        <v>1</v>
      </c>
      <c r="O7431">
        <v>75451.172339653946</v>
      </c>
      <c r="P7431">
        <v>320.31127558636922</v>
      </c>
      <c r="Q7431">
        <v>0.76513733348719726</v>
      </c>
      <c r="S7431" s="6">
        <v>73.45318401477094</v>
      </c>
      <c r="V7431" s="6">
        <v>679.49791060171913</v>
      </c>
    </row>
    <row r="7432" spans="1:23" x14ac:dyDescent="0.3">
      <c r="A7432" s="1">
        <v>44650</v>
      </c>
      <c r="B7432">
        <v>202204</v>
      </c>
      <c r="C7432">
        <v>2022</v>
      </c>
      <c r="D7432" t="s">
        <v>5</v>
      </c>
      <c r="E7432" t="s">
        <v>23</v>
      </c>
      <c r="F7432">
        <v>2467.2960936666664</v>
      </c>
      <c r="H7432">
        <v>162</v>
      </c>
      <c r="I7432">
        <v>2901.9850791045042</v>
      </c>
      <c r="M7432">
        <v>10.561404749751663</v>
      </c>
      <c r="N7432">
        <v>0.99234272521219136</v>
      </c>
      <c r="O7432">
        <v>306558.17427914432</v>
      </c>
      <c r="P7432">
        <v>972.04113166492948</v>
      </c>
      <c r="R7432">
        <v>0.93026236559139786</v>
      </c>
      <c r="T7432" s="6">
        <v>160.759521484375</v>
      </c>
      <c r="U7432" s="6">
        <v>150.70250322580645</v>
      </c>
      <c r="W7432" s="6">
        <v>1710.9475694597695</v>
      </c>
    </row>
    <row r="7433" spans="1:23" x14ac:dyDescent="0.3">
      <c r="A7433" s="1">
        <v>44650</v>
      </c>
      <c r="B7433">
        <v>202204</v>
      </c>
      <c r="C7433">
        <v>2022</v>
      </c>
      <c r="D7433" t="s">
        <v>6</v>
      </c>
      <c r="E7433" t="s">
        <v>23</v>
      </c>
      <c r="F7433">
        <v>478.70592299999993</v>
      </c>
      <c r="H7433">
        <v>66</v>
      </c>
      <c r="I7433">
        <v>638.30346666666662</v>
      </c>
      <c r="M7433">
        <v>7.384513888888887</v>
      </c>
      <c r="N7433">
        <v>0.91195723799279438</v>
      </c>
      <c r="O7433">
        <v>68223.006624101443</v>
      </c>
      <c r="P7433">
        <v>260.38760634438313</v>
      </c>
      <c r="R7433">
        <v>0.87786397849462361</v>
      </c>
      <c r="T7433" s="6">
        <v>60.189177707524429</v>
      </c>
      <c r="U7433" s="6">
        <v>57.939022580645158</v>
      </c>
      <c r="W7433" s="6">
        <v>487.37791666666652</v>
      </c>
    </row>
    <row r="7434" spans="1:23" x14ac:dyDescent="0.3">
      <c r="A7434" s="1">
        <v>44650</v>
      </c>
      <c r="B7434">
        <v>202204</v>
      </c>
      <c r="C7434">
        <v>2022</v>
      </c>
      <c r="D7434" t="s">
        <v>7</v>
      </c>
      <c r="E7434" t="s">
        <v>23</v>
      </c>
      <c r="F7434">
        <v>264.20688050000001</v>
      </c>
      <c r="H7434">
        <v>36</v>
      </c>
      <c r="I7434">
        <v>294.24738944841272</v>
      </c>
      <c r="M7434">
        <v>6.5496089185152426</v>
      </c>
      <c r="N7434">
        <v>0.99883040807872769</v>
      </c>
      <c r="O7434">
        <v>39332.292526983962</v>
      </c>
      <c r="P7434">
        <v>188.0212436995605</v>
      </c>
      <c r="R7434">
        <v>0.94569999999999999</v>
      </c>
      <c r="T7434" s="6">
        <v>35.957894690834195</v>
      </c>
      <c r="U7434" s="6">
        <v>34.045200000000001</v>
      </c>
      <c r="W7434" s="6">
        <v>235.78592106654872</v>
      </c>
    </row>
    <row r="7435" spans="1:23" x14ac:dyDescent="0.3">
      <c r="A7435" s="1">
        <v>44650</v>
      </c>
      <c r="B7435">
        <v>202204</v>
      </c>
      <c r="C7435">
        <v>2022</v>
      </c>
      <c r="D7435" t="s">
        <v>8</v>
      </c>
      <c r="E7435" t="s">
        <v>23</v>
      </c>
      <c r="F7435">
        <v>486.99648166666674</v>
      </c>
      <c r="H7435">
        <v>108</v>
      </c>
      <c r="I7435">
        <v>558.10080000000005</v>
      </c>
      <c r="M7435">
        <v>6.1916666666666691</v>
      </c>
      <c r="N7435">
        <v>0.92533436213991793</v>
      </c>
      <c r="O7435">
        <v>73450.124965933937</v>
      </c>
      <c r="P7435">
        <v>396.77515336160195</v>
      </c>
      <c r="R7435">
        <v>0.96039999999999992</v>
      </c>
      <c r="T7435" s="6">
        <v>99.936111111111131</v>
      </c>
      <c r="U7435" s="6">
        <v>103.72319999999999</v>
      </c>
      <c r="W7435" s="6">
        <v>668.70000000000027</v>
      </c>
    </row>
    <row r="7436" spans="1:23" x14ac:dyDescent="0.3">
      <c r="A7436" s="1">
        <v>44651</v>
      </c>
      <c r="B7436">
        <v>202204</v>
      </c>
      <c r="C7436">
        <v>2022</v>
      </c>
      <c r="D7436" t="s">
        <v>0</v>
      </c>
      <c r="E7436" t="s">
        <v>22</v>
      </c>
      <c r="F7436">
        <v>162.72060066666663</v>
      </c>
      <c r="G7436">
        <v>44</v>
      </c>
      <c r="I7436">
        <v>172.05234196154396</v>
      </c>
      <c r="J7436">
        <v>163.30458504166663</v>
      </c>
      <c r="K7436">
        <v>228.33221446120376</v>
      </c>
      <c r="L7436">
        <v>5.2144022650829891</v>
      </c>
      <c r="N7436">
        <v>0.92329326411628643</v>
      </c>
      <c r="O7436">
        <v>32494.738431754467</v>
      </c>
      <c r="P7436">
        <v>167.5931994719638</v>
      </c>
      <c r="Q7436">
        <v>0.74990004612997874</v>
      </c>
      <c r="S7436" s="6">
        <v>32.995602029719066</v>
      </c>
      <c r="V7436" s="6">
        <v>229.43369966365151</v>
      </c>
    </row>
    <row r="7437" spans="1:23" x14ac:dyDescent="0.3">
      <c r="A7437" s="1">
        <v>44651</v>
      </c>
      <c r="B7437">
        <v>202204</v>
      </c>
      <c r="C7437">
        <v>2022</v>
      </c>
      <c r="D7437" t="s">
        <v>1</v>
      </c>
      <c r="E7437" t="s">
        <v>22</v>
      </c>
      <c r="F7437">
        <v>209.39491966666665</v>
      </c>
      <c r="G7437">
        <v>46</v>
      </c>
      <c r="I7437">
        <v>205.79732772558117</v>
      </c>
      <c r="J7437">
        <v>209.50795677604165</v>
      </c>
      <c r="K7437">
        <v>271.44310907953576</v>
      </c>
      <c r="L7437">
        <v>5.9029906352127259</v>
      </c>
      <c r="N7437">
        <v>1</v>
      </c>
      <c r="O7437">
        <v>44089.216889917647</v>
      </c>
      <c r="P7437">
        <v>180.57145663034123</v>
      </c>
      <c r="Q7437">
        <v>0.75789633205048923</v>
      </c>
      <c r="S7437" s="6">
        <v>34.863231274322501</v>
      </c>
      <c r="V7437" s="6">
        <v>271.53756921978538</v>
      </c>
    </row>
    <row r="7438" spans="1:23" x14ac:dyDescent="0.3">
      <c r="A7438" s="1">
        <v>44651</v>
      </c>
      <c r="B7438">
        <v>202204</v>
      </c>
      <c r="C7438">
        <v>2022</v>
      </c>
      <c r="D7438" t="s">
        <v>4</v>
      </c>
      <c r="E7438" t="s">
        <v>22</v>
      </c>
      <c r="F7438">
        <v>189.89207983333336</v>
      </c>
      <c r="G7438">
        <v>36</v>
      </c>
      <c r="I7438">
        <v>196.50045595728906</v>
      </c>
      <c r="J7438">
        <v>190.22961441111113</v>
      </c>
      <c r="K7438">
        <v>256.93851827392922</v>
      </c>
      <c r="L7438">
        <v>7.1755107160678646</v>
      </c>
      <c r="N7438">
        <v>0.99700906626787555</v>
      </c>
      <c r="O7438">
        <v>38041.173363574504</v>
      </c>
      <c r="P7438">
        <v>139.0181674796041</v>
      </c>
      <c r="Q7438">
        <v>0.76069094100729384</v>
      </c>
      <c r="S7438" s="6">
        <v>27.384873876262578</v>
      </c>
      <c r="V7438" s="6">
        <v>258.31838577844314</v>
      </c>
    </row>
    <row r="7439" spans="1:23" x14ac:dyDescent="0.3">
      <c r="A7439" s="1">
        <v>44651</v>
      </c>
      <c r="B7439">
        <v>202204</v>
      </c>
      <c r="C7439">
        <v>2022</v>
      </c>
      <c r="D7439" t="s">
        <v>2</v>
      </c>
      <c r="E7439" t="s">
        <v>22</v>
      </c>
      <c r="F7439">
        <v>330.73488133333331</v>
      </c>
      <c r="G7439">
        <v>64</v>
      </c>
      <c r="I7439">
        <v>320.84543233415087</v>
      </c>
      <c r="J7439">
        <v>331.24037449739581</v>
      </c>
      <c r="K7439">
        <v>419.31460599353579</v>
      </c>
      <c r="L7439">
        <v>6.5882331773781262</v>
      </c>
      <c r="N7439">
        <v>1</v>
      </c>
      <c r="O7439">
        <v>72835.071445026333</v>
      </c>
      <c r="P7439">
        <v>201.84629832422019</v>
      </c>
      <c r="Q7439">
        <v>0.7609338870146336</v>
      </c>
      <c r="S7439" s="6">
        <v>48.699768768936551</v>
      </c>
      <c r="V7439" s="6">
        <v>421.64692335220008</v>
      </c>
    </row>
    <row r="7440" spans="1:23" x14ac:dyDescent="0.3">
      <c r="A7440" s="1">
        <v>44651</v>
      </c>
      <c r="B7440">
        <v>202204</v>
      </c>
      <c r="C7440">
        <v>2022</v>
      </c>
      <c r="D7440" t="s">
        <v>3</v>
      </c>
      <c r="E7440" t="s">
        <v>22</v>
      </c>
      <c r="F7440">
        <v>518.14560150000011</v>
      </c>
      <c r="G7440">
        <v>96</v>
      </c>
      <c r="I7440">
        <v>531.93528968498163</v>
      </c>
      <c r="J7440">
        <v>519.16168608045655</v>
      </c>
      <c r="K7440">
        <v>683.24761500872603</v>
      </c>
      <c r="L7440">
        <v>7.2418275234741776</v>
      </c>
      <c r="N7440">
        <v>1</v>
      </c>
      <c r="O7440">
        <v>109608.15606464374</v>
      </c>
      <c r="P7440">
        <v>320.31127558636922</v>
      </c>
      <c r="Q7440">
        <v>0.76513733348719726</v>
      </c>
      <c r="S7440" s="6">
        <v>73.45318401477094</v>
      </c>
      <c r="V7440" s="6">
        <v>695.21544225352102</v>
      </c>
    </row>
    <row r="7441" spans="1:23" x14ac:dyDescent="0.3">
      <c r="A7441" s="1">
        <v>44651</v>
      </c>
      <c r="B7441">
        <v>202204</v>
      </c>
      <c r="C7441">
        <v>2022</v>
      </c>
      <c r="D7441" t="s">
        <v>5</v>
      </c>
      <c r="E7441" t="s">
        <v>23</v>
      </c>
      <c r="F7441">
        <v>1726.7904735000002</v>
      </c>
      <c r="H7441">
        <v>162</v>
      </c>
      <c r="I7441">
        <v>2230.7562312957093</v>
      </c>
      <c r="M7441">
        <v>7.635539855783402</v>
      </c>
      <c r="N7441">
        <v>0.52514068141950343</v>
      </c>
      <c r="O7441">
        <v>239344.20376772326</v>
      </c>
      <c r="P7441">
        <v>972.04113166492948</v>
      </c>
      <c r="R7441">
        <v>0.93026236559139786</v>
      </c>
      <c r="T7441" s="6">
        <v>85.07279038995955</v>
      </c>
      <c r="U7441" s="6">
        <v>150.70250322580645</v>
      </c>
      <c r="W7441" s="6">
        <v>1236.957456636911</v>
      </c>
    </row>
    <row r="7442" spans="1:23" x14ac:dyDescent="0.3">
      <c r="A7442" s="1">
        <v>44651</v>
      </c>
      <c r="B7442">
        <v>202204</v>
      </c>
      <c r="C7442">
        <v>2022</v>
      </c>
      <c r="D7442" t="s">
        <v>6</v>
      </c>
      <c r="E7442" t="s">
        <v>23</v>
      </c>
      <c r="F7442">
        <v>169.29472149999992</v>
      </c>
      <c r="H7442">
        <v>66</v>
      </c>
      <c r="I7442">
        <v>480.11626000000001</v>
      </c>
      <c r="M7442">
        <v>5.3413055555555546</v>
      </c>
      <c r="N7442">
        <v>0.94560126926368759</v>
      </c>
      <c r="O7442">
        <v>21841.983168865092</v>
      </c>
      <c r="P7442">
        <v>260.38760634438313</v>
      </c>
      <c r="R7442">
        <v>0.87786397849462361</v>
      </c>
      <c r="T7442" s="6">
        <v>62.40968377140338</v>
      </c>
      <c r="U7442" s="6">
        <v>57.939022580645158</v>
      </c>
      <c r="W7442" s="6">
        <v>352.5261666666666</v>
      </c>
    </row>
    <row r="7443" spans="1:23" x14ac:dyDescent="0.3">
      <c r="A7443" s="1">
        <v>44651</v>
      </c>
      <c r="B7443">
        <v>202204</v>
      </c>
      <c r="C7443">
        <v>2022</v>
      </c>
      <c r="D7443" t="s">
        <v>7</v>
      </c>
      <c r="E7443" t="s">
        <v>23</v>
      </c>
      <c r="F7443">
        <v>50.268959666666682</v>
      </c>
      <c r="H7443">
        <v>36</v>
      </c>
      <c r="I7443">
        <v>95.81115988733049</v>
      </c>
      <c r="M7443">
        <v>2.5859124850332464</v>
      </c>
      <c r="N7443">
        <v>0.99999745371820414</v>
      </c>
      <c r="O7443">
        <v>7139.7877562742824</v>
      </c>
      <c r="P7443">
        <v>188.0212436995605</v>
      </c>
      <c r="R7443">
        <v>0.94569999999999999</v>
      </c>
      <c r="T7443" s="6">
        <v>35.999908333855352</v>
      </c>
      <c r="U7443" s="6">
        <v>34.045200000000001</v>
      </c>
      <c r="W7443" s="6">
        <v>93.092849461196877</v>
      </c>
    </row>
    <row r="7444" spans="1:23" x14ac:dyDescent="0.3">
      <c r="A7444" s="1">
        <v>44651</v>
      </c>
      <c r="B7444">
        <v>202204</v>
      </c>
      <c r="C7444">
        <v>2022</v>
      </c>
      <c r="D7444" t="s">
        <v>8</v>
      </c>
      <c r="E7444" t="s">
        <v>23</v>
      </c>
      <c r="F7444">
        <v>883.82687350000003</v>
      </c>
      <c r="H7444">
        <v>108</v>
      </c>
      <c r="I7444">
        <v>1204.1189999999999</v>
      </c>
      <c r="M7444">
        <v>7.8458333333333323</v>
      </c>
      <c r="N7444">
        <v>0.93796296296296311</v>
      </c>
      <c r="O7444">
        <v>166176.650267463</v>
      </c>
      <c r="P7444">
        <v>396.77515336160195</v>
      </c>
      <c r="R7444">
        <v>0.96039999999999992</v>
      </c>
      <c r="T7444" s="6">
        <v>101.30000000000001</v>
      </c>
      <c r="U7444" s="6">
        <v>103.72319999999999</v>
      </c>
      <c r="W7444" s="6">
        <v>847.34999999999991</v>
      </c>
    </row>
    <row r="7445" spans="1:23" x14ac:dyDescent="0.3">
      <c r="A7445" s="1">
        <v>44652</v>
      </c>
      <c r="B7445">
        <v>202204</v>
      </c>
      <c r="C7445">
        <v>2022</v>
      </c>
      <c r="D7445" t="s">
        <v>0</v>
      </c>
      <c r="E7445" t="s">
        <v>22</v>
      </c>
      <c r="F7445">
        <v>224.32816033333336</v>
      </c>
      <c r="G7445">
        <v>44</v>
      </c>
      <c r="I7445">
        <v>222.10598003774459</v>
      </c>
      <c r="J7445">
        <v>225.06351189583336</v>
      </c>
      <c r="K7445">
        <v>295.98376328607156</v>
      </c>
      <c r="L7445">
        <v>6.7313813470563204</v>
      </c>
      <c r="N7445">
        <v>1</v>
      </c>
      <c r="O7445">
        <v>35022.646640165389</v>
      </c>
      <c r="P7445">
        <v>167.5931994719638</v>
      </c>
      <c r="Q7445">
        <v>0.74990004612997874</v>
      </c>
      <c r="S7445" s="6">
        <v>32.995602029719066</v>
      </c>
      <c r="V7445" s="6">
        <v>296.18077927047807</v>
      </c>
    </row>
    <row r="7446" spans="1:23" x14ac:dyDescent="0.3">
      <c r="A7446" s="1">
        <v>44652</v>
      </c>
      <c r="B7446">
        <v>202204</v>
      </c>
      <c r="C7446">
        <v>2022</v>
      </c>
      <c r="D7446" t="s">
        <v>1</v>
      </c>
      <c r="E7446" t="s">
        <v>22</v>
      </c>
      <c r="F7446">
        <v>238.23044116666657</v>
      </c>
      <c r="G7446">
        <v>46</v>
      </c>
      <c r="I7446">
        <v>236.85013184473033</v>
      </c>
      <c r="J7446">
        <v>238.31796558072907</v>
      </c>
      <c r="K7446">
        <v>312.19502314866037</v>
      </c>
      <c r="L7446">
        <v>6.7936941926314036</v>
      </c>
      <c r="N7446">
        <v>1</v>
      </c>
      <c r="O7446">
        <v>37403.939881435952</v>
      </c>
      <c r="P7446">
        <v>180.57145663034123</v>
      </c>
      <c r="Q7446">
        <v>0.75789633205048923</v>
      </c>
      <c r="S7446" s="6">
        <v>34.863231274322501</v>
      </c>
      <c r="V7446" s="6">
        <v>312.50993286104455</v>
      </c>
    </row>
    <row r="7447" spans="1:23" x14ac:dyDescent="0.3">
      <c r="A7447" s="1">
        <v>44652</v>
      </c>
      <c r="B7447">
        <v>202204</v>
      </c>
      <c r="C7447">
        <v>2022</v>
      </c>
      <c r="D7447" t="s">
        <v>4</v>
      </c>
      <c r="E7447" t="s">
        <v>22</v>
      </c>
      <c r="F7447">
        <v>171.09343983333335</v>
      </c>
      <c r="G7447">
        <v>36</v>
      </c>
      <c r="I7447">
        <v>176.57963622001225</v>
      </c>
      <c r="J7447">
        <v>171.41592161111112</v>
      </c>
      <c r="K7447">
        <v>231.58181020315749</v>
      </c>
      <c r="L7447">
        <v>6.4480719180186856</v>
      </c>
      <c r="N7447">
        <v>0.99953917050691243</v>
      </c>
      <c r="O7447">
        <v>23967.735707435695</v>
      </c>
      <c r="P7447">
        <v>139.0181674796041</v>
      </c>
      <c r="Q7447">
        <v>0.76069094100729384</v>
      </c>
      <c r="S7447" s="6">
        <v>27.384873876262578</v>
      </c>
      <c r="V7447" s="6">
        <v>232.13058904867268</v>
      </c>
    </row>
    <row r="7448" spans="1:23" x14ac:dyDescent="0.3">
      <c r="A7448" s="1">
        <v>44652</v>
      </c>
      <c r="B7448">
        <v>202204</v>
      </c>
      <c r="C7448">
        <v>2022</v>
      </c>
      <c r="D7448" t="s">
        <v>2</v>
      </c>
      <c r="E7448" t="s">
        <v>22</v>
      </c>
      <c r="F7448">
        <v>206.41432133333325</v>
      </c>
      <c r="G7448">
        <v>64</v>
      </c>
      <c r="I7448">
        <v>197.95865304390682</v>
      </c>
      <c r="J7448">
        <v>206.91590824739575</v>
      </c>
      <c r="K7448">
        <v>261.10634778978732</v>
      </c>
      <c r="L7448">
        <v>4.0648787057522124</v>
      </c>
      <c r="N7448">
        <v>1</v>
      </c>
      <c r="O7448">
        <v>31315.146905986148</v>
      </c>
      <c r="P7448">
        <v>201.84629832422019</v>
      </c>
      <c r="Q7448">
        <v>0.7609338870146336</v>
      </c>
      <c r="S7448" s="6">
        <v>48.699768768936551</v>
      </c>
      <c r="V7448" s="6">
        <v>260.1522371681416</v>
      </c>
    </row>
    <row r="7449" spans="1:23" x14ac:dyDescent="0.3">
      <c r="A7449" s="1">
        <v>44652</v>
      </c>
      <c r="B7449">
        <v>202204</v>
      </c>
      <c r="C7449">
        <v>2022</v>
      </c>
      <c r="D7449" t="s">
        <v>3</v>
      </c>
      <c r="E7449" t="s">
        <v>22</v>
      </c>
      <c r="F7449">
        <v>212.05800050000002</v>
      </c>
      <c r="G7449">
        <v>96</v>
      </c>
      <c r="I7449">
        <v>446.96687642431652</v>
      </c>
      <c r="J7449">
        <v>212.96666377810288</v>
      </c>
      <c r="K7449">
        <v>268.23366673500573</v>
      </c>
      <c r="L7449">
        <v>6.0850578830515296</v>
      </c>
      <c r="N7449">
        <v>1</v>
      </c>
      <c r="O7449">
        <v>33598.843646701658</v>
      </c>
      <c r="P7449">
        <v>320.31127558636922</v>
      </c>
      <c r="Q7449">
        <v>0.76513733348719726</v>
      </c>
      <c r="S7449" s="6">
        <v>73.45318401477094</v>
      </c>
      <c r="V7449" s="6">
        <v>584.16555677294684</v>
      </c>
    </row>
    <row r="7450" spans="1:23" x14ac:dyDescent="0.3">
      <c r="A7450" s="1">
        <v>44652</v>
      </c>
      <c r="B7450">
        <v>202204</v>
      </c>
      <c r="C7450">
        <v>2022</v>
      </c>
      <c r="D7450" t="s">
        <v>5</v>
      </c>
      <c r="E7450" t="s">
        <v>23</v>
      </c>
      <c r="F7450">
        <v>2807.5777098333333</v>
      </c>
      <c r="H7450">
        <v>162</v>
      </c>
      <c r="I7450">
        <v>3320.8857229062719</v>
      </c>
      <c r="M7450">
        <v>11.07487684316596</v>
      </c>
      <c r="N7450">
        <v>0.99004744193336425</v>
      </c>
      <c r="O7450">
        <v>272680.60142219532</v>
      </c>
      <c r="P7450">
        <v>972.04113166492948</v>
      </c>
      <c r="R7450">
        <v>0.93026236559139786</v>
      </c>
      <c r="T7450" s="6">
        <v>160.38768559320502</v>
      </c>
      <c r="U7450" s="6">
        <v>150.70250322580645</v>
      </c>
      <c r="W7450" s="6">
        <v>1794.1300485928855</v>
      </c>
    </row>
    <row r="7451" spans="1:23" x14ac:dyDescent="0.3">
      <c r="A7451" s="1">
        <v>44652</v>
      </c>
      <c r="B7451">
        <v>202204</v>
      </c>
      <c r="C7451">
        <v>2022</v>
      </c>
      <c r="D7451" t="s">
        <v>6</v>
      </c>
      <c r="E7451" t="s">
        <v>23</v>
      </c>
      <c r="F7451">
        <v>935.88656316666675</v>
      </c>
      <c r="H7451">
        <v>66</v>
      </c>
      <c r="I7451">
        <v>1179.2777000000001</v>
      </c>
      <c r="M7451">
        <v>11.343298611111111</v>
      </c>
      <c r="N7451">
        <v>0.94120126335763832</v>
      </c>
      <c r="O7451">
        <v>93199.257455078463</v>
      </c>
      <c r="P7451">
        <v>260.38760634438313</v>
      </c>
      <c r="R7451">
        <v>0.87786397849462361</v>
      </c>
      <c r="T7451" s="6">
        <v>62.119283381604127</v>
      </c>
      <c r="U7451" s="6">
        <v>57.939022580645158</v>
      </c>
      <c r="W7451" s="6">
        <v>748.65770833333329</v>
      </c>
    </row>
    <row r="7452" spans="1:23" x14ac:dyDescent="0.3">
      <c r="A7452" s="1">
        <v>44652</v>
      </c>
      <c r="B7452">
        <v>202204</v>
      </c>
      <c r="C7452">
        <v>2022</v>
      </c>
      <c r="D7452" t="s">
        <v>7</v>
      </c>
      <c r="E7452" t="s">
        <v>23</v>
      </c>
      <c r="F7452">
        <v>543.74318916666721</v>
      </c>
      <c r="H7452">
        <v>36</v>
      </c>
      <c r="I7452">
        <v>627.95204071872229</v>
      </c>
      <c r="M7452">
        <v>11.010702964429329</v>
      </c>
      <c r="N7452">
        <v>0.97929750642623736</v>
      </c>
      <c r="O7452">
        <v>54657.92876108885</v>
      </c>
      <c r="P7452">
        <v>188.0212436995605</v>
      </c>
      <c r="R7452">
        <v>0.94569999999999999</v>
      </c>
      <c r="T7452" s="6">
        <v>35.254710231344546</v>
      </c>
      <c r="U7452" s="6">
        <v>34.045200000000001</v>
      </c>
      <c r="W7452" s="6">
        <v>396.38530671945585</v>
      </c>
    </row>
    <row r="7453" spans="1:23" x14ac:dyDescent="0.3">
      <c r="A7453" s="1">
        <v>44652</v>
      </c>
      <c r="B7453">
        <v>202204</v>
      </c>
      <c r="C7453">
        <v>2022</v>
      </c>
      <c r="D7453" t="s">
        <v>8</v>
      </c>
      <c r="E7453" t="s">
        <v>23</v>
      </c>
      <c r="F7453">
        <v>807.01115149999987</v>
      </c>
      <c r="H7453">
        <v>108</v>
      </c>
      <c r="I7453">
        <v>882.9285576000002</v>
      </c>
      <c r="M7453">
        <v>6.9946841563786002</v>
      </c>
      <c r="N7453">
        <v>0.95082304526748995</v>
      </c>
      <c r="O7453">
        <v>98520.796740651858</v>
      </c>
      <c r="P7453">
        <v>396.77515336160195</v>
      </c>
      <c r="R7453">
        <v>0.96039999999999992</v>
      </c>
      <c r="T7453" s="6">
        <v>102.68888888888891</v>
      </c>
      <c r="U7453" s="6">
        <v>103.72319999999999</v>
      </c>
      <c r="W7453" s="6">
        <v>755.42588888888884</v>
      </c>
    </row>
    <row r="7454" spans="1:23" x14ac:dyDescent="0.3">
      <c r="A7454" s="1">
        <v>44653</v>
      </c>
      <c r="B7454">
        <v>202204</v>
      </c>
      <c r="C7454">
        <v>2022</v>
      </c>
      <c r="D7454" t="s">
        <v>0</v>
      </c>
      <c r="E7454" t="s">
        <v>22</v>
      </c>
      <c r="F7454">
        <v>229.42528083333332</v>
      </c>
      <c r="G7454">
        <v>44</v>
      </c>
      <c r="I7454">
        <v>221.48143844124107</v>
      </c>
      <c r="J7454">
        <v>230.07078864583332</v>
      </c>
      <c r="K7454">
        <v>296.63311222296414</v>
      </c>
      <c r="L7454">
        <v>6.7124533215594377</v>
      </c>
      <c r="N7454">
        <v>1</v>
      </c>
      <c r="O7454">
        <v>12493.718597422809</v>
      </c>
      <c r="P7454">
        <v>167.5931994719638</v>
      </c>
      <c r="Q7454">
        <v>0.74990004612997874</v>
      </c>
      <c r="S7454" s="6">
        <v>32.995602029719066</v>
      </c>
      <c r="V7454" s="6">
        <v>295.34794614861528</v>
      </c>
    </row>
    <row r="7455" spans="1:23" x14ac:dyDescent="0.3">
      <c r="A7455" s="1">
        <v>44653</v>
      </c>
      <c r="B7455">
        <v>202204</v>
      </c>
      <c r="C7455">
        <v>2022</v>
      </c>
      <c r="D7455" t="s">
        <v>1</v>
      </c>
      <c r="E7455" t="s">
        <v>22</v>
      </c>
      <c r="F7455">
        <v>240.83332116666662</v>
      </c>
      <c r="G7455">
        <v>46</v>
      </c>
      <c r="I7455">
        <v>240.06035696005534</v>
      </c>
      <c r="J7455">
        <v>240.92572839322912</v>
      </c>
      <c r="K7455">
        <v>317.32760128536086</v>
      </c>
      <c r="L7455">
        <v>6.8857747312959132</v>
      </c>
      <c r="N7455">
        <v>1</v>
      </c>
      <c r="O7455">
        <v>12929.311120078206</v>
      </c>
      <c r="P7455">
        <v>180.57145663034123</v>
      </c>
      <c r="Q7455">
        <v>0.75789633205048923</v>
      </c>
      <c r="S7455" s="6">
        <v>34.863231274322501</v>
      </c>
      <c r="V7455" s="6">
        <v>316.74563763961203</v>
      </c>
    </row>
    <row r="7456" spans="1:23" x14ac:dyDescent="0.3">
      <c r="A7456" s="1">
        <v>44653</v>
      </c>
      <c r="B7456">
        <v>202204</v>
      </c>
      <c r="C7456">
        <v>2022</v>
      </c>
      <c r="D7456" t="s">
        <v>4</v>
      </c>
      <c r="E7456" t="s">
        <v>22</v>
      </c>
      <c r="F7456">
        <v>141.94572000000002</v>
      </c>
      <c r="G7456">
        <v>36</v>
      </c>
      <c r="I7456">
        <v>142.92667732042506</v>
      </c>
      <c r="J7456">
        <v>142.2449057777778</v>
      </c>
      <c r="K7456">
        <v>188.60168954113652</v>
      </c>
      <c r="L7456">
        <v>5.2191833333333335</v>
      </c>
      <c r="N7456">
        <v>0.99944690265486724</v>
      </c>
      <c r="O7456">
        <v>6937.8988439852501</v>
      </c>
      <c r="P7456">
        <v>139.0181674796041</v>
      </c>
      <c r="Q7456">
        <v>0.76069094100729384</v>
      </c>
      <c r="S7456" s="6">
        <v>27.384873876262578</v>
      </c>
      <c r="V7456" s="6">
        <v>187.89060000000001</v>
      </c>
    </row>
    <row r="7457" spans="1:23" x14ac:dyDescent="0.3">
      <c r="A7457" s="1">
        <v>44653</v>
      </c>
      <c r="B7457">
        <v>202204</v>
      </c>
      <c r="C7457">
        <v>2022</v>
      </c>
      <c r="D7457" t="s">
        <v>2</v>
      </c>
      <c r="E7457" t="s">
        <v>22</v>
      </c>
      <c r="F7457">
        <v>315.08400166666667</v>
      </c>
      <c r="G7457">
        <v>64</v>
      </c>
      <c r="I7457">
        <v>311.41357111502776</v>
      </c>
      <c r="J7457">
        <v>315.59048166666668</v>
      </c>
      <c r="K7457">
        <v>409.71291130534746</v>
      </c>
      <c r="L7457">
        <v>6.3945595428302084</v>
      </c>
      <c r="N7457">
        <v>1</v>
      </c>
      <c r="O7457">
        <v>16732.275685269804</v>
      </c>
      <c r="P7457">
        <v>201.84629832422019</v>
      </c>
      <c r="Q7457">
        <v>0.7609338870146336</v>
      </c>
      <c r="S7457" s="6">
        <v>48.699768768936551</v>
      </c>
      <c r="V7457" s="6">
        <v>409.25181074113334</v>
      </c>
    </row>
    <row r="7458" spans="1:23" x14ac:dyDescent="0.3">
      <c r="A7458" s="1">
        <v>44653</v>
      </c>
      <c r="B7458">
        <v>202204</v>
      </c>
      <c r="C7458">
        <v>2022</v>
      </c>
      <c r="D7458" t="s">
        <v>3</v>
      </c>
      <c r="E7458" t="s">
        <v>22</v>
      </c>
      <c r="F7458">
        <v>248.07384033333335</v>
      </c>
      <c r="G7458">
        <v>96</v>
      </c>
      <c r="I7458">
        <v>465.21181924505282</v>
      </c>
      <c r="J7458">
        <v>248.94165031106613</v>
      </c>
      <c r="K7458">
        <v>307.67117627392412</v>
      </c>
      <c r="L7458">
        <v>6.3334466093600774</v>
      </c>
      <c r="N7458">
        <v>1</v>
      </c>
      <c r="O7458">
        <v>10837.014093557964</v>
      </c>
      <c r="P7458">
        <v>320.31127558636922</v>
      </c>
      <c r="Q7458">
        <v>0.76513733348719726</v>
      </c>
      <c r="S7458" s="6">
        <v>73.45318401477094</v>
      </c>
      <c r="V7458" s="6">
        <v>608.01087449856743</v>
      </c>
    </row>
    <row r="7459" spans="1:23" x14ac:dyDescent="0.3">
      <c r="A7459" s="1">
        <v>44653</v>
      </c>
      <c r="B7459">
        <v>202204</v>
      </c>
      <c r="C7459">
        <v>2022</v>
      </c>
      <c r="D7459" t="s">
        <v>5</v>
      </c>
      <c r="E7459" t="s">
        <v>23</v>
      </c>
      <c r="F7459">
        <v>3457.1905368333337</v>
      </c>
      <c r="H7459">
        <v>162</v>
      </c>
      <c r="I7459">
        <v>3871.0179768959738</v>
      </c>
      <c r="M7459">
        <v>13.477484411608495</v>
      </c>
      <c r="N7459">
        <v>0.9855037736304012</v>
      </c>
      <c r="O7459">
        <v>178431.24219422732</v>
      </c>
      <c r="P7459">
        <v>972.04113166492948</v>
      </c>
      <c r="R7459">
        <v>0.93026236559139786</v>
      </c>
      <c r="T7459" s="6">
        <v>159.651611328125</v>
      </c>
      <c r="U7459" s="6">
        <v>150.70250322580645</v>
      </c>
      <c r="W7459" s="6">
        <v>2183.3524746805761</v>
      </c>
    </row>
    <row r="7460" spans="1:23" x14ac:dyDescent="0.3">
      <c r="A7460" s="1">
        <v>44653</v>
      </c>
      <c r="B7460">
        <v>202204</v>
      </c>
      <c r="C7460">
        <v>2022</v>
      </c>
      <c r="D7460" t="s">
        <v>6</v>
      </c>
      <c r="E7460" t="s">
        <v>23</v>
      </c>
      <c r="F7460">
        <v>1288.6731279999999</v>
      </c>
      <c r="H7460">
        <v>66</v>
      </c>
      <c r="I7460">
        <v>1582.8742</v>
      </c>
      <c r="M7460">
        <v>14.336909722222222</v>
      </c>
      <c r="N7460">
        <v>0.90464670040221262</v>
      </c>
      <c r="O7460">
        <v>69867.194279391915</v>
      </c>
      <c r="P7460">
        <v>260.38760634438313</v>
      </c>
      <c r="R7460">
        <v>0.87786397849462361</v>
      </c>
      <c r="T7460" s="6">
        <v>59.706682226546036</v>
      </c>
      <c r="U7460" s="6">
        <v>57.939022580645158</v>
      </c>
      <c r="W7460" s="6">
        <v>946.23604166666667</v>
      </c>
    </row>
    <row r="7461" spans="1:23" x14ac:dyDescent="0.3">
      <c r="A7461" s="1">
        <v>44653</v>
      </c>
      <c r="B7461">
        <v>202204</v>
      </c>
      <c r="C7461">
        <v>2022</v>
      </c>
      <c r="D7461" t="s">
        <v>7</v>
      </c>
      <c r="E7461" t="s">
        <v>23</v>
      </c>
      <c r="F7461">
        <v>832.15998033333426</v>
      </c>
      <c r="H7461">
        <v>36</v>
      </c>
      <c r="I7461">
        <v>862.70893000000001</v>
      </c>
      <c r="M7461">
        <v>14.336909722222222</v>
      </c>
      <c r="N7461">
        <v>0.99999745371820414</v>
      </c>
      <c r="O7461">
        <v>45353.217238003024</v>
      </c>
      <c r="P7461">
        <v>188.0212436995605</v>
      </c>
      <c r="R7461">
        <v>0.94569999999999999</v>
      </c>
      <c r="T7461" s="6">
        <v>35.999908333855352</v>
      </c>
      <c r="U7461" s="6">
        <v>34.045200000000001</v>
      </c>
      <c r="W7461" s="6">
        <v>516.12874999999997</v>
      </c>
    </row>
    <row r="7462" spans="1:23" x14ac:dyDescent="0.3">
      <c r="A7462" s="1">
        <v>44653</v>
      </c>
      <c r="B7462">
        <v>202204</v>
      </c>
      <c r="C7462">
        <v>2022</v>
      </c>
      <c r="D7462" t="s">
        <v>8</v>
      </c>
      <c r="E7462" t="s">
        <v>23</v>
      </c>
      <c r="F7462">
        <v>1313.7746185000003</v>
      </c>
      <c r="H7462">
        <v>108</v>
      </c>
      <c r="I7462">
        <v>1527.5591792333332</v>
      </c>
      <c r="M7462">
        <v>8.6964281893004109</v>
      </c>
      <c r="N7462">
        <v>0.93737139917695489</v>
      </c>
      <c r="O7462">
        <v>99996.787375122061</v>
      </c>
      <c r="P7462">
        <v>396.77515336160195</v>
      </c>
      <c r="R7462">
        <v>0.96039999999999992</v>
      </c>
      <c r="T7462" s="6">
        <v>101.23611111111113</v>
      </c>
      <c r="U7462" s="6">
        <v>103.72319999999999</v>
      </c>
      <c r="W7462" s="6">
        <v>939.21424444444438</v>
      </c>
    </row>
    <row r="7463" spans="1:23" x14ac:dyDescent="0.3">
      <c r="A7463" s="1">
        <v>44654</v>
      </c>
      <c r="B7463">
        <v>202204</v>
      </c>
      <c r="C7463">
        <v>2022</v>
      </c>
      <c r="D7463" t="s">
        <v>0</v>
      </c>
      <c r="E7463" t="s">
        <v>22</v>
      </c>
      <c r="F7463">
        <v>0</v>
      </c>
      <c r="G7463">
        <v>44</v>
      </c>
      <c r="I7463">
        <v>173.57721395715461</v>
      </c>
      <c r="J7463">
        <v>0</v>
      </c>
      <c r="K7463">
        <v>-1.0963026299218586E-8</v>
      </c>
      <c r="L7463">
        <v>5.2606166664519112</v>
      </c>
      <c r="N7463">
        <v>1</v>
      </c>
      <c r="O7463">
        <v>0</v>
      </c>
      <c r="P7463">
        <v>167.5931994719638</v>
      </c>
      <c r="Q7463">
        <v>0.74990004612997874</v>
      </c>
      <c r="S7463" s="6">
        <v>32.995602029719066</v>
      </c>
      <c r="V7463" s="6">
        <v>231.4671333238841</v>
      </c>
    </row>
    <row r="7464" spans="1:23" x14ac:dyDescent="0.3">
      <c r="A7464" s="1">
        <v>44654</v>
      </c>
      <c r="B7464">
        <v>202204</v>
      </c>
      <c r="C7464">
        <v>2022</v>
      </c>
      <c r="D7464" t="s">
        <v>1</v>
      </c>
      <c r="E7464" t="s">
        <v>22</v>
      </c>
      <c r="F7464">
        <v>0</v>
      </c>
      <c r="G7464">
        <v>46</v>
      </c>
      <c r="I7464">
        <v>194.71986245569016</v>
      </c>
      <c r="J7464">
        <v>0</v>
      </c>
      <c r="K7464">
        <v>-2.3746618633681807E-8</v>
      </c>
      <c r="L7464">
        <v>5.585249999448715</v>
      </c>
      <c r="N7464">
        <v>1</v>
      </c>
      <c r="O7464">
        <v>0</v>
      </c>
      <c r="P7464">
        <v>180.57145663034123</v>
      </c>
      <c r="Q7464">
        <v>0.75789633205048923</v>
      </c>
      <c r="S7464" s="6">
        <v>34.863231274322501</v>
      </c>
      <c r="V7464" s="6">
        <v>256.92149997464088</v>
      </c>
    </row>
    <row r="7465" spans="1:23" x14ac:dyDescent="0.3">
      <c r="A7465" s="1">
        <v>44654</v>
      </c>
      <c r="B7465">
        <v>202204</v>
      </c>
      <c r="C7465">
        <v>2022</v>
      </c>
      <c r="D7465" t="s">
        <v>4</v>
      </c>
      <c r="E7465" t="s">
        <v>22</v>
      </c>
      <c r="F7465">
        <v>123.62196000000002</v>
      </c>
      <c r="G7465">
        <v>36</v>
      </c>
      <c r="I7465">
        <v>119.97432033474809</v>
      </c>
      <c r="J7465">
        <v>123.90647377777779</v>
      </c>
      <c r="K7465">
        <v>158.4537140122828</v>
      </c>
      <c r="L7465">
        <v>4.3810433773347688</v>
      </c>
      <c r="N7465">
        <v>1</v>
      </c>
      <c r="O7465">
        <v>7884.7013282578646</v>
      </c>
      <c r="P7465">
        <v>139.0181674796041</v>
      </c>
      <c r="Q7465">
        <v>0.76069094100729384</v>
      </c>
      <c r="S7465" s="6">
        <v>27.384873876262578</v>
      </c>
      <c r="V7465" s="6">
        <v>157.71756158405168</v>
      </c>
    </row>
    <row r="7466" spans="1:23" x14ac:dyDescent="0.3">
      <c r="A7466" s="1">
        <v>44654</v>
      </c>
      <c r="B7466">
        <v>202204</v>
      </c>
      <c r="C7466">
        <v>2022</v>
      </c>
      <c r="D7466" t="s">
        <v>2</v>
      </c>
      <c r="E7466" t="s">
        <v>22</v>
      </c>
      <c r="F7466">
        <v>215.08312199999989</v>
      </c>
      <c r="G7466">
        <v>64</v>
      </c>
      <c r="I7466">
        <v>204.96291569912</v>
      </c>
      <c r="J7466">
        <v>215.52452824999989</v>
      </c>
      <c r="K7466">
        <v>270.32570608757726</v>
      </c>
      <c r="L7466">
        <v>4.2087040838242515</v>
      </c>
      <c r="N7466">
        <v>1</v>
      </c>
      <c r="O7466">
        <v>14931.548936236148</v>
      </c>
      <c r="P7466">
        <v>201.84629832422019</v>
      </c>
      <c r="Q7466">
        <v>0.7609338870146336</v>
      </c>
      <c r="S7466" s="6">
        <v>48.699768768936551</v>
      </c>
      <c r="V7466" s="6">
        <v>269.3570613647521</v>
      </c>
    </row>
    <row r="7467" spans="1:23" x14ac:dyDescent="0.3">
      <c r="A7467" s="1">
        <v>44654</v>
      </c>
      <c r="B7467">
        <v>202204</v>
      </c>
      <c r="C7467">
        <v>2022</v>
      </c>
      <c r="D7467" t="s">
        <v>3</v>
      </c>
      <c r="E7467" t="s">
        <v>22</v>
      </c>
      <c r="F7467">
        <v>0</v>
      </c>
      <c r="G7467">
        <v>96</v>
      </c>
      <c r="I7467">
        <v>373.6769765458946</v>
      </c>
      <c r="J7467">
        <v>0</v>
      </c>
      <c r="K7467">
        <v>0</v>
      </c>
      <c r="L7467">
        <v>5.0872808518518502</v>
      </c>
      <c r="N7467">
        <v>1</v>
      </c>
      <c r="O7467">
        <v>0</v>
      </c>
      <c r="P7467">
        <v>320.31127558636922</v>
      </c>
      <c r="Q7467">
        <v>0.76513733348719726</v>
      </c>
      <c r="S7467" s="6">
        <v>73.45318401477094</v>
      </c>
      <c r="V7467" s="6">
        <v>488.37896177777759</v>
      </c>
    </row>
    <row r="7468" spans="1:23" x14ac:dyDescent="0.3">
      <c r="A7468" s="1">
        <v>44654</v>
      </c>
      <c r="B7468">
        <v>202204</v>
      </c>
      <c r="C7468">
        <v>2022</v>
      </c>
      <c r="D7468" t="s">
        <v>5</v>
      </c>
      <c r="E7468" t="s">
        <v>23</v>
      </c>
      <c r="F7468">
        <v>3370.8673325</v>
      </c>
      <c r="H7468">
        <v>162</v>
      </c>
      <c r="I7468">
        <v>3843.532798379114</v>
      </c>
      <c r="M7468">
        <v>12.656128423492769</v>
      </c>
      <c r="N7468">
        <v>1</v>
      </c>
      <c r="O7468">
        <v>228746.29853837338</v>
      </c>
      <c r="P7468">
        <v>972.04113166492948</v>
      </c>
      <c r="R7468">
        <v>0.93026236559139786</v>
      </c>
      <c r="T7468" s="6">
        <v>162</v>
      </c>
      <c r="U7468" s="6">
        <v>150.70250322580645</v>
      </c>
      <c r="W7468" s="6">
        <v>2050.2928046058287</v>
      </c>
    </row>
    <row r="7469" spans="1:23" x14ac:dyDescent="0.3">
      <c r="A7469" s="1">
        <v>44654</v>
      </c>
      <c r="B7469">
        <v>202204</v>
      </c>
      <c r="C7469">
        <v>2022</v>
      </c>
      <c r="D7469" t="s">
        <v>6</v>
      </c>
      <c r="E7469" t="s">
        <v>23</v>
      </c>
      <c r="F7469">
        <v>1281.9643286666667</v>
      </c>
      <c r="H7469">
        <v>66</v>
      </c>
      <c r="I7469">
        <v>1583.2035333333333</v>
      </c>
      <c r="M7469">
        <v>13.88677083333333</v>
      </c>
      <c r="N7469">
        <v>0.88000118120986148</v>
      </c>
      <c r="O7469">
        <v>90791.295056976029</v>
      </c>
      <c r="P7469">
        <v>260.38760634438313</v>
      </c>
      <c r="R7469">
        <v>0.87786397849462361</v>
      </c>
      <c r="T7469" s="6">
        <v>58.080077959850861</v>
      </c>
      <c r="U7469" s="6">
        <v>57.939022580645158</v>
      </c>
      <c r="W7469" s="6">
        <v>916.52687499999979</v>
      </c>
    </row>
    <row r="7470" spans="1:23" x14ac:dyDescent="0.3">
      <c r="A7470" s="1">
        <v>44654</v>
      </c>
      <c r="B7470">
        <v>202204</v>
      </c>
      <c r="C7470">
        <v>2022</v>
      </c>
      <c r="D7470" t="s">
        <v>7</v>
      </c>
      <c r="E7470" t="s">
        <v>23</v>
      </c>
      <c r="F7470">
        <v>822.21438050000086</v>
      </c>
      <c r="H7470">
        <v>36</v>
      </c>
      <c r="I7470">
        <v>860.69987299644151</v>
      </c>
      <c r="M7470">
        <v>13.874424028110974</v>
      </c>
      <c r="N7470">
        <v>0.99999745371820414</v>
      </c>
      <c r="O7470">
        <v>58488.967404025883</v>
      </c>
      <c r="P7470">
        <v>188.0212436995605</v>
      </c>
      <c r="R7470">
        <v>0.94569999999999999</v>
      </c>
      <c r="T7470" s="6">
        <v>35.999908333855352</v>
      </c>
      <c r="U7470" s="6">
        <v>34.045200000000001</v>
      </c>
      <c r="W7470" s="6">
        <v>499.4792650119951</v>
      </c>
    </row>
    <row r="7471" spans="1:23" x14ac:dyDescent="0.3">
      <c r="A7471" s="1">
        <v>44654</v>
      </c>
      <c r="B7471">
        <v>202204</v>
      </c>
      <c r="C7471">
        <v>2022</v>
      </c>
      <c r="D7471" t="s">
        <v>8</v>
      </c>
      <c r="E7471" t="s">
        <v>23</v>
      </c>
      <c r="F7471">
        <v>832.47394833333328</v>
      </c>
      <c r="H7471">
        <v>108</v>
      </c>
      <c r="I7471">
        <v>895.69678203333342</v>
      </c>
      <c r="M7471">
        <v>7.1089726337448562</v>
      </c>
      <c r="N7471">
        <v>0.94881687242798385</v>
      </c>
      <c r="O7471">
        <v>77233.411276751605</v>
      </c>
      <c r="P7471">
        <v>396.77515336160195</v>
      </c>
      <c r="R7471">
        <v>0.96039999999999992</v>
      </c>
      <c r="T7471" s="6">
        <v>102.47222222222226</v>
      </c>
      <c r="U7471" s="6">
        <v>103.72319999999999</v>
      </c>
      <c r="W7471" s="6">
        <v>767.76904444444449</v>
      </c>
    </row>
    <row r="7472" spans="1:23" x14ac:dyDescent="0.3">
      <c r="A7472" s="1">
        <v>44655</v>
      </c>
      <c r="B7472">
        <v>202204</v>
      </c>
      <c r="C7472">
        <v>2022</v>
      </c>
      <c r="D7472" t="s">
        <v>0</v>
      </c>
      <c r="E7472" t="s">
        <v>22</v>
      </c>
      <c r="F7472">
        <v>209.76731999999998</v>
      </c>
      <c r="G7472">
        <v>44</v>
      </c>
      <c r="I7472">
        <v>208.87758624203536</v>
      </c>
      <c r="J7472">
        <v>210.41087468749998</v>
      </c>
      <c r="K7472">
        <v>269.94615961222587</v>
      </c>
      <c r="L7472">
        <v>6.3304674984835803</v>
      </c>
      <c r="N7472">
        <v>1</v>
      </c>
      <c r="O7472">
        <v>16868.455848366328</v>
      </c>
      <c r="P7472">
        <v>167.5931994719638</v>
      </c>
      <c r="Q7472">
        <v>0.74990004612997874</v>
      </c>
      <c r="S7472" s="6">
        <v>32.995602029719066</v>
      </c>
      <c r="V7472" s="6">
        <v>278.54056993327754</v>
      </c>
    </row>
    <row r="7473" spans="1:23" x14ac:dyDescent="0.3">
      <c r="A7473" s="1">
        <v>44655</v>
      </c>
      <c r="B7473">
        <v>202204</v>
      </c>
      <c r="C7473">
        <v>2022</v>
      </c>
      <c r="D7473" t="s">
        <v>1</v>
      </c>
      <c r="E7473" t="s">
        <v>22</v>
      </c>
      <c r="F7473">
        <v>212.49704066666663</v>
      </c>
      <c r="G7473">
        <v>46</v>
      </c>
      <c r="I7473">
        <v>214.7763298311628</v>
      </c>
      <c r="J7473">
        <v>212.59957972916663</v>
      </c>
      <c r="K7473">
        <v>271.90453804997759</v>
      </c>
      <c r="L7473">
        <v>6.1605399723619438</v>
      </c>
      <c r="N7473">
        <v>1</v>
      </c>
      <c r="O7473">
        <v>16902.257085630466</v>
      </c>
      <c r="P7473">
        <v>180.57145663034123</v>
      </c>
      <c r="Q7473">
        <v>0.75789633205048923</v>
      </c>
      <c r="S7473" s="6">
        <v>34.863231274322501</v>
      </c>
      <c r="V7473" s="6">
        <v>283.38483872864941</v>
      </c>
    </row>
    <row r="7474" spans="1:23" x14ac:dyDescent="0.3">
      <c r="A7474" s="1">
        <v>44655</v>
      </c>
      <c r="B7474">
        <v>202204</v>
      </c>
      <c r="C7474">
        <v>2022</v>
      </c>
      <c r="D7474" t="s">
        <v>4</v>
      </c>
      <c r="E7474" t="s">
        <v>22</v>
      </c>
      <c r="F7474">
        <v>164.24688033333334</v>
      </c>
      <c r="G7474">
        <v>36</v>
      </c>
      <c r="I7474">
        <v>173.57445847543204</v>
      </c>
      <c r="J7474">
        <v>164.56389651111112</v>
      </c>
      <c r="K7474">
        <v>228.41224369504963</v>
      </c>
      <c r="L7474">
        <v>6.3383333171341611</v>
      </c>
      <c r="N7474">
        <v>0.97214054422920126</v>
      </c>
      <c r="O7474">
        <v>12905.356343010226</v>
      </c>
      <c r="P7474">
        <v>139.0181674796041</v>
      </c>
      <c r="Q7474">
        <v>0.76069094100729384</v>
      </c>
      <c r="S7474" s="6">
        <v>27.384873876262578</v>
      </c>
      <c r="V7474" s="6">
        <v>228.17999941682979</v>
      </c>
    </row>
    <row r="7475" spans="1:23" x14ac:dyDescent="0.3">
      <c r="A7475" s="1">
        <v>44655</v>
      </c>
      <c r="B7475">
        <v>202204</v>
      </c>
      <c r="C7475">
        <v>2022</v>
      </c>
      <c r="D7475" t="s">
        <v>2</v>
      </c>
      <c r="E7475" t="s">
        <v>22</v>
      </c>
      <c r="F7475">
        <v>320.05008149999998</v>
      </c>
      <c r="G7475">
        <v>64</v>
      </c>
      <c r="I7475">
        <v>321.26444041624632</v>
      </c>
      <c r="J7475">
        <v>320.60876149999996</v>
      </c>
      <c r="K7475">
        <v>412.7422953686218</v>
      </c>
      <c r="L7475">
        <v>6.5968370802854173</v>
      </c>
      <c r="N7475">
        <v>1</v>
      </c>
      <c r="O7475">
        <v>25951.001061758805</v>
      </c>
      <c r="P7475">
        <v>201.84629832422019</v>
      </c>
      <c r="Q7475">
        <v>0.7609338870146336</v>
      </c>
      <c r="S7475" s="6">
        <v>48.699768768936551</v>
      </c>
      <c r="V7475" s="6">
        <v>422.1975731382667</v>
      </c>
    </row>
    <row r="7476" spans="1:23" x14ac:dyDescent="0.3">
      <c r="A7476" s="1">
        <v>44655</v>
      </c>
      <c r="B7476">
        <v>202204</v>
      </c>
      <c r="C7476">
        <v>2022</v>
      </c>
      <c r="D7476" t="s">
        <v>3</v>
      </c>
      <c r="E7476" t="s">
        <v>22</v>
      </c>
      <c r="F7476">
        <v>316.74888083333332</v>
      </c>
      <c r="G7476">
        <v>96</v>
      </c>
      <c r="I7476">
        <v>398.22660382257988</v>
      </c>
      <c r="J7476">
        <v>317.59951920797664</v>
      </c>
      <c r="K7476">
        <v>396.40237907194148</v>
      </c>
      <c r="L7476">
        <v>5.4215022692889558</v>
      </c>
      <c r="N7476">
        <v>0.99771043771043766</v>
      </c>
      <c r="O7476">
        <v>25286.338999761349</v>
      </c>
      <c r="P7476">
        <v>320.31127558636922</v>
      </c>
      <c r="Q7476">
        <v>0.76513733348719726</v>
      </c>
      <c r="S7476" s="6">
        <v>73.45318401477094</v>
      </c>
      <c r="V7476" s="6">
        <v>520.4642178517397</v>
      </c>
    </row>
    <row r="7477" spans="1:23" x14ac:dyDescent="0.3">
      <c r="A7477" s="1">
        <v>44655</v>
      </c>
      <c r="B7477">
        <v>202204</v>
      </c>
      <c r="C7477">
        <v>2022</v>
      </c>
      <c r="D7477" t="s">
        <v>5</v>
      </c>
      <c r="E7477" t="s">
        <v>23</v>
      </c>
      <c r="F7477">
        <v>3677.9329656666669</v>
      </c>
      <c r="H7477">
        <v>162</v>
      </c>
      <c r="I7477">
        <v>3887.975077897072</v>
      </c>
      <c r="M7477">
        <v>15.632857244862572</v>
      </c>
      <c r="N7477">
        <v>0.99315506151703847</v>
      </c>
      <c r="O7477">
        <v>206431.05091804735</v>
      </c>
      <c r="P7477">
        <v>972.04113166492948</v>
      </c>
      <c r="R7477">
        <v>0.93026236559139786</v>
      </c>
      <c r="T7477" s="6">
        <v>160.89111996576023</v>
      </c>
      <c r="U7477" s="6">
        <v>150.70250322580645</v>
      </c>
      <c r="W7477" s="6">
        <v>2532.5228736677368</v>
      </c>
    </row>
    <row r="7478" spans="1:23" x14ac:dyDescent="0.3">
      <c r="A7478" s="1">
        <v>44655</v>
      </c>
      <c r="B7478">
        <v>202204</v>
      </c>
      <c r="C7478">
        <v>2022</v>
      </c>
      <c r="D7478" t="s">
        <v>6</v>
      </c>
      <c r="E7478" t="s">
        <v>23</v>
      </c>
      <c r="F7478">
        <v>966.22624300000007</v>
      </c>
      <c r="H7478">
        <v>66</v>
      </c>
      <c r="I7478">
        <v>1584</v>
      </c>
      <c r="M7478">
        <v>15.938520833333335</v>
      </c>
      <c r="N7478">
        <v>0.86115891750674445</v>
      </c>
      <c r="O7478">
        <v>58347.332280432835</v>
      </c>
      <c r="P7478">
        <v>260.38760634438313</v>
      </c>
      <c r="R7478">
        <v>0.87786397849462361</v>
      </c>
      <c r="T7478" s="6">
        <v>56.836488555445136</v>
      </c>
      <c r="U7478" s="6">
        <v>57.939022580645158</v>
      </c>
      <c r="W7478" s="6">
        <v>1051.9423750000001</v>
      </c>
    </row>
    <row r="7479" spans="1:23" x14ac:dyDescent="0.3">
      <c r="A7479" s="1">
        <v>44655</v>
      </c>
      <c r="B7479">
        <v>202204</v>
      </c>
      <c r="C7479">
        <v>2022</v>
      </c>
      <c r="D7479" t="s">
        <v>7</v>
      </c>
      <c r="E7479" t="s">
        <v>23</v>
      </c>
      <c r="F7479">
        <v>833.87358116666746</v>
      </c>
      <c r="H7479">
        <v>36</v>
      </c>
      <c r="I7479">
        <v>864</v>
      </c>
      <c r="M7479">
        <v>16.747650616130937</v>
      </c>
      <c r="N7479">
        <v>0.98390541573733303</v>
      </c>
      <c r="O7479">
        <v>50257.301629731774</v>
      </c>
      <c r="P7479">
        <v>188.0212436995605</v>
      </c>
      <c r="R7479">
        <v>0.94569999999999999</v>
      </c>
      <c r="T7479" s="6">
        <v>35.420594966543987</v>
      </c>
      <c r="U7479" s="6">
        <v>34.045200000000001</v>
      </c>
      <c r="W7479" s="6">
        <v>602.91542218071368</v>
      </c>
    </row>
    <row r="7480" spans="1:23" x14ac:dyDescent="0.3">
      <c r="A7480" s="1">
        <v>44655</v>
      </c>
      <c r="B7480">
        <v>202204</v>
      </c>
      <c r="C7480">
        <v>2022</v>
      </c>
      <c r="D7480" t="s">
        <v>8</v>
      </c>
      <c r="E7480" t="s">
        <v>23</v>
      </c>
      <c r="F7480">
        <v>1163.2749928333335</v>
      </c>
      <c r="H7480">
        <v>108</v>
      </c>
      <c r="I7480">
        <v>1313.0419426000003</v>
      </c>
      <c r="M7480">
        <v>8.1540531635802473</v>
      </c>
      <c r="N7480">
        <v>0.92867798353909503</v>
      </c>
      <c r="O7480">
        <v>92606.689697399997</v>
      </c>
      <c r="P7480">
        <v>396.77515336160195</v>
      </c>
      <c r="R7480">
        <v>0.96039999999999992</v>
      </c>
      <c r="T7480" s="6">
        <v>100.29722222222226</v>
      </c>
      <c r="U7480" s="6">
        <v>103.72319999999999</v>
      </c>
      <c r="W7480" s="6">
        <v>880.63774166666667</v>
      </c>
    </row>
    <row r="7481" spans="1:23" x14ac:dyDescent="0.3">
      <c r="A7481" s="1">
        <v>44656</v>
      </c>
      <c r="B7481">
        <v>202204</v>
      </c>
      <c r="C7481">
        <v>2022</v>
      </c>
      <c r="D7481" t="s">
        <v>0</v>
      </c>
      <c r="E7481" t="s">
        <v>22</v>
      </c>
      <c r="F7481">
        <v>57.760920000000006</v>
      </c>
      <c r="G7481">
        <v>44</v>
      </c>
      <c r="I7481">
        <v>47.782370661047189</v>
      </c>
      <c r="J7481">
        <v>58.203791093750006</v>
      </c>
      <c r="K7481">
        <v>64.442512172059921</v>
      </c>
      <c r="L7481">
        <v>1.4481436228382716</v>
      </c>
      <c r="N7481">
        <v>1</v>
      </c>
      <c r="O7481">
        <v>5689.5041222016644</v>
      </c>
      <c r="P7481">
        <v>167.5931994719638</v>
      </c>
      <c r="Q7481">
        <v>0.74990004612997874</v>
      </c>
      <c r="S7481" s="6">
        <v>32.995602029719066</v>
      </c>
      <c r="V7481" s="6">
        <v>63.71831940488395</v>
      </c>
    </row>
    <row r="7482" spans="1:23" x14ac:dyDescent="0.3">
      <c r="A7482" s="1">
        <v>44656</v>
      </c>
      <c r="B7482">
        <v>202204</v>
      </c>
      <c r="C7482">
        <v>2022</v>
      </c>
      <c r="D7482" t="s">
        <v>1</v>
      </c>
      <c r="E7482" t="s">
        <v>22</v>
      </c>
      <c r="F7482">
        <v>61.097680000000004</v>
      </c>
      <c r="G7482">
        <v>46</v>
      </c>
      <c r="I7482">
        <v>55.206742085314318</v>
      </c>
      <c r="J7482">
        <v>61.180077460937504</v>
      </c>
      <c r="K7482">
        <v>73.477378572144161</v>
      </c>
      <c r="L7482">
        <v>1.583523387459935</v>
      </c>
      <c r="N7482">
        <v>1</v>
      </c>
      <c r="O7482">
        <v>6016.0948112845235</v>
      </c>
      <c r="P7482">
        <v>180.57145663034123</v>
      </c>
      <c r="Q7482">
        <v>0.75789633205048923</v>
      </c>
      <c r="S7482" s="6">
        <v>34.863231274322501</v>
      </c>
      <c r="V7482" s="6">
        <v>72.842075823157018</v>
      </c>
    </row>
    <row r="7483" spans="1:23" x14ac:dyDescent="0.3">
      <c r="A7483" s="1">
        <v>44656</v>
      </c>
      <c r="B7483">
        <v>202204</v>
      </c>
      <c r="C7483">
        <v>2022</v>
      </c>
      <c r="D7483" t="s">
        <v>4</v>
      </c>
      <c r="E7483" t="s">
        <v>22</v>
      </c>
      <c r="F7483">
        <v>69.437480000000008</v>
      </c>
      <c r="G7483">
        <v>36</v>
      </c>
      <c r="I7483">
        <v>67.110936404032088</v>
      </c>
      <c r="J7483">
        <v>69.678649777777792</v>
      </c>
      <c r="K7483">
        <v>89.123132260755057</v>
      </c>
      <c r="L7483">
        <v>2.4506571294529267</v>
      </c>
      <c r="N7483">
        <v>0.93461748590402538</v>
      </c>
      <c r="O7483">
        <v>6251.818892284351</v>
      </c>
      <c r="P7483">
        <v>139.0181674796041</v>
      </c>
      <c r="Q7483">
        <v>0.76069094100729384</v>
      </c>
      <c r="S7483" s="6">
        <v>27.384873876262578</v>
      </c>
      <c r="V7483" s="6">
        <v>88.223656660305366</v>
      </c>
    </row>
    <row r="7484" spans="1:23" x14ac:dyDescent="0.3">
      <c r="A7484" s="1">
        <v>44656</v>
      </c>
      <c r="B7484">
        <v>202204</v>
      </c>
      <c r="C7484">
        <v>2022</v>
      </c>
      <c r="D7484" t="s">
        <v>2</v>
      </c>
      <c r="E7484" t="s">
        <v>22</v>
      </c>
      <c r="F7484">
        <v>114.08068</v>
      </c>
      <c r="G7484">
        <v>64</v>
      </c>
      <c r="I7484">
        <v>104.55891667947753</v>
      </c>
      <c r="J7484">
        <v>114.48858</v>
      </c>
      <c r="K7484">
        <v>136.87786680901243</v>
      </c>
      <c r="L7484">
        <v>2.1470105366531245</v>
      </c>
      <c r="N7484">
        <v>1</v>
      </c>
      <c r="O7484">
        <v>12148.439955626423</v>
      </c>
      <c r="P7484">
        <v>201.84629832422019</v>
      </c>
      <c r="Q7484">
        <v>0.7609338870146336</v>
      </c>
      <c r="S7484" s="6">
        <v>48.699768768936551</v>
      </c>
      <c r="V7484" s="6">
        <v>137.40867434579997</v>
      </c>
    </row>
    <row r="7485" spans="1:23" x14ac:dyDescent="0.3">
      <c r="A7485" s="1">
        <v>44656</v>
      </c>
      <c r="B7485">
        <v>202204</v>
      </c>
      <c r="C7485">
        <v>2022</v>
      </c>
      <c r="D7485" t="s">
        <v>3</v>
      </c>
      <c r="E7485" t="s">
        <v>22</v>
      </c>
      <c r="F7485">
        <v>130.21344000000002</v>
      </c>
      <c r="G7485">
        <v>96</v>
      </c>
      <c r="I7485">
        <v>161.22221897087206</v>
      </c>
      <c r="J7485">
        <v>130.93078198780697</v>
      </c>
      <c r="K7485">
        <v>147.77167627540919</v>
      </c>
      <c r="L7485">
        <v>2.1948976226605965</v>
      </c>
      <c r="N7485">
        <v>1</v>
      </c>
      <c r="O7485">
        <v>13378.779907054755</v>
      </c>
      <c r="P7485">
        <v>320.31127558636922</v>
      </c>
      <c r="Q7485">
        <v>0.76513733348719726</v>
      </c>
      <c r="S7485" s="6">
        <v>73.45318401477094</v>
      </c>
      <c r="V7485" s="6">
        <v>210.71017177541728</v>
      </c>
    </row>
    <row r="7486" spans="1:23" x14ac:dyDescent="0.3">
      <c r="A7486" s="1">
        <v>44656</v>
      </c>
      <c r="B7486">
        <v>202204</v>
      </c>
      <c r="C7486">
        <v>2022</v>
      </c>
      <c r="D7486" t="s">
        <v>5</v>
      </c>
      <c r="E7486" t="s">
        <v>23</v>
      </c>
      <c r="F7486">
        <v>3581.606561333333</v>
      </c>
      <c r="H7486">
        <v>162</v>
      </c>
      <c r="I7486">
        <v>3877.7801715933479</v>
      </c>
      <c r="M7486">
        <v>13.716564340355959</v>
      </c>
      <c r="N7486">
        <v>0.9967165346498843</v>
      </c>
      <c r="O7486">
        <v>236649.36256037914</v>
      </c>
      <c r="P7486">
        <v>972.04113166492948</v>
      </c>
      <c r="R7486">
        <v>0.93026236559139786</v>
      </c>
      <c r="T7486" s="6">
        <v>161.46807861328125</v>
      </c>
      <c r="U7486" s="6">
        <v>150.70250322580645</v>
      </c>
      <c r="W7486" s="6">
        <v>2222.0834231376652</v>
      </c>
    </row>
    <row r="7487" spans="1:23" x14ac:dyDescent="0.3">
      <c r="A7487" s="1">
        <v>44656</v>
      </c>
      <c r="B7487">
        <v>202204</v>
      </c>
      <c r="C7487">
        <v>2022</v>
      </c>
      <c r="D7487" t="s">
        <v>6</v>
      </c>
      <c r="E7487" t="s">
        <v>23</v>
      </c>
      <c r="F7487">
        <v>1007.7928071666665</v>
      </c>
      <c r="H7487">
        <v>66</v>
      </c>
      <c r="I7487">
        <v>1582.7499333333333</v>
      </c>
      <c r="M7487">
        <v>15.207430555555556</v>
      </c>
      <c r="N7487">
        <v>0.82539666809324885</v>
      </c>
      <c r="O7487">
        <v>70532.269580391017</v>
      </c>
      <c r="P7487">
        <v>260.38760634438313</v>
      </c>
      <c r="R7487">
        <v>0.87786397849462361</v>
      </c>
      <c r="T7487" s="6">
        <v>54.476180094154422</v>
      </c>
      <c r="U7487" s="6">
        <v>57.939022580645158</v>
      </c>
      <c r="W7487" s="6">
        <v>1003.6904166666667</v>
      </c>
    </row>
    <row r="7488" spans="1:23" x14ac:dyDescent="0.3">
      <c r="A7488" s="1">
        <v>44656</v>
      </c>
      <c r="B7488">
        <v>202204</v>
      </c>
      <c r="C7488">
        <v>2022</v>
      </c>
      <c r="D7488" t="s">
        <v>7</v>
      </c>
      <c r="E7488" t="s">
        <v>23</v>
      </c>
      <c r="F7488">
        <v>810.31438066666749</v>
      </c>
      <c r="H7488">
        <v>36</v>
      </c>
      <c r="I7488">
        <v>858.77670877549997</v>
      </c>
      <c r="M7488">
        <v>15.456596072026151</v>
      </c>
      <c r="N7488">
        <v>0.98480527724620026</v>
      </c>
      <c r="O7488">
        <v>56710.15493768311</v>
      </c>
      <c r="P7488">
        <v>188.0212436995605</v>
      </c>
      <c r="R7488">
        <v>0.94569999999999999</v>
      </c>
      <c r="T7488" s="6">
        <v>35.452989980863208</v>
      </c>
      <c r="U7488" s="6">
        <v>34.045200000000001</v>
      </c>
      <c r="W7488" s="6">
        <v>556.43745859294143</v>
      </c>
    </row>
    <row r="7489" spans="1:23" x14ac:dyDescent="0.3">
      <c r="A7489" s="1">
        <v>44656</v>
      </c>
      <c r="B7489">
        <v>202204</v>
      </c>
      <c r="C7489">
        <v>2022</v>
      </c>
      <c r="D7489" t="s">
        <v>8</v>
      </c>
      <c r="E7489" t="s">
        <v>23</v>
      </c>
      <c r="F7489">
        <v>440.86215250000009</v>
      </c>
      <c r="H7489">
        <v>108</v>
      </c>
      <c r="I7489">
        <v>459.74056559999997</v>
      </c>
      <c r="M7489">
        <v>5.7835974537037025</v>
      </c>
      <c r="N7489">
        <v>0.93554526748971201</v>
      </c>
      <c r="O7489">
        <v>44563.179156799568</v>
      </c>
      <c r="P7489">
        <v>396.77515336160195</v>
      </c>
      <c r="R7489">
        <v>0.96039999999999992</v>
      </c>
      <c r="T7489" s="6">
        <v>101.03888888888889</v>
      </c>
      <c r="U7489" s="6">
        <v>103.72319999999999</v>
      </c>
      <c r="W7489" s="6">
        <v>624.62852499999985</v>
      </c>
    </row>
    <row r="7490" spans="1:23" x14ac:dyDescent="0.3">
      <c r="A7490" s="1">
        <v>44657</v>
      </c>
      <c r="B7490">
        <v>202204</v>
      </c>
      <c r="C7490">
        <v>2022</v>
      </c>
      <c r="D7490" t="s">
        <v>0</v>
      </c>
      <c r="E7490" t="s">
        <v>22</v>
      </c>
      <c r="F7490">
        <v>129.36084</v>
      </c>
      <c r="G7490">
        <v>44</v>
      </c>
      <c r="I7490">
        <v>112.65460831986171</v>
      </c>
      <c r="J7490">
        <v>129.8969728125</v>
      </c>
      <c r="K7490">
        <v>151.12742656551546</v>
      </c>
      <c r="L7490">
        <v>3.4142310304989727</v>
      </c>
      <c r="N7490">
        <v>1</v>
      </c>
      <c r="O7490">
        <v>13164.319671225958</v>
      </c>
      <c r="P7490">
        <v>167.5931994719638</v>
      </c>
      <c r="Q7490">
        <v>0.74990004612997874</v>
      </c>
      <c r="S7490" s="6">
        <v>32.995602029719066</v>
      </c>
      <c r="V7490" s="6">
        <v>150.22616534195481</v>
      </c>
    </row>
    <row r="7491" spans="1:23" x14ac:dyDescent="0.3">
      <c r="A7491" s="1">
        <v>44657</v>
      </c>
      <c r="B7491">
        <v>202204</v>
      </c>
      <c r="C7491">
        <v>2022</v>
      </c>
      <c r="D7491" t="s">
        <v>1</v>
      </c>
      <c r="E7491" t="s">
        <v>22</v>
      </c>
      <c r="F7491">
        <v>134.5582</v>
      </c>
      <c r="G7491">
        <v>46</v>
      </c>
      <c r="I7491">
        <v>124.33202454380414</v>
      </c>
      <c r="J7491">
        <v>134.64364921875</v>
      </c>
      <c r="K7491">
        <v>164.60921767176367</v>
      </c>
      <c r="L7491">
        <v>3.5662794296229579</v>
      </c>
      <c r="N7491">
        <v>1</v>
      </c>
      <c r="O7491">
        <v>13699.880838974328</v>
      </c>
      <c r="P7491">
        <v>180.57145663034123</v>
      </c>
      <c r="Q7491">
        <v>0.75789633205048923</v>
      </c>
      <c r="S7491" s="6">
        <v>34.863231274322501</v>
      </c>
      <c r="V7491" s="6">
        <v>164.04885376265605</v>
      </c>
    </row>
    <row r="7492" spans="1:23" x14ac:dyDescent="0.3">
      <c r="A7492" s="1">
        <v>44657</v>
      </c>
      <c r="B7492">
        <v>202204</v>
      </c>
      <c r="C7492">
        <v>2022</v>
      </c>
      <c r="D7492" t="s">
        <v>4</v>
      </c>
      <c r="E7492" t="s">
        <v>22</v>
      </c>
      <c r="F7492">
        <v>60.078760000000003</v>
      </c>
      <c r="G7492">
        <v>36</v>
      </c>
      <c r="I7492">
        <v>60.588821814146534</v>
      </c>
      <c r="J7492">
        <v>60.312448177777782</v>
      </c>
      <c r="K7492">
        <v>80.625035128136631</v>
      </c>
      <c r="L7492">
        <v>2.2124922717524509</v>
      </c>
      <c r="N7492">
        <v>0.9374597627149821</v>
      </c>
      <c r="O7492">
        <v>5439.5920566964614</v>
      </c>
      <c r="P7492">
        <v>139.0181674796041</v>
      </c>
      <c r="Q7492">
        <v>0.76069094100729384</v>
      </c>
      <c r="S7492" s="6">
        <v>27.384873876262578</v>
      </c>
      <c r="V7492" s="6">
        <v>79.649721783088239</v>
      </c>
    </row>
    <row r="7493" spans="1:23" x14ac:dyDescent="0.3">
      <c r="A7493" s="1">
        <v>44657</v>
      </c>
      <c r="B7493">
        <v>202204</v>
      </c>
      <c r="C7493">
        <v>2022</v>
      </c>
      <c r="D7493" t="s">
        <v>2</v>
      </c>
      <c r="E7493" t="s">
        <v>22</v>
      </c>
      <c r="F7493">
        <v>136.96116066666661</v>
      </c>
      <c r="G7493">
        <v>64</v>
      </c>
      <c r="I7493">
        <v>122.56733509465249</v>
      </c>
      <c r="J7493">
        <v>137.35874066666662</v>
      </c>
      <c r="K7493">
        <v>162.12032947552424</v>
      </c>
      <c r="L7493">
        <v>2.5167950114135413</v>
      </c>
      <c r="N7493">
        <v>1</v>
      </c>
      <c r="O7493">
        <v>13768.267070998672</v>
      </c>
      <c r="P7493">
        <v>201.84629832422019</v>
      </c>
      <c r="Q7493">
        <v>0.7609338870146336</v>
      </c>
      <c r="S7493" s="6">
        <v>48.699768768936551</v>
      </c>
      <c r="V7493" s="6">
        <v>161.07488073046665</v>
      </c>
    </row>
    <row r="7494" spans="1:23" x14ac:dyDescent="0.3">
      <c r="A7494" s="1">
        <v>44657</v>
      </c>
      <c r="B7494">
        <v>202204</v>
      </c>
      <c r="C7494">
        <v>2022</v>
      </c>
      <c r="D7494" t="s">
        <v>3</v>
      </c>
      <c r="E7494" t="s">
        <v>22</v>
      </c>
      <c r="F7494">
        <v>228.55840099999995</v>
      </c>
      <c r="G7494">
        <v>96</v>
      </c>
      <c r="I7494">
        <v>242.60314936287273</v>
      </c>
      <c r="J7494">
        <v>229.30592362646351</v>
      </c>
      <c r="K7494">
        <v>288.939229282952</v>
      </c>
      <c r="L7494">
        <v>3.3028268633540363</v>
      </c>
      <c r="N7494">
        <v>1</v>
      </c>
      <c r="O7494">
        <v>22676.956022092709</v>
      </c>
      <c r="P7494">
        <v>320.31127558636922</v>
      </c>
      <c r="Q7494">
        <v>0.76513733348719726</v>
      </c>
      <c r="S7494" s="6">
        <v>73.45318401477094</v>
      </c>
      <c r="V7494" s="6">
        <v>317.07137888198747</v>
      </c>
    </row>
    <row r="7495" spans="1:23" x14ac:dyDescent="0.3">
      <c r="A7495" s="1">
        <v>44657</v>
      </c>
      <c r="B7495">
        <v>202204</v>
      </c>
      <c r="C7495">
        <v>2022</v>
      </c>
      <c r="D7495" t="s">
        <v>5</v>
      </c>
      <c r="E7495" t="s">
        <v>23</v>
      </c>
      <c r="F7495">
        <v>3203.4817303333334</v>
      </c>
      <c r="H7495">
        <v>162</v>
      </c>
      <c r="I7495">
        <v>3771.6803330877624</v>
      </c>
      <c r="M7495">
        <v>12.335500647133761</v>
      </c>
      <c r="N7495">
        <v>0.96657780720279096</v>
      </c>
      <c r="O7495">
        <v>239694.05929810071</v>
      </c>
      <c r="P7495">
        <v>972.04113166492948</v>
      </c>
      <c r="R7495">
        <v>0.93026236559139786</v>
      </c>
      <c r="T7495" s="6">
        <v>156.58560476685213</v>
      </c>
      <c r="U7495" s="6">
        <v>150.70250322580645</v>
      </c>
      <c r="W7495" s="6">
        <v>1998.3511048356693</v>
      </c>
    </row>
    <row r="7496" spans="1:23" x14ac:dyDescent="0.3">
      <c r="A7496" s="1">
        <v>44657</v>
      </c>
      <c r="B7496">
        <v>202204</v>
      </c>
      <c r="C7496">
        <v>2022</v>
      </c>
      <c r="D7496" t="s">
        <v>6</v>
      </c>
      <c r="E7496" t="s">
        <v>23</v>
      </c>
      <c r="F7496">
        <v>1045.3262478333329</v>
      </c>
      <c r="H7496">
        <v>66</v>
      </c>
      <c r="I7496">
        <v>1531.1255666666666</v>
      </c>
      <c r="M7496">
        <v>13.382083333333336</v>
      </c>
      <c r="N7496">
        <v>0.73786806869999699</v>
      </c>
      <c r="O7496">
        <v>81395.38833164495</v>
      </c>
      <c r="P7496">
        <v>260.38760634438313</v>
      </c>
      <c r="R7496">
        <v>0.87786397849462361</v>
      </c>
      <c r="T7496" s="6">
        <v>48.699292534199799</v>
      </c>
      <c r="U7496" s="6">
        <v>57.939022580645158</v>
      </c>
      <c r="W7496" s="6">
        <v>883.2175000000002</v>
      </c>
    </row>
    <row r="7497" spans="1:23" x14ac:dyDescent="0.3">
      <c r="A7497" s="1">
        <v>44657</v>
      </c>
      <c r="B7497">
        <v>202204</v>
      </c>
      <c r="C7497">
        <v>2022</v>
      </c>
      <c r="D7497" t="s">
        <v>7</v>
      </c>
      <c r="E7497" t="s">
        <v>23</v>
      </c>
      <c r="F7497">
        <v>768.90798316666724</v>
      </c>
      <c r="H7497">
        <v>36</v>
      </c>
      <c r="I7497">
        <v>831.18599543173264</v>
      </c>
      <c r="M7497">
        <v>13.908050541049141</v>
      </c>
      <c r="N7497">
        <v>1</v>
      </c>
      <c r="O7497">
        <v>60295.997211403323</v>
      </c>
      <c r="P7497">
        <v>188.0212436995605</v>
      </c>
      <c r="R7497">
        <v>0.94569999999999999</v>
      </c>
      <c r="T7497" s="6">
        <v>36</v>
      </c>
      <c r="U7497" s="6">
        <v>34.045200000000001</v>
      </c>
      <c r="W7497" s="6">
        <v>500.68981947776905</v>
      </c>
    </row>
    <row r="7498" spans="1:23" x14ac:dyDescent="0.3">
      <c r="A7498" s="1">
        <v>44657</v>
      </c>
      <c r="B7498">
        <v>202204</v>
      </c>
      <c r="C7498">
        <v>2022</v>
      </c>
      <c r="D7498" t="s">
        <v>8</v>
      </c>
      <c r="E7498" t="s">
        <v>23</v>
      </c>
      <c r="F7498">
        <v>569.34340450000002</v>
      </c>
      <c r="H7498">
        <v>108</v>
      </c>
      <c r="I7498">
        <v>603.51581909999993</v>
      </c>
      <c r="M7498">
        <v>6.283610082304528</v>
      </c>
      <c r="N7498">
        <v>0.94493312757201675</v>
      </c>
      <c r="O7498">
        <v>59981.988122116039</v>
      </c>
      <c r="P7498">
        <v>396.77515336160195</v>
      </c>
      <c r="R7498">
        <v>0.96039999999999992</v>
      </c>
      <c r="T7498" s="6">
        <v>102.05277777777781</v>
      </c>
      <c r="U7498" s="6">
        <v>103.72319999999999</v>
      </c>
      <c r="W7498" s="6">
        <v>678.62988888888901</v>
      </c>
    </row>
    <row r="7499" spans="1:23" x14ac:dyDescent="0.3">
      <c r="A7499" s="1">
        <v>44658</v>
      </c>
      <c r="B7499">
        <v>202204</v>
      </c>
      <c r="C7499">
        <v>2022</v>
      </c>
      <c r="D7499" t="s">
        <v>0</v>
      </c>
      <c r="E7499" t="s">
        <v>22</v>
      </c>
      <c r="F7499">
        <v>118.95659999999999</v>
      </c>
      <c r="G7499">
        <v>44</v>
      </c>
      <c r="I7499">
        <v>104.64837112834907</v>
      </c>
      <c r="J7499">
        <v>119.46465664062499</v>
      </c>
      <c r="K7499">
        <v>140.95686193262807</v>
      </c>
      <c r="L7499">
        <v>3.1715854444508245</v>
      </c>
      <c r="N7499">
        <v>1</v>
      </c>
      <c r="O7499">
        <v>11678.598790008378</v>
      </c>
      <c r="P7499">
        <v>167.5931994719638</v>
      </c>
      <c r="Q7499">
        <v>0.74990004612997874</v>
      </c>
      <c r="S7499" s="6">
        <v>32.995602029719066</v>
      </c>
      <c r="V7499" s="6">
        <v>139.54975955583629</v>
      </c>
    </row>
    <row r="7500" spans="1:23" x14ac:dyDescent="0.3">
      <c r="A7500" s="1">
        <v>44658</v>
      </c>
      <c r="B7500">
        <v>202204</v>
      </c>
      <c r="C7500">
        <v>2022</v>
      </c>
      <c r="D7500" t="s">
        <v>1</v>
      </c>
      <c r="E7500" t="s">
        <v>22</v>
      </c>
      <c r="F7500">
        <v>125.51615999999999</v>
      </c>
      <c r="G7500">
        <v>46</v>
      </c>
      <c r="I7500">
        <v>116.21784246827525</v>
      </c>
      <c r="J7500">
        <v>125.60478304687499</v>
      </c>
      <c r="K7500">
        <v>154.59582743305501</v>
      </c>
      <c r="L7500">
        <v>3.3335361703512585</v>
      </c>
      <c r="N7500">
        <v>1</v>
      </c>
      <c r="O7500">
        <v>12361.605352661605</v>
      </c>
      <c r="P7500">
        <v>180.57145663034123</v>
      </c>
      <c r="Q7500">
        <v>0.75789633205048923</v>
      </c>
      <c r="S7500" s="6">
        <v>34.863231274322501</v>
      </c>
      <c r="V7500" s="6">
        <v>153.3426638361579</v>
      </c>
    </row>
    <row r="7501" spans="1:23" x14ac:dyDescent="0.3">
      <c r="A7501" s="1">
        <v>44658</v>
      </c>
      <c r="B7501">
        <v>202204</v>
      </c>
      <c r="C7501">
        <v>2022</v>
      </c>
      <c r="D7501" t="s">
        <v>4</v>
      </c>
      <c r="E7501" t="s">
        <v>22</v>
      </c>
      <c r="F7501">
        <v>83.138160000000013</v>
      </c>
      <c r="G7501">
        <v>36</v>
      </c>
      <c r="I7501">
        <v>82.88762415782125</v>
      </c>
      <c r="J7501">
        <v>83.390283377777791</v>
      </c>
      <c r="K7501">
        <v>110.25555233085412</v>
      </c>
      <c r="L7501">
        <v>3.0267666936260347</v>
      </c>
      <c r="N7501">
        <v>0.9375</v>
      </c>
      <c r="O7501">
        <v>7371.0786141967237</v>
      </c>
      <c r="P7501">
        <v>139.0181674796041</v>
      </c>
      <c r="Q7501">
        <v>0.76069094100729384</v>
      </c>
      <c r="S7501" s="6">
        <v>27.384873876262578</v>
      </c>
      <c r="V7501" s="6">
        <v>108.96360097053724</v>
      </c>
    </row>
    <row r="7502" spans="1:23" x14ac:dyDescent="0.3">
      <c r="A7502" s="1">
        <v>44658</v>
      </c>
      <c r="B7502">
        <v>202204</v>
      </c>
      <c r="C7502">
        <v>2022</v>
      </c>
      <c r="D7502" t="s">
        <v>2</v>
      </c>
      <c r="E7502" t="s">
        <v>22</v>
      </c>
      <c r="F7502">
        <v>164.04276033333329</v>
      </c>
      <c r="G7502">
        <v>64</v>
      </c>
      <c r="I7502">
        <v>154.80484653458925</v>
      </c>
      <c r="J7502">
        <v>164.41458650520829</v>
      </c>
      <c r="K7502">
        <v>205.12392387389252</v>
      </c>
      <c r="L7502">
        <v>3.1787593749999994</v>
      </c>
      <c r="N7502">
        <v>1</v>
      </c>
      <c r="O7502">
        <v>15657.498990253191</v>
      </c>
      <c r="P7502">
        <v>201.84629832422019</v>
      </c>
      <c r="Q7502">
        <v>0.7609338870146336</v>
      </c>
      <c r="S7502" s="6">
        <v>48.699768768936551</v>
      </c>
      <c r="V7502" s="6">
        <v>203.44059999999996</v>
      </c>
    </row>
    <row r="7503" spans="1:23" x14ac:dyDescent="0.3">
      <c r="A7503" s="1">
        <v>44658</v>
      </c>
      <c r="B7503">
        <v>202204</v>
      </c>
      <c r="C7503">
        <v>2022</v>
      </c>
      <c r="D7503" t="s">
        <v>3</v>
      </c>
      <c r="E7503" t="s">
        <v>22</v>
      </c>
      <c r="F7503">
        <v>243.24664133333329</v>
      </c>
      <c r="G7503">
        <v>96</v>
      </c>
      <c r="I7503">
        <v>226.25394376633525</v>
      </c>
      <c r="J7503">
        <v>243.9267463330938</v>
      </c>
      <c r="K7503">
        <v>291.30647378197676</v>
      </c>
      <c r="L7503">
        <v>3.0802469191919184</v>
      </c>
      <c r="N7503">
        <v>1</v>
      </c>
      <c r="O7503">
        <v>23444.819900609065</v>
      </c>
      <c r="P7503">
        <v>320.31127558636922</v>
      </c>
      <c r="Q7503">
        <v>0.76513733348719726</v>
      </c>
      <c r="S7503" s="6">
        <v>73.45318401477094</v>
      </c>
      <c r="V7503" s="6">
        <v>295.70370424242418</v>
      </c>
    </row>
    <row r="7504" spans="1:23" x14ac:dyDescent="0.3">
      <c r="A7504" s="1">
        <v>44658</v>
      </c>
      <c r="B7504">
        <v>202204</v>
      </c>
      <c r="C7504">
        <v>2022</v>
      </c>
      <c r="D7504" t="s">
        <v>5</v>
      </c>
      <c r="E7504" t="s">
        <v>23</v>
      </c>
      <c r="F7504">
        <v>2989.3249205000006</v>
      </c>
      <c r="H7504">
        <v>162</v>
      </c>
      <c r="I7504">
        <v>3625.2479296011929</v>
      </c>
      <c r="M7504">
        <v>11.306250756537473</v>
      </c>
      <c r="N7504">
        <v>0.99347116096407839</v>
      </c>
      <c r="O7504">
        <v>219300.02136566213</v>
      </c>
      <c r="P7504">
        <v>972.04113166492948</v>
      </c>
      <c r="R7504">
        <v>0.93026236559139786</v>
      </c>
      <c r="T7504" s="6">
        <v>160.9423280761807</v>
      </c>
      <c r="U7504" s="6">
        <v>150.70250322580645</v>
      </c>
      <c r="W7504" s="6">
        <v>1831.6126225590706</v>
      </c>
    </row>
    <row r="7505" spans="1:23" x14ac:dyDescent="0.3">
      <c r="A7505" s="1">
        <v>44658</v>
      </c>
      <c r="B7505">
        <v>202204</v>
      </c>
      <c r="C7505">
        <v>2022</v>
      </c>
      <c r="D7505" t="s">
        <v>6</v>
      </c>
      <c r="E7505" t="s">
        <v>23</v>
      </c>
      <c r="F7505">
        <v>1138.0667266666665</v>
      </c>
      <c r="H7505">
        <v>66</v>
      </c>
      <c r="I7505">
        <v>1581.9684999999999</v>
      </c>
      <c r="M7505">
        <v>13.70204861111111</v>
      </c>
      <c r="N7505">
        <v>0.76819682718050297</v>
      </c>
      <c r="O7505">
        <v>87159.314276559948</v>
      </c>
      <c r="P7505">
        <v>260.38760634438313</v>
      </c>
      <c r="R7505">
        <v>0.87786397849462361</v>
      </c>
      <c r="T7505" s="6">
        <v>50.700990593913197</v>
      </c>
      <c r="U7505" s="6">
        <v>57.939022580645158</v>
      </c>
      <c r="W7505" s="6">
        <v>904.33520833333318</v>
      </c>
    </row>
    <row r="7506" spans="1:23" x14ac:dyDescent="0.3">
      <c r="A7506" s="1">
        <v>44658</v>
      </c>
      <c r="B7506">
        <v>202204</v>
      </c>
      <c r="C7506">
        <v>2022</v>
      </c>
      <c r="D7506" t="s">
        <v>7</v>
      </c>
      <c r="E7506" t="s">
        <v>23</v>
      </c>
      <c r="F7506">
        <v>811.08157950000077</v>
      </c>
      <c r="H7506">
        <v>36</v>
      </c>
      <c r="I7506">
        <v>863.21090109404179</v>
      </c>
      <c r="M7506">
        <v>13.937401121721017</v>
      </c>
      <c r="N7506">
        <v>1</v>
      </c>
      <c r="O7506">
        <v>61957.542902376474</v>
      </c>
      <c r="P7506">
        <v>188.0212436995605</v>
      </c>
      <c r="R7506">
        <v>0.94569999999999999</v>
      </c>
      <c r="T7506" s="6">
        <v>36</v>
      </c>
      <c r="U7506" s="6">
        <v>34.045200000000001</v>
      </c>
      <c r="W7506" s="6">
        <v>501.74644038195663</v>
      </c>
    </row>
    <row r="7507" spans="1:23" x14ac:dyDescent="0.3">
      <c r="A7507" s="1">
        <v>44658</v>
      </c>
      <c r="B7507">
        <v>202204</v>
      </c>
      <c r="C7507">
        <v>2022</v>
      </c>
      <c r="D7507" t="s">
        <v>8</v>
      </c>
      <c r="E7507" t="s">
        <v>23</v>
      </c>
      <c r="F7507">
        <v>527.28451949999999</v>
      </c>
      <c r="H7507">
        <v>108</v>
      </c>
      <c r="I7507">
        <v>538.30438956666683</v>
      </c>
      <c r="M7507">
        <v>6.1215478395061744</v>
      </c>
      <c r="N7507">
        <v>0.94848251028806629</v>
      </c>
      <c r="O7507">
        <v>52803.219807777408</v>
      </c>
      <c r="P7507">
        <v>396.77515336160195</v>
      </c>
      <c r="R7507">
        <v>0.96039999999999992</v>
      </c>
      <c r="T7507" s="6">
        <v>102.43611111111116</v>
      </c>
      <c r="U7507" s="6">
        <v>103.72319999999999</v>
      </c>
      <c r="W7507" s="6">
        <v>661.12716666666688</v>
      </c>
    </row>
    <row r="7508" spans="1:23" x14ac:dyDescent="0.3">
      <c r="A7508" s="1">
        <v>44659</v>
      </c>
      <c r="B7508">
        <v>202204</v>
      </c>
      <c r="C7508">
        <v>2022</v>
      </c>
      <c r="D7508" t="s">
        <v>0</v>
      </c>
      <c r="E7508" t="s">
        <v>22</v>
      </c>
      <c r="F7508">
        <v>94.404240000000001</v>
      </c>
      <c r="G7508">
        <v>44</v>
      </c>
      <c r="I7508">
        <v>97.226600841829878</v>
      </c>
      <c r="J7508">
        <v>94.814884531250001</v>
      </c>
      <c r="K7508">
        <v>131.55783299174439</v>
      </c>
      <c r="L7508">
        <v>2.9466533374435206</v>
      </c>
      <c r="N7508">
        <v>0.8468126065069741</v>
      </c>
      <c r="O7508">
        <v>8807.1933459604697</v>
      </c>
      <c r="P7508">
        <v>167.5931994719638</v>
      </c>
      <c r="Q7508">
        <v>0.74990004612997874</v>
      </c>
      <c r="S7508" s="6">
        <v>32.995602029719066</v>
      </c>
      <c r="V7508" s="6">
        <v>129.65274684751492</v>
      </c>
    </row>
    <row r="7509" spans="1:23" x14ac:dyDescent="0.3">
      <c r="A7509" s="1">
        <v>44659</v>
      </c>
      <c r="B7509">
        <v>202204</v>
      </c>
      <c r="C7509">
        <v>2022</v>
      </c>
      <c r="D7509" t="s">
        <v>1</v>
      </c>
      <c r="E7509" t="s">
        <v>22</v>
      </c>
      <c r="F7509">
        <v>116.44304000000001</v>
      </c>
      <c r="G7509">
        <v>46</v>
      </c>
      <c r="I7509">
        <v>105.28978335382959</v>
      </c>
      <c r="J7509">
        <v>116.54094039062501</v>
      </c>
      <c r="K7509">
        <v>140.74746705851865</v>
      </c>
      <c r="L7509">
        <v>3.0200810282143213</v>
      </c>
      <c r="N7509">
        <v>0.99119839407685906</v>
      </c>
      <c r="O7509">
        <v>10787.647356676984</v>
      </c>
      <c r="P7509">
        <v>180.57145663034123</v>
      </c>
      <c r="Q7509">
        <v>0.75789633205048923</v>
      </c>
      <c r="S7509" s="6">
        <v>34.863231274322501</v>
      </c>
      <c r="V7509" s="6">
        <v>138.92372729785879</v>
      </c>
    </row>
    <row r="7510" spans="1:23" x14ac:dyDescent="0.3">
      <c r="A7510" s="1">
        <v>44659</v>
      </c>
      <c r="B7510">
        <v>202204</v>
      </c>
      <c r="C7510">
        <v>2022</v>
      </c>
      <c r="D7510" t="s">
        <v>4</v>
      </c>
      <c r="E7510" t="s">
        <v>22</v>
      </c>
      <c r="F7510">
        <v>111.16615999999998</v>
      </c>
      <c r="G7510">
        <v>36</v>
      </c>
      <c r="I7510">
        <v>116.85936858502555</v>
      </c>
      <c r="J7510">
        <v>111.44070577777775</v>
      </c>
      <c r="K7510">
        <v>155.19030900777946</v>
      </c>
      <c r="L7510">
        <v>4.2672962129769072</v>
      </c>
      <c r="N7510">
        <v>0.95890539778070338</v>
      </c>
      <c r="O7510">
        <v>9820.115777762996</v>
      </c>
      <c r="P7510">
        <v>139.0181674796041</v>
      </c>
      <c r="Q7510">
        <v>0.76069094100729384</v>
      </c>
      <c r="S7510" s="6">
        <v>27.384873876262578</v>
      </c>
      <c r="V7510" s="6">
        <v>153.62266366716867</v>
      </c>
    </row>
    <row r="7511" spans="1:23" x14ac:dyDescent="0.3">
      <c r="A7511" s="1">
        <v>44659</v>
      </c>
      <c r="B7511">
        <v>202204</v>
      </c>
      <c r="C7511">
        <v>2022</v>
      </c>
      <c r="D7511" t="s">
        <v>2</v>
      </c>
      <c r="E7511" t="s">
        <v>22</v>
      </c>
      <c r="F7511">
        <v>162.38824016666663</v>
      </c>
      <c r="G7511">
        <v>64</v>
      </c>
      <c r="I7511">
        <v>146.0413529673846</v>
      </c>
      <c r="J7511">
        <v>162.71758586979163</v>
      </c>
      <c r="K7511">
        <v>193.93472577032097</v>
      </c>
      <c r="L7511">
        <v>2.9988099873800218</v>
      </c>
      <c r="N7511">
        <v>1</v>
      </c>
      <c r="O7511">
        <v>15782.68200451464</v>
      </c>
      <c r="P7511">
        <v>201.84629832422019</v>
      </c>
      <c r="Q7511">
        <v>0.7609338870146336</v>
      </c>
      <c r="S7511" s="6">
        <v>48.699768768936551</v>
      </c>
      <c r="V7511" s="6">
        <v>191.9238391923214</v>
      </c>
    </row>
    <row r="7512" spans="1:23" x14ac:dyDescent="0.3">
      <c r="A7512" s="1">
        <v>44659</v>
      </c>
      <c r="B7512">
        <v>202204</v>
      </c>
      <c r="C7512">
        <v>2022</v>
      </c>
      <c r="D7512" t="s">
        <v>3</v>
      </c>
      <c r="E7512" t="s">
        <v>22</v>
      </c>
      <c r="F7512">
        <v>384.59232149999991</v>
      </c>
      <c r="G7512">
        <v>96</v>
      </c>
      <c r="I7512">
        <v>352.10342365786801</v>
      </c>
      <c r="J7512">
        <v>385.37507565100407</v>
      </c>
      <c r="K7512">
        <v>464.34371066264026</v>
      </c>
      <c r="L7512">
        <v>4.7935760495700555</v>
      </c>
      <c r="N7512">
        <v>1</v>
      </c>
      <c r="O7512">
        <v>36084.44317138919</v>
      </c>
      <c r="P7512">
        <v>320.31127558636922</v>
      </c>
      <c r="Q7512">
        <v>0.76513733348719726</v>
      </c>
      <c r="S7512" s="6">
        <v>73.45318401477094</v>
      </c>
      <c r="V7512" s="6">
        <v>460.1833007587253</v>
      </c>
    </row>
    <row r="7513" spans="1:23" x14ac:dyDescent="0.3">
      <c r="A7513" s="1">
        <v>44659</v>
      </c>
      <c r="B7513">
        <v>202204</v>
      </c>
      <c r="C7513">
        <v>2022</v>
      </c>
      <c r="D7513" t="s">
        <v>5</v>
      </c>
      <c r="E7513" t="s">
        <v>23</v>
      </c>
      <c r="F7513">
        <v>3410.8801338333328</v>
      </c>
      <c r="H7513">
        <v>162</v>
      </c>
      <c r="I7513">
        <v>3869.0477443628306</v>
      </c>
      <c r="M7513">
        <v>13.095923889443709</v>
      </c>
      <c r="N7513">
        <v>0.98509791303718797</v>
      </c>
      <c r="O7513">
        <v>261800.06648665058</v>
      </c>
      <c r="P7513">
        <v>972.04113166492948</v>
      </c>
      <c r="R7513">
        <v>0.93026236559139786</v>
      </c>
      <c r="T7513" s="6">
        <v>159.58586191202446</v>
      </c>
      <c r="U7513" s="6">
        <v>150.70250322580645</v>
      </c>
      <c r="W7513" s="6">
        <v>2121.5396700898809</v>
      </c>
    </row>
    <row r="7514" spans="1:23" x14ac:dyDescent="0.3">
      <c r="A7514" s="1">
        <v>44659</v>
      </c>
      <c r="B7514">
        <v>202204</v>
      </c>
      <c r="C7514">
        <v>2022</v>
      </c>
      <c r="D7514" t="s">
        <v>6</v>
      </c>
      <c r="E7514" t="s">
        <v>23</v>
      </c>
      <c r="F7514">
        <v>1123.0598499999996</v>
      </c>
      <c r="H7514">
        <v>66</v>
      </c>
      <c r="I7514">
        <v>1581.6594</v>
      </c>
      <c r="M7514">
        <v>13.580243055555556</v>
      </c>
      <c r="N7514">
        <v>0.7692481939550998</v>
      </c>
      <c r="O7514">
        <v>90775.977224094313</v>
      </c>
      <c r="P7514">
        <v>260.38760634438313</v>
      </c>
      <c r="R7514">
        <v>0.87786397849462361</v>
      </c>
      <c r="T7514" s="6">
        <v>50.770380801036588</v>
      </c>
      <c r="U7514" s="6">
        <v>57.939022580645158</v>
      </c>
      <c r="W7514" s="6">
        <v>896.29604166666672</v>
      </c>
    </row>
    <row r="7515" spans="1:23" x14ac:dyDescent="0.3">
      <c r="A7515" s="1">
        <v>44659</v>
      </c>
      <c r="B7515">
        <v>202204</v>
      </c>
      <c r="C7515">
        <v>2022</v>
      </c>
      <c r="D7515" t="s">
        <v>7</v>
      </c>
      <c r="E7515" t="s">
        <v>23</v>
      </c>
      <c r="F7515">
        <v>828.90638033333425</v>
      </c>
      <c r="H7515">
        <v>36</v>
      </c>
      <c r="I7515">
        <v>863.63655262801888</v>
      </c>
      <c r="M7515">
        <v>14.517076171183001</v>
      </c>
      <c r="N7515">
        <v>0.99796852916371981</v>
      </c>
      <c r="O7515">
        <v>66974.77524654122</v>
      </c>
      <c r="P7515">
        <v>188.0212436995605</v>
      </c>
      <c r="R7515">
        <v>0.94569999999999999</v>
      </c>
      <c r="T7515" s="6">
        <v>35.926867049893914</v>
      </c>
      <c r="U7515" s="6">
        <v>34.045200000000001</v>
      </c>
      <c r="W7515" s="6">
        <v>522.61474216258807</v>
      </c>
    </row>
    <row r="7516" spans="1:23" x14ac:dyDescent="0.3">
      <c r="A7516" s="1">
        <v>44659</v>
      </c>
      <c r="B7516">
        <v>202204</v>
      </c>
      <c r="C7516">
        <v>2022</v>
      </c>
      <c r="D7516" t="s">
        <v>8</v>
      </c>
      <c r="E7516" t="s">
        <v>23</v>
      </c>
      <c r="F7516">
        <v>352.56334966666662</v>
      </c>
      <c r="H7516">
        <v>108</v>
      </c>
      <c r="I7516">
        <v>348.92272449999996</v>
      </c>
      <c r="M7516">
        <v>5.2523789609053502</v>
      </c>
      <c r="N7516">
        <v>0.95802469135802482</v>
      </c>
      <c r="O7516">
        <v>34300.268867592538</v>
      </c>
      <c r="P7516">
        <v>396.77515336160195</v>
      </c>
      <c r="R7516">
        <v>0.96039999999999992</v>
      </c>
      <c r="T7516" s="6">
        <v>103.46666666666668</v>
      </c>
      <c r="U7516" s="6">
        <v>103.72319999999999</v>
      </c>
      <c r="W7516" s="6">
        <v>567.25692777777783</v>
      </c>
    </row>
    <row r="7517" spans="1:23" x14ac:dyDescent="0.3">
      <c r="A7517" s="1">
        <v>44660</v>
      </c>
      <c r="B7517">
        <v>202204</v>
      </c>
      <c r="C7517">
        <v>2022</v>
      </c>
      <c r="D7517" t="s">
        <v>0</v>
      </c>
      <c r="E7517" t="s">
        <v>22</v>
      </c>
      <c r="F7517">
        <v>60.16836</v>
      </c>
      <c r="G7517">
        <v>44</v>
      </c>
      <c r="I7517">
        <v>55.266468798463329</v>
      </c>
      <c r="J7517">
        <v>60.56630921875</v>
      </c>
      <c r="K7517">
        <v>70.459614633611238</v>
      </c>
      <c r="L7517">
        <v>1.674964704347111</v>
      </c>
      <c r="N7517">
        <v>0.95953229688940433</v>
      </c>
      <c r="O7517">
        <v>4534.4830498597621</v>
      </c>
      <c r="P7517">
        <v>167.5931994719638</v>
      </c>
      <c r="Q7517">
        <v>0.74990004612997874</v>
      </c>
      <c r="S7517" s="6">
        <v>32.995602029719066</v>
      </c>
      <c r="V7517" s="6">
        <v>73.698446991272888</v>
      </c>
    </row>
    <row r="7518" spans="1:23" x14ac:dyDescent="0.3">
      <c r="A7518" s="1">
        <v>44660</v>
      </c>
      <c r="B7518">
        <v>202204</v>
      </c>
      <c r="C7518">
        <v>2022</v>
      </c>
      <c r="D7518" t="s">
        <v>1</v>
      </c>
      <c r="E7518" t="s">
        <v>22</v>
      </c>
      <c r="F7518">
        <v>62.937840000000001</v>
      </c>
      <c r="G7518">
        <v>46</v>
      </c>
      <c r="I7518">
        <v>58.394681863980544</v>
      </c>
      <c r="J7518">
        <v>63.042332187500001</v>
      </c>
      <c r="K7518">
        <v>73.497095631259398</v>
      </c>
      <c r="L7518">
        <v>1.674964704347111</v>
      </c>
      <c r="N7518">
        <v>1</v>
      </c>
      <c r="O7518">
        <v>4738.3853755234004</v>
      </c>
      <c r="P7518">
        <v>180.57145663034123</v>
      </c>
      <c r="Q7518">
        <v>0.75789633205048923</v>
      </c>
      <c r="S7518" s="6">
        <v>34.863231274322501</v>
      </c>
      <c r="V7518" s="6">
        <v>77.048376399967111</v>
      </c>
    </row>
    <row r="7519" spans="1:23" x14ac:dyDescent="0.3">
      <c r="A7519" s="1">
        <v>44660</v>
      </c>
      <c r="B7519">
        <v>202204</v>
      </c>
      <c r="C7519">
        <v>2022</v>
      </c>
      <c r="D7519" t="s">
        <v>4</v>
      </c>
      <c r="E7519" t="s">
        <v>22</v>
      </c>
      <c r="F7519">
        <v>76.732879999999994</v>
      </c>
      <c r="G7519">
        <v>36</v>
      </c>
      <c r="I7519">
        <v>98.575048419559394</v>
      </c>
      <c r="J7519">
        <v>76.979883377777767</v>
      </c>
      <c r="K7519">
        <v>88.501500750101727</v>
      </c>
      <c r="L7519">
        <v>3.5996166666666674</v>
      </c>
      <c r="N7519">
        <v>1</v>
      </c>
      <c r="O7519">
        <v>5215.5434468829253</v>
      </c>
      <c r="P7519">
        <v>139.0181674796041</v>
      </c>
      <c r="Q7519">
        <v>0.76069094100729384</v>
      </c>
      <c r="S7519" s="6">
        <v>27.384873876262578</v>
      </c>
      <c r="V7519" s="6">
        <v>129.58620000000002</v>
      </c>
    </row>
    <row r="7520" spans="1:23" x14ac:dyDescent="0.3">
      <c r="A7520" s="1">
        <v>44660</v>
      </c>
      <c r="B7520">
        <v>202204</v>
      </c>
      <c r="C7520">
        <v>2022</v>
      </c>
      <c r="D7520" t="s">
        <v>2</v>
      </c>
      <c r="E7520" t="s">
        <v>22</v>
      </c>
      <c r="F7520">
        <v>125.32828000000001</v>
      </c>
      <c r="G7520">
        <v>64</v>
      </c>
      <c r="I7520">
        <v>124.14491992421981</v>
      </c>
      <c r="J7520">
        <v>125.69656613281251</v>
      </c>
      <c r="K7520">
        <v>145.98298109034928</v>
      </c>
      <c r="L7520">
        <v>2.5491891042284869</v>
      </c>
      <c r="N7520">
        <v>1</v>
      </c>
      <c r="O7520">
        <v>9688.5535215542386</v>
      </c>
      <c r="P7520">
        <v>201.84629832422019</v>
      </c>
      <c r="Q7520">
        <v>0.7609338870146336</v>
      </c>
      <c r="S7520" s="6">
        <v>48.699768768936551</v>
      </c>
      <c r="V7520" s="6">
        <v>163.14810267062316</v>
      </c>
    </row>
    <row r="7521" spans="1:23" x14ac:dyDescent="0.3">
      <c r="A7521" s="1">
        <v>44660</v>
      </c>
      <c r="B7521">
        <v>202204</v>
      </c>
      <c r="C7521">
        <v>2022</v>
      </c>
      <c r="D7521" t="s">
        <v>3</v>
      </c>
      <c r="E7521" t="s">
        <v>22</v>
      </c>
      <c r="F7521">
        <v>166.49024016666664</v>
      </c>
      <c r="G7521">
        <v>96</v>
      </c>
      <c r="I7521">
        <v>146.36921638452026</v>
      </c>
      <c r="J7521">
        <v>167.12531780082213</v>
      </c>
      <c r="K7521">
        <v>191.00198463573773</v>
      </c>
      <c r="L7521">
        <v>1.9926871564217885</v>
      </c>
      <c r="N7521">
        <v>0.9878703555858146</v>
      </c>
      <c r="O7521">
        <v>12604.146623589622</v>
      </c>
      <c r="P7521">
        <v>320.31127558636922</v>
      </c>
      <c r="Q7521">
        <v>0.76513733348719726</v>
      </c>
      <c r="S7521" s="6">
        <v>73.45318401477094</v>
      </c>
      <c r="V7521" s="6">
        <v>191.2979670164917</v>
      </c>
    </row>
    <row r="7522" spans="1:23" x14ac:dyDescent="0.3">
      <c r="A7522" s="1">
        <v>44660</v>
      </c>
      <c r="B7522">
        <v>202204</v>
      </c>
      <c r="C7522">
        <v>2022</v>
      </c>
      <c r="D7522" t="s">
        <v>5</v>
      </c>
      <c r="E7522" t="s">
        <v>23</v>
      </c>
      <c r="F7522">
        <v>2169.292889166667</v>
      </c>
      <c r="H7522">
        <v>162</v>
      </c>
      <c r="I7522">
        <v>2576.1443177584015</v>
      </c>
      <c r="M7522">
        <v>9.4109329817962237</v>
      </c>
      <c r="N7522">
        <v>0.99899933087787618</v>
      </c>
      <c r="O7522">
        <v>166699.50321345415</v>
      </c>
      <c r="P7522">
        <v>972.04113166492948</v>
      </c>
      <c r="R7522">
        <v>0.93026236559139786</v>
      </c>
      <c r="T7522" s="6">
        <v>161.83789160221593</v>
      </c>
      <c r="U7522" s="6">
        <v>150.70250322580645</v>
      </c>
      <c r="W7522" s="6">
        <v>1524.5711430509882</v>
      </c>
    </row>
    <row r="7523" spans="1:23" x14ac:dyDescent="0.3">
      <c r="A7523" s="1">
        <v>44660</v>
      </c>
      <c r="B7523">
        <v>202204</v>
      </c>
      <c r="C7523">
        <v>2022</v>
      </c>
      <c r="D7523" t="s">
        <v>6</v>
      </c>
      <c r="E7523" t="s">
        <v>23</v>
      </c>
      <c r="F7523">
        <v>726.85648283333342</v>
      </c>
      <c r="H7523">
        <v>66</v>
      </c>
      <c r="I7523">
        <v>1170.8585333333331</v>
      </c>
      <c r="M7523">
        <v>10.028368055555555</v>
      </c>
      <c r="N7523">
        <v>0.84218046088745657</v>
      </c>
      <c r="O7523">
        <v>55395.089648288551</v>
      </c>
      <c r="P7523">
        <v>260.38760634438313</v>
      </c>
      <c r="R7523">
        <v>0.87786397849462361</v>
      </c>
      <c r="T7523" s="6">
        <v>55.583910418572131</v>
      </c>
      <c r="U7523" s="6">
        <v>57.939022580645158</v>
      </c>
      <c r="W7523" s="6">
        <v>661.87229166666668</v>
      </c>
    </row>
    <row r="7524" spans="1:23" x14ac:dyDescent="0.3">
      <c r="A7524" s="1">
        <v>44660</v>
      </c>
      <c r="B7524">
        <v>202204</v>
      </c>
      <c r="C7524">
        <v>2022</v>
      </c>
      <c r="D7524" t="s">
        <v>7</v>
      </c>
      <c r="E7524" t="s">
        <v>23</v>
      </c>
      <c r="F7524">
        <v>587.41198966666718</v>
      </c>
      <c r="H7524">
        <v>36</v>
      </c>
      <c r="I7524">
        <v>616.07359049088529</v>
      </c>
      <c r="M7524">
        <v>10.063095958129537</v>
      </c>
      <c r="N7524">
        <v>0.9993433175800448</v>
      </c>
      <c r="O7524">
        <v>45279.566208259508</v>
      </c>
      <c r="P7524">
        <v>188.0212436995605</v>
      </c>
      <c r="R7524">
        <v>0.94569999999999999</v>
      </c>
      <c r="T7524" s="6">
        <v>35.976359432881615</v>
      </c>
      <c r="U7524" s="6">
        <v>34.045200000000001</v>
      </c>
      <c r="W7524" s="6">
        <v>362.27145449266334</v>
      </c>
    </row>
    <row r="7525" spans="1:23" x14ac:dyDescent="0.3">
      <c r="A7525" s="1">
        <v>44660</v>
      </c>
      <c r="B7525">
        <v>202204</v>
      </c>
      <c r="C7525">
        <v>2022</v>
      </c>
      <c r="D7525" t="s">
        <v>8</v>
      </c>
      <c r="E7525" t="s">
        <v>23</v>
      </c>
      <c r="F7525">
        <v>98.170655333333343</v>
      </c>
      <c r="H7525">
        <v>108</v>
      </c>
      <c r="I7525">
        <v>102.97026210000003</v>
      </c>
      <c r="M7525">
        <v>2.7576380915637859</v>
      </c>
      <c r="N7525">
        <v>0.94598765432098775</v>
      </c>
      <c r="O7525">
        <v>9195.4344948950584</v>
      </c>
      <c r="P7525">
        <v>396.77515336160195</v>
      </c>
      <c r="R7525">
        <v>0.96039999999999992</v>
      </c>
      <c r="T7525" s="6">
        <v>102.16666666666667</v>
      </c>
      <c r="U7525" s="6">
        <v>103.72319999999999</v>
      </c>
      <c r="W7525" s="6">
        <v>297.82491388888889</v>
      </c>
    </row>
    <row r="7526" spans="1:23" x14ac:dyDescent="0.3">
      <c r="A7526" s="1">
        <v>44661</v>
      </c>
      <c r="B7526">
        <v>202204</v>
      </c>
      <c r="C7526">
        <v>2022</v>
      </c>
      <c r="D7526" t="s">
        <v>0</v>
      </c>
      <c r="E7526" t="s">
        <v>22</v>
      </c>
      <c r="F7526">
        <v>33.618199999999995</v>
      </c>
      <c r="G7526">
        <v>44</v>
      </c>
      <c r="I7526">
        <v>30.029433598535356</v>
      </c>
      <c r="J7526">
        <v>33.953160937499995</v>
      </c>
      <c r="K7526">
        <v>40.985699058493225</v>
      </c>
      <c r="L7526">
        <v>0.91010412755881576</v>
      </c>
      <c r="N7526">
        <v>1</v>
      </c>
      <c r="O7526">
        <v>3254.8617091159849</v>
      </c>
      <c r="P7526">
        <v>167.5931994719638</v>
      </c>
      <c r="Q7526">
        <v>0.74990004612997874</v>
      </c>
      <c r="S7526" s="6">
        <v>32.995602029719066</v>
      </c>
      <c r="V7526" s="6">
        <v>40.044581612587891</v>
      </c>
    </row>
    <row r="7527" spans="1:23" x14ac:dyDescent="0.3">
      <c r="A7527" s="1">
        <v>44661</v>
      </c>
      <c r="B7527">
        <v>202204</v>
      </c>
      <c r="C7527">
        <v>2022</v>
      </c>
      <c r="D7527" t="s">
        <v>1</v>
      </c>
      <c r="E7527" t="s">
        <v>22</v>
      </c>
      <c r="F7527">
        <v>35.5852</v>
      </c>
      <c r="G7527">
        <v>46</v>
      </c>
      <c r="I7527">
        <v>32.289623026272722</v>
      </c>
      <c r="J7527">
        <v>35.6690623046875</v>
      </c>
      <c r="K7527">
        <v>43.625283704462092</v>
      </c>
      <c r="L7527">
        <v>0.9261798704830525</v>
      </c>
      <c r="N7527">
        <v>1</v>
      </c>
      <c r="O7527">
        <v>3440.4380504171118</v>
      </c>
      <c r="P7527">
        <v>180.57145663034123</v>
      </c>
      <c r="Q7527">
        <v>0.75789633205048923</v>
      </c>
      <c r="S7527" s="6">
        <v>34.863231274322501</v>
      </c>
      <c r="V7527" s="6">
        <v>42.604274042220418</v>
      </c>
    </row>
    <row r="7528" spans="1:23" x14ac:dyDescent="0.3">
      <c r="A7528" s="1">
        <v>44661</v>
      </c>
      <c r="B7528">
        <v>202204</v>
      </c>
      <c r="C7528">
        <v>2022</v>
      </c>
      <c r="D7528" t="s">
        <v>4</v>
      </c>
      <c r="E7528" t="s">
        <v>22</v>
      </c>
      <c r="F7528">
        <v>68.110280000000003</v>
      </c>
      <c r="G7528">
        <v>36</v>
      </c>
      <c r="I7528">
        <v>59.512019235211525</v>
      </c>
      <c r="J7528">
        <v>68.350387377777778</v>
      </c>
      <c r="K7528">
        <v>79.362952408870427</v>
      </c>
      <c r="L7528">
        <v>2.1731712004267072</v>
      </c>
      <c r="N7528">
        <v>1</v>
      </c>
      <c r="O7528">
        <v>6049.0783122920639</v>
      </c>
      <c r="P7528">
        <v>139.0181674796041</v>
      </c>
      <c r="Q7528">
        <v>0.76069094100729384</v>
      </c>
      <c r="S7528" s="6">
        <v>27.384873876262578</v>
      </c>
      <c r="V7528" s="6">
        <v>78.234163215361463</v>
      </c>
    </row>
    <row r="7529" spans="1:23" x14ac:dyDescent="0.3">
      <c r="A7529" s="1">
        <v>44661</v>
      </c>
      <c r="B7529">
        <v>202204</v>
      </c>
      <c r="C7529">
        <v>2022</v>
      </c>
      <c r="D7529" t="s">
        <v>2</v>
      </c>
      <c r="E7529" t="s">
        <v>22</v>
      </c>
      <c r="F7529">
        <v>65.104760000000013</v>
      </c>
      <c r="G7529">
        <v>64</v>
      </c>
      <c r="I7529">
        <v>56.207772159131601</v>
      </c>
      <c r="J7529">
        <v>65.366600820312513</v>
      </c>
      <c r="K7529">
        <v>75.312721793276211</v>
      </c>
      <c r="L7529">
        <v>1.1541691794434983</v>
      </c>
      <c r="N7529">
        <v>1</v>
      </c>
      <c r="O7529">
        <v>6368.0964194322542</v>
      </c>
      <c r="P7529">
        <v>201.84629832422019</v>
      </c>
      <c r="Q7529">
        <v>0.7609338870146336</v>
      </c>
      <c r="S7529" s="6">
        <v>48.699768768936551</v>
      </c>
      <c r="V7529" s="6">
        <v>73.86682748438389</v>
      </c>
    </row>
    <row r="7530" spans="1:23" x14ac:dyDescent="0.3">
      <c r="A7530" s="1">
        <v>44661</v>
      </c>
      <c r="B7530">
        <v>202204</v>
      </c>
      <c r="C7530">
        <v>2022</v>
      </c>
      <c r="D7530" t="s">
        <v>3</v>
      </c>
      <c r="E7530" t="s">
        <v>22</v>
      </c>
      <c r="F7530">
        <v>82.890080000000012</v>
      </c>
      <c r="G7530">
        <v>96</v>
      </c>
      <c r="I7530">
        <v>71.96315196482999</v>
      </c>
      <c r="J7530">
        <v>83.342896568779423</v>
      </c>
      <c r="K7530">
        <v>96.065314306050468</v>
      </c>
      <c r="L7530">
        <v>0.9797145342312007</v>
      </c>
      <c r="N7530">
        <v>1</v>
      </c>
      <c r="O7530">
        <v>7992.7723092016986</v>
      </c>
      <c r="P7530">
        <v>320.31127558636922</v>
      </c>
      <c r="Q7530">
        <v>0.76513733348719726</v>
      </c>
      <c r="S7530" s="6">
        <v>73.45318401477094</v>
      </c>
      <c r="V7530" s="6">
        <v>94.05259528619527</v>
      </c>
    </row>
    <row r="7531" spans="1:23" x14ac:dyDescent="0.3">
      <c r="A7531" s="1">
        <v>44661</v>
      </c>
      <c r="B7531">
        <v>202204</v>
      </c>
      <c r="C7531">
        <v>2022</v>
      </c>
      <c r="D7531" t="s">
        <v>5</v>
      </c>
      <c r="E7531" t="s">
        <v>23</v>
      </c>
      <c r="F7531">
        <v>1529.3952603333332</v>
      </c>
      <c r="H7531">
        <v>162</v>
      </c>
      <c r="I7531">
        <v>1816.7134424799285</v>
      </c>
      <c r="M7531">
        <v>8.2532714219618235</v>
      </c>
      <c r="N7531">
        <v>0.99464664625140908</v>
      </c>
      <c r="O7531">
        <v>143269.80300452857</v>
      </c>
      <c r="P7531">
        <v>972.04113166492948</v>
      </c>
      <c r="R7531">
        <v>0.93026236559139786</v>
      </c>
      <c r="T7531" s="6">
        <v>161.13275669272826</v>
      </c>
      <c r="U7531" s="6">
        <v>150.70250322580645</v>
      </c>
      <c r="W7531" s="6">
        <v>1337.0299703578155</v>
      </c>
    </row>
    <row r="7532" spans="1:23" x14ac:dyDescent="0.3">
      <c r="A7532" s="1">
        <v>44661</v>
      </c>
      <c r="B7532">
        <v>202204</v>
      </c>
      <c r="C7532">
        <v>2022</v>
      </c>
      <c r="D7532" t="s">
        <v>6</v>
      </c>
      <c r="E7532" t="s">
        <v>23</v>
      </c>
      <c r="F7532">
        <v>125.66064033333332</v>
      </c>
      <c r="H7532">
        <v>66</v>
      </c>
      <c r="I7532">
        <v>196.18179999999998</v>
      </c>
      <c r="M7532">
        <v>3.9355208333333334</v>
      </c>
      <c r="N7532">
        <v>0.88378199793682866</v>
      </c>
      <c r="O7532">
        <v>12380.929819883244</v>
      </c>
      <c r="P7532">
        <v>260.38760634438313</v>
      </c>
      <c r="R7532">
        <v>0.87786397849462361</v>
      </c>
      <c r="T7532" s="6">
        <v>58.329611863830692</v>
      </c>
      <c r="U7532" s="6">
        <v>57.939022580645158</v>
      </c>
      <c r="W7532" s="6">
        <v>259.74437499999999</v>
      </c>
    </row>
    <row r="7533" spans="1:23" x14ac:dyDescent="0.3">
      <c r="A7533" s="1">
        <v>44661</v>
      </c>
      <c r="B7533">
        <v>202204</v>
      </c>
      <c r="C7533">
        <v>2022</v>
      </c>
      <c r="D7533" t="s">
        <v>7</v>
      </c>
      <c r="E7533" t="s">
        <v>23</v>
      </c>
      <c r="F7533">
        <v>47.779199999999996</v>
      </c>
      <c r="H7533">
        <v>36</v>
      </c>
      <c r="I7533">
        <v>50.708480024592703</v>
      </c>
      <c r="M7533">
        <v>3.6605888456033049</v>
      </c>
      <c r="N7533">
        <v>0.99650347686147467</v>
      </c>
      <c r="O7533">
        <v>4589.7139599632483</v>
      </c>
      <c r="P7533">
        <v>188.0212436995605</v>
      </c>
      <c r="R7533">
        <v>0.94569999999999999</v>
      </c>
      <c r="T7533" s="6">
        <v>35.874125167013091</v>
      </c>
      <c r="U7533" s="6">
        <v>34.045200000000001</v>
      </c>
      <c r="W7533" s="6">
        <v>131.78119844171897</v>
      </c>
    </row>
    <row r="7534" spans="1:23" x14ac:dyDescent="0.3">
      <c r="A7534" s="1">
        <v>44661</v>
      </c>
      <c r="B7534">
        <v>202204</v>
      </c>
      <c r="C7534">
        <v>2022</v>
      </c>
      <c r="D7534" t="s">
        <v>8</v>
      </c>
      <c r="E7534" t="s">
        <v>23</v>
      </c>
      <c r="F7534">
        <v>2.3403461666666674</v>
      </c>
      <c r="H7534">
        <v>108</v>
      </c>
      <c r="I7534">
        <v>2.1948398000000036</v>
      </c>
      <c r="M7534">
        <v>1.4923115483539096</v>
      </c>
      <c r="N7534">
        <v>0.91085390946502076</v>
      </c>
      <c r="O7534">
        <v>224.83800998372476</v>
      </c>
      <c r="P7534">
        <v>396.77515336160195</v>
      </c>
      <c r="R7534">
        <v>0.96039999999999992</v>
      </c>
      <c r="T7534" s="6">
        <v>98.372222222222248</v>
      </c>
      <c r="U7534" s="6">
        <v>103.72319999999999</v>
      </c>
      <c r="W7534" s="6">
        <v>161.16964722222224</v>
      </c>
    </row>
    <row r="7535" spans="1:23" x14ac:dyDescent="0.3">
      <c r="A7535" s="1">
        <v>44662</v>
      </c>
      <c r="B7535">
        <v>202204</v>
      </c>
      <c r="C7535">
        <v>2022</v>
      </c>
      <c r="D7535" t="s">
        <v>0</v>
      </c>
      <c r="E7535" t="s">
        <v>22</v>
      </c>
      <c r="F7535">
        <v>62.05136000000001</v>
      </c>
      <c r="G7535">
        <v>44</v>
      </c>
      <c r="I7535">
        <v>65.891737187165035</v>
      </c>
      <c r="J7535">
        <v>62.47689710937501</v>
      </c>
      <c r="K7535">
        <v>89.873405645010862</v>
      </c>
      <c r="L7535">
        <v>1.996985450600856</v>
      </c>
      <c r="N7535">
        <v>0.8307940514627391</v>
      </c>
      <c r="O7535">
        <v>6061.8674276293968</v>
      </c>
      <c r="P7535">
        <v>167.5931994719638</v>
      </c>
      <c r="Q7535">
        <v>0.74990004612997874</v>
      </c>
      <c r="S7535" s="6">
        <v>32.995602029719066</v>
      </c>
      <c r="V7535" s="6">
        <v>87.867359826437664</v>
      </c>
    </row>
    <row r="7536" spans="1:23" x14ac:dyDescent="0.3">
      <c r="A7536" s="1">
        <v>44662</v>
      </c>
      <c r="B7536">
        <v>202204</v>
      </c>
      <c r="C7536">
        <v>2022</v>
      </c>
      <c r="D7536" t="s">
        <v>1</v>
      </c>
      <c r="E7536" t="s">
        <v>22</v>
      </c>
      <c r="F7536">
        <v>77.539000000000001</v>
      </c>
      <c r="G7536">
        <v>46</v>
      </c>
      <c r="I7536">
        <v>70.636343583410508</v>
      </c>
      <c r="J7536">
        <v>77.619200195312501</v>
      </c>
      <c r="K7536">
        <v>94.602627556025652</v>
      </c>
      <c r="L7536">
        <v>2.0260985858598723</v>
      </c>
      <c r="N7536">
        <v>1</v>
      </c>
      <c r="O7536">
        <v>7549.2592686182179</v>
      </c>
      <c r="P7536">
        <v>180.57145663034123</v>
      </c>
      <c r="Q7536">
        <v>0.75789633205048923</v>
      </c>
      <c r="S7536" s="6">
        <v>34.863231274322501</v>
      </c>
      <c r="V7536" s="6">
        <v>93.200534949554125</v>
      </c>
    </row>
    <row r="7537" spans="1:23" x14ac:dyDescent="0.3">
      <c r="A7537" s="1">
        <v>44662</v>
      </c>
      <c r="B7537">
        <v>202204</v>
      </c>
      <c r="C7537">
        <v>2022</v>
      </c>
      <c r="D7537" t="s">
        <v>4</v>
      </c>
      <c r="E7537" t="s">
        <v>22</v>
      </c>
      <c r="F7537">
        <v>106.08920000000001</v>
      </c>
      <c r="G7537">
        <v>36</v>
      </c>
      <c r="I7537">
        <v>101.11526554422971</v>
      </c>
      <c r="J7537">
        <v>106.35969137777778</v>
      </c>
      <c r="K7537">
        <v>134.25764458213112</v>
      </c>
      <c r="L7537">
        <v>3.6923765287769763</v>
      </c>
      <c r="N7537">
        <v>1</v>
      </c>
      <c r="O7537">
        <v>9422.0406861140164</v>
      </c>
      <c r="P7537">
        <v>139.0181674796041</v>
      </c>
      <c r="Q7537">
        <v>0.76069094100729384</v>
      </c>
      <c r="S7537" s="6">
        <v>27.384873876262578</v>
      </c>
      <c r="V7537" s="6">
        <v>132.92555503597114</v>
      </c>
    </row>
    <row r="7538" spans="1:23" x14ac:dyDescent="0.3">
      <c r="A7538" s="1">
        <v>44662</v>
      </c>
      <c r="B7538">
        <v>202204</v>
      </c>
      <c r="C7538">
        <v>2022</v>
      </c>
      <c r="D7538" t="s">
        <v>2</v>
      </c>
      <c r="E7538" t="s">
        <v>22</v>
      </c>
      <c r="F7538">
        <v>38.062360000000005</v>
      </c>
      <c r="G7538">
        <v>64</v>
      </c>
      <c r="I7538">
        <v>35.363827915378728</v>
      </c>
      <c r="J7538">
        <v>38.336980000000004</v>
      </c>
      <c r="K7538">
        <v>47.474583895676162</v>
      </c>
      <c r="L7538">
        <v>0.72616007856562481</v>
      </c>
      <c r="N7538">
        <v>1</v>
      </c>
      <c r="O7538">
        <v>3733.413868996593</v>
      </c>
      <c r="P7538">
        <v>201.84629832422019</v>
      </c>
      <c r="Q7538">
        <v>0.7609338870146336</v>
      </c>
      <c r="S7538" s="6">
        <v>48.699768768936551</v>
      </c>
      <c r="V7538" s="6">
        <v>46.474245028199988</v>
      </c>
    </row>
    <row r="7539" spans="1:23" x14ac:dyDescent="0.3">
      <c r="A7539" s="1">
        <v>44662</v>
      </c>
      <c r="B7539">
        <v>202204</v>
      </c>
      <c r="C7539">
        <v>2022</v>
      </c>
      <c r="D7539" t="s">
        <v>3</v>
      </c>
      <c r="E7539" t="s">
        <v>22</v>
      </c>
      <c r="F7539">
        <v>42.048159999999996</v>
      </c>
      <c r="G7539">
        <v>96</v>
      </c>
      <c r="I7539">
        <v>39.813385114651531</v>
      </c>
      <c r="J7539">
        <v>42.425798207959062</v>
      </c>
      <c r="K7539">
        <v>53.66227269734928</v>
      </c>
      <c r="L7539">
        <v>0.54202395238095236</v>
      </c>
      <c r="N7539">
        <v>1</v>
      </c>
      <c r="O7539">
        <v>4119.6434648273507</v>
      </c>
      <c r="P7539">
        <v>320.31127558636922</v>
      </c>
      <c r="Q7539">
        <v>0.76513733348719726</v>
      </c>
      <c r="S7539" s="6">
        <v>73.45318401477094</v>
      </c>
      <c r="V7539" s="6">
        <v>52.03429942857143</v>
      </c>
    </row>
    <row r="7540" spans="1:23" x14ac:dyDescent="0.3">
      <c r="A7540" s="1">
        <v>44662</v>
      </c>
      <c r="B7540">
        <v>202204</v>
      </c>
      <c r="C7540">
        <v>2022</v>
      </c>
      <c r="D7540" t="s">
        <v>5</v>
      </c>
      <c r="E7540" t="s">
        <v>23</v>
      </c>
      <c r="F7540">
        <v>1728.7104644999999</v>
      </c>
      <c r="H7540">
        <v>162</v>
      </c>
      <c r="I7540">
        <v>2088.1816943011286</v>
      </c>
      <c r="M7540">
        <v>8.5479250791877366</v>
      </c>
      <c r="N7540">
        <v>0.99821678311139506</v>
      </c>
      <c r="O7540">
        <v>154661.48579506887</v>
      </c>
      <c r="P7540">
        <v>972.04113166492948</v>
      </c>
      <c r="R7540">
        <v>0.93026236559139786</v>
      </c>
      <c r="T7540" s="6">
        <v>161.711118864046</v>
      </c>
      <c r="U7540" s="6">
        <v>150.70250322580645</v>
      </c>
      <c r="W7540" s="6">
        <v>1384.7638628284133</v>
      </c>
    </row>
    <row r="7541" spans="1:23" x14ac:dyDescent="0.3">
      <c r="A7541" s="1">
        <v>44662</v>
      </c>
      <c r="B7541">
        <v>202204</v>
      </c>
      <c r="C7541">
        <v>2022</v>
      </c>
      <c r="D7541" t="s">
        <v>6</v>
      </c>
      <c r="E7541" t="s">
        <v>23</v>
      </c>
      <c r="F7541">
        <v>377.55984066666667</v>
      </c>
      <c r="H7541">
        <v>66</v>
      </c>
      <c r="I7541">
        <v>560.50013333333322</v>
      </c>
      <c r="M7541">
        <v>5.8370833333333332</v>
      </c>
      <c r="N7541">
        <v>0.91000654748151644</v>
      </c>
      <c r="O7541">
        <v>34602.311003168768</v>
      </c>
      <c r="P7541">
        <v>260.38760634438313</v>
      </c>
      <c r="R7541">
        <v>0.87786397849462361</v>
      </c>
      <c r="T7541" s="6">
        <v>60.060432133780083</v>
      </c>
      <c r="U7541" s="6">
        <v>57.939022580645158</v>
      </c>
      <c r="W7541" s="6">
        <v>385.2475</v>
      </c>
    </row>
    <row r="7542" spans="1:23" x14ac:dyDescent="0.3">
      <c r="A7542" s="1">
        <v>44662</v>
      </c>
      <c r="B7542">
        <v>202204</v>
      </c>
      <c r="C7542">
        <v>2022</v>
      </c>
      <c r="D7542" t="s">
        <v>7</v>
      </c>
      <c r="E7542" t="s">
        <v>23</v>
      </c>
      <c r="F7542">
        <v>103.95840000000001</v>
      </c>
      <c r="H7542">
        <v>36</v>
      </c>
      <c r="I7542">
        <v>145.38661868082838</v>
      </c>
      <c r="M7542">
        <v>5.0241681100839877</v>
      </c>
      <c r="N7542">
        <v>0.86620483050440922</v>
      </c>
      <c r="O7542">
        <v>9482.7890011039508</v>
      </c>
      <c r="P7542">
        <v>188.0212436995605</v>
      </c>
      <c r="R7542">
        <v>0.94569999999999999</v>
      </c>
      <c r="T7542" s="6">
        <v>31.183373898158731</v>
      </c>
      <c r="U7542" s="6">
        <v>34.045200000000001</v>
      </c>
      <c r="W7542" s="6">
        <v>180.87005196302357</v>
      </c>
    </row>
    <row r="7543" spans="1:23" x14ac:dyDescent="0.3">
      <c r="A7543" s="1">
        <v>44662</v>
      </c>
      <c r="B7543">
        <v>202204</v>
      </c>
      <c r="C7543">
        <v>2022</v>
      </c>
      <c r="D7543" t="s">
        <v>8</v>
      </c>
      <c r="E7543" t="s">
        <v>23</v>
      </c>
      <c r="F7543">
        <v>9.0213478333333352</v>
      </c>
      <c r="H7543">
        <v>108</v>
      </c>
      <c r="I7543">
        <v>16.942003833333331</v>
      </c>
      <c r="M7543">
        <v>2.4531033693415631</v>
      </c>
      <c r="N7543">
        <v>0.92404835390946538</v>
      </c>
      <c r="O7543">
        <v>558.27383983256925</v>
      </c>
      <c r="P7543">
        <v>396.77515336160195</v>
      </c>
      <c r="R7543">
        <v>0.96039999999999992</v>
      </c>
      <c r="T7543" s="6">
        <v>99.79722222222226</v>
      </c>
      <c r="U7543" s="6">
        <v>103.72319999999999</v>
      </c>
      <c r="W7543" s="6">
        <v>264.93516388888884</v>
      </c>
    </row>
    <row r="7544" spans="1:23" x14ac:dyDescent="0.3">
      <c r="A7544" s="1">
        <v>44663</v>
      </c>
      <c r="B7544">
        <v>202204</v>
      </c>
      <c r="C7544">
        <v>2022</v>
      </c>
      <c r="D7544" t="s">
        <v>0</v>
      </c>
      <c r="E7544" t="s">
        <v>22</v>
      </c>
      <c r="F7544">
        <v>20.202560000000002</v>
      </c>
      <c r="G7544">
        <v>44</v>
      </c>
      <c r="I7544">
        <v>19.71232026785486</v>
      </c>
      <c r="J7544">
        <v>20.540938906250002</v>
      </c>
      <c r="K7544">
        <v>26.885531770496865</v>
      </c>
      <c r="L7544">
        <v>0.59742265802878869</v>
      </c>
      <c r="N7544">
        <v>0.96981999553582343</v>
      </c>
      <c r="O7544">
        <v>2100.1324839483846</v>
      </c>
      <c r="P7544">
        <v>167.5931994719638</v>
      </c>
      <c r="Q7544">
        <v>0.74990004612997874</v>
      </c>
      <c r="S7544" s="6">
        <v>32.995602029719066</v>
      </c>
      <c r="V7544" s="6">
        <v>26.286596953266702</v>
      </c>
    </row>
    <row r="7545" spans="1:23" x14ac:dyDescent="0.3">
      <c r="A7545" s="1">
        <v>44663</v>
      </c>
      <c r="B7545">
        <v>202204</v>
      </c>
      <c r="C7545">
        <v>2022</v>
      </c>
      <c r="D7545" t="s">
        <v>1</v>
      </c>
      <c r="E7545" t="s">
        <v>22</v>
      </c>
      <c r="F7545">
        <v>21.376599999999996</v>
      </c>
      <c r="G7545">
        <v>46</v>
      </c>
      <c r="I7545">
        <v>20.844734518939685</v>
      </c>
      <c r="J7545">
        <v>21.439222070312496</v>
      </c>
      <c r="K7545">
        <v>28.058705799456334</v>
      </c>
      <c r="L7545">
        <v>0.59790024495785232</v>
      </c>
      <c r="N7545">
        <v>1</v>
      </c>
      <c r="O7545">
        <v>2240.0810058350239</v>
      </c>
      <c r="P7545">
        <v>180.57145663034123</v>
      </c>
      <c r="Q7545">
        <v>0.75789633205048923</v>
      </c>
      <c r="S7545" s="6">
        <v>34.863231274322501</v>
      </c>
      <c r="V7545" s="6">
        <v>27.503411268061207</v>
      </c>
    </row>
    <row r="7546" spans="1:23" x14ac:dyDescent="0.3">
      <c r="A7546" s="1">
        <v>44663</v>
      </c>
      <c r="B7546">
        <v>202204</v>
      </c>
      <c r="C7546">
        <v>2022</v>
      </c>
      <c r="D7546" t="s">
        <v>4</v>
      </c>
      <c r="E7546" t="s">
        <v>22</v>
      </c>
      <c r="F7546">
        <v>59.299519999999994</v>
      </c>
      <c r="G7546">
        <v>36</v>
      </c>
      <c r="I7546">
        <v>52.244080143098444</v>
      </c>
      <c r="J7546">
        <v>59.532580977777769</v>
      </c>
      <c r="K7546">
        <v>69.69833644070286</v>
      </c>
      <c r="L7546">
        <v>1.9077714353975541</v>
      </c>
      <c r="N7546">
        <v>1</v>
      </c>
      <c r="O7546">
        <v>5543.4013508336211</v>
      </c>
      <c r="P7546">
        <v>139.0181674796041</v>
      </c>
      <c r="Q7546">
        <v>0.76069094100729384</v>
      </c>
      <c r="S7546" s="6">
        <v>27.384873876262578</v>
      </c>
      <c r="V7546" s="6">
        <v>68.679771674311951</v>
      </c>
    </row>
    <row r="7547" spans="1:23" x14ac:dyDescent="0.3">
      <c r="A7547" s="1">
        <v>44663</v>
      </c>
      <c r="B7547">
        <v>202204</v>
      </c>
      <c r="C7547">
        <v>2022</v>
      </c>
      <c r="D7547" t="s">
        <v>2</v>
      </c>
      <c r="E7547" t="s">
        <v>22</v>
      </c>
      <c r="F7547">
        <v>50.214079999999996</v>
      </c>
      <c r="G7547">
        <v>64</v>
      </c>
      <c r="I7547">
        <v>45.633909761222384</v>
      </c>
      <c r="J7547">
        <v>50.495439999999995</v>
      </c>
      <c r="K7547">
        <v>61.115702233182368</v>
      </c>
      <c r="L7547">
        <v>0.9370457173572917</v>
      </c>
      <c r="N7547">
        <v>1</v>
      </c>
      <c r="O7547">
        <v>5167.477099771696</v>
      </c>
      <c r="P7547">
        <v>201.84629832422019</v>
      </c>
      <c r="Q7547">
        <v>0.7609338870146336</v>
      </c>
      <c r="S7547" s="6">
        <v>48.699768768936551</v>
      </c>
      <c r="V7547" s="6">
        <v>59.970925910866669</v>
      </c>
    </row>
    <row r="7548" spans="1:23" x14ac:dyDescent="0.3">
      <c r="A7548" s="1">
        <v>44663</v>
      </c>
      <c r="B7548">
        <v>202204</v>
      </c>
      <c r="C7548">
        <v>2022</v>
      </c>
      <c r="D7548" t="s">
        <v>3</v>
      </c>
      <c r="E7548" t="s">
        <v>22</v>
      </c>
      <c r="F7548">
        <v>14.506800000000002</v>
      </c>
      <c r="G7548">
        <v>96</v>
      </c>
      <c r="I7548">
        <v>21.202685500612361</v>
      </c>
      <c r="J7548">
        <v>15.047501170106466</v>
      </c>
      <c r="K7548">
        <v>19.011355408820627</v>
      </c>
      <c r="L7548">
        <v>0.28865577149587751</v>
      </c>
      <c r="N7548">
        <v>0.96137135365453952</v>
      </c>
      <c r="O7548">
        <v>1517.5124442798274</v>
      </c>
      <c r="P7548">
        <v>320.31127558636922</v>
      </c>
      <c r="Q7548">
        <v>0.76513733348719726</v>
      </c>
      <c r="S7548" s="6">
        <v>73.45318401477094</v>
      </c>
      <c r="V7548" s="6">
        <v>27.710954063604241</v>
      </c>
    </row>
    <row r="7549" spans="1:23" x14ac:dyDescent="0.3">
      <c r="A7549" s="1">
        <v>44663</v>
      </c>
      <c r="B7549">
        <v>202204</v>
      </c>
      <c r="C7549">
        <v>2022</v>
      </c>
      <c r="D7549" t="s">
        <v>5</v>
      </c>
      <c r="E7549" t="s">
        <v>23</v>
      </c>
      <c r="F7549">
        <v>1495.5072628333339</v>
      </c>
      <c r="H7549">
        <v>162</v>
      </c>
      <c r="I7549">
        <v>1735.7360225575767</v>
      </c>
      <c r="M7549">
        <v>8.2242590641533901</v>
      </c>
      <c r="N7549">
        <v>0.98989734459394285</v>
      </c>
      <c r="O7549">
        <v>145212.8841869405</v>
      </c>
      <c r="P7549">
        <v>972.04113166492948</v>
      </c>
      <c r="R7549">
        <v>0.93026236559139786</v>
      </c>
      <c r="T7549" s="6">
        <v>160.36336982421875</v>
      </c>
      <c r="U7549" s="6">
        <v>150.70250322580645</v>
      </c>
      <c r="W7549" s="6">
        <v>1332.3299683928492</v>
      </c>
    </row>
    <row r="7550" spans="1:23" x14ac:dyDescent="0.3">
      <c r="A7550" s="1">
        <v>44663</v>
      </c>
      <c r="B7550">
        <v>202204</v>
      </c>
      <c r="C7550">
        <v>2022</v>
      </c>
      <c r="D7550" t="s">
        <v>6</v>
      </c>
      <c r="E7550" t="s">
        <v>23</v>
      </c>
      <c r="F7550">
        <v>196.26991999999998</v>
      </c>
      <c r="H7550">
        <v>66</v>
      </c>
      <c r="I7550">
        <v>290.82240000000007</v>
      </c>
      <c r="M7550">
        <v>4.7892361111111112</v>
      </c>
      <c r="N7550">
        <v>0.92360664533398729</v>
      </c>
      <c r="O7550">
        <v>19798.044593220558</v>
      </c>
      <c r="P7550">
        <v>260.38760634438313</v>
      </c>
      <c r="R7550">
        <v>0.87786397849462361</v>
      </c>
      <c r="T7550" s="6">
        <v>60.95803859204316</v>
      </c>
      <c r="U7550" s="6">
        <v>57.939022580645158</v>
      </c>
      <c r="W7550" s="6">
        <v>316.08958333333334</v>
      </c>
    </row>
    <row r="7551" spans="1:23" x14ac:dyDescent="0.3">
      <c r="A7551" s="1">
        <v>44663</v>
      </c>
      <c r="B7551">
        <v>202204</v>
      </c>
      <c r="C7551">
        <v>2022</v>
      </c>
      <c r="D7551" t="s">
        <v>7</v>
      </c>
      <c r="E7551" t="s">
        <v>23</v>
      </c>
      <c r="F7551">
        <v>71.394400000000019</v>
      </c>
      <c r="H7551">
        <v>36</v>
      </c>
      <c r="I7551">
        <v>93.444397870842536</v>
      </c>
      <c r="M7551">
        <v>4.2954944933759487</v>
      </c>
      <c r="N7551">
        <v>0.86320484917638429</v>
      </c>
      <c r="O7551">
        <v>7170.4295010989672</v>
      </c>
      <c r="P7551">
        <v>188.0212436995605</v>
      </c>
      <c r="R7551">
        <v>0.94569999999999999</v>
      </c>
      <c r="T7551" s="6">
        <v>31.075374570349833</v>
      </c>
      <c r="U7551" s="6">
        <v>34.045200000000001</v>
      </c>
      <c r="W7551" s="6">
        <v>154.63780176153415</v>
      </c>
    </row>
    <row r="7552" spans="1:23" x14ac:dyDescent="0.3">
      <c r="A7552" s="1">
        <v>44663</v>
      </c>
      <c r="B7552">
        <v>202204</v>
      </c>
      <c r="C7552">
        <v>2022</v>
      </c>
      <c r="D7552" t="s">
        <v>8</v>
      </c>
      <c r="E7552" t="s">
        <v>23</v>
      </c>
      <c r="F7552">
        <v>146.0001776666667</v>
      </c>
      <c r="H7552">
        <v>108</v>
      </c>
      <c r="I7552">
        <v>138.65501053333335</v>
      </c>
      <c r="M7552">
        <v>3.8233094650205763</v>
      </c>
      <c r="N7552">
        <v>0.89351851851851871</v>
      </c>
      <c r="O7552">
        <v>15148.553454961968</v>
      </c>
      <c r="P7552">
        <v>396.77515336160195</v>
      </c>
      <c r="R7552">
        <v>0.96039999999999992</v>
      </c>
      <c r="T7552" s="6">
        <v>96.500000000000014</v>
      </c>
      <c r="U7552" s="6">
        <v>103.72319999999999</v>
      </c>
      <c r="W7552" s="6">
        <v>412.91742222222223</v>
      </c>
    </row>
    <row r="7553" spans="1:23" x14ac:dyDescent="0.3">
      <c r="A7553" s="1">
        <v>44664</v>
      </c>
      <c r="B7553">
        <v>202204</v>
      </c>
      <c r="C7553">
        <v>2022</v>
      </c>
      <c r="D7553" t="s">
        <v>0</v>
      </c>
      <c r="E7553" t="s">
        <v>22</v>
      </c>
      <c r="F7553">
        <v>119.3122</v>
      </c>
      <c r="G7553">
        <v>44</v>
      </c>
      <c r="I7553">
        <v>124.85254755498049</v>
      </c>
      <c r="J7553">
        <v>119.743596484375</v>
      </c>
      <c r="K7553">
        <v>151.35370234005035</v>
      </c>
      <c r="L7553">
        <v>3.7839148212093869</v>
      </c>
      <c r="N7553">
        <v>1</v>
      </c>
      <c r="O7553">
        <v>14711.569017952459</v>
      </c>
      <c r="P7553">
        <v>167.5931994719638</v>
      </c>
      <c r="Q7553">
        <v>0.74990004612997874</v>
      </c>
      <c r="S7553" s="6">
        <v>32.995602029719066</v>
      </c>
      <c r="V7553" s="6">
        <v>166.49225213321301</v>
      </c>
    </row>
    <row r="7554" spans="1:23" x14ac:dyDescent="0.3">
      <c r="A7554" s="1">
        <v>44664</v>
      </c>
      <c r="B7554">
        <v>202204</v>
      </c>
      <c r="C7554">
        <v>2022</v>
      </c>
      <c r="D7554" t="s">
        <v>1</v>
      </c>
      <c r="E7554" t="s">
        <v>22</v>
      </c>
      <c r="F7554">
        <v>121.34135999999999</v>
      </c>
      <c r="G7554">
        <v>46</v>
      </c>
      <c r="I7554">
        <v>131.44080885023104</v>
      </c>
      <c r="J7554">
        <v>121.43376722656249</v>
      </c>
      <c r="K7554">
        <v>155.62746240730436</v>
      </c>
      <c r="L7554">
        <v>3.7701843473998333</v>
      </c>
      <c r="N7554">
        <v>1</v>
      </c>
      <c r="O7554">
        <v>14967.412013663123</v>
      </c>
      <c r="P7554">
        <v>180.57145663034123</v>
      </c>
      <c r="Q7554">
        <v>0.75789633205048923</v>
      </c>
      <c r="S7554" s="6">
        <v>34.863231274322501</v>
      </c>
      <c r="V7554" s="6">
        <v>173.42847998039232</v>
      </c>
    </row>
    <row r="7555" spans="1:23" x14ac:dyDescent="0.3">
      <c r="A7555" s="1">
        <v>44664</v>
      </c>
      <c r="B7555">
        <v>202204</v>
      </c>
      <c r="C7555">
        <v>2022</v>
      </c>
      <c r="D7555" t="s">
        <v>4</v>
      </c>
      <c r="E7555" t="s">
        <v>22</v>
      </c>
      <c r="F7555">
        <v>111.28376</v>
      </c>
      <c r="G7555">
        <v>36</v>
      </c>
      <c r="I7555">
        <v>132.20863331801465</v>
      </c>
      <c r="J7555">
        <v>111.55839537777779</v>
      </c>
      <c r="K7555">
        <v>142.49632458583562</v>
      </c>
      <c r="L7555">
        <v>4.8277977804606254</v>
      </c>
      <c r="N7555">
        <v>0.98813172415930572</v>
      </c>
      <c r="O7555">
        <v>13101.924795768822</v>
      </c>
      <c r="P7555">
        <v>139.0181674796041</v>
      </c>
      <c r="Q7555">
        <v>0.76069094100729384</v>
      </c>
      <c r="S7555" s="6">
        <v>27.384873876262578</v>
      </c>
      <c r="V7555" s="6">
        <v>173.80072009658252</v>
      </c>
    </row>
    <row r="7556" spans="1:23" x14ac:dyDescent="0.3">
      <c r="A7556" s="1">
        <v>44664</v>
      </c>
      <c r="B7556">
        <v>202204</v>
      </c>
      <c r="C7556">
        <v>2022</v>
      </c>
      <c r="D7556" t="s">
        <v>2</v>
      </c>
      <c r="E7556" t="s">
        <v>22</v>
      </c>
      <c r="F7556">
        <v>177.06220000000002</v>
      </c>
      <c r="G7556">
        <v>64</v>
      </c>
      <c r="I7556">
        <v>190.44650151914527</v>
      </c>
      <c r="J7556">
        <v>177.44146000000001</v>
      </c>
      <c r="K7556">
        <v>214.06598726579458</v>
      </c>
      <c r="L7556">
        <v>3.9106243486031245</v>
      </c>
      <c r="N7556">
        <v>1</v>
      </c>
      <c r="O7556">
        <v>22040.69661480877</v>
      </c>
      <c r="P7556">
        <v>201.84629832422019</v>
      </c>
      <c r="Q7556">
        <v>0.7609338870146336</v>
      </c>
      <c r="S7556" s="6">
        <v>48.699768768936551</v>
      </c>
      <c r="V7556" s="6">
        <v>250.27995831059997</v>
      </c>
    </row>
    <row r="7557" spans="1:23" x14ac:dyDescent="0.3">
      <c r="A7557" s="1">
        <v>44664</v>
      </c>
      <c r="B7557">
        <v>202204</v>
      </c>
      <c r="C7557">
        <v>2022</v>
      </c>
      <c r="D7557" t="s">
        <v>3</v>
      </c>
      <c r="E7557" t="s">
        <v>22</v>
      </c>
      <c r="F7557">
        <v>248.88080066666666</v>
      </c>
      <c r="G7557">
        <v>96</v>
      </c>
      <c r="I7557">
        <v>245.6521517314313</v>
      </c>
      <c r="J7557">
        <v>249.65574905588531</v>
      </c>
      <c r="K7557">
        <v>295.01705504583765</v>
      </c>
      <c r="L7557">
        <v>3.3443363283208027</v>
      </c>
      <c r="N7557">
        <v>0.994735965350658</v>
      </c>
      <c r="O7557">
        <v>30615.005695059685</v>
      </c>
      <c r="P7557">
        <v>320.31127558636922</v>
      </c>
      <c r="Q7557">
        <v>0.76513733348719726</v>
      </c>
      <c r="S7557" s="6">
        <v>73.45318401477094</v>
      </c>
      <c r="V7557" s="6">
        <v>321.05628751879703</v>
      </c>
    </row>
    <row r="7558" spans="1:23" x14ac:dyDescent="0.3">
      <c r="A7558" s="1">
        <v>44664</v>
      </c>
      <c r="B7558">
        <v>202204</v>
      </c>
      <c r="C7558">
        <v>2022</v>
      </c>
      <c r="D7558" t="s">
        <v>5</v>
      </c>
      <c r="E7558" t="s">
        <v>23</v>
      </c>
      <c r="F7558">
        <v>298.50241316666649</v>
      </c>
      <c r="H7558">
        <v>162</v>
      </c>
      <c r="I7558">
        <v>396.43825086120756</v>
      </c>
      <c r="M7558">
        <v>3.9583351803146338</v>
      </c>
      <c r="N7558">
        <v>0.92007710021219136</v>
      </c>
      <c r="O7558">
        <v>37365.913657671066</v>
      </c>
      <c r="P7558">
        <v>972.04113166492948</v>
      </c>
      <c r="R7558">
        <v>0.93026236559139786</v>
      </c>
      <c r="T7558" s="6">
        <v>149.052490234375</v>
      </c>
      <c r="U7558" s="6">
        <v>150.70250322580645</v>
      </c>
      <c r="W7558" s="6">
        <v>641.25029921097064</v>
      </c>
    </row>
    <row r="7559" spans="1:23" x14ac:dyDescent="0.3">
      <c r="A7559" s="1">
        <v>44664</v>
      </c>
      <c r="B7559">
        <v>202204</v>
      </c>
      <c r="C7559">
        <v>2022</v>
      </c>
      <c r="D7559" t="s">
        <v>6</v>
      </c>
      <c r="E7559" t="s">
        <v>23</v>
      </c>
      <c r="F7559">
        <v>0</v>
      </c>
      <c r="H7559">
        <v>66</v>
      </c>
      <c r="I7559">
        <v>5.970433333333335</v>
      </c>
      <c r="M7559">
        <v>1.7852083333333333</v>
      </c>
      <c r="N7559">
        <v>0.92420664965100818</v>
      </c>
      <c r="O7559">
        <v>0</v>
      </c>
      <c r="P7559">
        <v>260.38760634438313</v>
      </c>
      <c r="R7559">
        <v>0.87786397849462361</v>
      </c>
      <c r="T7559" s="6">
        <v>60.997638876966541</v>
      </c>
      <c r="U7559" s="6">
        <v>57.939022580645158</v>
      </c>
      <c r="W7559" s="6">
        <v>117.82374999999999</v>
      </c>
    </row>
    <row r="7560" spans="1:23" x14ac:dyDescent="0.3">
      <c r="A7560" s="1">
        <v>44664</v>
      </c>
      <c r="B7560">
        <v>202204</v>
      </c>
      <c r="C7560">
        <v>2022</v>
      </c>
      <c r="D7560" t="s">
        <v>7</v>
      </c>
      <c r="E7560" t="s">
        <v>23</v>
      </c>
      <c r="F7560">
        <v>4.5808000000000009</v>
      </c>
      <c r="H7560">
        <v>36</v>
      </c>
      <c r="I7560">
        <v>12.39431346181115</v>
      </c>
      <c r="M7560">
        <v>2.1361748400081138</v>
      </c>
      <c r="N7560">
        <v>0.77230541493722615</v>
      </c>
      <c r="O7560">
        <v>551.46998705532155</v>
      </c>
      <c r="P7560">
        <v>188.0212436995605</v>
      </c>
      <c r="R7560">
        <v>0.94569999999999999</v>
      </c>
      <c r="T7560" s="6">
        <v>27.802994937740142</v>
      </c>
      <c r="U7560" s="6">
        <v>34.045200000000001</v>
      </c>
      <c r="W7560" s="6">
        <v>76.902294240292093</v>
      </c>
    </row>
    <row r="7561" spans="1:23" x14ac:dyDescent="0.3">
      <c r="A7561" s="1">
        <v>44664</v>
      </c>
      <c r="B7561">
        <v>202204</v>
      </c>
      <c r="C7561">
        <v>2022</v>
      </c>
      <c r="D7561" t="s">
        <v>8</v>
      </c>
      <c r="E7561" t="s">
        <v>23</v>
      </c>
      <c r="F7561">
        <v>26.229334166666668</v>
      </c>
      <c r="H7561">
        <v>108</v>
      </c>
      <c r="I7561">
        <v>35.109241800000014</v>
      </c>
      <c r="M7561">
        <v>2.5298516718106994</v>
      </c>
      <c r="N7561">
        <v>0.9183127572016464</v>
      </c>
      <c r="O7561">
        <v>3624.3125161246162</v>
      </c>
      <c r="P7561">
        <v>396.77515336160195</v>
      </c>
      <c r="R7561">
        <v>0.96039999999999992</v>
      </c>
      <c r="T7561" s="6">
        <v>99.177777777777806</v>
      </c>
      <c r="U7561" s="6">
        <v>103.72319999999999</v>
      </c>
      <c r="W7561" s="6">
        <v>273.22398055555556</v>
      </c>
    </row>
    <row r="7562" spans="1:23" x14ac:dyDescent="0.3">
      <c r="A7562" s="1">
        <v>44665</v>
      </c>
      <c r="B7562">
        <v>202204</v>
      </c>
      <c r="C7562">
        <v>2022</v>
      </c>
      <c r="D7562" t="s">
        <v>0</v>
      </c>
      <c r="E7562" t="s">
        <v>22</v>
      </c>
      <c r="F7562">
        <v>135.10476</v>
      </c>
      <c r="G7562">
        <v>44</v>
      </c>
      <c r="I7562">
        <v>147.2585152103907</v>
      </c>
      <c r="J7562">
        <v>135.5744865625</v>
      </c>
      <c r="K7562">
        <v>162.8863063692439</v>
      </c>
      <c r="L7562">
        <v>4.4629740375021889</v>
      </c>
      <c r="N7562">
        <v>1</v>
      </c>
      <c r="O7562">
        <v>11207.52466032345</v>
      </c>
      <c r="P7562">
        <v>167.5931994719638</v>
      </c>
      <c r="Q7562">
        <v>0.74990004612997874</v>
      </c>
      <c r="S7562" s="6">
        <v>32.995602029719066</v>
      </c>
      <c r="V7562" s="6">
        <v>196.3708576500963</v>
      </c>
    </row>
    <row r="7563" spans="1:23" x14ac:dyDescent="0.3">
      <c r="A7563" s="1">
        <v>44665</v>
      </c>
      <c r="B7563">
        <v>202204</v>
      </c>
      <c r="C7563">
        <v>2022</v>
      </c>
      <c r="D7563" t="s">
        <v>1</v>
      </c>
      <c r="E7563" t="s">
        <v>22</v>
      </c>
      <c r="F7563">
        <v>133.84307999999999</v>
      </c>
      <c r="G7563">
        <v>46</v>
      </c>
      <c r="I7563">
        <v>162.46800380787752</v>
      </c>
      <c r="J7563">
        <v>133.94244523437499</v>
      </c>
      <c r="K7563">
        <v>176.4074235962436</v>
      </c>
      <c r="L7563">
        <v>4.6601533440630503</v>
      </c>
      <c r="N7563">
        <v>1</v>
      </c>
      <c r="O7563">
        <v>11052.220448171527</v>
      </c>
      <c r="P7563">
        <v>180.57145663034123</v>
      </c>
      <c r="Q7563">
        <v>0.75789633205048923</v>
      </c>
      <c r="S7563" s="6">
        <v>34.863231274322501</v>
      </c>
      <c r="V7563" s="6">
        <v>214.3670538269003</v>
      </c>
    </row>
    <row r="7564" spans="1:23" x14ac:dyDescent="0.3">
      <c r="A7564" s="1">
        <v>44665</v>
      </c>
      <c r="B7564">
        <v>202204</v>
      </c>
      <c r="C7564">
        <v>2022</v>
      </c>
      <c r="D7564" t="s">
        <v>4</v>
      </c>
      <c r="E7564" t="s">
        <v>22</v>
      </c>
      <c r="F7564">
        <v>53.813199999999995</v>
      </c>
      <c r="G7564">
        <v>36</v>
      </c>
      <c r="I7564">
        <v>79.626422581631786</v>
      </c>
      <c r="J7564">
        <v>54.041870577777772</v>
      </c>
      <c r="K7564">
        <v>71.410588154575777</v>
      </c>
      <c r="L7564">
        <v>2.9076789961283183</v>
      </c>
      <c r="N7564">
        <v>1</v>
      </c>
      <c r="O7564">
        <v>3695.765735505277</v>
      </c>
      <c r="P7564">
        <v>139.0181674796041</v>
      </c>
      <c r="Q7564">
        <v>0.76069094100729384</v>
      </c>
      <c r="S7564" s="6">
        <v>27.384873876262578</v>
      </c>
      <c r="V7564" s="6">
        <v>104.67644386061946</v>
      </c>
    </row>
    <row r="7565" spans="1:23" x14ac:dyDescent="0.3">
      <c r="A7565" s="1">
        <v>44665</v>
      </c>
      <c r="B7565">
        <v>202204</v>
      </c>
      <c r="C7565">
        <v>2022</v>
      </c>
      <c r="D7565" t="s">
        <v>2</v>
      </c>
      <c r="E7565" t="s">
        <v>22</v>
      </c>
      <c r="F7565">
        <v>191.59448116666661</v>
      </c>
      <c r="G7565">
        <v>64</v>
      </c>
      <c r="I7565">
        <v>266.15022233548268</v>
      </c>
      <c r="J7565">
        <v>191.98962276822911</v>
      </c>
      <c r="K7565">
        <v>238.49362696364972</v>
      </c>
      <c r="L7565">
        <v>5.4651229166666653</v>
      </c>
      <c r="N7565">
        <v>1</v>
      </c>
      <c r="O7565">
        <v>16784.24374753474</v>
      </c>
      <c r="P7565">
        <v>201.84629832422019</v>
      </c>
      <c r="Q7565">
        <v>0.7609338870146336</v>
      </c>
      <c r="S7565" s="6">
        <v>48.699768768936551</v>
      </c>
      <c r="V7565" s="6">
        <v>349.76786666666658</v>
      </c>
    </row>
    <row r="7566" spans="1:23" x14ac:dyDescent="0.3">
      <c r="A7566" s="1">
        <v>44665</v>
      </c>
      <c r="B7566">
        <v>202204</v>
      </c>
      <c r="C7566">
        <v>2022</v>
      </c>
      <c r="D7566" t="s">
        <v>3</v>
      </c>
      <c r="E7566" t="s">
        <v>22</v>
      </c>
      <c r="F7566">
        <v>246.30647816666672</v>
      </c>
      <c r="G7566">
        <v>96</v>
      </c>
      <c r="I7566">
        <v>391.50084936923463</v>
      </c>
      <c r="J7566">
        <v>247.08353041398436</v>
      </c>
      <c r="K7566">
        <v>312.65129497302814</v>
      </c>
      <c r="L7566">
        <v>5.3299370833333315</v>
      </c>
      <c r="N7566">
        <v>1</v>
      </c>
      <c r="O7566">
        <v>20306.30037094752</v>
      </c>
      <c r="P7566">
        <v>320.31127558636922</v>
      </c>
      <c r="Q7566">
        <v>0.76513733348719726</v>
      </c>
      <c r="S7566" s="6">
        <v>73.45318401477094</v>
      </c>
      <c r="V7566" s="6">
        <v>511.67395999999985</v>
      </c>
    </row>
    <row r="7567" spans="1:23" x14ac:dyDescent="0.3">
      <c r="A7567" s="1">
        <v>44665</v>
      </c>
      <c r="B7567">
        <v>202204</v>
      </c>
      <c r="C7567">
        <v>2022</v>
      </c>
      <c r="D7567" t="s">
        <v>5</v>
      </c>
      <c r="E7567" t="s">
        <v>23</v>
      </c>
      <c r="F7567">
        <v>205.74720599999986</v>
      </c>
      <c r="H7567">
        <v>162</v>
      </c>
      <c r="I7567">
        <v>302.16776397464668</v>
      </c>
      <c r="M7567">
        <v>3.8586547818080876</v>
      </c>
      <c r="N7567">
        <v>0.93749882150112429</v>
      </c>
      <c r="O7567">
        <v>18222.981044985125</v>
      </c>
      <c r="P7567">
        <v>972.04113166492948</v>
      </c>
      <c r="R7567">
        <v>0.93026236559139786</v>
      </c>
      <c r="T7567" s="6">
        <v>151.87480908318213</v>
      </c>
      <c r="U7567" s="6">
        <v>150.70250322580645</v>
      </c>
      <c r="W7567" s="6">
        <v>625.10207465291023</v>
      </c>
    </row>
    <row r="7568" spans="1:23" x14ac:dyDescent="0.3">
      <c r="A7568" s="1">
        <v>44665</v>
      </c>
      <c r="B7568">
        <v>202204</v>
      </c>
      <c r="C7568">
        <v>2022</v>
      </c>
      <c r="D7568" t="s">
        <v>6</v>
      </c>
      <c r="E7568" t="s">
        <v>23</v>
      </c>
      <c r="F7568">
        <v>124.91024033333333</v>
      </c>
      <c r="H7568">
        <v>66</v>
      </c>
      <c r="I7568">
        <v>201.74046666666669</v>
      </c>
      <c r="M7568">
        <v>4.3668750000000003</v>
      </c>
      <c r="N7568">
        <v>0.94056301733479331</v>
      </c>
      <c r="O7568">
        <v>11208.360821096709</v>
      </c>
      <c r="P7568">
        <v>260.38760634438313</v>
      </c>
      <c r="R7568">
        <v>0.87786397849462361</v>
      </c>
      <c r="T7568" s="6">
        <v>62.077159144096356</v>
      </c>
      <c r="U7568" s="6">
        <v>57.939022580645158</v>
      </c>
      <c r="W7568" s="6">
        <v>288.21375</v>
      </c>
    </row>
    <row r="7569" spans="1:23" x14ac:dyDescent="0.3">
      <c r="A7569" s="1">
        <v>44665</v>
      </c>
      <c r="B7569">
        <v>202204</v>
      </c>
      <c r="C7569">
        <v>2022</v>
      </c>
      <c r="D7569" t="s">
        <v>7</v>
      </c>
      <c r="E7569" t="s">
        <v>23</v>
      </c>
      <c r="F7569">
        <v>45.612000000000002</v>
      </c>
      <c r="H7569">
        <v>36</v>
      </c>
      <c r="I7569">
        <v>71.069030047160112</v>
      </c>
      <c r="M7569">
        <v>4.1587491628796842</v>
      </c>
      <c r="N7569">
        <v>0.83333836839960185</v>
      </c>
      <c r="O7569">
        <v>4068.3746163767833</v>
      </c>
      <c r="P7569">
        <v>188.0212436995605</v>
      </c>
      <c r="R7569">
        <v>0.94569999999999999</v>
      </c>
      <c r="T7569" s="6">
        <v>30.000181262385667</v>
      </c>
      <c r="U7569" s="6">
        <v>34.045200000000001</v>
      </c>
      <c r="W7569" s="6">
        <v>149.71496986366864</v>
      </c>
    </row>
    <row r="7570" spans="1:23" x14ac:dyDescent="0.3">
      <c r="A7570" s="1">
        <v>44665</v>
      </c>
      <c r="B7570">
        <v>202204</v>
      </c>
      <c r="C7570">
        <v>2022</v>
      </c>
      <c r="D7570" t="s">
        <v>8</v>
      </c>
      <c r="E7570" t="s">
        <v>23</v>
      </c>
      <c r="F7570">
        <v>145.38827716666671</v>
      </c>
      <c r="H7570">
        <v>108</v>
      </c>
      <c r="I7570">
        <v>158.43147660000002</v>
      </c>
      <c r="M7570">
        <v>4.1987166152263375</v>
      </c>
      <c r="N7570">
        <v>0.9495627572016464</v>
      </c>
      <c r="O7570">
        <v>14973.528348887141</v>
      </c>
      <c r="P7570">
        <v>396.77515336160195</v>
      </c>
      <c r="R7570">
        <v>0.96039999999999992</v>
      </c>
      <c r="T7570" s="6">
        <v>102.55277777777781</v>
      </c>
      <c r="U7570" s="6">
        <v>103.72319999999999</v>
      </c>
      <c r="W7570" s="6">
        <v>453.46139444444447</v>
      </c>
    </row>
    <row r="7571" spans="1:23" x14ac:dyDescent="0.3">
      <c r="A7571" s="1">
        <v>44666</v>
      </c>
      <c r="B7571">
        <v>202204</v>
      </c>
      <c r="C7571">
        <v>2022</v>
      </c>
      <c r="D7571" t="s">
        <v>0</v>
      </c>
      <c r="E7571" t="s">
        <v>22</v>
      </c>
      <c r="F7571">
        <v>84.649320000000003</v>
      </c>
      <c r="G7571">
        <v>44</v>
      </c>
      <c r="I7571">
        <v>171.69574125620923</v>
      </c>
      <c r="J7571">
        <v>85.080960625000003</v>
      </c>
      <c r="K7571">
        <v>103.60497052514275</v>
      </c>
      <c r="L7571">
        <v>5.2035947427649072</v>
      </c>
      <c r="N7571">
        <v>1</v>
      </c>
      <c r="O7571">
        <v>5513.0143820962476</v>
      </c>
      <c r="P7571">
        <v>167.5931994719638</v>
      </c>
      <c r="Q7571">
        <v>0.74990004612997874</v>
      </c>
      <c r="S7571" s="6">
        <v>32.995602029719066</v>
      </c>
      <c r="V7571" s="6">
        <v>228.95816868165591</v>
      </c>
    </row>
    <row r="7572" spans="1:23" x14ac:dyDescent="0.3">
      <c r="A7572" s="1">
        <v>44666</v>
      </c>
      <c r="B7572">
        <v>202204</v>
      </c>
      <c r="C7572">
        <v>2022</v>
      </c>
      <c r="D7572" t="s">
        <v>1</v>
      </c>
      <c r="E7572" t="s">
        <v>22</v>
      </c>
      <c r="F7572">
        <v>86.742040000000017</v>
      </c>
      <c r="G7572">
        <v>46</v>
      </c>
      <c r="I7572">
        <v>178.65050079094561</v>
      </c>
      <c r="J7572">
        <v>86.833348593750017</v>
      </c>
      <c r="K7572">
        <v>107.11931933520869</v>
      </c>
      <c r="L7572">
        <v>5.124324231028047</v>
      </c>
      <c r="N7572">
        <v>1</v>
      </c>
      <c r="O7572">
        <v>5638.5738386930898</v>
      </c>
      <c r="P7572">
        <v>180.57145663034123</v>
      </c>
      <c r="Q7572">
        <v>0.75789633205048923</v>
      </c>
      <c r="S7572" s="6">
        <v>34.863231274322501</v>
      </c>
      <c r="V7572" s="6">
        <v>235.71891462729016</v>
      </c>
    </row>
    <row r="7573" spans="1:23" x14ac:dyDescent="0.3">
      <c r="A7573" s="1">
        <v>44666</v>
      </c>
      <c r="B7573">
        <v>202204</v>
      </c>
      <c r="C7573">
        <v>2022</v>
      </c>
      <c r="D7573" t="s">
        <v>4</v>
      </c>
      <c r="E7573" t="s">
        <v>22</v>
      </c>
      <c r="F7573">
        <v>77.583799999999997</v>
      </c>
      <c r="G7573">
        <v>36</v>
      </c>
      <c r="I7573">
        <v>150.65165611620913</v>
      </c>
      <c r="J7573">
        <v>77.831488177777771</v>
      </c>
      <c r="K7573">
        <v>101.44628491930358</v>
      </c>
      <c r="L7573">
        <v>5.5012725929256572</v>
      </c>
      <c r="N7573">
        <v>1</v>
      </c>
      <c r="O7573">
        <v>4618.2637845076042</v>
      </c>
      <c r="P7573">
        <v>139.0181674796041</v>
      </c>
      <c r="Q7573">
        <v>0.76069094100729384</v>
      </c>
      <c r="S7573" s="6">
        <v>27.384873876262578</v>
      </c>
      <c r="V7573" s="6">
        <v>198.04581334532367</v>
      </c>
    </row>
    <row r="7574" spans="1:23" x14ac:dyDescent="0.3">
      <c r="A7574" s="1">
        <v>44666</v>
      </c>
      <c r="B7574">
        <v>202204</v>
      </c>
      <c r="C7574">
        <v>2022</v>
      </c>
      <c r="D7574" t="s">
        <v>2</v>
      </c>
      <c r="E7574" t="s">
        <v>22</v>
      </c>
      <c r="F7574">
        <v>107.6306</v>
      </c>
      <c r="G7574">
        <v>64</v>
      </c>
      <c r="I7574">
        <v>250.40328101937325</v>
      </c>
      <c r="J7574">
        <v>108.049789453125</v>
      </c>
      <c r="K7574">
        <v>133.34160184199538</v>
      </c>
      <c r="L7574">
        <v>5.1417755638111888</v>
      </c>
      <c r="N7574">
        <v>1</v>
      </c>
      <c r="O7574">
        <v>7868.9422258329869</v>
      </c>
      <c r="P7574">
        <v>201.84629832422019</v>
      </c>
      <c r="Q7574">
        <v>0.7609338870146336</v>
      </c>
      <c r="S7574" s="6">
        <v>48.699768768936551</v>
      </c>
      <c r="V7574" s="6">
        <v>329.07363608391609</v>
      </c>
    </row>
    <row r="7575" spans="1:23" x14ac:dyDescent="0.3">
      <c r="A7575" s="1">
        <v>44666</v>
      </c>
      <c r="B7575">
        <v>202204</v>
      </c>
      <c r="C7575">
        <v>2022</v>
      </c>
      <c r="D7575" t="s">
        <v>3</v>
      </c>
      <c r="E7575" t="s">
        <v>22</v>
      </c>
      <c r="F7575">
        <v>247.56087983333333</v>
      </c>
      <c r="G7575">
        <v>96</v>
      </c>
      <c r="I7575">
        <v>509.05121396475749</v>
      </c>
      <c r="J7575">
        <v>248.42590502377203</v>
      </c>
      <c r="K7575">
        <v>312.93812942654273</v>
      </c>
      <c r="L7575">
        <v>6.9302811143270615</v>
      </c>
      <c r="N7575">
        <v>0.99856790123456796</v>
      </c>
      <c r="O7575">
        <v>18115.622021484047</v>
      </c>
      <c r="P7575">
        <v>320.31127558636922</v>
      </c>
      <c r="Q7575">
        <v>0.76513733348719726</v>
      </c>
      <c r="S7575" s="6">
        <v>73.45318401477094</v>
      </c>
      <c r="V7575" s="6">
        <v>665.30698697539788</v>
      </c>
    </row>
    <row r="7576" spans="1:23" x14ac:dyDescent="0.3">
      <c r="A7576" s="1">
        <v>44666</v>
      </c>
      <c r="B7576">
        <v>202204</v>
      </c>
      <c r="C7576">
        <v>2022</v>
      </c>
      <c r="D7576" t="s">
        <v>5</v>
      </c>
      <c r="E7576" t="s">
        <v>23</v>
      </c>
      <c r="F7576">
        <v>1033.1136445</v>
      </c>
      <c r="H7576">
        <v>162</v>
      </c>
      <c r="I7576">
        <v>1310.6715221330126</v>
      </c>
      <c r="M7576">
        <v>6.648540136527747</v>
      </c>
      <c r="N7576">
        <v>0.92536372651262611</v>
      </c>
      <c r="O7576">
        <v>109828.99451789839</v>
      </c>
      <c r="P7576">
        <v>972.04113166492948</v>
      </c>
      <c r="R7576">
        <v>0.93026236559139786</v>
      </c>
      <c r="T7576" s="6">
        <v>149.90892369504542</v>
      </c>
      <c r="U7576" s="6">
        <v>150.70250322580645</v>
      </c>
      <c r="W7576" s="6">
        <v>1077.0635021174951</v>
      </c>
    </row>
    <row r="7577" spans="1:23" x14ac:dyDescent="0.3">
      <c r="A7577" s="1">
        <v>44666</v>
      </c>
      <c r="B7577">
        <v>202204</v>
      </c>
      <c r="C7577">
        <v>2022</v>
      </c>
      <c r="D7577" t="s">
        <v>6</v>
      </c>
      <c r="E7577" t="s">
        <v>23</v>
      </c>
      <c r="F7577">
        <v>605.41152033333344</v>
      </c>
      <c r="H7577">
        <v>66</v>
      </c>
      <c r="I7577">
        <v>775.55110000000002</v>
      </c>
      <c r="M7577">
        <v>7.5085763888888879</v>
      </c>
      <c r="N7577">
        <v>0.94757626223941482</v>
      </c>
      <c r="O7577">
        <v>65443.792731519032</v>
      </c>
      <c r="P7577">
        <v>260.38760634438313</v>
      </c>
      <c r="R7577">
        <v>0.87786397849462361</v>
      </c>
      <c r="T7577" s="6">
        <v>62.54003330780138</v>
      </c>
      <c r="U7577" s="6">
        <v>57.939022580645158</v>
      </c>
      <c r="W7577" s="6">
        <v>495.56604166666659</v>
      </c>
    </row>
    <row r="7578" spans="1:23" x14ac:dyDescent="0.3">
      <c r="A7578" s="1">
        <v>44666</v>
      </c>
      <c r="B7578">
        <v>202204</v>
      </c>
      <c r="C7578">
        <v>2022</v>
      </c>
      <c r="D7578" t="s">
        <v>7</v>
      </c>
      <c r="E7578" t="s">
        <v>23</v>
      </c>
      <c r="F7578">
        <v>343.52079350000031</v>
      </c>
      <c r="H7578">
        <v>36</v>
      </c>
      <c r="I7578">
        <v>434.47367412863832</v>
      </c>
      <c r="M7578">
        <v>8.1565956781478928</v>
      </c>
      <c r="N7578">
        <v>0.88274315349531007</v>
      </c>
      <c r="O7578">
        <v>37890.224253088098</v>
      </c>
      <c r="P7578">
        <v>188.0212436995605</v>
      </c>
      <c r="R7578">
        <v>0.94569999999999999</v>
      </c>
      <c r="T7578" s="6">
        <v>31.778753525831164</v>
      </c>
      <c r="U7578" s="6">
        <v>34.045200000000001</v>
      </c>
      <c r="W7578" s="6">
        <v>293.63744441332415</v>
      </c>
    </row>
    <row r="7579" spans="1:23" x14ac:dyDescent="0.3">
      <c r="A7579" s="1">
        <v>44666</v>
      </c>
      <c r="B7579">
        <v>202204</v>
      </c>
      <c r="C7579">
        <v>2022</v>
      </c>
      <c r="D7579" t="s">
        <v>8</v>
      </c>
      <c r="E7579" t="s">
        <v>23</v>
      </c>
      <c r="F7579">
        <v>11.066553166666667</v>
      </c>
      <c r="H7579">
        <v>108</v>
      </c>
      <c r="I7579">
        <v>21.807523</v>
      </c>
      <c r="M7579">
        <v>2.5738606224279836</v>
      </c>
      <c r="N7579">
        <v>0.95486111111111138</v>
      </c>
      <c r="O7579">
        <v>1042.0797260687361</v>
      </c>
      <c r="P7579">
        <v>396.77515336160195</v>
      </c>
      <c r="R7579">
        <v>0.96039999999999992</v>
      </c>
      <c r="T7579" s="6">
        <v>103.12500000000003</v>
      </c>
      <c r="U7579" s="6">
        <v>103.72319999999999</v>
      </c>
      <c r="W7579" s="6">
        <v>277.97694722222224</v>
      </c>
    </row>
    <row r="7580" spans="1:23" x14ac:dyDescent="0.3">
      <c r="A7580" s="1">
        <v>44667</v>
      </c>
      <c r="B7580">
        <v>202204</v>
      </c>
      <c r="C7580">
        <v>2022</v>
      </c>
      <c r="D7580" t="s">
        <v>0</v>
      </c>
      <c r="E7580" t="s">
        <v>22</v>
      </c>
      <c r="F7580">
        <v>94.402839999999983</v>
      </c>
      <c r="G7580">
        <v>44</v>
      </c>
      <c r="I7580">
        <v>209.26666944005541</v>
      </c>
      <c r="J7580">
        <v>94.869148593749983</v>
      </c>
      <c r="K7580">
        <v>102.79689269195012</v>
      </c>
      <c r="L7580">
        <v>6.3422594699611592</v>
      </c>
      <c r="N7580">
        <v>1</v>
      </c>
      <c r="O7580">
        <v>9588.6486820496812</v>
      </c>
      <c r="P7580">
        <v>167.5931994719638</v>
      </c>
      <c r="Q7580">
        <v>0.74990004612997874</v>
      </c>
      <c r="S7580" s="6">
        <v>32.995602029719066</v>
      </c>
      <c r="V7580" s="6">
        <v>279.05941667829103</v>
      </c>
    </row>
    <row r="7581" spans="1:23" x14ac:dyDescent="0.3">
      <c r="A7581" s="1">
        <v>44667</v>
      </c>
      <c r="B7581">
        <v>202204</v>
      </c>
      <c r="C7581">
        <v>2022</v>
      </c>
      <c r="D7581" t="s">
        <v>1</v>
      </c>
      <c r="E7581" t="s">
        <v>22</v>
      </c>
      <c r="F7581">
        <v>95.427360000000022</v>
      </c>
      <c r="G7581">
        <v>46</v>
      </c>
      <c r="I7581">
        <v>224.13699417934333</v>
      </c>
      <c r="J7581">
        <v>95.523185195312522</v>
      </c>
      <c r="K7581">
        <v>106.36951541172428</v>
      </c>
      <c r="L7581">
        <v>6.4290367239833239</v>
      </c>
      <c r="N7581">
        <v>1</v>
      </c>
      <c r="O7581">
        <v>9682.3821236162621</v>
      </c>
      <c r="P7581">
        <v>180.57145663034123</v>
      </c>
      <c r="Q7581">
        <v>0.75789633205048923</v>
      </c>
      <c r="S7581" s="6">
        <v>34.863231274322501</v>
      </c>
      <c r="V7581" s="6">
        <v>295.7356893032329</v>
      </c>
    </row>
    <row r="7582" spans="1:23" x14ac:dyDescent="0.3">
      <c r="A7582" s="1">
        <v>44667</v>
      </c>
      <c r="B7582">
        <v>202204</v>
      </c>
      <c r="C7582">
        <v>2022</v>
      </c>
      <c r="D7582" t="s">
        <v>4</v>
      </c>
      <c r="E7582" t="s">
        <v>22</v>
      </c>
      <c r="F7582">
        <v>89.891199999999998</v>
      </c>
      <c r="G7582">
        <v>36</v>
      </c>
      <c r="I7582">
        <v>180.00046823084301</v>
      </c>
      <c r="J7582">
        <v>90.148721777777766</v>
      </c>
      <c r="K7582">
        <v>125.20124936838747</v>
      </c>
      <c r="L7582">
        <v>6.5729887617583236</v>
      </c>
      <c r="N7582">
        <v>1</v>
      </c>
      <c r="O7582">
        <v>8435.7562682141033</v>
      </c>
      <c r="P7582">
        <v>139.0181674796041</v>
      </c>
      <c r="Q7582">
        <v>0.76069094100729384</v>
      </c>
      <c r="S7582" s="6">
        <v>27.384873876262578</v>
      </c>
      <c r="V7582" s="6">
        <v>236.62759542329965</v>
      </c>
    </row>
    <row r="7583" spans="1:23" x14ac:dyDescent="0.3">
      <c r="A7583" s="1">
        <v>44667</v>
      </c>
      <c r="B7583">
        <v>202204</v>
      </c>
      <c r="C7583">
        <v>2022</v>
      </c>
      <c r="D7583" t="s">
        <v>2</v>
      </c>
      <c r="E7583" t="s">
        <v>22</v>
      </c>
      <c r="F7583">
        <v>100.45643999999999</v>
      </c>
      <c r="G7583">
        <v>64</v>
      </c>
      <c r="I7583">
        <v>297.70786149479619</v>
      </c>
      <c r="J7583">
        <v>100.86885997967744</v>
      </c>
      <c r="K7583">
        <v>127.59320898465479</v>
      </c>
      <c r="L7583">
        <v>6.1131267975278556</v>
      </c>
      <c r="N7583">
        <v>1</v>
      </c>
      <c r="O7583">
        <v>10689.793107570704</v>
      </c>
      <c r="P7583">
        <v>201.84629832422019</v>
      </c>
      <c r="Q7583">
        <v>0.7609338870146336</v>
      </c>
      <c r="S7583" s="6">
        <v>48.699768768936551</v>
      </c>
      <c r="V7583" s="6">
        <v>391.24011504178276</v>
      </c>
    </row>
    <row r="7584" spans="1:23" x14ac:dyDescent="0.3">
      <c r="A7584" s="1">
        <v>44667</v>
      </c>
      <c r="B7584">
        <v>202204</v>
      </c>
      <c r="C7584">
        <v>2022</v>
      </c>
      <c r="D7584" t="s">
        <v>3</v>
      </c>
      <c r="E7584" t="s">
        <v>22</v>
      </c>
      <c r="F7584">
        <v>242.87536066666664</v>
      </c>
      <c r="G7584">
        <v>96</v>
      </c>
      <c r="I7584">
        <v>482.13832946532966</v>
      </c>
      <c r="J7584">
        <v>243.72815251465858</v>
      </c>
      <c r="K7584">
        <v>305.22957083599766</v>
      </c>
      <c r="L7584">
        <v>6.5638860443187177</v>
      </c>
      <c r="N7584">
        <v>1</v>
      </c>
      <c r="O7584">
        <v>26087.876889658524</v>
      </c>
      <c r="P7584">
        <v>320.31127558636922</v>
      </c>
      <c r="Q7584">
        <v>0.76513733348719726</v>
      </c>
      <c r="S7584" s="6">
        <v>73.45318401477094</v>
      </c>
      <c r="V7584" s="6">
        <v>630.1330602545969</v>
      </c>
    </row>
    <row r="7585" spans="1:23" x14ac:dyDescent="0.3">
      <c r="A7585" s="1">
        <v>44667</v>
      </c>
      <c r="B7585">
        <v>202204</v>
      </c>
      <c r="C7585">
        <v>2022</v>
      </c>
      <c r="D7585" t="s">
        <v>5</v>
      </c>
      <c r="E7585" t="s">
        <v>23</v>
      </c>
      <c r="F7585">
        <v>2636.0065043333329</v>
      </c>
      <c r="H7585">
        <v>162</v>
      </c>
      <c r="I7585">
        <v>3199.4114135577852</v>
      </c>
      <c r="M7585">
        <v>10.533393523038102</v>
      </c>
      <c r="N7585">
        <v>0.99690830560378085</v>
      </c>
      <c r="O7585">
        <v>269136.0238059921</v>
      </c>
      <c r="P7585">
        <v>972.04113166492948</v>
      </c>
      <c r="R7585">
        <v>0.93026236559139786</v>
      </c>
      <c r="T7585" s="6">
        <v>161.4991455078125</v>
      </c>
      <c r="U7585" s="6">
        <v>150.70250322580645</v>
      </c>
      <c r="W7585" s="6">
        <v>1706.4097507321726</v>
      </c>
    </row>
    <row r="7586" spans="1:23" x14ac:dyDescent="0.3">
      <c r="A7586" s="1">
        <v>44667</v>
      </c>
      <c r="B7586">
        <v>202204</v>
      </c>
      <c r="C7586">
        <v>2022</v>
      </c>
      <c r="D7586" t="s">
        <v>6</v>
      </c>
      <c r="E7586" t="s">
        <v>23</v>
      </c>
      <c r="F7586">
        <v>1181.2808048333334</v>
      </c>
      <c r="H7586">
        <v>66</v>
      </c>
      <c r="I7586">
        <v>1509.4904666666666</v>
      </c>
      <c r="M7586">
        <v>12.283333333333331</v>
      </c>
      <c r="N7586">
        <v>0.9402904459292023</v>
      </c>
      <c r="O7586">
        <v>126712.705951782</v>
      </c>
      <c r="P7586">
        <v>260.38760634438313</v>
      </c>
      <c r="R7586">
        <v>0.87786397849462361</v>
      </c>
      <c r="T7586" s="6">
        <v>62.059169431327355</v>
      </c>
      <c r="U7586" s="6">
        <v>57.939022580645158</v>
      </c>
      <c r="W7586" s="6">
        <v>810.69999999999982</v>
      </c>
    </row>
    <row r="7587" spans="1:23" x14ac:dyDescent="0.3">
      <c r="A7587" s="1">
        <v>44667</v>
      </c>
      <c r="B7587">
        <v>202204</v>
      </c>
      <c r="C7587">
        <v>2022</v>
      </c>
      <c r="D7587" t="s">
        <v>7</v>
      </c>
      <c r="E7587" t="s">
        <v>23</v>
      </c>
      <c r="F7587">
        <v>687.03038333333393</v>
      </c>
      <c r="H7587">
        <v>36</v>
      </c>
      <c r="I7587">
        <v>780.80410367202592</v>
      </c>
      <c r="M7587">
        <v>11.3694941491989</v>
      </c>
      <c r="N7587">
        <v>1</v>
      </c>
      <c r="O7587">
        <v>73559.393887910672</v>
      </c>
      <c r="P7587">
        <v>188.0212436995605</v>
      </c>
      <c r="R7587">
        <v>0.94569999999999999</v>
      </c>
      <c r="T7587" s="6">
        <v>36</v>
      </c>
      <c r="U7587" s="6">
        <v>34.045200000000001</v>
      </c>
      <c r="W7587" s="6">
        <v>409.3017893711604</v>
      </c>
    </row>
    <row r="7588" spans="1:23" x14ac:dyDescent="0.3">
      <c r="A7588" s="1">
        <v>44667</v>
      </c>
      <c r="B7588">
        <v>202204</v>
      </c>
      <c r="C7588">
        <v>2022</v>
      </c>
      <c r="D7588" t="s">
        <v>8</v>
      </c>
      <c r="E7588" t="s">
        <v>23</v>
      </c>
      <c r="F7588">
        <v>27.662639499999994</v>
      </c>
      <c r="H7588">
        <v>108</v>
      </c>
      <c r="I7588">
        <v>40.541766400000007</v>
      </c>
      <c r="M7588">
        <v>2.7779440072016466</v>
      </c>
      <c r="N7588">
        <v>0.95303497942386861</v>
      </c>
      <c r="O7588">
        <v>3628.6424579081008</v>
      </c>
      <c r="P7588">
        <v>396.77515336160195</v>
      </c>
      <c r="R7588">
        <v>0.96039999999999992</v>
      </c>
      <c r="T7588" s="6">
        <v>102.92777777777781</v>
      </c>
      <c r="U7588" s="6">
        <v>103.72319999999999</v>
      </c>
      <c r="W7588" s="6">
        <v>300.01795277777785</v>
      </c>
    </row>
    <row r="7589" spans="1:23" x14ac:dyDescent="0.3">
      <c r="A7589" s="1">
        <v>44668</v>
      </c>
      <c r="B7589">
        <v>202204</v>
      </c>
      <c r="C7589">
        <v>2022</v>
      </c>
      <c r="D7589" t="s">
        <v>0</v>
      </c>
      <c r="E7589" t="s">
        <v>22</v>
      </c>
      <c r="F7589">
        <v>110.56583999999999</v>
      </c>
      <c r="G7589">
        <v>44</v>
      </c>
      <c r="I7589">
        <v>198.81722246451179</v>
      </c>
      <c r="J7589">
        <v>110.97917007812499</v>
      </c>
      <c r="K7589">
        <v>138.94574115960694</v>
      </c>
      <c r="L7589">
        <v>6.025567355474756</v>
      </c>
      <c r="N7589">
        <v>1</v>
      </c>
      <c r="O7589">
        <v>11078.377807362003</v>
      </c>
      <c r="P7589">
        <v>167.5931994719638</v>
      </c>
      <c r="Q7589">
        <v>0.74990004612997874</v>
      </c>
      <c r="S7589" s="6">
        <v>32.995602029719066</v>
      </c>
      <c r="V7589" s="6">
        <v>265.12496364088929</v>
      </c>
    </row>
    <row r="7590" spans="1:23" x14ac:dyDescent="0.3">
      <c r="A7590" s="1">
        <v>44668</v>
      </c>
      <c r="B7590">
        <v>202204</v>
      </c>
      <c r="C7590">
        <v>2022</v>
      </c>
      <c r="D7590" t="s">
        <v>1</v>
      </c>
      <c r="E7590" t="s">
        <v>22</v>
      </c>
      <c r="F7590">
        <v>146.12835999999999</v>
      </c>
      <c r="G7590">
        <v>46</v>
      </c>
      <c r="I7590">
        <v>234.96274564946935</v>
      </c>
      <c r="J7590">
        <v>146.20892640624999</v>
      </c>
      <c r="K7590">
        <v>191.38772920603478</v>
      </c>
      <c r="L7590">
        <v>6.7395573233202946</v>
      </c>
      <c r="N7590">
        <v>1</v>
      </c>
      <c r="O7590">
        <v>13859.595987386976</v>
      </c>
      <c r="P7590">
        <v>180.57145663034123</v>
      </c>
      <c r="Q7590">
        <v>0.75789633205048923</v>
      </c>
      <c r="S7590" s="6">
        <v>34.863231274322501</v>
      </c>
      <c r="V7590" s="6">
        <v>310.01963687273354</v>
      </c>
    </row>
    <row r="7591" spans="1:23" x14ac:dyDescent="0.3">
      <c r="A7591" s="1">
        <v>44668</v>
      </c>
      <c r="B7591">
        <v>202204</v>
      </c>
      <c r="C7591">
        <v>2022</v>
      </c>
      <c r="D7591" t="s">
        <v>4</v>
      </c>
      <c r="E7591" t="s">
        <v>22</v>
      </c>
      <c r="F7591">
        <v>106.01948000000002</v>
      </c>
      <c r="G7591">
        <v>36</v>
      </c>
      <c r="I7591">
        <v>188.2715805275356</v>
      </c>
      <c r="J7591">
        <v>106.28992657777781</v>
      </c>
      <c r="K7591">
        <v>131.40115619594613</v>
      </c>
      <c r="L7591">
        <v>6.8750209103840678</v>
      </c>
      <c r="N7591">
        <v>1</v>
      </c>
      <c r="O7591">
        <v>9399.2079763477395</v>
      </c>
      <c r="P7591">
        <v>139.0181674796041</v>
      </c>
      <c r="Q7591">
        <v>0.76069094100729384</v>
      </c>
      <c r="S7591" s="6">
        <v>27.384873876262578</v>
      </c>
      <c r="V7591" s="6">
        <v>247.50075277382643</v>
      </c>
    </row>
    <row r="7592" spans="1:23" x14ac:dyDescent="0.3">
      <c r="A7592" s="1">
        <v>44668</v>
      </c>
      <c r="B7592">
        <v>202204</v>
      </c>
      <c r="C7592">
        <v>2022</v>
      </c>
      <c r="D7592" t="s">
        <v>2</v>
      </c>
      <c r="E7592" t="s">
        <v>22</v>
      </c>
      <c r="F7592">
        <v>198.19548066666667</v>
      </c>
      <c r="G7592">
        <v>64</v>
      </c>
      <c r="I7592">
        <v>316.06653064236048</v>
      </c>
      <c r="J7592">
        <v>198.57057738666666</v>
      </c>
      <c r="K7592">
        <v>246.14439702540204</v>
      </c>
      <c r="L7592">
        <v>6.4901033132618373</v>
      </c>
      <c r="N7592">
        <v>1</v>
      </c>
      <c r="O7592">
        <v>19544.053642178133</v>
      </c>
      <c r="P7592">
        <v>201.84629832422019</v>
      </c>
      <c r="Q7592">
        <v>0.7609338870146336</v>
      </c>
      <c r="S7592" s="6">
        <v>48.699768768936551</v>
      </c>
      <c r="V7592" s="6">
        <v>415.36661204875759</v>
      </c>
    </row>
    <row r="7593" spans="1:23" x14ac:dyDescent="0.3">
      <c r="A7593" s="1">
        <v>44668</v>
      </c>
      <c r="B7593">
        <v>202204</v>
      </c>
      <c r="C7593">
        <v>2022</v>
      </c>
      <c r="D7593" t="s">
        <v>3</v>
      </c>
      <c r="E7593" t="s">
        <v>22</v>
      </c>
      <c r="F7593">
        <v>310.48080033333338</v>
      </c>
      <c r="G7593">
        <v>96</v>
      </c>
      <c r="I7593">
        <v>533.28903883735245</v>
      </c>
      <c r="J7593">
        <v>311.36651272699709</v>
      </c>
      <c r="K7593">
        <v>402.76584414023608</v>
      </c>
      <c r="L7593">
        <v>7.2602576183778718</v>
      </c>
      <c r="N7593">
        <v>0.99984293859154927</v>
      </c>
      <c r="O7593">
        <v>30131.835476937871</v>
      </c>
      <c r="P7593">
        <v>320.31127558636922</v>
      </c>
      <c r="Q7593">
        <v>0.76513733348719726</v>
      </c>
      <c r="S7593" s="6">
        <v>73.45318401477094</v>
      </c>
      <c r="V7593" s="6">
        <v>696.98473136427572</v>
      </c>
    </row>
    <row r="7594" spans="1:23" x14ac:dyDescent="0.3">
      <c r="A7594" s="1">
        <v>44668</v>
      </c>
      <c r="B7594">
        <v>202204</v>
      </c>
      <c r="C7594">
        <v>2022</v>
      </c>
      <c r="D7594" t="s">
        <v>5</v>
      </c>
      <c r="E7594" t="s">
        <v>23</v>
      </c>
      <c r="F7594">
        <v>2816.8513093333331</v>
      </c>
      <c r="H7594">
        <v>162</v>
      </c>
      <c r="I7594">
        <v>3359.2586725908914</v>
      </c>
      <c r="M7594">
        <v>11.078653844295706</v>
      </c>
      <c r="N7594">
        <v>0.98960185185185179</v>
      </c>
      <c r="O7594">
        <v>296709.73247505102</v>
      </c>
      <c r="P7594">
        <v>972.04113166492948</v>
      </c>
      <c r="R7594">
        <v>0.93026236559139786</v>
      </c>
      <c r="T7594" s="6">
        <v>160.31549999999999</v>
      </c>
      <c r="U7594" s="6">
        <v>150.70250322580645</v>
      </c>
      <c r="W7594" s="6">
        <v>1794.7419227759044</v>
      </c>
    </row>
    <row r="7595" spans="1:23" x14ac:dyDescent="0.3">
      <c r="A7595" s="1">
        <v>44668</v>
      </c>
      <c r="B7595">
        <v>202204</v>
      </c>
      <c r="C7595">
        <v>2022</v>
      </c>
      <c r="D7595" t="s">
        <v>6</v>
      </c>
      <c r="E7595" t="s">
        <v>23</v>
      </c>
      <c r="F7595">
        <v>1091.9428848333332</v>
      </c>
      <c r="H7595">
        <v>66</v>
      </c>
      <c r="I7595">
        <v>1432.6416666666667</v>
      </c>
      <c r="M7595">
        <v>12.153576388888888</v>
      </c>
      <c r="N7595">
        <v>0.92870668202866391</v>
      </c>
      <c r="O7595">
        <v>119494.82167628965</v>
      </c>
      <c r="P7595">
        <v>260.38760634438313</v>
      </c>
      <c r="R7595">
        <v>0.87786397849462361</v>
      </c>
      <c r="T7595" s="6">
        <v>61.29464101389182</v>
      </c>
      <c r="U7595" s="6">
        <v>57.939022580645158</v>
      </c>
      <c r="W7595" s="6">
        <v>802.13604166666664</v>
      </c>
    </row>
    <row r="7596" spans="1:23" x14ac:dyDescent="0.3">
      <c r="A7596" s="1">
        <v>44668</v>
      </c>
      <c r="B7596">
        <v>202204</v>
      </c>
      <c r="C7596">
        <v>2022</v>
      </c>
      <c r="D7596" t="s">
        <v>7</v>
      </c>
      <c r="E7596" t="s">
        <v>23</v>
      </c>
      <c r="F7596">
        <v>656.23038516666713</v>
      </c>
      <c r="H7596">
        <v>36</v>
      </c>
      <c r="I7596">
        <v>727.44236308912241</v>
      </c>
      <c r="M7596">
        <v>11.349304443834141</v>
      </c>
      <c r="N7596">
        <v>1</v>
      </c>
      <c r="O7596">
        <v>71738.150446109474</v>
      </c>
      <c r="P7596">
        <v>188.0212436995605</v>
      </c>
      <c r="R7596">
        <v>0.94569999999999999</v>
      </c>
      <c r="T7596" s="6">
        <v>36</v>
      </c>
      <c r="U7596" s="6">
        <v>34.045200000000001</v>
      </c>
      <c r="W7596" s="6">
        <v>408.57495997802909</v>
      </c>
    </row>
    <row r="7597" spans="1:23" x14ac:dyDescent="0.3">
      <c r="A7597" s="1">
        <v>44668</v>
      </c>
      <c r="B7597">
        <v>202204</v>
      </c>
      <c r="C7597">
        <v>2022</v>
      </c>
      <c r="D7597" t="s">
        <v>8</v>
      </c>
      <c r="E7597" t="s">
        <v>23</v>
      </c>
      <c r="F7597">
        <v>487.00978466666658</v>
      </c>
      <c r="H7597">
        <v>108</v>
      </c>
      <c r="I7597">
        <v>543.74194556666657</v>
      </c>
      <c r="M7597">
        <v>5.8454977880658427</v>
      </c>
      <c r="N7597">
        <v>0.938683127572017</v>
      </c>
      <c r="O7597">
        <v>68679.646123697341</v>
      </c>
      <c r="P7597">
        <v>396.77515336160195</v>
      </c>
      <c r="R7597">
        <v>0.96039999999999992</v>
      </c>
      <c r="T7597" s="6">
        <v>101.37777777777784</v>
      </c>
      <c r="U7597" s="6">
        <v>103.72319999999999</v>
      </c>
      <c r="W7597" s="6">
        <v>631.31376111111103</v>
      </c>
    </row>
    <row r="7598" spans="1:23" x14ac:dyDescent="0.3">
      <c r="A7598" s="1">
        <v>44669</v>
      </c>
      <c r="B7598">
        <v>202204</v>
      </c>
      <c r="C7598">
        <v>2022</v>
      </c>
      <c r="D7598" t="s">
        <v>0</v>
      </c>
      <c r="E7598" t="s">
        <v>22</v>
      </c>
      <c r="F7598">
        <v>172.17395999999999</v>
      </c>
      <c r="G7598">
        <v>44</v>
      </c>
      <c r="I7598">
        <v>237.17584062775893</v>
      </c>
      <c r="J7598">
        <v>172.79456546874999</v>
      </c>
      <c r="K7598">
        <v>211.46463882167635</v>
      </c>
      <c r="L7598">
        <v>7.1881046575278473</v>
      </c>
      <c r="N7598">
        <v>1</v>
      </c>
      <c r="O7598">
        <v>46812.83387135731</v>
      </c>
      <c r="P7598">
        <v>167.5931994719638</v>
      </c>
      <c r="Q7598">
        <v>0.74990004612997874</v>
      </c>
      <c r="S7598" s="6">
        <v>32.995602029719066</v>
      </c>
      <c r="V7598" s="6">
        <v>316.27660493122528</v>
      </c>
    </row>
    <row r="7599" spans="1:23" x14ac:dyDescent="0.3">
      <c r="A7599" s="1">
        <v>44669</v>
      </c>
      <c r="B7599">
        <v>202204</v>
      </c>
      <c r="C7599">
        <v>2022</v>
      </c>
      <c r="D7599" t="s">
        <v>1</v>
      </c>
      <c r="E7599" t="s">
        <v>22</v>
      </c>
      <c r="F7599">
        <v>170.5984</v>
      </c>
      <c r="G7599">
        <v>46</v>
      </c>
      <c r="I7599">
        <v>250.3863046401149</v>
      </c>
      <c r="J7599">
        <v>170.699230078125</v>
      </c>
      <c r="K7599">
        <v>224.03727125835132</v>
      </c>
      <c r="L7599">
        <v>7.1819592013701152</v>
      </c>
      <c r="N7599">
        <v>1</v>
      </c>
      <c r="O7599">
        <v>46747.256793040215</v>
      </c>
      <c r="P7599">
        <v>180.57145663034123</v>
      </c>
      <c r="Q7599">
        <v>0.75789633205048923</v>
      </c>
      <c r="S7599" s="6">
        <v>34.863231274322501</v>
      </c>
      <c r="V7599" s="6">
        <v>330.37012326302528</v>
      </c>
    </row>
    <row r="7600" spans="1:23" x14ac:dyDescent="0.3">
      <c r="A7600" s="1">
        <v>44669</v>
      </c>
      <c r="B7600">
        <v>202204</v>
      </c>
      <c r="C7600">
        <v>2022</v>
      </c>
      <c r="D7600" t="s">
        <v>4</v>
      </c>
      <c r="E7600" t="s">
        <v>22</v>
      </c>
      <c r="F7600">
        <v>162.04748000000001</v>
      </c>
      <c r="G7600">
        <v>36</v>
      </c>
      <c r="I7600">
        <v>197.75273135400727</v>
      </c>
      <c r="J7600">
        <v>162.36272657777778</v>
      </c>
      <c r="K7600">
        <v>207.4648169346529</v>
      </c>
      <c r="L7600">
        <v>7.2212394421659498</v>
      </c>
      <c r="N7600">
        <v>1</v>
      </c>
      <c r="O7600">
        <v>41520.3312459726</v>
      </c>
      <c r="P7600">
        <v>139.0181674796041</v>
      </c>
      <c r="Q7600">
        <v>0.76069094100729384</v>
      </c>
      <c r="S7600" s="6">
        <v>27.384873876262578</v>
      </c>
      <c r="V7600" s="6">
        <v>259.96461991797418</v>
      </c>
    </row>
    <row r="7601" spans="1:23" x14ac:dyDescent="0.3">
      <c r="A7601" s="1">
        <v>44669</v>
      </c>
      <c r="B7601">
        <v>202204</v>
      </c>
      <c r="C7601">
        <v>2022</v>
      </c>
      <c r="D7601" t="s">
        <v>2</v>
      </c>
      <c r="E7601" t="s">
        <v>22</v>
      </c>
      <c r="F7601">
        <v>176.5162</v>
      </c>
      <c r="G7601">
        <v>64</v>
      </c>
      <c r="I7601">
        <v>307.61439498700889</v>
      </c>
      <c r="J7601">
        <v>176.979334765625</v>
      </c>
      <c r="K7601">
        <v>225.97189340968774</v>
      </c>
      <c r="L7601">
        <v>6.3165473422786071</v>
      </c>
      <c r="N7601">
        <v>0.99761667913365248</v>
      </c>
      <c r="O7601">
        <v>50279.528864712564</v>
      </c>
      <c r="P7601">
        <v>201.84629832422019</v>
      </c>
      <c r="Q7601">
        <v>0.7609338870146336</v>
      </c>
      <c r="S7601" s="6">
        <v>48.699768768936551</v>
      </c>
      <c r="V7601" s="6">
        <v>404.25902990583086</v>
      </c>
    </row>
    <row r="7602" spans="1:23" x14ac:dyDescent="0.3">
      <c r="A7602" s="1">
        <v>44669</v>
      </c>
      <c r="B7602">
        <v>202204</v>
      </c>
      <c r="C7602">
        <v>2022</v>
      </c>
      <c r="D7602" t="s">
        <v>3</v>
      </c>
      <c r="E7602" t="s">
        <v>22</v>
      </c>
      <c r="F7602">
        <v>272.75359950000006</v>
      </c>
      <c r="G7602">
        <v>96</v>
      </c>
      <c r="I7602">
        <v>529.4484546512607</v>
      </c>
      <c r="J7602">
        <v>273.63722776586889</v>
      </c>
      <c r="K7602">
        <v>349.78813299239295</v>
      </c>
      <c r="L7602">
        <v>7.2079714685314693</v>
      </c>
      <c r="N7602">
        <v>0.99918716386554618</v>
      </c>
      <c r="O7602">
        <v>76386.07379968754</v>
      </c>
      <c r="P7602">
        <v>320.31127558636922</v>
      </c>
      <c r="Q7602">
        <v>0.76513733348719726</v>
      </c>
      <c r="S7602" s="6">
        <v>73.45318401477094</v>
      </c>
      <c r="V7602" s="6">
        <v>691.96526097902108</v>
      </c>
    </row>
    <row r="7603" spans="1:23" x14ac:dyDescent="0.3">
      <c r="A7603" s="1">
        <v>44669</v>
      </c>
      <c r="B7603">
        <v>202204</v>
      </c>
      <c r="C7603">
        <v>2022</v>
      </c>
      <c r="D7603" t="s">
        <v>5</v>
      </c>
      <c r="E7603" t="s">
        <v>23</v>
      </c>
      <c r="F7603">
        <v>2706.7585058333329</v>
      </c>
      <c r="H7603">
        <v>162</v>
      </c>
      <c r="I7603">
        <v>3338.6742398387473</v>
      </c>
      <c r="M7603">
        <v>10.724088323205221</v>
      </c>
      <c r="N7603">
        <v>0.98456003146701399</v>
      </c>
      <c r="O7603">
        <v>563354.54259720468</v>
      </c>
      <c r="P7603">
        <v>972.04113166492948</v>
      </c>
      <c r="R7603">
        <v>0.93026236559139786</v>
      </c>
      <c r="T7603" s="6">
        <v>159.49872509765626</v>
      </c>
      <c r="U7603" s="6">
        <v>150.70250322580645</v>
      </c>
      <c r="W7603" s="6">
        <v>1737.3023083592457</v>
      </c>
    </row>
    <row r="7604" spans="1:23" x14ac:dyDescent="0.3">
      <c r="A7604" s="1">
        <v>44669</v>
      </c>
      <c r="B7604">
        <v>202204</v>
      </c>
      <c r="C7604">
        <v>2022</v>
      </c>
      <c r="D7604" t="s">
        <v>6</v>
      </c>
      <c r="E7604" t="s">
        <v>23</v>
      </c>
      <c r="F7604">
        <v>768.03104499999995</v>
      </c>
      <c r="H7604">
        <v>66</v>
      </c>
      <c r="I7604">
        <v>1033.1441333333335</v>
      </c>
      <c r="M7604">
        <v>9.4537500000000012</v>
      </c>
      <c r="N7604">
        <v>0.9496146224721137</v>
      </c>
      <c r="O7604">
        <v>181038.41039267316</v>
      </c>
      <c r="P7604">
        <v>260.38760634438313</v>
      </c>
      <c r="R7604">
        <v>0.87786397849462361</v>
      </c>
      <c r="T7604" s="6">
        <v>62.674565083159507</v>
      </c>
      <c r="U7604" s="6">
        <v>57.939022580645158</v>
      </c>
      <c r="W7604" s="6">
        <v>623.9475000000001</v>
      </c>
    </row>
    <row r="7605" spans="1:23" x14ac:dyDescent="0.3">
      <c r="A7605" s="1">
        <v>44669</v>
      </c>
      <c r="B7605">
        <v>202204</v>
      </c>
      <c r="C7605">
        <v>2022</v>
      </c>
      <c r="D7605" t="s">
        <v>7</v>
      </c>
      <c r="E7605" t="s">
        <v>23</v>
      </c>
      <c r="F7605">
        <v>327.70079683333358</v>
      </c>
      <c r="H7605">
        <v>36</v>
      </c>
      <c r="I7605">
        <v>396.61619105471937</v>
      </c>
      <c r="M7605">
        <v>7.8879516532126344</v>
      </c>
      <c r="N7605">
        <v>0.96560576407374854</v>
      </c>
      <c r="O7605">
        <v>78275.019509724109</v>
      </c>
      <c r="P7605">
        <v>188.0212436995605</v>
      </c>
      <c r="R7605">
        <v>0.94569999999999999</v>
      </c>
      <c r="T7605" s="6">
        <v>34.761807506654947</v>
      </c>
      <c r="U7605" s="6">
        <v>34.045200000000001</v>
      </c>
      <c r="W7605" s="6">
        <v>283.96625951565483</v>
      </c>
    </row>
    <row r="7606" spans="1:23" x14ac:dyDescent="0.3">
      <c r="A7606" s="1">
        <v>44669</v>
      </c>
      <c r="B7606">
        <v>202204</v>
      </c>
      <c r="C7606">
        <v>2022</v>
      </c>
      <c r="D7606" t="s">
        <v>8</v>
      </c>
      <c r="E7606" t="s">
        <v>23</v>
      </c>
      <c r="F7606">
        <v>926.86180716666672</v>
      </c>
      <c r="H7606">
        <v>108</v>
      </c>
      <c r="I7606">
        <v>990.76275759999999</v>
      </c>
      <c r="M7606">
        <v>7.3833723508230449</v>
      </c>
      <c r="N7606">
        <v>0.92469135802469182</v>
      </c>
      <c r="O7606">
        <v>240921.7257147471</v>
      </c>
      <c r="P7606">
        <v>396.77515336160195</v>
      </c>
      <c r="R7606">
        <v>0.96039999999999992</v>
      </c>
      <c r="T7606" s="6">
        <v>99.866666666666717</v>
      </c>
      <c r="U7606" s="6">
        <v>103.72319999999999</v>
      </c>
      <c r="W7606" s="6">
        <v>797.40421388888888</v>
      </c>
    </row>
    <row r="7607" spans="1:23" x14ac:dyDescent="0.3">
      <c r="A7607" s="1">
        <v>44670</v>
      </c>
      <c r="B7607">
        <v>202204</v>
      </c>
      <c r="C7607">
        <v>2022</v>
      </c>
      <c r="D7607" t="s">
        <v>0</v>
      </c>
      <c r="E7607" t="s">
        <v>22</v>
      </c>
      <c r="F7607">
        <v>159.42499999999998</v>
      </c>
      <c r="G7607">
        <v>44</v>
      </c>
      <c r="I7607">
        <v>227.5661373878811</v>
      </c>
      <c r="J7607">
        <v>160.04096679687498</v>
      </c>
      <c r="K7607">
        <v>187.52924498882444</v>
      </c>
      <c r="L7607">
        <v>6.8968627147009709</v>
      </c>
      <c r="N7607">
        <v>1</v>
      </c>
      <c r="O7607">
        <v>32839.186297498614</v>
      </c>
      <c r="P7607">
        <v>167.5931994719638</v>
      </c>
      <c r="Q7607">
        <v>0.74990004612997874</v>
      </c>
      <c r="S7607" s="6">
        <v>32.995602029719066</v>
      </c>
      <c r="V7607" s="6">
        <v>303.46195944684274</v>
      </c>
    </row>
    <row r="7608" spans="1:23" x14ac:dyDescent="0.3">
      <c r="A7608" s="1">
        <v>44670</v>
      </c>
      <c r="B7608">
        <v>202204</v>
      </c>
      <c r="C7608">
        <v>2022</v>
      </c>
      <c r="D7608" t="s">
        <v>1</v>
      </c>
      <c r="E7608" t="s">
        <v>22</v>
      </c>
      <c r="F7608">
        <v>160.02951999999999</v>
      </c>
      <c r="G7608">
        <v>46</v>
      </c>
      <c r="I7608">
        <v>239.44975890292011</v>
      </c>
      <c r="J7608">
        <v>160.15818210937499</v>
      </c>
      <c r="K7608">
        <v>197.70272492809121</v>
      </c>
      <c r="L7608">
        <v>6.8682606330664431</v>
      </c>
      <c r="N7608">
        <v>1</v>
      </c>
      <c r="O7608">
        <v>33028.43653224453</v>
      </c>
      <c r="P7608">
        <v>180.57145663034123</v>
      </c>
      <c r="Q7608">
        <v>0.75789633205048923</v>
      </c>
      <c r="S7608" s="6">
        <v>34.863231274322501</v>
      </c>
      <c r="V7608" s="6">
        <v>315.93998912105639</v>
      </c>
    </row>
    <row r="7609" spans="1:23" x14ac:dyDescent="0.3">
      <c r="A7609" s="1">
        <v>44670</v>
      </c>
      <c r="B7609">
        <v>202204</v>
      </c>
      <c r="C7609">
        <v>2022</v>
      </c>
      <c r="D7609" t="s">
        <v>4</v>
      </c>
      <c r="E7609" t="s">
        <v>22</v>
      </c>
      <c r="F7609">
        <v>148.70323999999999</v>
      </c>
      <c r="G7609">
        <v>36</v>
      </c>
      <c r="I7609">
        <v>190.30076327222173</v>
      </c>
      <c r="J7609">
        <v>149.00782417777776</v>
      </c>
      <c r="K7609">
        <v>185.536234869834</v>
      </c>
      <c r="L7609">
        <v>6.9491195808345827</v>
      </c>
      <c r="N7609">
        <v>1</v>
      </c>
      <c r="O7609">
        <v>29951.144544248986</v>
      </c>
      <c r="P7609">
        <v>139.0181674796041</v>
      </c>
      <c r="Q7609">
        <v>0.76069094100729384</v>
      </c>
      <c r="S7609" s="6">
        <v>27.384873876262578</v>
      </c>
      <c r="V7609" s="6">
        <v>250.16830491004498</v>
      </c>
    </row>
    <row r="7610" spans="1:23" x14ac:dyDescent="0.3">
      <c r="A7610" s="1">
        <v>44670</v>
      </c>
      <c r="B7610">
        <v>202204</v>
      </c>
      <c r="C7610">
        <v>2022</v>
      </c>
      <c r="D7610" t="s">
        <v>2</v>
      </c>
      <c r="E7610" t="s">
        <v>22</v>
      </c>
      <c r="F7610">
        <v>171.13963999999996</v>
      </c>
      <c r="G7610">
        <v>64</v>
      </c>
      <c r="I7610">
        <v>311.28659937223478</v>
      </c>
      <c r="J7610">
        <v>171.59243999999995</v>
      </c>
      <c r="K7610">
        <v>210.95826634574496</v>
      </c>
      <c r="L7610">
        <v>6.3919523078062506</v>
      </c>
      <c r="N7610">
        <v>1</v>
      </c>
      <c r="O7610">
        <v>36108.022610949934</v>
      </c>
      <c r="P7610">
        <v>201.84629832422019</v>
      </c>
      <c r="Q7610">
        <v>0.7609338870146336</v>
      </c>
      <c r="S7610" s="6">
        <v>48.699768768936551</v>
      </c>
      <c r="V7610" s="6">
        <v>409.08494769960004</v>
      </c>
    </row>
    <row r="7611" spans="1:23" x14ac:dyDescent="0.3">
      <c r="A7611" s="1">
        <v>44670</v>
      </c>
      <c r="B7611">
        <v>202204</v>
      </c>
      <c r="C7611">
        <v>2022</v>
      </c>
      <c r="D7611" t="s">
        <v>3</v>
      </c>
      <c r="E7611" t="s">
        <v>22</v>
      </c>
      <c r="F7611">
        <v>241.85784033333334</v>
      </c>
      <c r="G7611">
        <v>96</v>
      </c>
      <c r="I7611">
        <v>446.6919023298251</v>
      </c>
      <c r="J7611">
        <v>242.75003780318664</v>
      </c>
      <c r="K7611">
        <v>312.66460961624421</v>
      </c>
      <c r="L7611">
        <v>6.0813143544600932</v>
      </c>
      <c r="N7611">
        <v>1</v>
      </c>
      <c r="O7611">
        <v>51353.383372640172</v>
      </c>
      <c r="P7611">
        <v>320.31127558636922</v>
      </c>
      <c r="Q7611">
        <v>0.76513733348719726</v>
      </c>
      <c r="S7611" s="6">
        <v>73.45318401477094</v>
      </c>
      <c r="V7611" s="6">
        <v>583.80617802816892</v>
      </c>
    </row>
    <row r="7612" spans="1:23" x14ac:dyDescent="0.3">
      <c r="A7612" s="1">
        <v>44670</v>
      </c>
      <c r="B7612">
        <v>202204</v>
      </c>
      <c r="C7612">
        <v>2022</v>
      </c>
      <c r="D7612" t="s">
        <v>5</v>
      </c>
      <c r="E7612" t="s">
        <v>23</v>
      </c>
      <c r="F7612">
        <v>2718.7393080000002</v>
      </c>
      <c r="H7612">
        <v>162</v>
      </c>
      <c r="I7612">
        <v>3242.9150396984069</v>
      </c>
      <c r="M7612">
        <v>10.814736823512987</v>
      </c>
      <c r="N7612">
        <v>0.98929397545331799</v>
      </c>
      <c r="O7612">
        <v>444383.58832195646</v>
      </c>
      <c r="P7612">
        <v>972.04113166492948</v>
      </c>
      <c r="R7612">
        <v>0.93026236559139786</v>
      </c>
      <c r="T7612" s="6">
        <v>160.26562402343751</v>
      </c>
      <c r="U7612" s="6">
        <v>150.70250322580645</v>
      </c>
      <c r="W7612" s="6">
        <v>1751.9873654091039</v>
      </c>
    </row>
    <row r="7613" spans="1:23" x14ac:dyDescent="0.3">
      <c r="A7613" s="1">
        <v>44670</v>
      </c>
      <c r="B7613">
        <v>202204</v>
      </c>
      <c r="C7613">
        <v>2022</v>
      </c>
      <c r="D7613" t="s">
        <v>6</v>
      </c>
      <c r="E7613" t="s">
        <v>23</v>
      </c>
      <c r="F7613">
        <v>855.81776399999978</v>
      </c>
      <c r="H7613">
        <v>66</v>
      </c>
      <c r="I7613">
        <v>1189.3425</v>
      </c>
      <c r="M7613">
        <v>10.347187500000002</v>
      </c>
      <c r="N7613">
        <v>0.91631410970008187</v>
      </c>
      <c r="O7613">
        <v>146956.20716208773</v>
      </c>
      <c r="P7613">
        <v>260.38760634438313</v>
      </c>
      <c r="R7613">
        <v>0.87786397849462361</v>
      </c>
      <c r="T7613" s="6">
        <v>60.476731240205403</v>
      </c>
      <c r="U7613" s="6">
        <v>57.939022580645158</v>
      </c>
      <c r="W7613" s="6">
        <v>682.91437500000018</v>
      </c>
    </row>
    <row r="7614" spans="1:23" x14ac:dyDescent="0.3">
      <c r="A7614" s="1">
        <v>44670</v>
      </c>
      <c r="B7614">
        <v>202204</v>
      </c>
      <c r="C7614">
        <v>2022</v>
      </c>
      <c r="D7614" t="s">
        <v>7</v>
      </c>
      <c r="E7614" t="s">
        <v>23</v>
      </c>
      <c r="F7614">
        <v>383.21359516666683</v>
      </c>
      <c r="H7614">
        <v>36</v>
      </c>
      <c r="I7614">
        <v>406.7587493273237</v>
      </c>
      <c r="M7614">
        <v>8.0804638165532232</v>
      </c>
      <c r="N7614">
        <v>1</v>
      </c>
      <c r="O7614">
        <v>64536.575881603865</v>
      </c>
      <c r="P7614">
        <v>188.0212436995605</v>
      </c>
      <c r="R7614">
        <v>0.94569999999999999</v>
      </c>
      <c r="T7614" s="6">
        <v>36</v>
      </c>
      <c r="U7614" s="6">
        <v>34.045200000000001</v>
      </c>
      <c r="W7614" s="6">
        <v>290.89669739591602</v>
      </c>
    </row>
    <row r="7615" spans="1:23" x14ac:dyDescent="0.3">
      <c r="A7615" s="1">
        <v>44670</v>
      </c>
      <c r="B7615">
        <v>202204</v>
      </c>
      <c r="C7615">
        <v>2022</v>
      </c>
      <c r="D7615" t="s">
        <v>8</v>
      </c>
      <c r="E7615" t="s">
        <v>23</v>
      </c>
      <c r="F7615">
        <v>1012.9324958333334</v>
      </c>
      <c r="H7615">
        <v>108</v>
      </c>
      <c r="I7615">
        <v>1142.8241293333333</v>
      </c>
      <c r="M7615">
        <v>7.7475638374485598</v>
      </c>
      <c r="N7615">
        <v>0.93603395061728434</v>
      </c>
      <c r="O7615">
        <v>195554.42651137625</v>
      </c>
      <c r="P7615">
        <v>396.77515336160195</v>
      </c>
      <c r="R7615">
        <v>0.96039999999999992</v>
      </c>
      <c r="T7615" s="6">
        <v>101.09166666666671</v>
      </c>
      <c r="U7615" s="6">
        <v>103.72319999999999</v>
      </c>
      <c r="W7615" s="6">
        <v>836.73689444444449</v>
      </c>
    </row>
    <row r="7616" spans="1:23" x14ac:dyDescent="0.3">
      <c r="A7616" s="1">
        <v>44671</v>
      </c>
      <c r="B7616">
        <v>202204</v>
      </c>
      <c r="C7616">
        <v>2022</v>
      </c>
      <c r="D7616" t="s">
        <v>0</v>
      </c>
      <c r="E7616" t="s">
        <v>22</v>
      </c>
      <c r="F7616">
        <v>159.76548</v>
      </c>
      <c r="G7616">
        <v>44</v>
      </c>
      <c r="I7616">
        <v>205.25302148615467</v>
      </c>
      <c r="J7616">
        <v>160.33432765625</v>
      </c>
      <c r="K7616">
        <v>201.40273734688861</v>
      </c>
      <c r="L7616">
        <v>6.2206175629492595</v>
      </c>
      <c r="N7616">
        <v>0.99880000161421123</v>
      </c>
      <c r="O7616">
        <v>39595.336040044218</v>
      </c>
      <c r="P7616">
        <v>167.5931994719638</v>
      </c>
      <c r="Q7616">
        <v>0.74990004612997874</v>
      </c>
      <c r="S7616" s="6">
        <v>32.995602029719066</v>
      </c>
      <c r="V7616" s="6">
        <v>273.7071727697674</v>
      </c>
    </row>
    <row r="7617" spans="1:23" x14ac:dyDescent="0.3">
      <c r="A7617" s="1">
        <v>44671</v>
      </c>
      <c r="B7617">
        <v>202204</v>
      </c>
      <c r="C7617">
        <v>2022</v>
      </c>
      <c r="D7617" t="s">
        <v>1</v>
      </c>
      <c r="E7617" t="s">
        <v>22</v>
      </c>
      <c r="F7617">
        <v>160.73428000000001</v>
      </c>
      <c r="G7617">
        <v>46</v>
      </c>
      <c r="I7617">
        <v>216.33104753248162</v>
      </c>
      <c r="J7617">
        <v>160.86416281250001</v>
      </c>
      <c r="K7617">
        <v>204.2946765062222</v>
      </c>
      <c r="L7617">
        <v>6.2051347401012116</v>
      </c>
      <c r="N7617">
        <v>1</v>
      </c>
      <c r="O7617">
        <v>39986.863089905644</v>
      </c>
      <c r="P7617">
        <v>180.57145663034123</v>
      </c>
      <c r="Q7617">
        <v>0.75789633205048923</v>
      </c>
      <c r="S7617" s="6">
        <v>34.863231274322501</v>
      </c>
      <c r="V7617" s="6">
        <v>285.43619804465573</v>
      </c>
    </row>
    <row r="7618" spans="1:23" x14ac:dyDescent="0.3">
      <c r="A7618" s="1">
        <v>44671</v>
      </c>
      <c r="B7618">
        <v>202204</v>
      </c>
      <c r="C7618">
        <v>2022</v>
      </c>
      <c r="D7618" t="s">
        <v>4</v>
      </c>
      <c r="E7618" t="s">
        <v>22</v>
      </c>
      <c r="F7618">
        <v>142.34443999999999</v>
      </c>
      <c r="G7618">
        <v>36</v>
      </c>
      <c r="I7618">
        <v>171.28839656198633</v>
      </c>
      <c r="J7618">
        <v>142.64393937777777</v>
      </c>
      <c r="K7618">
        <v>177.9879711479384</v>
      </c>
      <c r="L7618">
        <v>6.254854316143498</v>
      </c>
      <c r="N7618">
        <v>1</v>
      </c>
      <c r="O7618">
        <v>35470.006171592271</v>
      </c>
      <c r="P7618">
        <v>139.0181674796041</v>
      </c>
      <c r="Q7618">
        <v>0.76069094100729384</v>
      </c>
      <c r="S7618" s="6">
        <v>27.384873876262578</v>
      </c>
      <c r="V7618" s="6">
        <v>225.17475538116594</v>
      </c>
    </row>
    <row r="7619" spans="1:23" x14ac:dyDescent="0.3">
      <c r="A7619" s="1">
        <v>44671</v>
      </c>
      <c r="B7619">
        <v>202204</v>
      </c>
      <c r="C7619">
        <v>2022</v>
      </c>
      <c r="D7619" t="s">
        <v>2</v>
      </c>
      <c r="E7619" t="s">
        <v>22</v>
      </c>
      <c r="F7619">
        <v>179.07008000000005</v>
      </c>
      <c r="G7619">
        <v>64</v>
      </c>
      <c r="I7619">
        <v>267.5566444272568</v>
      </c>
      <c r="J7619">
        <v>179.48848000000004</v>
      </c>
      <c r="K7619">
        <v>223.851870465979</v>
      </c>
      <c r="L7619">
        <v>5.4940023575208325</v>
      </c>
      <c r="N7619">
        <v>1</v>
      </c>
      <c r="O7619">
        <v>43610.202336638002</v>
      </c>
      <c r="P7619">
        <v>201.84629832422019</v>
      </c>
      <c r="Q7619">
        <v>0.7609338870146336</v>
      </c>
      <c r="S7619" s="6">
        <v>48.699768768936551</v>
      </c>
      <c r="V7619" s="6">
        <v>351.61615088133328</v>
      </c>
    </row>
    <row r="7620" spans="1:23" x14ac:dyDescent="0.3">
      <c r="A7620" s="1">
        <v>44671</v>
      </c>
      <c r="B7620">
        <v>202204</v>
      </c>
      <c r="C7620">
        <v>2022</v>
      </c>
      <c r="D7620" t="s">
        <v>3</v>
      </c>
      <c r="E7620" t="s">
        <v>22</v>
      </c>
      <c r="F7620">
        <v>398.38288349999982</v>
      </c>
      <c r="G7620">
        <v>96</v>
      </c>
      <c r="I7620">
        <v>508.06689534234999</v>
      </c>
      <c r="J7620">
        <v>399.33034460154346</v>
      </c>
      <c r="K7620">
        <v>512.21343657139141</v>
      </c>
      <c r="L7620">
        <v>6.9168804886685544</v>
      </c>
      <c r="N7620">
        <v>0.99973012666666672</v>
      </c>
      <c r="O7620">
        <v>98974.210636712349</v>
      </c>
      <c r="P7620">
        <v>320.31127558636922</v>
      </c>
      <c r="Q7620">
        <v>0.76513733348719726</v>
      </c>
      <c r="S7620" s="6">
        <v>73.45318401477094</v>
      </c>
      <c r="V7620" s="6">
        <v>664.02052691218125</v>
      </c>
    </row>
    <row r="7621" spans="1:23" x14ac:dyDescent="0.3">
      <c r="A7621" s="1">
        <v>44671</v>
      </c>
      <c r="B7621">
        <v>202204</v>
      </c>
      <c r="C7621">
        <v>2022</v>
      </c>
      <c r="D7621" t="s">
        <v>5</v>
      </c>
      <c r="E7621" t="s">
        <v>23</v>
      </c>
      <c r="F7621">
        <v>2437.4976934999995</v>
      </c>
      <c r="H7621">
        <v>162</v>
      </c>
      <c r="I7621">
        <v>3083.4842324171273</v>
      </c>
      <c r="M7621">
        <v>10.278091503960807</v>
      </c>
      <c r="N7621">
        <v>0.98379910641607726</v>
      </c>
      <c r="O7621">
        <v>398790.85362298624</v>
      </c>
      <c r="P7621">
        <v>972.04113166492948</v>
      </c>
      <c r="R7621">
        <v>0.93026236559139786</v>
      </c>
      <c r="T7621" s="6">
        <v>159.37545523940452</v>
      </c>
      <c r="U7621" s="6">
        <v>150.70250322580645</v>
      </c>
      <c r="W7621" s="6">
        <v>1665.0508236416508</v>
      </c>
    </row>
    <row r="7622" spans="1:23" x14ac:dyDescent="0.3">
      <c r="A7622" s="1">
        <v>44671</v>
      </c>
      <c r="B7622">
        <v>202204</v>
      </c>
      <c r="C7622">
        <v>2022</v>
      </c>
      <c r="D7622" t="s">
        <v>6</v>
      </c>
      <c r="E7622" t="s">
        <v>23</v>
      </c>
      <c r="F7622">
        <v>369.23712199999994</v>
      </c>
      <c r="H7622">
        <v>66</v>
      </c>
      <c r="I7622">
        <v>523.01596666666671</v>
      </c>
      <c r="M7622">
        <v>6.0261805555555554</v>
      </c>
      <c r="N7622">
        <v>0.91831414049720084</v>
      </c>
      <c r="O7622">
        <v>82655.132284610256</v>
      </c>
      <c r="P7622">
        <v>260.38760634438313</v>
      </c>
      <c r="R7622">
        <v>0.87786397849462361</v>
      </c>
      <c r="T7622" s="6">
        <v>60.608733272815257</v>
      </c>
      <c r="U7622" s="6">
        <v>57.939022580645158</v>
      </c>
      <c r="W7622" s="6">
        <v>397.72791666666666</v>
      </c>
    </row>
    <row r="7623" spans="1:23" x14ac:dyDescent="0.3">
      <c r="A7623" s="1">
        <v>44671</v>
      </c>
      <c r="B7623">
        <v>202204</v>
      </c>
      <c r="C7623">
        <v>2022</v>
      </c>
      <c r="D7623" t="s">
        <v>7</v>
      </c>
      <c r="E7623" t="s">
        <v>23</v>
      </c>
      <c r="F7623">
        <v>111.12079999999997</v>
      </c>
      <c r="H7623">
        <v>36</v>
      </c>
      <c r="I7623">
        <v>143.50888602764971</v>
      </c>
      <c r="M7623">
        <v>4.8884339726826473</v>
      </c>
      <c r="N7623">
        <v>0.94360715586365806</v>
      </c>
      <c r="O7623">
        <v>23646.872113060006</v>
      </c>
      <c r="P7623">
        <v>188.0212436995605</v>
      </c>
      <c r="R7623">
        <v>0.94569999999999999</v>
      </c>
      <c r="T7623" s="6">
        <v>33.96985761109169</v>
      </c>
      <c r="U7623" s="6">
        <v>34.045200000000001</v>
      </c>
      <c r="W7623" s="6">
        <v>175.98362301657531</v>
      </c>
    </row>
    <row r="7624" spans="1:23" x14ac:dyDescent="0.3">
      <c r="A7624" s="1">
        <v>44671</v>
      </c>
      <c r="B7624">
        <v>202204</v>
      </c>
      <c r="C7624">
        <v>2022</v>
      </c>
      <c r="D7624" t="s">
        <v>8</v>
      </c>
      <c r="E7624" t="s">
        <v>23</v>
      </c>
      <c r="F7624">
        <v>751.89704283333322</v>
      </c>
      <c r="H7624">
        <v>108</v>
      </c>
      <c r="I7624">
        <v>655.46165916666678</v>
      </c>
      <c r="M7624">
        <v>6.4424449588477364</v>
      </c>
      <c r="N7624">
        <v>0.89560185185185215</v>
      </c>
      <c r="O7624">
        <v>138615.89520444575</v>
      </c>
      <c r="P7624">
        <v>396.77515336160195</v>
      </c>
      <c r="R7624">
        <v>0.96039999999999992</v>
      </c>
      <c r="T7624" s="6">
        <v>96.725000000000037</v>
      </c>
      <c r="U7624" s="6">
        <v>103.72319999999999</v>
      </c>
      <c r="W7624" s="6">
        <v>695.78405555555548</v>
      </c>
    </row>
    <row r="7625" spans="1:23" x14ac:dyDescent="0.3">
      <c r="A7625" s="1">
        <v>44672</v>
      </c>
      <c r="B7625">
        <v>202204</v>
      </c>
      <c r="C7625">
        <v>2022</v>
      </c>
      <c r="D7625" t="s">
        <v>0</v>
      </c>
      <c r="E7625" t="s">
        <v>22</v>
      </c>
      <c r="F7625">
        <v>167.40191999999999</v>
      </c>
      <c r="G7625">
        <v>44</v>
      </c>
      <c r="I7625">
        <v>234.82172517604778</v>
      </c>
      <c r="J7625">
        <v>168.02179304687499</v>
      </c>
      <c r="K7625">
        <v>208.55307566455781</v>
      </c>
      <c r="L7625">
        <v>7.1167583172007092</v>
      </c>
      <c r="N7625">
        <v>1</v>
      </c>
      <c r="O7625">
        <v>41540.887256771763</v>
      </c>
      <c r="P7625">
        <v>167.5931994719638</v>
      </c>
      <c r="Q7625">
        <v>0.74990004612997874</v>
      </c>
      <c r="S7625" s="6">
        <v>32.995602029719066</v>
      </c>
      <c r="V7625" s="6">
        <v>313.13736595683122</v>
      </c>
    </row>
    <row r="7626" spans="1:23" x14ac:dyDescent="0.3">
      <c r="A7626" s="1">
        <v>44672</v>
      </c>
      <c r="B7626">
        <v>202204</v>
      </c>
      <c r="C7626">
        <v>2022</v>
      </c>
      <c r="D7626" t="s">
        <v>1</v>
      </c>
      <c r="E7626" t="s">
        <v>22</v>
      </c>
      <c r="F7626">
        <v>167.05835999999996</v>
      </c>
      <c r="G7626">
        <v>46</v>
      </c>
      <c r="I7626">
        <v>247.96103332477426</v>
      </c>
      <c r="J7626">
        <v>167.21949281249996</v>
      </c>
      <c r="K7626">
        <v>219.11448482381832</v>
      </c>
      <c r="L7626">
        <v>7.1123938964143782</v>
      </c>
      <c r="N7626">
        <v>1</v>
      </c>
      <c r="O7626">
        <v>41389.03025362442</v>
      </c>
      <c r="P7626">
        <v>180.57145663034123</v>
      </c>
      <c r="Q7626">
        <v>0.75789633205048923</v>
      </c>
      <c r="S7626" s="6">
        <v>34.863231274322501</v>
      </c>
      <c r="V7626" s="6">
        <v>327.17011923506141</v>
      </c>
    </row>
    <row r="7627" spans="1:23" x14ac:dyDescent="0.3">
      <c r="A7627" s="1">
        <v>44672</v>
      </c>
      <c r="B7627">
        <v>202204</v>
      </c>
      <c r="C7627">
        <v>2022</v>
      </c>
      <c r="D7627" t="s">
        <v>4</v>
      </c>
      <c r="E7627" t="s">
        <v>22</v>
      </c>
      <c r="F7627">
        <v>121.27920000000002</v>
      </c>
      <c r="G7627">
        <v>36</v>
      </c>
      <c r="I7627">
        <v>178.2136521599252</v>
      </c>
      <c r="J7627">
        <v>121.5618321777778</v>
      </c>
      <c r="K7627">
        <v>156.94837264483354</v>
      </c>
      <c r="L7627">
        <v>6.5077404761904774</v>
      </c>
      <c r="N7627">
        <v>1</v>
      </c>
      <c r="O7627">
        <v>27695.230851569908</v>
      </c>
      <c r="P7627">
        <v>139.0181674796041</v>
      </c>
      <c r="Q7627">
        <v>0.76069094100729384</v>
      </c>
      <c r="S7627" s="6">
        <v>27.384873876262578</v>
      </c>
      <c r="V7627" s="6">
        <v>234.27865714285718</v>
      </c>
    </row>
    <row r="7628" spans="1:23" x14ac:dyDescent="0.3">
      <c r="A7628" s="1">
        <v>44672</v>
      </c>
      <c r="B7628">
        <v>202204</v>
      </c>
      <c r="C7628">
        <v>2022</v>
      </c>
      <c r="D7628" t="s">
        <v>2</v>
      </c>
      <c r="E7628" t="s">
        <v>22</v>
      </c>
      <c r="F7628">
        <v>133.09827999999999</v>
      </c>
      <c r="G7628">
        <v>64</v>
      </c>
      <c r="I7628">
        <v>232.21361370211616</v>
      </c>
      <c r="J7628">
        <v>133.55763058593749</v>
      </c>
      <c r="K7628">
        <v>166.94920250389384</v>
      </c>
      <c r="L7628">
        <v>4.7682693280103425</v>
      </c>
      <c r="N7628">
        <v>1</v>
      </c>
      <c r="O7628">
        <v>31836.46173248483</v>
      </c>
      <c r="P7628">
        <v>201.84629832422019</v>
      </c>
      <c r="Q7628">
        <v>0.7609338870146336</v>
      </c>
      <c r="S7628" s="6">
        <v>48.699768768936551</v>
      </c>
      <c r="V7628" s="6">
        <v>305.16923699266192</v>
      </c>
    </row>
    <row r="7629" spans="1:23" x14ac:dyDescent="0.3">
      <c r="A7629" s="1">
        <v>44672</v>
      </c>
      <c r="B7629">
        <v>202204</v>
      </c>
      <c r="C7629">
        <v>2022</v>
      </c>
      <c r="D7629" t="s">
        <v>3</v>
      </c>
      <c r="E7629" t="s">
        <v>22</v>
      </c>
      <c r="F7629">
        <v>320.47568183333328</v>
      </c>
      <c r="G7629">
        <v>96</v>
      </c>
      <c r="I7629">
        <v>477.4544400293409</v>
      </c>
      <c r="J7629">
        <v>321.348441758197</v>
      </c>
      <c r="K7629">
        <v>407.02655551272409</v>
      </c>
      <c r="L7629">
        <v>6.5001190409026801</v>
      </c>
      <c r="N7629">
        <v>0.99948135593220344</v>
      </c>
      <c r="O7629">
        <v>78843.390929642032</v>
      </c>
      <c r="P7629">
        <v>320.31127558636922</v>
      </c>
      <c r="Q7629">
        <v>0.76513733348719726</v>
      </c>
      <c r="S7629" s="6">
        <v>73.45318401477094</v>
      </c>
      <c r="V7629" s="6">
        <v>624.01142792665723</v>
      </c>
    </row>
    <row r="7630" spans="1:23" x14ac:dyDescent="0.3">
      <c r="A7630" s="1">
        <v>44672</v>
      </c>
      <c r="B7630">
        <v>202204</v>
      </c>
      <c r="C7630">
        <v>2022</v>
      </c>
      <c r="D7630" t="s">
        <v>5</v>
      </c>
      <c r="E7630" t="s">
        <v>23</v>
      </c>
      <c r="F7630">
        <v>183.37920499999993</v>
      </c>
      <c r="H7630">
        <v>162</v>
      </c>
      <c r="I7630">
        <v>275.40670940058249</v>
      </c>
      <c r="M7630">
        <v>3.8935112686928606</v>
      </c>
      <c r="N7630">
        <v>0.93174575657993897</v>
      </c>
      <c r="O7630">
        <v>52248.298928457058</v>
      </c>
      <c r="P7630">
        <v>972.04113166492948</v>
      </c>
      <c r="R7630">
        <v>0.93026236559139786</v>
      </c>
      <c r="T7630" s="6">
        <v>150.94281256595011</v>
      </c>
      <c r="U7630" s="6">
        <v>150.70250322580645</v>
      </c>
      <c r="W7630" s="6">
        <v>630.7488255282434</v>
      </c>
    </row>
    <row r="7631" spans="1:23" x14ac:dyDescent="0.3">
      <c r="A7631" s="1">
        <v>44672</v>
      </c>
      <c r="B7631">
        <v>202204</v>
      </c>
      <c r="C7631">
        <v>2022</v>
      </c>
      <c r="D7631" t="s">
        <v>6</v>
      </c>
      <c r="E7631" t="s">
        <v>23</v>
      </c>
      <c r="F7631">
        <v>16.45504</v>
      </c>
      <c r="H7631">
        <v>66</v>
      </c>
      <c r="I7631">
        <v>36.361266666666666</v>
      </c>
      <c r="M7631">
        <v>2.4379513888888886</v>
      </c>
      <c r="N7631">
        <v>0.94131449466406969</v>
      </c>
      <c r="O7631">
        <v>5634.2717681828872</v>
      </c>
      <c r="P7631">
        <v>260.38760634438313</v>
      </c>
      <c r="R7631">
        <v>0.87786397849462361</v>
      </c>
      <c r="T7631" s="6">
        <v>62.1267566478286</v>
      </c>
      <c r="U7631" s="6">
        <v>57.939022580645158</v>
      </c>
      <c r="W7631" s="6">
        <v>160.90479166666665</v>
      </c>
    </row>
    <row r="7632" spans="1:23" x14ac:dyDescent="0.3">
      <c r="A7632" s="1">
        <v>44672</v>
      </c>
      <c r="B7632">
        <v>202204</v>
      </c>
      <c r="C7632">
        <v>2022</v>
      </c>
      <c r="D7632" t="s">
        <v>7</v>
      </c>
      <c r="E7632" t="s">
        <v>23</v>
      </c>
      <c r="F7632">
        <v>12.538400000000001</v>
      </c>
      <c r="H7632">
        <v>36</v>
      </c>
      <c r="I7632">
        <v>18.921722918364676</v>
      </c>
      <c r="M7632">
        <v>2.4611990601069729</v>
      </c>
      <c r="N7632">
        <v>1</v>
      </c>
      <c r="O7632">
        <v>4152.1625481813007</v>
      </c>
      <c r="P7632">
        <v>188.0212436995605</v>
      </c>
      <c r="R7632">
        <v>0.94569999999999999</v>
      </c>
      <c r="T7632" s="6">
        <v>36</v>
      </c>
      <c r="U7632" s="6">
        <v>34.045200000000001</v>
      </c>
      <c r="W7632" s="6">
        <v>88.603166163851029</v>
      </c>
    </row>
    <row r="7633" spans="1:23" x14ac:dyDescent="0.3">
      <c r="A7633" s="1">
        <v>44672</v>
      </c>
      <c r="B7633">
        <v>202204</v>
      </c>
      <c r="C7633">
        <v>2022</v>
      </c>
      <c r="D7633" t="s">
        <v>8</v>
      </c>
      <c r="E7633" t="s">
        <v>23</v>
      </c>
      <c r="F7633">
        <v>587.77435549999984</v>
      </c>
      <c r="H7633">
        <v>108</v>
      </c>
      <c r="I7633">
        <v>578.9617112666665</v>
      </c>
      <c r="M7633">
        <v>6.1935560185185201</v>
      </c>
      <c r="N7633">
        <v>0.90074588477366269</v>
      </c>
      <c r="O7633">
        <v>142014.99229754409</v>
      </c>
      <c r="P7633">
        <v>396.77515336160195</v>
      </c>
      <c r="R7633">
        <v>0.96039999999999992</v>
      </c>
      <c r="T7633" s="6">
        <v>97.280555555555566</v>
      </c>
      <c r="U7633" s="6">
        <v>103.72319999999999</v>
      </c>
      <c r="W7633" s="6">
        <v>668.90405000000021</v>
      </c>
    </row>
    <row r="7634" spans="1:23" x14ac:dyDescent="0.3">
      <c r="A7634" s="1">
        <v>44673</v>
      </c>
      <c r="B7634">
        <v>202204</v>
      </c>
      <c r="C7634">
        <v>2022</v>
      </c>
      <c r="D7634" t="s">
        <v>0</v>
      </c>
      <c r="E7634" t="s">
        <v>22</v>
      </c>
      <c r="F7634">
        <v>156.19240000000002</v>
      </c>
      <c r="G7634">
        <v>44</v>
      </c>
      <c r="I7634">
        <v>192.95202038053793</v>
      </c>
      <c r="J7634">
        <v>156.73048593750002</v>
      </c>
      <c r="K7634">
        <v>199.39951392512438</v>
      </c>
      <c r="L7634">
        <v>5.8478102689790745</v>
      </c>
      <c r="N7634">
        <v>1</v>
      </c>
      <c r="O7634">
        <v>34309.321574036003</v>
      </c>
      <c r="P7634">
        <v>167.5931994719638</v>
      </c>
      <c r="Q7634">
        <v>0.74990004612997874</v>
      </c>
      <c r="S7634" s="6">
        <v>32.995602029719066</v>
      </c>
      <c r="V7634" s="6">
        <v>257.30365183507928</v>
      </c>
    </row>
    <row r="7635" spans="1:23" x14ac:dyDescent="0.3">
      <c r="A7635" s="1">
        <v>44673</v>
      </c>
      <c r="B7635">
        <v>202204</v>
      </c>
      <c r="C7635">
        <v>2022</v>
      </c>
      <c r="D7635" t="s">
        <v>1</v>
      </c>
      <c r="E7635" t="s">
        <v>22</v>
      </c>
      <c r="F7635">
        <v>156.79244</v>
      </c>
      <c r="G7635">
        <v>46</v>
      </c>
      <c r="I7635">
        <v>203.57494004056241</v>
      </c>
      <c r="J7635">
        <v>156.9695640234375</v>
      </c>
      <c r="K7635">
        <v>203.50046882088208</v>
      </c>
      <c r="L7635">
        <v>5.8392447458104542</v>
      </c>
      <c r="N7635">
        <v>1</v>
      </c>
      <c r="O7635">
        <v>34555.453457883297</v>
      </c>
      <c r="P7635">
        <v>180.57145663034123</v>
      </c>
      <c r="Q7635">
        <v>0.75789633205048923</v>
      </c>
      <c r="S7635" s="6">
        <v>34.863231274322501</v>
      </c>
      <c r="V7635" s="6">
        <v>268.60525830728091</v>
      </c>
    </row>
    <row r="7636" spans="1:23" x14ac:dyDescent="0.3">
      <c r="A7636" s="1">
        <v>44673</v>
      </c>
      <c r="B7636">
        <v>202204</v>
      </c>
      <c r="C7636">
        <v>2022</v>
      </c>
      <c r="D7636" t="s">
        <v>4</v>
      </c>
      <c r="E7636" t="s">
        <v>22</v>
      </c>
      <c r="F7636">
        <v>136.60220000000001</v>
      </c>
      <c r="G7636">
        <v>36</v>
      </c>
      <c r="I7636">
        <v>195.09130801885692</v>
      </c>
      <c r="J7636">
        <v>136.89710737777779</v>
      </c>
      <c r="K7636">
        <v>173.77098600975503</v>
      </c>
      <c r="L7636">
        <v>7.1240535523504303</v>
      </c>
      <c r="N7636">
        <v>1</v>
      </c>
      <c r="O7636">
        <v>28285.251699360419</v>
      </c>
      <c r="P7636">
        <v>139.0181674796041</v>
      </c>
      <c r="Q7636">
        <v>0.76069094100729384</v>
      </c>
      <c r="S7636" s="6">
        <v>27.384873876262578</v>
      </c>
      <c r="V7636" s="6">
        <v>256.4659278846155</v>
      </c>
    </row>
    <row r="7637" spans="1:23" x14ac:dyDescent="0.3">
      <c r="A7637" s="1">
        <v>44673</v>
      </c>
      <c r="B7637">
        <v>202204</v>
      </c>
      <c r="C7637">
        <v>2022</v>
      </c>
      <c r="D7637" t="s">
        <v>2</v>
      </c>
      <c r="E7637" t="s">
        <v>22</v>
      </c>
      <c r="F7637">
        <v>204.62148016666663</v>
      </c>
      <c r="G7637">
        <v>64</v>
      </c>
      <c r="I7637">
        <v>287.99590906452852</v>
      </c>
      <c r="J7637">
        <v>205.01967352604163</v>
      </c>
      <c r="K7637">
        <v>258.46866570290985</v>
      </c>
      <c r="L7637">
        <v>5.9137017761001873</v>
      </c>
      <c r="N7637">
        <v>1</v>
      </c>
      <c r="O7637">
        <v>45075.374712107929</v>
      </c>
      <c r="P7637">
        <v>201.84629832422019</v>
      </c>
      <c r="Q7637">
        <v>0.7609338870146336</v>
      </c>
      <c r="S7637" s="6">
        <v>48.699768768936551</v>
      </c>
      <c r="V7637" s="6">
        <v>378.47691367041199</v>
      </c>
    </row>
    <row r="7638" spans="1:23" x14ac:dyDescent="0.3">
      <c r="A7638" s="1">
        <v>44673</v>
      </c>
      <c r="B7638">
        <v>202204</v>
      </c>
      <c r="C7638">
        <v>2022</v>
      </c>
      <c r="D7638" t="s">
        <v>3</v>
      </c>
      <c r="E7638" t="s">
        <v>22</v>
      </c>
      <c r="F7638">
        <v>432.90576483333319</v>
      </c>
      <c r="G7638">
        <v>96</v>
      </c>
      <c r="I7638">
        <v>505.46911320585019</v>
      </c>
      <c r="J7638">
        <v>433.79416052041739</v>
      </c>
      <c r="K7638">
        <v>562.99289883077847</v>
      </c>
      <c r="L7638">
        <v>6.8815139872521227</v>
      </c>
      <c r="N7638">
        <v>1</v>
      </c>
      <c r="O7638">
        <v>95852.363939606774</v>
      </c>
      <c r="P7638">
        <v>320.31127558636922</v>
      </c>
      <c r="Q7638">
        <v>0.76513733348719726</v>
      </c>
      <c r="S7638" s="6">
        <v>73.45318401477094</v>
      </c>
      <c r="V7638" s="6">
        <v>660.62534277620375</v>
      </c>
    </row>
    <row r="7639" spans="1:23" x14ac:dyDescent="0.3">
      <c r="A7639" s="1">
        <v>44673</v>
      </c>
      <c r="B7639">
        <v>202204</v>
      </c>
      <c r="C7639">
        <v>2022</v>
      </c>
      <c r="D7639" t="s">
        <v>5</v>
      </c>
      <c r="E7639" t="s">
        <v>23</v>
      </c>
      <c r="F7639">
        <v>5.8559999999999999</v>
      </c>
      <c r="H7639">
        <v>162</v>
      </c>
      <c r="I7639">
        <v>46.710715270559</v>
      </c>
      <c r="M7639">
        <v>2.477860675170374</v>
      </c>
      <c r="N7639">
        <v>0.92269030750678305</v>
      </c>
      <c r="O7639">
        <v>1254.2541956417281</v>
      </c>
      <c r="P7639">
        <v>972.04113166492948</v>
      </c>
      <c r="R7639">
        <v>0.93026236559139786</v>
      </c>
      <c r="T7639" s="6">
        <v>149.47582981609887</v>
      </c>
      <c r="U7639" s="6">
        <v>150.70250322580645</v>
      </c>
      <c r="W7639" s="6">
        <v>401.41342937760061</v>
      </c>
    </row>
    <row r="7640" spans="1:23" x14ac:dyDescent="0.3">
      <c r="A7640" s="1">
        <v>44673</v>
      </c>
      <c r="B7640">
        <v>202204</v>
      </c>
      <c r="C7640">
        <v>2022</v>
      </c>
      <c r="D7640" t="s">
        <v>6</v>
      </c>
      <c r="E7640" t="s">
        <v>23</v>
      </c>
      <c r="F7640">
        <v>14.575679999999998</v>
      </c>
      <c r="H7640">
        <v>66</v>
      </c>
      <c r="I7640">
        <v>17.780400000000007</v>
      </c>
      <c r="M7640">
        <v>2.1598263888888884</v>
      </c>
      <c r="N7640">
        <v>0.94101449004450177</v>
      </c>
      <c r="O7640">
        <v>2929.0225615839722</v>
      </c>
      <c r="P7640">
        <v>260.38760634438313</v>
      </c>
      <c r="R7640">
        <v>0.87786397849462361</v>
      </c>
      <c r="T7640" s="6">
        <v>62.106956342937117</v>
      </c>
      <c r="U7640" s="6">
        <v>57.939022580645158</v>
      </c>
      <c r="W7640" s="6">
        <v>142.54854166666664</v>
      </c>
    </row>
    <row r="7641" spans="1:23" x14ac:dyDescent="0.3">
      <c r="A7641" s="1">
        <v>44673</v>
      </c>
      <c r="B7641">
        <v>202204</v>
      </c>
      <c r="C7641">
        <v>2022</v>
      </c>
      <c r="D7641" t="s">
        <v>7</v>
      </c>
      <c r="E7641" t="s">
        <v>23</v>
      </c>
      <c r="F7641">
        <v>3.9928000000000003</v>
      </c>
      <c r="H7641">
        <v>36</v>
      </c>
      <c r="I7641">
        <v>7.1736136615884263</v>
      </c>
      <c r="M7641">
        <v>2.0713076838818512</v>
      </c>
      <c r="N7641">
        <v>1</v>
      </c>
      <c r="O7641">
        <v>830.73028758688645</v>
      </c>
      <c r="P7641">
        <v>188.0212436995605</v>
      </c>
      <c r="R7641">
        <v>0.94569999999999999</v>
      </c>
      <c r="T7641" s="6">
        <v>36</v>
      </c>
      <c r="U7641" s="6">
        <v>34.045200000000001</v>
      </c>
      <c r="W7641" s="6">
        <v>74.567076619746643</v>
      </c>
    </row>
    <row r="7642" spans="1:23" x14ac:dyDescent="0.3">
      <c r="A7642" s="1">
        <v>44673</v>
      </c>
      <c r="B7642">
        <v>202204</v>
      </c>
      <c r="C7642">
        <v>2022</v>
      </c>
      <c r="D7642" t="s">
        <v>8</v>
      </c>
      <c r="E7642" t="s">
        <v>23</v>
      </c>
      <c r="F7642">
        <v>765.55502183333363</v>
      </c>
      <c r="H7642">
        <v>108</v>
      </c>
      <c r="I7642">
        <v>733.36881386666641</v>
      </c>
      <c r="M7642">
        <v>6.7889367026748983</v>
      </c>
      <c r="N7642">
        <v>0.89740226337448559</v>
      </c>
      <c r="O7642">
        <v>145167.44685264441</v>
      </c>
      <c r="P7642">
        <v>396.77515336160195</v>
      </c>
      <c r="R7642">
        <v>0.96039999999999992</v>
      </c>
      <c r="T7642" s="6">
        <v>96.919444444444437</v>
      </c>
      <c r="U7642" s="6">
        <v>103.72319999999999</v>
      </c>
      <c r="W7642" s="6">
        <v>733.20516388888905</v>
      </c>
    </row>
    <row r="7643" spans="1:23" x14ac:dyDescent="0.3">
      <c r="A7643" s="1">
        <v>44674</v>
      </c>
      <c r="B7643">
        <v>202204</v>
      </c>
      <c r="C7643">
        <v>2022</v>
      </c>
      <c r="D7643" t="s">
        <v>0</v>
      </c>
      <c r="E7643" t="s">
        <v>22</v>
      </c>
      <c r="F7643">
        <v>182.12376</v>
      </c>
      <c r="G7643">
        <v>44</v>
      </c>
      <c r="I7643">
        <v>225.06804007322123</v>
      </c>
      <c r="J7643">
        <v>182.7262990625</v>
      </c>
      <c r="K7643">
        <v>238.29566923879668</v>
      </c>
      <c r="L7643">
        <v>6.8211527060637636</v>
      </c>
      <c r="N7643">
        <v>1</v>
      </c>
      <c r="O7643">
        <v>18261.145398626752</v>
      </c>
      <c r="P7643">
        <v>167.5931994719638</v>
      </c>
      <c r="Q7643">
        <v>0.74990004612997874</v>
      </c>
      <c r="S7643" s="6">
        <v>32.995602029719066</v>
      </c>
      <c r="V7643" s="6">
        <v>300.13071906680557</v>
      </c>
    </row>
    <row r="7644" spans="1:23" x14ac:dyDescent="0.3">
      <c r="A7644" s="1">
        <v>44674</v>
      </c>
      <c r="B7644">
        <v>202204</v>
      </c>
      <c r="C7644">
        <v>2022</v>
      </c>
      <c r="D7644" t="s">
        <v>1</v>
      </c>
      <c r="E7644" t="s">
        <v>22</v>
      </c>
      <c r="F7644">
        <v>185.80799999999996</v>
      </c>
      <c r="G7644">
        <v>46</v>
      </c>
      <c r="I7644">
        <v>236.08062221591226</v>
      </c>
      <c r="J7644">
        <v>185.95973339843746</v>
      </c>
      <c r="K7644">
        <v>246.9924548954323</v>
      </c>
      <c r="L7644">
        <v>6.77162195203032</v>
      </c>
      <c r="N7644">
        <v>1</v>
      </c>
      <c r="O7644">
        <v>18658.846920400396</v>
      </c>
      <c r="P7644">
        <v>180.57145663034123</v>
      </c>
      <c r="Q7644">
        <v>0.75789633205048923</v>
      </c>
      <c r="S7644" s="6">
        <v>34.863231274322501</v>
      </c>
      <c r="V7644" s="6">
        <v>311.49460979339472</v>
      </c>
    </row>
    <row r="7645" spans="1:23" x14ac:dyDescent="0.3">
      <c r="A7645" s="1">
        <v>44674</v>
      </c>
      <c r="B7645">
        <v>202204</v>
      </c>
      <c r="C7645">
        <v>2022</v>
      </c>
      <c r="D7645" t="s">
        <v>4</v>
      </c>
      <c r="E7645" t="s">
        <v>22</v>
      </c>
      <c r="F7645">
        <v>150.26452</v>
      </c>
      <c r="G7645">
        <v>36</v>
      </c>
      <c r="I7645">
        <v>189.48650341982869</v>
      </c>
      <c r="J7645">
        <v>150.57033617777779</v>
      </c>
      <c r="K7645">
        <v>196.36438101658891</v>
      </c>
      <c r="L7645">
        <v>6.9193856534090914</v>
      </c>
      <c r="N7645">
        <v>1</v>
      </c>
      <c r="O7645">
        <v>14268.33139370903</v>
      </c>
      <c r="P7645">
        <v>139.0181674796041</v>
      </c>
      <c r="Q7645">
        <v>0.76069094100729384</v>
      </c>
      <c r="S7645" s="6">
        <v>27.384873876262578</v>
      </c>
      <c r="V7645" s="6">
        <v>249.0978835227273</v>
      </c>
    </row>
    <row r="7646" spans="1:23" x14ac:dyDescent="0.3">
      <c r="A7646" s="1">
        <v>44674</v>
      </c>
      <c r="B7646">
        <v>202204</v>
      </c>
      <c r="C7646">
        <v>2022</v>
      </c>
      <c r="D7646" t="s">
        <v>2</v>
      </c>
      <c r="E7646" t="s">
        <v>22</v>
      </c>
      <c r="F7646">
        <v>193.39207999999999</v>
      </c>
      <c r="G7646">
        <v>64</v>
      </c>
      <c r="I7646">
        <v>260.77411031859356</v>
      </c>
      <c r="J7646">
        <v>193.79369132812499</v>
      </c>
      <c r="K7646">
        <v>245.59389126038906</v>
      </c>
      <c r="L7646">
        <v>5.3547299486343745</v>
      </c>
      <c r="N7646">
        <v>1</v>
      </c>
      <c r="O7646">
        <v>19540.352521404529</v>
      </c>
      <c r="P7646">
        <v>201.84629832422019</v>
      </c>
      <c r="Q7646">
        <v>0.7609338870146336</v>
      </c>
      <c r="S7646" s="6">
        <v>48.699768768936551</v>
      </c>
      <c r="V7646" s="6">
        <v>342.70271671259997</v>
      </c>
    </row>
    <row r="7647" spans="1:23" x14ac:dyDescent="0.3">
      <c r="A7647" s="1">
        <v>44674</v>
      </c>
      <c r="B7647">
        <v>202204</v>
      </c>
      <c r="C7647">
        <v>2022</v>
      </c>
      <c r="D7647" t="s">
        <v>3</v>
      </c>
      <c r="E7647" t="s">
        <v>22</v>
      </c>
      <c r="F7647">
        <v>379.79536316666662</v>
      </c>
      <c r="G7647">
        <v>96</v>
      </c>
      <c r="I7647">
        <v>497.30520609729973</v>
      </c>
      <c r="J7647">
        <v>380.63319828492541</v>
      </c>
      <c r="K7647">
        <v>481.32277557257618</v>
      </c>
      <c r="L7647">
        <v>6.7703696275071623</v>
      </c>
      <c r="N7647">
        <v>1</v>
      </c>
      <c r="O7647">
        <v>37522.871543685345</v>
      </c>
      <c r="P7647">
        <v>320.31127558636922</v>
      </c>
      <c r="Q7647">
        <v>0.76513733348719726</v>
      </c>
      <c r="S7647" s="6">
        <v>73.45318401477094</v>
      </c>
      <c r="V7647" s="6">
        <v>649.95548424068761</v>
      </c>
    </row>
    <row r="7648" spans="1:23" x14ac:dyDescent="0.3">
      <c r="A7648" s="1">
        <v>44674</v>
      </c>
      <c r="B7648">
        <v>202204</v>
      </c>
      <c r="C7648">
        <v>2022</v>
      </c>
      <c r="D7648" t="s">
        <v>5</v>
      </c>
      <c r="E7648" t="s">
        <v>23</v>
      </c>
      <c r="F7648">
        <v>74.70720116666665</v>
      </c>
      <c r="H7648">
        <v>162</v>
      </c>
      <c r="I7648">
        <v>141.04034283077715</v>
      </c>
      <c r="M7648">
        <v>3.2505437679542801</v>
      </c>
      <c r="N7648">
        <v>0.92404258269083539</v>
      </c>
      <c r="O7648">
        <v>11125.668349825028</v>
      </c>
      <c r="P7648">
        <v>972.04113166492948</v>
      </c>
      <c r="R7648">
        <v>0.93026236559139786</v>
      </c>
      <c r="T7648" s="6">
        <v>149.69489839591535</v>
      </c>
      <c r="U7648" s="6">
        <v>150.70250322580645</v>
      </c>
      <c r="W7648" s="6">
        <v>526.58809040859342</v>
      </c>
    </row>
    <row r="7649" spans="1:23" x14ac:dyDescent="0.3">
      <c r="A7649" s="1">
        <v>44674</v>
      </c>
      <c r="B7649">
        <v>202204</v>
      </c>
      <c r="C7649">
        <v>2022</v>
      </c>
      <c r="D7649" t="s">
        <v>6</v>
      </c>
      <c r="E7649" t="s">
        <v>23</v>
      </c>
      <c r="F7649">
        <v>8.4694400000000005</v>
      </c>
      <c r="H7649">
        <v>66</v>
      </c>
      <c r="I7649">
        <v>40.604366666666657</v>
      </c>
      <c r="M7649">
        <v>2.9145833333333333</v>
      </c>
      <c r="N7649">
        <v>0.95730640757936714</v>
      </c>
      <c r="O7649">
        <v>1077.4271066461906</v>
      </c>
      <c r="P7649">
        <v>260.38760634438313</v>
      </c>
      <c r="R7649">
        <v>0.87786397849462361</v>
      </c>
      <c r="T7649" s="6">
        <v>63.18222290023823</v>
      </c>
      <c r="U7649" s="6">
        <v>57.939022580645158</v>
      </c>
      <c r="W7649" s="6">
        <v>192.36250000000001</v>
      </c>
    </row>
    <row r="7650" spans="1:23" x14ac:dyDescent="0.3">
      <c r="A7650" s="1">
        <v>44674</v>
      </c>
      <c r="B7650">
        <v>202204</v>
      </c>
      <c r="C7650">
        <v>2022</v>
      </c>
      <c r="D7650" t="s">
        <v>7</v>
      </c>
      <c r="E7650" t="s">
        <v>23</v>
      </c>
      <c r="F7650">
        <v>22.2376</v>
      </c>
      <c r="H7650">
        <v>36</v>
      </c>
      <c r="I7650">
        <v>29.778627980767109</v>
      </c>
      <c r="M7650">
        <v>3.0175557195751779</v>
      </c>
      <c r="N7650">
        <v>1</v>
      </c>
      <c r="O7650">
        <v>2973.2676043487972</v>
      </c>
      <c r="P7650">
        <v>188.0212436995605</v>
      </c>
      <c r="R7650">
        <v>0.94569999999999999</v>
      </c>
      <c r="T7650" s="6">
        <v>36</v>
      </c>
      <c r="U7650" s="6">
        <v>34.045200000000001</v>
      </c>
      <c r="W7650" s="6">
        <v>108.6320059047064</v>
      </c>
    </row>
    <row r="7651" spans="1:23" x14ac:dyDescent="0.3">
      <c r="A7651" s="1">
        <v>44674</v>
      </c>
      <c r="B7651">
        <v>202204</v>
      </c>
      <c r="C7651">
        <v>2022</v>
      </c>
      <c r="D7651" t="s">
        <v>8</v>
      </c>
      <c r="E7651" t="s">
        <v>23</v>
      </c>
      <c r="F7651">
        <v>481.49775699320003</v>
      </c>
      <c r="H7651">
        <v>108</v>
      </c>
      <c r="I7651">
        <v>442.9302879</v>
      </c>
      <c r="M7651">
        <v>5.7803306584362133</v>
      </c>
      <c r="N7651">
        <v>0.91347736625514431</v>
      </c>
      <c r="O7651">
        <v>64763.278178863526</v>
      </c>
      <c r="P7651">
        <v>396.77515336160195</v>
      </c>
      <c r="R7651">
        <v>0.96039999999999992</v>
      </c>
      <c r="T7651" s="6">
        <v>98.65555555555558</v>
      </c>
      <c r="U7651" s="6">
        <v>103.72319999999999</v>
      </c>
      <c r="W7651" s="6">
        <v>624.27571111111104</v>
      </c>
    </row>
    <row r="7652" spans="1:23" x14ac:dyDescent="0.3">
      <c r="A7652" s="1">
        <v>44675</v>
      </c>
      <c r="B7652">
        <v>202204</v>
      </c>
      <c r="C7652">
        <v>2022</v>
      </c>
      <c r="D7652" t="s">
        <v>0</v>
      </c>
      <c r="E7652" t="s">
        <v>22</v>
      </c>
      <c r="F7652">
        <v>187.76911999999999</v>
      </c>
      <c r="G7652">
        <v>44</v>
      </c>
      <c r="I7652">
        <v>184.32922031523492</v>
      </c>
      <c r="J7652">
        <v>188.36262585937499</v>
      </c>
      <c r="K7652">
        <v>240.6115157702491</v>
      </c>
      <c r="L7652">
        <v>5.5864784691368872</v>
      </c>
      <c r="N7652">
        <v>1</v>
      </c>
      <c r="O7652">
        <v>18712.899840702776</v>
      </c>
      <c r="P7652">
        <v>167.5931994719638</v>
      </c>
      <c r="Q7652">
        <v>0.74990004612997874</v>
      </c>
      <c r="S7652" s="6">
        <v>32.995602029719066</v>
      </c>
      <c r="V7652" s="6">
        <v>245.80505264202304</v>
      </c>
    </row>
    <row r="7653" spans="1:23" x14ac:dyDescent="0.3">
      <c r="A7653" s="1">
        <v>44675</v>
      </c>
      <c r="B7653">
        <v>202204</v>
      </c>
      <c r="C7653">
        <v>2022</v>
      </c>
      <c r="D7653" t="s">
        <v>1</v>
      </c>
      <c r="E7653" t="s">
        <v>22</v>
      </c>
      <c r="F7653">
        <v>202.10176000000001</v>
      </c>
      <c r="G7653">
        <v>46</v>
      </c>
      <c r="I7653">
        <v>194.63219241357132</v>
      </c>
      <c r="J7653">
        <v>202.25691136718751</v>
      </c>
      <c r="K7653">
        <v>255.76122640449449</v>
      </c>
      <c r="L7653">
        <v>5.5827353145238137</v>
      </c>
      <c r="N7653">
        <v>1</v>
      </c>
      <c r="O7653">
        <v>20141.233038365688</v>
      </c>
      <c r="P7653">
        <v>180.57145663034123</v>
      </c>
      <c r="Q7653">
        <v>0.75789633205048923</v>
      </c>
      <c r="S7653" s="6">
        <v>34.863231274322501</v>
      </c>
      <c r="V7653" s="6">
        <v>256.80582446809541</v>
      </c>
    </row>
    <row r="7654" spans="1:23" x14ac:dyDescent="0.3">
      <c r="A7654" s="1">
        <v>44675</v>
      </c>
      <c r="B7654">
        <v>202204</v>
      </c>
      <c r="C7654">
        <v>2022</v>
      </c>
      <c r="D7654" t="s">
        <v>4</v>
      </c>
      <c r="E7654" t="s">
        <v>22</v>
      </c>
      <c r="F7654">
        <v>1.6788799999999999</v>
      </c>
      <c r="G7654">
        <v>36</v>
      </c>
      <c r="I7654">
        <v>167.11352796036388</v>
      </c>
      <c r="J7654">
        <v>1.8658417777777765</v>
      </c>
      <c r="K7654">
        <v>2.3434303156532188</v>
      </c>
      <c r="L7654">
        <v>6.1024026882672331</v>
      </c>
      <c r="N7654">
        <v>1</v>
      </c>
      <c r="O7654">
        <v>166.84300475840041</v>
      </c>
      <c r="P7654">
        <v>139.0181674796041</v>
      </c>
      <c r="Q7654">
        <v>0.76069094100729384</v>
      </c>
      <c r="S7654" s="6">
        <v>27.384873876262578</v>
      </c>
      <c r="V7654" s="6">
        <v>219.68649677762039</v>
      </c>
    </row>
    <row r="7655" spans="1:23" x14ac:dyDescent="0.3">
      <c r="A7655" s="1">
        <v>44675</v>
      </c>
      <c r="B7655">
        <v>202204</v>
      </c>
      <c r="C7655">
        <v>2022</v>
      </c>
      <c r="D7655" t="s">
        <v>2</v>
      </c>
      <c r="E7655" t="s">
        <v>22</v>
      </c>
      <c r="F7655">
        <v>200.78184000000002</v>
      </c>
      <c r="G7655">
        <v>64</v>
      </c>
      <c r="I7655">
        <v>203.35054969690674</v>
      </c>
      <c r="J7655">
        <v>201.15404000000001</v>
      </c>
      <c r="K7655">
        <v>260.80514108824889</v>
      </c>
      <c r="L7655">
        <v>4.175595795161458</v>
      </c>
      <c r="N7655">
        <v>1</v>
      </c>
      <c r="O7655">
        <v>20028.401900612189</v>
      </c>
      <c r="P7655">
        <v>201.84629832422019</v>
      </c>
      <c r="Q7655">
        <v>0.7609338870146336</v>
      </c>
      <c r="S7655" s="6">
        <v>48.699768768936551</v>
      </c>
      <c r="V7655" s="6">
        <v>267.23813089033331</v>
      </c>
    </row>
    <row r="7656" spans="1:23" x14ac:dyDescent="0.3">
      <c r="A7656" s="1">
        <v>44675</v>
      </c>
      <c r="B7656">
        <v>202204</v>
      </c>
      <c r="C7656">
        <v>2022</v>
      </c>
      <c r="D7656" t="s">
        <v>3</v>
      </c>
      <c r="E7656" t="s">
        <v>22</v>
      </c>
      <c r="F7656">
        <v>411.60840000000002</v>
      </c>
      <c r="G7656">
        <v>96</v>
      </c>
      <c r="I7656">
        <v>423.77942606586703</v>
      </c>
      <c r="J7656">
        <v>412.39473394550328</v>
      </c>
      <c r="K7656">
        <v>528.77252375968555</v>
      </c>
      <c r="L7656">
        <v>5.7693812970809795</v>
      </c>
      <c r="N7656">
        <v>1</v>
      </c>
      <c r="O7656">
        <v>41718.249995752012</v>
      </c>
      <c r="P7656">
        <v>320.31127558636922</v>
      </c>
      <c r="Q7656">
        <v>0.76513733348719726</v>
      </c>
      <c r="S7656" s="6">
        <v>73.45318401477094</v>
      </c>
      <c r="V7656" s="6">
        <v>553.86060451977403</v>
      </c>
    </row>
    <row r="7657" spans="1:23" x14ac:dyDescent="0.3">
      <c r="A7657" s="1">
        <v>44675</v>
      </c>
      <c r="B7657">
        <v>202204</v>
      </c>
      <c r="C7657">
        <v>2022</v>
      </c>
      <c r="D7657" t="s">
        <v>5</v>
      </c>
      <c r="E7657" t="s">
        <v>23</v>
      </c>
      <c r="F7657">
        <v>201.52320783333312</v>
      </c>
      <c r="H7657">
        <v>162</v>
      </c>
      <c r="I7657">
        <v>275.2110692527325</v>
      </c>
      <c r="M7657">
        <v>3.803658343059102</v>
      </c>
      <c r="N7657">
        <v>0.92488757474922845</v>
      </c>
      <c r="O7657">
        <v>35246.285501402526</v>
      </c>
      <c r="P7657">
        <v>972.04113166492948</v>
      </c>
      <c r="R7657">
        <v>0.93026236559139786</v>
      </c>
      <c r="T7657" s="6">
        <v>149.831787109375</v>
      </c>
      <c r="U7657" s="6">
        <v>150.70250322580645</v>
      </c>
      <c r="W7657" s="6">
        <v>616.19265157557447</v>
      </c>
    </row>
    <row r="7658" spans="1:23" x14ac:dyDescent="0.3">
      <c r="A7658" s="1">
        <v>44675</v>
      </c>
      <c r="B7658">
        <v>202204</v>
      </c>
      <c r="C7658">
        <v>2022</v>
      </c>
      <c r="D7658" t="s">
        <v>6</v>
      </c>
      <c r="E7658" t="s">
        <v>23</v>
      </c>
      <c r="F7658">
        <v>59.738559999999993</v>
      </c>
      <c r="H7658">
        <v>66</v>
      </c>
      <c r="I7658">
        <v>97.556266666666687</v>
      </c>
      <c r="M7658">
        <v>2.9939930555555558</v>
      </c>
      <c r="N7658">
        <v>0.99811536930224998</v>
      </c>
      <c r="O7658">
        <v>9737.6708482402173</v>
      </c>
      <c r="P7658">
        <v>260.38760634438313</v>
      </c>
      <c r="R7658">
        <v>0.87786397849462361</v>
      </c>
      <c r="T7658" s="6">
        <v>65.875614373948494</v>
      </c>
      <c r="U7658" s="6">
        <v>57.939022580645158</v>
      </c>
      <c r="W7658" s="6">
        <v>197.60354166666667</v>
      </c>
    </row>
    <row r="7659" spans="1:23" x14ac:dyDescent="0.3">
      <c r="A7659" s="1">
        <v>44675</v>
      </c>
      <c r="B7659">
        <v>202204</v>
      </c>
      <c r="C7659">
        <v>2022</v>
      </c>
      <c r="D7659" t="s">
        <v>7</v>
      </c>
      <c r="E7659" t="s">
        <v>23</v>
      </c>
      <c r="F7659">
        <v>28.324799999999996</v>
      </c>
      <c r="H7659">
        <v>36</v>
      </c>
      <c r="I7659">
        <v>45.932444056975186</v>
      </c>
      <c r="M7659">
        <v>3.3429166953913598</v>
      </c>
      <c r="N7659">
        <v>0.87611142612815318</v>
      </c>
      <c r="O7659">
        <v>4208.1747063178618</v>
      </c>
      <c r="P7659">
        <v>188.0212436995605</v>
      </c>
      <c r="R7659">
        <v>0.94569999999999999</v>
      </c>
      <c r="T7659" s="6">
        <v>31.540011340613514</v>
      </c>
      <c r="U7659" s="6">
        <v>34.045200000000001</v>
      </c>
      <c r="W7659" s="6">
        <v>120.34500103408895</v>
      </c>
    </row>
    <row r="7660" spans="1:23" x14ac:dyDescent="0.3">
      <c r="A7660" s="1">
        <v>44675</v>
      </c>
      <c r="B7660">
        <v>202204</v>
      </c>
      <c r="C7660">
        <v>2022</v>
      </c>
      <c r="D7660" t="s">
        <v>8</v>
      </c>
      <c r="E7660" t="s">
        <v>23</v>
      </c>
      <c r="F7660">
        <v>705.74642085640005</v>
      </c>
      <c r="H7660">
        <v>108</v>
      </c>
      <c r="I7660">
        <v>627.2131840666666</v>
      </c>
      <c r="M7660">
        <v>6.34066316872428</v>
      </c>
      <c r="N7660">
        <v>0.88906893004115239</v>
      </c>
      <c r="O7660">
        <v>110259.40321044545</v>
      </c>
      <c r="P7660">
        <v>396.77515336160195</v>
      </c>
      <c r="R7660">
        <v>0.96039999999999992</v>
      </c>
      <c r="T7660" s="6">
        <v>96.01944444444446</v>
      </c>
      <c r="U7660" s="6">
        <v>103.72319999999999</v>
      </c>
      <c r="W7660" s="6">
        <v>684.79162222222226</v>
      </c>
    </row>
    <row r="7661" spans="1:23" x14ac:dyDescent="0.3">
      <c r="A7661" s="1">
        <v>44676</v>
      </c>
      <c r="B7661">
        <v>202204</v>
      </c>
      <c r="C7661">
        <v>2022</v>
      </c>
      <c r="D7661" t="s">
        <v>0</v>
      </c>
      <c r="E7661" t="s">
        <v>22</v>
      </c>
      <c r="F7661">
        <v>180.33568</v>
      </c>
      <c r="G7661">
        <v>44</v>
      </c>
      <c r="I7661">
        <v>222.94694393373669</v>
      </c>
      <c r="J7661">
        <v>180.919420234375</v>
      </c>
      <c r="K7661">
        <v>230.62148051681913</v>
      </c>
      <c r="L7661">
        <v>6.7568684981995144</v>
      </c>
      <c r="N7661">
        <v>1</v>
      </c>
      <c r="O7661">
        <v>31020.336562746717</v>
      </c>
      <c r="P7661">
        <v>167.5931994719638</v>
      </c>
      <c r="Q7661">
        <v>0.74990004612997874</v>
      </c>
      <c r="S7661" s="6">
        <v>32.995602029719066</v>
      </c>
      <c r="V7661" s="6">
        <v>297.30221392077863</v>
      </c>
    </row>
    <row r="7662" spans="1:23" x14ac:dyDescent="0.3">
      <c r="A7662" s="1">
        <v>44676</v>
      </c>
      <c r="B7662">
        <v>202204</v>
      </c>
      <c r="C7662">
        <v>2022</v>
      </c>
      <c r="D7662" t="s">
        <v>1</v>
      </c>
      <c r="E7662" t="s">
        <v>22</v>
      </c>
      <c r="F7662">
        <v>178.21720000000002</v>
      </c>
      <c r="G7662">
        <v>46</v>
      </c>
      <c r="I7662">
        <v>235.52927874420936</v>
      </c>
      <c r="J7662">
        <v>178.32010527343752</v>
      </c>
      <c r="K7662">
        <v>232.13193458084348</v>
      </c>
      <c r="L7662">
        <v>6.7558074835616742</v>
      </c>
      <c r="N7662">
        <v>1</v>
      </c>
      <c r="O7662">
        <v>30737.891241839734</v>
      </c>
      <c r="P7662">
        <v>180.57145663034123</v>
      </c>
      <c r="Q7662">
        <v>0.75789633205048923</v>
      </c>
      <c r="S7662" s="6">
        <v>34.863231274322501</v>
      </c>
      <c r="V7662" s="6">
        <v>310.76714424383704</v>
      </c>
    </row>
    <row r="7663" spans="1:23" x14ac:dyDescent="0.3">
      <c r="A7663" s="1">
        <v>44676</v>
      </c>
      <c r="B7663">
        <v>202204</v>
      </c>
      <c r="C7663">
        <v>2022</v>
      </c>
      <c r="D7663" t="s">
        <v>4</v>
      </c>
      <c r="E7663" t="s">
        <v>22</v>
      </c>
      <c r="F7663">
        <v>144.22855999999999</v>
      </c>
      <c r="G7663">
        <v>36</v>
      </c>
      <c r="I7663">
        <v>155.91637007102693</v>
      </c>
      <c r="J7663">
        <v>144.52956017777777</v>
      </c>
      <c r="K7663">
        <v>188.50491271339686</v>
      </c>
      <c r="L7663">
        <v>5.6935215687144884</v>
      </c>
      <c r="N7663">
        <v>1</v>
      </c>
      <c r="O7663">
        <v>21387.519724333237</v>
      </c>
      <c r="P7663">
        <v>139.0181674796041</v>
      </c>
      <c r="Q7663">
        <v>0.76069094100729384</v>
      </c>
      <c r="S7663" s="6">
        <v>27.384873876262578</v>
      </c>
      <c r="V7663" s="6">
        <v>204.96677647372158</v>
      </c>
    </row>
    <row r="7664" spans="1:23" x14ac:dyDescent="0.3">
      <c r="A7664" s="1">
        <v>44676</v>
      </c>
      <c r="B7664">
        <v>202204</v>
      </c>
      <c r="C7664">
        <v>2022</v>
      </c>
      <c r="D7664" t="s">
        <v>2</v>
      </c>
      <c r="E7664" t="s">
        <v>22</v>
      </c>
      <c r="F7664">
        <v>261.52251999999999</v>
      </c>
      <c r="G7664">
        <v>64</v>
      </c>
      <c r="I7664">
        <v>297.96595767395183</v>
      </c>
      <c r="J7664">
        <v>261.91039999999998</v>
      </c>
      <c r="K7664">
        <v>334.63055979917385</v>
      </c>
      <c r="L7664">
        <v>6.1184265388958323</v>
      </c>
      <c r="N7664">
        <v>1</v>
      </c>
      <c r="O7664">
        <v>41117.173333033854</v>
      </c>
      <c r="P7664">
        <v>201.84629832422019</v>
      </c>
      <c r="Q7664">
        <v>0.7609338870146336</v>
      </c>
      <c r="S7664" s="6">
        <v>48.699768768936551</v>
      </c>
      <c r="V7664" s="6">
        <v>391.57929848933327</v>
      </c>
    </row>
    <row r="7665" spans="1:23" x14ac:dyDescent="0.3">
      <c r="A7665" s="1">
        <v>44676</v>
      </c>
      <c r="B7665">
        <v>202204</v>
      </c>
      <c r="C7665">
        <v>2022</v>
      </c>
      <c r="D7665" t="s">
        <v>3</v>
      </c>
      <c r="E7665" t="s">
        <v>22</v>
      </c>
      <c r="F7665">
        <v>428.21632000000005</v>
      </c>
      <c r="G7665">
        <v>96</v>
      </c>
      <c r="I7665">
        <v>541.72023057284014</v>
      </c>
      <c r="J7665">
        <v>429.18125445173428</v>
      </c>
      <c r="K7665">
        <v>546.28516486651711</v>
      </c>
      <c r="L7665">
        <v>7.3750408214285708</v>
      </c>
      <c r="N7665">
        <v>1</v>
      </c>
      <c r="O7665">
        <v>73496.260749678302</v>
      </c>
      <c r="P7665">
        <v>320.31127558636922</v>
      </c>
      <c r="Q7665">
        <v>0.76513733348719726</v>
      </c>
      <c r="S7665" s="6">
        <v>73.45318401477094</v>
      </c>
      <c r="V7665" s="6">
        <v>708.00391885714282</v>
      </c>
    </row>
    <row r="7666" spans="1:23" x14ac:dyDescent="0.3">
      <c r="A7666" s="1">
        <v>44676</v>
      </c>
      <c r="B7666">
        <v>202204</v>
      </c>
      <c r="C7666">
        <v>2022</v>
      </c>
      <c r="D7666" t="s">
        <v>5</v>
      </c>
      <c r="E7666" t="s">
        <v>23</v>
      </c>
      <c r="F7666">
        <v>83.654402999999917</v>
      </c>
      <c r="H7666">
        <v>162</v>
      </c>
      <c r="I7666">
        <v>142.41700551730392</v>
      </c>
      <c r="M7666">
        <v>3.167511299264008</v>
      </c>
      <c r="N7666">
        <v>0.92654946409625771</v>
      </c>
      <c r="O7666">
        <v>12984.747003263163</v>
      </c>
      <c r="P7666">
        <v>972.04113166492948</v>
      </c>
      <c r="R7666">
        <v>0.93026236559139786</v>
      </c>
      <c r="T7666" s="6">
        <v>150.10101318359375</v>
      </c>
      <c r="U7666" s="6">
        <v>150.70250322580645</v>
      </c>
      <c r="W7666" s="6">
        <v>513.13683048076928</v>
      </c>
    </row>
    <row r="7667" spans="1:23" x14ac:dyDescent="0.3">
      <c r="A7667" s="1">
        <v>44676</v>
      </c>
      <c r="B7667">
        <v>202204</v>
      </c>
      <c r="C7667">
        <v>2022</v>
      </c>
      <c r="D7667" t="s">
        <v>6</v>
      </c>
      <c r="E7667" t="s">
        <v>23</v>
      </c>
      <c r="F7667">
        <v>19.012</v>
      </c>
      <c r="H7667">
        <v>66</v>
      </c>
      <c r="I7667">
        <v>37.63273333333332</v>
      </c>
      <c r="M7667">
        <v>2.7672916666666656</v>
      </c>
      <c r="N7667">
        <v>0.99340277777773733</v>
      </c>
      <c r="O7667">
        <v>2864.1958949626273</v>
      </c>
      <c r="P7667">
        <v>260.38760634438313</v>
      </c>
      <c r="R7667">
        <v>0.87786397849462361</v>
      </c>
      <c r="T7667" s="6">
        <v>65.56458333333066</v>
      </c>
      <c r="U7667" s="6">
        <v>57.939022580645158</v>
      </c>
      <c r="W7667" s="6">
        <v>182.64124999999993</v>
      </c>
    </row>
    <row r="7668" spans="1:23" x14ac:dyDescent="0.3">
      <c r="A7668" s="1">
        <v>44676</v>
      </c>
      <c r="B7668">
        <v>202204</v>
      </c>
      <c r="C7668">
        <v>2022</v>
      </c>
      <c r="D7668" t="s">
        <v>7</v>
      </c>
      <c r="E7668" t="s">
        <v>23</v>
      </c>
      <c r="F7668">
        <v>34.092800000000004</v>
      </c>
      <c r="H7668">
        <v>36</v>
      </c>
      <c r="I7668">
        <v>43.907910191913651</v>
      </c>
      <c r="M7668">
        <v>3.3771173351483088</v>
      </c>
      <c r="N7668">
        <v>0.88483796296350192</v>
      </c>
      <c r="O7668">
        <v>4511.947123840735</v>
      </c>
      <c r="P7668">
        <v>188.0212436995605</v>
      </c>
      <c r="R7668">
        <v>0.94569999999999999</v>
      </c>
      <c r="T7668" s="6">
        <v>31.854166666686069</v>
      </c>
      <c r="U7668" s="6">
        <v>34.045200000000001</v>
      </c>
      <c r="W7668" s="6">
        <v>121.57622406533912</v>
      </c>
    </row>
    <row r="7669" spans="1:23" x14ac:dyDescent="0.3">
      <c r="A7669" s="1">
        <v>44676</v>
      </c>
      <c r="B7669">
        <v>202204</v>
      </c>
      <c r="C7669">
        <v>2022</v>
      </c>
      <c r="D7669" t="s">
        <v>8</v>
      </c>
      <c r="E7669" t="s">
        <v>23</v>
      </c>
      <c r="F7669">
        <v>659.22796952320004</v>
      </c>
      <c r="H7669">
        <v>108</v>
      </c>
      <c r="I7669">
        <v>664.60145455238103</v>
      </c>
      <c r="M7669">
        <v>6.3158598655202818</v>
      </c>
      <c r="N7669">
        <v>0.90452674897119345</v>
      </c>
      <c r="O7669">
        <v>117722.28789246514</v>
      </c>
      <c r="P7669">
        <v>396.77515336160195</v>
      </c>
      <c r="R7669">
        <v>0.96039999999999992</v>
      </c>
      <c r="T7669" s="6">
        <v>97.688888888888897</v>
      </c>
      <c r="U7669" s="6">
        <v>103.72319999999999</v>
      </c>
      <c r="W7669" s="6">
        <v>682.11286547619045</v>
      </c>
    </row>
    <row r="7670" spans="1:23" x14ac:dyDescent="0.3">
      <c r="A7670" s="1">
        <v>44677</v>
      </c>
      <c r="B7670">
        <v>202205</v>
      </c>
      <c r="C7670">
        <v>2022</v>
      </c>
      <c r="D7670" t="s">
        <v>0</v>
      </c>
      <c r="E7670" t="s">
        <v>22</v>
      </c>
      <c r="F7670">
        <v>174.05835999999999</v>
      </c>
      <c r="G7670">
        <v>44</v>
      </c>
      <c r="I7670">
        <v>173.25017179626667</v>
      </c>
      <c r="J7670">
        <v>174.63843812499999</v>
      </c>
      <c r="K7670">
        <v>210.27455700276593</v>
      </c>
      <c r="L7670">
        <v>5.2507049769911953</v>
      </c>
      <c r="N7670">
        <v>1</v>
      </c>
      <c r="O7670">
        <v>36845.570453065571</v>
      </c>
      <c r="P7670">
        <v>149.64164734919774</v>
      </c>
      <c r="Q7670">
        <v>0.74990004612997874</v>
      </c>
      <c r="S7670" s="6">
        <v>32.995602029719066</v>
      </c>
      <c r="V7670" s="6">
        <v>231.03101898761258</v>
      </c>
    </row>
    <row r="7671" spans="1:23" x14ac:dyDescent="0.3">
      <c r="A7671" s="1">
        <v>44677</v>
      </c>
      <c r="B7671">
        <v>202205</v>
      </c>
      <c r="C7671">
        <v>2022</v>
      </c>
      <c r="D7671" t="s">
        <v>1</v>
      </c>
      <c r="E7671" t="s">
        <v>22</v>
      </c>
      <c r="F7671">
        <v>180.21808000000001</v>
      </c>
      <c r="G7671">
        <v>46</v>
      </c>
      <c r="I7671">
        <v>185.78265237676285</v>
      </c>
      <c r="J7671">
        <v>180.31036515625001</v>
      </c>
      <c r="K7671">
        <v>223.06111854672179</v>
      </c>
      <c r="L7671">
        <v>5.3288994045022919</v>
      </c>
      <c r="N7671">
        <v>1</v>
      </c>
      <c r="O7671">
        <v>38220.432670498689</v>
      </c>
      <c r="P7671">
        <v>161.22975347176154</v>
      </c>
      <c r="Q7671">
        <v>0.75789633205048923</v>
      </c>
      <c r="S7671" s="6">
        <v>34.863231274322501</v>
      </c>
      <c r="V7671" s="6">
        <v>245.12937260710544</v>
      </c>
    </row>
    <row r="7672" spans="1:23" x14ac:dyDescent="0.3">
      <c r="A7672" s="1">
        <v>44677</v>
      </c>
      <c r="B7672">
        <v>202205</v>
      </c>
      <c r="C7672">
        <v>2022</v>
      </c>
      <c r="D7672" t="s">
        <v>4</v>
      </c>
      <c r="E7672" t="s">
        <v>22</v>
      </c>
      <c r="F7672">
        <v>139.07600000000002</v>
      </c>
      <c r="G7672">
        <v>36</v>
      </c>
      <c r="I7672">
        <v>162.3876814795438</v>
      </c>
      <c r="J7672">
        <v>139.21507600000001</v>
      </c>
      <c r="K7672">
        <v>190.04380564245204</v>
      </c>
      <c r="L7672">
        <v>5.9298312715729793</v>
      </c>
      <c r="N7672">
        <v>1</v>
      </c>
      <c r="O7672">
        <v>27094.837581532563</v>
      </c>
      <c r="P7672">
        <v>124.12739692695396</v>
      </c>
      <c r="Q7672">
        <v>0.76069094100729384</v>
      </c>
      <c r="S7672" s="6">
        <v>27.384873876262578</v>
      </c>
      <c r="V7672" s="6">
        <v>213.47392577662725</v>
      </c>
    </row>
    <row r="7673" spans="1:23" x14ac:dyDescent="0.3">
      <c r="A7673" s="1">
        <v>44677</v>
      </c>
      <c r="B7673">
        <v>202205</v>
      </c>
      <c r="C7673">
        <v>2022</v>
      </c>
      <c r="D7673" t="s">
        <v>2</v>
      </c>
      <c r="E7673" t="s">
        <v>22</v>
      </c>
      <c r="F7673">
        <v>198.46680000000001</v>
      </c>
      <c r="G7673">
        <v>64</v>
      </c>
      <c r="I7673">
        <v>212.27580508110142</v>
      </c>
      <c r="J7673">
        <v>198.86080000000001</v>
      </c>
      <c r="K7673">
        <v>244.9672894926822</v>
      </c>
      <c r="L7673">
        <v>4.358866796437499</v>
      </c>
      <c r="N7673">
        <v>1</v>
      </c>
      <c r="O7673">
        <v>43484.698491410731</v>
      </c>
      <c r="P7673">
        <v>180.22576505335326</v>
      </c>
      <c r="Q7673">
        <v>0.7609338870146336</v>
      </c>
      <c r="S7673" s="6">
        <v>48.699768768936551</v>
      </c>
      <c r="V7673" s="6">
        <v>278.96747497199993</v>
      </c>
    </row>
    <row r="7674" spans="1:23" x14ac:dyDescent="0.3">
      <c r="A7674" s="1">
        <v>44677</v>
      </c>
      <c r="B7674">
        <v>202205</v>
      </c>
      <c r="C7674">
        <v>2022</v>
      </c>
      <c r="D7674" t="s">
        <v>3</v>
      </c>
      <c r="E7674" t="s">
        <v>22</v>
      </c>
      <c r="F7674">
        <v>277.17424</v>
      </c>
      <c r="G7674">
        <v>96</v>
      </c>
      <c r="I7674">
        <v>402.17757222038017</v>
      </c>
      <c r="J7674">
        <v>277.98100333664576</v>
      </c>
      <c r="K7674">
        <v>353.10104517416124</v>
      </c>
      <c r="L7674">
        <v>5.4752912023460407</v>
      </c>
      <c r="N7674">
        <v>1</v>
      </c>
      <c r="O7674">
        <v>58190.760136722442</v>
      </c>
      <c r="P7674">
        <v>286.00150301018357</v>
      </c>
      <c r="Q7674">
        <v>0.76513733348719726</v>
      </c>
      <c r="S7674" s="6">
        <v>73.45318401477094</v>
      </c>
      <c r="V7674" s="6">
        <v>525.62795542521985</v>
      </c>
    </row>
    <row r="7675" spans="1:23" x14ac:dyDescent="0.3">
      <c r="A7675" s="1">
        <v>44677</v>
      </c>
      <c r="B7675">
        <v>202205</v>
      </c>
      <c r="C7675">
        <v>2022</v>
      </c>
      <c r="D7675" t="s">
        <v>5</v>
      </c>
      <c r="E7675" t="s">
        <v>23</v>
      </c>
      <c r="F7675">
        <v>34.579199999999993</v>
      </c>
      <c r="H7675">
        <v>162</v>
      </c>
      <c r="I7675">
        <v>94.559887955902781</v>
      </c>
      <c r="M7675">
        <v>2.9512441686394779</v>
      </c>
      <c r="N7675">
        <v>0.9355834207417052</v>
      </c>
      <c r="O7675">
        <v>6500.0575883897473</v>
      </c>
      <c r="P7675">
        <v>554.37658405329898</v>
      </c>
      <c r="R7675">
        <v>0.82293786008230452</v>
      </c>
      <c r="T7675" s="6">
        <v>151.56451416015625</v>
      </c>
      <c r="U7675" s="6">
        <v>133.31593333333333</v>
      </c>
      <c r="W7675" s="6">
        <v>478.10155531959543</v>
      </c>
    </row>
    <row r="7676" spans="1:23" x14ac:dyDescent="0.3">
      <c r="A7676" s="1">
        <v>44677</v>
      </c>
      <c r="B7676">
        <v>202205</v>
      </c>
      <c r="C7676">
        <v>2022</v>
      </c>
      <c r="D7676" t="s">
        <v>6</v>
      </c>
      <c r="E7676" t="s">
        <v>23</v>
      </c>
      <c r="F7676">
        <v>53.558399999999999</v>
      </c>
      <c r="H7676">
        <v>66</v>
      </c>
      <c r="I7676">
        <v>99.217066666666639</v>
      </c>
      <c r="M7676">
        <v>3.0165972222222215</v>
      </c>
      <c r="N7676">
        <v>0.99439976954399933</v>
      </c>
      <c r="O7676">
        <v>9753.5974509213465</v>
      </c>
      <c r="P7676">
        <v>73.602901974442574</v>
      </c>
      <c r="R7676">
        <v>0.57711111111111113</v>
      </c>
      <c r="T7676" s="6">
        <v>65.630384789903957</v>
      </c>
      <c r="U7676" s="6">
        <v>38.089333333333336</v>
      </c>
      <c r="W7676" s="6">
        <v>199.09541666666661</v>
      </c>
    </row>
    <row r="7677" spans="1:23" x14ac:dyDescent="0.3">
      <c r="A7677" s="1">
        <v>44677</v>
      </c>
      <c r="B7677">
        <v>202205</v>
      </c>
      <c r="C7677">
        <v>2022</v>
      </c>
      <c r="D7677" t="s">
        <v>7</v>
      </c>
      <c r="E7677" t="s">
        <v>23</v>
      </c>
      <c r="F7677">
        <v>19.521600000000003</v>
      </c>
      <c r="H7677">
        <v>36</v>
      </c>
      <c r="I7677">
        <v>32.258943901705543</v>
      </c>
      <c r="M7677">
        <v>2.9748002517543752</v>
      </c>
      <c r="N7677">
        <v>0.88711761948764989</v>
      </c>
      <c r="O7677">
        <v>3432.7382768903058</v>
      </c>
      <c r="P7677">
        <v>68.347453103385831</v>
      </c>
      <c r="R7677">
        <v>0.85749999999999993</v>
      </c>
      <c r="T7677" s="6">
        <v>31.936234301555395</v>
      </c>
      <c r="U7677" s="6">
        <v>30.869999999999997</v>
      </c>
      <c r="W7677" s="6">
        <v>107.0928090631575</v>
      </c>
    </row>
    <row r="7678" spans="1:23" x14ac:dyDescent="0.3">
      <c r="A7678" s="1">
        <v>44677</v>
      </c>
      <c r="B7678">
        <v>202205</v>
      </c>
      <c r="C7678">
        <v>2022</v>
      </c>
      <c r="D7678" t="s">
        <v>8</v>
      </c>
      <c r="E7678" t="s">
        <v>23</v>
      </c>
      <c r="F7678">
        <v>576.93089053599999</v>
      </c>
      <c r="H7678">
        <v>108</v>
      </c>
      <c r="I7678">
        <v>547.20068193333327</v>
      </c>
      <c r="M7678">
        <v>6.1387817386831287</v>
      </c>
      <c r="N7678">
        <v>0.92029320987654306</v>
      </c>
      <c r="O7678">
        <v>113497.37594790808</v>
      </c>
      <c r="P7678">
        <v>179.54487604119552</v>
      </c>
      <c r="R7678">
        <v>0.86466851851851856</v>
      </c>
      <c r="T7678" s="6">
        <v>99.391666666666652</v>
      </c>
      <c r="U7678" s="6">
        <v>93.384200000000007</v>
      </c>
      <c r="W7678" s="6">
        <v>662.98842777777793</v>
      </c>
    </row>
    <row r="7679" spans="1:23" x14ac:dyDescent="0.3">
      <c r="A7679" s="1">
        <v>44678</v>
      </c>
      <c r="B7679">
        <v>202205</v>
      </c>
      <c r="C7679">
        <v>2022</v>
      </c>
      <c r="D7679" t="s">
        <v>0</v>
      </c>
      <c r="E7679" t="s">
        <v>22</v>
      </c>
      <c r="F7679">
        <v>150.53667999999999</v>
      </c>
      <c r="G7679">
        <v>44</v>
      </c>
      <c r="I7679">
        <v>202.65933693847836</v>
      </c>
      <c r="J7679">
        <v>151.10503937499999</v>
      </c>
      <c r="K7679">
        <v>188.27172948818094</v>
      </c>
      <c r="L7679">
        <v>6.142010585409035</v>
      </c>
      <c r="N7679">
        <v>1</v>
      </c>
      <c r="O7679">
        <v>34583.169946087743</v>
      </c>
      <c r="P7679">
        <v>149.64164734919774</v>
      </c>
      <c r="Q7679">
        <v>0.74990004612997874</v>
      </c>
      <c r="S7679" s="6">
        <v>32.995602029719066</v>
      </c>
      <c r="V7679" s="6">
        <v>270.24846575799756</v>
      </c>
    </row>
    <row r="7680" spans="1:23" x14ac:dyDescent="0.3">
      <c r="A7680" s="1">
        <v>44678</v>
      </c>
      <c r="B7680">
        <v>202205</v>
      </c>
      <c r="C7680">
        <v>2022</v>
      </c>
      <c r="D7680" t="s">
        <v>1</v>
      </c>
      <c r="E7680" t="s">
        <v>22</v>
      </c>
      <c r="F7680">
        <v>155.79367999999999</v>
      </c>
      <c r="G7680">
        <v>46</v>
      </c>
      <c r="I7680">
        <v>225.85600044567366</v>
      </c>
      <c r="J7680">
        <v>155.89328937499999</v>
      </c>
      <c r="K7680">
        <v>202.19995014918945</v>
      </c>
      <c r="L7680">
        <v>6.4783438651603502</v>
      </c>
      <c r="N7680">
        <v>1</v>
      </c>
      <c r="O7680">
        <v>35776.81481019099</v>
      </c>
      <c r="P7680">
        <v>161.22975347176154</v>
      </c>
      <c r="Q7680">
        <v>0.75789633205048923</v>
      </c>
      <c r="S7680" s="6">
        <v>34.863231274322501</v>
      </c>
      <c r="V7680" s="6">
        <v>298.00381779737609</v>
      </c>
    </row>
    <row r="7681" spans="1:23" x14ac:dyDescent="0.3">
      <c r="A7681" s="1">
        <v>44678</v>
      </c>
      <c r="B7681">
        <v>202205</v>
      </c>
      <c r="C7681">
        <v>2022</v>
      </c>
      <c r="D7681" t="s">
        <v>4</v>
      </c>
      <c r="E7681" t="s">
        <v>22</v>
      </c>
      <c r="F7681">
        <v>133.44576000000001</v>
      </c>
      <c r="G7681">
        <v>36</v>
      </c>
      <c r="I7681">
        <v>165.68570277382793</v>
      </c>
      <c r="J7681">
        <v>133.57920576000001</v>
      </c>
      <c r="K7681">
        <v>160.14230128304965</v>
      </c>
      <c r="L7681">
        <v>6.0502634966467959</v>
      </c>
      <c r="N7681">
        <v>1</v>
      </c>
      <c r="O7681">
        <v>27576.218138981392</v>
      </c>
      <c r="P7681">
        <v>124.12739692695396</v>
      </c>
      <c r="Q7681">
        <v>0.76069094100729384</v>
      </c>
      <c r="S7681" s="6">
        <v>27.384873876262578</v>
      </c>
      <c r="V7681" s="6">
        <v>217.80948587928464</v>
      </c>
    </row>
    <row r="7682" spans="1:23" x14ac:dyDescent="0.3">
      <c r="A7682" s="1">
        <v>44678</v>
      </c>
      <c r="B7682">
        <v>202205</v>
      </c>
      <c r="C7682">
        <v>2022</v>
      </c>
      <c r="D7682" t="s">
        <v>2</v>
      </c>
      <c r="E7682" t="s">
        <v>22</v>
      </c>
      <c r="F7682">
        <v>181.45819999999998</v>
      </c>
      <c r="G7682">
        <v>64</v>
      </c>
      <c r="I7682">
        <v>260.3565632589839</v>
      </c>
      <c r="J7682">
        <v>181.88959999999997</v>
      </c>
      <c r="K7682">
        <v>225.47705269310461</v>
      </c>
      <c r="L7682">
        <v>5.3461560463312496</v>
      </c>
      <c r="N7682">
        <v>1</v>
      </c>
      <c r="O7682">
        <v>42382.632681260984</v>
      </c>
      <c r="P7682">
        <v>180.22576505335326</v>
      </c>
      <c r="Q7682">
        <v>0.7609338870146336</v>
      </c>
      <c r="S7682" s="6">
        <v>48.699768768936551</v>
      </c>
      <c r="V7682" s="6">
        <v>342.15398696519998</v>
      </c>
    </row>
    <row r="7683" spans="1:23" x14ac:dyDescent="0.3">
      <c r="A7683" s="1">
        <v>44678</v>
      </c>
      <c r="B7683">
        <v>202205</v>
      </c>
      <c r="C7683">
        <v>2022</v>
      </c>
      <c r="D7683" t="s">
        <v>3</v>
      </c>
      <c r="E7683" t="s">
        <v>22</v>
      </c>
      <c r="F7683">
        <v>311.49832049999998</v>
      </c>
      <c r="G7683">
        <v>96</v>
      </c>
      <c r="I7683">
        <v>376.25048838633893</v>
      </c>
      <c r="J7683">
        <v>312.35388435612805</v>
      </c>
      <c r="K7683">
        <v>398.19673833146965</v>
      </c>
      <c r="L7683">
        <v>5.1223169346978548</v>
      </c>
      <c r="N7683">
        <v>1</v>
      </c>
      <c r="O7683">
        <v>70714.860370868861</v>
      </c>
      <c r="P7683">
        <v>286.00150301018357</v>
      </c>
      <c r="Q7683">
        <v>0.76513733348719726</v>
      </c>
      <c r="S7683" s="6">
        <v>73.45318401477094</v>
      </c>
      <c r="V7683" s="6">
        <v>491.74242573099406</v>
      </c>
    </row>
    <row r="7684" spans="1:23" x14ac:dyDescent="0.3">
      <c r="A7684" s="1">
        <v>44678</v>
      </c>
      <c r="B7684">
        <v>202205</v>
      </c>
      <c r="C7684">
        <v>2022</v>
      </c>
      <c r="D7684" t="s">
        <v>5</v>
      </c>
      <c r="E7684" t="s">
        <v>23</v>
      </c>
      <c r="F7684">
        <v>301.05600933333295</v>
      </c>
      <c r="H7684">
        <v>162</v>
      </c>
      <c r="I7684">
        <v>419.24903869847458</v>
      </c>
      <c r="M7684">
        <v>4.5912709809123822</v>
      </c>
      <c r="N7684">
        <v>0.92987037037037024</v>
      </c>
      <c r="O7684">
        <v>54355.616531735526</v>
      </c>
      <c r="P7684">
        <v>554.37658405329898</v>
      </c>
      <c r="R7684">
        <v>0.82293786008230452</v>
      </c>
      <c r="T7684" s="6">
        <v>150.63899999999998</v>
      </c>
      <c r="U7684" s="6">
        <v>133.31593333333333</v>
      </c>
      <c r="W7684" s="6">
        <v>743.78589890780586</v>
      </c>
    </row>
    <row r="7685" spans="1:23" x14ac:dyDescent="0.3">
      <c r="A7685" s="1">
        <v>44678</v>
      </c>
      <c r="B7685">
        <v>202205</v>
      </c>
      <c r="C7685">
        <v>2022</v>
      </c>
      <c r="D7685" t="s">
        <v>6</v>
      </c>
      <c r="E7685" t="s">
        <v>23</v>
      </c>
      <c r="F7685">
        <v>35.255359999999996</v>
      </c>
      <c r="H7685">
        <v>66</v>
      </c>
      <c r="I7685">
        <v>61.855399999999989</v>
      </c>
      <c r="M7685">
        <v>2.8992013888888888</v>
      </c>
      <c r="N7685">
        <v>0.97757085295548185</v>
      </c>
      <c r="O7685">
        <v>6246.734766530778</v>
      </c>
      <c r="P7685">
        <v>73.602901974442574</v>
      </c>
      <c r="R7685">
        <v>0.57711111111111113</v>
      </c>
      <c r="T7685" s="6">
        <v>64.519676295061799</v>
      </c>
      <c r="U7685" s="6">
        <v>38.089333333333336</v>
      </c>
      <c r="W7685" s="6">
        <v>191.34729166666665</v>
      </c>
    </row>
    <row r="7686" spans="1:23" x14ac:dyDescent="0.3">
      <c r="A7686" s="1">
        <v>44678</v>
      </c>
      <c r="B7686">
        <v>202205</v>
      </c>
      <c r="C7686">
        <v>2022</v>
      </c>
      <c r="D7686" t="s">
        <v>7</v>
      </c>
      <c r="E7686" t="s">
        <v>23</v>
      </c>
      <c r="F7686">
        <v>21.588000000000005</v>
      </c>
      <c r="H7686">
        <v>36</v>
      </c>
      <c r="I7686">
        <v>33.652691539945501</v>
      </c>
      <c r="M7686">
        <v>3.0696981690390501</v>
      </c>
      <c r="N7686">
        <v>0.80471539950382975</v>
      </c>
      <c r="O7686">
        <v>3492.7635837810144</v>
      </c>
      <c r="P7686">
        <v>68.347453103385831</v>
      </c>
      <c r="R7686">
        <v>0.85749999999999993</v>
      </c>
      <c r="T7686" s="6">
        <v>28.969754382137872</v>
      </c>
      <c r="U7686" s="6">
        <v>30.869999999999997</v>
      </c>
      <c r="W7686" s="6">
        <v>110.5091340854058</v>
      </c>
    </row>
    <row r="7687" spans="1:23" x14ac:dyDescent="0.3">
      <c r="A7687" s="1">
        <v>44678</v>
      </c>
      <c r="B7687">
        <v>202205</v>
      </c>
      <c r="C7687">
        <v>2022</v>
      </c>
      <c r="D7687" t="s">
        <v>8</v>
      </c>
      <c r="E7687" t="s">
        <v>23</v>
      </c>
      <c r="F7687">
        <v>733.28991752240006</v>
      </c>
      <c r="H7687">
        <v>108</v>
      </c>
      <c r="I7687">
        <v>753.46892543333342</v>
      </c>
      <c r="M7687">
        <v>5.913022968106997</v>
      </c>
      <c r="N7687">
        <v>0.90673868312757189</v>
      </c>
      <c r="O7687">
        <v>164202.67727869339</v>
      </c>
      <c r="P7687">
        <v>179.54487604119552</v>
      </c>
      <c r="R7687">
        <v>0.86466851851851856</v>
      </c>
      <c r="T7687" s="6">
        <v>97.927777777777763</v>
      </c>
      <c r="U7687" s="6">
        <v>93.384200000000007</v>
      </c>
      <c r="W7687" s="6">
        <v>638.60648055555566</v>
      </c>
    </row>
    <row r="7688" spans="1:23" x14ac:dyDescent="0.3">
      <c r="A7688" s="1">
        <v>44679</v>
      </c>
      <c r="B7688">
        <v>202205</v>
      </c>
      <c r="C7688">
        <v>2022</v>
      </c>
      <c r="D7688" t="s">
        <v>0</v>
      </c>
      <c r="E7688" t="s">
        <v>22</v>
      </c>
      <c r="F7688">
        <v>145.79908</v>
      </c>
      <c r="G7688">
        <v>44</v>
      </c>
      <c r="I7688">
        <v>127.08422694422818</v>
      </c>
      <c r="J7688">
        <v>146.3469315625</v>
      </c>
      <c r="K7688">
        <v>167.74478628631758</v>
      </c>
      <c r="L7688">
        <v>3.8515504832966441</v>
      </c>
      <c r="N7688">
        <v>1</v>
      </c>
      <c r="O7688">
        <v>32466.121998167266</v>
      </c>
      <c r="P7688">
        <v>149.64164734919774</v>
      </c>
      <c r="Q7688">
        <v>0.74990004612997874</v>
      </c>
      <c r="S7688" s="6">
        <v>32.995602029719066</v>
      </c>
      <c r="V7688" s="6">
        <v>169.46822126505234</v>
      </c>
    </row>
    <row r="7689" spans="1:23" x14ac:dyDescent="0.3">
      <c r="A7689" s="1">
        <v>44679</v>
      </c>
      <c r="B7689">
        <v>202205</v>
      </c>
      <c r="C7689">
        <v>2022</v>
      </c>
      <c r="D7689" t="s">
        <v>1</v>
      </c>
      <c r="E7689" t="s">
        <v>22</v>
      </c>
      <c r="F7689">
        <v>148.68392</v>
      </c>
      <c r="G7689">
        <v>46</v>
      </c>
      <c r="I7689">
        <v>128.89300646357961</v>
      </c>
      <c r="J7689">
        <v>148.81282625</v>
      </c>
      <c r="K7689">
        <v>167.07063121231101</v>
      </c>
      <c r="L7689">
        <v>3.6971044206826571</v>
      </c>
      <c r="N7689">
        <v>1</v>
      </c>
      <c r="O7689">
        <v>33177.071475428704</v>
      </c>
      <c r="P7689">
        <v>161.22975347176154</v>
      </c>
      <c r="Q7689">
        <v>0.75789633205048923</v>
      </c>
      <c r="S7689" s="6">
        <v>34.863231274322501</v>
      </c>
      <c r="V7689" s="6">
        <v>170.06680335140223</v>
      </c>
    </row>
    <row r="7690" spans="1:23" x14ac:dyDescent="0.3">
      <c r="A7690" s="1">
        <v>44679</v>
      </c>
      <c r="B7690">
        <v>202205</v>
      </c>
      <c r="C7690">
        <v>2022</v>
      </c>
      <c r="D7690" t="s">
        <v>4</v>
      </c>
      <c r="E7690" t="s">
        <v>22</v>
      </c>
      <c r="F7690">
        <v>143.10156000000001</v>
      </c>
      <c r="G7690">
        <v>36</v>
      </c>
      <c r="I7690">
        <v>148.31219140105762</v>
      </c>
      <c r="J7690">
        <v>143.24466156</v>
      </c>
      <c r="K7690">
        <v>181.21745547221664</v>
      </c>
      <c r="L7690">
        <v>5.4158435080329426</v>
      </c>
      <c r="N7690">
        <v>1</v>
      </c>
      <c r="O7690">
        <v>30803.405274698067</v>
      </c>
      <c r="P7690">
        <v>124.12739692695396</v>
      </c>
      <c r="Q7690">
        <v>0.76069094100729384</v>
      </c>
      <c r="S7690" s="6">
        <v>27.384873876262578</v>
      </c>
      <c r="V7690" s="6">
        <v>194.97036628918593</v>
      </c>
    </row>
    <row r="7691" spans="1:23" x14ac:dyDescent="0.3">
      <c r="A7691" s="1">
        <v>44679</v>
      </c>
      <c r="B7691">
        <v>202205</v>
      </c>
      <c r="C7691">
        <v>2022</v>
      </c>
      <c r="D7691" t="s">
        <v>2</v>
      </c>
      <c r="E7691" t="s">
        <v>22</v>
      </c>
      <c r="F7691">
        <v>211.17768000000004</v>
      </c>
      <c r="G7691">
        <v>64</v>
      </c>
      <c r="I7691">
        <v>201.50381565771264</v>
      </c>
      <c r="J7691">
        <v>211.58624000000003</v>
      </c>
      <c r="K7691">
        <v>256.67399015056191</v>
      </c>
      <c r="L7691">
        <v>4.1376749982895831</v>
      </c>
      <c r="N7691">
        <v>1</v>
      </c>
      <c r="O7691">
        <v>48568.463441964239</v>
      </c>
      <c r="P7691">
        <v>180.22576505335326</v>
      </c>
      <c r="Q7691">
        <v>0.7609338870146336</v>
      </c>
      <c r="S7691" s="6">
        <v>48.699768768936551</v>
      </c>
      <c r="V7691" s="6">
        <v>264.81119989053332</v>
      </c>
    </row>
    <row r="7692" spans="1:23" x14ac:dyDescent="0.3">
      <c r="A7692" s="1">
        <v>44679</v>
      </c>
      <c r="B7692">
        <v>202205</v>
      </c>
      <c r="C7692">
        <v>2022</v>
      </c>
      <c r="D7692" t="s">
        <v>3</v>
      </c>
      <c r="E7692" t="s">
        <v>22</v>
      </c>
      <c r="F7692">
        <v>274.44144299999988</v>
      </c>
      <c r="G7692">
        <v>96</v>
      </c>
      <c r="I7692">
        <v>314.3653630228925</v>
      </c>
      <c r="J7692">
        <v>275.28072148532186</v>
      </c>
      <c r="K7692">
        <v>335.55222471796225</v>
      </c>
      <c r="L7692">
        <v>4.2798058006535937</v>
      </c>
      <c r="N7692">
        <v>1</v>
      </c>
      <c r="O7692">
        <v>62360.353527024679</v>
      </c>
      <c r="P7692">
        <v>286.00150301018357</v>
      </c>
      <c r="Q7692">
        <v>0.76513733348719726</v>
      </c>
      <c r="S7692" s="6">
        <v>73.45318401477094</v>
      </c>
      <c r="V7692" s="6">
        <v>410.86135686274497</v>
      </c>
    </row>
    <row r="7693" spans="1:23" x14ac:dyDescent="0.3">
      <c r="A7693" s="1">
        <v>44679</v>
      </c>
      <c r="B7693">
        <v>202205</v>
      </c>
      <c r="C7693">
        <v>2022</v>
      </c>
      <c r="D7693" t="s">
        <v>5</v>
      </c>
      <c r="E7693" t="s">
        <v>23</v>
      </c>
      <c r="F7693">
        <v>16.492799999999999</v>
      </c>
      <c r="H7693">
        <v>162</v>
      </c>
      <c r="I7693">
        <v>67.537512402216592</v>
      </c>
      <c r="M7693">
        <v>2.7415304612904916</v>
      </c>
      <c r="N7693">
        <v>0.93680019048996921</v>
      </c>
      <c r="O7693">
        <v>4002.1263804052219</v>
      </c>
      <c r="P7693">
        <v>554.37658405329898</v>
      </c>
      <c r="R7693">
        <v>0.82293786008230452</v>
      </c>
      <c r="T7693" s="6">
        <v>151.761630859375</v>
      </c>
      <c r="U7693" s="6">
        <v>133.31593333333333</v>
      </c>
      <c r="W7693" s="6">
        <v>444.12793472905963</v>
      </c>
    </row>
    <row r="7694" spans="1:23" x14ac:dyDescent="0.3">
      <c r="A7694" s="1">
        <v>44679</v>
      </c>
      <c r="B7694">
        <v>202205</v>
      </c>
      <c r="C7694">
        <v>2022</v>
      </c>
      <c r="D7694" t="s">
        <v>6</v>
      </c>
      <c r="E7694" t="s">
        <v>23</v>
      </c>
      <c r="F7694">
        <v>0.27439999999999998</v>
      </c>
      <c r="H7694">
        <v>66</v>
      </c>
      <c r="I7694">
        <v>13.844166666666666</v>
      </c>
      <c r="M7694">
        <v>2.4273958333333332</v>
      </c>
      <c r="N7694">
        <v>0.97777001173167721</v>
      </c>
      <c r="O7694">
        <v>56.665847829382002</v>
      </c>
      <c r="P7694">
        <v>73.602901974442574</v>
      </c>
      <c r="R7694">
        <v>0.57711111111111113</v>
      </c>
      <c r="T7694" s="6">
        <v>64.532820774290698</v>
      </c>
      <c r="U7694" s="6">
        <v>38.089333333333336</v>
      </c>
      <c r="W7694" s="6">
        <v>160.208125</v>
      </c>
    </row>
    <row r="7695" spans="1:23" x14ac:dyDescent="0.3">
      <c r="A7695" s="1">
        <v>44679</v>
      </c>
      <c r="B7695">
        <v>202205</v>
      </c>
      <c r="C7695">
        <v>2022</v>
      </c>
      <c r="D7695" t="s">
        <v>7</v>
      </c>
      <c r="E7695" t="s">
        <v>23</v>
      </c>
      <c r="F7695">
        <v>11.004000000000001</v>
      </c>
      <c r="H7695">
        <v>36</v>
      </c>
      <c r="I7695">
        <v>19.579303675322027</v>
      </c>
      <c r="M7695">
        <v>2.7642296816938265</v>
      </c>
      <c r="N7695">
        <v>0.82929673807388238</v>
      </c>
      <c r="O7695">
        <v>2356.9294394359836</v>
      </c>
      <c r="P7695">
        <v>68.347453103385831</v>
      </c>
      <c r="R7695">
        <v>0.85749999999999993</v>
      </c>
      <c r="T7695" s="6">
        <v>29.854682570659765</v>
      </c>
      <c r="U7695" s="6">
        <v>30.869999999999997</v>
      </c>
      <c r="W7695" s="6">
        <v>99.512268540977757</v>
      </c>
    </row>
    <row r="7696" spans="1:23" x14ac:dyDescent="0.3">
      <c r="A7696" s="1">
        <v>44679</v>
      </c>
      <c r="B7696">
        <v>202205</v>
      </c>
      <c r="C7696">
        <v>2022</v>
      </c>
      <c r="D7696" t="s">
        <v>8</v>
      </c>
      <c r="E7696" t="s">
        <v>23</v>
      </c>
      <c r="F7696">
        <v>150.38323050000002</v>
      </c>
      <c r="H7696">
        <v>108</v>
      </c>
      <c r="I7696">
        <v>128.9481685333333</v>
      </c>
      <c r="M7696">
        <v>3.4991433641975309</v>
      </c>
      <c r="N7696">
        <v>0.93526234567901234</v>
      </c>
      <c r="O7696">
        <v>35843.160677607964</v>
      </c>
      <c r="P7696">
        <v>179.54487604119552</v>
      </c>
      <c r="R7696">
        <v>0.86466851851851856</v>
      </c>
      <c r="T7696" s="6">
        <v>101.00833333333333</v>
      </c>
      <c r="U7696" s="6">
        <v>93.384200000000007</v>
      </c>
      <c r="W7696" s="6">
        <v>377.90748333333335</v>
      </c>
    </row>
    <row r="7697" spans="1:23" x14ac:dyDescent="0.3">
      <c r="A7697" s="1">
        <v>44680</v>
      </c>
      <c r="B7697">
        <v>202205</v>
      </c>
      <c r="C7697">
        <v>2022</v>
      </c>
      <c r="D7697" t="s">
        <v>0</v>
      </c>
      <c r="E7697" t="s">
        <v>22</v>
      </c>
      <c r="F7697">
        <v>157.93008</v>
      </c>
      <c r="G7697">
        <v>44</v>
      </c>
      <c r="I7697">
        <v>143.60066016231315</v>
      </c>
      <c r="J7697">
        <v>158.481593671875</v>
      </c>
      <c r="K7697">
        <v>182.41047243860729</v>
      </c>
      <c r="L7697">
        <v>4.3521151707725272</v>
      </c>
      <c r="N7697">
        <v>1</v>
      </c>
      <c r="O7697">
        <v>23627.667729157754</v>
      </c>
      <c r="P7697">
        <v>149.64164734919774</v>
      </c>
      <c r="Q7697">
        <v>0.74990004612997874</v>
      </c>
      <c r="S7697" s="6">
        <v>32.995602029719066</v>
      </c>
      <c r="V7697" s="6">
        <v>191.49306751399121</v>
      </c>
    </row>
    <row r="7698" spans="1:23" x14ac:dyDescent="0.3">
      <c r="A7698" s="1">
        <v>44680</v>
      </c>
      <c r="B7698">
        <v>202205</v>
      </c>
      <c r="C7698">
        <v>2022</v>
      </c>
      <c r="D7698" t="s">
        <v>1</v>
      </c>
      <c r="E7698" t="s">
        <v>22</v>
      </c>
      <c r="F7698">
        <v>161.66304000000002</v>
      </c>
      <c r="G7698">
        <v>46</v>
      </c>
      <c r="I7698">
        <v>159.14041793329196</v>
      </c>
      <c r="J7698">
        <v>161.79243453125002</v>
      </c>
      <c r="K7698">
        <v>199.89705466253008</v>
      </c>
      <c r="L7698">
        <v>4.5647064863577977</v>
      </c>
      <c r="N7698">
        <v>1</v>
      </c>
      <c r="O7698">
        <v>24220.780975844762</v>
      </c>
      <c r="P7698">
        <v>161.22975347176154</v>
      </c>
      <c r="Q7698">
        <v>0.75789633205048923</v>
      </c>
      <c r="S7698" s="6">
        <v>34.863231274322501</v>
      </c>
      <c r="V7698" s="6">
        <v>209.97649837245871</v>
      </c>
    </row>
    <row r="7699" spans="1:23" x14ac:dyDescent="0.3">
      <c r="A7699" s="1">
        <v>44680</v>
      </c>
      <c r="B7699">
        <v>202205</v>
      </c>
      <c r="C7699">
        <v>2022</v>
      </c>
      <c r="D7699" t="s">
        <v>4</v>
      </c>
      <c r="E7699" t="s">
        <v>22</v>
      </c>
      <c r="F7699">
        <v>158.24759999999998</v>
      </c>
      <c r="G7699">
        <v>36</v>
      </c>
      <c r="I7699">
        <v>160.92640847417911</v>
      </c>
      <c r="J7699">
        <v>158.40584759999999</v>
      </c>
      <c r="K7699">
        <v>209.07204686780349</v>
      </c>
      <c r="L7699">
        <v>5.8764706823671506</v>
      </c>
      <c r="N7699">
        <v>1</v>
      </c>
      <c r="O7699">
        <v>19980.04620009115</v>
      </c>
      <c r="P7699">
        <v>124.12739692695396</v>
      </c>
      <c r="Q7699">
        <v>0.76069094100729384</v>
      </c>
      <c r="S7699" s="6">
        <v>27.384873876262578</v>
      </c>
      <c r="V7699" s="6">
        <v>211.55294456521742</v>
      </c>
    </row>
    <row r="7700" spans="1:23" x14ac:dyDescent="0.3">
      <c r="A7700" s="1">
        <v>44680</v>
      </c>
      <c r="B7700">
        <v>202205</v>
      </c>
      <c r="C7700">
        <v>2022</v>
      </c>
      <c r="D7700" t="s">
        <v>2</v>
      </c>
      <c r="E7700" t="s">
        <v>22</v>
      </c>
      <c r="F7700">
        <v>218.84688116666661</v>
      </c>
      <c r="G7700">
        <v>64</v>
      </c>
      <c r="I7700">
        <v>234.36761445406265</v>
      </c>
      <c r="J7700">
        <v>219.2536611666666</v>
      </c>
      <c r="K7700">
        <v>275.32955800889994</v>
      </c>
      <c r="L7700">
        <v>4.812499532925</v>
      </c>
      <c r="N7700">
        <v>1</v>
      </c>
      <c r="O7700">
        <v>32397.388697204897</v>
      </c>
      <c r="P7700">
        <v>180.22576505335326</v>
      </c>
      <c r="Q7700">
        <v>0.7609338870146336</v>
      </c>
      <c r="S7700" s="6">
        <v>48.699768768936551</v>
      </c>
      <c r="V7700" s="6">
        <v>307.9999701072</v>
      </c>
    </row>
    <row r="7701" spans="1:23" x14ac:dyDescent="0.3">
      <c r="A7701" s="1">
        <v>44680</v>
      </c>
      <c r="B7701">
        <v>202205</v>
      </c>
      <c r="C7701">
        <v>2022</v>
      </c>
      <c r="D7701" t="s">
        <v>3</v>
      </c>
      <c r="E7701" t="s">
        <v>22</v>
      </c>
      <c r="F7701">
        <v>399.10136016666672</v>
      </c>
      <c r="G7701">
        <v>96</v>
      </c>
      <c r="I7701">
        <v>405.31895416257362</v>
      </c>
      <c r="J7701">
        <v>400.07468562279485</v>
      </c>
      <c r="K7701">
        <v>494.70803835134581</v>
      </c>
      <c r="L7701">
        <v>5.5180583333333342</v>
      </c>
      <c r="N7701">
        <v>1</v>
      </c>
      <c r="O7701">
        <v>55903.562537080019</v>
      </c>
      <c r="P7701">
        <v>286.00150301018357</v>
      </c>
      <c r="Q7701">
        <v>0.76513733348719726</v>
      </c>
      <c r="S7701" s="6">
        <v>73.45318401477094</v>
      </c>
      <c r="V7701" s="6">
        <v>529.73360000000002</v>
      </c>
    </row>
    <row r="7702" spans="1:23" x14ac:dyDescent="0.3">
      <c r="A7702" s="1">
        <v>44680</v>
      </c>
      <c r="B7702">
        <v>202205</v>
      </c>
      <c r="C7702">
        <v>2022</v>
      </c>
      <c r="D7702" t="s">
        <v>5</v>
      </c>
      <c r="E7702" t="s">
        <v>23</v>
      </c>
      <c r="F7702">
        <v>402.48961616666634</v>
      </c>
      <c r="H7702">
        <v>162</v>
      </c>
      <c r="I7702">
        <v>544.49311087950218</v>
      </c>
      <c r="M7702">
        <v>4.6211955762178256</v>
      </c>
      <c r="N7702">
        <v>0.93522530864197528</v>
      </c>
      <c r="O7702">
        <v>116690.5108364809</v>
      </c>
      <c r="P7702">
        <v>554.37658405329898</v>
      </c>
      <c r="R7702">
        <v>0.82293786008230452</v>
      </c>
      <c r="T7702" s="6">
        <v>151.50649999999999</v>
      </c>
      <c r="U7702" s="6">
        <v>133.31593333333333</v>
      </c>
      <c r="W7702" s="6">
        <v>748.63368334728773</v>
      </c>
    </row>
    <row r="7703" spans="1:23" x14ac:dyDescent="0.3">
      <c r="A7703" s="1">
        <v>44680</v>
      </c>
      <c r="B7703">
        <v>202205</v>
      </c>
      <c r="C7703">
        <v>2022</v>
      </c>
      <c r="D7703" t="s">
        <v>6</v>
      </c>
      <c r="E7703" t="s">
        <v>23</v>
      </c>
      <c r="F7703">
        <v>176.77184016666666</v>
      </c>
      <c r="H7703">
        <v>66</v>
      </c>
      <c r="I7703">
        <v>245.66326666666671</v>
      </c>
      <c r="M7703">
        <v>4.4012500000000001</v>
      </c>
      <c r="N7703">
        <v>0.98077156960694289</v>
      </c>
      <c r="O7703">
        <v>57186.122444197426</v>
      </c>
      <c r="P7703">
        <v>73.602901974442574</v>
      </c>
      <c r="R7703">
        <v>0.57711111111111113</v>
      </c>
      <c r="T7703" s="6">
        <v>64.730923594058225</v>
      </c>
      <c r="U7703" s="6">
        <v>38.089333333333336</v>
      </c>
      <c r="W7703" s="6">
        <v>290.48250000000002</v>
      </c>
    </row>
    <row r="7704" spans="1:23" x14ac:dyDescent="0.3">
      <c r="A7704" s="1">
        <v>44680</v>
      </c>
      <c r="B7704">
        <v>202205</v>
      </c>
      <c r="C7704">
        <v>2022</v>
      </c>
      <c r="D7704" t="s">
        <v>7</v>
      </c>
      <c r="E7704" t="s">
        <v>23</v>
      </c>
      <c r="F7704">
        <v>63.145600000000009</v>
      </c>
      <c r="H7704">
        <v>36</v>
      </c>
      <c r="I7704">
        <v>93.690577970257223</v>
      </c>
      <c r="M7704">
        <v>4.5784232339384516</v>
      </c>
      <c r="N7704">
        <v>0.82932991127033329</v>
      </c>
      <c r="O7704">
        <v>16955.06136789103</v>
      </c>
      <c r="P7704">
        <v>68.347453103385831</v>
      </c>
      <c r="R7704">
        <v>0.85749999999999993</v>
      </c>
      <c r="T7704" s="6">
        <v>29.855876805731999</v>
      </c>
      <c r="U7704" s="6">
        <v>30.869999999999997</v>
      </c>
      <c r="W7704" s="6">
        <v>164.82323642178426</v>
      </c>
    </row>
    <row r="7705" spans="1:23" x14ac:dyDescent="0.3">
      <c r="A7705" s="1">
        <v>44680</v>
      </c>
      <c r="B7705">
        <v>202205</v>
      </c>
      <c r="C7705">
        <v>2022</v>
      </c>
      <c r="D7705" t="s">
        <v>8</v>
      </c>
      <c r="E7705" t="s">
        <v>23</v>
      </c>
      <c r="F7705">
        <v>197.54598316666676</v>
      </c>
      <c r="H7705">
        <v>108</v>
      </c>
      <c r="I7705">
        <v>201.63525496666671</v>
      </c>
      <c r="M7705">
        <v>4.2504158693415643</v>
      </c>
      <c r="N7705">
        <v>0.92307098765432105</v>
      </c>
      <c r="O7705">
        <v>30543.077590630139</v>
      </c>
      <c r="P7705">
        <v>179.54487604119552</v>
      </c>
      <c r="R7705">
        <v>0.86466851851851856</v>
      </c>
      <c r="T7705" s="6">
        <v>99.691666666666677</v>
      </c>
      <c r="U7705" s="6">
        <v>93.384200000000007</v>
      </c>
      <c r="W7705" s="6">
        <v>459.04491388888897</v>
      </c>
    </row>
    <row r="7706" spans="1:23" x14ac:dyDescent="0.3">
      <c r="A7706" s="1">
        <v>44681</v>
      </c>
      <c r="B7706">
        <v>202205</v>
      </c>
      <c r="C7706">
        <v>2022</v>
      </c>
      <c r="D7706" t="s">
        <v>0</v>
      </c>
      <c r="E7706" t="s">
        <v>22</v>
      </c>
      <c r="F7706">
        <v>222.32251999999997</v>
      </c>
      <c r="G7706">
        <v>44</v>
      </c>
      <c r="I7706">
        <v>219.71992438875856</v>
      </c>
      <c r="J7706">
        <v>222.97291062499997</v>
      </c>
      <c r="K7706">
        <v>291.9255060244775</v>
      </c>
      <c r="L7706">
        <v>6.6590669929543127</v>
      </c>
      <c r="N7706">
        <v>1</v>
      </c>
      <c r="O7706">
        <v>26173.530981426189</v>
      </c>
      <c r="P7706">
        <v>149.64164734919774</v>
      </c>
      <c r="Q7706">
        <v>0.74990004612997874</v>
      </c>
      <c r="S7706" s="6">
        <v>32.995602029719066</v>
      </c>
      <c r="V7706" s="6">
        <v>292.99894768998973</v>
      </c>
    </row>
    <row r="7707" spans="1:23" x14ac:dyDescent="0.3">
      <c r="A7707" s="1">
        <v>44681</v>
      </c>
      <c r="B7707">
        <v>202205</v>
      </c>
      <c r="C7707">
        <v>2022</v>
      </c>
      <c r="D7707" t="s">
        <v>1</v>
      </c>
      <c r="E7707" t="s">
        <v>22</v>
      </c>
      <c r="F7707">
        <v>229.35388000000003</v>
      </c>
      <c r="G7707">
        <v>46</v>
      </c>
      <c r="I7707">
        <v>233.75541492494182</v>
      </c>
      <c r="J7707">
        <v>229.45861632812503</v>
      </c>
      <c r="K7707">
        <v>307.49007385526039</v>
      </c>
      <c r="L7707">
        <v>6.7049268349691831</v>
      </c>
      <c r="N7707">
        <v>1</v>
      </c>
      <c r="O7707">
        <v>27357.321998374537</v>
      </c>
      <c r="P7707">
        <v>161.22975347176154</v>
      </c>
      <c r="Q7707">
        <v>0.75789633205048923</v>
      </c>
      <c r="S7707" s="6">
        <v>34.863231274322501</v>
      </c>
      <c r="V7707" s="6">
        <v>308.4266344085824</v>
      </c>
    </row>
    <row r="7708" spans="1:23" x14ac:dyDescent="0.3">
      <c r="A7708" s="1">
        <v>44681</v>
      </c>
      <c r="B7708">
        <v>202205</v>
      </c>
      <c r="C7708">
        <v>2022</v>
      </c>
      <c r="D7708" t="s">
        <v>4</v>
      </c>
      <c r="E7708" t="s">
        <v>22</v>
      </c>
      <c r="F7708">
        <v>161.41243999999998</v>
      </c>
      <c r="G7708">
        <v>36</v>
      </c>
      <c r="I7708">
        <v>168.3564527001119</v>
      </c>
      <c r="J7708">
        <v>161.57385243999997</v>
      </c>
      <c r="K7708">
        <v>221.31976833517518</v>
      </c>
      <c r="L7708">
        <v>6.1477899610136451</v>
      </c>
      <c r="N7708">
        <v>1</v>
      </c>
      <c r="O7708">
        <v>19210.803353305437</v>
      </c>
      <c r="P7708">
        <v>124.12739692695396</v>
      </c>
      <c r="Q7708">
        <v>0.76069094100729384</v>
      </c>
      <c r="S7708" s="6">
        <v>27.384873876262578</v>
      </c>
      <c r="V7708" s="6">
        <v>221.32043859649121</v>
      </c>
    </row>
    <row r="7709" spans="1:23" x14ac:dyDescent="0.3">
      <c r="A7709" s="1">
        <v>44681</v>
      </c>
      <c r="B7709">
        <v>202205</v>
      </c>
      <c r="C7709">
        <v>2022</v>
      </c>
      <c r="D7709" t="s">
        <v>2</v>
      </c>
      <c r="E7709" t="s">
        <v>22</v>
      </c>
      <c r="F7709">
        <v>305.57016199999993</v>
      </c>
      <c r="G7709">
        <v>64</v>
      </c>
      <c r="I7709">
        <v>291.35205876837517</v>
      </c>
      <c r="J7709">
        <v>305.92892664843743</v>
      </c>
      <c r="K7709">
        <v>383.07539736118457</v>
      </c>
      <c r="L7709">
        <v>5.9826168816270826</v>
      </c>
      <c r="N7709">
        <v>1</v>
      </c>
      <c r="O7709">
        <v>36148.361132367732</v>
      </c>
      <c r="P7709">
        <v>180.22576505335326</v>
      </c>
      <c r="Q7709">
        <v>0.7609338870146336</v>
      </c>
      <c r="S7709" s="6">
        <v>48.699768768936551</v>
      </c>
      <c r="V7709" s="6">
        <v>382.88748042413329</v>
      </c>
    </row>
    <row r="7710" spans="1:23" x14ac:dyDescent="0.3">
      <c r="A7710" s="1">
        <v>44681</v>
      </c>
      <c r="B7710">
        <v>202205</v>
      </c>
      <c r="C7710">
        <v>2022</v>
      </c>
      <c r="D7710" t="s">
        <v>3</v>
      </c>
      <c r="E7710" t="s">
        <v>22</v>
      </c>
      <c r="F7710">
        <v>496.4842426666666</v>
      </c>
      <c r="G7710">
        <v>96</v>
      </c>
      <c r="I7710">
        <v>487.2379388412146</v>
      </c>
      <c r="J7710">
        <v>497.31381290358365</v>
      </c>
      <c r="K7710">
        <v>639.31259457649014</v>
      </c>
      <c r="L7710">
        <v>6.633312706270627</v>
      </c>
      <c r="N7710">
        <v>1</v>
      </c>
      <c r="O7710">
        <v>59258.701904632471</v>
      </c>
      <c r="P7710">
        <v>286.00150301018357</v>
      </c>
      <c r="Q7710">
        <v>0.76513733348719726</v>
      </c>
      <c r="S7710" s="6">
        <v>73.45318401477094</v>
      </c>
      <c r="V7710" s="6">
        <v>636.79801980198022</v>
      </c>
    </row>
    <row r="7711" spans="1:23" x14ac:dyDescent="0.3">
      <c r="A7711" s="1">
        <v>44681</v>
      </c>
      <c r="B7711">
        <v>202205</v>
      </c>
      <c r="C7711">
        <v>2022</v>
      </c>
      <c r="D7711" t="s">
        <v>5</v>
      </c>
      <c r="E7711" t="s">
        <v>23</v>
      </c>
      <c r="F7711">
        <v>449.60641666666635</v>
      </c>
      <c r="H7711">
        <v>162</v>
      </c>
      <c r="I7711">
        <v>606.84491445400317</v>
      </c>
      <c r="M7711">
        <v>4.9307317450611929</v>
      </c>
      <c r="N7711">
        <v>0.91556172839506167</v>
      </c>
      <c r="O7711">
        <v>62752.53050648608</v>
      </c>
      <c r="P7711">
        <v>554.37658405329898</v>
      </c>
      <c r="R7711">
        <v>0.82293786008230452</v>
      </c>
      <c r="T7711" s="6">
        <v>148.321</v>
      </c>
      <c r="U7711" s="6">
        <v>133.31593333333333</v>
      </c>
      <c r="W7711" s="6">
        <v>798.77854269991326</v>
      </c>
    </row>
    <row r="7712" spans="1:23" x14ac:dyDescent="0.3">
      <c r="A7712" s="1">
        <v>44681</v>
      </c>
      <c r="B7712">
        <v>202205</v>
      </c>
      <c r="C7712">
        <v>2022</v>
      </c>
      <c r="D7712" t="s">
        <v>6</v>
      </c>
      <c r="E7712" t="s">
        <v>23</v>
      </c>
      <c r="F7712">
        <v>135.71487983333333</v>
      </c>
      <c r="H7712">
        <v>66</v>
      </c>
      <c r="I7712">
        <v>201.76869999999997</v>
      </c>
      <c r="M7712">
        <v>4.2726388888888893</v>
      </c>
      <c r="N7712">
        <v>0.9601804192618576</v>
      </c>
      <c r="O7712">
        <v>17343.716197170412</v>
      </c>
      <c r="P7712">
        <v>73.602901974442574</v>
      </c>
      <c r="R7712">
        <v>0.57711111111111113</v>
      </c>
      <c r="T7712" s="6">
        <v>63.371907671282599</v>
      </c>
      <c r="U7712" s="6">
        <v>38.089333333333336</v>
      </c>
      <c r="W7712" s="6">
        <v>281.99416666666667</v>
      </c>
    </row>
    <row r="7713" spans="1:23" x14ac:dyDescent="0.3">
      <c r="A7713" s="1">
        <v>44681</v>
      </c>
      <c r="B7713">
        <v>202205</v>
      </c>
      <c r="C7713">
        <v>2022</v>
      </c>
      <c r="D7713" t="s">
        <v>7</v>
      </c>
      <c r="E7713" t="s">
        <v>23</v>
      </c>
      <c r="F7713">
        <v>67.563999999999993</v>
      </c>
      <c r="H7713">
        <v>36</v>
      </c>
      <c r="I7713">
        <v>87.191014579595461</v>
      </c>
      <c r="M7713">
        <v>4.3997719820586996</v>
      </c>
      <c r="N7713">
        <v>0.87759230471787064</v>
      </c>
      <c r="O7713">
        <v>7888.6686536726365</v>
      </c>
      <c r="P7713">
        <v>68.347453103385831</v>
      </c>
      <c r="R7713">
        <v>0.85749999999999993</v>
      </c>
      <c r="T7713" s="6">
        <v>31.593322969843342</v>
      </c>
      <c r="U7713" s="6">
        <v>30.869999999999997</v>
      </c>
      <c r="W7713" s="6">
        <v>158.3917913541132</v>
      </c>
    </row>
    <row r="7714" spans="1:23" x14ac:dyDescent="0.3">
      <c r="A7714" s="1">
        <v>44681</v>
      </c>
      <c r="B7714">
        <v>202205</v>
      </c>
      <c r="C7714">
        <v>2022</v>
      </c>
      <c r="D7714" t="s">
        <v>8</v>
      </c>
      <c r="E7714" t="s">
        <v>23</v>
      </c>
      <c r="F7714">
        <v>336.84271216666667</v>
      </c>
      <c r="H7714">
        <v>108</v>
      </c>
      <c r="I7714">
        <v>368.06616513333336</v>
      </c>
      <c r="M7714">
        <v>5.1063004629629631</v>
      </c>
      <c r="N7714">
        <v>0.95496399176954738</v>
      </c>
      <c r="O7714">
        <v>46000.992846710978</v>
      </c>
      <c r="P7714">
        <v>179.54487604119552</v>
      </c>
      <c r="R7714">
        <v>0.86466851851851856</v>
      </c>
      <c r="T7714" s="6">
        <v>103.13611111111112</v>
      </c>
      <c r="U7714" s="6">
        <v>93.384200000000007</v>
      </c>
      <c r="W7714" s="6">
        <v>551.48045000000002</v>
      </c>
    </row>
    <row r="7715" spans="1:23" x14ac:dyDescent="0.3">
      <c r="A7715" s="1">
        <v>44682</v>
      </c>
      <c r="B7715">
        <v>202205</v>
      </c>
      <c r="C7715">
        <v>2022</v>
      </c>
      <c r="D7715" t="s">
        <v>0</v>
      </c>
      <c r="E7715" t="s">
        <v>22</v>
      </c>
      <c r="F7715">
        <v>223.08692000000002</v>
      </c>
      <c r="G7715">
        <v>44</v>
      </c>
      <c r="I7715">
        <v>234.48724137577392</v>
      </c>
      <c r="J7715">
        <v>223.74683210937502</v>
      </c>
      <c r="K7715">
        <v>293.03699230527195</v>
      </c>
      <c r="L7715">
        <v>7.1066210934588128</v>
      </c>
      <c r="N7715">
        <v>1</v>
      </c>
      <c r="O7715">
        <v>15930.112688427</v>
      </c>
      <c r="P7715">
        <v>149.64164734919774</v>
      </c>
      <c r="Q7715">
        <v>0.74990004612997874</v>
      </c>
      <c r="S7715" s="6">
        <v>32.995602029719066</v>
      </c>
      <c r="V7715" s="6">
        <v>312.69132811218776</v>
      </c>
    </row>
    <row r="7716" spans="1:23" x14ac:dyDescent="0.3">
      <c r="A7716" s="1">
        <v>44682</v>
      </c>
      <c r="B7716">
        <v>202205</v>
      </c>
      <c r="C7716">
        <v>2022</v>
      </c>
      <c r="D7716" t="s">
        <v>1</v>
      </c>
      <c r="E7716" t="s">
        <v>22</v>
      </c>
      <c r="F7716">
        <v>237.10624000000004</v>
      </c>
      <c r="G7716">
        <v>46</v>
      </c>
      <c r="I7716">
        <v>253.09203370016149</v>
      </c>
      <c r="J7716">
        <v>237.23734351562504</v>
      </c>
      <c r="K7716">
        <v>312.98348166057417</v>
      </c>
      <c r="L7716">
        <v>7.2595690201145819</v>
      </c>
      <c r="N7716">
        <v>0.9974004726164436</v>
      </c>
      <c r="O7716">
        <v>16857.154639816054</v>
      </c>
      <c r="P7716">
        <v>161.22975347176154</v>
      </c>
      <c r="Q7716">
        <v>0.75789633205048923</v>
      </c>
      <c r="S7716" s="6">
        <v>34.863231274322501</v>
      </c>
      <c r="V7716" s="6">
        <v>333.94017492527075</v>
      </c>
    </row>
    <row r="7717" spans="1:23" x14ac:dyDescent="0.3">
      <c r="A7717" s="1">
        <v>44682</v>
      </c>
      <c r="B7717">
        <v>202205</v>
      </c>
      <c r="C7717">
        <v>2022</v>
      </c>
      <c r="D7717" t="s">
        <v>4</v>
      </c>
      <c r="E7717" t="s">
        <v>22</v>
      </c>
      <c r="F7717">
        <v>162.95328000000001</v>
      </c>
      <c r="G7717">
        <v>36</v>
      </c>
      <c r="I7717">
        <v>166.31248760112749</v>
      </c>
      <c r="J7717">
        <v>163.11623328000002</v>
      </c>
      <c r="K7717">
        <v>219.37280793445311</v>
      </c>
      <c r="L7717">
        <v>6.073151490585774</v>
      </c>
      <c r="N7717">
        <v>1</v>
      </c>
      <c r="O7717">
        <v>11556.884867224604</v>
      </c>
      <c r="P7717">
        <v>124.12739692695396</v>
      </c>
      <c r="Q7717">
        <v>0.76069094100729384</v>
      </c>
      <c r="S7717" s="6">
        <v>27.384873876262578</v>
      </c>
      <c r="V7717" s="6">
        <v>218.63345366108786</v>
      </c>
    </row>
    <row r="7718" spans="1:23" x14ac:dyDescent="0.3">
      <c r="A7718" s="1">
        <v>44682</v>
      </c>
      <c r="B7718">
        <v>202205</v>
      </c>
      <c r="C7718">
        <v>2022</v>
      </c>
      <c r="D7718" t="s">
        <v>2</v>
      </c>
      <c r="E7718" t="s">
        <v>22</v>
      </c>
      <c r="F7718">
        <v>301.56924099999998</v>
      </c>
      <c r="G7718">
        <v>64</v>
      </c>
      <c r="I7718">
        <v>310.11557032458785</v>
      </c>
      <c r="J7718">
        <v>301.93679471093748</v>
      </c>
      <c r="K7718">
        <v>377.70930351944992</v>
      </c>
      <c r="L7718">
        <v>6.3679064226357678</v>
      </c>
      <c r="N7718">
        <v>1</v>
      </c>
      <c r="O7718">
        <v>23501.316887365003</v>
      </c>
      <c r="P7718">
        <v>180.22576505335326</v>
      </c>
      <c r="Q7718">
        <v>0.7609338870146336</v>
      </c>
      <c r="S7718" s="6">
        <v>48.699768768936551</v>
      </c>
      <c r="V7718" s="6">
        <v>407.54601104868914</v>
      </c>
    </row>
    <row r="7719" spans="1:23" x14ac:dyDescent="0.3">
      <c r="A7719" s="1">
        <v>44682</v>
      </c>
      <c r="B7719">
        <v>202205</v>
      </c>
      <c r="C7719">
        <v>2022</v>
      </c>
      <c r="D7719" t="s">
        <v>3</v>
      </c>
      <c r="E7719" t="s">
        <v>22</v>
      </c>
      <c r="F7719">
        <v>525.34776099999999</v>
      </c>
      <c r="G7719">
        <v>96</v>
      </c>
      <c r="I7719">
        <v>535.70102720498971</v>
      </c>
      <c r="J7719">
        <v>526.28743379963123</v>
      </c>
      <c r="K7719">
        <v>673.00888170137364</v>
      </c>
      <c r="L7719">
        <v>7.2930947022972328</v>
      </c>
      <c r="N7719">
        <v>1</v>
      </c>
      <c r="O7719">
        <v>38591.591617017773</v>
      </c>
      <c r="P7719">
        <v>286.00150301018357</v>
      </c>
      <c r="Q7719">
        <v>0.76513733348719726</v>
      </c>
      <c r="S7719" s="6">
        <v>73.45318401477094</v>
      </c>
      <c r="V7719" s="6">
        <v>700.13709142053438</v>
      </c>
    </row>
    <row r="7720" spans="1:23" x14ac:dyDescent="0.3">
      <c r="A7720" s="1">
        <v>44682</v>
      </c>
      <c r="B7720">
        <v>202205</v>
      </c>
      <c r="C7720">
        <v>2022</v>
      </c>
      <c r="D7720" t="s">
        <v>5</v>
      </c>
      <c r="E7720" t="s">
        <v>23</v>
      </c>
      <c r="F7720">
        <v>219.51360699999995</v>
      </c>
      <c r="H7720">
        <v>162</v>
      </c>
      <c r="I7720">
        <v>302.44350516188069</v>
      </c>
      <c r="M7720">
        <v>3.8702262446134412</v>
      </c>
      <c r="N7720">
        <v>0.97273310908564814</v>
      </c>
      <c r="O7720">
        <v>25131.339628346162</v>
      </c>
      <c r="P7720">
        <v>554.37658405329898</v>
      </c>
      <c r="R7720">
        <v>0.82293786008230452</v>
      </c>
      <c r="T7720" s="6">
        <v>157.582763671875</v>
      </c>
      <c r="U7720" s="6">
        <v>133.31593333333333</v>
      </c>
      <c r="W7720" s="6">
        <v>626.97665162737746</v>
      </c>
    </row>
    <row r="7721" spans="1:23" x14ac:dyDescent="0.3">
      <c r="A7721" s="1">
        <v>44682</v>
      </c>
      <c r="B7721">
        <v>202205</v>
      </c>
      <c r="C7721">
        <v>2022</v>
      </c>
      <c r="D7721" t="s">
        <v>6</v>
      </c>
      <c r="E7721" t="s">
        <v>23</v>
      </c>
      <c r="F7721">
        <v>14.218399999999999</v>
      </c>
      <c r="H7721">
        <v>66</v>
      </c>
      <c r="I7721">
        <v>27.323766666666668</v>
      </c>
      <c r="M7721">
        <v>2.6051041666666666</v>
      </c>
      <c r="N7721">
        <v>0.96481362690243577</v>
      </c>
      <c r="O7721">
        <v>1030.1206966085867</v>
      </c>
      <c r="P7721">
        <v>73.602901974442574</v>
      </c>
      <c r="R7721">
        <v>0.57711111111111113</v>
      </c>
      <c r="T7721" s="6">
        <v>63.677699375560763</v>
      </c>
      <c r="U7721" s="6">
        <v>38.089333333333336</v>
      </c>
      <c r="W7721" s="6">
        <v>171.93687499999999</v>
      </c>
    </row>
    <row r="7722" spans="1:23" x14ac:dyDescent="0.3">
      <c r="A7722" s="1">
        <v>44682</v>
      </c>
      <c r="B7722">
        <v>202205</v>
      </c>
      <c r="C7722">
        <v>2022</v>
      </c>
      <c r="D7722" t="s">
        <v>7</v>
      </c>
      <c r="E7722" t="s">
        <v>23</v>
      </c>
      <c r="F7722">
        <v>21.475999999999999</v>
      </c>
      <c r="H7722">
        <v>36</v>
      </c>
      <c r="I7722">
        <v>31.316274635487233</v>
      </c>
      <c r="M7722">
        <v>3.2726689162094265</v>
      </c>
      <c r="N7722">
        <v>0.98283572370492445</v>
      </c>
      <c r="O7722">
        <v>2318.9682142296761</v>
      </c>
      <c r="P7722">
        <v>68.347453103385831</v>
      </c>
      <c r="R7722">
        <v>0.85749999999999993</v>
      </c>
      <c r="T7722" s="6">
        <v>35.382086053377279</v>
      </c>
      <c r="U7722" s="6">
        <v>30.869999999999997</v>
      </c>
      <c r="W7722" s="6">
        <v>117.81608098353935</v>
      </c>
    </row>
    <row r="7723" spans="1:23" x14ac:dyDescent="0.3">
      <c r="A7723" s="1">
        <v>44682</v>
      </c>
      <c r="B7723">
        <v>202205</v>
      </c>
      <c r="C7723">
        <v>2022</v>
      </c>
      <c r="D7723" t="s">
        <v>8</v>
      </c>
      <c r="E7723" t="s">
        <v>23</v>
      </c>
      <c r="F7723">
        <v>503.35894816666661</v>
      </c>
      <c r="H7723">
        <v>108</v>
      </c>
      <c r="I7723">
        <v>551.52708046666658</v>
      </c>
      <c r="M7723">
        <v>5.9709686728395068</v>
      </c>
      <c r="N7723">
        <v>0.95583847736625527</v>
      </c>
      <c r="O7723">
        <v>50666.775226620397</v>
      </c>
      <c r="P7723">
        <v>179.54487604119552</v>
      </c>
      <c r="R7723">
        <v>0.86466851851851856</v>
      </c>
      <c r="T7723" s="6">
        <v>103.23055555555557</v>
      </c>
      <c r="U7723" s="6">
        <v>93.384200000000007</v>
      </c>
      <c r="W7723" s="6">
        <v>644.86461666666673</v>
      </c>
    </row>
    <row r="7724" spans="1:23" x14ac:dyDescent="0.3">
      <c r="A7724" s="1">
        <v>44683</v>
      </c>
      <c r="B7724">
        <v>202205</v>
      </c>
      <c r="C7724">
        <v>2022</v>
      </c>
      <c r="D7724" t="s">
        <v>0</v>
      </c>
      <c r="E7724" t="s">
        <v>22</v>
      </c>
      <c r="F7724">
        <v>227.21048000000005</v>
      </c>
      <c r="G7724">
        <v>44</v>
      </c>
      <c r="I7724">
        <v>235.04410997602974</v>
      </c>
      <c r="J7724">
        <v>227.86380031250005</v>
      </c>
      <c r="K7724">
        <v>312.41724748196776</v>
      </c>
      <c r="L7724">
        <v>7.1234981487631615</v>
      </c>
      <c r="N7724">
        <v>1</v>
      </c>
      <c r="O7724">
        <v>23558.985419648034</v>
      </c>
      <c r="P7724">
        <v>149.64164734919774</v>
      </c>
      <c r="Q7724">
        <v>0.74990004612997874</v>
      </c>
      <c r="S7724" s="6">
        <v>32.995602029719066</v>
      </c>
      <c r="V7724" s="6">
        <v>313.4339185455791</v>
      </c>
    </row>
    <row r="7725" spans="1:23" x14ac:dyDescent="0.3">
      <c r="A7725" s="1">
        <v>44683</v>
      </c>
      <c r="B7725">
        <v>202205</v>
      </c>
      <c r="C7725">
        <v>2022</v>
      </c>
      <c r="D7725" t="s">
        <v>1</v>
      </c>
      <c r="E7725" t="s">
        <v>22</v>
      </c>
      <c r="F7725">
        <v>242.51471999999998</v>
      </c>
      <c r="G7725">
        <v>46</v>
      </c>
      <c r="I7725">
        <v>252.92718290494207</v>
      </c>
      <c r="J7725">
        <v>242.64570144531248</v>
      </c>
      <c r="K7725">
        <v>330.35565728901645</v>
      </c>
      <c r="L7725">
        <v>7.2548405199385</v>
      </c>
      <c r="N7725">
        <v>1</v>
      </c>
      <c r="O7725">
        <v>25113.877741202225</v>
      </c>
      <c r="P7725">
        <v>161.22975347176154</v>
      </c>
      <c r="Q7725">
        <v>0.75789633205048923</v>
      </c>
      <c r="S7725" s="6">
        <v>34.863231274322501</v>
      </c>
      <c r="V7725" s="6">
        <v>333.72266391717102</v>
      </c>
    </row>
    <row r="7726" spans="1:23" x14ac:dyDescent="0.3">
      <c r="A7726" s="1">
        <v>44683</v>
      </c>
      <c r="B7726">
        <v>202205</v>
      </c>
      <c r="C7726">
        <v>2022</v>
      </c>
      <c r="D7726" t="s">
        <v>4</v>
      </c>
      <c r="E7726" t="s">
        <v>22</v>
      </c>
      <c r="F7726">
        <v>184.92964000000001</v>
      </c>
      <c r="G7726">
        <v>36</v>
      </c>
      <c r="I7726">
        <v>193.57668134169887</v>
      </c>
      <c r="J7726">
        <v>185.11456964000001</v>
      </c>
      <c r="K7726">
        <v>255.20442712199593</v>
      </c>
      <c r="L7726">
        <v>7.0687446732954529</v>
      </c>
      <c r="N7726">
        <v>1</v>
      </c>
      <c r="O7726">
        <v>18456.531047211272</v>
      </c>
      <c r="P7726">
        <v>124.12739692695396</v>
      </c>
      <c r="Q7726">
        <v>0.76069094100729384</v>
      </c>
      <c r="S7726" s="6">
        <v>27.384873876262578</v>
      </c>
      <c r="V7726" s="6">
        <v>254.47480823863631</v>
      </c>
    </row>
    <row r="7727" spans="1:23" x14ac:dyDescent="0.3">
      <c r="A7727" s="1">
        <v>44683</v>
      </c>
      <c r="B7727">
        <v>202205</v>
      </c>
      <c r="C7727">
        <v>2022</v>
      </c>
      <c r="D7727" t="s">
        <v>2</v>
      </c>
      <c r="E7727" t="s">
        <v>22</v>
      </c>
      <c r="F7727">
        <v>319.52844216666654</v>
      </c>
      <c r="G7727">
        <v>64</v>
      </c>
      <c r="I7727">
        <v>311.27928627010112</v>
      </c>
      <c r="J7727">
        <v>319.95848216666656</v>
      </c>
      <c r="K7727">
        <v>410.54552036829079</v>
      </c>
      <c r="L7727">
        <v>6.3918021407249999</v>
      </c>
      <c r="N7727">
        <v>1</v>
      </c>
      <c r="O7727">
        <v>33623.944707854302</v>
      </c>
      <c r="P7727">
        <v>180.22576505335326</v>
      </c>
      <c r="Q7727">
        <v>0.7609338870146336</v>
      </c>
      <c r="S7727" s="6">
        <v>48.699768768936551</v>
      </c>
      <c r="V7727" s="6">
        <v>409.07533700639999</v>
      </c>
    </row>
    <row r="7728" spans="1:23" x14ac:dyDescent="0.3">
      <c r="A7728" s="1">
        <v>44683</v>
      </c>
      <c r="B7728">
        <v>202205</v>
      </c>
      <c r="C7728">
        <v>2022</v>
      </c>
      <c r="D7728" t="s">
        <v>3</v>
      </c>
      <c r="E7728" t="s">
        <v>22</v>
      </c>
      <c r="F7728">
        <v>500.45240200000006</v>
      </c>
      <c r="G7728">
        <v>96</v>
      </c>
      <c r="I7728">
        <v>514.06001985265527</v>
      </c>
      <c r="J7728">
        <v>501.43727451398092</v>
      </c>
      <c r="K7728">
        <v>647.19699950502013</v>
      </c>
      <c r="L7728">
        <v>6.9984715672676812</v>
      </c>
      <c r="N7728">
        <v>1</v>
      </c>
      <c r="O7728">
        <v>52141.15028435475</v>
      </c>
      <c r="P7728">
        <v>286.00150301018357</v>
      </c>
      <c r="Q7728">
        <v>0.76513733348719726</v>
      </c>
      <c r="S7728" s="6">
        <v>73.45318401477094</v>
      </c>
      <c r="V7728" s="6">
        <v>671.85327045769736</v>
      </c>
    </row>
    <row r="7729" spans="1:23" x14ac:dyDescent="0.3">
      <c r="A7729" s="1">
        <v>44683</v>
      </c>
      <c r="B7729">
        <v>202205</v>
      </c>
      <c r="C7729">
        <v>2022</v>
      </c>
      <c r="D7729" t="s">
        <v>5</v>
      </c>
      <c r="E7729" t="s">
        <v>23</v>
      </c>
      <c r="F7729">
        <v>272.08321099999966</v>
      </c>
      <c r="H7729">
        <v>162</v>
      </c>
      <c r="I7729">
        <v>381.45012416038912</v>
      </c>
      <c r="M7729">
        <v>4.1936658330859595</v>
      </c>
      <c r="N7729">
        <v>0.92623456790123448</v>
      </c>
      <c r="O7729">
        <v>18078.162811594982</v>
      </c>
      <c r="P7729">
        <v>554.37658405329898</v>
      </c>
      <c r="R7729">
        <v>0.82293786008230452</v>
      </c>
      <c r="T7729" s="6">
        <v>150.04999999999998</v>
      </c>
      <c r="U7729" s="6">
        <v>133.31593333333333</v>
      </c>
      <c r="W7729" s="6">
        <v>679.37386495992541</v>
      </c>
    </row>
    <row r="7730" spans="1:23" x14ac:dyDescent="0.3">
      <c r="A7730" s="1">
        <v>44683</v>
      </c>
      <c r="B7730">
        <v>202205</v>
      </c>
      <c r="C7730">
        <v>2022</v>
      </c>
      <c r="D7730" t="s">
        <v>6</v>
      </c>
      <c r="E7730" t="s">
        <v>23</v>
      </c>
      <c r="F7730">
        <v>4.5449599999999997</v>
      </c>
      <c r="H7730">
        <v>66</v>
      </c>
      <c r="I7730">
        <v>12.2057</v>
      </c>
      <c r="M7730">
        <v>2.1987152777777776</v>
      </c>
      <c r="N7730">
        <v>0.97360821759260352</v>
      </c>
      <c r="O7730">
        <v>476.17081654951886</v>
      </c>
      <c r="P7730">
        <v>73.602901974442574</v>
      </c>
      <c r="R7730">
        <v>0.57711111111111113</v>
      </c>
      <c r="T7730" s="6">
        <v>64.258142361111837</v>
      </c>
      <c r="U7730" s="6">
        <v>38.089333333333336</v>
      </c>
      <c r="W7730" s="6">
        <v>145.11520833333333</v>
      </c>
    </row>
    <row r="7731" spans="1:23" x14ac:dyDescent="0.3">
      <c r="A7731" s="1">
        <v>44683</v>
      </c>
      <c r="B7731">
        <v>202205</v>
      </c>
      <c r="C7731">
        <v>2022</v>
      </c>
      <c r="D7731" t="s">
        <v>7</v>
      </c>
      <c r="E7731" t="s">
        <v>23</v>
      </c>
      <c r="F7731">
        <v>15.601600000000001</v>
      </c>
      <c r="H7731">
        <v>36</v>
      </c>
      <c r="I7731">
        <v>22.619180214896261</v>
      </c>
      <c r="M7731">
        <v>2.9038355420683852</v>
      </c>
      <c r="N7731">
        <v>0.91672368248496461</v>
      </c>
      <c r="O7731">
        <v>1322.0421080969431</v>
      </c>
      <c r="P7731">
        <v>68.347453103385831</v>
      </c>
      <c r="R7731">
        <v>0.85749999999999993</v>
      </c>
      <c r="T7731" s="6">
        <v>33.002052569458726</v>
      </c>
      <c r="U7731" s="6">
        <v>30.869999999999997</v>
      </c>
      <c r="W7731" s="6">
        <v>104.53807951446187</v>
      </c>
    </row>
    <row r="7732" spans="1:23" x14ac:dyDescent="0.3">
      <c r="A7732" s="1">
        <v>44683</v>
      </c>
      <c r="B7732">
        <v>202205</v>
      </c>
      <c r="C7732">
        <v>2022</v>
      </c>
      <c r="D7732" t="s">
        <v>8</v>
      </c>
      <c r="E7732" t="s">
        <v>23</v>
      </c>
      <c r="F7732">
        <v>307.85734033333341</v>
      </c>
      <c r="H7732">
        <v>108</v>
      </c>
      <c r="I7732">
        <v>317.40597586666661</v>
      </c>
      <c r="M7732">
        <v>5.2335347736625515</v>
      </c>
      <c r="N7732">
        <v>0.93034979423868325</v>
      </c>
      <c r="O7732">
        <v>31798.873215405925</v>
      </c>
      <c r="P7732">
        <v>179.54487604119552</v>
      </c>
      <c r="R7732">
        <v>0.86466851851851856</v>
      </c>
      <c r="T7732" s="6">
        <v>100.47777777777779</v>
      </c>
      <c r="U7732" s="6">
        <v>93.384200000000007</v>
      </c>
      <c r="W7732" s="6">
        <v>565.22175555555555</v>
      </c>
    </row>
    <row r="7733" spans="1:23" x14ac:dyDescent="0.3">
      <c r="A7733" s="1">
        <v>44684</v>
      </c>
      <c r="B7733">
        <v>202205</v>
      </c>
      <c r="C7733">
        <v>2022</v>
      </c>
      <c r="D7733" t="s">
        <v>0</v>
      </c>
      <c r="E7733" t="s">
        <v>22</v>
      </c>
      <c r="F7733">
        <v>198.40688000000003</v>
      </c>
      <c r="G7733">
        <v>44</v>
      </c>
      <c r="I7733">
        <v>187.4488165492931</v>
      </c>
      <c r="J7733">
        <v>199.06825695312503</v>
      </c>
      <c r="K7733">
        <v>242.49321284384894</v>
      </c>
      <c r="L7733">
        <v>5.6810242886448439</v>
      </c>
      <c r="N7733">
        <v>1</v>
      </c>
      <c r="O7733">
        <v>19094.63248762954</v>
      </c>
      <c r="P7733">
        <v>149.64164734919774</v>
      </c>
      <c r="Q7733">
        <v>0.74990004612997874</v>
      </c>
      <c r="S7733" s="6">
        <v>32.995602029719066</v>
      </c>
      <c r="V7733" s="6">
        <v>249.96506870037314</v>
      </c>
    </row>
    <row r="7734" spans="1:23" x14ac:dyDescent="0.3">
      <c r="A7734" s="1">
        <v>44684</v>
      </c>
      <c r="B7734">
        <v>202205</v>
      </c>
      <c r="C7734">
        <v>2022</v>
      </c>
      <c r="D7734" t="s">
        <v>1</v>
      </c>
      <c r="E7734" t="s">
        <v>22</v>
      </c>
      <c r="F7734">
        <v>200.15491999999998</v>
      </c>
      <c r="G7734">
        <v>46</v>
      </c>
      <c r="I7734">
        <v>214.12130488110964</v>
      </c>
      <c r="J7734">
        <v>200.25904597656248</v>
      </c>
      <c r="K7734">
        <v>263.45408945931683</v>
      </c>
      <c r="L7734">
        <v>6.1417515547049835</v>
      </c>
      <c r="N7734">
        <v>1</v>
      </c>
      <c r="O7734">
        <v>19253.163565625451</v>
      </c>
      <c r="P7734">
        <v>161.22975347176154</v>
      </c>
      <c r="Q7734">
        <v>0.75789633205048923</v>
      </c>
      <c r="S7734" s="6">
        <v>34.863231274322501</v>
      </c>
      <c r="V7734" s="6">
        <v>282.52057151642924</v>
      </c>
    </row>
    <row r="7735" spans="1:23" x14ac:dyDescent="0.3">
      <c r="A7735" s="1">
        <v>44684</v>
      </c>
      <c r="B7735">
        <v>202205</v>
      </c>
      <c r="C7735">
        <v>2022</v>
      </c>
      <c r="D7735" t="s">
        <v>4</v>
      </c>
      <c r="E7735" t="s">
        <v>22</v>
      </c>
      <c r="F7735">
        <v>143.93512000000001</v>
      </c>
      <c r="G7735">
        <v>36</v>
      </c>
      <c r="I7735">
        <v>144.74087753570595</v>
      </c>
      <c r="J7735">
        <v>144.07905512000002</v>
      </c>
      <c r="K7735">
        <v>191.16874724027463</v>
      </c>
      <c r="L7735">
        <v>5.2854315922619044</v>
      </c>
      <c r="N7735">
        <v>1</v>
      </c>
      <c r="O7735">
        <v>13814.600960318983</v>
      </c>
      <c r="P7735">
        <v>124.12739692695396</v>
      </c>
      <c r="Q7735">
        <v>0.76069094100729384</v>
      </c>
      <c r="S7735" s="6">
        <v>27.384873876262578</v>
      </c>
      <c r="V7735" s="6">
        <v>190.27553732142854</v>
      </c>
    </row>
    <row r="7736" spans="1:23" x14ac:dyDescent="0.3">
      <c r="A7736" s="1">
        <v>44684</v>
      </c>
      <c r="B7736">
        <v>202205</v>
      </c>
      <c r="C7736">
        <v>2022</v>
      </c>
      <c r="D7736" t="s">
        <v>2</v>
      </c>
      <c r="E7736" t="s">
        <v>22</v>
      </c>
      <c r="F7736">
        <v>289.26828149999994</v>
      </c>
      <c r="G7736">
        <v>64</v>
      </c>
      <c r="I7736">
        <v>294.83084878162373</v>
      </c>
      <c r="J7736">
        <v>289.65609888281244</v>
      </c>
      <c r="K7736">
        <v>373.91491780450741</v>
      </c>
      <c r="L7736">
        <v>6.0540502806182399</v>
      </c>
      <c r="N7736">
        <v>1</v>
      </c>
      <c r="O7736">
        <v>28486.671432881147</v>
      </c>
      <c r="P7736">
        <v>180.22576505335326</v>
      </c>
      <c r="Q7736">
        <v>0.7609338870146336</v>
      </c>
      <c r="S7736" s="6">
        <v>48.699768768936551</v>
      </c>
      <c r="V7736" s="6">
        <v>387.45921795956735</v>
      </c>
    </row>
    <row r="7737" spans="1:23" x14ac:dyDescent="0.3">
      <c r="A7737" s="1">
        <v>44684</v>
      </c>
      <c r="B7737">
        <v>202205</v>
      </c>
      <c r="C7737">
        <v>2022</v>
      </c>
      <c r="D7737" t="s">
        <v>3</v>
      </c>
      <c r="E7737" t="s">
        <v>22</v>
      </c>
      <c r="F7737">
        <v>506.14760216666662</v>
      </c>
      <c r="G7737">
        <v>96</v>
      </c>
      <c r="I7737">
        <v>516.34457979595209</v>
      </c>
      <c r="J7737">
        <v>506.98300695799526</v>
      </c>
      <c r="K7737">
        <v>641.57754560216381</v>
      </c>
      <c r="L7737">
        <v>7.0295738261273835</v>
      </c>
      <c r="N7737">
        <v>0.99945968966480447</v>
      </c>
      <c r="O7737">
        <v>49312.008765014456</v>
      </c>
      <c r="P7737">
        <v>286.00150301018357</v>
      </c>
      <c r="Q7737">
        <v>0.76513733348719726</v>
      </c>
      <c r="S7737" s="6">
        <v>73.45318401477094</v>
      </c>
      <c r="V7737" s="6">
        <v>674.83908730822884</v>
      </c>
    </row>
    <row r="7738" spans="1:23" x14ac:dyDescent="0.3">
      <c r="A7738" s="1">
        <v>44684</v>
      </c>
      <c r="B7738">
        <v>202205</v>
      </c>
      <c r="C7738">
        <v>2022</v>
      </c>
      <c r="D7738" t="s">
        <v>5</v>
      </c>
      <c r="E7738" t="s">
        <v>23</v>
      </c>
      <c r="F7738">
        <v>1371.5136536666664</v>
      </c>
      <c r="H7738">
        <v>162</v>
      </c>
      <c r="I7738">
        <v>1577.7642704622879</v>
      </c>
      <c r="M7738">
        <v>7.7460049335387531</v>
      </c>
      <c r="N7738">
        <v>0.99703338999807101</v>
      </c>
      <c r="O7738">
        <v>139053.14347754672</v>
      </c>
      <c r="P7738">
        <v>554.37658405329898</v>
      </c>
      <c r="R7738">
        <v>0.82293786008230452</v>
      </c>
      <c r="T7738" s="6">
        <v>161.5194091796875</v>
      </c>
      <c r="U7738" s="6">
        <v>133.31593333333333</v>
      </c>
      <c r="W7738" s="6">
        <v>1254.8527992332779</v>
      </c>
    </row>
    <row r="7739" spans="1:23" x14ac:dyDescent="0.3">
      <c r="A7739" s="1">
        <v>44684</v>
      </c>
      <c r="B7739">
        <v>202205</v>
      </c>
      <c r="C7739">
        <v>2022</v>
      </c>
      <c r="D7739" t="s">
        <v>6</v>
      </c>
      <c r="E7739" t="s">
        <v>23</v>
      </c>
      <c r="F7739">
        <v>601.93504449999989</v>
      </c>
      <c r="H7739">
        <v>66</v>
      </c>
      <c r="I7739">
        <v>736.87626666666688</v>
      </c>
      <c r="M7739">
        <v>7.3001041666666664</v>
      </c>
      <c r="N7739">
        <v>0.98602084722222239</v>
      </c>
      <c r="O7739">
        <v>58952.520630397645</v>
      </c>
      <c r="P7739">
        <v>73.602901974442574</v>
      </c>
      <c r="R7739">
        <v>0.57711111111111113</v>
      </c>
      <c r="T7739" s="6">
        <v>65.077375916666682</v>
      </c>
      <c r="U7739" s="6">
        <v>38.089333333333336</v>
      </c>
      <c r="W7739" s="6">
        <v>481.80687499999999</v>
      </c>
    </row>
    <row r="7740" spans="1:23" x14ac:dyDescent="0.3">
      <c r="A7740" s="1">
        <v>44684</v>
      </c>
      <c r="B7740">
        <v>202205</v>
      </c>
      <c r="C7740">
        <v>2022</v>
      </c>
      <c r="D7740" t="s">
        <v>7</v>
      </c>
      <c r="E7740" t="s">
        <v>23</v>
      </c>
      <c r="F7740">
        <v>328.71999583333343</v>
      </c>
      <c r="H7740">
        <v>36</v>
      </c>
      <c r="I7740">
        <v>353.81080245945412</v>
      </c>
      <c r="M7740">
        <v>6.9660871965416495</v>
      </c>
      <c r="N7740">
        <v>0.99823302083333332</v>
      </c>
      <c r="O7740">
        <v>32467.91833031892</v>
      </c>
      <c r="P7740">
        <v>68.347453103385831</v>
      </c>
      <c r="R7740">
        <v>0.85749999999999993</v>
      </c>
      <c r="T7740" s="6">
        <v>35.936388749999999</v>
      </c>
      <c r="U7740" s="6">
        <v>30.869999999999997</v>
      </c>
      <c r="W7740" s="6">
        <v>250.77913907549939</v>
      </c>
    </row>
    <row r="7741" spans="1:23" x14ac:dyDescent="0.3">
      <c r="A7741" s="1">
        <v>44684</v>
      </c>
      <c r="B7741">
        <v>202205</v>
      </c>
      <c r="C7741">
        <v>2022</v>
      </c>
      <c r="D7741" t="s">
        <v>8</v>
      </c>
      <c r="E7741" t="s">
        <v>23</v>
      </c>
      <c r="F7741">
        <v>540.85353750000013</v>
      </c>
      <c r="H7741">
        <v>108</v>
      </c>
      <c r="I7741">
        <v>567.27195043333313</v>
      </c>
      <c r="M7741">
        <v>6.0846439557613161</v>
      </c>
      <c r="N7741">
        <v>0.93860596707818944</v>
      </c>
      <c r="O7741">
        <v>55761.345311322773</v>
      </c>
      <c r="P7741">
        <v>179.54487604119552</v>
      </c>
      <c r="R7741">
        <v>0.86466851851851856</v>
      </c>
      <c r="T7741" s="6">
        <v>101.36944444444445</v>
      </c>
      <c r="U7741" s="6">
        <v>93.384200000000007</v>
      </c>
      <c r="W7741" s="6">
        <v>657.14154722222213</v>
      </c>
    </row>
    <row r="7742" spans="1:23" x14ac:dyDescent="0.3">
      <c r="A7742" s="1">
        <v>44685</v>
      </c>
      <c r="B7742">
        <v>202205</v>
      </c>
      <c r="C7742">
        <v>2022</v>
      </c>
      <c r="D7742" t="s">
        <v>0</v>
      </c>
      <c r="E7742" t="s">
        <v>22</v>
      </c>
      <c r="F7742">
        <v>208.67979999999997</v>
      </c>
      <c r="G7742">
        <v>44</v>
      </c>
      <c r="I7742">
        <v>211.81416737638054</v>
      </c>
      <c r="J7742">
        <v>209.36925312499997</v>
      </c>
      <c r="K7742">
        <v>275.80200095928535</v>
      </c>
      <c r="L7742">
        <v>6.4194666666666667</v>
      </c>
      <c r="N7742">
        <v>1</v>
      </c>
      <c r="O7742">
        <v>25012.096113528663</v>
      </c>
      <c r="P7742">
        <v>149.64164734919774</v>
      </c>
      <c r="Q7742">
        <v>0.74990004612997874</v>
      </c>
      <c r="S7742" s="6">
        <v>32.995602029719066</v>
      </c>
      <c r="V7742" s="6">
        <v>282.45653333333331</v>
      </c>
    </row>
    <row r="7743" spans="1:23" x14ac:dyDescent="0.3">
      <c r="A7743" s="1">
        <v>44685</v>
      </c>
      <c r="B7743">
        <v>202205</v>
      </c>
      <c r="C7743">
        <v>2022</v>
      </c>
      <c r="D7743" t="s">
        <v>1</v>
      </c>
      <c r="E7743" t="s">
        <v>22</v>
      </c>
      <c r="F7743">
        <v>211.75756000000001</v>
      </c>
      <c r="G7743">
        <v>46</v>
      </c>
      <c r="I7743">
        <v>221.62050398992716</v>
      </c>
      <c r="J7743">
        <v>211.86119769531251</v>
      </c>
      <c r="K7743">
        <v>279.38677866104331</v>
      </c>
      <c r="L7743">
        <v>6.3568549411297761</v>
      </c>
      <c r="N7743">
        <v>1</v>
      </c>
      <c r="O7743">
        <v>25535.301553900434</v>
      </c>
      <c r="P7743">
        <v>161.22975347176154</v>
      </c>
      <c r="Q7743">
        <v>0.75789633205048923</v>
      </c>
      <c r="S7743" s="6">
        <v>34.863231274322501</v>
      </c>
      <c r="V7743" s="6">
        <v>292.41532729196967</v>
      </c>
    </row>
    <row r="7744" spans="1:23" x14ac:dyDescent="0.3">
      <c r="A7744" s="1">
        <v>44685</v>
      </c>
      <c r="B7744">
        <v>202205</v>
      </c>
      <c r="C7744">
        <v>2022</v>
      </c>
      <c r="D7744" t="s">
        <v>4</v>
      </c>
      <c r="E7744" t="s">
        <v>22</v>
      </c>
      <c r="F7744">
        <v>99.057839999999999</v>
      </c>
      <c r="G7744">
        <v>36</v>
      </c>
      <c r="I7744">
        <v>95.161042906556503</v>
      </c>
      <c r="J7744">
        <v>99.156897839999999</v>
      </c>
      <c r="K7744">
        <v>125.871930191435</v>
      </c>
      <c r="L7744">
        <v>3.4749491027980532</v>
      </c>
      <c r="N7744">
        <v>1</v>
      </c>
      <c r="O7744">
        <v>11807.954234517945</v>
      </c>
      <c r="P7744">
        <v>124.12739692695396</v>
      </c>
      <c r="Q7744">
        <v>0.76069094100729384</v>
      </c>
      <c r="S7744" s="6">
        <v>27.384873876262578</v>
      </c>
      <c r="V7744" s="6">
        <v>125.09816770072992</v>
      </c>
    </row>
    <row r="7745" spans="1:23" x14ac:dyDescent="0.3">
      <c r="A7745" s="1">
        <v>44685</v>
      </c>
      <c r="B7745">
        <v>202205</v>
      </c>
      <c r="C7745">
        <v>2022</v>
      </c>
      <c r="D7745" t="s">
        <v>2</v>
      </c>
      <c r="E7745" t="s">
        <v>22</v>
      </c>
      <c r="F7745">
        <v>279.64160216666659</v>
      </c>
      <c r="G7745">
        <v>64</v>
      </c>
      <c r="I7745">
        <v>288.51995725088722</v>
      </c>
      <c r="J7745">
        <v>280.04126036979159</v>
      </c>
      <c r="K7745">
        <v>358.17761129688176</v>
      </c>
      <c r="L7745">
        <v>5.9244625702395828</v>
      </c>
      <c r="N7745">
        <v>1</v>
      </c>
      <c r="O7745">
        <v>34301.804466822461</v>
      </c>
      <c r="P7745">
        <v>180.22576505335326</v>
      </c>
      <c r="Q7745">
        <v>0.7609338870146336</v>
      </c>
      <c r="S7745" s="6">
        <v>48.699768768936551</v>
      </c>
      <c r="V7745" s="6">
        <v>379.1656044953333</v>
      </c>
    </row>
    <row r="7746" spans="1:23" x14ac:dyDescent="0.3">
      <c r="A7746" s="1">
        <v>44685</v>
      </c>
      <c r="B7746">
        <v>202205</v>
      </c>
      <c r="C7746">
        <v>2022</v>
      </c>
      <c r="D7746" t="s">
        <v>3</v>
      </c>
      <c r="E7746" t="s">
        <v>22</v>
      </c>
      <c r="F7746">
        <v>410.44024183333329</v>
      </c>
      <c r="G7746">
        <v>96</v>
      </c>
      <c r="I7746">
        <v>469.4470159639273</v>
      </c>
      <c r="J7746">
        <v>411.33687418432487</v>
      </c>
      <c r="K7746">
        <v>496.61540699289242</v>
      </c>
      <c r="L7746">
        <v>6.3911050591016538</v>
      </c>
      <c r="N7746">
        <v>1</v>
      </c>
      <c r="O7746">
        <v>50842.47441074346</v>
      </c>
      <c r="P7746">
        <v>286.00150301018357</v>
      </c>
      <c r="Q7746">
        <v>0.76513733348719726</v>
      </c>
      <c r="S7746" s="6">
        <v>73.45318401477094</v>
      </c>
      <c r="V7746" s="6">
        <v>613.54608567375874</v>
      </c>
    </row>
    <row r="7747" spans="1:23" x14ac:dyDescent="0.3">
      <c r="A7747" s="1">
        <v>44685</v>
      </c>
      <c r="B7747">
        <v>202205</v>
      </c>
      <c r="C7747">
        <v>2022</v>
      </c>
      <c r="D7747" t="s">
        <v>5</v>
      </c>
      <c r="E7747" t="s">
        <v>23</v>
      </c>
      <c r="F7747">
        <v>125.70240166666663</v>
      </c>
      <c r="H7747">
        <v>162</v>
      </c>
      <c r="I7747">
        <v>199.60161252029741</v>
      </c>
      <c r="M7747">
        <v>3.6457107348768543</v>
      </c>
      <c r="N7747">
        <v>0.92326851851851854</v>
      </c>
      <c r="O7747">
        <v>11570.028303188505</v>
      </c>
      <c r="P7747">
        <v>554.37658405329898</v>
      </c>
      <c r="R7747">
        <v>0.82293786008230452</v>
      </c>
      <c r="T7747" s="6">
        <v>149.56950000000001</v>
      </c>
      <c r="U7747" s="6">
        <v>133.31593333333333</v>
      </c>
      <c r="W7747" s="6">
        <v>590.60513905005041</v>
      </c>
    </row>
    <row r="7748" spans="1:23" x14ac:dyDescent="0.3">
      <c r="A7748" s="1">
        <v>44685</v>
      </c>
      <c r="B7748">
        <v>202205</v>
      </c>
      <c r="C7748">
        <v>2022</v>
      </c>
      <c r="D7748" t="s">
        <v>6</v>
      </c>
      <c r="E7748" t="s">
        <v>23</v>
      </c>
      <c r="F7748">
        <v>44.717120000000001</v>
      </c>
      <c r="H7748">
        <v>66</v>
      </c>
      <c r="I7748">
        <v>72.615233333333336</v>
      </c>
      <c r="M7748">
        <v>2.7980555555555551</v>
      </c>
      <c r="N7748">
        <v>0.96186631944444456</v>
      </c>
      <c r="O7748">
        <v>6187.3984163717159</v>
      </c>
      <c r="P7748">
        <v>73.602901974442574</v>
      </c>
      <c r="R7748">
        <v>0.57711111111111113</v>
      </c>
      <c r="T7748" s="6">
        <v>63.483177083333338</v>
      </c>
      <c r="U7748" s="6">
        <v>38.089333333333336</v>
      </c>
      <c r="W7748" s="6">
        <v>184.67166666666662</v>
      </c>
    </row>
    <row r="7749" spans="1:23" x14ac:dyDescent="0.3">
      <c r="A7749" s="1">
        <v>44685</v>
      </c>
      <c r="B7749">
        <v>202205</v>
      </c>
      <c r="C7749">
        <v>2022</v>
      </c>
      <c r="D7749" t="s">
        <v>7</v>
      </c>
      <c r="E7749" t="s">
        <v>23</v>
      </c>
      <c r="F7749">
        <v>25.306400000000004</v>
      </c>
      <c r="H7749">
        <v>36</v>
      </c>
      <c r="I7749">
        <v>43.274035399292927</v>
      </c>
      <c r="M7749">
        <v>3.4931637664098454</v>
      </c>
      <c r="N7749">
        <v>0.87790509259259264</v>
      </c>
      <c r="O7749">
        <v>3586.2072504885687</v>
      </c>
      <c r="P7749">
        <v>68.347453103385831</v>
      </c>
      <c r="R7749">
        <v>0.85749999999999993</v>
      </c>
      <c r="T7749" s="6">
        <v>31.604583333333334</v>
      </c>
      <c r="U7749" s="6">
        <v>30.869999999999997</v>
      </c>
      <c r="W7749" s="6">
        <v>125.75389559075444</v>
      </c>
    </row>
    <row r="7750" spans="1:23" x14ac:dyDescent="0.3">
      <c r="A7750" s="1">
        <v>44685</v>
      </c>
      <c r="B7750">
        <v>202205</v>
      </c>
      <c r="C7750">
        <v>2022</v>
      </c>
      <c r="D7750" t="s">
        <v>8</v>
      </c>
      <c r="E7750" t="s">
        <v>23</v>
      </c>
      <c r="F7750">
        <v>699.69693216666656</v>
      </c>
      <c r="H7750">
        <v>108</v>
      </c>
      <c r="I7750">
        <v>705.55860000000007</v>
      </c>
      <c r="M7750">
        <v>6.6166666666666663</v>
      </c>
      <c r="N7750">
        <v>0.91507201646090552</v>
      </c>
      <c r="O7750">
        <v>89365.778265847897</v>
      </c>
      <c r="P7750">
        <v>179.54487604119552</v>
      </c>
      <c r="R7750">
        <v>0.86466851851851856</v>
      </c>
      <c r="T7750" s="6">
        <v>98.827777777777797</v>
      </c>
      <c r="U7750" s="6">
        <v>93.384200000000007</v>
      </c>
      <c r="W7750" s="6">
        <v>714.59999999999991</v>
      </c>
    </row>
    <row r="7751" spans="1:23" x14ac:dyDescent="0.3">
      <c r="A7751" s="1">
        <v>44686</v>
      </c>
      <c r="B7751">
        <v>202205</v>
      </c>
      <c r="C7751">
        <v>2022</v>
      </c>
      <c r="D7751" t="s">
        <v>0</v>
      </c>
      <c r="E7751" t="s">
        <v>22</v>
      </c>
      <c r="F7751">
        <v>176.43387999999999</v>
      </c>
      <c r="G7751">
        <v>44</v>
      </c>
      <c r="I7751">
        <v>168.12206684548312</v>
      </c>
      <c r="J7751">
        <v>177.00687804687499</v>
      </c>
      <c r="K7751">
        <v>224.37379095847234</v>
      </c>
      <c r="L7751">
        <v>5.0952871444520378</v>
      </c>
      <c r="N7751">
        <v>1</v>
      </c>
      <c r="O7751">
        <v>22771.941429050145</v>
      </c>
      <c r="P7751">
        <v>149.64164734919774</v>
      </c>
      <c r="Q7751">
        <v>0.74990004612997874</v>
      </c>
      <c r="S7751" s="6">
        <v>32.995602029719066</v>
      </c>
      <c r="V7751" s="6">
        <v>224.19263435588965</v>
      </c>
    </row>
    <row r="7752" spans="1:23" x14ac:dyDescent="0.3">
      <c r="A7752" s="1">
        <v>44686</v>
      </c>
      <c r="B7752">
        <v>202205</v>
      </c>
      <c r="C7752">
        <v>2022</v>
      </c>
      <c r="D7752" t="s">
        <v>1</v>
      </c>
      <c r="E7752" t="s">
        <v>22</v>
      </c>
      <c r="F7752">
        <v>182.36455999999998</v>
      </c>
      <c r="G7752">
        <v>46</v>
      </c>
      <c r="I7752">
        <v>182.76461809979278</v>
      </c>
      <c r="J7752">
        <v>182.45733343749998</v>
      </c>
      <c r="K7752">
        <v>240.56989580825265</v>
      </c>
      <c r="L7752">
        <v>5.242331574537749</v>
      </c>
      <c r="N7752">
        <v>1</v>
      </c>
      <c r="O7752">
        <v>23566.228884054231</v>
      </c>
      <c r="P7752">
        <v>161.22975347176154</v>
      </c>
      <c r="Q7752">
        <v>0.75789633205048923</v>
      </c>
      <c r="S7752" s="6">
        <v>34.863231274322501</v>
      </c>
      <c r="V7752" s="6">
        <v>241.14725242873646</v>
      </c>
    </row>
    <row r="7753" spans="1:23" x14ac:dyDescent="0.3">
      <c r="A7753" s="1">
        <v>44686</v>
      </c>
      <c r="B7753">
        <v>202205</v>
      </c>
      <c r="C7753">
        <v>2022</v>
      </c>
      <c r="D7753" t="s">
        <v>4</v>
      </c>
      <c r="E7753" t="s">
        <v>22</v>
      </c>
      <c r="F7753">
        <v>167.82220000000001</v>
      </c>
      <c r="G7753">
        <v>36</v>
      </c>
      <c r="I7753">
        <v>173.12408070640015</v>
      </c>
      <c r="J7753">
        <v>167.9900222</v>
      </c>
      <c r="K7753">
        <v>227.91547445183349</v>
      </c>
      <c r="L7753">
        <v>6.3218870931688116</v>
      </c>
      <c r="N7753">
        <v>1</v>
      </c>
      <c r="O7753">
        <v>21536.722321405829</v>
      </c>
      <c r="P7753">
        <v>124.12739692695396</v>
      </c>
      <c r="Q7753">
        <v>0.76069094100729384</v>
      </c>
      <c r="S7753" s="6">
        <v>27.384873876262578</v>
      </c>
      <c r="V7753" s="6">
        <v>227.58793535407722</v>
      </c>
    </row>
    <row r="7754" spans="1:23" x14ac:dyDescent="0.3">
      <c r="A7754" s="1">
        <v>44686</v>
      </c>
      <c r="B7754">
        <v>202205</v>
      </c>
      <c r="C7754">
        <v>2022</v>
      </c>
      <c r="D7754" t="s">
        <v>2</v>
      </c>
      <c r="E7754" t="s">
        <v>22</v>
      </c>
      <c r="F7754">
        <v>241.56244149999992</v>
      </c>
      <c r="G7754">
        <v>64</v>
      </c>
      <c r="I7754">
        <v>237.39595411951771</v>
      </c>
      <c r="J7754">
        <v>241.98106149999992</v>
      </c>
      <c r="K7754">
        <v>311.14025112957813</v>
      </c>
      <c r="L7754">
        <v>4.8746833942041672</v>
      </c>
      <c r="N7754">
        <v>1</v>
      </c>
      <c r="O7754">
        <v>32881.677008969331</v>
      </c>
      <c r="P7754">
        <v>180.22576505335326</v>
      </c>
      <c r="Q7754">
        <v>0.7609338870146336</v>
      </c>
      <c r="S7754" s="6">
        <v>48.699768768936551</v>
      </c>
      <c r="V7754" s="6">
        <v>311.9797372290667</v>
      </c>
    </row>
    <row r="7755" spans="1:23" x14ac:dyDescent="0.3">
      <c r="A7755" s="1">
        <v>44686</v>
      </c>
      <c r="B7755">
        <v>202205</v>
      </c>
      <c r="C7755">
        <v>2022</v>
      </c>
      <c r="D7755" t="s">
        <v>3</v>
      </c>
      <c r="E7755" t="s">
        <v>22</v>
      </c>
      <c r="F7755">
        <v>416.69432116666667</v>
      </c>
      <c r="G7755">
        <v>96</v>
      </c>
      <c r="I7755">
        <v>449.92917334561156</v>
      </c>
      <c r="J7755">
        <v>417.66484776444094</v>
      </c>
      <c r="K7755">
        <v>529.06525191368348</v>
      </c>
      <c r="L7755">
        <v>6.1253869301994301</v>
      </c>
      <c r="N7755">
        <v>1</v>
      </c>
      <c r="O7755">
        <v>55542.131919377462</v>
      </c>
      <c r="P7755">
        <v>286.00150301018357</v>
      </c>
      <c r="Q7755">
        <v>0.76513733348719726</v>
      </c>
      <c r="S7755" s="6">
        <v>73.45318401477094</v>
      </c>
      <c r="V7755" s="6">
        <v>588.03714529914532</v>
      </c>
    </row>
    <row r="7756" spans="1:23" x14ac:dyDescent="0.3">
      <c r="A7756" s="1">
        <v>44686</v>
      </c>
      <c r="B7756">
        <v>202205</v>
      </c>
      <c r="C7756">
        <v>2022</v>
      </c>
      <c r="D7756" t="s">
        <v>5</v>
      </c>
      <c r="E7756" t="s">
        <v>23</v>
      </c>
      <c r="F7756">
        <v>10.368000000000002</v>
      </c>
      <c r="H7756">
        <v>162</v>
      </c>
      <c r="I7756">
        <v>55.928284463604285</v>
      </c>
      <c r="M7756">
        <v>2.6246073294484624</v>
      </c>
      <c r="N7756">
        <v>0.92338053385416685</v>
      </c>
      <c r="O7756">
        <v>1416.9287745176832</v>
      </c>
      <c r="P7756">
        <v>554.37658405329898</v>
      </c>
      <c r="R7756">
        <v>0.82293786008230452</v>
      </c>
      <c r="T7756" s="6">
        <v>149.58764648437503</v>
      </c>
      <c r="U7756" s="6">
        <v>133.31593333333333</v>
      </c>
      <c r="W7756" s="6">
        <v>425.18638737065089</v>
      </c>
    </row>
    <row r="7757" spans="1:23" x14ac:dyDescent="0.3">
      <c r="A7757" s="1">
        <v>44686</v>
      </c>
      <c r="B7757">
        <v>202205</v>
      </c>
      <c r="C7757">
        <v>2022</v>
      </c>
      <c r="D7757" t="s">
        <v>6</v>
      </c>
      <c r="E7757" t="s">
        <v>23</v>
      </c>
      <c r="F7757">
        <v>0</v>
      </c>
      <c r="H7757">
        <v>66</v>
      </c>
      <c r="I7757">
        <v>6.7420666666666715</v>
      </c>
      <c r="M7757">
        <v>1.8627777777777779</v>
      </c>
      <c r="N7757">
        <v>0.971411458333023</v>
      </c>
      <c r="O7757">
        <v>0</v>
      </c>
      <c r="P7757">
        <v>73.602901974442574</v>
      </c>
      <c r="R7757">
        <v>0.57711111111111113</v>
      </c>
      <c r="T7757" s="6">
        <v>64.113156249979525</v>
      </c>
      <c r="U7757" s="6">
        <v>38.089333333333336</v>
      </c>
      <c r="W7757" s="6">
        <v>122.94333333333334</v>
      </c>
    </row>
    <row r="7758" spans="1:23" x14ac:dyDescent="0.3">
      <c r="A7758" s="1">
        <v>44686</v>
      </c>
      <c r="B7758">
        <v>202205</v>
      </c>
      <c r="C7758">
        <v>2022</v>
      </c>
      <c r="D7758" t="s">
        <v>7</v>
      </c>
      <c r="E7758" t="s">
        <v>23</v>
      </c>
      <c r="F7758">
        <v>5.6727999999999996</v>
      </c>
      <c r="H7758">
        <v>36</v>
      </c>
      <c r="I7758">
        <v>17.784428762252109</v>
      </c>
      <c r="M7758">
        <v>2.8899362198089933</v>
      </c>
      <c r="N7758">
        <v>0.82986111111111116</v>
      </c>
      <c r="O7758">
        <v>940.19444189621413</v>
      </c>
      <c r="P7758">
        <v>68.347453103385831</v>
      </c>
      <c r="R7758">
        <v>0.85749999999999993</v>
      </c>
      <c r="T7758" s="6">
        <v>29.875</v>
      </c>
      <c r="U7758" s="6">
        <v>30.869999999999997</v>
      </c>
      <c r="W7758" s="6">
        <v>104.03770391312376</v>
      </c>
    </row>
    <row r="7759" spans="1:23" x14ac:dyDescent="0.3">
      <c r="A7759" s="1">
        <v>44686</v>
      </c>
      <c r="B7759">
        <v>202205</v>
      </c>
      <c r="C7759">
        <v>2022</v>
      </c>
      <c r="D7759" t="s">
        <v>8</v>
      </c>
      <c r="E7759" t="s">
        <v>23</v>
      </c>
      <c r="F7759">
        <v>469.70702049999994</v>
      </c>
      <c r="H7759">
        <v>108</v>
      </c>
      <c r="I7759">
        <v>613.93140000000005</v>
      </c>
      <c r="M7759">
        <v>6.2374999999999998</v>
      </c>
      <c r="N7759">
        <v>0.8955246913580247</v>
      </c>
      <c r="O7759">
        <v>68178.89851349224</v>
      </c>
      <c r="P7759">
        <v>179.54487604119552</v>
      </c>
      <c r="R7759">
        <v>0.86466851851851856</v>
      </c>
      <c r="T7759" s="6">
        <v>96.716666666666669</v>
      </c>
      <c r="U7759" s="6">
        <v>93.384200000000007</v>
      </c>
      <c r="W7759" s="6">
        <v>673.65</v>
      </c>
    </row>
    <row r="7760" spans="1:23" x14ac:dyDescent="0.3">
      <c r="A7760" s="1">
        <v>44687</v>
      </c>
      <c r="B7760">
        <v>202205</v>
      </c>
      <c r="C7760">
        <v>2022</v>
      </c>
      <c r="D7760" t="s">
        <v>0</v>
      </c>
      <c r="E7760" t="s">
        <v>22</v>
      </c>
      <c r="F7760">
        <v>216.66764000000001</v>
      </c>
      <c r="G7760">
        <v>44</v>
      </c>
      <c r="I7760">
        <v>232.18761118969704</v>
      </c>
      <c r="J7760">
        <v>217.34513023437501</v>
      </c>
      <c r="K7760">
        <v>285.70467803654549</v>
      </c>
      <c r="L7760">
        <v>7.036926041857523</v>
      </c>
      <c r="N7760">
        <v>1</v>
      </c>
      <c r="O7760">
        <v>23944.978197746539</v>
      </c>
      <c r="P7760">
        <v>149.64164734919774</v>
      </c>
      <c r="Q7760">
        <v>0.74990004612997874</v>
      </c>
      <c r="S7760" s="6">
        <v>32.995602029719066</v>
      </c>
      <c r="V7760" s="6">
        <v>309.624745841731</v>
      </c>
    </row>
    <row r="7761" spans="1:23" x14ac:dyDescent="0.3">
      <c r="A7761" s="1">
        <v>44687</v>
      </c>
      <c r="B7761">
        <v>202205</v>
      </c>
      <c r="C7761">
        <v>2022</v>
      </c>
      <c r="D7761" t="s">
        <v>1</v>
      </c>
      <c r="E7761" t="s">
        <v>22</v>
      </c>
      <c r="F7761">
        <v>230.35375999999997</v>
      </c>
      <c r="G7761">
        <v>46</v>
      </c>
      <c r="I7761">
        <v>239.16376153968247</v>
      </c>
      <c r="J7761">
        <v>230.44580101562497</v>
      </c>
      <c r="K7761">
        <v>296.11592652762943</v>
      </c>
      <c r="L7761">
        <v>6.860057223549199</v>
      </c>
      <c r="N7761">
        <v>1</v>
      </c>
      <c r="O7761">
        <v>25421.403806798226</v>
      </c>
      <c r="P7761">
        <v>161.22975347176154</v>
      </c>
      <c r="Q7761">
        <v>0.75789633205048923</v>
      </c>
      <c r="S7761" s="6">
        <v>34.863231274322501</v>
      </c>
      <c r="V7761" s="6">
        <v>315.56263228326316</v>
      </c>
    </row>
    <row r="7762" spans="1:23" x14ac:dyDescent="0.3">
      <c r="A7762" s="1">
        <v>44687</v>
      </c>
      <c r="B7762">
        <v>202205</v>
      </c>
      <c r="C7762">
        <v>2022</v>
      </c>
      <c r="D7762" t="s">
        <v>4</v>
      </c>
      <c r="E7762" t="s">
        <v>22</v>
      </c>
      <c r="F7762">
        <v>120.86396000000001</v>
      </c>
      <c r="G7762">
        <v>36</v>
      </c>
      <c r="I7762">
        <v>191.87727344938708</v>
      </c>
      <c r="J7762">
        <v>120.98482396</v>
      </c>
      <c r="K7762">
        <v>145.79174073916408</v>
      </c>
      <c r="L7762">
        <v>7.0066882292895194</v>
      </c>
      <c r="N7762">
        <v>1</v>
      </c>
      <c r="O7762">
        <v>10294.090641019875</v>
      </c>
      <c r="P7762">
        <v>124.12739692695396</v>
      </c>
      <c r="Q7762">
        <v>0.76069094100729384</v>
      </c>
      <c r="S7762" s="6">
        <v>27.384873876262578</v>
      </c>
      <c r="V7762" s="6">
        <v>252.24077625442271</v>
      </c>
    </row>
    <row r="7763" spans="1:23" x14ac:dyDescent="0.3">
      <c r="A7763" s="1">
        <v>44687</v>
      </c>
      <c r="B7763">
        <v>202205</v>
      </c>
      <c r="C7763">
        <v>2022</v>
      </c>
      <c r="D7763" t="s">
        <v>2</v>
      </c>
      <c r="E7763" t="s">
        <v>22</v>
      </c>
      <c r="F7763">
        <v>302.64388049999997</v>
      </c>
      <c r="G7763">
        <v>64</v>
      </c>
      <c r="I7763">
        <v>301.44822041614481</v>
      </c>
      <c r="J7763">
        <v>303.06820049999999</v>
      </c>
      <c r="K7763">
        <v>396.04436566481411</v>
      </c>
      <c r="L7763">
        <v>6.1899312468281256</v>
      </c>
      <c r="N7763">
        <v>1</v>
      </c>
      <c r="O7763">
        <v>35053.723398865259</v>
      </c>
      <c r="P7763">
        <v>180.22576505335326</v>
      </c>
      <c r="Q7763">
        <v>0.7609338870146336</v>
      </c>
      <c r="S7763" s="6">
        <v>48.699768768936551</v>
      </c>
      <c r="V7763" s="6">
        <v>396.15559979700004</v>
      </c>
    </row>
    <row r="7764" spans="1:23" x14ac:dyDescent="0.3">
      <c r="A7764" s="1">
        <v>44687</v>
      </c>
      <c r="B7764">
        <v>202205</v>
      </c>
      <c r="C7764">
        <v>2022</v>
      </c>
      <c r="D7764" t="s">
        <v>3</v>
      </c>
      <c r="E7764" t="s">
        <v>22</v>
      </c>
      <c r="F7764">
        <v>502.44376349999993</v>
      </c>
      <c r="G7764">
        <v>96</v>
      </c>
      <c r="I7764">
        <v>484.31598847756169</v>
      </c>
      <c r="J7764">
        <v>503.48243668589731</v>
      </c>
      <c r="K7764">
        <v>620.15730066830145</v>
      </c>
      <c r="L7764">
        <v>6.5935329417465285</v>
      </c>
      <c r="N7764">
        <v>1</v>
      </c>
      <c r="O7764">
        <v>55112.044396218676</v>
      </c>
      <c r="P7764">
        <v>286.00150301018357</v>
      </c>
      <c r="Q7764">
        <v>0.76513733348719726</v>
      </c>
      <c r="S7764" s="6">
        <v>73.45318401477094</v>
      </c>
      <c r="V7764" s="6">
        <v>632.97916240766676</v>
      </c>
    </row>
    <row r="7765" spans="1:23" x14ac:dyDescent="0.3">
      <c r="A7765" s="1">
        <v>44687</v>
      </c>
      <c r="B7765">
        <v>202205</v>
      </c>
      <c r="C7765">
        <v>2022</v>
      </c>
      <c r="D7765" t="s">
        <v>5</v>
      </c>
      <c r="E7765" t="s">
        <v>23</v>
      </c>
      <c r="F7765">
        <v>319.60321049999976</v>
      </c>
      <c r="H7765">
        <v>162</v>
      </c>
      <c r="I7765">
        <v>478.3112511109511</v>
      </c>
      <c r="M7765">
        <v>5.1079229195544746</v>
      </c>
      <c r="N7765">
        <v>0.92033024691358023</v>
      </c>
      <c r="O7765">
        <v>44597.282141511816</v>
      </c>
      <c r="P7765">
        <v>554.37658405329898</v>
      </c>
      <c r="R7765">
        <v>0.82293786008230452</v>
      </c>
      <c r="T7765" s="6">
        <v>149.09350000000001</v>
      </c>
      <c r="U7765" s="6">
        <v>133.31593333333333</v>
      </c>
      <c r="W7765" s="6">
        <v>827.48351296782494</v>
      </c>
    </row>
    <row r="7766" spans="1:23" x14ac:dyDescent="0.3">
      <c r="A7766" s="1">
        <v>44687</v>
      </c>
      <c r="B7766">
        <v>202205</v>
      </c>
      <c r="C7766">
        <v>2022</v>
      </c>
      <c r="D7766" t="s">
        <v>6</v>
      </c>
      <c r="E7766" t="s">
        <v>23</v>
      </c>
      <c r="F7766">
        <v>308.51520083333327</v>
      </c>
      <c r="H7766">
        <v>66</v>
      </c>
      <c r="I7766">
        <v>431.36623333333341</v>
      </c>
      <c r="M7766">
        <v>5.1827777777777788</v>
      </c>
      <c r="N7766">
        <v>0.99828993055529691</v>
      </c>
      <c r="O7766">
        <v>41976.254174059817</v>
      </c>
      <c r="P7766">
        <v>73.602901974442574</v>
      </c>
      <c r="R7766">
        <v>0.57711111111111113</v>
      </c>
      <c r="T7766" s="6">
        <v>65.887135416649599</v>
      </c>
      <c r="U7766" s="6">
        <v>38.089333333333336</v>
      </c>
      <c r="W7766" s="6">
        <v>342.06333333333339</v>
      </c>
    </row>
    <row r="7767" spans="1:23" x14ac:dyDescent="0.3">
      <c r="A7767" s="1">
        <v>44687</v>
      </c>
      <c r="B7767">
        <v>202205</v>
      </c>
      <c r="C7767">
        <v>2022</v>
      </c>
      <c r="D7767" t="s">
        <v>7</v>
      </c>
      <c r="E7767" t="s">
        <v>23</v>
      </c>
      <c r="F7767">
        <v>158.88320000000004</v>
      </c>
      <c r="H7767">
        <v>36</v>
      </c>
      <c r="I7767">
        <v>185.85553890558114</v>
      </c>
      <c r="M7767">
        <v>5.5787806426575761</v>
      </c>
      <c r="N7767">
        <v>0.89270833333333333</v>
      </c>
      <c r="O7767">
        <v>21705.148606231647</v>
      </c>
      <c r="P7767">
        <v>68.347453103385831</v>
      </c>
      <c r="R7767">
        <v>0.85749999999999993</v>
      </c>
      <c r="T7767" s="6">
        <v>32.137500000000003</v>
      </c>
      <c r="U7767" s="6">
        <v>30.869999999999997</v>
      </c>
      <c r="W7767" s="6">
        <v>200.83610313567274</v>
      </c>
    </row>
    <row r="7768" spans="1:23" x14ac:dyDescent="0.3">
      <c r="A7768" s="1">
        <v>44687</v>
      </c>
      <c r="B7768">
        <v>202205</v>
      </c>
      <c r="C7768">
        <v>2022</v>
      </c>
      <c r="D7768" t="s">
        <v>8</v>
      </c>
      <c r="E7768" t="s">
        <v>23</v>
      </c>
      <c r="F7768">
        <v>507.91659683333336</v>
      </c>
      <c r="H7768">
        <v>108</v>
      </c>
      <c r="I7768">
        <v>509.99220000000003</v>
      </c>
      <c r="M7768">
        <v>5.8874999999999993</v>
      </c>
      <c r="N7768">
        <v>0.90290637860082301</v>
      </c>
      <c r="O7768">
        <v>69672.943415215472</v>
      </c>
      <c r="P7768">
        <v>179.54487604119552</v>
      </c>
      <c r="R7768">
        <v>0.86466851851851856</v>
      </c>
      <c r="T7768" s="6">
        <v>97.513888888888886</v>
      </c>
      <c r="U7768" s="6">
        <v>93.384200000000007</v>
      </c>
      <c r="W7768" s="6">
        <v>635.84999999999991</v>
      </c>
    </row>
    <row r="7769" spans="1:23" x14ac:dyDescent="0.3">
      <c r="A7769" s="1">
        <v>44688</v>
      </c>
      <c r="B7769">
        <v>202205</v>
      </c>
      <c r="C7769">
        <v>2022</v>
      </c>
      <c r="D7769" t="s">
        <v>0</v>
      </c>
      <c r="E7769" t="s">
        <v>22</v>
      </c>
      <c r="F7769">
        <v>220.04640000000001</v>
      </c>
      <c r="G7769">
        <v>44</v>
      </c>
      <c r="I7769">
        <v>220.41221755451127</v>
      </c>
      <c r="J7769">
        <v>220.73805039062501</v>
      </c>
      <c r="K7769">
        <v>293.39831320056169</v>
      </c>
      <c r="L7769">
        <v>6.6800483699611384</v>
      </c>
      <c r="N7769">
        <v>1</v>
      </c>
      <c r="O7769">
        <v>22052.404472450704</v>
      </c>
      <c r="P7769">
        <v>149.64164734919774</v>
      </c>
      <c r="Q7769">
        <v>0.74990004612997874</v>
      </c>
      <c r="S7769" s="6">
        <v>32.995602029719066</v>
      </c>
      <c r="V7769" s="6">
        <v>293.92212827829007</v>
      </c>
    </row>
    <row r="7770" spans="1:23" x14ac:dyDescent="0.3">
      <c r="A7770" s="1">
        <v>44688</v>
      </c>
      <c r="B7770">
        <v>202205</v>
      </c>
      <c r="C7770">
        <v>2022</v>
      </c>
      <c r="D7770" t="s">
        <v>1</v>
      </c>
      <c r="E7770" t="s">
        <v>22</v>
      </c>
      <c r="F7770">
        <v>232.87543999999997</v>
      </c>
      <c r="G7770">
        <v>46</v>
      </c>
      <c r="I7770">
        <v>240.0013358220728</v>
      </c>
      <c r="J7770">
        <v>232.99665582031247</v>
      </c>
      <c r="K7770">
        <v>314.14155580656319</v>
      </c>
      <c r="L7770">
        <v>6.8840817976284026</v>
      </c>
      <c r="N7770">
        <v>1</v>
      </c>
      <c r="O7770">
        <v>23383.915883863472</v>
      </c>
      <c r="P7770">
        <v>161.22975347176154</v>
      </c>
      <c r="Q7770">
        <v>0.75789633205048923</v>
      </c>
      <c r="S7770" s="6">
        <v>34.863231274322501</v>
      </c>
      <c r="V7770" s="6">
        <v>316.6677626909065</v>
      </c>
    </row>
    <row r="7771" spans="1:23" x14ac:dyDescent="0.3">
      <c r="A7771" s="1">
        <v>44688</v>
      </c>
      <c r="B7771">
        <v>202205</v>
      </c>
      <c r="C7771">
        <v>2022</v>
      </c>
      <c r="D7771" t="s">
        <v>4</v>
      </c>
      <c r="E7771" t="s">
        <v>22</v>
      </c>
      <c r="F7771">
        <v>125.6794</v>
      </c>
      <c r="G7771">
        <v>36</v>
      </c>
      <c r="I7771">
        <v>126.9811698724926</v>
      </c>
      <c r="J7771">
        <v>125.8050794</v>
      </c>
      <c r="K7771">
        <v>167.05430808143478</v>
      </c>
      <c r="L7771">
        <v>4.6369090632387708</v>
      </c>
      <c r="N7771">
        <v>1</v>
      </c>
      <c r="O7771">
        <v>11907.427416974182</v>
      </c>
      <c r="P7771">
        <v>124.12739692695396</v>
      </c>
      <c r="Q7771">
        <v>0.76069094100729384</v>
      </c>
      <c r="S7771" s="6">
        <v>27.384873876262578</v>
      </c>
      <c r="V7771" s="6">
        <v>166.92872627659574</v>
      </c>
    </row>
    <row r="7772" spans="1:23" x14ac:dyDescent="0.3">
      <c r="A7772" s="1">
        <v>44688</v>
      </c>
      <c r="B7772">
        <v>202205</v>
      </c>
      <c r="C7772">
        <v>2022</v>
      </c>
      <c r="D7772" t="s">
        <v>2</v>
      </c>
      <c r="E7772" t="s">
        <v>22</v>
      </c>
      <c r="F7772">
        <v>295.18104083333333</v>
      </c>
      <c r="G7772">
        <v>64</v>
      </c>
      <c r="I7772">
        <v>290.80327601728141</v>
      </c>
      <c r="J7772">
        <v>295.61048419270833</v>
      </c>
      <c r="K7772">
        <v>377.90123762251892</v>
      </c>
      <c r="L7772">
        <v>5.9713481884696762</v>
      </c>
      <c r="N7772">
        <v>1</v>
      </c>
      <c r="O7772">
        <v>29754.890584795434</v>
      </c>
      <c r="P7772">
        <v>180.22576505335326</v>
      </c>
      <c r="Q7772">
        <v>0.7609338870146336</v>
      </c>
      <c r="S7772" s="6">
        <v>48.699768768936551</v>
      </c>
      <c r="V7772" s="6">
        <v>382.16628406205928</v>
      </c>
    </row>
    <row r="7773" spans="1:23" x14ac:dyDescent="0.3">
      <c r="A7773" s="1">
        <v>44688</v>
      </c>
      <c r="B7773">
        <v>202205</v>
      </c>
      <c r="C7773">
        <v>2022</v>
      </c>
      <c r="D7773" t="s">
        <v>3</v>
      </c>
      <c r="E7773" t="s">
        <v>22</v>
      </c>
      <c r="F7773">
        <v>456.95159900000004</v>
      </c>
      <c r="G7773">
        <v>96</v>
      </c>
      <c r="I7773">
        <v>456.28682859504119</v>
      </c>
      <c r="J7773">
        <v>457.86167737061993</v>
      </c>
      <c r="K7773">
        <v>591.40495272401677</v>
      </c>
      <c r="L7773">
        <v>6.2119407717340751</v>
      </c>
      <c r="N7773">
        <v>1</v>
      </c>
      <c r="O7773">
        <v>45409.142763042953</v>
      </c>
      <c r="P7773">
        <v>286.00150301018357</v>
      </c>
      <c r="Q7773">
        <v>0.76513733348719726</v>
      </c>
      <c r="S7773" s="6">
        <v>73.45318401477094</v>
      </c>
      <c r="V7773" s="6">
        <v>596.34631408647124</v>
      </c>
    </row>
    <row r="7774" spans="1:23" x14ac:dyDescent="0.3">
      <c r="A7774" s="1">
        <v>44688</v>
      </c>
      <c r="B7774">
        <v>202205</v>
      </c>
      <c r="C7774">
        <v>2022</v>
      </c>
      <c r="D7774" t="s">
        <v>5</v>
      </c>
      <c r="E7774" t="s">
        <v>23</v>
      </c>
      <c r="F7774">
        <v>578.63042133333283</v>
      </c>
      <c r="H7774">
        <v>162</v>
      </c>
      <c r="I7774">
        <v>701.95060918108618</v>
      </c>
      <c r="M7774">
        <v>5.2343115415232484</v>
      </c>
      <c r="N7774">
        <v>0.93861521026234573</v>
      </c>
      <c r="O7774">
        <v>75981.290862097361</v>
      </c>
      <c r="P7774">
        <v>554.37658405329898</v>
      </c>
      <c r="R7774">
        <v>0.82293786008230452</v>
      </c>
      <c r="T7774" s="6">
        <v>152.0556640625</v>
      </c>
      <c r="U7774" s="6">
        <v>133.31593333333333</v>
      </c>
      <c r="W7774" s="6">
        <v>847.95846972676622</v>
      </c>
    </row>
    <row r="7775" spans="1:23" x14ac:dyDescent="0.3">
      <c r="A7775" s="1">
        <v>44688</v>
      </c>
      <c r="B7775">
        <v>202205</v>
      </c>
      <c r="C7775">
        <v>2022</v>
      </c>
      <c r="D7775" t="s">
        <v>6</v>
      </c>
      <c r="E7775" t="s">
        <v>23</v>
      </c>
      <c r="F7775">
        <v>72.235520000000022</v>
      </c>
      <c r="H7775">
        <v>66</v>
      </c>
      <c r="I7775">
        <v>111.73790000000001</v>
      </c>
      <c r="M7775">
        <v>3.1785763888888892</v>
      </c>
      <c r="N7775">
        <v>0.99581712963016711</v>
      </c>
      <c r="O7775">
        <v>7099.6852775550387</v>
      </c>
      <c r="P7775">
        <v>73.602901974442574</v>
      </c>
      <c r="R7775">
        <v>0.57711111111111113</v>
      </c>
      <c r="T7775" s="6">
        <v>65.723930555591025</v>
      </c>
      <c r="U7775" s="6">
        <v>38.089333333333336</v>
      </c>
      <c r="W7775" s="6">
        <v>209.78604166666668</v>
      </c>
    </row>
    <row r="7776" spans="1:23" x14ac:dyDescent="0.3">
      <c r="A7776" s="1">
        <v>44688</v>
      </c>
      <c r="B7776">
        <v>202205</v>
      </c>
      <c r="C7776">
        <v>2022</v>
      </c>
      <c r="D7776" t="s">
        <v>7</v>
      </c>
      <c r="E7776" t="s">
        <v>23</v>
      </c>
      <c r="F7776">
        <v>28.907200000000003</v>
      </c>
      <c r="H7776">
        <v>36</v>
      </c>
      <c r="I7776">
        <v>44.629961920185593</v>
      </c>
      <c r="M7776">
        <v>3.2719226978971481</v>
      </c>
      <c r="N7776">
        <v>0.87858796296253183</v>
      </c>
      <c r="O7776">
        <v>3034.1748914444788</v>
      </c>
      <c r="P7776">
        <v>68.347453103385831</v>
      </c>
      <c r="R7776">
        <v>0.85749999999999993</v>
      </c>
      <c r="T7776" s="6">
        <v>31.629166666651145</v>
      </c>
      <c r="U7776" s="6">
        <v>30.869999999999997</v>
      </c>
      <c r="W7776" s="6">
        <v>117.78921712429732</v>
      </c>
    </row>
    <row r="7777" spans="1:23" x14ac:dyDescent="0.3">
      <c r="A7777" s="1">
        <v>44688</v>
      </c>
      <c r="B7777">
        <v>202205</v>
      </c>
      <c r="C7777">
        <v>2022</v>
      </c>
      <c r="D7777" t="s">
        <v>8</v>
      </c>
      <c r="E7777" t="s">
        <v>23</v>
      </c>
      <c r="F7777">
        <v>768.68434466666679</v>
      </c>
      <c r="H7777">
        <v>108</v>
      </c>
      <c r="I7777">
        <v>1058.6969999999999</v>
      </c>
      <c r="M7777">
        <v>7.2874999999999988</v>
      </c>
      <c r="N7777">
        <v>0.95136316872427995</v>
      </c>
      <c r="O7777">
        <v>87224.967751529286</v>
      </c>
      <c r="P7777">
        <v>179.54487604119552</v>
      </c>
      <c r="R7777">
        <v>0.86466851851851856</v>
      </c>
      <c r="T7777" s="6">
        <v>102.74722222222223</v>
      </c>
      <c r="U7777" s="6">
        <v>93.384200000000007</v>
      </c>
      <c r="W7777" s="6">
        <v>787.04999999999984</v>
      </c>
    </row>
    <row r="7778" spans="1:23" x14ac:dyDescent="0.3">
      <c r="A7778" s="1">
        <v>44689</v>
      </c>
      <c r="B7778">
        <v>202205</v>
      </c>
      <c r="C7778">
        <v>2022</v>
      </c>
      <c r="D7778" t="s">
        <v>0</v>
      </c>
      <c r="E7778" t="s">
        <v>22</v>
      </c>
      <c r="F7778">
        <v>202.03315999999998</v>
      </c>
      <c r="G7778">
        <v>44</v>
      </c>
      <c r="I7778">
        <v>206.91940697517242</v>
      </c>
      <c r="J7778">
        <v>202.68428304687498</v>
      </c>
      <c r="K7778">
        <v>252.86234387329449</v>
      </c>
      <c r="L7778">
        <v>6.2711208235812936</v>
      </c>
      <c r="N7778">
        <v>1</v>
      </c>
      <c r="O7778">
        <v>21022.673126179507</v>
      </c>
      <c r="P7778">
        <v>149.64164734919774</v>
      </c>
      <c r="Q7778">
        <v>0.74990004612997874</v>
      </c>
      <c r="S7778" s="6">
        <v>32.995602029719066</v>
      </c>
      <c r="V7778" s="6">
        <v>275.92931623757693</v>
      </c>
    </row>
    <row r="7779" spans="1:23" x14ac:dyDescent="0.3">
      <c r="A7779" s="1">
        <v>44689</v>
      </c>
      <c r="B7779">
        <v>202205</v>
      </c>
      <c r="C7779">
        <v>2022</v>
      </c>
      <c r="D7779" t="s">
        <v>1</v>
      </c>
      <c r="E7779" t="s">
        <v>22</v>
      </c>
      <c r="F7779">
        <v>189.76019999999997</v>
      </c>
      <c r="G7779">
        <v>46</v>
      </c>
      <c r="I7779">
        <v>216.86660502536685</v>
      </c>
      <c r="J7779">
        <v>189.86664531249997</v>
      </c>
      <c r="K7779">
        <v>239.61511527075362</v>
      </c>
      <c r="L7779">
        <v>6.220496411217443</v>
      </c>
      <c r="N7779">
        <v>1</v>
      </c>
      <c r="O7779">
        <v>19773.106053580021</v>
      </c>
      <c r="P7779">
        <v>161.22975347176154</v>
      </c>
      <c r="Q7779">
        <v>0.75789633205048923</v>
      </c>
      <c r="S7779" s="6">
        <v>34.863231274322501</v>
      </c>
      <c r="V7779" s="6">
        <v>286.14283491600236</v>
      </c>
    </row>
    <row r="7780" spans="1:23" x14ac:dyDescent="0.3">
      <c r="A7780" s="1">
        <v>44689</v>
      </c>
      <c r="B7780">
        <v>202205</v>
      </c>
      <c r="C7780">
        <v>2022</v>
      </c>
      <c r="D7780" t="s">
        <v>4</v>
      </c>
      <c r="E7780" t="s">
        <v>22</v>
      </c>
      <c r="F7780">
        <v>164.44848000000002</v>
      </c>
      <c r="G7780">
        <v>36</v>
      </c>
      <c r="I7780">
        <v>169.45468103617168</v>
      </c>
      <c r="J7780">
        <v>164.61292848000002</v>
      </c>
      <c r="K7780">
        <v>222.91917161385072</v>
      </c>
      <c r="L7780">
        <v>6.1878934261974576</v>
      </c>
      <c r="N7780">
        <v>1</v>
      </c>
      <c r="O7780">
        <v>16265.380736547382</v>
      </c>
      <c r="P7780">
        <v>124.12739692695396</v>
      </c>
      <c r="Q7780">
        <v>0.76069094100729384</v>
      </c>
      <c r="S7780" s="6">
        <v>27.384873876262578</v>
      </c>
      <c r="V7780" s="6">
        <v>222.76416334310846</v>
      </c>
    </row>
    <row r="7781" spans="1:23" x14ac:dyDescent="0.3">
      <c r="A7781" s="1">
        <v>44689</v>
      </c>
      <c r="B7781">
        <v>202205</v>
      </c>
      <c r="C7781">
        <v>2022</v>
      </c>
      <c r="D7781" t="s">
        <v>2</v>
      </c>
      <c r="E7781" t="s">
        <v>22</v>
      </c>
      <c r="F7781">
        <v>283.58735983333332</v>
      </c>
      <c r="G7781">
        <v>64</v>
      </c>
      <c r="I7781">
        <v>317.36019305506545</v>
      </c>
      <c r="J7781">
        <v>284.00447409114582</v>
      </c>
      <c r="K7781">
        <v>368.3473166912504</v>
      </c>
      <c r="L7781">
        <v>6.5166673493015761</v>
      </c>
      <c r="N7781">
        <v>0.98383476084424237</v>
      </c>
      <c r="O7781">
        <v>30255.264726658632</v>
      </c>
      <c r="P7781">
        <v>180.22576505335326</v>
      </c>
      <c r="Q7781">
        <v>0.7609338870146336</v>
      </c>
      <c r="S7781" s="6">
        <v>48.699768768936551</v>
      </c>
      <c r="V7781" s="6">
        <v>417.06671035530087</v>
      </c>
    </row>
    <row r="7782" spans="1:23" x14ac:dyDescent="0.3">
      <c r="A7782" s="1">
        <v>44689</v>
      </c>
      <c r="B7782">
        <v>202205</v>
      </c>
      <c r="C7782">
        <v>2022</v>
      </c>
      <c r="D7782" t="s">
        <v>3</v>
      </c>
      <c r="E7782" t="s">
        <v>22</v>
      </c>
      <c r="F7782">
        <v>417.23080083333338</v>
      </c>
      <c r="G7782">
        <v>96</v>
      </c>
      <c r="I7782">
        <v>480.12306465334939</v>
      </c>
      <c r="J7782">
        <v>418.11097477043262</v>
      </c>
      <c r="K7782">
        <v>536.8946812737197</v>
      </c>
      <c r="L7782">
        <v>6.5364499999999994</v>
      </c>
      <c r="N7782">
        <v>1</v>
      </c>
      <c r="O7782">
        <v>43630.189447431534</v>
      </c>
      <c r="P7782">
        <v>286.00150301018357</v>
      </c>
      <c r="Q7782">
        <v>0.76513733348719726</v>
      </c>
      <c r="S7782" s="6">
        <v>73.45318401477094</v>
      </c>
      <c r="V7782" s="6">
        <v>627.49919999999997</v>
      </c>
    </row>
    <row r="7783" spans="1:23" x14ac:dyDescent="0.3">
      <c r="A7783" s="1">
        <v>44689</v>
      </c>
      <c r="B7783">
        <v>202205</v>
      </c>
      <c r="C7783">
        <v>2022</v>
      </c>
      <c r="D7783" t="s">
        <v>5</v>
      </c>
      <c r="E7783" t="s">
        <v>23</v>
      </c>
      <c r="F7783">
        <v>304.9536123333333</v>
      </c>
      <c r="H7783">
        <v>162</v>
      </c>
      <c r="I7783">
        <v>418.64223164379598</v>
      </c>
      <c r="M7783">
        <v>4.623140690273341</v>
      </c>
      <c r="N7783">
        <v>0.93912808641975298</v>
      </c>
      <c r="O7783">
        <v>40117.040293293787</v>
      </c>
      <c r="P7783">
        <v>554.37658405329898</v>
      </c>
      <c r="R7783">
        <v>0.82293786008230452</v>
      </c>
      <c r="T7783" s="6">
        <v>152.13874999999999</v>
      </c>
      <c r="U7783" s="6">
        <v>133.31593333333333</v>
      </c>
      <c r="W7783" s="6">
        <v>748.94879182428122</v>
      </c>
    </row>
    <row r="7784" spans="1:23" x14ac:dyDescent="0.3">
      <c r="A7784" s="1">
        <v>44689</v>
      </c>
      <c r="B7784">
        <v>202205</v>
      </c>
      <c r="C7784">
        <v>2022</v>
      </c>
      <c r="D7784" t="s">
        <v>6</v>
      </c>
      <c r="E7784" t="s">
        <v>23</v>
      </c>
      <c r="F7784">
        <v>8.753919999999999</v>
      </c>
      <c r="H7784">
        <v>66</v>
      </c>
      <c r="I7784">
        <v>22.573033333333338</v>
      </c>
      <c r="M7784">
        <v>2.3570486111111113</v>
      </c>
      <c r="N7784">
        <v>0.98726794097222237</v>
      </c>
      <c r="O7784">
        <v>906.2721013734257</v>
      </c>
      <c r="P7784">
        <v>73.602901974442574</v>
      </c>
      <c r="R7784">
        <v>0.57711111111111113</v>
      </c>
      <c r="T7784" s="6">
        <v>65.159684104166672</v>
      </c>
      <c r="U7784" s="6">
        <v>38.089333333333336</v>
      </c>
      <c r="W7784" s="6">
        <v>155.56520833333335</v>
      </c>
    </row>
    <row r="7785" spans="1:23" x14ac:dyDescent="0.3">
      <c r="A7785" s="1">
        <v>44689</v>
      </c>
      <c r="B7785">
        <v>202205</v>
      </c>
      <c r="C7785">
        <v>2022</v>
      </c>
      <c r="D7785" t="s">
        <v>7</v>
      </c>
      <c r="E7785" t="s">
        <v>23</v>
      </c>
      <c r="F7785">
        <v>9.9231999999999996</v>
      </c>
      <c r="H7785">
        <v>36</v>
      </c>
      <c r="I7785">
        <v>18.962822989032102</v>
      </c>
      <c r="M7785">
        <v>2.88611836917145</v>
      </c>
      <c r="N7785">
        <v>0.90274305555555556</v>
      </c>
      <c r="O7785">
        <v>1123.8917240163873</v>
      </c>
      <c r="P7785">
        <v>68.347453103385831</v>
      </c>
      <c r="R7785">
        <v>0.85749999999999993</v>
      </c>
      <c r="T7785" s="6">
        <v>32.498750000000001</v>
      </c>
      <c r="U7785" s="6">
        <v>30.869999999999997</v>
      </c>
      <c r="W7785" s="6">
        <v>103.9002612901722</v>
      </c>
    </row>
    <row r="7786" spans="1:23" x14ac:dyDescent="0.3">
      <c r="A7786" s="1">
        <v>44689</v>
      </c>
      <c r="B7786">
        <v>202205</v>
      </c>
      <c r="C7786">
        <v>2022</v>
      </c>
      <c r="D7786" t="s">
        <v>8</v>
      </c>
      <c r="E7786" t="s">
        <v>23</v>
      </c>
      <c r="F7786">
        <v>1434.0135303333334</v>
      </c>
      <c r="H7786">
        <v>108</v>
      </c>
      <c r="I7786">
        <v>1773.1980000000003</v>
      </c>
      <c r="M7786">
        <v>9.3041666666666689</v>
      </c>
      <c r="N7786">
        <v>0.94104938271604943</v>
      </c>
      <c r="O7786">
        <v>174525.27560300552</v>
      </c>
      <c r="P7786">
        <v>179.54487604119552</v>
      </c>
      <c r="R7786">
        <v>0.86466851851851856</v>
      </c>
      <c r="T7786" s="6">
        <v>101.63333333333334</v>
      </c>
      <c r="U7786" s="6">
        <v>93.384200000000007</v>
      </c>
      <c r="W7786" s="6">
        <v>1004.8500000000003</v>
      </c>
    </row>
    <row r="7787" spans="1:23" x14ac:dyDescent="0.3">
      <c r="A7787" s="1">
        <v>44690</v>
      </c>
      <c r="B7787">
        <v>202205</v>
      </c>
      <c r="C7787">
        <v>2022</v>
      </c>
      <c r="D7787" t="s">
        <v>0</v>
      </c>
      <c r="E7787" t="s">
        <v>22</v>
      </c>
      <c r="F7787">
        <v>150.58260000000001</v>
      </c>
      <c r="G7787">
        <v>44</v>
      </c>
      <c r="I7787">
        <v>141.34802423695476</v>
      </c>
      <c r="J7787">
        <v>151.10432851562501</v>
      </c>
      <c r="K7787">
        <v>182.01915773706151</v>
      </c>
      <c r="L7787">
        <v>4.2838443774913673</v>
      </c>
      <c r="N7787">
        <v>1</v>
      </c>
      <c r="O7787">
        <v>4812.464164259115</v>
      </c>
      <c r="P7787">
        <v>149.64164734919774</v>
      </c>
      <c r="Q7787">
        <v>0.74990004612997874</v>
      </c>
      <c r="S7787" s="6">
        <v>32.995602029719066</v>
      </c>
      <c r="V7787" s="6">
        <v>188.48915260962016</v>
      </c>
    </row>
    <row r="7788" spans="1:23" x14ac:dyDescent="0.3">
      <c r="A7788" s="1">
        <v>44690</v>
      </c>
      <c r="B7788">
        <v>202205</v>
      </c>
      <c r="C7788">
        <v>2022</v>
      </c>
      <c r="D7788" t="s">
        <v>1</v>
      </c>
      <c r="E7788" t="s">
        <v>22</v>
      </c>
      <c r="F7788">
        <v>157.97152</v>
      </c>
      <c r="G7788">
        <v>46</v>
      </c>
      <c r="I7788">
        <v>152.85499154389322</v>
      </c>
      <c r="J7788">
        <v>158.10189109375</v>
      </c>
      <c r="K7788">
        <v>194.41146077880231</v>
      </c>
      <c r="L7788">
        <v>4.3844183673380304</v>
      </c>
      <c r="N7788">
        <v>1</v>
      </c>
      <c r="O7788">
        <v>4965.6314412232678</v>
      </c>
      <c r="P7788">
        <v>161.22975347176154</v>
      </c>
      <c r="Q7788">
        <v>0.75789633205048923</v>
      </c>
      <c r="S7788" s="6">
        <v>34.863231274322501</v>
      </c>
      <c r="V7788" s="6">
        <v>201.6832448975494</v>
      </c>
    </row>
    <row r="7789" spans="1:23" x14ac:dyDescent="0.3">
      <c r="A7789" s="1">
        <v>44690</v>
      </c>
      <c r="B7789">
        <v>202205</v>
      </c>
      <c r="C7789">
        <v>2022</v>
      </c>
      <c r="D7789" t="s">
        <v>4</v>
      </c>
      <c r="E7789" t="s">
        <v>22</v>
      </c>
      <c r="F7789">
        <v>137.78435999999999</v>
      </c>
      <c r="G7789">
        <v>36</v>
      </c>
      <c r="I7789">
        <v>134.85919277658564</v>
      </c>
      <c r="J7789">
        <v>137.92214436</v>
      </c>
      <c r="K7789">
        <v>177.38864196923802</v>
      </c>
      <c r="L7789">
        <v>4.9245869594266285</v>
      </c>
      <c r="N7789">
        <v>1</v>
      </c>
      <c r="O7789">
        <v>4774.8117523760566</v>
      </c>
      <c r="P7789">
        <v>124.12739692695396</v>
      </c>
      <c r="Q7789">
        <v>0.76069094100729384</v>
      </c>
      <c r="S7789" s="6">
        <v>27.384873876262578</v>
      </c>
      <c r="V7789" s="6">
        <v>177.28513053935862</v>
      </c>
    </row>
    <row r="7790" spans="1:23" x14ac:dyDescent="0.3">
      <c r="A7790" s="1">
        <v>44690</v>
      </c>
      <c r="B7790">
        <v>202205</v>
      </c>
      <c r="C7790">
        <v>2022</v>
      </c>
      <c r="D7790" t="s">
        <v>2</v>
      </c>
      <c r="E7790" t="s">
        <v>22</v>
      </c>
      <c r="F7790">
        <v>240.78096083333332</v>
      </c>
      <c r="G7790">
        <v>64</v>
      </c>
      <c r="I7790">
        <v>279.59211960009566</v>
      </c>
      <c r="J7790">
        <v>241.14241102864582</v>
      </c>
      <c r="K7790">
        <v>306.35025236165262</v>
      </c>
      <c r="L7790">
        <v>5.7411385447570176</v>
      </c>
      <c r="N7790">
        <v>1</v>
      </c>
      <c r="O7790">
        <v>8020.2604999722889</v>
      </c>
      <c r="P7790">
        <v>180.22576505335326</v>
      </c>
      <c r="Q7790">
        <v>0.7609338870146336</v>
      </c>
      <c r="S7790" s="6">
        <v>48.699768768936551</v>
      </c>
      <c r="V7790" s="6">
        <v>367.43286686444912</v>
      </c>
    </row>
    <row r="7791" spans="1:23" x14ac:dyDescent="0.3">
      <c r="A7791" s="1">
        <v>44690</v>
      </c>
      <c r="B7791">
        <v>202205</v>
      </c>
      <c r="C7791">
        <v>2022</v>
      </c>
      <c r="D7791" t="s">
        <v>3</v>
      </c>
      <c r="E7791" t="s">
        <v>22</v>
      </c>
      <c r="F7791">
        <v>455.75488216666656</v>
      </c>
      <c r="G7791">
        <v>96</v>
      </c>
      <c r="I7791">
        <v>508.34439006169134</v>
      </c>
      <c r="J7791">
        <v>456.58176714097033</v>
      </c>
      <c r="K7791">
        <v>572.12741158612516</v>
      </c>
      <c r="L7791">
        <v>6.9206583333333338</v>
      </c>
      <c r="N7791">
        <v>1</v>
      </c>
      <c r="O7791">
        <v>14140.378329283934</v>
      </c>
      <c r="P7791">
        <v>286.00150301018357</v>
      </c>
      <c r="Q7791">
        <v>0.76513733348719726</v>
      </c>
      <c r="S7791" s="6">
        <v>73.45318401477094</v>
      </c>
      <c r="V7791" s="6">
        <v>664.38319999999999</v>
      </c>
    </row>
    <row r="7792" spans="1:23" x14ac:dyDescent="0.3">
      <c r="A7792" s="1">
        <v>44690</v>
      </c>
      <c r="B7792">
        <v>202205</v>
      </c>
      <c r="C7792">
        <v>2022</v>
      </c>
      <c r="D7792" t="s">
        <v>5</v>
      </c>
      <c r="E7792" t="s">
        <v>23</v>
      </c>
      <c r="F7792">
        <v>144.69120449999988</v>
      </c>
      <c r="H7792">
        <v>162</v>
      </c>
      <c r="I7792">
        <v>187.05418436064323</v>
      </c>
      <c r="M7792">
        <v>3.3436307827539653</v>
      </c>
      <c r="N7792">
        <v>0.98868174611786264</v>
      </c>
      <c r="O7792">
        <v>15989.825498437329</v>
      </c>
      <c r="P7792">
        <v>554.37658405329898</v>
      </c>
      <c r="R7792">
        <v>0.82293786008230452</v>
      </c>
      <c r="T7792" s="6">
        <v>160.16644287109375</v>
      </c>
      <c r="U7792" s="6">
        <v>133.31593333333333</v>
      </c>
      <c r="W7792" s="6">
        <v>541.66818680614233</v>
      </c>
    </row>
    <row r="7793" spans="1:23" x14ac:dyDescent="0.3">
      <c r="A7793" s="1">
        <v>44690</v>
      </c>
      <c r="B7793">
        <v>202205</v>
      </c>
      <c r="C7793">
        <v>2022</v>
      </c>
      <c r="D7793" t="s">
        <v>6</v>
      </c>
      <c r="E7793" t="s">
        <v>23</v>
      </c>
      <c r="F7793">
        <v>53.764479666666688</v>
      </c>
      <c r="H7793">
        <v>66</v>
      </c>
      <c r="I7793">
        <v>78.663566666666682</v>
      </c>
      <c r="M7793">
        <v>2.7215277777777782</v>
      </c>
      <c r="N7793">
        <v>0.93566608796307671</v>
      </c>
      <c r="O7793">
        <v>4578.9396524536978</v>
      </c>
      <c r="P7793">
        <v>73.602901974442574</v>
      </c>
      <c r="R7793">
        <v>0.57711111111111113</v>
      </c>
      <c r="T7793" s="6">
        <v>61.753961805563065</v>
      </c>
      <c r="U7793" s="6">
        <v>38.089333333333336</v>
      </c>
      <c r="W7793" s="6">
        <v>179.62083333333337</v>
      </c>
    </row>
    <row r="7794" spans="1:23" x14ac:dyDescent="0.3">
      <c r="A7794" s="1">
        <v>44690</v>
      </c>
      <c r="B7794">
        <v>202205</v>
      </c>
      <c r="C7794">
        <v>2022</v>
      </c>
      <c r="D7794" t="s">
        <v>7</v>
      </c>
      <c r="E7794" t="s">
        <v>23</v>
      </c>
      <c r="F7794">
        <v>16.592799999999997</v>
      </c>
      <c r="H7794">
        <v>36</v>
      </c>
      <c r="I7794">
        <v>25.085674210743182</v>
      </c>
      <c r="M7794">
        <v>3.0991728138871135</v>
      </c>
      <c r="N7794">
        <v>0.96415262548345981</v>
      </c>
      <c r="O7794">
        <v>1175.9917160839786</v>
      </c>
      <c r="P7794">
        <v>68.347453103385831</v>
      </c>
      <c r="R7794">
        <v>0.85749999999999993</v>
      </c>
      <c r="T7794" s="6">
        <v>34.709494517404551</v>
      </c>
      <c r="U7794" s="6">
        <v>30.869999999999997</v>
      </c>
      <c r="W7794" s="6">
        <v>111.57022129993609</v>
      </c>
    </row>
    <row r="7795" spans="1:23" x14ac:dyDescent="0.3">
      <c r="A7795" s="1">
        <v>44690</v>
      </c>
      <c r="B7795">
        <v>202205</v>
      </c>
      <c r="C7795">
        <v>2022</v>
      </c>
      <c r="D7795" t="s">
        <v>8</v>
      </c>
      <c r="E7795" t="s">
        <v>23</v>
      </c>
      <c r="F7795">
        <v>1374.0549483333334</v>
      </c>
      <c r="H7795">
        <v>108</v>
      </c>
      <c r="I7795">
        <v>1753.6338000000001</v>
      </c>
      <c r="M7795">
        <v>9.3249999999999975</v>
      </c>
      <c r="N7795">
        <v>0.93312757201646135</v>
      </c>
      <c r="O7795">
        <v>96306.983145751467</v>
      </c>
      <c r="P7795">
        <v>179.54487604119552</v>
      </c>
      <c r="R7795">
        <v>0.86466851851851856</v>
      </c>
      <c r="T7795" s="6">
        <v>100.77777777777783</v>
      </c>
      <c r="U7795" s="6">
        <v>93.384200000000007</v>
      </c>
      <c r="W7795" s="6">
        <v>1007.0999999999997</v>
      </c>
    </row>
    <row r="7796" spans="1:23" x14ac:dyDescent="0.3">
      <c r="A7796" s="1">
        <v>44691</v>
      </c>
      <c r="B7796">
        <v>202205</v>
      </c>
      <c r="C7796">
        <v>2022</v>
      </c>
      <c r="D7796" t="s">
        <v>0</v>
      </c>
      <c r="E7796" t="s">
        <v>22</v>
      </c>
      <c r="F7796">
        <v>203.85568000000001</v>
      </c>
      <c r="G7796">
        <v>44</v>
      </c>
      <c r="I7796">
        <v>201.96190589713149</v>
      </c>
      <c r="J7796">
        <v>204.51559210937501</v>
      </c>
      <c r="K7796">
        <v>269.19471398491231</v>
      </c>
      <c r="L7796">
        <v>6.1208734944501044</v>
      </c>
      <c r="N7796">
        <v>1</v>
      </c>
      <c r="O7796">
        <v>29549.180503559819</v>
      </c>
      <c r="P7796">
        <v>149.64164734919774</v>
      </c>
      <c r="Q7796">
        <v>0.74990004612997874</v>
      </c>
      <c r="S7796" s="6">
        <v>32.995602029719066</v>
      </c>
      <c r="V7796" s="6">
        <v>269.31843375580462</v>
      </c>
    </row>
    <row r="7797" spans="1:23" x14ac:dyDescent="0.3">
      <c r="A7797" s="1">
        <v>44691</v>
      </c>
      <c r="B7797">
        <v>202205</v>
      </c>
      <c r="C7797">
        <v>2022</v>
      </c>
      <c r="D7797" t="s">
        <v>1</v>
      </c>
      <c r="E7797" t="s">
        <v>22</v>
      </c>
      <c r="F7797">
        <v>215.53196</v>
      </c>
      <c r="G7797">
        <v>46</v>
      </c>
      <c r="I7797">
        <v>219.56468468278882</v>
      </c>
      <c r="J7797">
        <v>215.660622109375</v>
      </c>
      <c r="K7797">
        <v>289.6797380575486</v>
      </c>
      <c r="L7797">
        <v>6.2978868182107606</v>
      </c>
      <c r="N7797">
        <v>1</v>
      </c>
      <c r="O7797">
        <v>31218.812685098947</v>
      </c>
      <c r="P7797">
        <v>161.22975347176154</v>
      </c>
      <c r="Q7797">
        <v>0.75789633205048923</v>
      </c>
      <c r="S7797" s="6">
        <v>34.863231274322501</v>
      </c>
      <c r="V7797" s="6">
        <v>289.70279363769498</v>
      </c>
    </row>
    <row r="7798" spans="1:23" x14ac:dyDescent="0.3">
      <c r="A7798" s="1">
        <v>44691</v>
      </c>
      <c r="B7798">
        <v>202205</v>
      </c>
      <c r="C7798">
        <v>2022</v>
      </c>
      <c r="D7798" t="s">
        <v>4</v>
      </c>
      <c r="E7798" t="s">
        <v>22</v>
      </c>
      <c r="F7798">
        <v>158.13252</v>
      </c>
      <c r="G7798">
        <v>36</v>
      </c>
      <c r="I7798">
        <v>160.92615618190663</v>
      </c>
      <c r="J7798">
        <v>158.29065252000001</v>
      </c>
      <c r="K7798">
        <v>211.76600047591145</v>
      </c>
      <c r="L7798">
        <v>5.8764614695340516</v>
      </c>
      <c r="N7798">
        <v>1</v>
      </c>
      <c r="O7798">
        <v>21819.496232481444</v>
      </c>
      <c r="P7798">
        <v>124.12739692695396</v>
      </c>
      <c r="Q7798">
        <v>0.76069094100729384</v>
      </c>
      <c r="S7798" s="6">
        <v>27.384873876262578</v>
      </c>
      <c r="V7798" s="6">
        <v>211.55261290322585</v>
      </c>
    </row>
    <row r="7799" spans="1:23" x14ac:dyDescent="0.3">
      <c r="A7799" s="1">
        <v>44691</v>
      </c>
      <c r="B7799">
        <v>202205</v>
      </c>
      <c r="C7799">
        <v>2022</v>
      </c>
      <c r="D7799" t="s">
        <v>2</v>
      </c>
      <c r="E7799" t="s">
        <v>22</v>
      </c>
      <c r="F7799">
        <v>256.12636049999998</v>
      </c>
      <c r="G7799">
        <v>64</v>
      </c>
      <c r="I7799">
        <v>255.68107933255018</v>
      </c>
      <c r="J7799">
        <v>257.02076049999999</v>
      </c>
      <c r="K7799">
        <v>335.73035279903019</v>
      </c>
      <c r="L7799">
        <v>5.2501497603750007</v>
      </c>
      <c r="N7799">
        <v>1</v>
      </c>
      <c r="O7799">
        <v>36535.806982806658</v>
      </c>
      <c r="P7799">
        <v>180.22576505335326</v>
      </c>
      <c r="Q7799">
        <v>0.7609338870146336</v>
      </c>
      <c r="S7799" s="6">
        <v>48.699768768936551</v>
      </c>
      <c r="V7799" s="6">
        <v>336.00958466400004</v>
      </c>
    </row>
    <row r="7800" spans="1:23" x14ac:dyDescent="0.3">
      <c r="A7800" s="1">
        <v>44691</v>
      </c>
      <c r="B7800">
        <v>202205</v>
      </c>
      <c r="C7800">
        <v>2022</v>
      </c>
      <c r="D7800" t="s">
        <v>3</v>
      </c>
      <c r="E7800" t="s">
        <v>22</v>
      </c>
      <c r="F7800">
        <v>487.0107238333332</v>
      </c>
      <c r="G7800">
        <v>96</v>
      </c>
      <c r="I7800">
        <v>470.71671286828985</v>
      </c>
      <c r="J7800">
        <v>488.01259316728283</v>
      </c>
      <c r="K7800">
        <v>617.07673816676299</v>
      </c>
      <c r="L7800">
        <v>6.4083908571428561</v>
      </c>
      <c r="N7800">
        <v>1</v>
      </c>
      <c r="O7800">
        <v>73492.04824194689</v>
      </c>
      <c r="P7800">
        <v>286.00150301018357</v>
      </c>
      <c r="Q7800">
        <v>0.76513733348719726</v>
      </c>
      <c r="S7800" s="6">
        <v>73.45318401477094</v>
      </c>
      <c r="V7800" s="6">
        <v>615.20552228571421</v>
      </c>
    </row>
    <row r="7801" spans="1:23" x14ac:dyDescent="0.3">
      <c r="A7801" s="1">
        <v>44691</v>
      </c>
      <c r="B7801">
        <v>202205</v>
      </c>
      <c r="C7801">
        <v>2022</v>
      </c>
      <c r="D7801" t="s">
        <v>5</v>
      </c>
      <c r="E7801" t="s">
        <v>23</v>
      </c>
      <c r="F7801">
        <v>102.89280183333331</v>
      </c>
      <c r="H7801">
        <v>162</v>
      </c>
      <c r="I7801">
        <v>168.718994685859</v>
      </c>
      <c r="M7801">
        <v>3.4468077575076159</v>
      </c>
      <c r="N7801">
        <v>0.91740210262345678</v>
      </c>
      <c r="O7801">
        <v>17376.132527477643</v>
      </c>
      <c r="P7801">
        <v>554.37658405329898</v>
      </c>
      <c r="R7801">
        <v>0.82293786008230452</v>
      </c>
      <c r="T7801" s="6">
        <v>148.619140625</v>
      </c>
      <c r="U7801" s="6">
        <v>133.31593333333333</v>
      </c>
      <c r="W7801" s="6">
        <v>558.38285671623373</v>
      </c>
    </row>
    <row r="7802" spans="1:23" x14ac:dyDescent="0.3">
      <c r="A7802" s="1">
        <v>44691</v>
      </c>
      <c r="B7802">
        <v>202205</v>
      </c>
      <c r="C7802">
        <v>2022</v>
      </c>
      <c r="D7802" t="s">
        <v>6</v>
      </c>
      <c r="E7802" t="s">
        <v>23</v>
      </c>
      <c r="F7802">
        <v>79.549119833333336</v>
      </c>
      <c r="H7802">
        <v>66</v>
      </c>
      <c r="I7802">
        <v>124.08913333333332</v>
      </c>
      <c r="M7802">
        <v>3.662048611111111</v>
      </c>
      <c r="N7802">
        <v>0.9322656250000001</v>
      </c>
      <c r="O7802">
        <v>11540.817336206426</v>
      </c>
      <c r="P7802">
        <v>73.602901974442574</v>
      </c>
      <c r="R7802">
        <v>0.57711111111111113</v>
      </c>
      <c r="T7802" s="6">
        <v>61.529531250000005</v>
      </c>
      <c r="U7802" s="6">
        <v>38.089333333333336</v>
      </c>
      <c r="W7802" s="6">
        <v>241.69520833333334</v>
      </c>
    </row>
    <row r="7803" spans="1:23" x14ac:dyDescent="0.3">
      <c r="A7803" s="1">
        <v>44691</v>
      </c>
      <c r="B7803">
        <v>202205</v>
      </c>
      <c r="C7803">
        <v>2022</v>
      </c>
      <c r="D7803" t="s">
        <v>7</v>
      </c>
      <c r="E7803" t="s">
        <v>23</v>
      </c>
      <c r="F7803">
        <v>50.707999999999998</v>
      </c>
      <c r="H7803">
        <v>36</v>
      </c>
      <c r="I7803">
        <v>58.686977581063026</v>
      </c>
      <c r="M7803">
        <v>3.9041168498712548</v>
      </c>
      <c r="N7803">
        <v>0.89792940501646312</v>
      </c>
      <c r="O7803">
        <v>5854.6408154964829</v>
      </c>
      <c r="P7803">
        <v>68.347453103385831</v>
      </c>
      <c r="R7803">
        <v>0.85749999999999993</v>
      </c>
      <c r="T7803" s="6">
        <v>32.325458580592674</v>
      </c>
      <c r="U7803" s="6">
        <v>30.869999999999997</v>
      </c>
      <c r="W7803" s="6">
        <v>140.54820659536517</v>
      </c>
    </row>
    <row r="7804" spans="1:23" x14ac:dyDescent="0.3">
      <c r="A7804" s="1">
        <v>44691</v>
      </c>
      <c r="B7804">
        <v>202205</v>
      </c>
      <c r="C7804">
        <v>2022</v>
      </c>
      <c r="D7804" t="s">
        <v>8</v>
      </c>
      <c r="E7804" t="s">
        <v>23</v>
      </c>
      <c r="F7804">
        <v>475.41613483333327</v>
      </c>
      <c r="H7804">
        <v>108</v>
      </c>
      <c r="I7804">
        <v>537.37560000000008</v>
      </c>
      <c r="M7804">
        <v>6.0624999999999991</v>
      </c>
      <c r="N7804">
        <v>0.90588991769547356</v>
      </c>
      <c r="O7804">
        <v>78724.842104507145</v>
      </c>
      <c r="P7804">
        <v>179.54487604119552</v>
      </c>
      <c r="R7804">
        <v>0.86466851851851856</v>
      </c>
      <c r="T7804" s="6">
        <v>97.836111111111137</v>
      </c>
      <c r="U7804" s="6">
        <v>93.384200000000007</v>
      </c>
      <c r="W7804" s="6">
        <v>654.74999999999989</v>
      </c>
    </row>
    <row r="7805" spans="1:23" x14ac:dyDescent="0.3">
      <c r="A7805" s="1">
        <v>44692</v>
      </c>
      <c r="B7805">
        <v>202205</v>
      </c>
      <c r="C7805">
        <v>2022</v>
      </c>
      <c r="D7805" t="s">
        <v>0</v>
      </c>
      <c r="E7805" t="s">
        <v>22</v>
      </c>
      <c r="F7805">
        <v>177.90331999999998</v>
      </c>
      <c r="G7805">
        <v>44</v>
      </c>
      <c r="I7805">
        <v>172.12890353154742</v>
      </c>
      <c r="J7805">
        <v>178.53588835937498</v>
      </c>
      <c r="K7805">
        <v>229.0943631649383</v>
      </c>
      <c r="L7805">
        <v>5.2167226218970431</v>
      </c>
      <c r="N7805">
        <v>1</v>
      </c>
      <c r="O7805">
        <v>28990.671409751798</v>
      </c>
      <c r="P7805">
        <v>149.64164734919774</v>
      </c>
      <c r="Q7805">
        <v>0.74990004612997874</v>
      </c>
      <c r="S7805" s="6">
        <v>32.995602029719066</v>
      </c>
      <c r="V7805" s="6">
        <v>229.5357953634699</v>
      </c>
    </row>
    <row r="7806" spans="1:23" x14ac:dyDescent="0.3">
      <c r="A7806" s="1">
        <v>44692</v>
      </c>
      <c r="B7806">
        <v>202205</v>
      </c>
      <c r="C7806">
        <v>2022</v>
      </c>
      <c r="D7806" t="s">
        <v>1</v>
      </c>
      <c r="E7806" t="s">
        <v>22</v>
      </c>
      <c r="F7806">
        <v>186.17955999999998</v>
      </c>
      <c r="G7806">
        <v>46</v>
      </c>
      <c r="I7806">
        <v>187.62265103626589</v>
      </c>
      <c r="J7806">
        <v>186.28197699218748</v>
      </c>
      <c r="K7806">
        <v>244.98524807475687</v>
      </c>
      <c r="L7806">
        <v>5.3816770327440606</v>
      </c>
      <c r="N7806">
        <v>1</v>
      </c>
      <c r="O7806">
        <v>30314.95526426769</v>
      </c>
      <c r="P7806">
        <v>161.22975347176154</v>
      </c>
      <c r="Q7806">
        <v>0.75789633205048923</v>
      </c>
      <c r="S7806" s="6">
        <v>34.863231274322501</v>
      </c>
      <c r="V7806" s="6">
        <v>247.55714350622679</v>
      </c>
    </row>
    <row r="7807" spans="1:23" x14ac:dyDescent="0.3">
      <c r="A7807" s="1">
        <v>44692</v>
      </c>
      <c r="B7807">
        <v>202205</v>
      </c>
      <c r="C7807">
        <v>2022</v>
      </c>
      <c r="D7807" t="s">
        <v>4</v>
      </c>
      <c r="E7807" t="s">
        <v>22</v>
      </c>
      <c r="F7807">
        <v>169.53355999999999</v>
      </c>
      <c r="G7807">
        <v>36</v>
      </c>
      <c r="I7807">
        <v>174.5137406158494</v>
      </c>
      <c r="J7807">
        <v>169.70309355999999</v>
      </c>
      <c r="K7807">
        <v>229.36570619857838</v>
      </c>
      <c r="L7807">
        <v>6.3726326220957787</v>
      </c>
      <c r="N7807">
        <v>1</v>
      </c>
      <c r="O7807">
        <v>25810.752714904767</v>
      </c>
      <c r="P7807">
        <v>124.12739692695396</v>
      </c>
      <c r="Q7807">
        <v>0.76069094100729384</v>
      </c>
      <c r="S7807" s="6">
        <v>27.384873876262578</v>
      </c>
      <c r="V7807" s="6">
        <v>229.41477439544803</v>
      </c>
    </row>
    <row r="7808" spans="1:23" x14ac:dyDescent="0.3">
      <c r="A7808" s="1">
        <v>44692</v>
      </c>
      <c r="B7808">
        <v>202205</v>
      </c>
      <c r="C7808">
        <v>2022</v>
      </c>
      <c r="D7808" t="s">
        <v>2</v>
      </c>
      <c r="E7808" t="s">
        <v>22</v>
      </c>
      <c r="F7808">
        <v>218.94880066666664</v>
      </c>
      <c r="G7808">
        <v>64</v>
      </c>
      <c r="I7808">
        <v>212.86658631518685</v>
      </c>
      <c r="J7808">
        <v>219.41942066666664</v>
      </c>
      <c r="K7808">
        <v>279.93354317746667</v>
      </c>
      <c r="L7808">
        <v>4.3709978855375002</v>
      </c>
      <c r="N7808">
        <v>0.99960425064126057</v>
      </c>
      <c r="O7808">
        <v>35088.445678401884</v>
      </c>
      <c r="P7808">
        <v>180.22576505335326</v>
      </c>
      <c r="Q7808">
        <v>0.7609338870146336</v>
      </c>
      <c r="S7808" s="6">
        <v>48.699768768936551</v>
      </c>
      <c r="V7808" s="6">
        <v>279.74386467440002</v>
      </c>
    </row>
    <row r="7809" spans="1:23" x14ac:dyDescent="0.3">
      <c r="A7809" s="1">
        <v>44692</v>
      </c>
      <c r="B7809">
        <v>202205</v>
      </c>
      <c r="C7809">
        <v>2022</v>
      </c>
      <c r="D7809" t="s">
        <v>3</v>
      </c>
      <c r="E7809" t="s">
        <v>22</v>
      </c>
      <c r="F7809">
        <v>419.87008133333325</v>
      </c>
      <c r="G7809">
        <v>96</v>
      </c>
      <c r="I7809">
        <v>427.25023857978363</v>
      </c>
      <c r="J7809">
        <v>420.81965136432132</v>
      </c>
      <c r="K7809">
        <v>531.6683395538297</v>
      </c>
      <c r="L7809">
        <v>5.816633333333332</v>
      </c>
      <c r="N7809">
        <v>1</v>
      </c>
      <c r="O7809">
        <v>63551.647034194699</v>
      </c>
      <c r="P7809">
        <v>286.00150301018357</v>
      </c>
      <c r="Q7809">
        <v>0.76513733348719726</v>
      </c>
      <c r="S7809" s="6">
        <v>73.45318401477094</v>
      </c>
      <c r="V7809" s="6">
        <v>558.39679999999987</v>
      </c>
    </row>
    <row r="7810" spans="1:23" x14ac:dyDescent="0.3">
      <c r="A7810" s="1">
        <v>44692</v>
      </c>
      <c r="B7810">
        <v>202205</v>
      </c>
      <c r="C7810">
        <v>2022</v>
      </c>
      <c r="D7810" t="s">
        <v>5</v>
      </c>
      <c r="E7810" t="s">
        <v>23</v>
      </c>
      <c r="F7810">
        <v>165.69600416666665</v>
      </c>
      <c r="H7810">
        <v>162</v>
      </c>
      <c r="I7810">
        <v>248.51373513354861</v>
      </c>
      <c r="M7810">
        <v>3.7452979989487818</v>
      </c>
      <c r="N7810">
        <v>0.9245296525366512</v>
      </c>
      <c r="O7810">
        <v>27754.636645974846</v>
      </c>
      <c r="P7810">
        <v>554.37658405329898</v>
      </c>
      <c r="R7810">
        <v>0.82293786008230452</v>
      </c>
      <c r="T7810" s="6">
        <v>149.7738037109375</v>
      </c>
      <c r="U7810" s="6">
        <v>133.31593333333333</v>
      </c>
      <c r="W7810" s="6">
        <v>606.73827582970262</v>
      </c>
    </row>
    <row r="7811" spans="1:23" x14ac:dyDescent="0.3">
      <c r="A7811" s="1">
        <v>44692</v>
      </c>
      <c r="B7811">
        <v>202205</v>
      </c>
      <c r="C7811">
        <v>2022</v>
      </c>
      <c r="D7811" t="s">
        <v>6</v>
      </c>
      <c r="E7811" t="s">
        <v>23</v>
      </c>
      <c r="F7811">
        <v>131.72208099999997</v>
      </c>
      <c r="H7811">
        <v>66</v>
      </c>
      <c r="I7811">
        <v>199.2184666666667</v>
      </c>
      <c r="M7811">
        <v>4.0180208333333329</v>
      </c>
      <c r="N7811">
        <v>0.95775405208333331</v>
      </c>
      <c r="O7811">
        <v>21027.739791224598</v>
      </c>
      <c r="P7811">
        <v>73.602901974442574</v>
      </c>
      <c r="R7811">
        <v>0.57711111111111113</v>
      </c>
      <c r="T7811" s="6">
        <v>63.211767437500001</v>
      </c>
      <c r="U7811" s="6">
        <v>38.089333333333336</v>
      </c>
      <c r="W7811" s="6">
        <v>265.18937499999998</v>
      </c>
    </row>
    <row r="7812" spans="1:23" x14ac:dyDescent="0.3">
      <c r="A7812" s="1">
        <v>44692</v>
      </c>
      <c r="B7812">
        <v>202205</v>
      </c>
      <c r="C7812">
        <v>2022</v>
      </c>
      <c r="D7812" t="s">
        <v>7</v>
      </c>
      <c r="E7812" t="s">
        <v>23</v>
      </c>
      <c r="F7812">
        <v>28.532000000000007</v>
      </c>
      <c r="H7812">
        <v>36</v>
      </c>
      <c r="I7812">
        <v>42.873419582183644</v>
      </c>
      <c r="M7812">
        <v>3.6361556768566836</v>
      </c>
      <c r="N7812">
        <v>0.8266027330771587</v>
      </c>
      <c r="O7812">
        <v>4795.6488849780035</v>
      </c>
      <c r="P7812">
        <v>68.347453103385831</v>
      </c>
      <c r="R7812">
        <v>0.85749999999999993</v>
      </c>
      <c r="T7812" s="6">
        <v>29.757698390777712</v>
      </c>
      <c r="U7812" s="6">
        <v>30.869999999999997</v>
      </c>
      <c r="W7812" s="6">
        <v>130.90160436684062</v>
      </c>
    </row>
    <row r="7813" spans="1:23" x14ac:dyDescent="0.3">
      <c r="A7813" s="1">
        <v>44692</v>
      </c>
      <c r="B7813">
        <v>202205</v>
      </c>
      <c r="C7813">
        <v>2022</v>
      </c>
      <c r="D7813" t="s">
        <v>8</v>
      </c>
      <c r="E7813" t="s">
        <v>23</v>
      </c>
      <c r="F7813">
        <v>327.33084550000001</v>
      </c>
      <c r="H7813">
        <v>108</v>
      </c>
      <c r="I7813">
        <v>383.9778</v>
      </c>
      <c r="M7813">
        <v>5.145833333333333</v>
      </c>
      <c r="N7813">
        <v>0.90486111111111112</v>
      </c>
      <c r="O7813">
        <v>63395.621456169065</v>
      </c>
      <c r="P7813">
        <v>179.54487604119552</v>
      </c>
      <c r="R7813">
        <v>0.86466851851851856</v>
      </c>
      <c r="T7813" s="6">
        <v>97.724999999999994</v>
      </c>
      <c r="U7813" s="6">
        <v>93.384200000000007</v>
      </c>
      <c r="W7813" s="6">
        <v>555.75</v>
      </c>
    </row>
    <row r="7814" spans="1:23" x14ac:dyDescent="0.3">
      <c r="A7814" s="1">
        <v>44693</v>
      </c>
      <c r="B7814">
        <v>202205</v>
      </c>
      <c r="C7814">
        <v>2022</v>
      </c>
      <c r="D7814" t="s">
        <v>0</v>
      </c>
      <c r="E7814" t="s">
        <v>22</v>
      </c>
      <c r="F7814">
        <v>218.85892000000001</v>
      </c>
      <c r="G7814">
        <v>44</v>
      </c>
      <c r="I7814">
        <v>219.44241535269458</v>
      </c>
      <c r="J7814">
        <v>219.57937898437501</v>
      </c>
      <c r="K7814">
        <v>245.0352039785368</v>
      </c>
      <c r="L7814">
        <v>6.6506565073443218</v>
      </c>
      <c r="N7814">
        <v>0.9988804865394324</v>
      </c>
      <c r="O7814">
        <v>33223.301909309776</v>
      </c>
      <c r="P7814">
        <v>149.64164734919774</v>
      </c>
      <c r="Q7814">
        <v>0.74990004612997874</v>
      </c>
      <c r="S7814" s="6">
        <v>32.995602029719066</v>
      </c>
      <c r="V7814" s="6">
        <v>292.62888632315014</v>
      </c>
    </row>
    <row r="7815" spans="1:23" x14ac:dyDescent="0.3">
      <c r="A7815" s="1">
        <v>44693</v>
      </c>
      <c r="B7815">
        <v>202205</v>
      </c>
      <c r="C7815">
        <v>2022</v>
      </c>
      <c r="D7815" t="s">
        <v>1</v>
      </c>
      <c r="E7815" t="s">
        <v>22</v>
      </c>
      <c r="F7815">
        <v>220.45800000000003</v>
      </c>
      <c r="G7815">
        <v>46</v>
      </c>
      <c r="I7815">
        <v>245.55953494478953</v>
      </c>
      <c r="J7815">
        <v>220.56139355468753</v>
      </c>
      <c r="K7815">
        <v>266.74211087007035</v>
      </c>
      <c r="L7815">
        <v>7.0435104827947841</v>
      </c>
      <c r="N7815">
        <v>1</v>
      </c>
      <c r="O7815">
        <v>33772.047743203781</v>
      </c>
      <c r="P7815">
        <v>161.22975347176154</v>
      </c>
      <c r="Q7815">
        <v>0.75789633205048923</v>
      </c>
      <c r="S7815" s="6">
        <v>34.863231274322501</v>
      </c>
      <c r="V7815" s="6">
        <v>324.00148220856005</v>
      </c>
    </row>
    <row r="7816" spans="1:23" x14ac:dyDescent="0.3">
      <c r="A7816" s="1">
        <v>44693</v>
      </c>
      <c r="B7816">
        <v>202205</v>
      </c>
      <c r="C7816">
        <v>2022</v>
      </c>
      <c r="D7816" t="s">
        <v>4</v>
      </c>
      <c r="E7816" t="s">
        <v>22</v>
      </c>
      <c r="F7816">
        <v>177.63228000000001</v>
      </c>
      <c r="G7816">
        <v>36</v>
      </c>
      <c r="I7816">
        <v>184.71888045518378</v>
      </c>
      <c r="J7816">
        <v>177.80991228000002</v>
      </c>
      <c r="K7816">
        <v>241.84288255532482</v>
      </c>
      <c r="L7816">
        <v>6.7452887053571402</v>
      </c>
      <c r="N7816">
        <v>1</v>
      </c>
      <c r="O7816">
        <v>26189.874328110513</v>
      </c>
      <c r="P7816">
        <v>124.12739692695396</v>
      </c>
      <c r="Q7816">
        <v>0.76069094100729384</v>
      </c>
      <c r="S7816" s="6">
        <v>27.384873876262578</v>
      </c>
      <c r="V7816" s="6">
        <v>242.83039339285705</v>
      </c>
    </row>
    <row r="7817" spans="1:23" x14ac:dyDescent="0.3">
      <c r="A7817" s="1">
        <v>44693</v>
      </c>
      <c r="B7817">
        <v>202205</v>
      </c>
      <c r="C7817">
        <v>2022</v>
      </c>
      <c r="D7817" t="s">
        <v>2</v>
      </c>
      <c r="E7817" t="s">
        <v>22</v>
      </c>
      <c r="F7817">
        <v>250.09600216666658</v>
      </c>
      <c r="G7817">
        <v>64</v>
      </c>
      <c r="I7817">
        <v>268.96780181040685</v>
      </c>
      <c r="J7817">
        <v>250.54208216666657</v>
      </c>
      <c r="K7817">
        <v>322.04428868194458</v>
      </c>
      <c r="L7817">
        <v>5.5229790327458321</v>
      </c>
      <c r="N7817">
        <v>1</v>
      </c>
      <c r="O7817">
        <v>39717.01965677616</v>
      </c>
      <c r="P7817">
        <v>180.22576505335326</v>
      </c>
      <c r="Q7817">
        <v>0.7609338870146336</v>
      </c>
      <c r="S7817" s="6">
        <v>48.699768768936551</v>
      </c>
      <c r="V7817" s="6">
        <v>353.47065809573326</v>
      </c>
    </row>
    <row r="7818" spans="1:23" x14ac:dyDescent="0.3">
      <c r="A7818" s="1">
        <v>44693</v>
      </c>
      <c r="B7818">
        <v>202205</v>
      </c>
      <c r="C7818">
        <v>2022</v>
      </c>
      <c r="D7818" t="s">
        <v>3</v>
      </c>
      <c r="E7818" t="s">
        <v>22</v>
      </c>
      <c r="F7818">
        <v>470.43416116666657</v>
      </c>
      <c r="G7818">
        <v>96</v>
      </c>
      <c r="I7818">
        <v>519.67158443728397</v>
      </c>
      <c r="J7818">
        <v>471.41796417796849</v>
      </c>
      <c r="K7818">
        <v>576.13110288006965</v>
      </c>
      <c r="L7818">
        <v>7.0748680456490707</v>
      </c>
      <c r="N7818">
        <v>1</v>
      </c>
      <c r="O7818">
        <v>72773.500503613337</v>
      </c>
      <c r="P7818">
        <v>286.00150301018357</v>
      </c>
      <c r="Q7818">
        <v>0.76513733348719726</v>
      </c>
      <c r="S7818" s="6">
        <v>73.45318401477094</v>
      </c>
      <c r="V7818" s="6">
        <v>679.18733238231084</v>
      </c>
    </row>
    <row r="7819" spans="1:23" x14ac:dyDescent="0.3">
      <c r="A7819" s="1">
        <v>44693</v>
      </c>
      <c r="B7819">
        <v>202205</v>
      </c>
      <c r="C7819">
        <v>2022</v>
      </c>
      <c r="D7819" t="s">
        <v>5</v>
      </c>
      <c r="E7819" t="s">
        <v>23</v>
      </c>
      <c r="F7819">
        <v>283.41121049999975</v>
      </c>
      <c r="H7819">
        <v>162</v>
      </c>
      <c r="I7819">
        <v>369.96453013795616</v>
      </c>
      <c r="M7819">
        <v>4.0472333780700653</v>
      </c>
      <c r="N7819">
        <v>0.9325154320987652</v>
      </c>
      <c r="O7819">
        <v>48620.193421909818</v>
      </c>
      <c r="P7819">
        <v>554.37658405329898</v>
      </c>
      <c r="R7819">
        <v>0.82293786008230452</v>
      </c>
      <c r="T7819" s="6">
        <v>151.06749999999997</v>
      </c>
      <c r="U7819" s="6">
        <v>133.31593333333333</v>
      </c>
      <c r="W7819" s="6">
        <v>655.65180724735058</v>
      </c>
    </row>
    <row r="7820" spans="1:23" x14ac:dyDescent="0.3">
      <c r="A7820" s="1">
        <v>44693</v>
      </c>
      <c r="B7820">
        <v>202205</v>
      </c>
      <c r="C7820">
        <v>2022</v>
      </c>
      <c r="D7820" t="s">
        <v>6</v>
      </c>
      <c r="E7820" t="s">
        <v>23</v>
      </c>
      <c r="F7820">
        <v>85.403360000000006</v>
      </c>
      <c r="H7820">
        <v>66</v>
      </c>
      <c r="I7820">
        <v>138.68970000000002</v>
      </c>
      <c r="M7820">
        <v>3.6053819444444439</v>
      </c>
      <c r="N7820">
        <v>0.98097743055534214</v>
      </c>
      <c r="O7820">
        <v>15013.173628813644</v>
      </c>
      <c r="P7820">
        <v>73.602901974442574</v>
      </c>
      <c r="R7820">
        <v>0.57711111111111113</v>
      </c>
      <c r="T7820" s="6">
        <v>64.744510416652588</v>
      </c>
      <c r="U7820" s="6">
        <v>38.089333333333336</v>
      </c>
      <c r="W7820" s="6">
        <v>237.9552083333333</v>
      </c>
    </row>
    <row r="7821" spans="1:23" x14ac:dyDescent="0.3">
      <c r="A7821" s="1">
        <v>44693</v>
      </c>
      <c r="B7821">
        <v>202205</v>
      </c>
      <c r="C7821">
        <v>2022</v>
      </c>
      <c r="D7821" t="s">
        <v>7</v>
      </c>
      <c r="E7821" t="s">
        <v>23</v>
      </c>
      <c r="F7821">
        <v>42.1008</v>
      </c>
      <c r="H7821">
        <v>36</v>
      </c>
      <c r="I7821">
        <v>60.502876424316753</v>
      </c>
      <c r="M7821">
        <v>3.6045934095351586</v>
      </c>
      <c r="N7821">
        <v>0.83416232918540145</v>
      </c>
      <c r="O7821">
        <v>6771.6969997687602</v>
      </c>
      <c r="P7821">
        <v>68.347453103385831</v>
      </c>
      <c r="R7821">
        <v>0.85749999999999993</v>
      </c>
      <c r="T7821" s="6">
        <v>30.029843850674453</v>
      </c>
      <c r="U7821" s="6">
        <v>30.869999999999997</v>
      </c>
      <c r="W7821" s="6">
        <v>129.76536274326571</v>
      </c>
    </row>
    <row r="7822" spans="1:23" x14ac:dyDescent="0.3">
      <c r="A7822" s="1">
        <v>44693</v>
      </c>
      <c r="B7822">
        <v>202205</v>
      </c>
      <c r="C7822">
        <v>2022</v>
      </c>
      <c r="D7822" t="s">
        <v>8</v>
      </c>
      <c r="E7822" t="s">
        <v>23</v>
      </c>
      <c r="F7822">
        <v>266.45025916666668</v>
      </c>
      <c r="H7822">
        <v>108</v>
      </c>
      <c r="I7822">
        <v>383.9778</v>
      </c>
      <c r="M7822">
        <v>5.145833333333333</v>
      </c>
      <c r="N7822">
        <v>0.93243312757201657</v>
      </c>
      <c r="O7822">
        <v>40146.341187845697</v>
      </c>
      <c r="P7822">
        <v>179.54487604119552</v>
      </c>
      <c r="R7822">
        <v>0.86466851851851856</v>
      </c>
      <c r="T7822" s="6">
        <v>100.70277777777778</v>
      </c>
      <c r="U7822" s="6">
        <v>93.384200000000007</v>
      </c>
      <c r="W7822" s="6">
        <v>555.75</v>
      </c>
    </row>
    <row r="7823" spans="1:23" x14ac:dyDescent="0.3">
      <c r="A7823" s="1">
        <v>44694</v>
      </c>
      <c r="B7823">
        <v>202205</v>
      </c>
      <c r="C7823">
        <v>2022</v>
      </c>
      <c r="D7823" t="s">
        <v>0</v>
      </c>
      <c r="E7823" t="s">
        <v>22</v>
      </c>
      <c r="F7823">
        <v>199.46807999999999</v>
      </c>
      <c r="G7823">
        <v>44</v>
      </c>
      <c r="I7823">
        <v>205.07884182574207</v>
      </c>
      <c r="J7823">
        <v>200.16119523437499</v>
      </c>
      <c r="K7823">
        <v>238.67604893853411</v>
      </c>
      <c r="L7823">
        <v>6.215338687896284</v>
      </c>
      <c r="N7823">
        <v>1</v>
      </c>
      <c r="O7823">
        <v>29079.932486660582</v>
      </c>
      <c r="P7823">
        <v>149.64164734919774</v>
      </c>
      <c r="Q7823">
        <v>0.74990004612997874</v>
      </c>
      <c r="S7823" s="6">
        <v>32.995602029719066</v>
      </c>
      <c r="V7823" s="6">
        <v>273.47490226743651</v>
      </c>
    </row>
    <row r="7824" spans="1:23" x14ac:dyDescent="0.3">
      <c r="A7824" s="1">
        <v>44694</v>
      </c>
      <c r="B7824">
        <v>202205</v>
      </c>
      <c r="C7824">
        <v>2022</v>
      </c>
      <c r="D7824" t="s">
        <v>1</v>
      </c>
      <c r="E7824" t="s">
        <v>22</v>
      </c>
      <c r="F7824">
        <v>199.97151999999997</v>
      </c>
      <c r="G7824">
        <v>46</v>
      </c>
      <c r="I7824">
        <v>218.80906022578159</v>
      </c>
      <c r="J7824">
        <v>200.09603171874997</v>
      </c>
      <c r="K7824">
        <v>253.97885260281404</v>
      </c>
      <c r="L7824">
        <v>6.2762128531367374</v>
      </c>
      <c r="N7824">
        <v>0.99711399754628538</v>
      </c>
      <c r="O7824">
        <v>29213.488727516778</v>
      </c>
      <c r="P7824">
        <v>161.22975347176154</v>
      </c>
      <c r="Q7824">
        <v>0.75789633205048923</v>
      </c>
      <c r="S7824" s="6">
        <v>34.863231274322501</v>
      </c>
      <c r="V7824" s="6">
        <v>288.70579124428991</v>
      </c>
    </row>
    <row r="7825" spans="1:23" x14ac:dyDescent="0.3">
      <c r="A7825" s="1">
        <v>44694</v>
      </c>
      <c r="B7825">
        <v>202205</v>
      </c>
      <c r="C7825">
        <v>2022</v>
      </c>
      <c r="D7825" t="s">
        <v>4</v>
      </c>
      <c r="E7825" t="s">
        <v>22</v>
      </c>
      <c r="F7825">
        <v>129.47339983333333</v>
      </c>
      <c r="G7825">
        <v>36</v>
      </c>
      <c r="I7825">
        <v>127.47417944570776</v>
      </c>
      <c r="J7825">
        <v>129.60287323316666</v>
      </c>
      <c r="K7825">
        <v>168.13925859066549</v>
      </c>
      <c r="L7825">
        <v>4.6549120518755931</v>
      </c>
      <c r="N7825">
        <v>0.99858691828378143</v>
      </c>
      <c r="O7825">
        <v>18738.054781029845</v>
      </c>
      <c r="P7825">
        <v>124.12739692695396</v>
      </c>
      <c r="Q7825">
        <v>0.76069094100729384</v>
      </c>
      <c r="S7825" s="6">
        <v>27.384873876262578</v>
      </c>
      <c r="V7825" s="6">
        <v>167.57683386752134</v>
      </c>
    </row>
    <row r="7826" spans="1:23" x14ac:dyDescent="0.3">
      <c r="A7826" s="1">
        <v>44694</v>
      </c>
      <c r="B7826">
        <v>202205</v>
      </c>
      <c r="C7826">
        <v>2022</v>
      </c>
      <c r="D7826" t="s">
        <v>2</v>
      </c>
      <c r="E7826" t="s">
        <v>22</v>
      </c>
      <c r="F7826">
        <v>234.65092116666662</v>
      </c>
      <c r="G7826">
        <v>64</v>
      </c>
      <c r="I7826">
        <v>229.72466873424193</v>
      </c>
      <c r="J7826">
        <v>235.10746413541662</v>
      </c>
      <c r="K7826">
        <v>294.29899815832505</v>
      </c>
      <c r="L7826">
        <v>4.7171613858005266</v>
      </c>
      <c r="N7826">
        <v>1</v>
      </c>
      <c r="O7826">
        <v>35773.457945681017</v>
      </c>
      <c r="P7826">
        <v>180.22576505335326</v>
      </c>
      <c r="Q7826">
        <v>0.7609338870146336</v>
      </c>
      <c r="S7826" s="6">
        <v>48.699768768936551</v>
      </c>
      <c r="V7826" s="6">
        <v>301.8983286912337</v>
      </c>
    </row>
    <row r="7827" spans="1:23" x14ac:dyDescent="0.3">
      <c r="A7827" s="1">
        <v>44694</v>
      </c>
      <c r="B7827">
        <v>202205</v>
      </c>
      <c r="C7827">
        <v>2022</v>
      </c>
      <c r="D7827" t="s">
        <v>3</v>
      </c>
      <c r="E7827" t="s">
        <v>22</v>
      </c>
      <c r="F7827">
        <v>449.21520049999998</v>
      </c>
      <c r="G7827">
        <v>96</v>
      </c>
      <c r="I7827">
        <v>488.7164750732108</v>
      </c>
      <c r="J7827">
        <v>450.1585033171645</v>
      </c>
      <c r="K7827">
        <v>561.56560003915729</v>
      </c>
      <c r="L7827">
        <v>6.6534416666666658</v>
      </c>
      <c r="N7827">
        <v>1</v>
      </c>
      <c r="O7827">
        <v>67211.029693156772</v>
      </c>
      <c r="P7827">
        <v>286.00150301018357</v>
      </c>
      <c r="Q7827">
        <v>0.76513733348719726</v>
      </c>
      <c r="S7827" s="6">
        <v>73.45318401477094</v>
      </c>
      <c r="V7827" s="6">
        <v>638.73039999999992</v>
      </c>
    </row>
    <row r="7828" spans="1:23" x14ac:dyDescent="0.3">
      <c r="A7828" s="1">
        <v>44694</v>
      </c>
      <c r="B7828">
        <v>202205</v>
      </c>
      <c r="C7828">
        <v>2022</v>
      </c>
      <c r="D7828" t="s">
        <v>5</v>
      </c>
      <c r="E7828" t="s">
        <v>23</v>
      </c>
      <c r="F7828">
        <v>405.21601583333324</v>
      </c>
      <c r="H7828">
        <v>162</v>
      </c>
      <c r="I7828">
        <v>547.14228053847944</v>
      </c>
      <c r="M7828">
        <v>4.5004912143872096</v>
      </c>
      <c r="N7828">
        <v>0.92482465579185957</v>
      </c>
      <c r="O7828">
        <v>60544.377263132243</v>
      </c>
      <c r="P7828">
        <v>554.37658405329898</v>
      </c>
      <c r="R7828">
        <v>0.82293786008230452</v>
      </c>
      <c r="T7828" s="6">
        <v>149.82159423828125</v>
      </c>
      <c r="U7828" s="6">
        <v>133.31593333333333</v>
      </c>
      <c r="W7828" s="6">
        <v>729.07957673072792</v>
      </c>
    </row>
    <row r="7829" spans="1:23" x14ac:dyDescent="0.3">
      <c r="A7829" s="1">
        <v>44694</v>
      </c>
      <c r="B7829">
        <v>202205</v>
      </c>
      <c r="C7829">
        <v>2022</v>
      </c>
      <c r="D7829" t="s">
        <v>6</v>
      </c>
      <c r="E7829" t="s">
        <v>23</v>
      </c>
      <c r="F7829">
        <v>91.404320166666636</v>
      </c>
      <c r="H7829">
        <v>66</v>
      </c>
      <c r="I7829">
        <v>171.28126666666671</v>
      </c>
      <c r="M7829">
        <v>4.4480902777777791</v>
      </c>
      <c r="N7829">
        <v>0.9861111111109494</v>
      </c>
      <c r="O7829">
        <v>14063.983665773194</v>
      </c>
      <c r="P7829">
        <v>73.602901974442574</v>
      </c>
      <c r="R7829">
        <v>0.57711111111111113</v>
      </c>
      <c r="T7829" s="6">
        <v>65.083333333322656</v>
      </c>
      <c r="U7829" s="6">
        <v>38.089333333333336</v>
      </c>
      <c r="W7829" s="6">
        <v>293.57395833333339</v>
      </c>
    </row>
    <row r="7830" spans="1:23" x14ac:dyDescent="0.3">
      <c r="A7830" s="1">
        <v>44694</v>
      </c>
      <c r="B7830">
        <v>202205</v>
      </c>
      <c r="C7830">
        <v>2022</v>
      </c>
      <c r="D7830" t="s">
        <v>7</v>
      </c>
      <c r="E7830" t="s">
        <v>23</v>
      </c>
      <c r="F7830">
        <v>91.873600000000025</v>
      </c>
      <c r="H7830">
        <v>36</v>
      </c>
      <c r="I7830">
        <v>115.82170518136171</v>
      </c>
      <c r="M7830">
        <v>5.1249018771855832</v>
      </c>
      <c r="N7830">
        <v>0.90367585661751815</v>
      </c>
      <c r="O7830">
        <v>14244.623207727103</v>
      </c>
      <c r="P7830">
        <v>68.347453103385831</v>
      </c>
      <c r="R7830">
        <v>0.85749999999999993</v>
      </c>
      <c r="T7830" s="6">
        <v>32.532330838230656</v>
      </c>
      <c r="U7830" s="6">
        <v>30.869999999999997</v>
      </c>
      <c r="W7830" s="6">
        <v>184.49646757868101</v>
      </c>
    </row>
    <row r="7831" spans="1:23" x14ac:dyDescent="0.3">
      <c r="A7831" s="1">
        <v>44694</v>
      </c>
      <c r="B7831">
        <v>202205</v>
      </c>
      <c r="C7831">
        <v>2022</v>
      </c>
      <c r="D7831" t="s">
        <v>8</v>
      </c>
      <c r="E7831" t="s">
        <v>23</v>
      </c>
      <c r="F7831">
        <v>5.0581396666666674</v>
      </c>
      <c r="H7831">
        <v>108</v>
      </c>
      <c r="I7831">
        <v>23.155200000000001</v>
      </c>
      <c r="M7831">
        <v>2.6291666666666664</v>
      </c>
      <c r="N7831">
        <v>0.89947016460905349</v>
      </c>
      <c r="O7831">
        <v>973.95592513649888</v>
      </c>
      <c r="P7831">
        <v>179.54487604119552</v>
      </c>
      <c r="R7831">
        <v>0.86466851851851856</v>
      </c>
      <c r="T7831" s="6">
        <v>97.142777777777781</v>
      </c>
      <c r="U7831" s="6">
        <v>93.384200000000007</v>
      </c>
      <c r="W7831" s="6">
        <v>283.95</v>
      </c>
    </row>
    <row r="7832" spans="1:23" x14ac:dyDescent="0.3">
      <c r="A7832" s="1">
        <v>44695</v>
      </c>
      <c r="B7832">
        <v>202205</v>
      </c>
      <c r="C7832">
        <v>2022</v>
      </c>
      <c r="D7832" t="s">
        <v>0</v>
      </c>
      <c r="E7832" t="s">
        <v>22</v>
      </c>
      <c r="F7832">
        <v>140.34440049999995</v>
      </c>
      <c r="G7832">
        <v>44</v>
      </c>
      <c r="I7832">
        <v>134.34128772790353</v>
      </c>
      <c r="J7832">
        <v>140.88102159374995</v>
      </c>
      <c r="K7832">
        <v>180.1048645519428</v>
      </c>
      <c r="L7832">
        <v>4.0714907279734627</v>
      </c>
      <c r="N7832">
        <v>1</v>
      </c>
      <c r="O7832">
        <v>18726.115478962052</v>
      </c>
      <c r="P7832">
        <v>149.64164734919774</v>
      </c>
      <c r="Q7832">
        <v>0.74990004612997874</v>
      </c>
      <c r="S7832" s="6">
        <v>32.995602029719066</v>
      </c>
      <c r="V7832" s="6">
        <v>179.14559203083235</v>
      </c>
    </row>
    <row r="7833" spans="1:23" x14ac:dyDescent="0.3">
      <c r="A7833" s="1">
        <v>44695</v>
      </c>
      <c r="B7833">
        <v>202205</v>
      </c>
      <c r="C7833">
        <v>2022</v>
      </c>
      <c r="D7833" t="s">
        <v>1</v>
      </c>
      <c r="E7833" t="s">
        <v>22</v>
      </c>
      <c r="F7833">
        <v>143.79791999999998</v>
      </c>
      <c r="G7833">
        <v>46</v>
      </c>
      <c r="I7833">
        <v>141.49206268624846</v>
      </c>
      <c r="J7833">
        <v>143.89789558593748</v>
      </c>
      <c r="K7833">
        <v>187.56493516624681</v>
      </c>
      <c r="L7833">
        <v>4.0584896326136102</v>
      </c>
      <c r="N7833">
        <v>1</v>
      </c>
      <c r="O7833">
        <v>19190.816229738524</v>
      </c>
      <c r="P7833">
        <v>161.22975347176154</v>
      </c>
      <c r="Q7833">
        <v>0.75789633205048923</v>
      </c>
      <c r="S7833" s="6">
        <v>34.863231274322501</v>
      </c>
      <c r="V7833" s="6">
        <v>186.69052310022607</v>
      </c>
    </row>
    <row r="7834" spans="1:23" x14ac:dyDescent="0.3">
      <c r="A7834" s="1">
        <v>44695</v>
      </c>
      <c r="B7834">
        <v>202205</v>
      </c>
      <c r="C7834">
        <v>2022</v>
      </c>
      <c r="D7834" t="s">
        <v>4</v>
      </c>
      <c r="E7834" t="s">
        <v>22</v>
      </c>
      <c r="F7834">
        <v>149.45280033333333</v>
      </c>
      <c r="G7834">
        <v>36</v>
      </c>
      <c r="I7834">
        <v>153.32320338384886</v>
      </c>
      <c r="J7834">
        <v>149.60225313366666</v>
      </c>
      <c r="K7834">
        <v>202.31470954442415</v>
      </c>
      <c r="L7834">
        <v>5.5988281734154928</v>
      </c>
      <c r="N7834">
        <v>1</v>
      </c>
      <c r="O7834">
        <v>17700.521302554087</v>
      </c>
      <c r="P7834">
        <v>124.12739692695396</v>
      </c>
      <c r="Q7834">
        <v>0.76069094100729384</v>
      </c>
      <c r="S7834" s="6">
        <v>27.384873876262578</v>
      </c>
      <c r="V7834" s="6">
        <v>201.55781424295773</v>
      </c>
    </row>
    <row r="7835" spans="1:23" x14ac:dyDescent="0.3">
      <c r="A7835" s="1">
        <v>44695</v>
      </c>
      <c r="B7835">
        <v>202205</v>
      </c>
      <c r="C7835">
        <v>2022</v>
      </c>
      <c r="D7835" t="s">
        <v>2</v>
      </c>
      <c r="E7835" t="s">
        <v>22</v>
      </c>
      <c r="F7835">
        <v>147.19767966666669</v>
      </c>
      <c r="G7835">
        <v>64</v>
      </c>
      <c r="I7835">
        <v>136.58054132649511</v>
      </c>
      <c r="J7835">
        <v>147.57760642447928</v>
      </c>
      <c r="K7835">
        <v>180.94767790159523</v>
      </c>
      <c r="L7835">
        <v>2.8045418854968744</v>
      </c>
      <c r="N7835">
        <v>1</v>
      </c>
      <c r="O7835">
        <v>19274.171147226825</v>
      </c>
      <c r="P7835">
        <v>180.22576505335326</v>
      </c>
      <c r="Q7835">
        <v>0.7609338870146336</v>
      </c>
      <c r="S7835" s="6">
        <v>48.699768768936551</v>
      </c>
      <c r="V7835" s="6">
        <v>179.49068067179996</v>
      </c>
    </row>
    <row r="7836" spans="1:23" x14ac:dyDescent="0.3">
      <c r="A7836" s="1">
        <v>44695</v>
      </c>
      <c r="B7836">
        <v>202205</v>
      </c>
      <c r="C7836">
        <v>2022</v>
      </c>
      <c r="D7836" t="s">
        <v>3</v>
      </c>
      <c r="E7836" t="s">
        <v>22</v>
      </c>
      <c r="F7836">
        <v>178.66240083333329</v>
      </c>
      <c r="G7836">
        <v>96</v>
      </c>
      <c r="I7836">
        <v>161.28727723990045</v>
      </c>
      <c r="J7836">
        <v>179.41517514581039</v>
      </c>
      <c r="K7836">
        <v>213.2001391322525</v>
      </c>
      <c r="L7836">
        <v>2.1957833333333334</v>
      </c>
      <c r="N7836">
        <v>1</v>
      </c>
      <c r="O7836">
        <v>22404.743335390845</v>
      </c>
      <c r="P7836">
        <v>286.00150301018357</v>
      </c>
      <c r="Q7836">
        <v>0.76513733348719726</v>
      </c>
      <c r="S7836" s="6">
        <v>73.45318401477094</v>
      </c>
      <c r="V7836" s="6">
        <v>210.79520000000002</v>
      </c>
    </row>
    <row r="7837" spans="1:23" x14ac:dyDescent="0.3">
      <c r="A7837" s="1">
        <v>44695</v>
      </c>
      <c r="B7837">
        <v>202205</v>
      </c>
      <c r="C7837">
        <v>2022</v>
      </c>
      <c r="D7837" t="s">
        <v>5</v>
      </c>
      <c r="E7837" t="s">
        <v>23</v>
      </c>
      <c r="F7837">
        <v>224.0064081666666</v>
      </c>
      <c r="H7837">
        <v>162</v>
      </c>
      <c r="I7837">
        <v>303.67504562898483</v>
      </c>
      <c r="M7837">
        <v>3.8886893536803915</v>
      </c>
      <c r="N7837">
        <v>0.93634259259259256</v>
      </c>
      <c r="O7837">
        <v>27950.400083382279</v>
      </c>
      <c r="P7837">
        <v>554.37658405329898</v>
      </c>
      <c r="R7837">
        <v>0.82293786008230452</v>
      </c>
      <c r="T7837" s="6">
        <v>151.6875</v>
      </c>
      <c r="U7837" s="6">
        <v>133.31593333333333</v>
      </c>
      <c r="W7837" s="6">
        <v>629.96767529622343</v>
      </c>
    </row>
    <row r="7838" spans="1:23" x14ac:dyDescent="0.3">
      <c r="A7838" s="1">
        <v>44695</v>
      </c>
      <c r="B7838">
        <v>202205</v>
      </c>
      <c r="C7838">
        <v>2022</v>
      </c>
      <c r="D7838" t="s">
        <v>6</v>
      </c>
      <c r="E7838" t="s">
        <v>23</v>
      </c>
      <c r="F7838">
        <v>85.302559999999986</v>
      </c>
      <c r="H7838">
        <v>66</v>
      </c>
      <c r="I7838">
        <v>142.72486666666663</v>
      </c>
      <c r="M7838">
        <v>4.2277430555555551</v>
      </c>
      <c r="N7838">
        <v>0.99618055555555551</v>
      </c>
      <c r="O7838">
        <v>10593.844510859857</v>
      </c>
      <c r="P7838">
        <v>73.602901974442574</v>
      </c>
      <c r="R7838">
        <v>0.57711111111111113</v>
      </c>
      <c r="T7838" s="6">
        <v>65.747916666666669</v>
      </c>
      <c r="U7838" s="6">
        <v>38.089333333333336</v>
      </c>
      <c r="W7838" s="6">
        <v>279.03104166666662</v>
      </c>
    </row>
    <row r="7839" spans="1:23" x14ac:dyDescent="0.3">
      <c r="A7839" s="1">
        <v>44695</v>
      </c>
      <c r="B7839">
        <v>202205</v>
      </c>
      <c r="C7839">
        <v>2022</v>
      </c>
      <c r="D7839" t="s">
        <v>7</v>
      </c>
      <c r="E7839" t="s">
        <v>23</v>
      </c>
      <c r="F7839">
        <v>86.6096</v>
      </c>
      <c r="H7839">
        <v>36</v>
      </c>
      <c r="I7839">
        <v>101.61000638069494</v>
      </c>
      <c r="M7839">
        <v>4.8230711423195931</v>
      </c>
      <c r="N7839">
        <v>0.94364613489098537</v>
      </c>
      <c r="O7839">
        <v>10680.779345178675</v>
      </c>
      <c r="P7839">
        <v>68.347453103385831</v>
      </c>
      <c r="R7839">
        <v>0.85749999999999993</v>
      </c>
      <c r="T7839" s="6">
        <v>33.971260856075475</v>
      </c>
      <c r="U7839" s="6">
        <v>30.869999999999997</v>
      </c>
      <c r="W7839" s="6">
        <v>173.63056112350534</v>
      </c>
    </row>
    <row r="7840" spans="1:23" x14ac:dyDescent="0.3">
      <c r="A7840" s="1">
        <v>44695</v>
      </c>
      <c r="B7840">
        <v>202205</v>
      </c>
      <c r="C7840">
        <v>2022</v>
      </c>
      <c r="D7840" t="s">
        <v>8</v>
      </c>
      <c r="E7840" t="s">
        <v>23</v>
      </c>
      <c r="F7840">
        <v>18.028562500000007</v>
      </c>
      <c r="H7840">
        <v>108</v>
      </c>
      <c r="I7840">
        <v>26.330399999999997</v>
      </c>
      <c r="M7840">
        <v>2.395833333333333</v>
      </c>
      <c r="N7840">
        <v>0.95866769547325126</v>
      </c>
      <c r="O7840">
        <v>2730.6130081724405</v>
      </c>
      <c r="P7840">
        <v>179.54487604119552</v>
      </c>
      <c r="R7840">
        <v>0.86466851851851856</v>
      </c>
      <c r="T7840" s="6">
        <v>103.53611111111114</v>
      </c>
      <c r="U7840" s="6">
        <v>93.384200000000007</v>
      </c>
      <c r="W7840" s="6">
        <v>258.74999999999994</v>
      </c>
    </row>
    <row r="7841" spans="1:23" x14ac:dyDescent="0.3">
      <c r="A7841" s="1">
        <v>44696</v>
      </c>
      <c r="B7841">
        <v>202205</v>
      </c>
      <c r="C7841">
        <v>2022</v>
      </c>
      <c r="D7841" t="s">
        <v>0</v>
      </c>
      <c r="E7841" t="s">
        <v>22</v>
      </c>
      <c r="F7841">
        <v>148.43444000000002</v>
      </c>
      <c r="G7841">
        <v>44</v>
      </c>
      <c r="I7841">
        <v>139.86327779806149</v>
      </c>
      <c r="J7841">
        <v>148.92516265625002</v>
      </c>
      <c r="K7841">
        <v>187.89967195683317</v>
      </c>
      <c r="L7841">
        <v>4.2388460641538517</v>
      </c>
      <c r="N7841">
        <v>1</v>
      </c>
      <c r="O7841">
        <v>15589.821101752321</v>
      </c>
      <c r="P7841">
        <v>149.64164734919774</v>
      </c>
      <c r="Q7841">
        <v>0.74990004612997874</v>
      </c>
      <c r="S7841" s="6">
        <v>32.995602029719066</v>
      </c>
      <c r="V7841" s="6">
        <v>186.50922682276948</v>
      </c>
    </row>
    <row r="7842" spans="1:23" x14ac:dyDescent="0.3">
      <c r="A7842" s="1">
        <v>44696</v>
      </c>
      <c r="B7842">
        <v>202205</v>
      </c>
      <c r="C7842">
        <v>2022</v>
      </c>
      <c r="D7842" t="s">
        <v>1</v>
      </c>
      <c r="E7842" t="s">
        <v>22</v>
      </c>
      <c r="F7842">
        <v>151.53376</v>
      </c>
      <c r="G7842">
        <v>46</v>
      </c>
      <c r="I7842">
        <v>152.00758573017177</v>
      </c>
      <c r="J7842">
        <v>151.64850609375</v>
      </c>
      <c r="K7842">
        <v>201.28603448554603</v>
      </c>
      <c r="L7842">
        <v>4.3601117903872701</v>
      </c>
      <c r="N7842">
        <v>1</v>
      </c>
      <c r="O7842">
        <v>15972.878761980966</v>
      </c>
      <c r="P7842">
        <v>161.22975347176154</v>
      </c>
      <c r="Q7842">
        <v>0.75789633205048923</v>
      </c>
      <c r="S7842" s="6">
        <v>34.863231274322501</v>
      </c>
      <c r="V7842" s="6">
        <v>200.56514235781444</v>
      </c>
    </row>
    <row r="7843" spans="1:23" x14ac:dyDescent="0.3">
      <c r="A7843" s="1">
        <v>44696</v>
      </c>
      <c r="B7843">
        <v>202205</v>
      </c>
      <c r="C7843">
        <v>2022</v>
      </c>
      <c r="D7843" t="s">
        <v>4</v>
      </c>
      <c r="E7843" t="s">
        <v>22</v>
      </c>
      <c r="F7843">
        <v>139.51895983333333</v>
      </c>
      <c r="G7843">
        <v>36</v>
      </c>
      <c r="I7843">
        <v>142.53893488796479</v>
      </c>
      <c r="J7843">
        <v>139.65847879316667</v>
      </c>
      <c r="K7843">
        <v>187.55472023891528</v>
      </c>
      <c r="L7843">
        <v>5.2050243332147916</v>
      </c>
      <c r="N7843">
        <v>1</v>
      </c>
      <c r="O7843">
        <v>14375.483116463758</v>
      </c>
      <c r="P7843">
        <v>124.12739692695396</v>
      </c>
      <c r="Q7843">
        <v>0.76069094100729384</v>
      </c>
      <c r="S7843" s="6">
        <v>27.384873876262578</v>
      </c>
      <c r="V7843" s="6">
        <v>187.38087599573251</v>
      </c>
    </row>
    <row r="7844" spans="1:23" x14ac:dyDescent="0.3">
      <c r="A7844" s="1">
        <v>44696</v>
      </c>
      <c r="B7844">
        <v>202205</v>
      </c>
      <c r="C7844">
        <v>2022</v>
      </c>
      <c r="D7844" t="s">
        <v>2</v>
      </c>
      <c r="E7844" t="s">
        <v>22</v>
      </c>
      <c r="F7844">
        <v>158.82356133333326</v>
      </c>
      <c r="G7844">
        <v>64</v>
      </c>
      <c r="I7844">
        <v>140.74163199335942</v>
      </c>
      <c r="J7844">
        <v>159.13667168489576</v>
      </c>
      <c r="K7844">
        <v>186.56934958961921</v>
      </c>
      <c r="L7844">
        <v>2.889985631371875</v>
      </c>
      <c r="N7844">
        <v>1</v>
      </c>
      <c r="O7844">
        <v>18451.614082396867</v>
      </c>
      <c r="P7844">
        <v>180.22576505335326</v>
      </c>
      <c r="Q7844">
        <v>0.7609338870146336</v>
      </c>
      <c r="S7844" s="6">
        <v>48.699768768936551</v>
      </c>
      <c r="V7844" s="6">
        <v>184.9590804078</v>
      </c>
    </row>
    <row r="7845" spans="1:23" x14ac:dyDescent="0.3">
      <c r="A7845" s="1">
        <v>44696</v>
      </c>
      <c r="B7845">
        <v>202205</v>
      </c>
      <c r="C7845">
        <v>2022</v>
      </c>
      <c r="D7845" t="s">
        <v>3</v>
      </c>
      <c r="E7845" t="s">
        <v>22</v>
      </c>
      <c r="F7845">
        <v>234.4356013333333</v>
      </c>
      <c r="G7845">
        <v>96</v>
      </c>
      <c r="I7845">
        <v>223.99011848987845</v>
      </c>
      <c r="J7845">
        <v>235.00935863300128</v>
      </c>
      <c r="K7845">
        <v>292.69221273008213</v>
      </c>
      <c r="L7845">
        <v>3.0494269444444444</v>
      </c>
      <c r="N7845">
        <v>1</v>
      </c>
      <c r="O7845">
        <v>25594.793515782072</v>
      </c>
      <c r="P7845">
        <v>286.00150301018357</v>
      </c>
      <c r="Q7845">
        <v>0.76513733348719726</v>
      </c>
      <c r="S7845" s="6">
        <v>73.45318401477094</v>
      </c>
      <c r="V7845" s="6">
        <v>292.74498666666665</v>
      </c>
    </row>
    <row r="7846" spans="1:23" x14ac:dyDescent="0.3">
      <c r="A7846" s="1">
        <v>44696</v>
      </c>
      <c r="B7846">
        <v>202205</v>
      </c>
      <c r="C7846">
        <v>2022</v>
      </c>
      <c r="D7846" t="s">
        <v>5</v>
      </c>
      <c r="E7846" t="s">
        <v>23</v>
      </c>
      <c r="F7846">
        <v>83.424001499999946</v>
      </c>
      <c r="H7846">
        <v>162</v>
      </c>
      <c r="I7846">
        <v>124.24590445248286</v>
      </c>
      <c r="M7846">
        <v>2.9531429623131</v>
      </c>
      <c r="N7846">
        <v>0.99545679012345667</v>
      </c>
      <c r="O7846">
        <v>10154.821534219296</v>
      </c>
      <c r="P7846">
        <v>554.37658405329898</v>
      </c>
      <c r="R7846">
        <v>0.82293786008230452</v>
      </c>
      <c r="T7846" s="6">
        <v>161.26399999999998</v>
      </c>
      <c r="U7846" s="6">
        <v>133.31593333333333</v>
      </c>
      <c r="W7846" s="6">
        <v>478.40915989472222</v>
      </c>
    </row>
    <row r="7847" spans="1:23" x14ac:dyDescent="0.3">
      <c r="A7847" s="1">
        <v>44696</v>
      </c>
      <c r="B7847">
        <v>202205</v>
      </c>
      <c r="C7847">
        <v>2022</v>
      </c>
      <c r="D7847" t="s">
        <v>6</v>
      </c>
      <c r="E7847" t="s">
        <v>23</v>
      </c>
      <c r="F7847">
        <v>25.99408</v>
      </c>
      <c r="H7847">
        <v>66</v>
      </c>
      <c r="I7847">
        <v>49.245233333333339</v>
      </c>
      <c r="M7847">
        <v>2.9908333333333341</v>
      </c>
      <c r="N7847">
        <v>0.9986111111110707</v>
      </c>
      <c r="O7847">
        <v>2749.0289551309857</v>
      </c>
      <c r="P7847">
        <v>73.602901974442574</v>
      </c>
      <c r="R7847">
        <v>0.57711111111111113</v>
      </c>
      <c r="T7847" s="6">
        <v>65.90833333333066</v>
      </c>
      <c r="U7847" s="6">
        <v>38.089333333333336</v>
      </c>
      <c r="W7847" s="6">
        <v>197.39500000000004</v>
      </c>
    </row>
    <row r="7848" spans="1:23" x14ac:dyDescent="0.3">
      <c r="A7848" s="1">
        <v>44696</v>
      </c>
      <c r="B7848">
        <v>202205</v>
      </c>
      <c r="C7848">
        <v>2022</v>
      </c>
      <c r="D7848" t="s">
        <v>7</v>
      </c>
      <c r="E7848" t="s">
        <v>23</v>
      </c>
      <c r="F7848">
        <v>36.584799999999994</v>
      </c>
      <c r="H7848">
        <v>36</v>
      </c>
      <c r="I7848">
        <v>46.286386201162422</v>
      </c>
      <c r="M7848">
        <v>3.4258400720534907</v>
      </c>
      <c r="N7848">
        <v>0.9946630916549386</v>
      </c>
      <c r="O7848">
        <v>3795.8535887056082</v>
      </c>
      <c r="P7848">
        <v>68.347453103385831</v>
      </c>
      <c r="R7848">
        <v>0.85749999999999993</v>
      </c>
      <c r="T7848" s="6">
        <v>35.807871299577791</v>
      </c>
      <c r="U7848" s="6">
        <v>30.869999999999997</v>
      </c>
      <c r="W7848" s="6">
        <v>123.33024259392566</v>
      </c>
    </row>
    <row r="7849" spans="1:23" x14ac:dyDescent="0.3">
      <c r="A7849" s="1">
        <v>44696</v>
      </c>
      <c r="B7849">
        <v>202205</v>
      </c>
      <c r="C7849">
        <v>2022</v>
      </c>
      <c r="D7849" t="s">
        <v>8</v>
      </c>
      <c r="E7849" t="s">
        <v>23</v>
      </c>
      <c r="F7849">
        <v>19.259842166666676</v>
      </c>
      <c r="H7849">
        <v>108</v>
      </c>
      <c r="I7849">
        <v>33.652799999999992</v>
      </c>
      <c r="M7849">
        <v>2.2833333333333332</v>
      </c>
      <c r="N7849">
        <v>0.9535493827160495</v>
      </c>
      <c r="O7849">
        <v>1823.2793457120724</v>
      </c>
      <c r="P7849">
        <v>179.54487604119552</v>
      </c>
      <c r="R7849">
        <v>0.86466851851851856</v>
      </c>
      <c r="T7849" s="6">
        <v>102.98333333333335</v>
      </c>
      <c r="U7849" s="6">
        <v>93.384200000000007</v>
      </c>
      <c r="W7849" s="6">
        <v>246.6</v>
      </c>
    </row>
    <row r="7850" spans="1:23" x14ac:dyDescent="0.3">
      <c r="A7850" s="1">
        <v>44697</v>
      </c>
      <c r="B7850">
        <v>202205</v>
      </c>
      <c r="C7850">
        <v>2022</v>
      </c>
      <c r="D7850" t="s">
        <v>0</v>
      </c>
      <c r="E7850" t="s">
        <v>22</v>
      </c>
      <c r="F7850">
        <v>197.40364049999997</v>
      </c>
      <c r="G7850">
        <v>44</v>
      </c>
      <c r="I7850">
        <v>198.99079646851038</v>
      </c>
      <c r="J7850">
        <v>198.02180456249997</v>
      </c>
      <c r="K7850">
        <v>266.26492631498223</v>
      </c>
      <c r="L7850">
        <v>6.0308278748567705</v>
      </c>
      <c r="N7850">
        <v>1</v>
      </c>
      <c r="O7850">
        <v>26274.528478815588</v>
      </c>
      <c r="P7850">
        <v>149.64164734919774</v>
      </c>
      <c r="Q7850">
        <v>0.74990004612997874</v>
      </c>
      <c r="S7850" s="6">
        <v>32.995602029719066</v>
      </c>
      <c r="V7850" s="6">
        <v>265.35642649369788</v>
      </c>
    </row>
    <row r="7851" spans="1:23" x14ac:dyDescent="0.3">
      <c r="A7851" s="1">
        <v>44697</v>
      </c>
      <c r="B7851">
        <v>202205</v>
      </c>
      <c r="C7851">
        <v>2022</v>
      </c>
      <c r="D7851" t="s">
        <v>1</v>
      </c>
      <c r="E7851" t="s">
        <v>22</v>
      </c>
      <c r="F7851">
        <v>209.03007966666672</v>
      </c>
      <c r="G7851">
        <v>46</v>
      </c>
      <c r="I7851">
        <v>214.66090252860678</v>
      </c>
      <c r="J7851">
        <v>209.16154939322922</v>
      </c>
      <c r="K7851">
        <v>283.33239222750757</v>
      </c>
      <c r="L7851">
        <v>6.1572291116546332</v>
      </c>
      <c r="N7851">
        <v>1</v>
      </c>
      <c r="O7851">
        <v>27915.364842029503</v>
      </c>
      <c r="P7851">
        <v>161.22975347176154</v>
      </c>
      <c r="Q7851">
        <v>0.75789633205048923</v>
      </c>
      <c r="S7851" s="6">
        <v>34.863231274322501</v>
      </c>
      <c r="V7851" s="6">
        <v>283.23253913611313</v>
      </c>
    </row>
    <row r="7852" spans="1:23" x14ac:dyDescent="0.3">
      <c r="A7852" s="1">
        <v>44697</v>
      </c>
      <c r="B7852">
        <v>202205</v>
      </c>
      <c r="C7852">
        <v>2022</v>
      </c>
      <c r="D7852" t="s">
        <v>4</v>
      </c>
      <c r="E7852" t="s">
        <v>22</v>
      </c>
      <c r="F7852">
        <v>142.89995983333333</v>
      </c>
      <c r="G7852">
        <v>36</v>
      </c>
      <c r="I7852">
        <v>156.1027571625213</v>
      </c>
      <c r="J7852">
        <v>143.04285979316666</v>
      </c>
      <c r="K7852">
        <v>195.19396268047558</v>
      </c>
      <c r="L7852">
        <v>5.7003277746636769</v>
      </c>
      <c r="N7852">
        <v>1</v>
      </c>
      <c r="O7852">
        <v>18121.763318015059</v>
      </c>
      <c r="P7852">
        <v>124.12739692695396</v>
      </c>
      <c r="Q7852">
        <v>0.76069094100729384</v>
      </c>
      <c r="S7852" s="6">
        <v>27.384873876262578</v>
      </c>
      <c r="V7852" s="6">
        <v>205.21179988789237</v>
      </c>
    </row>
    <row r="7853" spans="1:23" x14ac:dyDescent="0.3">
      <c r="A7853" s="1">
        <v>44697</v>
      </c>
      <c r="B7853">
        <v>202205</v>
      </c>
      <c r="C7853">
        <v>2022</v>
      </c>
      <c r="D7853" t="s">
        <v>2</v>
      </c>
      <c r="E7853" t="s">
        <v>22</v>
      </c>
      <c r="F7853">
        <v>187.87131966666669</v>
      </c>
      <c r="G7853">
        <v>64</v>
      </c>
      <c r="I7853">
        <v>185.85871046740394</v>
      </c>
      <c r="J7853">
        <v>188.28935966666668</v>
      </c>
      <c r="K7853">
        <v>245.76029205573414</v>
      </c>
      <c r="L7853">
        <v>3.8164187462416672</v>
      </c>
      <c r="N7853">
        <v>1</v>
      </c>
      <c r="O7853">
        <v>24791.854464418066</v>
      </c>
      <c r="P7853">
        <v>180.22576505335326</v>
      </c>
      <c r="Q7853">
        <v>0.7609338870146336</v>
      </c>
      <c r="S7853" s="6">
        <v>48.699768768936551</v>
      </c>
      <c r="V7853" s="6">
        <v>244.2507997594667</v>
      </c>
    </row>
    <row r="7854" spans="1:23" x14ac:dyDescent="0.3">
      <c r="A7854" s="1">
        <v>44697</v>
      </c>
      <c r="B7854">
        <v>202205</v>
      </c>
      <c r="C7854">
        <v>2022</v>
      </c>
      <c r="D7854" t="s">
        <v>3</v>
      </c>
      <c r="E7854" t="s">
        <v>22</v>
      </c>
      <c r="F7854">
        <v>278.81952099999995</v>
      </c>
      <c r="G7854">
        <v>96</v>
      </c>
      <c r="I7854">
        <v>268.47261179372134</v>
      </c>
      <c r="J7854">
        <v>279.55187917148572</v>
      </c>
      <c r="K7854">
        <v>354.97906786677851</v>
      </c>
      <c r="L7854">
        <v>3.6550166666666666</v>
      </c>
      <c r="N7854">
        <v>1</v>
      </c>
      <c r="O7854">
        <v>35756.264512284848</v>
      </c>
      <c r="P7854">
        <v>286.00150301018357</v>
      </c>
      <c r="Q7854">
        <v>0.76513733348719726</v>
      </c>
      <c r="S7854" s="6">
        <v>73.45318401477094</v>
      </c>
      <c r="V7854" s="6">
        <v>350.88159999999999</v>
      </c>
    </row>
    <row r="7855" spans="1:23" x14ac:dyDescent="0.3">
      <c r="A7855" s="1">
        <v>44697</v>
      </c>
      <c r="B7855">
        <v>202205</v>
      </c>
      <c r="C7855">
        <v>2022</v>
      </c>
      <c r="D7855" t="s">
        <v>5</v>
      </c>
      <c r="E7855" t="s">
        <v>23</v>
      </c>
      <c r="F7855">
        <v>41.952000000000005</v>
      </c>
      <c r="H7855">
        <v>162</v>
      </c>
      <c r="I7855">
        <v>99.512418078064911</v>
      </c>
      <c r="M7855">
        <v>2.917759908543355</v>
      </c>
      <c r="N7855">
        <v>0.90595424322434415</v>
      </c>
      <c r="O7855">
        <v>5639.0895872984438</v>
      </c>
      <c r="P7855">
        <v>554.37658405329898</v>
      </c>
      <c r="R7855">
        <v>0.82293786008230452</v>
      </c>
      <c r="T7855" s="6">
        <v>146.76458740234375</v>
      </c>
      <c r="U7855" s="6">
        <v>133.31593333333333</v>
      </c>
      <c r="W7855" s="6">
        <v>472.6771051840235</v>
      </c>
    </row>
    <row r="7856" spans="1:23" x14ac:dyDescent="0.3">
      <c r="A7856" s="1">
        <v>44697</v>
      </c>
      <c r="B7856">
        <v>202205</v>
      </c>
      <c r="C7856">
        <v>2022</v>
      </c>
      <c r="D7856" t="s">
        <v>6</v>
      </c>
      <c r="E7856" t="s">
        <v>23</v>
      </c>
      <c r="F7856">
        <v>17.615359999999999</v>
      </c>
      <c r="H7856">
        <v>66</v>
      </c>
      <c r="I7856">
        <v>44.050399999999982</v>
      </c>
      <c r="M7856">
        <v>2.8927083333333337</v>
      </c>
      <c r="N7856">
        <v>0.96513408591303984</v>
      </c>
      <c r="O7856">
        <v>1951.8407925026277</v>
      </c>
      <c r="P7856">
        <v>73.602901974442574</v>
      </c>
      <c r="R7856">
        <v>0.57711111111111113</v>
      </c>
      <c r="T7856" s="6">
        <v>63.698849670260628</v>
      </c>
      <c r="U7856" s="6">
        <v>38.089333333333336</v>
      </c>
      <c r="W7856" s="6">
        <v>190.91875000000002</v>
      </c>
    </row>
    <row r="7857" spans="1:23" x14ac:dyDescent="0.3">
      <c r="A7857" s="1">
        <v>44697</v>
      </c>
      <c r="B7857">
        <v>202205</v>
      </c>
      <c r="C7857">
        <v>2022</v>
      </c>
      <c r="D7857" t="s">
        <v>7</v>
      </c>
      <c r="E7857" t="s">
        <v>23</v>
      </c>
      <c r="F7857">
        <v>24.903199999999998</v>
      </c>
      <c r="H7857">
        <v>36</v>
      </c>
      <c r="I7857">
        <v>32.891467707388223</v>
      </c>
      <c r="M7857">
        <v>3.0937100642247031</v>
      </c>
      <c r="N7857">
        <v>0.87652661424400713</v>
      </c>
      <c r="O7857">
        <v>2923.1236624519561</v>
      </c>
      <c r="P7857">
        <v>68.347453103385831</v>
      </c>
      <c r="R7857">
        <v>0.85749999999999993</v>
      </c>
      <c r="T7857" s="6">
        <v>31.554958112784256</v>
      </c>
      <c r="U7857" s="6">
        <v>30.869999999999997</v>
      </c>
      <c r="W7857" s="6">
        <v>111.37356231208931</v>
      </c>
    </row>
    <row r="7858" spans="1:23" x14ac:dyDescent="0.3">
      <c r="A7858" s="1">
        <v>44697</v>
      </c>
      <c r="B7858">
        <v>202205</v>
      </c>
      <c r="C7858">
        <v>2022</v>
      </c>
      <c r="D7858" t="s">
        <v>8</v>
      </c>
      <c r="E7858" t="s">
        <v>23</v>
      </c>
      <c r="F7858">
        <v>6.1164921666666654</v>
      </c>
      <c r="H7858">
        <v>108</v>
      </c>
      <c r="I7858">
        <v>15.8706</v>
      </c>
      <c r="M7858">
        <v>2.2458333333333331</v>
      </c>
      <c r="N7858">
        <v>0.91409465020576131</v>
      </c>
      <c r="O7858">
        <v>702.09727220403477</v>
      </c>
      <c r="P7858">
        <v>179.54487604119552</v>
      </c>
      <c r="R7858">
        <v>0.86466851851851856</v>
      </c>
      <c r="T7858" s="6">
        <v>98.722222222222214</v>
      </c>
      <c r="U7858" s="6">
        <v>93.384200000000007</v>
      </c>
      <c r="W7858" s="6">
        <v>242.54999999999998</v>
      </c>
    </row>
    <row r="7859" spans="1:23" x14ac:dyDescent="0.3">
      <c r="A7859" s="1">
        <v>44698</v>
      </c>
      <c r="B7859">
        <v>202205</v>
      </c>
      <c r="C7859">
        <v>2022</v>
      </c>
      <c r="D7859" t="s">
        <v>0</v>
      </c>
      <c r="E7859" t="s">
        <v>22</v>
      </c>
      <c r="F7859">
        <v>208.59636033333334</v>
      </c>
      <c r="G7859">
        <v>44</v>
      </c>
      <c r="I7859">
        <v>218.35129261290484</v>
      </c>
      <c r="J7859">
        <v>209.21428025520834</v>
      </c>
      <c r="K7859">
        <v>260.16312857189246</v>
      </c>
      <c r="L7859">
        <v>6.6175877747657497</v>
      </c>
      <c r="N7859">
        <v>1</v>
      </c>
      <c r="O7859">
        <v>31117.397773939356</v>
      </c>
      <c r="P7859">
        <v>149.64164734919774</v>
      </c>
      <c r="Q7859">
        <v>0.74990004612997874</v>
      </c>
      <c r="S7859" s="6">
        <v>32.995602029719066</v>
      </c>
      <c r="V7859" s="6">
        <v>291.17386208969299</v>
      </c>
    </row>
    <row r="7860" spans="1:23" x14ac:dyDescent="0.3">
      <c r="A7860" s="1">
        <v>44698</v>
      </c>
      <c r="B7860">
        <v>202205</v>
      </c>
      <c r="C7860">
        <v>2022</v>
      </c>
      <c r="D7860" t="s">
        <v>1</v>
      </c>
      <c r="E7860" t="s">
        <v>22</v>
      </c>
      <c r="F7860">
        <v>213.83879866666672</v>
      </c>
      <c r="G7860">
        <v>46</v>
      </c>
      <c r="I7860">
        <v>239.84417067519544</v>
      </c>
      <c r="J7860">
        <v>213.93328108854172</v>
      </c>
      <c r="K7860">
        <v>277.70125816122226</v>
      </c>
      <c r="L7860">
        <v>6.8795737488580322</v>
      </c>
      <c r="N7860">
        <v>1</v>
      </c>
      <c r="O7860">
        <v>31940.303851827462</v>
      </c>
      <c r="P7860">
        <v>161.22975347176154</v>
      </c>
      <c r="Q7860">
        <v>0.75789633205048923</v>
      </c>
      <c r="S7860" s="6">
        <v>34.863231274322501</v>
      </c>
      <c r="V7860" s="6">
        <v>316.46039244746947</v>
      </c>
    </row>
    <row r="7861" spans="1:23" x14ac:dyDescent="0.3">
      <c r="A7861" s="1">
        <v>44698</v>
      </c>
      <c r="B7861">
        <v>202205</v>
      </c>
      <c r="C7861">
        <v>2022</v>
      </c>
      <c r="D7861" t="s">
        <v>4</v>
      </c>
      <c r="E7861" t="s">
        <v>22</v>
      </c>
      <c r="F7861">
        <v>150.24884</v>
      </c>
      <c r="G7861">
        <v>36</v>
      </c>
      <c r="I7861">
        <v>167.06847194423364</v>
      </c>
      <c r="J7861">
        <v>150.39908883999999</v>
      </c>
      <c r="K7861">
        <v>219.21268283497798</v>
      </c>
      <c r="L7861">
        <v>6.1007573998377937</v>
      </c>
      <c r="N7861">
        <v>0.93687989865683985</v>
      </c>
      <c r="O7861">
        <v>21424.919470789057</v>
      </c>
      <c r="P7861">
        <v>124.12739692695396</v>
      </c>
      <c r="Q7861">
        <v>0.76069094100729384</v>
      </c>
      <c r="S7861" s="6">
        <v>27.384873876262578</v>
      </c>
      <c r="V7861" s="6">
        <v>219.62726639416059</v>
      </c>
    </row>
    <row r="7862" spans="1:23" x14ac:dyDescent="0.3">
      <c r="A7862" s="1">
        <v>44698</v>
      </c>
      <c r="B7862">
        <v>202205</v>
      </c>
      <c r="C7862">
        <v>2022</v>
      </c>
      <c r="D7862" t="s">
        <v>2</v>
      </c>
      <c r="E7862" t="s">
        <v>22</v>
      </c>
      <c r="F7862">
        <v>236.87972099999993</v>
      </c>
      <c r="G7862">
        <v>64</v>
      </c>
      <c r="I7862">
        <v>250.61037794568878</v>
      </c>
      <c r="J7862">
        <v>237.29338099999993</v>
      </c>
      <c r="K7862">
        <v>310.06477866236366</v>
      </c>
      <c r="L7862">
        <v>5.1460280876229163</v>
      </c>
      <c r="N7862">
        <v>0.9998644313978341</v>
      </c>
      <c r="O7862">
        <v>36630.787168701318</v>
      </c>
      <c r="P7862">
        <v>180.22576505335326</v>
      </c>
      <c r="Q7862">
        <v>0.7609338870146336</v>
      </c>
      <c r="S7862" s="6">
        <v>48.699768768936551</v>
      </c>
      <c r="V7862" s="6">
        <v>329.34579760786664</v>
      </c>
    </row>
    <row r="7863" spans="1:23" x14ac:dyDescent="0.3">
      <c r="A7863" s="1">
        <v>44698</v>
      </c>
      <c r="B7863">
        <v>202205</v>
      </c>
      <c r="C7863">
        <v>2022</v>
      </c>
      <c r="D7863" t="s">
        <v>3</v>
      </c>
      <c r="E7863" t="s">
        <v>22</v>
      </c>
      <c r="F7863">
        <v>356.66568066666662</v>
      </c>
      <c r="G7863">
        <v>96</v>
      </c>
      <c r="I7863">
        <v>367.51637129180097</v>
      </c>
      <c r="J7863">
        <v>357.2982157947954</v>
      </c>
      <c r="K7863">
        <v>440.1700669399421</v>
      </c>
      <c r="L7863">
        <v>5.0034096713615019</v>
      </c>
      <c r="N7863">
        <v>0.99513164443399671</v>
      </c>
      <c r="O7863">
        <v>53575.777143610947</v>
      </c>
      <c r="P7863">
        <v>286.00150301018357</v>
      </c>
      <c r="Q7863">
        <v>0.76513733348719726</v>
      </c>
      <c r="S7863" s="6">
        <v>73.45318401477094</v>
      </c>
      <c r="V7863" s="6">
        <v>480.32732845070416</v>
      </c>
    </row>
    <row r="7864" spans="1:23" x14ac:dyDescent="0.3">
      <c r="A7864" s="1">
        <v>44698</v>
      </c>
      <c r="B7864">
        <v>202205</v>
      </c>
      <c r="C7864">
        <v>2022</v>
      </c>
      <c r="D7864" t="s">
        <v>5</v>
      </c>
      <c r="E7864" t="s">
        <v>23</v>
      </c>
      <c r="F7864">
        <v>73.209600166666675</v>
      </c>
      <c r="H7864">
        <v>162</v>
      </c>
      <c r="I7864">
        <v>141.22900595887501</v>
      </c>
      <c r="M7864">
        <v>3.4038978218572384</v>
      </c>
      <c r="N7864">
        <v>0.93560970353491524</v>
      </c>
      <c r="O7864">
        <v>8924.2602169845777</v>
      </c>
      <c r="P7864">
        <v>554.37658405329898</v>
      </c>
      <c r="R7864">
        <v>0.82293786008230452</v>
      </c>
      <c r="T7864" s="6">
        <v>151.56877197265626</v>
      </c>
      <c r="U7864" s="6">
        <v>133.31593333333333</v>
      </c>
      <c r="W7864" s="6">
        <v>551.43144714087259</v>
      </c>
    </row>
    <row r="7865" spans="1:23" x14ac:dyDescent="0.3">
      <c r="A7865" s="1">
        <v>44698</v>
      </c>
      <c r="B7865">
        <v>202205</v>
      </c>
      <c r="C7865">
        <v>2022</v>
      </c>
      <c r="D7865" t="s">
        <v>6</v>
      </c>
      <c r="E7865" t="s">
        <v>23</v>
      </c>
      <c r="F7865">
        <v>23.042880000000004</v>
      </c>
      <c r="H7865">
        <v>66</v>
      </c>
      <c r="I7865">
        <v>42.944533333333332</v>
      </c>
      <c r="M7865">
        <v>2.8562499999999997</v>
      </c>
      <c r="N7865">
        <v>0.99137932683205399</v>
      </c>
      <c r="O7865">
        <v>2543.6807871569476</v>
      </c>
      <c r="P7865">
        <v>73.602901974442574</v>
      </c>
      <c r="R7865">
        <v>0.57711111111111113</v>
      </c>
      <c r="T7865" s="6">
        <v>65.431035570915569</v>
      </c>
      <c r="U7865" s="6">
        <v>38.089333333333336</v>
      </c>
      <c r="W7865" s="6">
        <v>188.51249999999999</v>
      </c>
    </row>
    <row r="7866" spans="1:23" x14ac:dyDescent="0.3">
      <c r="A7866" s="1">
        <v>44698</v>
      </c>
      <c r="B7866">
        <v>202205</v>
      </c>
      <c r="C7866">
        <v>2022</v>
      </c>
      <c r="D7866" t="s">
        <v>7</v>
      </c>
      <c r="E7866" t="s">
        <v>23</v>
      </c>
      <c r="F7866">
        <v>14.946399999999997</v>
      </c>
      <c r="H7866">
        <v>36</v>
      </c>
      <c r="I7866">
        <v>29.62235443813837</v>
      </c>
      <c r="M7866">
        <v>3.2581558184540658</v>
      </c>
      <c r="N7866">
        <v>0.83092752830012206</v>
      </c>
      <c r="O7866">
        <v>1716.6141531741214</v>
      </c>
      <c r="P7866">
        <v>68.347453103385831</v>
      </c>
      <c r="R7866">
        <v>0.85749999999999993</v>
      </c>
      <c r="T7866" s="6">
        <v>29.913391018804393</v>
      </c>
      <c r="U7866" s="6">
        <v>30.869999999999997</v>
      </c>
      <c r="W7866" s="6">
        <v>117.29360946434636</v>
      </c>
    </row>
    <row r="7867" spans="1:23" x14ac:dyDescent="0.3">
      <c r="A7867" s="1">
        <v>44698</v>
      </c>
      <c r="B7867">
        <v>202205</v>
      </c>
      <c r="C7867">
        <v>2022</v>
      </c>
      <c r="D7867" t="s">
        <v>8</v>
      </c>
      <c r="E7867" t="s">
        <v>23</v>
      </c>
      <c r="F7867">
        <v>13.632203666666662</v>
      </c>
      <c r="H7867">
        <v>108</v>
      </c>
      <c r="I7867">
        <v>38.372400000000006</v>
      </c>
      <c r="M7867">
        <v>2.6750000000000003</v>
      </c>
      <c r="N7867">
        <v>0.89387860082304538</v>
      </c>
      <c r="O7867">
        <v>1635.3072311162002</v>
      </c>
      <c r="P7867">
        <v>179.54487604119552</v>
      </c>
      <c r="R7867">
        <v>0.86466851851851856</v>
      </c>
      <c r="T7867" s="6">
        <v>96.538888888888906</v>
      </c>
      <c r="U7867" s="6">
        <v>93.384200000000007</v>
      </c>
      <c r="W7867" s="6">
        <v>288.90000000000003</v>
      </c>
    </row>
    <row r="7868" spans="1:23" x14ac:dyDescent="0.3">
      <c r="A7868" s="1">
        <v>44699</v>
      </c>
      <c r="B7868">
        <v>202205</v>
      </c>
      <c r="C7868">
        <v>2022</v>
      </c>
      <c r="D7868" t="s">
        <v>0</v>
      </c>
      <c r="E7868" t="s">
        <v>22</v>
      </c>
      <c r="F7868">
        <v>183.57527983333335</v>
      </c>
      <c r="G7868">
        <v>44</v>
      </c>
      <c r="I7868">
        <v>186.94516312897923</v>
      </c>
      <c r="J7868">
        <v>184.17391264583335</v>
      </c>
      <c r="K7868">
        <v>231.47023655914307</v>
      </c>
      <c r="L7868">
        <v>5.665760029491147</v>
      </c>
      <c r="N7868">
        <v>1</v>
      </c>
      <c r="O7868">
        <v>23054.994133138116</v>
      </c>
      <c r="P7868">
        <v>149.64164734919774</v>
      </c>
      <c r="Q7868">
        <v>0.74990004612997874</v>
      </c>
      <c r="S7868" s="6">
        <v>32.995602029719066</v>
      </c>
      <c r="V7868" s="6">
        <v>249.29344129761046</v>
      </c>
    </row>
    <row r="7869" spans="1:23" x14ac:dyDescent="0.3">
      <c r="A7869" s="1">
        <v>44699</v>
      </c>
      <c r="B7869">
        <v>202205</v>
      </c>
      <c r="C7869">
        <v>2022</v>
      </c>
      <c r="D7869" t="s">
        <v>1</v>
      </c>
      <c r="E7869" t="s">
        <v>22</v>
      </c>
      <c r="F7869">
        <v>194.10020066666667</v>
      </c>
      <c r="G7869">
        <v>46</v>
      </c>
      <c r="I7869">
        <v>202.16011247556898</v>
      </c>
      <c r="J7869">
        <v>194.20017625260417</v>
      </c>
      <c r="K7869">
        <v>257.06458513504424</v>
      </c>
      <c r="L7869">
        <v>5.7986625188257896</v>
      </c>
      <c r="N7869">
        <v>1</v>
      </c>
      <c r="O7869">
        <v>24275.649850122783</v>
      </c>
      <c r="P7869">
        <v>161.22975347176154</v>
      </c>
      <c r="Q7869">
        <v>0.75789633205048923</v>
      </c>
      <c r="S7869" s="6">
        <v>34.863231274322501</v>
      </c>
      <c r="V7869" s="6">
        <v>266.73847586598635</v>
      </c>
    </row>
    <row r="7870" spans="1:23" x14ac:dyDescent="0.3">
      <c r="A7870" s="1">
        <v>44699</v>
      </c>
      <c r="B7870">
        <v>202205</v>
      </c>
      <c r="C7870">
        <v>2022</v>
      </c>
      <c r="D7870" t="s">
        <v>4</v>
      </c>
      <c r="E7870" t="s">
        <v>22</v>
      </c>
      <c r="F7870">
        <v>125.38176016666667</v>
      </c>
      <c r="G7870">
        <v>36</v>
      </c>
      <c r="I7870">
        <v>139.53750255248843</v>
      </c>
      <c r="J7870">
        <v>125.50714192683333</v>
      </c>
      <c r="K7870">
        <v>176.87183900001926</v>
      </c>
      <c r="L7870">
        <v>5.0954225015964241</v>
      </c>
      <c r="N7870">
        <v>0.9375</v>
      </c>
      <c r="O7870">
        <v>14765.418715576199</v>
      </c>
      <c r="P7870">
        <v>124.12739692695396</v>
      </c>
      <c r="Q7870">
        <v>0.76069094100729384</v>
      </c>
      <c r="S7870" s="6">
        <v>27.384873876262578</v>
      </c>
      <c r="V7870" s="6">
        <v>183.43521005747127</v>
      </c>
    </row>
    <row r="7871" spans="1:23" x14ac:dyDescent="0.3">
      <c r="A7871" s="1">
        <v>44699</v>
      </c>
      <c r="B7871">
        <v>202205</v>
      </c>
      <c r="C7871">
        <v>2022</v>
      </c>
      <c r="D7871" t="s">
        <v>2</v>
      </c>
      <c r="E7871" t="s">
        <v>22</v>
      </c>
      <c r="F7871">
        <v>266.34804066666663</v>
      </c>
      <c r="G7871">
        <v>64</v>
      </c>
      <c r="I7871">
        <v>267.24720760238716</v>
      </c>
      <c r="J7871">
        <v>266.78568066666662</v>
      </c>
      <c r="K7871">
        <v>342.1036921297262</v>
      </c>
      <c r="L7871">
        <v>5.4876483884427074</v>
      </c>
      <c r="N7871">
        <v>1</v>
      </c>
      <c r="O7871">
        <v>33817.104218434557</v>
      </c>
      <c r="P7871">
        <v>180.22576505335326</v>
      </c>
      <c r="Q7871">
        <v>0.7609338870146336</v>
      </c>
      <c r="S7871" s="6">
        <v>48.699768768936551</v>
      </c>
      <c r="V7871" s="6">
        <v>351.20949686033327</v>
      </c>
    </row>
    <row r="7872" spans="1:23" x14ac:dyDescent="0.3">
      <c r="A7872" s="1">
        <v>44699</v>
      </c>
      <c r="B7872">
        <v>202205</v>
      </c>
      <c r="C7872">
        <v>2022</v>
      </c>
      <c r="D7872" t="s">
        <v>3</v>
      </c>
      <c r="E7872" t="s">
        <v>22</v>
      </c>
      <c r="F7872">
        <v>285.36648166666657</v>
      </c>
      <c r="G7872">
        <v>96</v>
      </c>
      <c r="I7872">
        <v>388.87148065336316</v>
      </c>
      <c r="J7872">
        <v>286.1771685671016</v>
      </c>
      <c r="K7872">
        <v>344.85718399315357</v>
      </c>
      <c r="L7872">
        <v>5.2941405586334245</v>
      </c>
      <c r="N7872">
        <v>0.99810953689320392</v>
      </c>
      <c r="O7872">
        <v>34061.085514996143</v>
      </c>
      <c r="P7872">
        <v>286.00150301018357</v>
      </c>
      <c r="Q7872">
        <v>0.76513733348719726</v>
      </c>
      <c r="S7872" s="6">
        <v>73.45318401477094</v>
      </c>
      <c r="V7872" s="6">
        <v>508.23749362880875</v>
      </c>
    </row>
    <row r="7873" spans="1:23" x14ac:dyDescent="0.3">
      <c r="A7873" s="1">
        <v>44699</v>
      </c>
      <c r="B7873">
        <v>202205</v>
      </c>
      <c r="C7873">
        <v>2022</v>
      </c>
      <c r="D7873" t="s">
        <v>5</v>
      </c>
      <c r="E7873" t="s">
        <v>23</v>
      </c>
      <c r="F7873">
        <v>10.329600000000001</v>
      </c>
      <c r="H7873">
        <v>162</v>
      </c>
      <c r="I7873">
        <v>32.825878121833007</v>
      </c>
      <c r="M7873">
        <v>2.1419725256929856</v>
      </c>
      <c r="N7873">
        <v>0.95733617331741494</v>
      </c>
      <c r="O7873">
        <v>1156.8623637383423</v>
      </c>
      <c r="P7873">
        <v>554.37658405329898</v>
      </c>
      <c r="R7873">
        <v>0.82293786008230452</v>
      </c>
      <c r="T7873" s="6">
        <v>155.08846007742122</v>
      </c>
      <c r="U7873" s="6">
        <v>133.31593333333333</v>
      </c>
      <c r="W7873" s="6">
        <v>346.99954916226369</v>
      </c>
    </row>
    <row r="7874" spans="1:23" x14ac:dyDescent="0.3">
      <c r="A7874" s="1">
        <v>44699</v>
      </c>
      <c r="B7874">
        <v>202205</v>
      </c>
      <c r="C7874">
        <v>2022</v>
      </c>
      <c r="D7874" t="s">
        <v>6</v>
      </c>
      <c r="E7874" t="s">
        <v>23</v>
      </c>
      <c r="F7874">
        <v>1.2521599999999999</v>
      </c>
      <c r="H7874">
        <v>66</v>
      </c>
      <c r="I7874">
        <v>6.3874999999999966</v>
      </c>
      <c r="M7874">
        <v>2.012465277777777</v>
      </c>
      <c r="N7874">
        <v>0.97369515442041066</v>
      </c>
      <c r="O7874">
        <v>138.27866242584122</v>
      </c>
      <c r="P7874">
        <v>73.602901974442574</v>
      </c>
      <c r="R7874">
        <v>0.57711111111111113</v>
      </c>
      <c r="T7874" s="6">
        <v>64.263880191747106</v>
      </c>
      <c r="U7874" s="6">
        <v>38.089333333333336</v>
      </c>
      <c r="W7874" s="6">
        <v>132.82270833333328</v>
      </c>
    </row>
    <row r="7875" spans="1:23" x14ac:dyDescent="0.3">
      <c r="A7875" s="1">
        <v>44699</v>
      </c>
      <c r="B7875">
        <v>202205</v>
      </c>
      <c r="C7875">
        <v>2022</v>
      </c>
      <c r="D7875" t="s">
        <v>7</v>
      </c>
      <c r="E7875" t="s">
        <v>23</v>
      </c>
      <c r="F7875">
        <v>11.888800000000002</v>
      </c>
      <c r="H7875">
        <v>36</v>
      </c>
      <c r="I7875">
        <v>18.762632556272603</v>
      </c>
      <c r="M7875">
        <v>2.5611433147841649</v>
      </c>
      <c r="N7875">
        <v>0.90325183959490785</v>
      </c>
      <c r="O7875">
        <v>1348.8235933294416</v>
      </c>
      <c r="P7875">
        <v>68.347453103385831</v>
      </c>
      <c r="R7875">
        <v>0.85749999999999993</v>
      </c>
      <c r="T7875" s="6">
        <v>32.517066225416684</v>
      </c>
      <c r="U7875" s="6">
        <v>30.869999999999997</v>
      </c>
      <c r="W7875" s="6">
        <v>92.201159332229935</v>
      </c>
    </row>
    <row r="7876" spans="1:23" x14ac:dyDescent="0.3">
      <c r="A7876" s="1">
        <v>44699</v>
      </c>
      <c r="B7876">
        <v>202205</v>
      </c>
      <c r="C7876">
        <v>2022</v>
      </c>
      <c r="D7876" t="s">
        <v>8</v>
      </c>
      <c r="E7876" t="s">
        <v>23</v>
      </c>
      <c r="F7876">
        <v>9.8701915000000007</v>
      </c>
      <c r="H7876">
        <v>108</v>
      </c>
      <c r="I7876">
        <v>17.792999999999999</v>
      </c>
      <c r="M7876">
        <v>2.4666666666666663</v>
      </c>
      <c r="N7876">
        <v>0.87520576131687255</v>
      </c>
      <c r="O7876">
        <v>1273.4799854720786</v>
      </c>
      <c r="P7876">
        <v>179.54487604119552</v>
      </c>
      <c r="R7876">
        <v>0.86466851851851856</v>
      </c>
      <c r="T7876" s="6">
        <v>94.52222222222224</v>
      </c>
      <c r="U7876" s="6">
        <v>93.384200000000007</v>
      </c>
      <c r="W7876" s="6">
        <v>266.39999999999998</v>
      </c>
    </row>
    <row r="7877" spans="1:23" x14ac:dyDescent="0.3">
      <c r="A7877" s="1">
        <v>44700</v>
      </c>
      <c r="B7877">
        <v>202205</v>
      </c>
      <c r="C7877">
        <v>2022</v>
      </c>
      <c r="D7877" t="s">
        <v>0</v>
      </c>
      <c r="E7877" t="s">
        <v>22</v>
      </c>
      <c r="F7877">
        <v>169.56884016666666</v>
      </c>
      <c r="G7877">
        <v>44</v>
      </c>
      <c r="I7877">
        <v>188.992436388036</v>
      </c>
      <c r="J7877">
        <v>170.15209211979166</v>
      </c>
      <c r="K7877">
        <v>233.16098591190672</v>
      </c>
      <c r="L7877">
        <v>5.7278068821963286</v>
      </c>
      <c r="N7877">
        <v>0.99297471511611946</v>
      </c>
      <c r="O7877">
        <v>19259.791586368265</v>
      </c>
      <c r="P7877">
        <v>149.64164734919774</v>
      </c>
      <c r="Q7877">
        <v>0.74990004612997874</v>
      </c>
      <c r="S7877" s="6">
        <v>32.995602029719066</v>
      </c>
      <c r="V7877" s="6">
        <v>252.02350281663846</v>
      </c>
    </row>
    <row r="7878" spans="1:23" x14ac:dyDescent="0.3">
      <c r="A7878" s="1">
        <v>44700</v>
      </c>
      <c r="B7878">
        <v>202205</v>
      </c>
      <c r="C7878">
        <v>2022</v>
      </c>
      <c r="D7878" t="s">
        <v>1</v>
      </c>
      <c r="E7878" t="s">
        <v>22</v>
      </c>
      <c r="F7878">
        <v>175.82096016666665</v>
      </c>
      <c r="G7878">
        <v>46</v>
      </c>
      <c r="I7878">
        <v>209.81892498686673</v>
      </c>
      <c r="J7878">
        <v>175.94937813541665</v>
      </c>
      <c r="K7878">
        <v>230.07211555581569</v>
      </c>
      <c r="L7878">
        <v>6.0183441785960543</v>
      </c>
      <c r="N7878">
        <v>1</v>
      </c>
      <c r="O7878">
        <v>19813.985367989888</v>
      </c>
      <c r="P7878">
        <v>161.22975347176154</v>
      </c>
      <c r="Q7878">
        <v>0.75789633205048923</v>
      </c>
      <c r="S7878" s="6">
        <v>34.863231274322501</v>
      </c>
      <c r="V7878" s="6">
        <v>276.8438322154185</v>
      </c>
    </row>
    <row r="7879" spans="1:23" x14ac:dyDescent="0.3">
      <c r="A7879" s="1">
        <v>44700</v>
      </c>
      <c r="B7879">
        <v>202205</v>
      </c>
      <c r="C7879">
        <v>2022</v>
      </c>
      <c r="D7879" t="s">
        <v>4</v>
      </c>
      <c r="E7879" t="s">
        <v>22</v>
      </c>
      <c r="F7879">
        <v>143.62655983333335</v>
      </c>
      <c r="G7879">
        <v>36</v>
      </c>
      <c r="I7879">
        <v>146.52488096605285</v>
      </c>
      <c r="J7879">
        <v>143.77018639316668</v>
      </c>
      <c r="K7879">
        <v>191.73003721578556</v>
      </c>
      <c r="L7879">
        <v>5.350577170014347</v>
      </c>
      <c r="N7879">
        <v>1</v>
      </c>
      <c r="O7879">
        <v>16458.225812198172</v>
      </c>
      <c r="P7879">
        <v>124.12739692695396</v>
      </c>
      <c r="Q7879">
        <v>0.76069094100729384</v>
      </c>
      <c r="S7879" s="6">
        <v>27.384873876262578</v>
      </c>
      <c r="V7879" s="6">
        <v>192.62077812051649</v>
      </c>
    </row>
    <row r="7880" spans="1:23" x14ac:dyDescent="0.3">
      <c r="A7880" s="1">
        <v>44700</v>
      </c>
      <c r="B7880">
        <v>202205</v>
      </c>
      <c r="C7880">
        <v>2022</v>
      </c>
      <c r="D7880" t="s">
        <v>2</v>
      </c>
      <c r="E7880" t="s">
        <v>22</v>
      </c>
      <c r="F7880">
        <v>175.89740000000003</v>
      </c>
      <c r="G7880">
        <v>64</v>
      </c>
      <c r="I7880">
        <v>253.48251270322575</v>
      </c>
      <c r="J7880">
        <v>176.34637460937503</v>
      </c>
      <c r="K7880">
        <v>221.72321642363258</v>
      </c>
      <c r="L7880">
        <v>5.2050044406968752</v>
      </c>
      <c r="N7880">
        <v>1</v>
      </c>
      <c r="O7880">
        <v>19943.597252823667</v>
      </c>
      <c r="P7880">
        <v>180.22576505335326</v>
      </c>
      <c r="Q7880">
        <v>0.7609338870146336</v>
      </c>
      <c r="S7880" s="6">
        <v>48.699768768936551</v>
      </c>
      <c r="V7880" s="6">
        <v>333.12028420460001</v>
      </c>
    </row>
    <row r="7881" spans="1:23" x14ac:dyDescent="0.3">
      <c r="A7881" s="1">
        <v>44700</v>
      </c>
      <c r="B7881">
        <v>202205</v>
      </c>
      <c r="C7881">
        <v>2022</v>
      </c>
      <c r="D7881" t="s">
        <v>3</v>
      </c>
      <c r="E7881" t="s">
        <v>22</v>
      </c>
      <c r="F7881">
        <v>334.53223999999994</v>
      </c>
      <c r="G7881">
        <v>96</v>
      </c>
      <c r="I7881">
        <v>476.2112962873847</v>
      </c>
      <c r="J7881">
        <v>335.40063971430772</v>
      </c>
      <c r="K7881">
        <v>426.53382201378588</v>
      </c>
      <c r="L7881">
        <v>6.4831947406340049</v>
      </c>
      <c r="N7881">
        <v>0.99919014025974029</v>
      </c>
      <c r="O7881">
        <v>37629.167284338291</v>
      </c>
      <c r="P7881">
        <v>286.00150301018357</v>
      </c>
      <c r="Q7881">
        <v>0.76513733348719726</v>
      </c>
      <c r="S7881" s="6">
        <v>73.45318401477094</v>
      </c>
      <c r="V7881" s="6">
        <v>622.38669510086447</v>
      </c>
    </row>
    <row r="7882" spans="1:23" x14ac:dyDescent="0.3">
      <c r="A7882" s="1">
        <v>44700</v>
      </c>
      <c r="B7882">
        <v>202205</v>
      </c>
      <c r="C7882">
        <v>2022</v>
      </c>
      <c r="D7882" t="s">
        <v>5</v>
      </c>
      <c r="E7882" t="s">
        <v>23</v>
      </c>
      <c r="F7882">
        <v>190.61760866666657</v>
      </c>
      <c r="H7882">
        <v>162</v>
      </c>
      <c r="I7882">
        <v>259.78107197445638</v>
      </c>
      <c r="M7882">
        <v>3.3120324862622676</v>
      </c>
      <c r="N7882">
        <v>0.94275748809739046</v>
      </c>
      <c r="O7882">
        <v>16190.776114154962</v>
      </c>
      <c r="P7882">
        <v>554.37658405329898</v>
      </c>
      <c r="R7882">
        <v>0.82293786008230452</v>
      </c>
      <c r="T7882" s="6">
        <v>152.72671307177725</v>
      </c>
      <c r="U7882" s="6">
        <v>133.31593333333333</v>
      </c>
      <c r="W7882" s="6">
        <v>536.54926277448737</v>
      </c>
    </row>
    <row r="7883" spans="1:23" x14ac:dyDescent="0.3">
      <c r="A7883" s="1">
        <v>44700</v>
      </c>
      <c r="B7883">
        <v>202205</v>
      </c>
      <c r="C7883">
        <v>2022</v>
      </c>
      <c r="D7883" t="s">
        <v>6</v>
      </c>
      <c r="E7883" t="s">
        <v>23</v>
      </c>
      <c r="F7883">
        <v>41.065920166666665</v>
      </c>
      <c r="H7883">
        <v>66</v>
      </c>
      <c r="I7883">
        <v>69.497633333333326</v>
      </c>
      <c r="M7883">
        <v>2.8374999999999999</v>
      </c>
      <c r="N7883">
        <v>0.94182401673050153</v>
      </c>
      <c r="O7883">
        <v>3809.0659960091784</v>
      </c>
      <c r="P7883">
        <v>73.602901974442574</v>
      </c>
      <c r="R7883">
        <v>0.57711111111111113</v>
      </c>
      <c r="T7883" s="6">
        <v>62.160385104213098</v>
      </c>
      <c r="U7883" s="6">
        <v>38.089333333333336</v>
      </c>
      <c r="W7883" s="6">
        <v>187.27500000000001</v>
      </c>
    </row>
    <row r="7884" spans="1:23" x14ac:dyDescent="0.3">
      <c r="A7884" s="1">
        <v>44700</v>
      </c>
      <c r="B7884">
        <v>202205</v>
      </c>
      <c r="C7884">
        <v>2022</v>
      </c>
      <c r="D7884" t="s">
        <v>7</v>
      </c>
      <c r="E7884" t="s">
        <v>23</v>
      </c>
      <c r="F7884">
        <v>71.791999666666669</v>
      </c>
      <c r="H7884">
        <v>36</v>
      </c>
      <c r="I7884">
        <v>81.041437893685156</v>
      </c>
      <c r="M7884">
        <v>3.8039314963197395</v>
      </c>
      <c r="N7884">
        <v>0.9410260761588608</v>
      </c>
      <c r="O7884">
        <v>6876.099930215536</v>
      </c>
      <c r="P7884">
        <v>68.347453103385831</v>
      </c>
      <c r="R7884">
        <v>0.85749999999999993</v>
      </c>
      <c r="T7884" s="6">
        <v>33.876938741718988</v>
      </c>
      <c r="U7884" s="6">
        <v>30.869999999999997</v>
      </c>
      <c r="W7884" s="6">
        <v>136.94153386751063</v>
      </c>
    </row>
    <row r="7885" spans="1:23" x14ac:dyDescent="0.3">
      <c r="A7885" s="1">
        <v>44700</v>
      </c>
      <c r="B7885">
        <v>202205</v>
      </c>
      <c r="C7885">
        <v>2022</v>
      </c>
      <c r="D7885" t="s">
        <v>8</v>
      </c>
      <c r="E7885" t="s">
        <v>23</v>
      </c>
      <c r="F7885">
        <v>10.313318499999998</v>
      </c>
      <c r="H7885">
        <v>108</v>
      </c>
      <c r="I7885">
        <v>21.8916</v>
      </c>
      <c r="M7885">
        <v>2.6083333333333334</v>
      </c>
      <c r="N7885">
        <v>0.8666923868312757</v>
      </c>
      <c r="O7885">
        <v>935.52143186449439</v>
      </c>
      <c r="P7885">
        <v>179.54487604119552</v>
      </c>
      <c r="R7885">
        <v>0.86466851851851856</v>
      </c>
      <c r="T7885" s="6">
        <v>93.602777777777774</v>
      </c>
      <c r="U7885" s="6">
        <v>93.384200000000007</v>
      </c>
      <c r="W7885" s="6">
        <v>281.7</v>
      </c>
    </row>
    <row r="7886" spans="1:23" x14ac:dyDescent="0.3">
      <c r="A7886" s="1">
        <v>44701</v>
      </c>
      <c r="B7886">
        <v>202205</v>
      </c>
      <c r="C7886">
        <v>2022</v>
      </c>
      <c r="D7886" t="s">
        <v>0</v>
      </c>
      <c r="E7886" t="s">
        <v>22</v>
      </c>
      <c r="F7886">
        <v>198.36683866666672</v>
      </c>
      <c r="G7886">
        <v>44</v>
      </c>
      <c r="I7886">
        <v>208.33157846685475</v>
      </c>
      <c r="J7886">
        <v>199.01112577604172</v>
      </c>
      <c r="K7886">
        <v>234.8586138132934</v>
      </c>
      <c r="L7886">
        <v>6.3139196029583271</v>
      </c>
      <c r="N7886">
        <v>1</v>
      </c>
      <c r="O7886">
        <v>21601.224889030596</v>
      </c>
      <c r="P7886">
        <v>149.64164734919774</v>
      </c>
      <c r="Q7886">
        <v>0.74990004612997874</v>
      </c>
      <c r="S7886" s="6">
        <v>32.995602029719066</v>
      </c>
      <c r="V7886" s="6">
        <v>277.81246253016639</v>
      </c>
    </row>
    <row r="7887" spans="1:23" x14ac:dyDescent="0.3">
      <c r="A7887" s="1">
        <v>44701</v>
      </c>
      <c r="B7887">
        <v>202205</v>
      </c>
      <c r="C7887">
        <v>2022</v>
      </c>
      <c r="D7887" t="s">
        <v>1</v>
      </c>
      <c r="E7887" t="s">
        <v>22</v>
      </c>
      <c r="F7887">
        <v>214.09332116666667</v>
      </c>
      <c r="G7887">
        <v>46</v>
      </c>
      <c r="I7887">
        <v>225.5663000733918</v>
      </c>
      <c r="J7887">
        <v>214.18047936979167</v>
      </c>
      <c r="K7887">
        <v>246.83935602641662</v>
      </c>
      <c r="L7887">
        <v>6.4700342403294693</v>
      </c>
      <c r="N7887">
        <v>1</v>
      </c>
      <c r="O7887">
        <v>23426.854074095671</v>
      </c>
      <c r="P7887">
        <v>161.22975347176154</v>
      </c>
      <c r="Q7887">
        <v>0.75789633205048923</v>
      </c>
      <c r="S7887" s="6">
        <v>34.863231274322501</v>
      </c>
      <c r="V7887" s="6">
        <v>297.62157505515557</v>
      </c>
    </row>
    <row r="7888" spans="1:23" x14ac:dyDescent="0.3">
      <c r="A7888" s="1">
        <v>44701</v>
      </c>
      <c r="B7888">
        <v>202205</v>
      </c>
      <c r="C7888">
        <v>2022</v>
      </c>
      <c r="D7888" t="s">
        <v>4</v>
      </c>
      <c r="E7888" t="s">
        <v>22</v>
      </c>
      <c r="F7888">
        <v>172.52340016666668</v>
      </c>
      <c r="G7888">
        <v>36</v>
      </c>
      <c r="I7888">
        <v>183.25606366680876</v>
      </c>
      <c r="J7888">
        <v>172.69592356683333</v>
      </c>
      <c r="K7888">
        <v>225.44569019624083</v>
      </c>
      <c r="L7888">
        <v>6.6918717425847465</v>
      </c>
      <c r="N7888">
        <v>1</v>
      </c>
      <c r="O7888">
        <v>18048.027262963216</v>
      </c>
      <c r="P7888">
        <v>124.12739692695396</v>
      </c>
      <c r="Q7888">
        <v>0.76069094100729384</v>
      </c>
      <c r="S7888" s="6">
        <v>27.384873876262578</v>
      </c>
      <c r="V7888" s="6">
        <v>240.90738273305087</v>
      </c>
    </row>
    <row r="7889" spans="1:23" x14ac:dyDescent="0.3">
      <c r="A7889" s="1">
        <v>44701</v>
      </c>
      <c r="B7889">
        <v>202205</v>
      </c>
      <c r="C7889">
        <v>2022</v>
      </c>
      <c r="D7889" t="s">
        <v>2</v>
      </c>
      <c r="E7889" t="s">
        <v>22</v>
      </c>
      <c r="F7889">
        <v>181.58055950000002</v>
      </c>
      <c r="G7889">
        <v>64</v>
      </c>
      <c r="I7889">
        <v>217.55589387978597</v>
      </c>
      <c r="J7889">
        <v>181.99108196093763</v>
      </c>
      <c r="K7889">
        <v>227.8367368801658</v>
      </c>
      <c r="L7889">
        <v>4.4672880257812508</v>
      </c>
      <c r="N7889">
        <v>1</v>
      </c>
      <c r="O7889">
        <v>20191.411307356924</v>
      </c>
      <c r="P7889">
        <v>180.22576505335326</v>
      </c>
      <c r="Q7889">
        <v>0.7609338870146336</v>
      </c>
      <c r="S7889" s="6">
        <v>48.699768768936551</v>
      </c>
      <c r="V7889" s="6">
        <v>285.90643365000005</v>
      </c>
    </row>
    <row r="7890" spans="1:23" x14ac:dyDescent="0.3">
      <c r="A7890" s="1">
        <v>44701</v>
      </c>
      <c r="B7890">
        <v>202205</v>
      </c>
      <c r="C7890">
        <v>2022</v>
      </c>
      <c r="D7890" t="s">
        <v>3</v>
      </c>
      <c r="E7890" t="s">
        <v>22</v>
      </c>
      <c r="F7890">
        <v>399.40039999999999</v>
      </c>
      <c r="G7890">
        <v>96</v>
      </c>
      <c r="I7890">
        <v>416.5449556876066</v>
      </c>
      <c r="J7890">
        <v>400.36859525997158</v>
      </c>
      <c r="K7890">
        <v>501.78397217274835</v>
      </c>
      <c r="L7890">
        <v>5.6708903946742755</v>
      </c>
      <c r="N7890">
        <v>1</v>
      </c>
      <c r="O7890">
        <v>43455.175572931745</v>
      </c>
      <c r="P7890">
        <v>286.00150301018357</v>
      </c>
      <c r="Q7890">
        <v>0.76513733348719726</v>
      </c>
      <c r="S7890" s="6">
        <v>73.45318401477094</v>
      </c>
      <c r="V7890" s="6">
        <v>544.4054778887305</v>
      </c>
    </row>
    <row r="7891" spans="1:23" x14ac:dyDescent="0.3">
      <c r="A7891" s="1">
        <v>44701</v>
      </c>
      <c r="B7891">
        <v>202205</v>
      </c>
      <c r="C7891">
        <v>2022</v>
      </c>
      <c r="D7891" t="s">
        <v>5</v>
      </c>
      <c r="E7891" t="s">
        <v>23</v>
      </c>
      <c r="F7891">
        <v>1013.1264406666663</v>
      </c>
      <c r="H7891">
        <v>162</v>
      </c>
      <c r="I7891">
        <v>1230.3345746172267</v>
      </c>
      <c r="M7891">
        <v>6.6811172862081136</v>
      </c>
      <c r="N7891">
        <v>0.96722939573688271</v>
      </c>
      <c r="O7891">
        <v>72121.843003111891</v>
      </c>
      <c r="P7891">
        <v>554.37658405329898</v>
      </c>
      <c r="R7891">
        <v>0.82293786008230452</v>
      </c>
      <c r="T7891" s="6">
        <v>156.691162109375</v>
      </c>
      <c r="U7891" s="6">
        <v>133.31593333333333</v>
      </c>
      <c r="W7891" s="6">
        <v>1082.3410003657143</v>
      </c>
    </row>
    <row r="7892" spans="1:23" x14ac:dyDescent="0.3">
      <c r="A7892" s="1">
        <v>44701</v>
      </c>
      <c r="B7892">
        <v>202205</v>
      </c>
      <c r="C7892">
        <v>2022</v>
      </c>
      <c r="D7892" t="s">
        <v>6</v>
      </c>
      <c r="E7892" t="s">
        <v>23</v>
      </c>
      <c r="F7892">
        <v>351.86256033333336</v>
      </c>
      <c r="H7892">
        <v>66</v>
      </c>
      <c r="I7892">
        <v>500.91746666666671</v>
      </c>
      <c r="M7892">
        <v>6.8211805555555562</v>
      </c>
      <c r="N7892">
        <v>0.9288842663098219</v>
      </c>
      <c r="O7892">
        <v>24828.403364006474</v>
      </c>
      <c r="P7892">
        <v>73.602901974442574</v>
      </c>
      <c r="R7892">
        <v>0.57711111111111113</v>
      </c>
      <c r="T7892" s="6">
        <v>61.306361576448246</v>
      </c>
      <c r="U7892" s="6">
        <v>38.089333333333336</v>
      </c>
      <c r="W7892" s="6">
        <v>450.19791666666669</v>
      </c>
    </row>
    <row r="7893" spans="1:23" x14ac:dyDescent="0.3">
      <c r="A7893" s="1">
        <v>44701</v>
      </c>
      <c r="B7893">
        <v>202205</v>
      </c>
      <c r="C7893">
        <v>2022</v>
      </c>
      <c r="D7893" t="s">
        <v>7</v>
      </c>
      <c r="E7893" t="s">
        <v>23</v>
      </c>
      <c r="F7893">
        <v>374.73519750000008</v>
      </c>
      <c r="H7893">
        <v>36</v>
      </c>
      <c r="I7893">
        <v>407.58106025001769</v>
      </c>
      <c r="M7893">
        <v>8.1062084562025625</v>
      </c>
      <c r="N7893">
        <v>0.98738944469795698</v>
      </c>
      <c r="O7893">
        <v>27880.548971178629</v>
      </c>
      <c r="P7893">
        <v>68.347453103385831</v>
      </c>
      <c r="R7893">
        <v>0.85749999999999993</v>
      </c>
      <c r="T7893" s="6">
        <v>35.546020009126451</v>
      </c>
      <c r="U7893" s="6">
        <v>30.869999999999997</v>
      </c>
      <c r="W7893" s="6">
        <v>291.82350442329226</v>
      </c>
    </row>
    <row r="7894" spans="1:23" x14ac:dyDescent="0.3">
      <c r="A7894" s="1">
        <v>44701</v>
      </c>
      <c r="B7894">
        <v>202205</v>
      </c>
      <c r="C7894">
        <v>2022</v>
      </c>
      <c r="D7894" t="s">
        <v>8</v>
      </c>
      <c r="E7894" t="s">
        <v>23</v>
      </c>
      <c r="F7894">
        <v>70.108949333333314</v>
      </c>
      <c r="H7894">
        <v>108</v>
      </c>
      <c r="I7894">
        <v>92.982600000000019</v>
      </c>
      <c r="M7894">
        <v>3.3625000000000003</v>
      </c>
      <c r="N7894">
        <v>0.91651234567901241</v>
      </c>
      <c r="O7894">
        <v>6190.5699611302025</v>
      </c>
      <c r="P7894">
        <v>179.54487604119552</v>
      </c>
      <c r="R7894">
        <v>0.86466851851851856</v>
      </c>
      <c r="T7894" s="6">
        <v>98.983333333333334</v>
      </c>
      <c r="U7894" s="6">
        <v>93.384200000000007</v>
      </c>
      <c r="W7894" s="6">
        <v>363.15000000000003</v>
      </c>
    </row>
    <row r="7895" spans="1:23" x14ac:dyDescent="0.3">
      <c r="A7895" s="1">
        <v>44702</v>
      </c>
      <c r="B7895">
        <v>202205</v>
      </c>
      <c r="C7895">
        <v>2022</v>
      </c>
      <c r="D7895" t="s">
        <v>0</v>
      </c>
      <c r="E7895" t="s">
        <v>22</v>
      </c>
      <c r="F7895">
        <v>117.64508000000001</v>
      </c>
      <c r="G7895">
        <v>44</v>
      </c>
      <c r="I7895">
        <v>137.99945396732821</v>
      </c>
      <c r="J7895">
        <v>118.16192570312501</v>
      </c>
      <c r="K7895">
        <v>156.86146766476151</v>
      </c>
      <c r="L7895">
        <v>4.1823590260008716</v>
      </c>
      <c r="N7895">
        <v>0.99533563138303338</v>
      </c>
      <c r="O7895">
        <v>10776.253156537929</v>
      </c>
      <c r="P7895">
        <v>149.64164734919774</v>
      </c>
      <c r="Q7895">
        <v>0.74990004612997874</v>
      </c>
      <c r="S7895" s="6">
        <v>32.995602029719066</v>
      </c>
      <c r="V7895" s="6">
        <v>184.02379714403835</v>
      </c>
    </row>
    <row r="7896" spans="1:23" x14ac:dyDescent="0.3">
      <c r="A7896" s="1">
        <v>44702</v>
      </c>
      <c r="B7896">
        <v>202205</v>
      </c>
      <c r="C7896">
        <v>2022</v>
      </c>
      <c r="D7896" t="s">
        <v>1</v>
      </c>
      <c r="E7896" t="s">
        <v>22</v>
      </c>
      <c r="F7896">
        <v>122.44288016666667</v>
      </c>
      <c r="G7896">
        <v>46</v>
      </c>
      <c r="I7896">
        <v>148.36838816769355</v>
      </c>
      <c r="J7896">
        <v>122.55005790104167</v>
      </c>
      <c r="K7896">
        <v>162.05320339161423</v>
      </c>
      <c r="L7896">
        <v>4.2557268143119584</v>
      </c>
      <c r="N7896">
        <v>1</v>
      </c>
      <c r="O7896">
        <v>11371.926596606907</v>
      </c>
      <c r="P7896">
        <v>161.22975347176154</v>
      </c>
      <c r="Q7896">
        <v>0.75789633205048923</v>
      </c>
      <c r="S7896" s="6">
        <v>34.863231274322501</v>
      </c>
      <c r="V7896" s="6">
        <v>195.76343345835008</v>
      </c>
    </row>
    <row r="7897" spans="1:23" x14ac:dyDescent="0.3">
      <c r="A7897" s="1">
        <v>44702</v>
      </c>
      <c r="B7897">
        <v>202205</v>
      </c>
      <c r="C7897">
        <v>2022</v>
      </c>
      <c r="D7897" t="s">
        <v>4</v>
      </c>
      <c r="E7897" t="s">
        <v>22</v>
      </c>
      <c r="F7897">
        <v>116.43687983333334</v>
      </c>
      <c r="G7897">
        <v>36</v>
      </c>
      <c r="I7897">
        <v>117.56746354536774</v>
      </c>
      <c r="J7897">
        <v>116.55331671316667</v>
      </c>
      <c r="K7897">
        <v>154.75093959898678</v>
      </c>
      <c r="L7897">
        <v>4.2931533691406241</v>
      </c>
      <c r="N7897">
        <v>1</v>
      </c>
      <c r="O7897">
        <v>10752.641890516687</v>
      </c>
      <c r="P7897">
        <v>124.12739692695396</v>
      </c>
      <c r="Q7897">
        <v>0.76069094100729384</v>
      </c>
      <c r="S7897" s="6">
        <v>27.384873876262578</v>
      </c>
      <c r="V7897" s="6">
        <v>154.55352128906247</v>
      </c>
    </row>
    <row r="7898" spans="1:23" x14ac:dyDescent="0.3">
      <c r="A7898" s="1">
        <v>44702</v>
      </c>
      <c r="B7898">
        <v>202205</v>
      </c>
      <c r="C7898">
        <v>2022</v>
      </c>
      <c r="D7898" t="s">
        <v>2</v>
      </c>
      <c r="E7898" t="s">
        <v>22</v>
      </c>
      <c r="F7898">
        <v>238.31835983333335</v>
      </c>
      <c r="G7898">
        <v>64</v>
      </c>
      <c r="I7898">
        <v>248.6996948343749</v>
      </c>
      <c r="J7898">
        <v>238.72417983333335</v>
      </c>
      <c r="K7898">
        <v>304.00439753188004</v>
      </c>
      <c r="L7898">
        <v>5.106794161885416</v>
      </c>
      <c r="N7898">
        <v>1</v>
      </c>
      <c r="O7898">
        <v>23867.314732834599</v>
      </c>
      <c r="P7898">
        <v>180.22576505335326</v>
      </c>
      <c r="Q7898">
        <v>0.7609338870146336</v>
      </c>
      <c r="S7898" s="6">
        <v>48.699768768936551</v>
      </c>
      <c r="V7898" s="6">
        <v>326.83482636066663</v>
      </c>
    </row>
    <row r="7899" spans="1:23" x14ac:dyDescent="0.3">
      <c r="A7899" s="1">
        <v>44702</v>
      </c>
      <c r="B7899">
        <v>202205</v>
      </c>
      <c r="C7899">
        <v>2022</v>
      </c>
      <c r="D7899" t="s">
        <v>3</v>
      </c>
      <c r="E7899" t="s">
        <v>22</v>
      </c>
      <c r="F7899">
        <v>236.16096033333335</v>
      </c>
      <c r="G7899">
        <v>96</v>
      </c>
      <c r="I7899">
        <v>238.30967388792246</v>
      </c>
      <c r="J7899">
        <v>236.77623876102587</v>
      </c>
      <c r="K7899">
        <v>291.73147699758823</v>
      </c>
      <c r="L7899">
        <v>3.2443749999999998</v>
      </c>
      <c r="N7899">
        <v>1</v>
      </c>
      <c r="O7899">
        <v>26330.150103687261</v>
      </c>
      <c r="P7899">
        <v>286.00150301018357</v>
      </c>
      <c r="Q7899">
        <v>0.76513733348719726</v>
      </c>
      <c r="S7899" s="6">
        <v>73.45318401477094</v>
      </c>
      <c r="V7899" s="6">
        <v>311.45999999999998</v>
      </c>
    </row>
    <row r="7900" spans="1:23" x14ac:dyDescent="0.3">
      <c r="A7900" s="1">
        <v>44702</v>
      </c>
      <c r="B7900">
        <v>202205</v>
      </c>
      <c r="C7900">
        <v>2022</v>
      </c>
      <c r="D7900" t="s">
        <v>5</v>
      </c>
      <c r="E7900" t="s">
        <v>23</v>
      </c>
      <c r="F7900">
        <v>564.67202016666647</v>
      </c>
      <c r="H7900">
        <v>162</v>
      </c>
      <c r="I7900">
        <v>654.32305559242627</v>
      </c>
      <c r="M7900">
        <v>5.364452452921733</v>
      </c>
      <c r="N7900">
        <v>0.98866667570891209</v>
      </c>
      <c r="O7900">
        <v>54769.822704298684</v>
      </c>
      <c r="P7900">
        <v>554.37658405329898</v>
      </c>
      <c r="R7900">
        <v>0.82293786008230452</v>
      </c>
      <c r="T7900" s="6">
        <v>160.16400146484375</v>
      </c>
      <c r="U7900" s="6">
        <v>133.31593333333333</v>
      </c>
      <c r="W7900" s="6">
        <v>869.04129737332073</v>
      </c>
    </row>
    <row r="7901" spans="1:23" x14ac:dyDescent="0.3">
      <c r="A7901" s="1">
        <v>44702</v>
      </c>
      <c r="B7901">
        <v>202205</v>
      </c>
      <c r="C7901">
        <v>2022</v>
      </c>
      <c r="D7901" t="s">
        <v>6</v>
      </c>
      <c r="E7901" t="s">
        <v>23</v>
      </c>
      <c r="F7901">
        <v>166.87999983333333</v>
      </c>
      <c r="H7901">
        <v>66</v>
      </c>
      <c r="I7901">
        <v>235.08469999999997</v>
      </c>
      <c r="M7901">
        <v>4.9618055555555554</v>
      </c>
      <c r="N7901">
        <v>0.94864458463979318</v>
      </c>
      <c r="O7901">
        <v>16045.285289676982</v>
      </c>
      <c r="P7901">
        <v>73.602901974442574</v>
      </c>
      <c r="R7901">
        <v>0.57711111111111113</v>
      </c>
      <c r="T7901" s="6">
        <v>62.610542586226352</v>
      </c>
      <c r="U7901" s="6">
        <v>38.089333333333336</v>
      </c>
      <c r="W7901" s="6">
        <v>327.47916666666663</v>
      </c>
    </row>
    <row r="7902" spans="1:23" x14ac:dyDescent="0.3">
      <c r="A7902" s="1">
        <v>44702</v>
      </c>
      <c r="B7902">
        <v>202205</v>
      </c>
      <c r="C7902">
        <v>2022</v>
      </c>
      <c r="D7902" t="s">
        <v>7</v>
      </c>
      <c r="E7902" t="s">
        <v>23</v>
      </c>
      <c r="F7902">
        <v>202.7143993333334</v>
      </c>
      <c r="H7902">
        <v>36</v>
      </c>
      <c r="I7902">
        <v>212.75184421316706</v>
      </c>
      <c r="M7902">
        <v>6.0500944871820543</v>
      </c>
      <c r="N7902">
        <v>0.99895138198950206</v>
      </c>
      <c r="O7902">
        <v>19546.894383695351</v>
      </c>
      <c r="P7902">
        <v>68.347453103385831</v>
      </c>
      <c r="R7902">
        <v>0.85749999999999993</v>
      </c>
      <c r="T7902" s="6">
        <v>35.962249751622075</v>
      </c>
      <c r="U7902" s="6">
        <v>30.869999999999997</v>
      </c>
      <c r="W7902" s="6">
        <v>217.80340153855394</v>
      </c>
    </row>
    <row r="7903" spans="1:23" x14ac:dyDescent="0.3">
      <c r="A7903" s="1">
        <v>44702</v>
      </c>
      <c r="B7903">
        <v>202205</v>
      </c>
      <c r="C7903">
        <v>2022</v>
      </c>
      <c r="D7903" t="s">
        <v>8</v>
      </c>
      <c r="E7903" t="s">
        <v>23</v>
      </c>
      <c r="F7903">
        <v>82.302027833333327</v>
      </c>
      <c r="H7903">
        <v>108</v>
      </c>
      <c r="I7903">
        <v>122.09400000000001</v>
      </c>
      <c r="M7903">
        <v>3.6541666666666672</v>
      </c>
      <c r="N7903">
        <v>0.91630658436213996</v>
      </c>
      <c r="O7903">
        <v>8999.2297295048793</v>
      </c>
      <c r="P7903">
        <v>179.54487604119552</v>
      </c>
      <c r="R7903">
        <v>0.86466851851851856</v>
      </c>
      <c r="T7903" s="6">
        <v>98.961111111111123</v>
      </c>
      <c r="U7903" s="6">
        <v>93.384200000000007</v>
      </c>
      <c r="W7903" s="6">
        <v>394.65000000000003</v>
      </c>
    </row>
    <row r="7904" spans="1:23" x14ac:dyDescent="0.3">
      <c r="A7904" s="1">
        <v>44703</v>
      </c>
      <c r="B7904">
        <v>202205</v>
      </c>
      <c r="C7904">
        <v>2022</v>
      </c>
      <c r="D7904" t="s">
        <v>0</v>
      </c>
      <c r="E7904" t="s">
        <v>22</v>
      </c>
      <c r="F7904">
        <v>140.43091999999999</v>
      </c>
      <c r="G7904">
        <v>44</v>
      </c>
      <c r="I7904">
        <v>129.90462745998028</v>
      </c>
      <c r="J7904">
        <v>140.91456257812499</v>
      </c>
      <c r="K7904">
        <v>176.69372862162336</v>
      </c>
      <c r="L7904">
        <v>3.9370285574112414</v>
      </c>
      <c r="N7904">
        <v>1</v>
      </c>
      <c r="O7904">
        <v>14125.329884982541</v>
      </c>
      <c r="P7904">
        <v>149.64164734919774</v>
      </c>
      <c r="Q7904">
        <v>0.74990004612997874</v>
      </c>
      <c r="S7904" s="6">
        <v>32.995602029719066</v>
      </c>
      <c r="V7904" s="6">
        <v>173.22925652609462</v>
      </c>
    </row>
    <row r="7905" spans="1:23" x14ac:dyDescent="0.3">
      <c r="A7905" s="1">
        <v>44703</v>
      </c>
      <c r="B7905">
        <v>202205</v>
      </c>
      <c r="C7905">
        <v>2022</v>
      </c>
      <c r="D7905" t="s">
        <v>1</v>
      </c>
      <c r="E7905" t="s">
        <v>22</v>
      </c>
      <c r="F7905">
        <v>146.66539983333334</v>
      </c>
      <c r="G7905">
        <v>46</v>
      </c>
      <c r="I7905">
        <v>144.30433871524036</v>
      </c>
      <c r="J7905">
        <v>146.78222112239584</v>
      </c>
      <c r="K7905">
        <v>192.20794341875836</v>
      </c>
      <c r="L7905">
        <v>4.1391555928874419</v>
      </c>
      <c r="N7905">
        <v>1</v>
      </c>
      <c r="O7905">
        <v>14730.958860413266</v>
      </c>
      <c r="P7905">
        <v>161.22975347176154</v>
      </c>
      <c r="Q7905">
        <v>0.75789633205048923</v>
      </c>
      <c r="S7905" s="6">
        <v>34.863231274322501</v>
      </c>
      <c r="V7905" s="6">
        <v>190.40115727282233</v>
      </c>
    </row>
    <row r="7906" spans="1:23" x14ac:dyDescent="0.3">
      <c r="A7906" s="1">
        <v>44703</v>
      </c>
      <c r="B7906">
        <v>202205</v>
      </c>
      <c r="C7906">
        <v>2022</v>
      </c>
      <c r="D7906" t="s">
        <v>4</v>
      </c>
      <c r="E7906" t="s">
        <v>22</v>
      </c>
      <c r="F7906">
        <v>142.46120000000002</v>
      </c>
      <c r="G7906">
        <v>36</v>
      </c>
      <c r="I7906">
        <v>147.26074526217207</v>
      </c>
      <c r="J7906">
        <v>142.60366120000003</v>
      </c>
      <c r="K7906">
        <v>194.13901315241634</v>
      </c>
      <c r="L7906">
        <v>5.3774483653846152</v>
      </c>
      <c r="N7906">
        <v>1</v>
      </c>
      <c r="O7906">
        <v>13464.289572683403</v>
      </c>
      <c r="P7906">
        <v>124.12739692695396</v>
      </c>
      <c r="Q7906">
        <v>0.76069094100729384</v>
      </c>
      <c r="S7906" s="6">
        <v>27.384873876262578</v>
      </c>
      <c r="V7906" s="6">
        <v>193.58814115384615</v>
      </c>
    </row>
    <row r="7907" spans="1:23" x14ac:dyDescent="0.3">
      <c r="A7907" s="1">
        <v>44703</v>
      </c>
      <c r="B7907">
        <v>202205</v>
      </c>
      <c r="C7907">
        <v>2022</v>
      </c>
      <c r="D7907" t="s">
        <v>2</v>
      </c>
      <c r="E7907" t="s">
        <v>22</v>
      </c>
      <c r="F7907">
        <v>234.41600199999993</v>
      </c>
      <c r="G7907">
        <v>64</v>
      </c>
      <c r="I7907">
        <v>233.75326358076435</v>
      </c>
      <c r="J7907">
        <v>234.78686199999993</v>
      </c>
      <c r="K7907">
        <v>297.5382774882853</v>
      </c>
      <c r="L7907">
        <v>4.7998844653624992</v>
      </c>
      <c r="N7907">
        <v>1</v>
      </c>
      <c r="O7907">
        <v>24127.076792435404</v>
      </c>
      <c r="P7907">
        <v>180.22576505335326</v>
      </c>
      <c r="Q7907">
        <v>0.7609338870146336</v>
      </c>
      <c r="S7907" s="6">
        <v>48.699768768936551</v>
      </c>
      <c r="V7907" s="6">
        <v>307.19260578319995</v>
      </c>
    </row>
    <row r="7908" spans="1:23" x14ac:dyDescent="0.3">
      <c r="A7908" s="1">
        <v>44703</v>
      </c>
      <c r="B7908">
        <v>202205</v>
      </c>
      <c r="C7908">
        <v>2022</v>
      </c>
      <c r="D7908" t="s">
        <v>3</v>
      </c>
      <c r="E7908" t="s">
        <v>22</v>
      </c>
      <c r="F7908">
        <v>234.49607933333331</v>
      </c>
      <c r="G7908">
        <v>96</v>
      </c>
      <c r="I7908">
        <v>253.92669279437652</v>
      </c>
      <c r="J7908">
        <v>235.1604812391052</v>
      </c>
      <c r="K7908">
        <v>286.90484630992671</v>
      </c>
      <c r="L7908">
        <v>3.4569868713017748</v>
      </c>
      <c r="N7908">
        <v>0.99972997674074071</v>
      </c>
      <c r="O7908">
        <v>23362.799938805016</v>
      </c>
      <c r="P7908">
        <v>286.00150301018357</v>
      </c>
      <c r="Q7908">
        <v>0.76513733348719726</v>
      </c>
      <c r="S7908" s="6">
        <v>73.45318401477094</v>
      </c>
      <c r="V7908" s="6">
        <v>331.8707396449704</v>
      </c>
    </row>
    <row r="7909" spans="1:23" x14ac:dyDescent="0.3">
      <c r="A7909" s="1">
        <v>44703</v>
      </c>
      <c r="B7909">
        <v>202205</v>
      </c>
      <c r="C7909">
        <v>2022</v>
      </c>
      <c r="D7909" t="s">
        <v>5</v>
      </c>
      <c r="E7909" t="s">
        <v>23</v>
      </c>
      <c r="F7909">
        <v>34.060800166666667</v>
      </c>
      <c r="H7909">
        <v>162</v>
      </c>
      <c r="I7909">
        <v>79.312216975828022</v>
      </c>
      <c r="M7909">
        <v>2.7908115790037766</v>
      </c>
      <c r="N7909">
        <v>0.98969862196180558</v>
      </c>
      <c r="O7909">
        <v>3556.2339006014977</v>
      </c>
      <c r="P7909">
        <v>554.37658405329898</v>
      </c>
      <c r="R7909">
        <v>0.82293786008230452</v>
      </c>
      <c r="T7909" s="6">
        <v>160.3311767578125</v>
      </c>
      <c r="U7909" s="6">
        <v>133.31593333333333</v>
      </c>
      <c r="W7909" s="6">
        <v>452.11147579861182</v>
      </c>
    </row>
    <row r="7910" spans="1:23" x14ac:dyDescent="0.3">
      <c r="A7910" s="1">
        <v>44703</v>
      </c>
      <c r="B7910">
        <v>202205</v>
      </c>
      <c r="C7910">
        <v>2022</v>
      </c>
      <c r="D7910" t="s">
        <v>6</v>
      </c>
      <c r="E7910" t="s">
        <v>23</v>
      </c>
      <c r="F7910">
        <v>16.28368</v>
      </c>
      <c r="H7910">
        <v>66</v>
      </c>
      <c r="I7910">
        <v>38.800533333333334</v>
      </c>
      <c r="M7910">
        <v>2.5270138888888884</v>
      </c>
      <c r="N7910">
        <v>0.94860639038558847</v>
      </c>
      <c r="O7910">
        <v>1630.7141765816843</v>
      </c>
      <c r="P7910">
        <v>73.602901974442574</v>
      </c>
      <c r="R7910">
        <v>0.57711111111111113</v>
      </c>
      <c r="T7910" s="6">
        <v>62.608021765448839</v>
      </c>
      <c r="U7910" s="6">
        <v>38.089333333333336</v>
      </c>
      <c r="W7910" s="6">
        <v>166.78291666666664</v>
      </c>
    </row>
    <row r="7911" spans="1:23" x14ac:dyDescent="0.3">
      <c r="A7911" s="1">
        <v>44703</v>
      </c>
      <c r="B7911">
        <v>202205</v>
      </c>
      <c r="C7911">
        <v>2022</v>
      </c>
      <c r="D7911" t="s">
        <v>7</v>
      </c>
      <c r="E7911" t="s">
        <v>23</v>
      </c>
      <c r="F7911">
        <v>25.564</v>
      </c>
      <c r="H7911">
        <v>36</v>
      </c>
      <c r="I7911">
        <v>30.811238075316602</v>
      </c>
      <c r="M7911">
        <v>2.9600715406660196</v>
      </c>
      <c r="N7911">
        <v>0.99895138198950206</v>
      </c>
      <c r="O7911">
        <v>2685.4937103558927</v>
      </c>
      <c r="P7911">
        <v>68.347453103385831</v>
      </c>
      <c r="R7911">
        <v>0.85749999999999993</v>
      </c>
      <c r="T7911" s="6">
        <v>35.962249751622075</v>
      </c>
      <c r="U7911" s="6">
        <v>30.869999999999997</v>
      </c>
      <c r="W7911" s="6">
        <v>106.56257546397671</v>
      </c>
    </row>
    <row r="7912" spans="1:23" x14ac:dyDescent="0.3">
      <c r="A7912" s="1">
        <v>44703</v>
      </c>
      <c r="B7912">
        <v>202205</v>
      </c>
      <c r="C7912">
        <v>2022</v>
      </c>
      <c r="D7912" t="s">
        <v>8</v>
      </c>
      <c r="E7912" t="s">
        <v>23</v>
      </c>
      <c r="F7912">
        <v>82.942193833333363</v>
      </c>
      <c r="H7912">
        <v>108</v>
      </c>
      <c r="I7912">
        <v>73.553399999999996</v>
      </c>
      <c r="M7912">
        <v>3.1833333333333331</v>
      </c>
      <c r="N7912">
        <v>0.94519032921810708</v>
      </c>
      <c r="O7912">
        <v>10847.673560395922</v>
      </c>
      <c r="P7912">
        <v>179.54487604119552</v>
      </c>
      <c r="R7912">
        <v>0.86466851851851856</v>
      </c>
      <c r="T7912" s="6">
        <v>102.08055555555556</v>
      </c>
      <c r="U7912" s="6">
        <v>93.384200000000007</v>
      </c>
      <c r="W7912" s="6">
        <v>343.79999999999995</v>
      </c>
    </row>
    <row r="7913" spans="1:23" x14ac:dyDescent="0.3">
      <c r="A7913" s="1">
        <v>44704</v>
      </c>
      <c r="B7913">
        <v>202205</v>
      </c>
      <c r="C7913">
        <v>2022</v>
      </c>
      <c r="D7913" t="s">
        <v>0</v>
      </c>
      <c r="E7913" t="s">
        <v>22</v>
      </c>
      <c r="F7913">
        <v>200.53852033333331</v>
      </c>
      <c r="G7913">
        <v>44</v>
      </c>
      <c r="I7913">
        <v>219.34131737492038</v>
      </c>
      <c r="J7913">
        <v>201.12323713020831</v>
      </c>
      <c r="K7913">
        <v>268.60649802386274</v>
      </c>
      <c r="L7913">
        <v>6.6475925239175861</v>
      </c>
      <c r="N7913">
        <v>0.9514496721434933</v>
      </c>
      <c r="O7913">
        <v>29715.009084976624</v>
      </c>
      <c r="P7913">
        <v>149.64164734919774</v>
      </c>
      <c r="Q7913">
        <v>0.74990004612997874</v>
      </c>
      <c r="S7913" s="6">
        <v>32.995602029719066</v>
      </c>
      <c r="V7913" s="6">
        <v>292.49407105237378</v>
      </c>
    </row>
    <row r="7914" spans="1:23" x14ac:dyDescent="0.3">
      <c r="A7914" s="1">
        <v>44704</v>
      </c>
      <c r="B7914">
        <v>202205</v>
      </c>
      <c r="C7914">
        <v>2022</v>
      </c>
      <c r="D7914" t="s">
        <v>1</v>
      </c>
      <c r="E7914" t="s">
        <v>22</v>
      </c>
      <c r="F7914">
        <v>224.60116099999996</v>
      </c>
      <c r="G7914">
        <v>46</v>
      </c>
      <c r="I7914">
        <v>235.95713273204379</v>
      </c>
      <c r="J7914">
        <v>224.71883678124996</v>
      </c>
      <c r="K7914">
        <v>297.26863565609381</v>
      </c>
      <c r="L7914">
        <v>6.7680798396283812</v>
      </c>
      <c r="N7914">
        <v>1</v>
      </c>
      <c r="O7914">
        <v>33823.618873001367</v>
      </c>
      <c r="P7914">
        <v>161.22975347176154</v>
      </c>
      <c r="Q7914">
        <v>0.75789633205048923</v>
      </c>
      <c r="S7914" s="6">
        <v>34.863231274322501</v>
      </c>
      <c r="V7914" s="6">
        <v>311.33167262290556</v>
      </c>
    </row>
    <row r="7915" spans="1:23" x14ac:dyDescent="0.3">
      <c r="A7915" s="1">
        <v>44704</v>
      </c>
      <c r="B7915">
        <v>202205</v>
      </c>
      <c r="C7915">
        <v>2022</v>
      </c>
      <c r="D7915" t="s">
        <v>4</v>
      </c>
      <c r="E7915" t="s">
        <v>22</v>
      </c>
      <c r="F7915">
        <v>171.97964000000002</v>
      </c>
      <c r="G7915">
        <v>36</v>
      </c>
      <c r="I7915">
        <v>175.86118204675708</v>
      </c>
      <c r="J7915">
        <v>172.15161964000001</v>
      </c>
      <c r="K7915">
        <v>231.16597734560509</v>
      </c>
      <c r="L7915">
        <v>6.4218364795608904</v>
      </c>
      <c r="N7915">
        <v>1</v>
      </c>
      <c r="O7915">
        <v>24189.187513736677</v>
      </c>
      <c r="P7915">
        <v>124.12739692695396</v>
      </c>
      <c r="Q7915">
        <v>0.76069094100729384</v>
      </c>
      <c r="S7915" s="6">
        <v>27.384873876262578</v>
      </c>
      <c r="V7915" s="6">
        <v>231.18611326419204</v>
      </c>
    </row>
    <row r="7916" spans="1:23" x14ac:dyDescent="0.3">
      <c r="A7916" s="1">
        <v>44704</v>
      </c>
      <c r="B7916">
        <v>202205</v>
      </c>
      <c r="C7916">
        <v>2022</v>
      </c>
      <c r="D7916" t="s">
        <v>2</v>
      </c>
      <c r="E7916" t="s">
        <v>22</v>
      </c>
      <c r="F7916">
        <v>247.32036216666657</v>
      </c>
      <c r="G7916">
        <v>64</v>
      </c>
      <c r="I7916">
        <v>295.8910529692248</v>
      </c>
      <c r="J7916">
        <v>247.71452720572907</v>
      </c>
      <c r="K7916">
        <v>307.52275215171323</v>
      </c>
      <c r="L7916">
        <v>6.0758204905063273</v>
      </c>
      <c r="N7916">
        <v>1</v>
      </c>
      <c r="O7916">
        <v>37858.130658824317</v>
      </c>
      <c r="P7916">
        <v>180.22576505335326</v>
      </c>
      <c r="Q7916">
        <v>0.7609338870146336</v>
      </c>
      <c r="S7916" s="6">
        <v>48.699768768936551</v>
      </c>
      <c r="V7916" s="6">
        <v>388.85251139240495</v>
      </c>
    </row>
    <row r="7917" spans="1:23" x14ac:dyDescent="0.3">
      <c r="A7917" s="1">
        <v>44704</v>
      </c>
      <c r="B7917">
        <v>202205</v>
      </c>
      <c r="C7917">
        <v>2022</v>
      </c>
      <c r="D7917" t="s">
        <v>3</v>
      </c>
      <c r="E7917" t="s">
        <v>22</v>
      </c>
      <c r="F7917">
        <v>409.6288023333334</v>
      </c>
      <c r="G7917">
        <v>96</v>
      </c>
      <c r="I7917">
        <v>472.80786000841499</v>
      </c>
      <c r="J7917">
        <v>410.51043235579135</v>
      </c>
      <c r="K7917">
        <v>500.60265009758803</v>
      </c>
      <c r="L7917">
        <v>6.4368599721059958</v>
      </c>
      <c r="N7917">
        <v>0.99972996284916205</v>
      </c>
      <c r="O7917">
        <v>61829.624223068909</v>
      </c>
      <c r="P7917">
        <v>286.00150301018357</v>
      </c>
      <c r="Q7917">
        <v>0.76513733348719726</v>
      </c>
      <c r="S7917" s="6">
        <v>73.45318401477094</v>
      </c>
      <c r="V7917" s="6">
        <v>617.9385573221756</v>
      </c>
    </row>
    <row r="7918" spans="1:23" x14ac:dyDescent="0.3">
      <c r="A7918" s="1">
        <v>44704</v>
      </c>
      <c r="B7918">
        <v>202205</v>
      </c>
      <c r="C7918">
        <v>2022</v>
      </c>
      <c r="D7918" t="s">
        <v>5</v>
      </c>
      <c r="E7918" t="s">
        <v>23</v>
      </c>
      <c r="F7918">
        <v>38.976000666666657</v>
      </c>
      <c r="H7918">
        <v>162</v>
      </c>
      <c r="I7918">
        <v>63.303558562302193</v>
      </c>
      <c r="M7918">
        <v>2.5577222694114319</v>
      </c>
      <c r="N7918">
        <v>0.92074547284915109</v>
      </c>
      <c r="O7918">
        <v>4897.6579422439963</v>
      </c>
      <c r="P7918">
        <v>554.37658405329898</v>
      </c>
      <c r="R7918">
        <v>0.82293786008230452</v>
      </c>
      <c r="T7918" s="6">
        <v>149.16076660156247</v>
      </c>
      <c r="U7918" s="6">
        <v>133.31593333333333</v>
      </c>
      <c r="W7918" s="6">
        <v>414.35100764465199</v>
      </c>
    </row>
    <row r="7919" spans="1:23" x14ac:dyDescent="0.3">
      <c r="A7919" s="1">
        <v>44704</v>
      </c>
      <c r="B7919">
        <v>202205</v>
      </c>
      <c r="C7919">
        <v>2022</v>
      </c>
      <c r="D7919" t="s">
        <v>6</v>
      </c>
      <c r="E7919" t="s">
        <v>23</v>
      </c>
      <c r="F7919">
        <v>19.602240166666661</v>
      </c>
      <c r="H7919">
        <v>66</v>
      </c>
      <c r="I7919">
        <v>39.522200000000012</v>
      </c>
      <c r="M7919">
        <v>2.8021180555555554</v>
      </c>
      <c r="N7919">
        <v>0.94931211141664507</v>
      </c>
      <c r="O7919">
        <v>2253.5126175841647</v>
      </c>
      <c r="P7919">
        <v>73.602901974442574</v>
      </c>
      <c r="R7919">
        <v>0.57711111111111113</v>
      </c>
      <c r="T7919" s="6">
        <v>62.654599353498575</v>
      </c>
      <c r="U7919" s="6">
        <v>38.089333333333336</v>
      </c>
      <c r="W7919" s="6">
        <v>184.93979166666665</v>
      </c>
    </row>
    <row r="7920" spans="1:23" x14ac:dyDescent="0.3">
      <c r="A7920" s="1">
        <v>44704</v>
      </c>
      <c r="B7920">
        <v>202205</v>
      </c>
      <c r="C7920">
        <v>2022</v>
      </c>
      <c r="D7920" t="s">
        <v>7</v>
      </c>
      <c r="E7920" t="s">
        <v>23</v>
      </c>
      <c r="F7920">
        <v>35.324800000000003</v>
      </c>
      <c r="H7920">
        <v>36</v>
      </c>
      <c r="I7920">
        <v>57.559505405480458</v>
      </c>
      <c r="M7920">
        <v>3.7402854425707566</v>
      </c>
      <c r="N7920">
        <v>0.87823590271018526</v>
      </c>
      <c r="O7920">
        <v>4046.2749319358682</v>
      </c>
      <c r="P7920">
        <v>68.347453103385831</v>
      </c>
      <c r="R7920">
        <v>0.85749999999999993</v>
      </c>
      <c r="T7920" s="6">
        <v>31.616492497566668</v>
      </c>
      <c r="U7920" s="6">
        <v>30.869999999999997</v>
      </c>
      <c r="W7920" s="6">
        <v>134.65027593254723</v>
      </c>
    </row>
    <row r="7921" spans="1:23" x14ac:dyDescent="0.3">
      <c r="A7921" s="1">
        <v>44704</v>
      </c>
      <c r="B7921">
        <v>202205</v>
      </c>
      <c r="C7921">
        <v>2022</v>
      </c>
      <c r="D7921" t="s">
        <v>8</v>
      </c>
      <c r="E7921" t="s">
        <v>23</v>
      </c>
      <c r="F7921">
        <v>43.923679833333338</v>
      </c>
      <c r="H7921">
        <v>108</v>
      </c>
      <c r="I7921">
        <v>64.8108</v>
      </c>
      <c r="M7921">
        <v>2.9333333333333331</v>
      </c>
      <c r="N7921">
        <v>0.93161008230452691</v>
      </c>
      <c r="O7921">
        <v>6192.2477157450603</v>
      </c>
      <c r="P7921">
        <v>179.54487604119552</v>
      </c>
      <c r="R7921">
        <v>0.86466851851851856</v>
      </c>
      <c r="T7921" s="6">
        <v>100.61388888888891</v>
      </c>
      <c r="U7921" s="6">
        <v>93.384200000000007</v>
      </c>
      <c r="W7921" s="6">
        <v>316.79999999999995</v>
      </c>
    </row>
    <row r="7922" spans="1:23" x14ac:dyDescent="0.3">
      <c r="A7922" s="1">
        <v>44705</v>
      </c>
      <c r="B7922">
        <v>202205</v>
      </c>
      <c r="C7922">
        <v>2022</v>
      </c>
      <c r="D7922" t="s">
        <v>0</v>
      </c>
      <c r="E7922" t="s">
        <v>22</v>
      </c>
      <c r="F7922">
        <v>166.70192033333333</v>
      </c>
      <c r="G7922">
        <v>44</v>
      </c>
      <c r="I7922">
        <v>170.72331406454001</v>
      </c>
      <c r="J7922">
        <v>167.16285783333333</v>
      </c>
      <c r="K7922">
        <v>218.67530125303432</v>
      </c>
      <c r="L7922">
        <v>5.1741233243985034</v>
      </c>
      <c r="N7922">
        <v>1</v>
      </c>
      <c r="O7922">
        <v>22229.547091324454</v>
      </c>
      <c r="P7922">
        <v>149.64164734919774</v>
      </c>
      <c r="Q7922">
        <v>0.74990004612997874</v>
      </c>
      <c r="S7922" s="6">
        <v>32.995602029719066</v>
      </c>
      <c r="V7922" s="6">
        <v>227.66142627353415</v>
      </c>
    </row>
    <row r="7923" spans="1:23" x14ac:dyDescent="0.3">
      <c r="A7923" s="1">
        <v>44705</v>
      </c>
      <c r="B7923">
        <v>202205</v>
      </c>
      <c r="C7923">
        <v>2022</v>
      </c>
      <c r="D7923" t="s">
        <v>1</v>
      </c>
      <c r="E7923" t="s">
        <v>22</v>
      </c>
      <c r="F7923">
        <v>173.95784083333334</v>
      </c>
      <c r="G7923">
        <v>46</v>
      </c>
      <c r="I7923">
        <v>176.40730195591007</v>
      </c>
      <c r="J7923">
        <v>174.04475489583334</v>
      </c>
      <c r="K7923">
        <v>211.65458467524138</v>
      </c>
      <c r="L7923">
        <v>5.0599814047023726</v>
      </c>
      <c r="N7923">
        <v>1</v>
      </c>
      <c r="O7923">
        <v>22938.19907558566</v>
      </c>
      <c r="P7923">
        <v>161.22975347176154</v>
      </c>
      <c r="Q7923">
        <v>0.75789633205048923</v>
      </c>
      <c r="S7923" s="6">
        <v>34.863231274322501</v>
      </c>
      <c r="V7923" s="6">
        <v>232.75914461630913</v>
      </c>
    </row>
    <row r="7924" spans="1:23" x14ac:dyDescent="0.3">
      <c r="A7924" s="1">
        <v>44705</v>
      </c>
      <c r="B7924">
        <v>202205</v>
      </c>
      <c r="C7924">
        <v>2022</v>
      </c>
      <c r="D7924" t="s">
        <v>4</v>
      </c>
      <c r="E7924" t="s">
        <v>22</v>
      </c>
      <c r="F7924">
        <v>159.85563999999999</v>
      </c>
      <c r="G7924">
        <v>36</v>
      </c>
      <c r="I7924">
        <v>165.34555382161827</v>
      </c>
      <c r="J7924">
        <v>160.01549563999998</v>
      </c>
      <c r="K7924">
        <v>216.82907438517296</v>
      </c>
      <c r="L7924">
        <v>6.0378424442896943</v>
      </c>
      <c r="N7924">
        <v>1</v>
      </c>
      <c r="O7924">
        <v>20089.692178033543</v>
      </c>
      <c r="P7924">
        <v>124.12739692695396</v>
      </c>
      <c r="Q7924">
        <v>0.76069094100729384</v>
      </c>
      <c r="S7924" s="6">
        <v>27.384873876262578</v>
      </c>
      <c r="V7924" s="6">
        <v>217.36232799442899</v>
      </c>
    </row>
    <row r="7925" spans="1:23" x14ac:dyDescent="0.3">
      <c r="A7925" s="1">
        <v>44705</v>
      </c>
      <c r="B7925">
        <v>202205</v>
      </c>
      <c r="C7925">
        <v>2022</v>
      </c>
      <c r="D7925" t="s">
        <v>2</v>
      </c>
      <c r="E7925" t="s">
        <v>22</v>
      </c>
      <c r="F7925">
        <v>183.49660033333333</v>
      </c>
      <c r="G7925">
        <v>64</v>
      </c>
      <c r="I7925">
        <v>186.51795597023548</v>
      </c>
      <c r="J7925">
        <v>183.88527220833333</v>
      </c>
      <c r="K7925">
        <v>233.79267979882655</v>
      </c>
      <c r="L7925">
        <v>3.8299556791572922</v>
      </c>
      <c r="N7925">
        <v>1</v>
      </c>
      <c r="O7925">
        <v>23762.881753558038</v>
      </c>
      <c r="P7925">
        <v>180.22576505335326</v>
      </c>
      <c r="Q7925">
        <v>0.7609338870146336</v>
      </c>
      <c r="S7925" s="6">
        <v>48.699768768936551</v>
      </c>
      <c r="V7925" s="6">
        <v>245.1171634660667</v>
      </c>
    </row>
    <row r="7926" spans="1:23" x14ac:dyDescent="0.3">
      <c r="A7926" s="1">
        <v>44705</v>
      </c>
      <c r="B7926">
        <v>202205</v>
      </c>
      <c r="C7926">
        <v>2022</v>
      </c>
      <c r="D7926" t="s">
        <v>3</v>
      </c>
      <c r="E7926" t="s">
        <v>22</v>
      </c>
      <c r="F7926">
        <v>385.70895999999999</v>
      </c>
      <c r="G7926">
        <v>96</v>
      </c>
      <c r="I7926">
        <v>452.68728324745075</v>
      </c>
      <c r="J7926">
        <v>386.66855247573005</v>
      </c>
      <c r="K7926">
        <v>490.87024612801457</v>
      </c>
      <c r="L7926">
        <v>6.1629361520450683</v>
      </c>
      <c r="N7926">
        <v>0.99972993415300548</v>
      </c>
      <c r="O7926">
        <v>52202.702254573087</v>
      </c>
      <c r="P7926">
        <v>286.00150301018357</v>
      </c>
      <c r="Q7926">
        <v>0.76513733348719726</v>
      </c>
      <c r="S7926" s="6">
        <v>73.45318401477094</v>
      </c>
      <c r="V7926" s="6">
        <v>591.6418705963265</v>
      </c>
    </row>
    <row r="7927" spans="1:23" x14ac:dyDescent="0.3">
      <c r="A7927" s="1">
        <v>44705</v>
      </c>
      <c r="B7927">
        <v>202205</v>
      </c>
      <c r="C7927">
        <v>2022</v>
      </c>
      <c r="D7927" t="s">
        <v>5</v>
      </c>
      <c r="E7927" t="s">
        <v>23</v>
      </c>
      <c r="F7927">
        <v>9.984</v>
      </c>
      <c r="H7927">
        <v>162</v>
      </c>
      <c r="I7927">
        <v>30.761094135157666</v>
      </c>
      <c r="M7927">
        <v>2.1430077663319196</v>
      </c>
      <c r="N7927">
        <v>0.91668701171875</v>
      </c>
      <c r="O7927">
        <v>1520.7853647921415</v>
      </c>
      <c r="P7927">
        <v>554.37658405329898</v>
      </c>
      <c r="R7927">
        <v>0.82293786008230452</v>
      </c>
      <c r="T7927" s="6">
        <v>148.5032958984375</v>
      </c>
      <c r="U7927" s="6">
        <v>133.31593333333333</v>
      </c>
      <c r="W7927" s="6">
        <v>347.16725814577097</v>
      </c>
    </row>
    <row r="7928" spans="1:23" x14ac:dyDescent="0.3">
      <c r="A7928" s="1">
        <v>44705</v>
      </c>
      <c r="B7928">
        <v>202205</v>
      </c>
      <c r="C7928">
        <v>2022</v>
      </c>
      <c r="D7928" t="s">
        <v>6</v>
      </c>
      <c r="E7928" t="s">
        <v>23</v>
      </c>
      <c r="F7928">
        <v>9.5412800000000004</v>
      </c>
      <c r="H7928">
        <v>66</v>
      </c>
      <c r="I7928">
        <v>25.715633333333329</v>
      </c>
      <c r="M7928">
        <v>2.4563888888888892</v>
      </c>
      <c r="N7928">
        <v>0.93120643082494448</v>
      </c>
      <c r="O7928">
        <v>1237.9635422640897</v>
      </c>
      <c r="P7928">
        <v>73.602901974442574</v>
      </c>
      <c r="R7928">
        <v>0.57711111111111113</v>
      </c>
      <c r="T7928" s="6">
        <v>61.459624434446333</v>
      </c>
      <c r="U7928" s="6">
        <v>38.089333333333336</v>
      </c>
      <c r="W7928" s="6">
        <v>162.1216666666667</v>
      </c>
    </row>
    <row r="7929" spans="1:23" x14ac:dyDescent="0.3">
      <c r="A7929" s="1">
        <v>44705</v>
      </c>
      <c r="B7929">
        <v>202205</v>
      </c>
      <c r="C7929">
        <v>2022</v>
      </c>
      <c r="D7929" t="s">
        <v>7</v>
      </c>
      <c r="E7929" t="s">
        <v>23</v>
      </c>
      <c r="F7929">
        <v>16.620799999999996</v>
      </c>
      <c r="H7929">
        <v>36</v>
      </c>
      <c r="I7929">
        <v>28.756975168806825</v>
      </c>
      <c r="M7929">
        <v>2.9037624899357115</v>
      </c>
      <c r="N7929">
        <v>0.83329579939038434</v>
      </c>
      <c r="O7929">
        <v>2200.630275552835</v>
      </c>
      <c r="P7929">
        <v>68.347453103385831</v>
      </c>
      <c r="R7929">
        <v>0.85749999999999993</v>
      </c>
      <c r="T7929" s="6">
        <v>29.998648778053838</v>
      </c>
      <c r="U7929" s="6">
        <v>30.869999999999997</v>
      </c>
      <c r="W7929" s="6">
        <v>104.53544963768562</v>
      </c>
    </row>
    <row r="7930" spans="1:23" x14ac:dyDescent="0.3">
      <c r="A7930" s="1">
        <v>44705</v>
      </c>
      <c r="B7930">
        <v>202205</v>
      </c>
      <c r="C7930">
        <v>2022</v>
      </c>
      <c r="D7930" t="s">
        <v>8</v>
      </c>
      <c r="E7930" t="s">
        <v>23</v>
      </c>
      <c r="F7930">
        <v>15.644984166666665</v>
      </c>
      <c r="H7930">
        <v>108</v>
      </c>
      <c r="I7930">
        <v>16.605113733333326</v>
      </c>
      <c r="M7930">
        <v>1.9793083590534977</v>
      </c>
      <c r="N7930">
        <v>0.91221707818930053</v>
      </c>
      <c r="O7930">
        <v>2496.0730499441811</v>
      </c>
      <c r="P7930">
        <v>179.54487604119552</v>
      </c>
      <c r="R7930">
        <v>0.86466851851851856</v>
      </c>
      <c r="T7930" s="6">
        <v>98.51944444444446</v>
      </c>
      <c r="U7930" s="6">
        <v>93.384200000000007</v>
      </c>
      <c r="W7930" s="6">
        <v>213.76530277777775</v>
      </c>
    </row>
    <row r="7931" spans="1:23" x14ac:dyDescent="0.3">
      <c r="A7931" s="1">
        <v>44706</v>
      </c>
      <c r="B7931">
        <v>202205</v>
      </c>
      <c r="C7931">
        <v>2022</v>
      </c>
      <c r="D7931" t="s">
        <v>0</v>
      </c>
      <c r="E7931" t="s">
        <v>22</v>
      </c>
      <c r="F7931">
        <v>195.89892083333331</v>
      </c>
      <c r="G7931">
        <v>44</v>
      </c>
      <c r="I7931">
        <v>222.42335328233619</v>
      </c>
      <c r="J7931">
        <v>196.48510247395831</v>
      </c>
      <c r="K7931">
        <v>265.34770263694719</v>
      </c>
      <c r="L7931">
        <v>6.7409999999999988</v>
      </c>
      <c r="N7931">
        <v>1</v>
      </c>
      <c r="O7931">
        <v>31414.302666242915</v>
      </c>
      <c r="P7931">
        <v>149.64164734919774</v>
      </c>
      <c r="Q7931">
        <v>0.74990004612997874</v>
      </c>
      <c r="S7931" s="6">
        <v>32.995602029719066</v>
      </c>
      <c r="V7931" s="6">
        <v>296.60399999999993</v>
      </c>
    </row>
    <row r="7932" spans="1:23" x14ac:dyDescent="0.3">
      <c r="A7932" s="1">
        <v>44706</v>
      </c>
      <c r="B7932">
        <v>202205</v>
      </c>
      <c r="C7932">
        <v>2022</v>
      </c>
      <c r="D7932" t="s">
        <v>1</v>
      </c>
      <c r="E7932" t="s">
        <v>22</v>
      </c>
      <c r="F7932">
        <v>208.83744083333329</v>
      </c>
      <c r="G7932">
        <v>46</v>
      </c>
      <c r="I7932">
        <v>223.88586070515342</v>
      </c>
      <c r="J7932">
        <v>208.95169864583329</v>
      </c>
      <c r="K7932">
        <v>270.49174056551107</v>
      </c>
      <c r="L7932">
        <v>6.4218333333333337</v>
      </c>
      <c r="N7932">
        <v>1</v>
      </c>
      <c r="O7932">
        <v>33396.99581199696</v>
      </c>
      <c r="P7932">
        <v>161.22975347176154</v>
      </c>
      <c r="Q7932">
        <v>0.75789633205048923</v>
      </c>
      <c r="S7932" s="6">
        <v>34.863231274322501</v>
      </c>
      <c r="V7932" s="6">
        <v>295.40433333333334</v>
      </c>
    </row>
    <row r="7933" spans="1:23" x14ac:dyDescent="0.3">
      <c r="A7933" s="1">
        <v>44706</v>
      </c>
      <c r="B7933">
        <v>202205</v>
      </c>
      <c r="C7933">
        <v>2022</v>
      </c>
      <c r="D7933" t="s">
        <v>4</v>
      </c>
      <c r="E7933" t="s">
        <v>22</v>
      </c>
      <c r="F7933">
        <v>170.93356000000003</v>
      </c>
      <c r="G7933">
        <v>36</v>
      </c>
      <c r="I7933">
        <v>177.59407465218445</v>
      </c>
      <c r="J7933">
        <v>171.10449356000004</v>
      </c>
      <c r="K7933">
        <v>232.84230933757013</v>
      </c>
      <c r="L7933">
        <v>6.4851156684027806</v>
      </c>
      <c r="N7933">
        <v>1</v>
      </c>
      <c r="O7933">
        <v>27099.282040226168</v>
      </c>
      <c r="P7933">
        <v>124.12739692695396</v>
      </c>
      <c r="Q7933">
        <v>0.76069094100729384</v>
      </c>
      <c r="S7933" s="6">
        <v>27.384873876262578</v>
      </c>
      <c r="V7933" s="6">
        <v>233.46416406250012</v>
      </c>
    </row>
    <row r="7934" spans="1:23" x14ac:dyDescent="0.3">
      <c r="A7934" s="1">
        <v>44706</v>
      </c>
      <c r="B7934">
        <v>202205</v>
      </c>
      <c r="C7934">
        <v>2022</v>
      </c>
      <c r="D7934" t="s">
        <v>2</v>
      </c>
      <c r="E7934" t="s">
        <v>22</v>
      </c>
      <c r="F7934">
        <v>192.49916099999996</v>
      </c>
      <c r="G7934">
        <v>64</v>
      </c>
      <c r="I7934">
        <v>193.76736486242871</v>
      </c>
      <c r="J7934">
        <v>192.90711998437496</v>
      </c>
      <c r="K7934">
        <v>245.87441484518172</v>
      </c>
      <c r="L7934">
        <v>3.9788148847643896</v>
      </c>
      <c r="N7934">
        <v>0.9993737963629975</v>
      </c>
      <c r="O7934">
        <v>29328.840773794771</v>
      </c>
      <c r="P7934">
        <v>180.22576505335326</v>
      </c>
      <c r="Q7934">
        <v>0.7609338870146336</v>
      </c>
      <c r="S7934" s="6">
        <v>48.699768768936551</v>
      </c>
      <c r="V7934" s="6">
        <v>254.64415262492093</v>
      </c>
    </row>
    <row r="7935" spans="1:23" x14ac:dyDescent="0.3">
      <c r="A7935" s="1">
        <v>44706</v>
      </c>
      <c r="B7935">
        <v>202205</v>
      </c>
      <c r="C7935">
        <v>2022</v>
      </c>
      <c r="D7935" t="s">
        <v>3</v>
      </c>
      <c r="E7935" t="s">
        <v>22</v>
      </c>
      <c r="F7935">
        <v>413.00391999999999</v>
      </c>
      <c r="G7935">
        <v>96</v>
      </c>
      <c r="I7935">
        <v>485.75418302425305</v>
      </c>
      <c r="J7935">
        <v>413.85485447541873</v>
      </c>
      <c r="K7935">
        <v>504.37310670038437</v>
      </c>
      <c r="L7935">
        <v>6.6131126858513198</v>
      </c>
      <c r="N7935">
        <v>0.99973005850144092</v>
      </c>
      <c r="O7935">
        <v>65827.112924463305</v>
      </c>
      <c r="P7935">
        <v>286.00150301018357</v>
      </c>
      <c r="Q7935">
        <v>0.76513733348719726</v>
      </c>
      <c r="S7935" s="6">
        <v>73.45318401477094</v>
      </c>
      <c r="V7935" s="6">
        <v>634.8588178417267</v>
      </c>
    </row>
    <row r="7936" spans="1:23" x14ac:dyDescent="0.3">
      <c r="A7936" s="1">
        <v>44706</v>
      </c>
      <c r="B7936">
        <v>202205</v>
      </c>
      <c r="C7936">
        <v>2022</v>
      </c>
      <c r="D7936" t="s">
        <v>5</v>
      </c>
      <c r="E7936" t="s">
        <v>23</v>
      </c>
      <c r="F7936">
        <v>139.68000299999989</v>
      </c>
      <c r="H7936">
        <v>162</v>
      </c>
      <c r="I7936">
        <v>193.01133836567399</v>
      </c>
      <c r="M7936">
        <v>3.5335111942663491</v>
      </c>
      <c r="N7936">
        <v>0.90674167209201384</v>
      </c>
      <c r="O7936">
        <v>21275.310646675018</v>
      </c>
      <c r="P7936">
        <v>554.37658405329898</v>
      </c>
      <c r="R7936">
        <v>0.82293786008230452</v>
      </c>
      <c r="T7936" s="6">
        <v>146.89215087890625</v>
      </c>
      <c r="U7936" s="6">
        <v>133.31593333333333</v>
      </c>
      <c r="W7936" s="6">
        <v>572.4288134711486</v>
      </c>
    </row>
    <row r="7937" spans="1:23" x14ac:dyDescent="0.3">
      <c r="A7937" s="1">
        <v>44706</v>
      </c>
      <c r="B7937">
        <v>202205</v>
      </c>
      <c r="C7937">
        <v>2022</v>
      </c>
      <c r="D7937" t="s">
        <v>6</v>
      </c>
      <c r="E7937" t="s">
        <v>23</v>
      </c>
      <c r="F7937">
        <v>46.368000000000002</v>
      </c>
      <c r="H7937">
        <v>66</v>
      </c>
      <c r="I7937">
        <v>108.2581666666667</v>
      </c>
      <c r="M7937">
        <v>4.1732638888888891</v>
      </c>
      <c r="N7937">
        <v>0.93510645775816748</v>
      </c>
      <c r="O7937">
        <v>6153.3059943613034</v>
      </c>
      <c r="P7937">
        <v>73.602901974442574</v>
      </c>
      <c r="R7937">
        <v>0.57711111111111113</v>
      </c>
      <c r="T7937" s="6">
        <v>61.717026212039052</v>
      </c>
      <c r="U7937" s="6">
        <v>38.089333333333336</v>
      </c>
      <c r="W7937" s="6">
        <v>275.4354166666667</v>
      </c>
    </row>
    <row r="7938" spans="1:23" x14ac:dyDescent="0.3">
      <c r="A7938" s="1">
        <v>44706</v>
      </c>
      <c r="B7938">
        <v>202205</v>
      </c>
      <c r="C7938">
        <v>2022</v>
      </c>
      <c r="D7938" t="s">
        <v>7</v>
      </c>
      <c r="E7938" t="s">
        <v>23</v>
      </c>
      <c r="F7938">
        <v>83.524000000000001</v>
      </c>
      <c r="H7938">
        <v>36</v>
      </c>
      <c r="I7938">
        <v>102.79639183672833</v>
      </c>
      <c r="M7938">
        <v>5.0466621274038292</v>
      </c>
      <c r="N7938">
        <v>0.85999566479746847</v>
      </c>
      <c r="O7938">
        <v>10675.16227619709</v>
      </c>
      <c r="P7938">
        <v>68.347453103385831</v>
      </c>
      <c r="R7938">
        <v>0.85749999999999993</v>
      </c>
      <c r="T7938" s="6">
        <v>30.959843932708864</v>
      </c>
      <c r="U7938" s="6">
        <v>30.869999999999997</v>
      </c>
      <c r="W7938" s="6">
        <v>181.67983658653785</v>
      </c>
    </row>
    <row r="7939" spans="1:23" x14ac:dyDescent="0.3">
      <c r="A7939" s="1">
        <v>44706</v>
      </c>
      <c r="B7939">
        <v>202205</v>
      </c>
      <c r="C7939">
        <v>2022</v>
      </c>
      <c r="D7939" t="s">
        <v>8</v>
      </c>
      <c r="E7939" t="s">
        <v>23</v>
      </c>
      <c r="F7939">
        <v>3.9041793333333303</v>
      </c>
      <c r="H7939">
        <v>108</v>
      </c>
      <c r="I7939">
        <v>11.523204166666671</v>
      </c>
      <c r="M7939">
        <v>2.2250992283950608</v>
      </c>
      <c r="N7939">
        <v>0.91175411522633731</v>
      </c>
      <c r="O7939">
        <v>747.44472231560167</v>
      </c>
      <c r="P7939">
        <v>179.54487604119552</v>
      </c>
      <c r="R7939">
        <v>0.86466851851851856</v>
      </c>
      <c r="T7939" s="6">
        <v>98.469444444444434</v>
      </c>
      <c r="U7939" s="6">
        <v>93.384200000000007</v>
      </c>
      <c r="W7939" s="6">
        <v>240.31071666666656</v>
      </c>
    </row>
    <row r="7940" spans="1:23" x14ac:dyDescent="0.3">
      <c r="A7940" s="1">
        <v>44707</v>
      </c>
      <c r="B7940">
        <v>202206</v>
      </c>
      <c r="C7940">
        <v>2022</v>
      </c>
      <c r="D7940" t="s">
        <v>0</v>
      </c>
      <c r="E7940" t="s">
        <v>22</v>
      </c>
      <c r="F7940">
        <v>181.41704049999996</v>
      </c>
      <c r="G7940">
        <v>44</v>
      </c>
      <c r="I7940">
        <v>183.68813096030982</v>
      </c>
      <c r="J7940">
        <v>182.04155221874996</v>
      </c>
      <c r="K7940">
        <v>240.59919238144471</v>
      </c>
      <c r="L7940">
        <v>5.567048929577413</v>
      </c>
      <c r="N7940">
        <v>1</v>
      </c>
      <c r="O7940">
        <v>26418.914390361955</v>
      </c>
      <c r="P7940">
        <v>137.19477123177759</v>
      </c>
      <c r="Q7940">
        <v>0.74990004612997874</v>
      </c>
      <c r="S7940" s="6">
        <v>32.995602029719066</v>
      </c>
      <c r="V7940" s="6">
        <v>244.95015290140617</v>
      </c>
    </row>
    <row r="7941" spans="1:23" x14ac:dyDescent="0.3">
      <c r="A7941" s="1">
        <v>44707</v>
      </c>
      <c r="B7941">
        <v>202206</v>
      </c>
      <c r="C7941">
        <v>2022</v>
      </c>
      <c r="D7941" t="s">
        <v>1</v>
      </c>
      <c r="E7941" t="s">
        <v>22</v>
      </c>
      <c r="F7941">
        <v>193.53208050000001</v>
      </c>
      <c r="G7941">
        <v>46</v>
      </c>
      <c r="I7941">
        <v>199.19904198957457</v>
      </c>
      <c r="J7941">
        <v>193.62192425000001</v>
      </c>
      <c r="K7941">
        <v>252.20047090102824</v>
      </c>
      <c r="L7941">
        <v>5.7137286105860419</v>
      </c>
      <c r="N7941">
        <v>1</v>
      </c>
      <c r="O7941">
        <v>28116.514997428501</v>
      </c>
      <c r="P7941">
        <v>147.819003166252</v>
      </c>
      <c r="Q7941">
        <v>0.75789633205048923</v>
      </c>
      <c r="S7941" s="6">
        <v>34.863231274322501</v>
      </c>
      <c r="V7941" s="6">
        <v>262.83151608695795</v>
      </c>
    </row>
    <row r="7942" spans="1:23" x14ac:dyDescent="0.3">
      <c r="A7942" s="1">
        <v>44707</v>
      </c>
      <c r="B7942">
        <v>202206</v>
      </c>
      <c r="C7942">
        <v>2022</v>
      </c>
      <c r="D7942" t="s">
        <v>4</v>
      </c>
      <c r="E7942" t="s">
        <v>22</v>
      </c>
      <c r="F7942">
        <v>178.98916083333327</v>
      </c>
      <c r="G7942">
        <v>36</v>
      </c>
      <c r="I7942">
        <v>187.69783934338133</v>
      </c>
      <c r="J7942">
        <v>179.31795941111105</v>
      </c>
      <c r="K7942">
        <v>246.0664441701733</v>
      </c>
      <c r="L7942">
        <v>6.8540698851302464</v>
      </c>
      <c r="N7942">
        <v>1</v>
      </c>
      <c r="O7942">
        <v>25688.03704907692</v>
      </c>
      <c r="P7942">
        <v>113.80274226231852</v>
      </c>
      <c r="Q7942">
        <v>0.76069094100729384</v>
      </c>
      <c r="S7942" s="6">
        <v>27.384873876262578</v>
      </c>
      <c r="V7942" s="6">
        <v>246.74651586468886</v>
      </c>
    </row>
    <row r="7943" spans="1:23" x14ac:dyDescent="0.3">
      <c r="A7943" s="1">
        <v>44707</v>
      </c>
      <c r="B7943">
        <v>202206</v>
      </c>
      <c r="C7943">
        <v>2022</v>
      </c>
      <c r="D7943" t="s">
        <v>2</v>
      </c>
      <c r="E7943" t="s">
        <v>22</v>
      </c>
      <c r="F7943">
        <v>281.67524099999997</v>
      </c>
      <c r="G7943">
        <v>64</v>
      </c>
      <c r="I7943">
        <v>282.02827465333644</v>
      </c>
      <c r="J7943">
        <v>282.09137869531247</v>
      </c>
      <c r="K7943">
        <v>370.5898752207591</v>
      </c>
      <c r="L7943">
        <v>5.7911624999999987</v>
      </c>
      <c r="N7943">
        <v>0.99989090469365771</v>
      </c>
      <c r="O7943">
        <v>42247.777579227928</v>
      </c>
      <c r="P7943">
        <v>165.23496663243236</v>
      </c>
      <c r="Q7943">
        <v>0.7609338870146336</v>
      </c>
      <c r="S7943" s="6">
        <v>48.699768768936551</v>
      </c>
      <c r="V7943" s="6">
        <v>370.63439999999991</v>
      </c>
    </row>
    <row r="7944" spans="1:23" x14ac:dyDescent="0.3">
      <c r="A7944" s="1">
        <v>44707</v>
      </c>
      <c r="B7944">
        <v>202206</v>
      </c>
      <c r="C7944">
        <v>2022</v>
      </c>
      <c r="D7944" t="s">
        <v>3</v>
      </c>
      <c r="E7944" t="s">
        <v>22</v>
      </c>
      <c r="F7944">
        <v>377.89752166666671</v>
      </c>
      <c r="G7944">
        <v>96</v>
      </c>
      <c r="I7944">
        <v>423.45187690601119</v>
      </c>
      <c r="J7944">
        <v>378.72791251496318</v>
      </c>
      <c r="K7944">
        <v>482.6770230277084</v>
      </c>
      <c r="L7944">
        <v>5.7649220055710302</v>
      </c>
      <c r="N7944">
        <v>1</v>
      </c>
      <c r="O7944">
        <v>56305.24748854441</v>
      </c>
      <c r="P7944">
        <v>262.21250215097331</v>
      </c>
      <c r="Q7944">
        <v>0.76513733348719726</v>
      </c>
      <c r="S7944" s="6">
        <v>73.45318401477094</v>
      </c>
      <c r="V7944" s="6">
        <v>553.4325125348189</v>
      </c>
    </row>
    <row r="7945" spans="1:23" x14ac:dyDescent="0.3">
      <c r="A7945" s="1">
        <v>44707</v>
      </c>
      <c r="B7945">
        <v>202206</v>
      </c>
      <c r="C7945">
        <v>2022</v>
      </c>
      <c r="D7945" t="s">
        <v>5</v>
      </c>
      <c r="E7945" t="s">
        <v>23</v>
      </c>
      <c r="F7945">
        <v>301.42080866666652</v>
      </c>
      <c r="H7945">
        <v>162</v>
      </c>
      <c r="I7945">
        <v>377.51631531847949</v>
      </c>
      <c r="M7945">
        <v>4.4879556686935942</v>
      </c>
      <c r="N7945">
        <v>0.95070921450617307</v>
      </c>
      <c r="O7945">
        <v>43112.671797132076</v>
      </c>
      <c r="P7945">
        <v>534.99291505915744</v>
      </c>
      <c r="R7945">
        <v>0.89791768219832735</v>
      </c>
      <c r="T7945" s="6">
        <v>154.01489275000003</v>
      </c>
      <c r="U7945" s="6">
        <v>145.46266451612902</v>
      </c>
      <c r="W7945" s="6">
        <v>727.04881832836224</v>
      </c>
    </row>
    <row r="7946" spans="1:23" x14ac:dyDescent="0.3">
      <c r="A7946" s="1">
        <v>44707</v>
      </c>
      <c r="B7946">
        <v>202206</v>
      </c>
      <c r="C7946">
        <v>2022</v>
      </c>
      <c r="D7946" t="s">
        <v>6</v>
      </c>
      <c r="E7946" t="s">
        <v>23</v>
      </c>
      <c r="F7946">
        <v>91.422240000000002</v>
      </c>
      <c r="H7946">
        <v>66</v>
      </c>
      <c r="I7946">
        <v>166.84356666666665</v>
      </c>
      <c r="M7946">
        <v>4.3218402777777785</v>
      </c>
      <c r="N7946">
        <v>0.91340799195268518</v>
      </c>
      <c r="O7946">
        <v>14222.363848957668</v>
      </c>
      <c r="P7946">
        <v>135.18172746667108</v>
      </c>
      <c r="R7946">
        <v>0.91276989247311824</v>
      </c>
      <c r="T7946" s="6">
        <v>60.284927468877221</v>
      </c>
      <c r="U7946" s="6">
        <v>60.242812903225804</v>
      </c>
      <c r="W7946" s="6">
        <v>285.24145833333336</v>
      </c>
    </row>
    <row r="7947" spans="1:23" x14ac:dyDescent="0.3">
      <c r="A7947" s="1">
        <v>44707</v>
      </c>
      <c r="B7947">
        <v>202206</v>
      </c>
      <c r="C7947">
        <v>2022</v>
      </c>
      <c r="D7947" t="s">
        <v>7</v>
      </c>
      <c r="E7947" t="s">
        <v>23</v>
      </c>
      <c r="F7947">
        <v>112.5544</v>
      </c>
      <c r="H7947">
        <v>36</v>
      </c>
      <c r="I7947">
        <v>145.62511136019879</v>
      </c>
      <c r="M7947">
        <v>5.1973564491357678</v>
      </c>
      <c r="N7947">
        <v>0.89551227541713319</v>
      </c>
      <c r="O7947">
        <v>17420.550968270818</v>
      </c>
      <c r="P7947">
        <v>125.50381785083331</v>
      </c>
      <c r="R7947">
        <v>0.82846881720430099</v>
      </c>
      <c r="T7947" s="6">
        <v>32.238441915016793</v>
      </c>
      <c r="U7947" s="6">
        <v>29.824877419354834</v>
      </c>
      <c r="W7947" s="6">
        <v>187.10483216888764</v>
      </c>
    </row>
    <row r="7948" spans="1:23" x14ac:dyDescent="0.3">
      <c r="A7948" s="1">
        <v>44707</v>
      </c>
      <c r="B7948">
        <v>202206</v>
      </c>
      <c r="C7948">
        <v>2022</v>
      </c>
      <c r="D7948" t="s">
        <v>8</v>
      </c>
      <c r="E7948" t="s">
        <v>23</v>
      </c>
      <c r="F7948">
        <v>70.379149666666663</v>
      </c>
      <c r="H7948">
        <v>108</v>
      </c>
      <c r="I7948">
        <v>60.957656433333327</v>
      </c>
      <c r="M7948">
        <v>2.2654819187242801</v>
      </c>
      <c r="N7948">
        <v>0.92986111111111125</v>
      </c>
      <c r="O7948">
        <v>14109.266559208383</v>
      </c>
      <c r="P7948">
        <v>82.544016371756982</v>
      </c>
      <c r="R7948">
        <v>0.94166642771804054</v>
      </c>
      <c r="T7948" s="6">
        <v>100.42500000000001</v>
      </c>
      <c r="U7948" s="6">
        <v>101.69997419354839</v>
      </c>
      <c r="W7948" s="6">
        <v>244.67204722222226</v>
      </c>
    </row>
    <row r="7949" spans="1:23" x14ac:dyDescent="0.3">
      <c r="A7949" s="1">
        <v>44708</v>
      </c>
      <c r="B7949">
        <v>202206</v>
      </c>
      <c r="C7949">
        <v>2022</v>
      </c>
      <c r="D7949" t="s">
        <v>0</v>
      </c>
      <c r="E7949" t="s">
        <v>22</v>
      </c>
      <c r="F7949">
        <v>121.51188016666666</v>
      </c>
      <c r="G7949">
        <v>44</v>
      </c>
      <c r="I7949">
        <v>138.69271626169086</v>
      </c>
      <c r="J7949">
        <v>121.99186063541666</v>
      </c>
      <c r="K7949">
        <v>160.50850671578326</v>
      </c>
      <c r="L7949">
        <v>4.2033697744557177</v>
      </c>
      <c r="N7949">
        <v>1</v>
      </c>
      <c r="O7949">
        <v>18050.645729053984</v>
      </c>
      <c r="P7949">
        <v>137.19477123177759</v>
      </c>
      <c r="Q7949">
        <v>0.74990004612997874</v>
      </c>
      <c r="S7949" s="6">
        <v>32.995602029719066</v>
      </c>
      <c r="V7949" s="6">
        <v>184.94827007605159</v>
      </c>
    </row>
    <row r="7950" spans="1:23" x14ac:dyDescent="0.3">
      <c r="A7950" s="1">
        <v>44708</v>
      </c>
      <c r="B7950">
        <v>202206</v>
      </c>
      <c r="C7950">
        <v>2022</v>
      </c>
      <c r="D7950" t="s">
        <v>1</v>
      </c>
      <c r="E7950" t="s">
        <v>22</v>
      </c>
      <c r="F7950">
        <v>122.74863950000004</v>
      </c>
      <c r="G7950">
        <v>46</v>
      </c>
      <c r="I7950">
        <v>149.41834243257995</v>
      </c>
      <c r="J7950">
        <v>122.85740414843754</v>
      </c>
      <c r="K7950">
        <v>162.19332997040163</v>
      </c>
      <c r="L7950">
        <v>4.285843192699974</v>
      </c>
      <c r="N7950">
        <v>1</v>
      </c>
      <c r="O7950">
        <v>18234.976727404442</v>
      </c>
      <c r="P7950">
        <v>147.819003166252</v>
      </c>
      <c r="Q7950">
        <v>0.75789633205048923</v>
      </c>
      <c r="S7950" s="6">
        <v>34.863231274322501</v>
      </c>
      <c r="V7950" s="6">
        <v>197.1487868641988</v>
      </c>
    </row>
    <row r="7951" spans="1:23" x14ac:dyDescent="0.3">
      <c r="A7951" s="1">
        <v>44708</v>
      </c>
      <c r="B7951">
        <v>202206</v>
      </c>
      <c r="C7951">
        <v>2022</v>
      </c>
      <c r="D7951" t="s">
        <v>4</v>
      </c>
      <c r="E7951" t="s">
        <v>22</v>
      </c>
      <c r="F7951">
        <v>101.82760000000003</v>
      </c>
      <c r="G7951">
        <v>36</v>
      </c>
      <c r="I7951">
        <v>108.32446837120348</v>
      </c>
      <c r="J7951">
        <v>102.09468657777781</v>
      </c>
      <c r="K7951">
        <v>125.63870072873691</v>
      </c>
      <c r="L7951">
        <v>3.9556314504373153</v>
      </c>
      <c r="N7951">
        <v>1</v>
      </c>
      <c r="O7951">
        <v>14473.146459011354</v>
      </c>
      <c r="P7951">
        <v>113.80274226231852</v>
      </c>
      <c r="Q7951">
        <v>0.76069094100729384</v>
      </c>
      <c r="S7951" s="6">
        <v>27.384873876262578</v>
      </c>
      <c r="V7951" s="6">
        <v>142.40273221574336</v>
      </c>
    </row>
    <row r="7952" spans="1:23" x14ac:dyDescent="0.3">
      <c r="A7952" s="1">
        <v>44708</v>
      </c>
      <c r="B7952">
        <v>202206</v>
      </c>
      <c r="C7952">
        <v>2022</v>
      </c>
      <c r="D7952" t="s">
        <v>2</v>
      </c>
      <c r="E7952" t="s">
        <v>22</v>
      </c>
      <c r="F7952">
        <v>135.79271999999997</v>
      </c>
      <c r="G7952">
        <v>64</v>
      </c>
      <c r="I7952">
        <v>170.72400386998117</v>
      </c>
      <c r="J7952">
        <v>136.15600124999997</v>
      </c>
      <c r="K7952">
        <v>165.68011726768785</v>
      </c>
      <c r="L7952">
        <v>3.5056430078756051</v>
      </c>
      <c r="N7952">
        <v>1</v>
      </c>
      <c r="O7952">
        <v>21265.508544577762</v>
      </c>
      <c r="P7952">
        <v>165.23496663243236</v>
      </c>
      <c r="Q7952">
        <v>0.7609338870146336</v>
      </c>
      <c r="S7952" s="6">
        <v>48.699768768936551</v>
      </c>
      <c r="V7952" s="6">
        <v>224.36115250403873</v>
      </c>
    </row>
    <row r="7953" spans="1:23" x14ac:dyDescent="0.3">
      <c r="A7953" s="1">
        <v>44708</v>
      </c>
      <c r="B7953">
        <v>202206</v>
      </c>
      <c r="C7953">
        <v>2022</v>
      </c>
      <c r="D7953" t="s">
        <v>3</v>
      </c>
      <c r="E7953" t="s">
        <v>22</v>
      </c>
      <c r="F7953">
        <v>171.69543983333335</v>
      </c>
      <c r="G7953">
        <v>96</v>
      </c>
      <c r="I7953">
        <v>243.18474375318547</v>
      </c>
      <c r="J7953">
        <v>172.33078877339216</v>
      </c>
      <c r="K7953">
        <v>211.59767085849163</v>
      </c>
      <c r="L7953">
        <v>3.310744755520505</v>
      </c>
      <c r="N7953">
        <v>1</v>
      </c>
      <c r="O7953">
        <v>24882.819241982765</v>
      </c>
      <c r="P7953">
        <v>262.21250215097331</v>
      </c>
      <c r="Q7953">
        <v>0.76513733348719726</v>
      </c>
      <c r="S7953" s="6">
        <v>73.45318401477094</v>
      </c>
      <c r="V7953" s="6">
        <v>317.83149652996849</v>
      </c>
    </row>
    <row r="7954" spans="1:23" x14ac:dyDescent="0.3">
      <c r="A7954" s="1">
        <v>44708</v>
      </c>
      <c r="B7954">
        <v>202206</v>
      </c>
      <c r="C7954">
        <v>2022</v>
      </c>
      <c r="D7954" t="s">
        <v>5</v>
      </c>
      <c r="E7954" t="s">
        <v>23</v>
      </c>
      <c r="F7954">
        <v>69.081600999999978</v>
      </c>
      <c r="H7954">
        <v>162</v>
      </c>
      <c r="I7954">
        <v>108.12588900001843</v>
      </c>
      <c r="M7954">
        <v>3.0511013708449135</v>
      </c>
      <c r="N7954">
        <v>0.97084625154320991</v>
      </c>
      <c r="O7954">
        <v>9452.2464415491286</v>
      </c>
      <c r="P7954">
        <v>534.99291505915744</v>
      </c>
      <c r="R7954">
        <v>0.89791768219832735</v>
      </c>
      <c r="T7954" s="6">
        <v>157.27709275000001</v>
      </c>
      <c r="U7954" s="6">
        <v>145.46266451612902</v>
      </c>
      <c r="W7954" s="6">
        <v>494.27842207687598</v>
      </c>
    </row>
    <row r="7955" spans="1:23" x14ac:dyDescent="0.3">
      <c r="A7955" s="1">
        <v>44708</v>
      </c>
      <c r="B7955">
        <v>202206</v>
      </c>
      <c r="C7955">
        <v>2022</v>
      </c>
      <c r="D7955" t="s">
        <v>6</v>
      </c>
      <c r="E7955" t="s">
        <v>23</v>
      </c>
      <c r="F7955">
        <v>53.77008</v>
      </c>
      <c r="H7955">
        <v>66</v>
      </c>
      <c r="I7955">
        <v>99.158866666666682</v>
      </c>
      <c r="M7955">
        <v>3.5631249999999999</v>
      </c>
      <c r="N7955">
        <v>0.91913517846115356</v>
      </c>
      <c r="O7955">
        <v>8178.8839718858453</v>
      </c>
      <c r="P7955">
        <v>135.18172746667108</v>
      </c>
      <c r="R7955">
        <v>0.91276989247311824</v>
      </c>
      <c r="T7955" s="6">
        <v>60.662921778436136</v>
      </c>
      <c r="U7955" s="6">
        <v>60.242812903225804</v>
      </c>
      <c r="W7955" s="6">
        <v>235.16624999999999</v>
      </c>
    </row>
    <row r="7956" spans="1:23" x14ac:dyDescent="0.3">
      <c r="A7956" s="1">
        <v>44708</v>
      </c>
      <c r="B7956">
        <v>202206</v>
      </c>
      <c r="C7956">
        <v>2022</v>
      </c>
      <c r="D7956" t="s">
        <v>7</v>
      </c>
      <c r="E7956" t="s">
        <v>23</v>
      </c>
      <c r="F7956">
        <v>58.783200000000015</v>
      </c>
      <c r="H7956">
        <v>36</v>
      </c>
      <c r="I7956">
        <v>61.674968771912859</v>
      </c>
      <c r="M7956">
        <v>3.4799645637235037</v>
      </c>
      <c r="N7956">
        <v>0.87692474366091766</v>
      </c>
      <c r="O7956">
        <v>6684.7928631193899</v>
      </c>
      <c r="P7956">
        <v>125.50381785083331</v>
      </c>
      <c r="R7956">
        <v>0.82846881720430099</v>
      </c>
      <c r="T7956" s="6">
        <v>31.569290771793035</v>
      </c>
      <c r="U7956" s="6">
        <v>29.824877419354834</v>
      </c>
      <c r="W7956" s="6">
        <v>125.27872429404613</v>
      </c>
    </row>
    <row r="7957" spans="1:23" x14ac:dyDescent="0.3">
      <c r="A7957" s="1">
        <v>44708</v>
      </c>
      <c r="B7957">
        <v>202206</v>
      </c>
      <c r="C7957">
        <v>2022</v>
      </c>
      <c r="D7957" t="s">
        <v>8</v>
      </c>
      <c r="E7957" t="s">
        <v>23</v>
      </c>
      <c r="F7957">
        <v>96.679983666666715</v>
      </c>
      <c r="H7957">
        <v>108</v>
      </c>
      <c r="I7957">
        <v>106.16211086666665</v>
      </c>
      <c r="M7957">
        <v>3.3435204989711931</v>
      </c>
      <c r="N7957">
        <v>0.89915123456790136</v>
      </c>
      <c r="O7957">
        <v>11944.809267821889</v>
      </c>
      <c r="P7957">
        <v>82.544016371756982</v>
      </c>
      <c r="R7957">
        <v>0.94166642771804054</v>
      </c>
      <c r="T7957" s="6">
        <v>97.108333333333348</v>
      </c>
      <c r="U7957" s="6">
        <v>101.69997419354839</v>
      </c>
      <c r="W7957" s="6">
        <v>361.10021388888885</v>
      </c>
    </row>
    <row r="7958" spans="1:23" x14ac:dyDescent="0.3">
      <c r="A7958" s="1">
        <v>44709</v>
      </c>
      <c r="B7958">
        <v>202206</v>
      </c>
      <c r="C7958">
        <v>2022</v>
      </c>
      <c r="D7958" t="s">
        <v>0</v>
      </c>
      <c r="E7958" t="s">
        <v>22</v>
      </c>
      <c r="F7958">
        <v>130.14512000000002</v>
      </c>
      <c r="G7958">
        <v>44</v>
      </c>
      <c r="I7958">
        <v>165.04006577684538</v>
      </c>
      <c r="J7958">
        <v>130.60215125000002</v>
      </c>
      <c r="K7958">
        <v>156.11191837991851</v>
      </c>
      <c r="L7958">
        <v>5.0018807242308885</v>
      </c>
      <c r="N7958">
        <v>1</v>
      </c>
      <c r="O7958">
        <v>13083.426791805519</v>
      </c>
      <c r="P7958">
        <v>137.19477123177759</v>
      </c>
      <c r="Q7958">
        <v>0.74990004612997874</v>
      </c>
      <c r="S7958" s="6">
        <v>32.995602029719066</v>
      </c>
      <c r="V7958" s="6">
        <v>220.0827518661591</v>
      </c>
    </row>
    <row r="7959" spans="1:23" x14ac:dyDescent="0.3">
      <c r="A7959" s="1">
        <v>44709</v>
      </c>
      <c r="B7959">
        <v>202206</v>
      </c>
      <c r="C7959">
        <v>2022</v>
      </c>
      <c r="D7959" t="s">
        <v>1</v>
      </c>
      <c r="E7959" t="s">
        <v>22</v>
      </c>
      <c r="F7959">
        <v>132.86784016666667</v>
      </c>
      <c r="G7959">
        <v>46</v>
      </c>
      <c r="I7959">
        <v>181.9315313180104</v>
      </c>
      <c r="J7959">
        <v>132.95585286197917</v>
      </c>
      <c r="K7959">
        <v>170.36359292500549</v>
      </c>
      <c r="L7959">
        <v>5.2184357177473322</v>
      </c>
      <c r="N7959">
        <v>0.99957548175049526</v>
      </c>
      <c r="O7959">
        <v>13417.301929758711</v>
      </c>
      <c r="P7959">
        <v>147.819003166252</v>
      </c>
      <c r="Q7959">
        <v>0.75789633205048923</v>
      </c>
      <c r="S7959" s="6">
        <v>34.863231274322501</v>
      </c>
      <c r="V7959" s="6">
        <v>240.04804301637728</v>
      </c>
    </row>
    <row r="7960" spans="1:23" x14ac:dyDescent="0.3">
      <c r="A7960" s="1">
        <v>44709</v>
      </c>
      <c r="B7960">
        <v>202206</v>
      </c>
      <c r="C7960">
        <v>2022</v>
      </c>
      <c r="D7960" t="s">
        <v>4</v>
      </c>
      <c r="E7960" t="s">
        <v>22</v>
      </c>
      <c r="F7960">
        <v>156.67456000000001</v>
      </c>
      <c r="G7960">
        <v>36</v>
      </c>
      <c r="I7960">
        <v>181.69812399045836</v>
      </c>
      <c r="J7960">
        <v>156.98550577777777</v>
      </c>
      <c r="K7960">
        <v>204.40524430200972</v>
      </c>
      <c r="L7960">
        <v>6.6349812239944512</v>
      </c>
      <c r="N7960">
        <v>1</v>
      </c>
      <c r="O7960">
        <v>15246.059836722636</v>
      </c>
      <c r="P7960">
        <v>113.80274226231852</v>
      </c>
      <c r="Q7960">
        <v>0.76069094100729384</v>
      </c>
      <c r="S7960" s="6">
        <v>27.384873876262578</v>
      </c>
      <c r="V7960" s="6">
        <v>238.85932406380024</v>
      </c>
    </row>
    <row r="7961" spans="1:23" x14ac:dyDescent="0.3">
      <c r="A7961" s="1">
        <v>44709</v>
      </c>
      <c r="B7961">
        <v>202206</v>
      </c>
      <c r="C7961">
        <v>2022</v>
      </c>
      <c r="D7961" t="s">
        <v>2</v>
      </c>
      <c r="E7961" t="s">
        <v>22</v>
      </c>
      <c r="F7961">
        <v>160.12108049999995</v>
      </c>
      <c r="G7961">
        <v>64</v>
      </c>
      <c r="I7961">
        <v>245.1377768174884</v>
      </c>
      <c r="J7961">
        <v>160.50084124218745</v>
      </c>
      <c r="K7961">
        <v>206.96354484528629</v>
      </c>
      <c r="L7961">
        <v>5.0336538142630989</v>
      </c>
      <c r="N7961">
        <v>1</v>
      </c>
      <c r="O7961">
        <v>16155.849954182102</v>
      </c>
      <c r="P7961">
        <v>165.23496663243236</v>
      </c>
      <c r="Q7961">
        <v>0.7609338870146336</v>
      </c>
      <c r="S7961" s="6">
        <v>48.699768768936551</v>
      </c>
      <c r="V7961" s="6">
        <v>322.15384411283833</v>
      </c>
    </row>
    <row r="7962" spans="1:23" x14ac:dyDescent="0.3">
      <c r="A7962" s="1">
        <v>44709</v>
      </c>
      <c r="B7962">
        <v>202206</v>
      </c>
      <c r="C7962">
        <v>2022</v>
      </c>
      <c r="D7962" t="s">
        <v>3</v>
      </c>
      <c r="E7962" t="s">
        <v>22</v>
      </c>
      <c r="F7962">
        <v>254.59504050000001</v>
      </c>
      <c r="G7962">
        <v>96</v>
      </c>
      <c r="I7962">
        <v>317.89436243832643</v>
      </c>
      <c r="J7962">
        <v>255.37994212595009</v>
      </c>
      <c r="K7962">
        <v>295.64201283765362</v>
      </c>
      <c r="L7962">
        <v>4.3278500000000006</v>
      </c>
      <c r="N7962">
        <v>1</v>
      </c>
      <c r="O7962">
        <v>24473.344293423761</v>
      </c>
      <c r="P7962">
        <v>262.21250215097331</v>
      </c>
      <c r="Q7962">
        <v>0.76513733348719726</v>
      </c>
      <c r="S7962" s="6">
        <v>73.45318401477094</v>
      </c>
      <c r="V7962" s="6">
        <v>415.47360000000003</v>
      </c>
    </row>
    <row r="7963" spans="1:23" x14ac:dyDescent="0.3">
      <c r="A7963" s="1">
        <v>44709</v>
      </c>
      <c r="B7963">
        <v>202206</v>
      </c>
      <c r="C7963">
        <v>2022</v>
      </c>
      <c r="D7963" t="s">
        <v>5</v>
      </c>
      <c r="E7963" t="s">
        <v>23</v>
      </c>
      <c r="F7963">
        <v>4.8959999999999999</v>
      </c>
      <c r="H7963">
        <v>162</v>
      </c>
      <c r="I7963">
        <v>30.189008908510203</v>
      </c>
      <c r="M7963">
        <v>2.0275519524001449</v>
      </c>
      <c r="N7963">
        <v>0.94198480092592596</v>
      </c>
      <c r="O7963">
        <v>513.2957795242753</v>
      </c>
      <c r="P7963">
        <v>534.99291505915744</v>
      </c>
      <c r="R7963">
        <v>0.89791768219832735</v>
      </c>
      <c r="T7963" s="6">
        <v>152.60153775000001</v>
      </c>
      <c r="U7963" s="6">
        <v>145.46266451612902</v>
      </c>
      <c r="W7963" s="6">
        <v>328.46341628882345</v>
      </c>
    </row>
    <row r="7964" spans="1:23" x14ac:dyDescent="0.3">
      <c r="A7964" s="1">
        <v>44709</v>
      </c>
      <c r="B7964">
        <v>202206</v>
      </c>
      <c r="C7964">
        <v>2022</v>
      </c>
      <c r="D7964" t="s">
        <v>6</v>
      </c>
      <c r="E7964" t="s">
        <v>23</v>
      </c>
      <c r="F7964">
        <v>10.389120000000002</v>
      </c>
      <c r="H7964">
        <v>66</v>
      </c>
      <c r="I7964">
        <v>17.12296666666667</v>
      </c>
      <c r="M7964">
        <v>2.5085069444444446</v>
      </c>
      <c r="N7964">
        <v>0.94860120523992852</v>
      </c>
      <c r="O7964">
        <v>1278.5899905985614</v>
      </c>
      <c r="P7964">
        <v>135.18172746667108</v>
      </c>
      <c r="R7964">
        <v>0.91276989247311824</v>
      </c>
      <c r="T7964" s="6">
        <v>62.607679545835282</v>
      </c>
      <c r="U7964" s="6">
        <v>60.242812903225804</v>
      </c>
      <c r="W7964" s="6">
        <v>165.56145833333335</v>
      </c>
    </row>
    <row r="7965" spans="1:23" x14ac:dyDescent="0.3">
      <c r="A7965" s="1">
        <v>44709</v>
      </c>
      <c r="B7965">
        <v>202206</v>
      </c>
      <c r="C7965">
        <v>2022</v>
      </c>
      <c r="D7965" t="s">
        <v>7</v>
      </c>
      <c r="E7965" t="s">
        <v>23</v>
      </c>
      <c r="F7965">
        <v>9.1783999999999999</v>
      </c>
      <c r="H7965">
        <v>36</v>
      </c>
      <c r="I7965">
        <v>18.032121588523818</v>
      </c>
      <c r="M7965">
        <v>2.8065799354111776</v>
      </c>
      <c r="N7965">
        <v>0.89226205499602318</v>
      </c>
      <c r="O7965">
        <v>1098.187010227507</v>
      </c>
      <c r="P7965">
        <v>125.50381785083331</v>
      </c>
      <c r="R7965">
        <v>0.82846881720430099</v>
      </c>
      <c r="T7965" s="6">
        <v>32.121433979856832</v>
      </c>
      <c r="U7965" s="6">
        <v>29.824877419354834</v>
      </c>
      <c r="W7965" s="6">
        <v>101.0368776748024</v>
      </c>
    </row>
    <row r="7966" spans="1:23" x14ac:dyDescent="0.3">
      <c r="A7966" s="1">
        <v>44709</v>
      </c>
      <c r="B7966">
        <v>202206</v>
      </c>
      <c r="C7966">
        <v>2022</v>
      </c>
      <c r="D7966" t="s">
        <v>8</v>
      </c>
      <c r="E7966" t="s">
        <v>23</v>
      </c>
      <c r="F7966">
        <v>95.969149000000016</v>
      </c>
      <c r="H7966">
        <v>108</v>
      </c>
      <c r="I7966">
        <v>118.35446653333334</v>
      </c>
      <c r="M7966">
        <v>3.9469194444444438</v>
      </c>
      <c r="N7966">
        <v>0.92098765432098784</v>
      </c>
      <c r="O7966">
        <v>11460.402689426079</v>
      </c>
      <c r="P7966">
        <v>82.544016371756982</v>
      </c>
      <c r="R7966">
        <v>0.94166642771804054</v>
      </c>
      <c r="T7966" s="6">
        <v>99.466666666666683</v>
      </c>
      <c r="U7966" s="6">
        <v>101.69997419354839</v>
      </c>
      <c r="W7966" s="6">
        <v>426.26729999999992</v>
      </c>
    </row>
    <row r="7967" spans="1:23" x14ac:dyDescent="0.3">
      <c r="A7967" s="1">
        <v>44710</v>
      </c>
      <c r="B7967">
        <v>202206</v>
      </c>
      <c r="C7967">
        <v>2022</v>
      </c>
      <c r="D7967" t="s">
        <v>0</v>
      </c>
      <c r="E7967" t="s">
        <v>22</v>
      </c>
      <c r="F7967">
        <v>170.05239983333337</v>
      </c>
      <c r="G7967">
        <v>44</v>
      </c>
      <c r="I7967">
        <v>170.98387008517605</v>
      </c>
      <c r="J7967">
        <v>170.57583733333337</v>
      </c>
      <c r="K7967">
        <v>220.94705804521945</v>
      </c>
      <c r="L7967">
        <v>5.1820200137936947</v>
      </c>
      <c r="N7967">
        <v>1</v>
      </c>
      <c r="O7967">
        <v>18516.366725691954</v>
      </c>
      <c r="P7967">
        <v>137.19477123177759</v>
      </c>
      <c r="Q7967">
        <v>0.74990004612997874</v>
      </c>
      <c r="S7967" s="6">
        <v>32.995602029719066</v>
      </c>
      <c r="V7967" s="6">
        <v>228.00888060692256</v>
      </c>
    </row>
    <row r="7968" spans="1:23" x14ac:dyDescent="0.3">
      <c r="A7968" s="1">
        <v>44710</v>
      </c>
      <c r="B7968">
        <v>202206</v>
      </c>
      <c r="C7968">
        <v>2022</v>
      </c>
      <c r="D7968" t="s">
        <v>1</v>
      </c>
      <c r="E7968" t="s">
        <v>22</v>
      </c>
      <c r="F7968">
        <v>179.86808033333332</v>
      </c>
      <c r="G7968">
        <v>46</v>
      </c>
      <c r="I7968">
        <v>185.5817822693212</v>
      </c>
      <c r="J7968">
        <v>179.96610279427082</v>
      </c>
      <c r="K7968">
        <v>235.31716454650672</v>
      </c>
      <c r="L7968">
        <v>5.3231377438615688</v>
      </c>
      <c r="N7968">
        <v>1</v>
      </c>
      <c r="O7968">
        <v>19718.025005221185</v>
      </c>
      <c r="P7968">
        <v>147.819003166252</v>
      </c>
      <c r="Q7968">
        <v>0.75789633205048923</v>
      </c>
      <c r="S7968" s="6">
        <v>34.863231274322501</v>
      </c>
      <c r="V7968" s="6">
        <v>244.86433621763217</v>
      </c>
    </row>
    <row r="7969" spans="1:23" x14ac:dyDescent="0.3">
      <c r="A7969" s="1">
        <v>44710</v>
      </c>
      <c r="B7969">
        <v>202206</v>
      </c>
      <c r="C7969">
        <v>2022</v>
      </c>
      <c r="D7969" t="s">
        <v>4</v>
      </c>
      <c r="E7969" t="s">
        <v>22</v>
      </c>
      <c r="F7969">
        <v>1.39384</v>
      </c>
      <c r="G7969">
        <v>36</v>
      </c>
      <c r="I7969">
        <v>146.53989362982787</v>
      </c>
      <c r="J7969">
        <v>1.5805777777777819</v>
      </c>
      <c r="K7969">
        <v>1.9355122993848783</v>
      </c>
      <c r="L7969">
        <v>5.3511253800898393</v>
      </c>
      <c r="N7969">
        <v>1</v>
      </c>
      <c r="O7969">
        <v>180.17808573911398</v>
      </c>
      <c r="P7969">
        <v>113.80274226231852</v>
      </c>
      <c r="Q7969">
        <v>0.76069094100729384</v>
      </c>
      <c r="S7969" s="6">
        <v>27.384873876262578</v>
      </c>
      <c r="V7969" s="6">
        <v>192.64051368323422</v>
      </c>
    </row>
    <row r="7970" spans="1:23" x14ac:dyDescent="0.3">
      <c r="A7970" s="1">
        <v>44710</v>
      </c>
      <c r="B7970">
        <v>202206</v>
      </c>
      <c r="C7970">
        <v>2022</v>
      </c>
      <c r="D7970" t="s">
        <v>2</v>
      </c>
      <c r="E7970" t="s">
        <v>22</v>
      </c>
      <c r="F7970">
        <v>216.41060049999996</v>
      </c>
      <c r="G7970">
        <v>64</v>
      </c>
      <c r="I7970">
        <v>231.78580490233043</v>
      </c>
      <c r="J7970">
        <v>216.81672842968746</v>
      </c>
      <c r="K7970">
        <v>273.70813018085261</v>
      </c>
      <c r="L7970">
        <v>4.7594847113560927</v>
      </c>
      <c r="N7970">
        <v>1</v>
      </c>
      <c r="O7970">
        <v>24199.506732773621</v>
      </c>
      <c r="P7970">
        <v>165.23496663243236</v>
      </c>
      <c r="Q7970">
        <v>0.7609338870146336</v>
      </c>
      <c r="S7970" s="6">
        <v>48.699768768936551</v>
      </c>
      <c r="V7970" s="6">
        <v>304.60702152678994</v>
      </c>
    </row>
    <row r="7971" spans="1:23" x14ac:dyDescent="0.3">
      <c r="A7971" s="1">
        <v>44710</v>
      </c>
      <c r="B7971">
        <v>202206</v>
      </c>
      <c r="C7971">
        <v>2022</v>
      </c>
      <c r="D7971" t="s">
        <v>3</v>
      </c>
      <c r="E7971" t="s">
        <v>22</v>
      </c>
      <c r="F7971">
        <v>413.27775883333339</v>
      </c>
      <c r="G7971">
        <v>96</v>
      </c>
      <c r="I7971">
        <v>482.9504001280514</v>
      </c>
      <c r="J7971">
        <v>414.11381286420533</v>
      </c>
      <c r="K7971">
        <v>527.11064780408276</v>
      </c>
      <c r="L7971">
        <v>6.5749416666666667</v>
      </c>
      <c r="N7971">
        <v>1</v>
      </c>
      <c r="O7971">
        <v>47561.519734897527</v>
      </c>
      <c r="P7971">
        <v>262.21250215097331</v>
      </c>
      <c r="Q7971">
        <v>0.76513733348719726</v>
      </c>
      <c r="S7971" s="6">
        <v>73.45318401477094</v>
      </c>
      <c r="V7971" s="6">
        <v>631.19439999999997</v>
      </c>
    </row>
    <row r="7972" spans="1:23" x14ac:dyDescent="0.3">
      <c r="A7972" s="1">
        <v>44710</v>
      </c>
      <c r="B7972">
        <v>202206</v>
      </c>
      <c r="C7972">
        <v>2022</v>
      </c>
      <c r="D7972" t="s">
        <v>5</v>
      </c>
      <c r="E7972" t="s">
        <v>23</v>
      </c>
      <c r="F7972">
        <v>385.76641483333304</v>
      </c>
      <c r="H7972">
        <v>162</v>
      </c>
      <c r="I7972">
        <v>447.93195398481691</v>
      </c>
      <c r="M7972">
        <v>4.4205794456595013</v>
      </c>
      <c r="N7972">
        <v>0.99772210648148141</v>
      </c>
      <c r="O7972">
        <v>69348.229224596784</v>
      </c>
      <c r="P7972">
        <v>534.99291505915744</v>
      </c>
      <c r="R7972">
        <v>0.89791768219832735</v>
      </c>
      <c r="T7972" s="6">
        <v>161.63098124999999</v>
      </c>
      <c r="U7972" s="6">
        <v>145.46266451612902</v>
      </c>
      <c r="W7972" s="6">
        <v>716.13387019683921</v>
      </c>
    </row>
    <row r="7973" spans="1:23" x14ac:dyDescent="0.3">
      <c r="A7973" s="1">
        <v>44710</v>
      </c>
      <c r="B7973">
        <v>202206</v>
      </c>
      <c r="C7973">
        <v>2022</v>
      </c>
      <c r="D7973" t="s">
        <v>6</v>
      </c>
      <c r="E7973" t="s">
        <v>23</v>
      </c>
      <c r="F7973">
        <v>129.28944000000001</v>
      </c>
      <c r="H7973">
        <v>66</v>
      </c>
      <c r="I7973">
        <v>201.15690000000006</v>
      </c>
      <c r="M7973">
        <v>4.4984722222222224</v>
      </c>
      <c r="N7973">
        <v>0.95020284656821274</v>
      </c>
      <c r="O7973">
        <v>19433.788855756629</v>
      </c>
      <c r="P7973">
        <v>135.18172746667108</v>
      </c>
      <c r="R7973">
        <v>0.91276989247311824</v>
      </c>
      <c r="T7973" s="6">
        <v>62.713387873502043</v>
      </c>
      <c r="U7973" s="6">
        <v>60.242812903225804</v>
      </c>
      <c r="W7973" s="6">
        <v>296.8991666666667</v>
      </c>
    </row>
    <row r="7974" spans="1:23" x14ac:dyDescent="0.3">
      <c r="A7974" s="1">
        <v>44710</v>
      </c>
      <c r="B7974">
        <v>202206</v>
      </c>
      <c r="C7974">
        <v>2022</v>
      </c>
      <c r="D7974" t="s">
        <v>7</v>
      </c>
      <c r="E7974" t="s">
        <v>23</v>
      </c>
      <c r="F7974">
        <v>126.30800000000001</v>
      </c>
      <c r="H7974">
        <v>36</v>
      </c>
      <c r="I7974">
        <v>131.55676491142214</v>
      </c>
      <c r="M7974">
        <v>4.8651895890641041</v>
      </c>
      <c r="N7974">
        <v>1</v>
      </c>
      <c r="O7974">
        <v>19604.276399374678</v>
      </c>
      <c r="P7974">
        <v>125.50381785083331</v>
      </c>
      <c r="R7974">
        <v>0.82846881720430099</v>
      </c>
      <c r="T7974" s="6">
        <v>36</v>
      </c>
      <c r="U7974" s="6">
        <v>29.824877419354834</v>
      </c>
      <c r="W7974" s="6">
        <v>175.14682520630774</v>
      </c>
    </row>
    <row r="7975" spans="1:23" x14ac:dyDescent="0.3">
      <c r="A7975" s="1">
        <v>44710</v>
      </c>
      <c r="B7975">
        <v>202206</v>
      </c>
      <c r="C7975">
        <v>2022</v>
      </c>
      <c r="D7975" t="s">
        <v>8</v>
      </c>
      <c r="E7975" t="s">
        <v>23</v>
      </c>
      <c r="F7975">
        <v>31.853647166666665</v>
      </c>
      <c r="H7975">
        <v>108</v>
      </c>
      <c r="I7975">
        <v>36.34284233333333</v>
      </c>
      <c r="M7975">
        <v>2.5535915380658443</v>
      </c>
      <c r="N7975">
        <v>0.90228909465020601</v>
      </c>
      <c r="O7975">
        <v>4044.9882142012702</v>
      </c>
      <c r="P7975">
        <v>82.544016371756982</v>
      </c>
      <c r="R7975">
        <v>0.94166642771804054</v>
      </c>
      <c r="T7975" s="6">
        <v>97.447222222222251</v>
      </c>
      <c r="U7975" s="6">
        <v>101.69997419354839</v>
      </c>
      <c r="W7975" s="6">
        <v>275.78788611111116</v>
      </c>
    </row>
    <row r="7976" spans="1:23" x14ac:dyDescent="0.3">
      <c r="A7976" s="1">
        <v>44711</v>
      </c>
      <c r="B7976">
        <v>202206</v>
      </c>
      <c r="C7976">
        <v>2022</v>
      </c>
      <c r="D7976" t="s">
        <v>0</v>
      </c>
      <c r="E7976" t="s">
        <v>22</v>
      </c>
      <c r="F7976">
        <v>118.23448</v>
      </c>
      <c r="G7976">
        <v>44</v>
      </c>
      <c r="I7976">
        <v>104.97203037952536</v>
      </c>
      <c r="J7976">
        <v>118.695661640625</v>
      </c>
      <c r="K7976">
        <v>138.63221982469014</v>
      </c>
      <c r="L7976">
        <v>3.1813946078321984</v>
      </c>
      <c r="N7976">
        <v>1</v>
      </c>
      <c r="O7976">
        <v>22490.68942445593</v>
      </c>
      <c r="P7976">
        <v>137.19477123177759</v>
      </c>
      <c r="Q7976">
        <v>0.74990004612997874</v>
      </c>
      <c r="S7976" s="6">
        <v>32.995602029719066</v>
      </c>
      <c r="V7976" s="6">
        <v>139.98136274461672</v>
      </c>
    </row>
    <row r="7977" spans="1:23" x14ac:dyDescent="0.3">
      <c r="A7977" s="1">
        <v>44711</v>
      </c>
      <c r="B7977">
        <v>202206</v>
      </c>
      <c r="C7977">
        <v>2022</v>
      </c>
      <c r="D7977" t="s">
        <v>1</v>
      </c>
      <c r="E7977" t="s">
        <v>22</v>
      </c>
      <c r="F7977">
        <v>121.44607999999999</v>
      </c>
      <c r="G7977">
        <v>46</v>
      </c>
      <c r="I7977">
        <v>110.98090990589962</v>
      </c>
      <c r="J7977">
        <v>121.54691007812499</v>
      </c>
      <c r="K7977">
        <v>145.11867413192624</v>
      </c>
      <c r="L7977">
        <v>3.1833225392288687</v>
      </c>
      <c r="N7977">
        <v>0.99374160355731611</v>
      </c>
      <c r="O7977">
        <v>23027.271836582982</v>
      </c>
      <c r="P7977">
        <v>147.819003166252</v>
      </c>
      <c r="Q7977">
        <v>0.75789633205048923</v>
      </c>
      <c r="S7977" s="6">
        <v>34.863231274322501</v>
      </c>
      <c r="V7977" s="6">
        <v>146.43283680452797</v>
      </c>
    </row>
    <row r="7978" spans="1:23" x14ac:dyDescent="0.3">
      <c r="A7978" s="1">
        <v>44711</v>
      </c>
      <c r="B7978">
        <v>202206</v>
      </c>
      <c r="C7978">
        <v>2022</v>
      </c>
      <c r="D7978" t="s">
        <v>4</v>
      </c>
      <c r="E7978" t="s">
        <v>22</v>
      </c>
      <c r="F7978">
        <v>85.894759999999991</v>
      </c>
      <c r="G7978">
        <v>36</v>
      </c>
      <c r="I7978">
        <v>80.2830266149614</v>
      </c>
      <c r="J7978">
        <v>86.149100977777778</v>
      </c>
      <c r="K7978">
        <v>106.54989636328666</v>
      </c>
      <c r="L7978">
        <v>2.9316558833798885</v>
      </c>
      <c r="N7978">
        <v>1</v>
      </c>
      <c r="O7978">
        <v>15767.133382782118</v>
      </c>
      <c r="P7978">
        <v>113.80274226231852</v>
      </c>
      <c r="Q7978">
        <v>0.76069094100729384</v>
      </c>
      <c r="S7978" s="6">
        <v>27.384873876262578</v>
      </c>
      <c r="V7978" s="6">
        <v>105.53961180167599</v>
      </c>
    </row>
    <row r="7979" spans="1:23" x14ac:dyDescent="0.3">
      <c r="A7979" s="1">
        <v>44711</v>
      </c>
      <c r="B7979">
        <v>202206</v>
      </c>
      <c r="C7979">
        <v>2022</v>
      </c>
      <c r="D7979" t="s">
        <v>2</v>
      </c>
      <c r="E7979" t="s">
        <v>22</v>
      </c>
      <c r="F7979">
        <v>144.61356000000001</v>
      </c>
      <c r="G7979">
        <v>64</v>
      </c>
      <c r="I7979">
        <v>171.82115866801593</v>
      </c>
      <c r="J7979">
        <v>145.01407269531251</v>
      </c>
      <c r="K7979">
        <v>178.80767214606709</v>
      </c>
      <c r="L7979">
        <v>3.5281719608002149</v>
      </c>
      <c r="N7979">
        <v>0.9998557795004307</v>
      </c>
      <c r="O7979">
        <v>29965.971871901074</v>
      </c>
      <c r="P7979">
        <v>165.23496663243236</v>
      </c>
      <c r="Q7979">
        <v>0.7609338870146336</v>
      </c>
      <c r="S7979" s="6">
        <v>48.699768768936551</v>
      </c>
      <c r="V7979" s="6">
        <v>225.80300549121375</v>
      </c>
    </row>
    <row r="7980" spans="1:23" x14ac:dyDescent="0.3">
      <c r="A7980" s="1">
        <v>44711</v>
      </c>
      <c r="B7980">
        <v>202206</v>
      </c>
      <c r="C7980">
        <v>2022</v>
      </c>
      <c r="D7980" t="s">
        <v>3</v>
      </c>
      <c r="E7980" t="s">
        <v>22</v>
      </c>
      <c r="F7980">
        <v>202.60520000000005</v>
      </c>
      <c r="G7980">
        <v>96</v>
      </c>
      <c r="I7980">
        <v>261.73967958291678</v>
      </c>
      <c r="J7980">
        <v>203.36196315324895</v>
      </c>
      <c r="K7980">
        <v>231.70980566496777</v>
      </c>
      <c r="L7980">
        <v>3.5633537619047626</v>
      </c>
      <c r="N7980">
        <v>1</v>
      </c>
      <c r="O7980">
        <v>39274.763721272284</v>
      </c>
      <c r="P7980">
        <v>262.21250215097331</v>
      </c>
      <c r="Q7980">
        <v>0.76513733348719726</v>
      </c>
      <c r="S7980" s="6">
        <v>73.45318401477094</v>
      </c>
      <c r="V7980" s="6">
        <v>342.08196114285721</v>
      </c>
    </row>
    <row r="7981" spans="1:23" x14ac:dyDescent="0.3">
      <c r="A7981" s="1">
        <v>44711</v>
      </c>
      <c r="B7981">
        <v>202206</v>
      </c>
      <c r="C7981">
        <v>2022</v>
      </c>
      <c r="D7981" t="s">
        <v>5</v>
      </c>
      <c r="E7981" t="s">
        <v>23</v>
      </c>
      <c r="F7981">
        <v>379.6800153333329</v>
      </c>
      <c r="H7981">
        <v>162</v>
      </c>
      <c r="I7981">
        <v>475.32346915713947</v>
      </c>
      <c r="M7981">
        <v>4.4848863424564653</v>
      </c>
      <c r="N7981">
        <v>0.92092676080246916</v>
      </c>
      <c r="O7981">
        <v>71966.662195566634</v>
      </c>
      <c r="P7981">
        <v>534.99291505915744</v>
      </c>
      <c r="R7981">
        <v>0.89791768219832735</v>
      </c>
      <c r="T7981" s="6">
        <v>149.19013525</v>
      </c>
      <c r="U7981" s="6">
        <v>145.46266451612902</v>
      </c>
      <c r="W7981" s="6">
        <v>726.55158747794735</v>
      </c>
    </row>
    <row r="7982" spans="1:23" x14ac:dyDescent="0.3">
      <c r="A7982" s="1">
        <v>44711</v>
      </c>
      <c r="B7982">
        <v>202206</v>
      </c>
      <c r="C7982">
        <v>2022</v>
      </c>
      <c r="D7982" t="s">
        <v>6</v>
      </c>
      <c r="E7982" t="s">
        <v>23</v>
      </c>
      <c r="F7982">
        <v>151.31088000000003</v>
      </c>
      <c r="H7982">
        <v>66</v>
      </c>
      <c r="I7982">
        <v>244.94926666666666</v>
      </c>
      <c r="M7982">
        <v>4.6629513888888896</v>
      </c>
      <c r="N7982">
        <v>0.94977892296265187</v>
      </c>
      <c r="O7982">
        <v>30516.628158217285</v>
      </c>
      <c r="P7982">
        <v>135.18172746667108</v>
      </c>
      <c r="R7982">
        <v>0.91276989247311824</v>
      </c>
      <c r="T7982" s="6">
        <v>62.685408915535021</v>
      </c>
      <c r="U7982" s="6">
        <v>60.242812903225804</v>
      </c>
      <c r="W7982" s="6">
        <v>307.75479166666673</v>
      </c>
    </row>
    <row r="7983" spans="1:23" x14ac:dyDescent="0.3">
      <c r="A7983" s="1">
        <v>44711</v>
      </c>
      <c r="B7983">
        <v>202206</v>
      </c>
      <c r="C7983">
        <v>2022</v>
      </c>
      <c r="D7983" t="s">
        <v>7</v>
      </c>
      <c r="E7983" t="s">
        <v>23</v>
      </c>
      <c r="F7983">
        <v>134.41120000000001</v>
      </c>
      <c r="H7983">
        <v>36</v>
      </c>
      <c r="I7983">
        <v>167.24559811422122</v>
      </c>
      <c r="M7983">
        <v>5.3632058094894495</v>
      </c>
      <c r="N7983">
        <v>0.93812344299027361</v>
      </c>
      <c r="O7983">
        <v>25500.365609766235</v>
      </c>
      <c r="P7983">
        <v>125.50381785083331</v>
      </c>
      <c r="R7983">
        <v>0.82846881720430099</v>
      </c>
      <c r="T7983" s="6">
        <v>33.772443947649847</v>
      </c>
      <c r="U7983" s="6">
        <v>29.824877419354834</v>
      </c>
      <c r="W7983" s="6">
        <v>193.07540914162018</v>
      </c>
    </row>
    <row r="7984" spans="1:23" x14ac:dyDescent="0.3">
      <c r="A7984" s="1">
        <v>44711</v>
      </c>
      <c r="B7984">
        <v>202206</v>
      </c>
      <c r="C7984">
        <v>2022</v>
      </c>
      <c r="D7984" t="s">
        <v>8</v>
      </c>
      <c r="E7984" t="s">
        <v>23</v>
      </c>
      <c r="F7984">
        <v>63.290770000000002</v>
      </c>
      <c r="H7984">
        <v>108</v>
      </c>
      <c r="I7984">
        <v>65.258003266666648</v>
      </c>
      <c r="M7984">
        <v>2.9981841049382716</v>
      </c>
      <c r="N7984">
        <v>0.8958847736625517</v>
      </c>
      <c r="O7984">
        <v>13604.928900354826</v>
      </c>
      <c r="P7984">
        <v>82.544016371756982</v>
      </c>
      <c r="R7984">
        <v>0.94166642771804054</v>
      </c>
      <c r="T7984" s="6">
        <v>96.755555555555588</v>
      </c>
      <c r="U7984" s="6">
        <v>101.69997419354839</v>
      </c>
      <c r="W7984" s="6">
        <v>323.80388333333332</v>
      </c>
    </row>
    <row r="7985" spans="1:23" x14ac:dyDescent="0.3">
      <c r="A7985" s="1">
        <v>44712</v>
      </c>
      <c r="B7985">
        <v>202206</v>
      </c>
      <c r="C7985">
        <v>2022</v>
      </c>
      <c r="D7985" t="s">
        <v>0</v>
      </c>
      <c r="E7985" t="s">
        <v>22</v>
      </c>
      <c r="F7985">
        <v>195.54695999999998</v>
      </c>
      <c r="G7985">
        <v>44</v>
      </c>
      <c r="I7985">
        <v>194.47835755050801</v>
      </c>
      <c r="J7985">
        <v>196.11922562499998</v>
      </c>
      <c r="K7985">
        <v>261.55283114474776</v>
      </c>
      <c r="L7985">
        <v>5.8940690754889635</v>
      </c>
      <c r="N7985">
        <v>1</v>
      </c>
      <c r="O7985">
        <v>28542.871392946439</v>
      </c>
      <c r="P7985">
        <v>137.19477123177759</v>
      </c>
      <c r="Q7985">
        <v>0.74990004612997874</v>
      </c>
      <c r="S7985" s="6">
        <v>32.995602029719066</v>
      </c>
      <c r="V7985" s="6">
        <v>259.33903932151441</v>
      </c>
    </row>
    <row r="7986" spans="1:23" x14ac:dyDescent="0.3">
      <c r="A7986" s="1">
        <v>44712</v>
      </c>
      <c r="B7986">
        <v>202206</v>
      </c>
      <c r="C7986">
        <v>2022</v>
      </c>
      <c r="D7986" t="s">
        <v>1</v>
      </c>
      <c r="E7986" t="s">
        <v>22</v>
      </c>
      <c r="F7986">
        <v>203.1478413333333</v>
      </c>
      <c r="G7986">
        <v>46</v>
      </c>
      <c r="I7986">
        <v>203.8380860116543</v>
      </c>
      <c r="J7986">
        <v>203.2668598880208</v>
      </c>
      <c r="K7986">
        <v>270.01646412084244</v>
      </c>
      <c r="L7986">
        <v>5.846792697089592</v>
      </c>
      <c r="N7986">
        <v>1</v>
      </c>
      <c r="O7986">
        <v>29542.733347072022</v>
      </c>
      <c r="P7986">
        <v>147.819003166252</v>
      </c>
      <c r="Q7986">
        <v>0.75789633205048923</v>
      </c>
      <c r="S7986" s="6">
        <v>34.863231274322501</v>
      </c>
      <c r="V7986" s="6">
        <v>268.95246406612125</v>
      </c>
    </row>
    <row r="7987" spans="1:23" x14ac:dyDescent="0.3">
      <c r="A7987" s="1">
        <v>44712</v>
      </c>
      <c r="B7987">
        <v>202206</v>
      </c>
      <c r="C7987">
        <v>2022</v>
      </c>
      <c r="D7987" t="s">
        <v>4</v>
      </c>
      <c r="E7987" t="s">
        <v>22</v>
      </c>
      <c r="F7987">
        <v>162.72564049999997</v>
      </c>
      <c r="G7987">
        <v>36</v>
      </c>
      <c r="I7987">
        <v>163.77904603383215</v>
      </c>
      <c r="J7987">
        <v>163.04142467777774</v>
      </c>
      <c r="K7987">
        <v>216.24555057744274</v>
      </c>
      <c r="L7987">
        <v>5.9806390481789684</v>
      </c>
      <c r="N7987">
        <v>1</v>
      </c>
      <c r="O7987">
        <v>23486.692344009472</v>
      </c>
      <c r="P7987">
        <v>113.80274226231852</v>
      </c>
      <c r="Q7987">
        <v>0.76069094100729384</v>
      </c>
      <c r="S7987" s="6">
        <v>27.384873876262578</v>
      </c>
      <c r="V7987" s="6">
        <v>215.30300573444288</v>
      </c>
    </row>
    <row r="7988" spans="1:23" x14ac:dyDescent="0.3">
      <c r="A7988" s="1">
        <v>44712</v>
      </c>
      <c r="B7988">
        <v>202206</v>
      </c>
      <c r="C7988">
        <v>2022</v>
      </c>
      <c r="D7988" t="s">
        <v>2</v>
      </c>
      <c r="E7988" t="s">
        <v>22</v>
      </c>
      <c r="F7988">
        <v>201.54904000000002</v>
      </c>
      <c r="G7988">
        <v>64</v>
      </c>
      <c r="I7988">
        <v>195.11699618604879</v>
      </c>
      <c r="J7988">
        <v>201.93368355468752</v>
      </c>
      <c r="K7988">
        <v>257.79942656094306</v>
      </c>
      <c r="L7988">
        <v>4.0065281852119465</v>
      </c>
      <c r="N7988">
        <v>1</v>
      </c>
      <c r="O7988">
        <v>30408.184757222651</v>
      </c>
      <c r="P7988">
        <v>165.23496663243236</v>
      </c>
      <c r="Q7988">
        <v>0.7609338870146336</v>
      </c>
      <c r="S7988" s="6">
        <v>48.699768768936551</v>
      </c>
      <c r="V7988" s="6">
        <v>256.41780385356458</v>
      </c>
    </row>
    <row r="7989" spans="1:23" x14ac:dyDescent="0.3">
      <c r="A7989" s="1">
        <v>44712</v>
      </c>
      <c r="B7989">
        <v>202206</v>
      </c>
      <c r="C7989">
        <v>2022</v>
      </c>
      <c r="D7989" t="s">
        <v>3</v>
      </c>
      <c r="E7989" t="s">
        <v>22</v>
      </c>
      <c r="F7989">
        <v>296.06416133333335</v>
      </c>
      <c r="G7989">
        <v>96</v>
      </c>
      <c r="I7989">
        <v>373.74227598617369</v>
      </c>
      <c r="J7989">
        <v>296.77212088018757</v>
      </c>
      <c r="K7989">
        <v>383.98276282256847</v>
      </c>
      <c r="L7989">
        <v>5.0881698458574194</v>
      </c>
      <c r="N7989">
        <v>0.99973000000000012</v>
      </c>
      <c r="O7989">
        <v>43398.987617671213</v>
      </c>
      <c r="P7989">
        <v>262.21250215097331</v>
      </c>
      <c r="Q7989">
        <v>0.76513733348719726</v>
      </c>
      <c r="S7989" s="6">
        <v>73.45318401477094</v>
      </c>
      <c r="V7989" s="6">
        <v>488.46430520231229</v>
      </c>
    </row>
    <row r="7990" spans="1:23" x14ac:dyDescent="0.3">
      <c r="A7990" s="1">
        <v>44712</v>
      </c>
      <c r="B7990">
        <v>202206</v>
      </c>
      <c r="C7990">
        <v>2022</v>
      </c>
      <c r="D7990" t="s">
        <v>5</v>
      </c>
      <c r="E7990" t="s">
        <v>23</v>
      </c>
      <c r="F7990">
        <v>72.230401499999971</v>
      </c>
      <c r="H7990">
        <v>162</v>
      </c>
      <c r="I7990">
        <v>125.613694306398</v>
      </c>
      <c r="M7990">
        <v>2.8193268223556367</v>
      </c>
      <c r="N7990">
        <v>0.9087849721689869</v>
      </c>
      <c r="O7990">
        <v>8172.356730198273</v>
      </c>
      <c r="P7990">
        <v>534.99291505915744</v>
      </c>
      <c r="R7990">
        <v>0.89791768219832735</v>
      </c>
      <c r="T7990" s="6">
        <v>147.22316549137588</v>
      </c>
      <c r="U7990" s="6">
        <v>145.46266451612902</v>
      </c>
      <c r="W7990" s="6">
        <v>456.73094522161313</v>
      </c>
    </row>
    <row r="7991" spans="1:23" x14ac:dyDescent="0.3">
      <c r="A7991" s="1">
        <v>44712</v>
      </c>
      <c r="B7991">
        <v>202206</v>
      </c>
      <c r="C7991">
        <v>2022</v>
      </c>
      <c r="D7991" t="s">
        <v>6</v>
      </c>
      <c r="E7991" t="s">
        <v>23</v>
      </c>
      <c r="F7991">
        <v>3.04976</v>
      </c>
      <c r="H7991">
        <v>66</v>
      </c>
      <c r="I7991">
        <v>16.707566666666665</v>
      </c>
      <c r="M7991">
        <v>2.1765624999999997</v>
      </c>
      <c r="N7991">
        <v>0.940412401758289</v>
      </c>
      <c r="O7991">
        <v>364.89444118349888</v>
      </c>
      <c r="P7991">
        <v>135.18172746667108</v>
      </c>
      <c r="R7991">
        <v>0.91276989247311824</v>
      </c>
      <c r="T7991" s="6">
        <v>62.06721851604707</v>
      </c>
      <c r="U7991" s="6">
        <v>60.242812903225804</v>
      </c>
      <c r="W7991" s="6">
        <v>143.65312499999999</v>
      </c>
    </row>
    <row r="7992" spans="1:23" x14ac:dyDescent="0.3">
      <c r="A7992" s="1">
        <v>44712</v>
      </c>
      <c r="B7992">
        <v>202206</v>
      </c>
      <c r="C7992">
        <v>2022</v>
      </c>
      <c r="D7992" t="s">
        <v>7</v>
      </c>
      <c r="E7992" t="s">
        <v>23</v>
      </c>
      <c r="F7992">
        <v>3.5784000000000002</v>
      </c>
      <c r="H7992">
        <v>36</v>
      </c>
      <c r="I7992">
        <v>11.029817648628708</v>
      </c>
      <c r="M7992">
        <v>2.2553641848115986</v>
      </c>
      <c r="N7992">
        <v>0.87594859092985167</v>
      </c>
      <c r="O7992">
        <v>608.22417203040675</v>
      </c>
      <c r="P7992">
        <v>125.50381785083331</v>
      </c>
      <c r="R7992">
        <v>0.82846881720430099</v>
      </c>
      <c r="T7992" s="6">
        <v>31.534149273474661</v>
      </c>
      <c r="U7992" s="6">
        <v>29.824877419354834</v>
      </c>
      <c r="W7992" s="6">
        <v>81.193110653217545</v>
      </c>
    </row>
    <row r="7993" spans="1:23" x14ac:dyDescent="0.3">
      <c r="A7993" s="1">
        <v>44712</v>
      </c>
      <c r="B7993">
        <v>202206</v>
      </c>
      <c r="C7993">
        <v>2022</v>
      </c>
      <c r="D7993" t="s">
        <v>8</v>
      </c>
      <c r="E7993" t="s">
        <v>23</v>
      </c>
      <c r="F7993">
        <v>72.145839999999993</v>
      </c>
      <c r="H7993">
        <v>108</v>
      </c>
      <c r="I7993">
        <v>80.166306866666673</v>
      </c>
      <c r="M7993">
        <v>3.0397957561728397</v>
      </c>
      <c r="N7993">
        <v>0.87734053497942399</v>
      </c>
      <c r="O7993">
        <v>11618.08127108203</v>
      </c>
      <c r="P7993">
        <v>82.544016371756982</v>
      </c>
      <c r="R7993">
        <v>0.94166642771804054</v>
      </c>
      <c r="T7993" s="6">
        <v>94.752777777777794</v>
      </c>
      <c r="U7993" s="6">
        <v>101.69997419354839</v>
      </c>
      <c r="W7993" s="6">
        <v>328.2979416666667</v>
      </c>
    </row>
    <row r="7994" spans="1:23" x14ac:dyDescent="0.3">
      <c r="A7994" s="1">
        <v>44713</v>
      </c>
      <c r="B7994">
        <v>202206</v>
      </c>
      <c r="C7994">
        <v>2022</v>
      </c>
      <c r="D7994" t="s">
        <v>0</v>
      </c>
      <c r="E7994" t="s">
        <v>22</v>
      </c>
      <c r="F7994">
        <v>206.64112</v>
      </c>
      <c r="G7994">
        <v>44</v>
      </c>
      <c r="I7994">
        <v>211.3845576627231</v>
      </c>
      <c r="J7994">
        <v>207.26465515625</v>
      </c>
      <c r="K7994">
        <v>269.29132234971587</v>
      </c>
      <c r="L7994">
        <v>6.4064464552678713</v>
      </c>
      <c r="N7994">
        <v>1</v>
      </c>
      <c r="O7994">
        <v>28274.756991575738</v>
      </c>
      <c r="P7994">
        <v>137.19477123177759</v>
      </c>
      <c r="Q7994">
        <v>0.74990004612997874</v>
      </c>
      <c r="S7994" s="6">
        <v>32.995602029719066</v>
      </c>
      <c r="V7994" s="6">
        <v>281.88364403178633</v>
      </c>
    </row>
    <row r="7995" spans="1:23" x14ac:dyDescent="0.3">
      <c r="A7995" s="1">
        <v>44713</v>
      </c>
      <c r="B7995">
        <v>202206</v>
      </c>
      <c r="C7995">
        <v>2022</v>
      </c>
      <c r="D7995" t="s">
        <v>1</v>
      </c>
      <c r="E7995" t="s">
        <v>22</v>
      </c>
      <c r="F7995">
        <v>223.24036183333325</v>
      </c>
      <c r="G7995">
        <v>46</v>
      </c>
      <c r="I7995">
        <v>227.13765836341045</v>
      </c>
      <c r="J7995">
        <v>223.37036671614575</v>
      </c>
      <c r="K7995">
        <v>297.47648239678927</v>
      </c>
      <c r="L7995">
        <v>6.5151063186361053</v>
      </c>
      <c r="N7995">
        <v>0.99320175312646641</v>
      </c>
      <c r="O7995">
        <v>30529.855096596206</v>
      </c>
      <c r="P7995">
        <v>147.819003166252</v>
      </c>
      <c r="Q7995">
        <v>0.75789633205048923</v>
      </c>
      <c r="S7995" s="6">
        <v>34.863231274322501</v>
      </c>
      <c r="V7995" s="6">
        <v>299.69489065726083</v>
      </c>
    </row>
    <row r="7996" spans="1:23" x14ac:dyDescent="0.3">
      <c r="A7996" s="1">
        <v>44713</v>
      </c>
      <c r="B7996">
        <v>202206</v>
      </c>
      <c r="C7996">
        <v>2022</v>
      </c>
      <c r="D7996" t="s">
        <v>4</v>
      </c>
      <c r="E7996" t="s">
        <v>22</v>
      </c>
      <c r="F7996">
        <v>165.76391999999998</v>
      </c>
      <c r="G7996">
        <v>36</v>
      </c>
      <c r="I7996">
        <v>171.54122369332799</v>
      </c>
      <c r="J7996">
        <v>166.08216817777776</v>
      </c>
      <c r="K7996">
        <v>224.6395883734404</v>
      </c>
      <c r="L7996">
        <v>6.2640866804218245</v>
      </c>
      <c r="N7996">
        <v>1</v>
      </c>
      <c r="O7996">
        <v>21778.884627564428</v>
      </c>
      <c r="P7996">
        <v>113.80274226231852</v>
      </c>
      <c r="Q7996">
        <v>0.76069094100729384</v>
      </c>
      <c r="S7996" s="6">
        <v>27.384873876262578</v>
      </c>
      <c r="V7996" s="6">
        <v>225.50712049518569</v>
      </c>
    </row>
    <row r="7997" spans="1:23" x14ac:dyDescent="0.3">
      <c r="A7997" s="1">
        <v>44713</v>
      </c>
      <c r="B7997">
        <v>202206</v>
      </c>
      <c r="C7997">
        <v>2022</v>
      </c>
      <c r="D7997" t="s">
        <v>2</v>
      </c>
      <c r="E7997" t="s">
        <v>22</v>
      </c>
      <c r="F7997">
        <v>322.65464283333324</v>
      </c>
      <c r="G7997">
        <v>64</v>
      </c>
      <c r="I7997">
        <v>335.4297523427104</v>
      </c>
      <c r="J7997">
        <v>323.09299244270824</v>
      </c>
      <c r="K7997">
        <v>438.53793499767312</v>
      </c>
      <c r="L7997">
        <v>6.8877072894166664</v>
      </c>
      <c r="N7997">
        <v>1</v>
      </c>
      <c r="O7997">
        <v>44683.29768147719</v>
      </c>
      <c r="P7997">
        <v>165.23496663243236</v>
      </c>
      <c r="Q7997">
        <v>0.7609338870146336</v>
      </c>
      <c r="S7997" s="6">
        <v>48.699768768936551</v>
      </c>
      <c r="V7997" s="6">
        <v>440.81326652266665</v>
      </c>
    </row>
    <row r="7998" spans="1:23" x14ac:dyDescent="0.3">
      <c r="A7998" s="1">
        <v>44713</v>
      </c>
      <c r="B7998">
        <v>202206</v>
      </c>
      <c r="C7998">
        <v>2022</v>
      </c>
      <c r="D7998" t="s">
        <v>3</v>
      </c>
      <c r="E7998" t="s">
        <v>22</v>
      </c>
      <c r="F7998">
        <v>368.18768266666666</v>
      </c>
      <c r="G7998">
        <v>96</v>
      </c>
      <c r="I7998">
        <v>366.70587074142395</v>
      </c>
      <c r="J7998">
        <v>368.99438282253413</v>
      </c>
      <c r="K7998">
        <v>471.3459750498501</v>
      </c>
      <c r="L7998">
        <v>4.9923754247015601</v>
      </c>
      <c r="N7998">
        <v>1</v>
      </c>
      <c r="O7998">
        <v>48487.245881325129</v>
      </c>
      <c r="P7998">
        <v>262.21250215097331</v>
      </c>
      <c r="Q7998">
        <v>0.76513733348719726</v>
      </c>
      <c r="S7998" s="6">
        <v>73.45318401477094</v>
      </c>
      <c r="V7998" s="6">
        <v>479.26804077134977</v>
      </c>
    </row>
    <row r="7999" spans="1:23" x14ac:dyDescent="0.3">
      <c r="A7999" s="1">
        <v>44713</v>
      </c>
      <c r="B7999">
        <v>202206</v>
      </c>
      <c r="C7999">
        <v>2022</v>
      </c>
      <c r="D7999" t="s">
        <v>5</v>
      </c>
      <c r="E7999" t="s">
        <v>23</v>
      </c>
      <c r="F7999">
        <v>136.18560216666665</v>
      </c>
      <c r="H7999">
        <v>162</v>
      </c>
      <c r="I7999">
        <v>207.56384191333385</v>
      </c>
      <c r="M7999">
        <v>3.4816652398355181</v>
      </c>
      <c r="N7999">
        <v>0.90314549575617287</v>
      </c>
      <c r="O7999">
        <v>17550.498965893668</v>
      </c>
      <c r="P7999">
        <v>534.99291505915744</v>
      </c>
      <c r="R7999">
        <v>0.89791768219832735</v>
      </c>
      <c r="T7999" s="6">
        <v>146.3095703125</v>
      </c>
      <c r="U7999" s="6">
        <v>145.46266451612902</v>
      </c>
      <c r="W7999" s="6">
        <v>564.02976885335397</v>
      </c>
    </row>
    <row r="8000" spans="1:23" x14ac:dyDescent="0.3">
      <c r="A8000" s="1">
        <v>44713</v>
      </c>
      <c r="B8000">
        <v>202206</v>
      </c>
      <c r="C8000">
        <v>2022</v>
      </c>
      <c r="D8000" t="s">
        <v>6</v>
      </c>
      <c r="E8000" t="s">
        <v>23</v>
      </c>
      <c r="F8000">
        <v>104.87680000000002</v>
      </c>
      <c r="H8000">
        <v>66</v>
      </c>
      <c r="I8000">
        <v>147.12046666666669</v>
      </c>
      <c r="M8000">
        <v>3.764305555555556</v>
      </c>
      <c r="N8000">
        <v>0.93744702067665509</v>
      </c>
      <c r="O8000">
        <v>13481.461001301544</v>
      </c>
      <c r="P8000">
        <v>135.18172746667108</v>
      </c>
      <c r="R8000">
        <v>0.91276989247311824</v>
      </c>
      <c r="T8000" s="6">
        <v>61.871503364659233</v>
      </c>
      <c r="U8000" s="6">
        <v>60.242812903225804</v>
      </c>
      <c r="W8000" s="6">
        <v>248.44416666666669</v>
      </c>
    </row>
    <row r="8001" spans="1:23" x14ac:dyDescent="0.3">
      <c r="A8001" s="1">
        <v>44713</v>
      </c>
      <c r="B8001">
        <v>202206</v>
      </c>
      <c r="C8001">
        <v>2022</v>
      </c>
      <c r="D8001" t="s">
        <v>7</v>
      </c>
      <c r="E8001" t="s">
        <v>23</v>
      </c>
      <c r="F8001">
        <v>39.384800000000006</v>
      </c>
      <c r="H8001">
        <v>36</v>
      </c>
      <c r="I8001">
        <v>52.125330387451598</v>
      </c>
      <c r="M8001">
        <v>3.5151466198832986</v>
      </c>
      <c r="N8001">
        <v>0.83265062150058133</v>
      </c>
      <c r="O8001">
        <v>5077.0806610344825</v>
      </c>
      <c r="P8001">
        <v>125.50381785083331</v>
      </c>
      <c r="R8001">
        <v>0.82846881720430099</v>
      </c>
      <c r="T8001" s="6">
        <v>29.97542237402093</v>
      </c>
      <c r="U8001" s="6">
        <v>29.824877419354834</v>
      </c>
      <c r="W8001" s="6">
        <v>126.54527831579875</v>
      </c>
    </row>
    <row r="8002" spans="1:23" x14ac:dyDescent="0.3">
      <c r="A8002" s="1">
        <v>44713</v>
      </c>
      <c r="B8002">
        <v>202206</v>
      </c>
      <c r="C8002">
        <v>2022</v>
      </c>
      <c r="D8002" t="s">
        <v>8</v>
      </c>
      <c r="E8002" t="s">
        <v>23</v>
      </c>
      <c r="F8002">
        <v>50.944716833333324</v>
      </c>
      <c r="H8002">
        <v>108</v>
      </c>
      <c r="I8002">
        <v>45.067588733333338</v>
      </c>
      <c r="M8002">
        <v>2.9336609567901237</v>
      </c>
      <c r="N8002">
        <v>0.87142489711934201</v>
      </c>
      <c r="O8002">
        <v>7120.4555631570774</v>
      </c>
      <c r="P8002">
        <v>82.544016371756982</v>
      </c>
      <c r="R8002">
        <v>0.94166642771804054</v>
      </c>
      <c r="T8002" s="6">
        <v>94.113888888888937</v>
      </c>
      <c r="U8002" s="6">
        <v>101.69997419354839</v>
      </c>
      <c r="W8002" s="6">
        <v>316.83538333333337</v>
      </c>
    </row>
    <row r="8003" spans="1:23" x14ac:dyDescent="0.3">
      <c r="A8003" s="1">
        <v>44714</v>
      </c>
      <c r="B8003">
        <v>202206</v>
      </c>
      <c r="C8003">
        <v>2022</v>
      </c>
      <c r="D8003" t="s">
        <v>0</v>
      </c>
      <c r="E8003" t="s">
        <v>22</v>
      </c>
      <c r="F8003">
        <v>183.48652183333323</v>
      </c>
      <c r="G8003">
        <v>44</v>
      </c>
      <c r="I8003">
        <v>182.76752424013839</v>
      </c>
      <c r="J8003">
        <v>184.09321128645823</v>
      </c>
      <c r="K8003">
        <v>244.67202802891168</v>
      </c>
      <c r="L8003">
        <v>5.5391480378360756</v>
      </c>
      <c r="N8003">
        <v>1</v>
      </c>
      <c r="O8003">
        <v>35074.869039674144</v>
      </c>
      <c r="P8003">
        <v>137.19477123177759</v>
      </c>
      <c r="Q8003">
        <v>0.74990004612997874</v>
      </c>
      <c r="S8003" s="6">
        <v>32.995602029719066</v>
      </c>
      <c r="V8003" s="6">
        <v>243.72251366478733</v>
      </c>
    </row>
    <row r="8004" spans="1:23" x14ac:dyDescent="0.3">
      <c r="A8004" s="1">
        <v>44714</v>
      </c>
      <c r="B8004">
        <v>202206</v>
      </c>
      <c r="C8004">
        <v>2022</v>
      </c>
      <c r="D8004" t="s">
        <v>1</v>
      </c>
      <c r="E8004" t="s">
        <v>22</v>
      </c>
      <c r="F8004">
        <v>195.01916116666663</v>
      </c>
      <c r="G8004">
        <v>46</v>
      </c>
      <c r="I8004">
        <v>195.82551098769784</v>
      </c>
      <c r="J8004">
        <v>195.12157815885413</v>
      </c>
      <c r="K8004">
        <v>255.98723527097857</v>
      </c>
      <c r="L8004">
        <v>5.6169638851556316</v>
      </c>
      <c r="N8004">
        <v>1</v>
      </c>
      <c r="O8004">
        <v>37386.298303391173</v>
      </c>
      <c r="P8004">
        <v>147.819003166252</v>
      </c>
      <c r="Q8004">
        <v>0.75789633205048923</v>
      </c>
      <c r="S8004" s="6">
        <v>34.863231274322501</v>
      </c>
      <c r="V8004" s="6">
        <v>258.38033871715908</v>
      </c>
    </row>
    <row r="8005" spans="1:23" x14ac:dyDescent="0.3">
      <c r="A8005" s="1">
        <v>44714</v>
      </c>
      <c r="B8005">
        <v>202206</v>
      </c>
      <c r="C8005">
        <v>2022</v>
      </c>
      <c r="D8005" t="s">
        <v>4</v>
      </c>
      <c r="E8005" t="s">
        <v>22</v>
      </c>
      <c r="F8005">
        <v>119.07168066666661</v>
      </c>
      <c r="G8005">
        <v>36</v>
      </c>
      <c r="I8005">
        <v>119.59564355726486</v>
      </c>
      <c r="J8005">
        <v>119.35254324444439</v>
      </c>
      <c r="K8005">
        <v>157.38224457359476</v>
      </c>
      <c r="L8005">
        <v>4.3672154232899825</v>
      </c>
      <c r="N8005">
        <v>1</v>
      </c>
      <c r="O8005">
        <v>23405.735327473922</v>
      </c>
      <c r="P8005">
        <v>113.80274226231852</v>
      </c>
      <c r="Q8005">
        <v>0.76069094100729384</v>
      </c>
      <c r="S8005" s="6">
        <v>27.384873876262578</v>
      </c>
      <c r="V8005" s="6">
        <v>157.21975523843938</v>
      </c>
    </row>
    <row r="8006" spans="1:23" x14ac:dyDescent="0.3">
      <c r="A8006" s="1">
        <v>44714</v>
      </c>
      <c r="B8006">
        <v>202206</v>
      </c>
      <c r="C8006">
        <v>2022</v>
      </c>
      <c r="D8006" t="s">
        <v>2</v>
      </c>
      <c r="E8006" t="s">
        <v>22</v>
      </c>
      <c r="F8006">
        <v>198.94280199999994</v>
      </c>
      <c r="G8006">
        <v>64</v>
      </c>
      <c r="I8006">
        <v>213.98065575479731</v>
      </c>
      <c r="J8006">
        <v>199.40160199999994</v>
      </c>
      <c r="K8006">
        <v>255.22000464530038</v>
      </c>
      <c r="L8006">
        <v>4.3938741633468741</v>
      </c>
      <c r="N8006">
        <v>0.99925571504518873</v>
      </c>
      <c r="O8006">
        <v>33692.493552000116</v>
      </c>
      <c r="P8006">
        <v>165.23496663243236</v>
      </c>
      <c r="Q8006">
        <v>0.7609338870146336</v>
      </c>
      <c r="S8006" s="6">
        <v>48.699768768936551</v>
      </c>
      <c r="V8006" s="6">
        <v>281.20794645419994</v>
      </c>
    </row>
    <row r="8007" spans="1:23" x14ac:dyDescent="0.3">
      <c r="A8007" s="1">
        <v>44714</v>
      </c>
      <c r="B8007">
        <v>202206</v>
      </c>
      <c r="C8007">
        <v>2022</v>
      </c>
      <c r="D8007" t="s">
        <v>3</v>
      </c>
      <c r="E8007" t="s">
        <v>22</v>
      </c>
      <c r="F8007">
        <v>253.70240050000001</v>
      </c>
      <c r="G8007">
        <v>96</v>
      </c>
      <c r="I8007">
        <v>255.86484656274524</v>
      </c>
      <c r="J8007">
        <v>254.39410253471183</v>
      </c>
      <c r="K8007">
        <v>323.31276760843343</v>
      </c>
      <c r="L8007">
        <v>3.483373117103985</v>
      </c>
      <c r="N8007">
        <v>1</v>
      </c>
      <c r="O8007">
        <v>47423.825622904878</v>
      </c>
      <c r="P8007">
        <v>262.21250215097331</v>
      </c>
      <c r="Q8007">
        <v>0.76513733348719726</v>
      </c>
      <c r="S8007" s="6">
        <v>73.45318401477094</v>
      </c>
      <c r="V8007" s="6">
        <v>334.40381924198255</v>
      </c>
    </row>
    <row r="8008" spans="1:23" x14ac:dyDescent="0.3">
      <c r="A8008" s="1">
        <v>44714</v>
      </c>
      <c r="B8008">
        <v>202206</v>
      </c>
      <c r="C8008">
        <v>2022</v>
      </c>
      <c r="D8008" t="s">
        <v>5</v>
      </c>
      <c r="E8008" t="s">
        <v>23</v>
      </c>
      <c r="F8008">
        <v>66.086400166666678</v>
      </c>
      <c r="H8008">
        <v>162</v>
      </c>
      <c r="I8008">
        <v>120.36499990759748</v>
      </c>
      <c r="M8008">
        <v>2.9577573092030036</v>
      </c>
      <c r="N8008">
        <v>0.90991135585455252</v>
      </c>
      <c r="O8008">
        <v>14285.129859627667</v>
      </c>
      <c r="P8008">
        <v>534.99291505915744</v>
      </c>
      <c r="R8008">
        <v>0.89791768219832735</v>
      </c>
      <c r="T8008" s="6">
        <v>147.4056396484375</v>
      </c>
      <c r="U8008" s="6">
        <v>145.46266451612902</v>
      </c>
      <c r="W8008" s="6">
        <v>479.15668409088659</v>
      </c>
    </row>
    <row r="8009" spans="1:23" x14ac:dyDescent="0.3">
      <c r="A8009" s="1">
        <v>44714</v>
      </c>
      <c r="B8009">
        <v>202206</v>
      </c>
      <c r="C8009">
        <v>2022</v>
      </c>
      <c r="D8009" t="s">
        <v>6</v>
      </c>
      <c r="E8009" t="s">
        <v>23</v>
      </c>
      <c r="F8009">
        <v>83.056960000000004</v>
      </c>
      <c r="H8009">
        <v>66</v>
      </c>
      <c r="I8009">
        <v>110.76256666666667</v>
      </c>
      <c r="M8009">
        <v>3.3884027777777774</v>
      </c>
      <c r="N8009">
        <v>0.95766744760422418</v>
      </c>
      <c r="O8009">
        <v>17799.289805909277</v>
      </c>
      <c r="P8009">
        <v>135.18172746667108</v>
      </c>
      <c r="R8009">
        <v>0.91276989247311824</v>
      </c>
      <c r="T8009" s="6">
        <v>63.206051541878793</v>
      </c>
      <c r="U8009" s="6">
        <v>60.242812903225804</v>
      </c>
      <c r="W8009" s="6">
        <v>223.6345833333333</v>
      </c>
    </row>
    <row r="8010" spans="1:23" x14ac:dyDescent="0.3">
      <c r="A8010" s="1">
        <v>44714</v>
      </c>
      <c r="B8010">
        <v>202206</v>
      </c>
      <c r="C8010">
        <v>2022</v>
      </c>
      <c r="D8010" t="s">
        <v>7</v>
      </c>
      <c r="E8010" t="s">
        <v>23</v>
      </c>
      <c r="F8010">
        <v>18.653600000000001</v>
      </c>
      <c r="H8010">
        <v>36</v>
      </c>
      <c r="I8010">
        <v>32.470918300275201</v>
      </c>
      <c r="M8010">
        <v>3.1523577178154305</v>
      </c>
      <c r="N8010">
        <v>0.83375121713101952</v>
      </c>
      <c r="O8010">
        <v>3671.4008974309863</v>
      </c>
      <c r="P8010">
        <v>125.50381785083331</v>
      </c>
      <c r="R8010">
        <v>0.82846881720430099</v>
      </c>
      <c r="T8010" s="6">
        <v>30.015043816716702</v>
      </c>
      <c r="U8010" s="6">
        <v>29.824877419354834</v>
      </c>
      <c r="W8010" s="6">
        <v>113.4848778413555</v>
      </c>
    </row>
    <row r="8011" spans="1:23" x14ac:dyDescent="0.3">
      <c r="A8011" s="1">
        <v>44714</v>
      </c>
      <c r="B8011">
        <v>202206</v>
      </c>
      <c r="C8011">
        <v>2022</v>
      </c>
      <c r="D8011" t="s">
        <v>8</v>
      </c>
      <c r="E8011" t="s">
        <v>23</v>
      </c>
      <c r="F8011">
        <v>28.914704666666669</v>
      </c>
      <c r="H8011">
        <v>108</v>
      </c>
      <c r="I8011">
        <v>33.987887166666667</v>
      </c>
      <c r="M8011">
        <v>2.6487826388888891</v>
      </c>
      <c r="N8011">
        <v>0.88768004115226351</v>
      </c>
      <c r="O8011">
        <v>5721.8908198229656</v>
      </c>
      <c r="P8011">
        <v>82.544016371756982</v>
      </c>
      <c r="R8011">
        <v>0.94166642771804054</v>
      </c>
      <c r="T8011" s="6">
        <v>95.869444444444454</v>
      </c>
      <c r="U8011" s="6">
        <v>101.69997419354839</v>
      </c>
      <c r="W8011" s="6">
        <v>286.06852500000002</v>
      </c>
    </row>
    <row r="8012" spans="1:23" x14ac:dyDescent="0.3">
      <c r="A8012" s="1">
        <v>44715</v>
      </c>
      <c r="B8012">
        <v>202206</v>
      </c>
      <c r="C8012">
        <v>2022</v>
      </c>
      <c r="D8012" t="s">
        <v>0</v>
      </c>
      <c r="E8012" t="s">
        <v>22</v>
      </c>
      <c r="F8012">
        <v>204.75784116666659</v>
      </c>
      <c r="G8012">
        <v>44</v>
      </c>
      <c r="I8012">
        <v>212.5955786715129</v>
      </c>
      <c r="J8012">
        <v>205.39333921354159</v>
      </c>
      <c r="K8012">
        <v>268.18895653641317</v>
      </c>
      <c r="L8012">
        <v>6.4431489530037531</v>
      </c>
      <c r="N8012">
        <v>1</v>
      </c>
      <c r="O8012">
        <v>52614.892259460474</v>
      </c>
      <c r="P8012">
        <v>137.19477123177759</v>
      </c>
      <c r="Q8012">
        <v>0.74990004612997874</v>
      </c>
      <c r="S8012" s="6">
        <v>32.995602029719066</v>
      </c>
      <c r="V8012" s="6">
        <v>283.49855393216512</v>
      </c>
    </row>
    <row r="8013" spans="1:23" x14ac:dyDescent="0.3">
      <c r="A8013" s="1">
        <v>44715</v>
      </c>
      <c r="B8013">
        <v>202206</v>
      </c>
      <c r="C8013">
        <v>2022</v>
      </c>
      <c r="D8013" t="s">
        <v>1</v>
      </c>
      <c r="E8013" t="s">
        <v>22</v>
      </c>
      <c r="F8013">
        <v>219.78180049999995</v>
      </c>
      <c r="G8013">
        <v>46</v>
      </c>
      <c r="I8013">
        <v>228.87142700788172</v>
      </c>
      <c r="J8013">
        <v>219.91400264843745</v>
      </c>
      <c r="K8013">
        <v>286.9169386193052</v>
      </c>
      <c r="L8013">
        <v>6.5648368967006876</v>
      </c>
      <c r="N8013">
        <v>1</v>
      </c>
      <c r="O8013">
        <v>56884.396477157687</v>
      </c>
      <c r="P8013">
        <v>147.819003166252</v>
      </c>
      <c r="Q8013">
        <v>0.75789633205048923</v>
      </c>
      <c r="S8013" s="6">
        <v>34.863231274322501</v>
      </c>
      <c r="V8013" s="6">
        <v>301.98249724823165</v>
      </c>
    </row>
    <row r="8014" spans="1:23" x14ac:dyDescent="0.3">
      <c r="A8014" s="1">
        <v>44715</v>
      </c>
      <c r="B8014">
        <v>202206</v>
      </c>
      <c r="C8014">
        <v>2022</v>
      </c>
      <c r="D8014" t="s">
        <v>4</v>
      </c>
      <c r="E8014" t="s">
        <v>22</v>
      </c>
      <c r="F8014">
        <v>152.47035999999997</v>
      </c>
      <c r="G8014">
        <v>36</v>
      </c>
      <c r="I8014">
        <v>153.6235239686701</v>
      </c>
      <c r="J8014">
        <v>152.77796817777775</v>
      </c>
      <c r="K8014">
        <v>201.46862647795382</v>
      </c>
      <c r="L8014">
        <v>5.6097948328267506</v>
      </c>
      <c r="N8014">
        <v>1</v>
      </c>
      <c r="O8014">
        <v>42297.837935654999</v>
      </c>
      <c r="P8014">
        <v>113.80274226231852</v>
      </c>
      <c r="Q8014">
        <v>0.76069094100729384</v>
      </c>
      <c r="S8014" s="6">
        <v>27.384873876262578</v>
      </c>
      <c r="V8014" s="6">
        <v>201.95261398176302</v>
      </c>
    </row>
    <row r="8015" spans="1:23" x14ac:dyDescent="0.3">
      <c r="A8015" s="1">
        <v>44715</v>
      </c>
      <c r="B8015">
        <v>202206</v>
      </c>
      <c r="C8015">
        <v>2022</v>
      </c>
      <c r="D8015" t="s">
        <v>2</v>
      </c>
      <c r="E8015" t="s">
        <v>22</v>
      </c>
      <c r="F8015">
        <v>313.23124249999989</v>
      </c>
      <c r="G8015">
        <v>64</v>
      </c>
      <c r="I8015">
        <v>324.21691176603252</v>
      </c>
      <c r="J8015">
        <v>313.6547824999999</v>
      </c>
      <c r="K8015">
        <v>407.65078869104786</v>
      </c>
      <c r="L8015">
        <v>6.6574630632093736</v>
      </c>
      <c r="N8015">
        <v>0.9992781644753802</v>
      </c>
      <c r="O8015">
        <v>89212.675552953762</v>
      </c>
      <c r="P8015">
        <v>165.23496663243236</v>
      </c>
      <c r="Q8015">
        <v>0.7609338870146336</v>
      </c>
      <c r="S8015" s="6">
        <v>48.699768768936551</v>
      </c>
      <c r="V8015" s="6">
        <v>426.07763604539991</v>
      </c>
    </row>
    <row r="8016" spans="1:23" x14ac:dyDescent="0.3">
      <c r="A8016" s="1">
        <v>44715</v>
      </c>
      <c r="B8016">
        <v>202206</v>
      </c>
      <c r="C8016">
        <v>2022</v>
      </c>
      <c r="D8016" t="s">
        <v>3</v>
      </c>
      <c r="E8016" t="s">
        <v>22</v>
      </c>
      <c r="F8016">
        <v>399.76272283333333</v>
      </c>
      <c r="G8016">
        <v>96</v>
      </c>
      <c r="I8016">
        <v>457.14893625288823</v>
      </c>
      <c r="J8016">
        <v>400.53250953095096</v>
      </c>
      <c r="K8016">
        <v>515.31127557538991</v>
      </c>
      <c r="L8016">
        <v>6.2236776034236811</v>
      </c>
      <c r="N8016">
        <v>0.99600165304012345</v>
      </c>
      <c r="O8016">
        <v>109061.39117132657</v>
      </c>
      <c r="P8016">
        <v>262.21250215097331</v>
      </c>
      <c r="Q8016">
        <v>0.76513733348719726</v>
      </c>
      <c r="S8016" s="6">
        <v>73.45318401477094</v>
      </c>
      <c r="V8016" s="6">
        <v>597.47304992867339</v>
      </c>
    </row>
    <row r="8017" spans="1:23" x14ac:dyDescent="0.3">
      <c r="A8017" s="1">
        <v>44715</v>
      </c>
      <c r="B8017">
        <v>202206</v>
      </c>
      <c r="C8017">
        <v>2022</v>
      </c>
      <c r="D8017" t="s">
        <v>5</v>
      </c>
      <c r="E8017" t="s">
        <v>23</v>
      </c>
      <c r="F8017">
        <v>599.78882266666642</v>
      </c>
      <c r="H8017">
        <v>162</v>
      </c>
      <c r="I8017">
        <v>726.21402939799498</v>
      </c>
      <c r="M8017">
        <v>5.5679824006587753</v>
      </c>
      <c r="N8017">
        <v>0.96270299840856477</v>
      </c>
      <c r="O8017">
        <v>192316.45292266281</v>
      </c>
      <c r="P8017">
        <v>534.99291505915744</v>
      </c>
      <c r="R8017">
        <v>0.89791768219832735</v>
      </c>
      <c r="T8017" s="6">
        <v>155.9578857421875</v>
      </c>
      <c r="U8017" s="6">
        <v>145.46266451612902</v>
      </c>
      <c r="W8017" s="6">
        <v>902.01314890672154</v>
      </c>
    </row>
    <row r="8018" spans="1:23" x14ac:dyDescent="0.3">
      <c r="A8018" s="1">
        <v>44715</v>
      </c>
      <c r="B8018">
        <v>202206</v>
      </c>
      <c r="C8018">
        <v>2022</v>
      </c>
      <c r="D8018" t="s">
        <v>6</v>
      </c>
      <c r="E8018" t="s">
        <v>23</v>
      </c>
      <c r="F8018">
        <v>249.01296033333335</v>
      </c>
      <c r="H8018">
        <v>66</v>
      </c>
      <c r="I8018">
        <v>380.41286666666667</v>
      </c>
      <c r="M8018">
        <v>5.8063194444444441</v>
      </c>
      <c r="N8018">
        <v>0.97548544757010192</v>
      </c>
      <c r="O8018">
        <v>78962.715920993141</v>
      </c>
      <c r="P8018">
        <v>135.18172746667108</v>
      </c>
      <c r="R8018">
        <v>0.91276989247311824</v>
      </c>
      <c r="T8018" s="6">
        <v>64.382039539626732</v>
      </c>
      <c r="U8018" s="6">
        <v>60.242812903225804</v>
      </c>
      <c r="W8018" s="6">
        <v>383.21708333333333</v>
      </c>
    </row>
    <row r="8019" spans="1:23" x14ac:dyDescent="0.3">
      <c r="A8019" s="1">
        <v>44715</v>
      </c>
      <c r="B8019">
        <v>202206</v>
      </c>
      <c r="C8019">
        <v>2022</v>
      </c>
      <c r="D8019" t="s">
        <v>7</v>
      </c>
      <c r="E8019" t="s">
        <v>23</v>
      </c>
      <c r="F8019">
        <v>245.24079850000007</v>
      </c>
      <c r="H8019">
        <v>36</v>
      </c>
      <c r="I8019">
        <v>288.14283550113646</v>
      </c>
      <c r="M8019">
        <v>6.9423887120637851</v>
      </c>
      <c r="N8019">
        <v>0.9240000588269488</v>
      </c>
      <c r="O8019">
        <v>70664.584158020822</v>
      </c>
      <c r="P8019">
        <v>125.50381785083331</v>
      </c>
      <c r="R8019">
        <v>0.82846881720430099</v>
      </c>
      <c r="T8019" s="6">
        <v>33.264002117770154</v>
      </c>
      <c r="U8019" s="6">
        <v>29.824877419354834</v>
      </c>
      <c r="W8019" s="6">
        <v>249.92599363429628</v>
      </c>
    </row>
    <row r="8020" spans="1:23" x14ac:dyDescent="0.3">
      <c r="A8020" s="1">
        <v>44715</v>
      </c>
      <c r="B8020">
        <v>202206</v>
      </c>
      <c r="C8020">
        <v>2022</v>
      </c>
      <c r="D8020" t="s">
        <v>8</v>
      </c>
      <c r="E8020" t="s">
        <v>23</v>
      </c>
      <c r="F8020">
        <v>8.7295333333333336E-2</v>
      </c>
      <c r="H8020">
        <v>108</v>
      </c>
      <c r="I8020">
        <v>1.7609808999999998</v>
      </c>
      <c r="M8020">
        <v>1.6681907407407401</v>
      </c>
      <c r="N8020">
        <v>0.86388888888888893</v>
      </c>
      <c r="O8020">
        <v>44.600339394395206</v>
      </c>
      <c r="P8020">
        <v>82.544016371756982</v>
      </c>
      <c r="R8020">
        <v>0.94166642771804054</v>
      </c>
      <c r="T8020" s="6">
        <v>93.300000000000011</v>
      </c>
      <c r="U8020" s="6">
        <v>101.69997419354839</v>
      </c>
      <c r="W8020" s="6">
        <v>180.16459999999992</v>
      </c>
    </row>
    <row r="8021" spans="1:23" x14ac:dyDescent="0.3">
      <c r="A8021" s="1">
        <v>44716</v>
      </c>
      <c r="B8021">
        <v>202206</v>
      </c>
      <c r="C8021">
        <v>2022</v>
      </c>
      <c r="D8021" t="s">
        <v>0</v>
      </c>
      <c r="E8021" t="s">
        <v>22</v>
      </c>
      <c r="F8021">
        <v>211.80096199999994</v>
      </c>
      <c r="G8021">
        <v>44</v>
      </c>
      <c r="I8021">
        <v>213.463605521792</v>
      </c>
      <c r="J8021">
        <v>212.45086434374994</v>
      </c>
      <c r="K8021">
        <v>285.61946372712305</v>
      </c>
      <c r="L8021">
        <v>6.4694563029801913</v>
      </c>
      <c r="N8021">
        <v>1</v>
      </c>
      <c r="O8021">
        <v>25976.245610306036</v>
      </c>
      <c r="P8021">
        <v>137.19477123177759</v>
      </c>
      <c r="Q8021">
        <v>0.74990004612997874</v>
      </c>
      <c r="S8021" s="6">
        <v>32.995602029719066</v>
      </c>
      <c r="V8021" s="6">
        <v>284.65607733112842</v>
      </c>
    </row>
    <row r="8022" spans="1:23" x14ac:dyDescent="0.3">
      <c r="A8022" s="1">
        <v>44716</v>
      </c>
      <c r="B8022">
        <v>202206</v>
      </c>
      <c r="C8022">
        <v>2022</v>
      </c>
      <c r="D8022" t="s">
        <v>1</v>
      </c>
      <c r="E8022" t="s">
        <v>22</v>
      </c>
      <c r="F8022">
        <v>223.01804133333331</v>
      </c>
      <c r="G8022">
        <v>46</v>
      </c>
      <c r="I8022">
        <v>229.60403338251757</v>
      </c>
      <c r="J8022">
        <v>223.12155695833331</v>
      </c>
      <c r="K8022">
        <v>302.32988006168824</v>
      </c>
      <c r="L8022">
        <v>6.5858506222750988</v>
      </c>
      <c r="N8022">
        <v>1</v>
      </c>
      <c r="O8022">
        <v>27345.252777330861</v>
      </c>
      <c r="P8022">
        <v>147.819003166252</v>
      </c>
      <c r="Q8022">
        <v>0.75789633205048923</v>
      </c>
      <c r="S8022" s="6">
        <v>34.863231274322501</v>
      </c>
      <c r="V8022" s="6">
        <v>302.94912862465452</v>
      </c>
    </row>
    <row r="8023" spans="1:23" x14ac:dyDescent="0.3">
      <c r="A8023" s="1">
        <v>44716</v>
      </c>
      <c r="B8023">
        <v>202206</v>
      </c>
      <c r="C8023">
        <v>2022</v>
      </c>
      <c r="D8023" t="s">
        <v>4</v>
      </c>
      <c r="E8023" t="s">
        <v>22</v>
      </c>
      <c r="F8023">
        <v>160.55116000000001</v>
      </c>
      <c r="G8023">
        <v>36</v>
      </c>
      <c r="I8023">
        <v>165.85877013143349</v>
      </c>
      <c r="J8023">
        <v>160.86521937777778</v>
      </c>
      <c r="K8023">
        <v>214.21501161906986</v>
      </c>
      <c r="L8023">
        <v>6.0565833124103285</v>
      </c>
      <c r="N8023">
        <v>1</v>
      </c>
      <c r="O8023">
        <v>19606.642710241838</v>
      </c>
      <c r="P8023">
        <v>113.80274226231852</v>
      </c>
      <c r="Q8023">
        <v>0.76069094100729384</v>
      </c>
      <c r="S8023" s="6">
        <v>27.384873876262578</v>
      </c>
      <c r="V8023" s="6">
        <v>218.03699924677181</v>
      </c>
    </row>
    <row r="8024" spans="1:23" x14ac:dyDescent="0.3">
      <c r="A8024" s="1">
        <v>44716</v>
      </c>
      <c r="B8024">
        <v>202206</v>
      </c>
      <c r="C8024">
        <v>2022</v>
      </c>
      <c r="D8024" t="s">
        <v>2</v>
      </c>
      <c r="E8024" t="s">
        <v>22</v>
      </c>
      <c r="F8024">
        <v>160.77796083333328</v>
      </c>
      <c r="G8024">
        <v>64</v>
      </c>
      <c r="I8024">
        <v>158.89373793169082</v>
      </c>
      <c r="J8024">
        <v>161.17456727864578</v>
      </c>
      <c r="K8024">
        <v>209.72107019437482</v>
      </c>
      <c r="L8024">
        <v>3.2627205826291763</v>
      </c>
      <c r="N8024">
        <v>1</v>
      </c>
      <c r="O8024">
        <v>19639.335039885249</v>
      </c>
      <c r="P8024">
        <v>165.23496663243236</v>
      </c>
      <c r="Q8024">
        <v>0.7609338870146336</v>
      </c>
      <c r="S8024" s="6">
        <v>48.699768768936551</v>
      </c>
      <c r="V8024" s="6">
        <v>208.81411728826728</v>
      </c>
    </row>
    <row r="8025" spans="1:23" x14ac:dyDescent="0.3">
      <c r="A8025" s="1">
        <v>44716</v>
      </c>
      <c r="B8025">
        <v>202206</v>
      </c>
      <c r="C8025">
        <v>2022</v>
      </c>
      <c r="D8025" t="s">
        <v>3</v>
      </c>
      <c r="E8025" t="s">
        <v>22</v>
      </c>
      <c r="F8025">
        <v>478.71096383333321</v>
      </c>
      <c r="G8025">
        <v>96</v>
      </c>
      <c r="I8025">
        <v>473.97197260197913</v>
      </c>
      <c r="J8025">
        <v>479.4943762248501</v>
      </c>
      <c r="K8025">
        <v>616.27213690875578</v>
      </c>
      <c r="L8025">
        <v>6.4527083333333319</v>
      </c>
      <c r="N8025">
        <v>0.99918982201963535</v>
      </c>
      <c r="O8025">
        <v>58643.867116046531</v>
      </c>
      <c r="P8025">
        <v>262.21250215097331</v>
      </c>
      <c r="Q8025">
        <v>0.76513733348719726</v>
      </c>
      <c r="S8025" s="6">
        <v>73.45318401477094</v>
      </c>
      <c r="V8025" s="6">
        <v>619.45999999999981</v>
      </c>
    </row>
    <row r="8026" spans="1:23" x14ac:dyDescent="0.3">
      <c r="A8026" s="1">
        <v>44716</v>
      </c>
      <c r="B8026">
        <v>202206</v>
      </c>
      <c r="C8026">
        <v>2022</v>
      </c>
      <c r="D8026" t="s">
        <v>5</v>
      </c>
      <c r="E8026" t="s">
        <v>23</v>
      </c>
      <c r="F8026">
        <v>454.50241516666648</v>
      </c>
      <c r="H8026">
        <v>162</v>
      </c>
      <c r="I8026">
        <v>584.56258215675825</v>
      </c>
      <c r="M8026">
        <v>4.9385124838049981</v>
      </c>
      <c r="N8026">
        <v>0.95648984555844907</v>
      </c>
      <c r="O8026">
        <v>56419.877974759722</v>
      </c>
      <c r="P8026">
        <v>534.99291505915744</v>
      </c>
      <c r="R8026">
        <v>0.89791768219832735</v>
      </c>
      <c r="T8026" s="6">
        <v>154.95135498046875</v>
      </c>
      <c r="U8026" s="6">
        <v>145.46266451612902</v>
      </c>
      <c r="W8026" s="6">
        <v>800.03902237640966</v>
      </c>
    </row>
    <row r="8027" spans="1:23" x14ac:dyDescent="0.3">
      <c r="A8027" s="1">
        <v>44716</v>
      </c>
      <c r="B8027">
        <v>202206</v>
      </c>
      <c r="C8027">
        <v>2022</v>
      </c>
      <c r="D8027" t="s">
        <v>6</v>
      </c>
      <c r="E8027" t="s">
        <v>23</v>
      </c>
      <c r="F8027">
        <v>103.80047999999999</v>
      </c>
      <c r="H8027">
        <v>66</v>
      </c>
      <c r="I8027">
        <v>172.89850000000004</v>
      </c>
      <c r="M8027">
        <v>4.5069791666666665</v>
      </c>
      <c r="N8027">
        <v>0.99940961606361178</v>
      </c>
      <c r="O8027">
        <v>12786.924131225951</v>
      </c>
      <c r="P8027">
        <v>135.18172746667108</v>
      </c>
      <c r="R8027">
        <v>0.91276989247311824</v>
      </c>
      <c r="T8027" s="6">
        <v>65.961034660198379</v>
      </c>
      <c r="U8027" s="6">
        <v>60.242812903225804</v>
      </c>
      <c r="W8027" s="6">
        <v>297.46062499999999</v>
      </c>
    </row>
    <row r="8028" spans="1:23" x14ac:dyDescent="0.3">
      <c r="A8028" s="1">
        <v>44716</v>
      </c>
      <c r="B8028">
        <v>202206</v>
      </c>
      <c r="C8028">
        <v>2022</v>
      </c>
      <c r="D8028" t="s">
        <v>7</v>
      </c>
      <c r="E8028" t="s">
        <v>23</v>
      </c>
      <c r="F8028">
        <v>85.069599999999994</v>
      </c>
      <c r="H8028">
        <v>36</v>
      </c>
      <c r="I8028">
        <v>108.84383988746679</v>
      </c>
      <c r="M8028">
        <v>5.0678450756774529</v>
      </c>
      <c r="N8028">
        <v>0.92610119593960349</v>
      </c>
      <c r="O8028">
        <v>10707.021414059411</v>
      </c>
      <c r="P8028">
        <v>125.50381785083331</v>
      </c>
      <c r="R8028">
        <v>0.82846881720430099</v>
      </c>
      <c r="T8028" s="6">
        <v>33.339643053825725</v>
      </c>
      <c r="U8028" s="6">
        <v>29.824877419354834</v>
      </c>
      <c r="W8028" s="6">
        <v>182.44242272438831</v>
      </c>
    </row>
    <row r="8029" spans="1:23" x14ac:dyDescent="0.3">
      <c r="A8029" s="1">
        <v>44716</v>
      </c>
      <c r="B8029">
        <v>202206</v>
      </c>
      <c r="C8029">
        <v>2022</v>
      </c>
      <c r="D8029" t="s">
        <v>8</v>
      </c>
      <c r="E8029" t="s">
        <v>23</v>
      </c>
      <c r="F8029">
        <v>11.210381500000002</v>
      </c>
      <c r="H8029">
        <v>108</v>
      </c>
      <c r="I8029">
        <v>14.811540033333332</v>
      </c>
      <c r="M8029">
        <v>2.1458484310699588</v>
      </c>
      <c r="N8029">
        <v>0.88158436213991775</v>
      </c>
      <c r="O8029">
        <v>1363.9769003039439</v>
      </c>
      <c r="P8029">
        <v>82.544016371756982</v>
      </c>
      <c r="R8029">
        <v>0.94166642771804054</v>
      </c>
      <c r="T8029" s="6">
        <v>95.211111111111123</v>
      </c>
      <c r="U8029" s="6">
        <v>101.69997419354839</v>
      </c>
      <c r="W8029" s="6">
        <v>231.75163055555555</v>
      </c>
    </row>
    <row r="8030" spans="1:23" x14ac:dyDescent="0.3">
      <c r="A8030" s="1">
        <v>44717</v>
      </c>
      <c r="B8030">
        <v>202206</v>
      </c>
      <c r="C8030">
        <v>2022</v>
      </c>
      <c r="D8030" t="s">
        <v>0</v>
      </c>
      <c r="E8030" t="s">
        <v>22</v>
      </c>
      <c r="F8030">
        <v>105.61375983333333</v>
      </c>
      <c r="G8030">
        <v>44</v>
      </c>
      <c r="I8030">
        <v>93.445853457043015</v>
      </c>
      <c r="J8030">
        <v>106.05443366145833</v>
      </c>
      <c r="K8030">
        <v>127.30003715984475</v>
      </c>
      <c r="L8030">
        <v>2.8320699641387526</v>
      </c>
      <c r="N8030">
        <v>1</v>
      </c>
      <c r="O8030">
        <v>13439.62892029762</v>
      </c>
      <c r="P8030">
        <v>137.19477123177759</v>
      </c>
      <c r="Q8030">
        <v>0.74990004612997874</v>
      </c>
      <c r="S8030" s="6">
        <v>32.995602029719066</v>
      </c>
      <c r="V8030" s="6">
        <v>124.61107842210511</v>
      </c>
    </row>
    <row r="8031" spans="1:23" x14ac:dyDescent="0.3">
      <c r="A8031" s="1">
        <v>44717</v>
      </c>
      <c r="B8031">
        <v>202206</v>
      </c>
      <c r="C8031">
        <v>2022</v>
      </c>
      <c r="D8031" t="s">
        <v>1</v>
      </c>
      <c r="E8031" t="s">
        <v>22</v>
      </c>
      <c r="F8031">
        <v>101.47535983333333</v>
      </c>
      <c r="G8031">
        <v>46</v>
      </c>
      <c r="I8031">
        <v>98.835750325632034</v>
      </c>
      <c r="J8031">
        <v>101.57155123958333</v>
      </c>
      <c r="K8031">
        <v>131.85328872306962</v>
      </c>
      <c r="L8031">
        <v>2.8349566782246778</v>
      </c>
      <c r="N8031">
        <v>0.98716852340823347</v>
      </c>
      <c r="O8031">
        <v>12945.613624380749</v>
      </c>
      <c r="P8031">
        <v>147.819003166252</v>
      </c>
      <c r="Q8031">
        <v>0.75789633205048923</v>
      </c>
      <c r="S8031" s="6">
        <v>34.863231274322501</v>
      </c>
      <c r="V8031" s="6">
        <v>130.40800719833518</v>
      </c>
    </row>
    <row r="8032" spans="1:23" x14ac:dyDescent="0.3">
      <c r="A8032" s="1">
        <v>44717</v>
      </c>
      <c r="B8032">
        <v>202206</v>
      </c>
      <c r="C8032">
        <v>2022</v>
      </c>
      <c r="D8032" t="s">
        <v>4</v>
      </c>
      <c r="E8032" t="s">
        <v>22</v>
      </c>
      <c r="F8032">
        <v>86.098040000000026</v>
      </c>
      <c r="G8032">
        <v>36</v>
      </c>
      <c r="I8032">
        <v>80.542108972040481</v>
      </c>
      <c r="J8032">
        <v>86.352515377777806</v>
      </c>
      <c r="K8032">
        <v>106.6886484083286</v>
      </c>
      <c r="L8032">
        <v>2.9411166666666673</v>
      </c>
      <c r="N8032">
        <v>1</v>
      </c>
      <c r="O8032">
        <v>12428.322689519835</v>
      </c>
      <c r="P8032">
        <v>113.80274226231852</v>
      </c>
      <c r="Q8032">
        <v>0.76069094100729384</v>
      </c>
      <c r="S8032" s="6">
        <v>27.384873876262578</v>
      </c>
      <c r="V8032" s="6">
        <v>105.88020000000002</v>
      </c>
    </row>
    <row r="8033" spans="1:23" x14ac:dyDescent="0.3">
      <c r="A8033" s="1">
        <v>44717</v>
      </c>
      <c r="B8033">
        <v>202206</v>
      </c>
      <c r="C8033">
        <v>2022</v>
      </c>
      <c r="D8033" t="s">
        <v>2</v>
      </c>
      <c r="E8033" t="s">
        <v>22</v>
      </c>
      <c r="F8033">
        <v>1.55792</v>
      </c>
      <c r="G8033">
        <v>64</v>
      </c>
      <c r="I8033">
        <v>126.41804731159654</v>
      </c>
      <c r="J8033">
        <v>1.568906328125</v>
      </c>
      <c r="K8033">
        <v>2.2772763688306057</v>
      </c>
      <c r="L8033">
        <v>2.5958654529019669</v>
      </c>
      <c r="N8033">
        <v>1</v>
      </c>
      <c r="O8033">
        <v>171.19769572904079</v>
      </c>
      <c r="P8033">
        <v>165.23496663243236</v>
      </c>
      <c r="Q8033">
        <v>0.7609338870146336</v>
      </c>
      <c r="S8033" s="6">
        <v>48.699768768936551</v>
      </c>
      <c r="V8033" s="6">
        <v>166.13538898572588</v>
      </c>
    </row>
    <row r="8034" spans="1:23" x14ac:dyDescent="0.3">
      <c r="A8034" s="1">
        <v>44717</v>
      </c>
      <c r="B8034">
        <v>202206</v>
      </c>
      <c r="C8034">
        <v>2022</v>
      </c>
      <c r="D8034" t="s">
        <v>3</v>
      </c>
      <c r="E8034" t="s">
        <v>22</v>
      </c>
      <c r="F8034">
        <v>172.47439983333336</v>
      </c>
      <c r="G8034">
        <v>96</v>
      </c>
      <c r="I8034">
        <v>255.46461642089199</v>
      </c>
      <c r="J8034">
        <v>173.13884477106268</v>
      </c>
      <c r="K8034">
        <v>210.98400483304715</v>
      </c>
      <c r="L8034">
        <v>3.4779243384401117</v>
      </c>
      <c r="N8034">
        <v>1</v>
      </c>
      <c r="O8034">
        <v>21833.003222689778</v>
      </c>
      <c r="P8034">
        <v>262.21250215097331</v>
      </c>
      <c r="Q8034">
        <v>0.76513733348719726</v>
      </c>
      <c r="S8034" s="6">
        <v>73.45318401477094</v>
      </c>
      <c r="V8034" s="6">
        <v>333.88073649025074</v>
      </c>
    </row>
    <row r="8035" spans="1:23" x14ac:dyDescent="0.3">
      <c r="A8035" s="1">
        <v>44717</v>
      </c>
      <c r="B8035">
        <v>202206</v>
      </c>
      <c r="C8035">
        <v>2022</v>
      </c>
      <c r="D8035" t="s">
        <v>5</v>
      </c>
      <c r="E8035" t="s">
        <v>23</v>
      </c>
      <c r="F8035">
        <v>465.44641533333311</v>
      </c>
      <c r="H8035">
        <v>162</v>
      </c>
      <c r="I8035">
        <v>545.4269935855948</v>
      </c>
      <c r="M8035">
        <v>4.7034875383991439</v>
      </c>
      <c r="N8035">
        <v>0.99956408842110345</v>
      </c>
      <c r="O8035">
        <v>78914.937141876682</v>
      </c>
      <c r="P8035">
        <v>534.99291505915744</v>
      </c>
      <c r="R8035">
        <v>0.89791768219832735</v>
      </c>
      <c r="T8035" s="6">
        <v>161.92938232421875</v>
      </c>
      <c r="U8035" s="6">
        <v>145.46266451612902</v>
      </c>
      <c r="W8035" s="6">
        <v>761.96498122066134</v>
      </c>
    </row>
    <row r="8036" spans="1:23" x14ac:dyDescent="0.3">
      <c r="A8036" s="1">
        <v>44717</v>
      </c>
      <c r="B8036">
        <v>202206</v>
      </c>
      <c r="C8036">
        <v>2022</v>
      </c>
      <c r="D8036" t="s">
        <v>6</v>
      </c>
      <c r="E8036" t="s">
        <v>23</v>
      </c>
      <c r="F8036">
        <v>162.38320016666665</v>
      </c>
      <c r="H8036">
        <v>66</v>
      </c>
      <c r="I8036">
        <v>244.53313333333341</v>
      </c>
      <c r="M8036">
        <v>4.7636111111111106</v>
      </c>
      <c r="N8036">
        <v>0.99740759359553566</v>
      </c>
      <c r="O8036">
        <v>27606.567042299168</v>
      </c>
      <c r="P8036">
        <v>135.18172746667108</v>
      </c>
      <c r="R8036">
        <v>0.91276989247311824</v>
      </c>
      <c r="T8036" s="6">
        <v>65.828901177305355</v>
      </c>
      <c r="U8036" s="6">
        <v>60.242812903225804</v>
      </c>
      <c r="W8036" s="6">
        <v>314.39833333333331</v>
      </c>
    </row>
    <row r="8037" spans="1:23" x14ac:dyDescent="0.3">
      <c r="A8037" s="1">
        <v>44717</v>
      </c>
      <c r="B8037">
        <v>202206</v>
      </c>
      <c r="C8037">
        <v>2022</v>
      </c>
      <c r="D8037" t="s">
        <v>7</v>
      </c>
      <c r="E8037" t="s">
        <v>23</v>
      </c>
      <c r="F8037">
        <v>152.75119999999998</v>
      </c>
      <c r="H8037">
        <v>36</v>
      </c>
      <c r="I8037">
        <v>171.26813720371408</v>
      </c>
      <c r="M8037">
        <v>5.6718989377165556</v>
      </c>
      <c r="N8037">
        <v>0.98863503857813539</v>
      </c>
      <c r="O8037">
        <v>25567.486430333949</v>
      </c>
      <c r="P8037">
        <v>125.50381785083331</v>
      </c>
      <c r="R8037">
        <v>0.82846881720430099</v>
      </c>
      <c r="T8037" s="6">
        <v>35.590861388812876</v>
      </c>
      <c r="U8037" s="6">
        <v>29.824877419354834</v>
      </c>
      <c r="W8037" s="6">
        <v>204.188361757796</v>
      </c>
    </row>
    <row r="8038" spans="1:23" x14ac:dyDescent="0.3">
      <c r="A8038" s="1">
        <v>44717</v>
      </c>
      <c r="B8038">
        <v>202206</v>
      </c>
      <c r="C8038">
        <v>2022</v>
      </c>
      <c r="D8038" t="s">
        <v>8</v>
      </c>
      <c r="E8038" t="s">
        <v>23</v>
      </c>
      <c r="F8038">
        <v>16.778160833333335</v>
      </c>
      <c r="H8038">
        <v>108</v>
      </c>
      <c r="I8038">
        <v>11.372337800000004</v>
      </c>
      <c r="M8038">
        <v>2.0487604938271606</v>
      </c>
      <c r="N8038">
        <v>0.87397119341563789</v>
      </c>
      <c r="O8038">
        <v>2023.9132518659853</v>
      </c>
      <c r="P8038">
        <v>82.544016371756982</v>
      </c>
      <c r="R8038">
        <v>0.94166642771804054</v>
      </c>
      <c r="T8038" s="6">
        <v>94.388888888888886</v>
      </c>
      <c r="U8038" s="6">
        <v>101.69997419354839</v>
      </c>
      <c r="W8038" s="6">
        <v>221.26613333333336</v>
      </c>
    </row>
    <row r="8039" spans="1:23" x14ac:dyDescent="0.3">
      <c r="A8039" s="1">
        <v>44718</v>
      </c>
      <c r="B8039">
        <v>202206</v>
      </c>
      <c r="C8039">
        <v>2022</v>
      </c>
      <c r="D8039" t="s">
        <v>0</v>
      </c>
      <c r="E8039" t="s">
        <v>22</v>
      </c>
      <c r="F8039">
        <v>162.10264116666664</v>
      </c>
      <c r="G8039">
        <v>44</v>
      </c>
      <c r="I8039">
        <v>178.14096478080191</v>
      </c>
      <c r="J8039">
        <v>162.61899858854164</v>
      </c>
      <c r="K8039">
        <v>205.25770393804359</v>
      </c>
      <c r="L8039">
        <v>5.3989305793041984</v>
      </c>
      <c r="N8039">
        <v>1</v>
      </c>
      <c r="O8039">
        <v>39333.019964411578</v>
      </c>
      <c r="P8039">
        <v>137.19477123177759</v>
      </c>
      <c r="Q8039">
        <v>0.74990004612997874</v>
      </c>
      <c r="S8039" s="6">
        <v>32.995602029719066</v>
      </c>
      <c r="V8039" s="6">
        <v>237.55294548938474</v>
      </c>
    </row>
    <row r="8040" spans="1:23" x14ac:dyDescent="0.3">
      <c r="A8040" s="1">
        <v>44718</v>
      </c>
      <c r="B8040">
        <v>202206</v>
      </c>
      <c r="C8040">
        <v>2022</v>
      </c>
      <c r="D8040" t="s">
        <v>1</v>
      </c>
      <c r="E8040" t="s">
        <v>22</v>
      </c>
      <c r="F8040">
        <v>167.07151950000002</v>
      </c>
      <c r="G8040">
        <v>46</v>
      </c>
      <c r="I8040">
        <v>186.22068389049431</v>
      </c>
      <c r="J8040">
        <v>167.18687594531252</v>
      </c>
      <c r="K8040">
        <v>202.51236955452231</v>
      </c>
      <c r="L8040">
        <v>5.3414636877807062</v>
      </c>
      <c r="N8040">
        <v>0.99691301377981845</v>
      </c>
      <c r="O8040">
        <v>40750.609215409022</v>
      </c>
      <c r="P8040">
        <v>147.819003166252</v>
      </c>
      <c r="Q8040">
        <v>0.75789633205048923</v>
      </c>
      <c r="S8040" s="6">
        <v>34.863231274322501</v>
      </c>
      <c r="V8040" s="6">
        <v>245.70732963791249</v>
      </c>
    </row>
    <row r="8041" spans="1:23" x14ac:dyDescent="0.3">
      <c r="A8041" s="1">
        <v>44718</v>
      </c>
      <c r="B8041">
        <v>202206</v>
      </c>
      <c r="C8041">
        <v>2022</v>
      </c>
      <c r="D8041" t="s">
        <v>4</v>
      </c>
      <c r="E8041" t="s">
        <v>22</v>
      </c>
      <c r="F8041">
        <v>165.23527966666668</v>
      </c>
      <c r="G8041">
        <v>36</v>
      </c>
      <c r="I8041">
        <v>169.27179049747755</v>
      </c>
      <c r="J8041">
        <v>165.55310224444446</v>
      </c>
      <c r="K8041">
        <v>222.41651259324212</v>
      </c>
      <c r="L8041">
        <v>6.1812149021509164</v>
      </c>
      <c r="N8041">
        <v>1</v>
      </c>
      <c r="O8041">
        <v>37519.256290529302</v>
      </c>
      <c r="P8041">
        <v>113.80274226231852</v>
      </c>
      <c r="Q8041">
        <v>0.76069094100729384</v>
      </c>
      <c r="S8041" s="6">
        <v>27.384873876262578</v>
      </c>
      <c r="V8041" s="6">
        <v>222.52373647743298</v>
      </c>
    </row>
    <row r="8042" spans="1:23" x14ac:dyDescent="0.3">
      <c r="A8042" s="1">
        <v>44718</v>
      </c>
      <c r="B8042">
        <v>202206</v>
      </c>
      <c r="C8042">
        <v>2022</v>
      </c>
      <c r="D8042" t="s">
        <v>2</v>
      </c>
      <c r="E8042" t="s">
        <v>22</v>
      </c>
      <c r="F8042">
        <v>283.5364009999999</v>
      </c>
      <c r="G8042">
        <v>64</v>
      </c>
      <c r="I8042">
        <v>285.00599737494923</v>
      </c>
      <c r="J8042">
        <v>283.9811031484374</v>
      </c>
      <c r="K8042">
        <v>372.77323420161486</v>
      </c>
      <c r="L8042">
        <v>5.8523069940476198</v>
      </c>
      <c r="N8042">
        <v>1</v>
      </c>
      <c r="O8042">
        <v>65435.108689155066</v>
      </c>
      <c r="P8042">
        <v>165.23496663243236</v>
      </c>
      <c r="Q8042">
        <v>0.7609338870146336</v>
      </c>
      <c r="S8042" s="6">
        <v>48.699768768936551</v>
      </c>
      <c r="V8042" s="6">
        <v>374.54764761904767</v>
      </c>
    </row>
    <row r="8043" spans="1:23" x14ac:dyDescent="0.3">
      <c r="A8043" s="1">
        <v>44718</v>
      </c>
      <c r="B8043">
        <v>202206</v>
      </c>
      <c r="C8043">
        <v>2022</v>
      </c>
      <c r="D8043" t="s">
        <v>3</v>
      </c>
      <c r="E8043" t="s">
        <v>22</v>
      </c>
      <c r="F8043">
        <v>269.50392066666666</v>
      </c>
      <c r="G8043">
        <v>96</v>
      </c>
      <c r="I8043">
        <v>333.08167166732687</v>
      </c>
      <c r="J8043">
        <v>270.33285197576902</v>
      </c>
      <c r="K8043">
        <v>336.79756477708315</v>
      </c>
      <c r="L8043">
        <v>4.5346117548879352</v>
      </c>
      <c r="N8043">
        <v>1</v>
      </c>
      <c r="O8043">
        <v>58827.54948120255</v>
      </c>
      <c r="P8043">
        <v>262.21250215097331</v>
      </c>
      <c r="Q8043">
        <v>0.76513733348719726</v>
      </c>
      <c r="S8043" s="6">
        <v>73.45318401477094</v>
      </c>
      <c r="V8043" s="6">
        <v>435.32272846924178</v>
      </c>
    </row>
    <row r="8044" spans="1:23" x14ac:dyDescent="0.3">
      <c r="A8044" s="1">
        <v>44718</v>
      </c>
      <c r="B8044">
        <v>202206</v>
      </c>
      <c r="C8044">
        <v>2022</v>
      </c>
      <c r="D8044" t="s">
        <v>5</v>
      </c>
      <c r="E8044" t="s">
        <v>23</v>
      </c>
      <c r="F8044">
        <v>675.93602649999957</v>
      </c>
      <c r="H8044">
        <v>162</v>
      </c>
      <c r="I8044">
        <v>850.76759374658275</v>
      </c>
      <c r="M8044">
        <v>5.6247870036527345</v>
      </c>
      <c r="N8044">
        <v>0.96013839156539349</v>
      </c>
      <c r="O8044">
        <v>185720.74678485113</v>
      </c>
      <c r="P8044">
        <v>534.99291505915744</v>
      </c>
      <c r="R8044">
        <v>0.89791768219832735</v>
      </c>
      <c r="T8044" s="6">
        <v>155.54241943359375</v>
      </c>
      <c r="U8044" s="6">
        <v>145.46266451612902</v>
      </c>
      <c r="W8044" s="6">
        <v>911.21549459174298</v>
      </c>
    </row>
    <row r="8045" spans="1:23" x14ac:dyDescent="0.3">
      <c r="A8045" s="1">
        <v>44718</v>
      </c>
      <c r="B8045">
        <v>202206</v>
      </c>
      <c r="C8045">
        <v>2022</v>
      </c>
      <c r="D8045" t="s">
        <v>6</v>
      </c>
      <c r="E8045" t="s">
        <v>23</v>
      </c>
      <c r="F8045">
        <v>228.3332813333333</v>
      </c>
      <c r="H8045">
        <v>66</v>
      </c>
      <c r="I8045">
        <v>340.2738333333333</v>
      </c>
      <c r="M8045">
        <v>5.4026736111111111</v>
      </c>
      <c r="N8045">
        <v>1</v>
      </c>
      <c r="O8045">
        <v>70669.344136392901</v>
      </c>
      <c r="P8045">
        <v>135.18172746667108</v>
      </c>
      <c r="R8045">
        <v>0.91276989247311824</v>
      </c>
      <c r="T8045" s="6">
        <v>66</v>
      </c>
      <c r="U8045" s="6">
        <v>60.242812903225804</v>
      </c>
      <c r="W8045" s="6">
        <v>356.57645833333333</v>
      </c>
    </row>
    <row r="8046" spans="1:23" x14ac:dyDescent="0.3">
      <c r="A8046" s="1">
        <v>44718</v>
      </c>
      <c r="B8046">
        <v>202206</v>
      </c>
      <c r="C8046">
        <v>2022</v>
      </c>
      <c r="D8046" t="s">
        <v>7</v>
      </c>
      <c r="E8046" t="s">
        <v>23</v>
      </c>
      <c r="F8046">
        <v>178.80799999999999</v>
      </c>
      <c r="H8046">
        <v>36</v>
      </c>
      <c r="I8046">
        <v>226.24260418672648</v>
      </c>
      <c r="M8046">
        <v>6.3489541210022411</v>
      </c>
      <c r="N8046">
        <v>0.94272162418667738</v>
      </c>
      <c r="O8046">
        <v>47954.163543609546</v>
      </c>
      <c r="P8046">
        <v>125.50381785083331</v>
      </c>
      <c r="R8046">
        <v>0.82846881720430099</v>
      </c>
      <c r="T8046" s="6">
        <v>33.937978470720388</v>
      </c>
      <c r="U8046" s="6">
        <v>29.824877419354834</v>
      </c>
      <c r="W8046" s="6">
        <v>228.56234835608069</v>
      </c>
    </row>
    <row r="8047" spans="1:23" x14ac:dyDescent="0.3">
      <c r="A8047" s="1">
        <v>44718</v>
      </c>
      <c r="B8047">
        <v>202206</v>
      </c>
      <c r="C8047">
        <v>2022</v>
      </c>
      <c r="D8047" t="s">
        <v>8</v>
      </c>
      <c r="E8047" t="s">
        <v>23</v>
      </c>
      <c r="F8047">
        <v>13.777696000000002</v>
      </c>
      <c r="H8047">
        <v>108</v>
      </c>
      <c r="I8047">
        <v>14.540521033333334</v>
      </c>
      <c r="M8047">
        <v>1.1659219393004117</v>
      </c>
      <c r="N8047">
        <v>0.45895061728395087</v>
      </c>
      <c r="O8047">
        <v>2014.1565996229263</v>
      </c>
      <c r="P8047">
        <v>82.544016371756982</v>
      </c>
      <c r="R8047">
        <v>0.94166642771804054</v>
      </c>
      <c r="T8047" s="6">
        <v>49.566666666666691</v>
      </c>
      <c r="U8047" s="6">
        <v>101.69997419354839</v>
      </c>
      <c r="W8047" s="6">
        <v>125.91956944444446</v>
      </c>
    </row>
    <row r="8048" spans="1:23" x14ac:dyDescent="0.3">
      <c r="A8048" s="1">
        <v>44719</v>
      </c>
      <c r="B8048">
        <v>202206</v>
      </c>
      <c r="C8048">
        <v>2022</v>
      </c>
      <c r="D8048" t="s">
        <v>0</v>
      </c>
      <c r="E8048" t="s">
        <v>22</v>
      </c>
      <c r="F8048">
        <v>194.88728016666664</v>
      </c>
      <c r="G8048">
        <v>44</v>
      </c>
      <c r="I8048">
        <v>200.93235639286326</v>
      </c>
      <c r="J8048">
        <v>195.51618641666664</v>
      </c>
      <c r="K8048">
        <v>279.28727458786074</v>
      </c>
      <c r="L8048">
        <v>6.0896708661925283</v>
      </c>
      <c r="N8048">
        <v>1</v>
      </c>
      <c r="O8048">
        <v>31700.465175221176</v>
      </c>
      <c r="P8048">
        <v>137.19477123177759</v>
      </c>
      <c r="Q8048">
        <v>0.74990004612997874</v>
      </c>
      <c r="S8048" s="6">
        <v>32.995602029719066</v>
      </c>
      <c r="V8048" s="6">
        <v>267.94551811247123</v>
      </c>
    </row>
    <row r="8049" spans="1:23" x14ac:dyDescent="0.3">
      <c r="A8049" s="1">
        <v>44719</v>
      </c>
      <c r="B8049">
        <v>202206</v>
      </c>
      <c r="C8049">
        <v>2022</v>
      </c>
      <c r="D8049" t="s">
        <v>1</v>
      </c>
      <c r="E8049" t="s">
        <v>22</v>
      </c>
      <c r="F8049">
        <v>205.73140033333331</v>
      </c>
      <c r="G8049">
        <v>46</v>
      </c>
      <c r="I8049">
        <v>214.37992735013415</v>
      </c>
      <c r="J8049">
        <v>205.84224017708331</v>
      </c>
      <c r="K8049">
        <v>282.21024656998247</v>
      </c>
      <c r="L8049">
        <v>6.1491697560469509</v>
      </c>
      <c r="N8049">
        <v>1</v>
      </c>
      <c r="O8049">
        <v>33233.143099536705</v>
      </c>
      <c r="P8049">
        <v>147.819003166252</v>
      </c>
      <c r="Q8049">
        <v>0.75789633205048923</v>
      </c>
      <c r="S8049" s="6">
        <v>34.863231274322501</v>
      </c>
      <c r="V8049" s="6">
        <v>282.86180877815974</v>
      </c>
    </row>
    <row r="8050" spans="1:23" x14ac:dyDescent="0.3">
      <c r="A8050" s="1">
        <v>44719</v>
      </c>
      <c r="B8050">
        <v>202206</v>
      </c>
      <c r="C8050">
        <v>2022</v>
      </c>
      <c r="D8050" t="s">
        <v>4</v>
      </c>
      <c r="E8050" t="s">
        <v>22</v>
      </c>
      <c r="F8050">
        <v>125.06060016666663</v>
      </c>
      <c r="G8050">
        <v>36</v>
      </c>
      <c r="I8050">
        <v>128.03806315237765</v>
      </c>
      <c r="J8050">
        <v>125.34625634444441</v>
      </c>
      <c r="K8050">
        <v>168.64265331306518</v>
      </c>
      <c r="L8050">
        <v>4.6755031164617495</v>
      </c>
      <c r="N8050">
        <v>1</v>
      </c>
      <c r="O8050">
        <v>19672.428770465373</v>
      </c>
      <c r="P8050">
        <v>113.80274226231852</v>
      </c>
      <c r="Q8050">
        <v>0.76069094100729384</v>
      </c>
      <c r="S8050" s="6">
        <v>27.384873876262578</v>
      </c>
      <c r="V8050" s="6">
        <v>168.31811219262298</v>
      </c>
    </row>
    <row r="8051" spans="1:23" x14ac:dyDescent="0.3">
      <c r="A8051" s="1">
        <v>44719</v>
      </c>
      <c r="B8051">
        <v>202206</v>
      </c>
      <c r="C8051">
        <v>2022</v>
      </c>
      <c r="D8051" t="s">
        <v>2</v>
      </c>
      <c r="E8051" t="s">
        <v>22</v>
      </c>
      <c r="F8051">
        <v>324.90528183333328</v>
      </c>
      <c r="G8051">
        <v>64</v>
      </c>
      <c r="I8051">
        <v>326.33987595739472</v>
      </c>
      <c r="J8051">
        <v>325.38862183333327</v>
      </c>
      <c r="K8051">
        <v>426.06120474165084</v>
      </c>
      <c r="L8051">
        <v>6.7010559640593748</v>
      </c>
      <c r="N8051">
        <v>0.99960179156411932</v>
      </c>
      <c r="O8051">
        <v>57471.103375278792</v>
      </c>
      <c r="P8051">
        <v>165.23496663243236</v>
      </c>
      <c r="Q8051">
        <v>0.7609338870146336</v>
      </c>
      <c r="S8051" s="6">
        <v>48.699768768936551</v>
      </c>
      <c r="V8051" s="6">
        <v>428.86758169979998</v>
      </c>
    </row>
    <row r="8052" spans="1:23" x14ac:dyDescent="0.3">
      <c r="A8052" s="1">
        <v>44719</v>
      </c>
      <c r="B8052">
        <v>202206</v>
      </c>
      <c r="C8052">
        <v>2022</v>
      </c>
      <c r="D8052" t="s">
        <v>3</v>
      </c>
      <c r="E8052" t="s">
        <v>22</v>
      </c>
      <c r="F8052">
        <v>370.20648349999993</v>
      </c>
      <c r="G8052">
        <v>96</v>
      </c>
      <c r="I8052">
        <v>458.68684449456794</v>
      </c>
      <c r="J8052">
        <v>371.17391793032152</v>
      </c>
      <c r="K8052">
        <v>464.19347289939549</v>
      </c>
      <c r="L8052">
        <v>6.2446148611111134</v>
      </c>
      <c r="N8052">
        <v>1</v>
      </c>
      <c r="O8052">
        <v>62164.129302475776</v>
      </c>
      <c r="P8052">
        <v>262.21250215097331</v>
      </c>
      <c r="Q8052">
        <v>0.76513733348719726</v>
      </c>
      <c r="S8052" s="6">
        <v>73.45318401477094</v>
      </c>
      <c r="V8052" s="6">
        <v>599.48302666666689</v>
      </c>
    </row>
    <row r="8053" spans="1:23" x14ac:dyDescent="0.3">
      <c r="A8053" s="1">
        <v>44719</v>
      </c>
      <c r="B8053">
        <v>202206</v>
      </c>
      <c r="C8053">
        <v>2022</v>
      </c>
      <c r="D8053" t="s">
        <v>5</v>
      </c>
      <c r="E8053" t="s">
        <v>23</v>
      </c>
      <c r="F8053">
        <v>329.5872101666663</v>
      </c>
      <c r="H8053">
        <v>162</v>
      </c>
      <c r="I8053">
        <v>444.01842368165649</v>
      </c>
      <c r="M8053">
        <v>4.5303041568723481</v>
      </c>
      <c r="N8053">
        <v>0.94253163278838736</v>
      </c>
      <c r="O8053">
        <v>60631.484432440651</v>
      </c>
      <c r="P8053">
        <v>534.99291505915744</v>
      </c>
      <c r="R8053">
        <v>0.89791768219832735</v>
      </c>
      <c r="T8053" s="6">
        <v>152.69012451171875</v>
      </c>
      <c r="U8053" s="6">
        <v>145.46266451612902</v>
      </c>
      <c r="W8053" s="6">
        <v>733.90927341332042</v>
      </c>
    </row>
    <row r="8054" spans="1:23" x14ac:dyDescent="0.3">
      <c r="A8054" s="1">
        <v>44719</v>
      </c>
      <c r="B8054">
        <v>202206</v>
      </c>
      <c r="C8054">
        <v>2022</v>
      </c>
      <c r="D8054" t="s">
        <v>6</v>
      </c>
      <c r="E8054" t="s">
        <v>23</v>
      </c>
      <c r="F8054">
        <v>96.454400000000007</v>
      </c>
      <c r="H8054">
        <v>66</v>
      </c>
      <c r="I8054">
        <v>190.63360000000006</v>
      </c>
      <c r="M8054">
        <v>4.7656944444444447</v>
      </c>
      <c r="N8054">
        <v>0.97886344044623119</v>
      </c>
      <c r="O8054">
        <v>18060.992434071781</v>
      </c>
      <c r="P8054">
        <v>135.18172746667108</v>
      </c>
      <c r="R8054">
        <v>0.91276989247311824</v>
      </c>
      <c r="T8054" s="6">
        <v>64.604987069451255</v>
      </c>
      <c r="U8054" s="6">
        <v>60.242812903225804</v>
      </c>
      <c r="W8054" s="6">
        <v>314.53583333333336</v>
      </c>
    </row>
    <row r="8055" spans="1:23" x14ac:dyDescent="0.3">
      <c r="A8055" s="1">
        <v>44719</v>
      </c>
      <c r="B8055">
        <v>202206</v>
      </c>
      <c r="C8055">
        <v>2022</v>
      </c>
      <c r="D8055" t="s">
        <v>7</v>
      </c>
      <c r="E8055" t="s">
        <v>23</v>
      </c>
      <c r="F8055">
        <v>125.5744</v>
      </c>
      <c r="H8055">
        <v>36</v>
      </c>
      <c r="I8055">
        <v>149.00530999553388</v>
      </c>
      <c r="M8055">
        <v>5.6946226392143666</v>
      </c>
      <c r="N8055">
        <v>0.87362213492448371</v>
      </c>
      <c r="O8055">
        <v>18696.920210372533</v>
      </c>
      <c r="P8055">
        <v>125.50381785083331</v>
      </c>
      <c r="R8055">
        <v>0.82846881720430099</v>
      </c>
      <c r="T8055" s="6">
        <v>31.450396857281412</v>
      </c>
      <c r="U8055" s="6">
        <v>29.824877419354834</v>
      </c>
      <c r="W8055" s="6">
        <v>205.00641501171719</v>
      </c>
    </row>
    <row r="8056" spans="1:23" x14ac:dyDescent="0.3">
      <c r="A8056" s="1">
        <v>44719</v>
      </c>
      <c r="B8056">
        <v>202206</v>
      </c>
      <c r="C8056">
        <v>2022</v>
      </c>
      <c r="D8056" t="s">
        <v>8</v>
      </c>
      <c r="E8056" t="s">
        <v>23</v>
      </c>
      <c r="F8056">
        <v>26.975916166666668</v>
      </c>
      <c r="H8056">
        <v>108</v>
      </c>
      <c r="I8056">
        <v>9.855322933333337</v>
      </c>
      <c r="M8056">
        <v>1.0616495113168725</v>
      </c>
      <c r="N8056">
        <v>0.34750514403292182</v>
      </c>
      <c r="O8056">
        <v>2166.3857702828805</v>
      </c>
      <c r="P8056">
        <v>82.544016371756982</v>
      </c>
      <c r="R8056">
        <v>0.94166642771804054</v>
      </c>
      <c r="T8056" s="6">
        <v>37.530555555555559</v>
      </c>
      <c r="U8056" s="6">
        <v>101.69997419354839</v>
      </c>
      <c r="W8056" s="6">
        <v>114.65814722222223</v>
      </c>
    </row>
    <row r="8057" spans="1:23" x14ac:dyDescent="0.3">
      <c r="A8057" s="1">
        <v>44720</v>
      </c>
      <c r="B8057">
        <v>202206</v>
      </c>
      <c r="C8057">
        <v>2022</v>
      </c>
      <c r="D8057" t="s">
        <v>0</v>
      </c>
      <c r="E8057" t="s">
        <v>22</v>
      </c>
      <c r="F8057">
        <v>181.84404033333328</v>
      </c>
      <c r="G8057">
        <v>44</v>
      </c>
      <c r="I8057">
        <v>179.08792809156256</v>
      </c>
      <c r="J8057">
        <v>182.40531963020828</v>
      </c>
      <c r="K8057">
        <v>236.27464903501433</v>
      </c>
      <c r="L8057">
        <v>5.4276302620651826</v>
      </c>
      <c r="N8057">
        <v>1</v>
      </c>
      <c r="O8057">
        <v>37365.608514194711</v>
      </c>
      <c r="P8057">
        <v>137.19477123177759</v>
      </c>
      <c r="Q8057">
        <v>0.74990004612997874</v>
      </c>
      <c r="S8057" s="6">
        <v>32.995602029719066</v>
      </c>
      <c r="V8057" s="6">
        <v>238.81573153086805</v>
      </c>
    </row>
    <row r="8058" spans="1:23" x14ac:dyDescent="0.3">
      <c r="A8058" s="1">
        <v>44720</v>
      </c>
      <c r="B8058">
        <v>202206</v>
      </c>
      <c r="C8058">
        <v>2022</v>
      </c>
      <c r="D8058" t="s">
        <v>1</v>
      </c>
      <c r="E8058" t="s">
        <v>22</v>
      </c>
      <c r="F8058">
        <v>192.22812116666663</v>
      </c>
      <c r="G8058">
        <v>46</v>
      </c>
      <c r="I8058">
        <v>197.74519544444956</v>
      </c>
      <c r="J8058">
        <v>192.35934675260413</v>
      </c>
      <c r="K8058">
        <v>249.99438528304574</v>
      </c>
      <c r="L8058">
        <v>5.6720271821187449</v>
      </c>
      <c r="N8058">
        <v>1</v>
      </c>
      <c r="O8058">
        <v>39217.431430958473</v>
      </c>
      <c r="P8058">
        <v>147.819003166252</v>
      </c>
      <c r="Q8058">
        <v>0.75789633205048923</v>
      </c>
      <c r="S8058" s="6">
        <v>34.863231274322501</v>
      </c>
      <c r="V8058" s="6">
        <v>260.91325037746225</v>
      </c>
    </row>
    <row r="8059" spans="1:23" x14ac:dyDescent="0.3">
      <c r="A8059" s="1">
        <v>44720</v>
      </c>
      <c r="B8059">
        <v>202206</v>
      </c>
      <c r="C8059">
        <v>2022</v>
      </c>
      <c r="D8059" t="s">
        <v>4</v>
      </c>
      <c r="E8059" t="s">
        <v>22</v>
      </c>
      <c r="F8059">
        <v>141.3157205</v>
      </c>
      <c r="G8059">
        <v>36</v>
      </c>
      <c r="I8059">
        <v>143.09856304545499</v>
      </c>
      <c r="J8059">
        <v>141.61439107777778</v>
      </c>
      <c r="K8059">
        <v>188.49703833365109</v>
      </c>
      <c r="L8059">
        <v>5.2254599999999982</v>
      </c>
      <c r="N8059">
        <v>1</v>
      </c>
      <c r="O8059">
        <v>27713.776262826017</v>
      </c>
      <c r="P8059">
        <v>113.80274226231852</v>
      </c>
      <c r="Q8059">
        <v>0.76069094100729384</v>
      </c>
      <c r="S8059" s="6">
        <v>27.384873876262578</v>
      </c>
      <c r="V8059" s="6">
        <v>188.11655999999994</v>
      </c>
    </row>
    <row r="8060" spans="1:23" x14ac:dyDescent="0.3">
      <c r="A8060" s="1">
        <v>44720</v>
      </c>
      <c r="B8060">
        <v>202206</v>
      </c>
      <c r="C8060">
        <v>2022</v>
      </c>
      <c r="D8060" t="s">
        <v>2</v>
      </c>
      <c r="E8060" t="s">
        <v>22</v>
      </c>
      <c r="F8060">
        <v>224.21923933333335</v>
      </c>
      <c r="G8060">
        <v>64</v>
      </c>
      <c r="I8060">
        <v>242.2842925902284</v>
      </c>
      <c r="J8060">
        <v>224.62342333333333</v>
      </c>
      <c r="K8060">
        <v>287.86332855645446</v>
      </c>
      <c r="L8060">
        <v>4.9750604307750006</v>
      </c>
      <c r="N8060">
        <v>1</v>
      </c>
      <c r="O8060">
        <v>46163.116846574711</v>
      </c>
      <c r="P8060">
        <v>165.23496663243236</v>
      </c>
      <c r="Q8060">
        <v>0.7609338870146336</v>
      </c>
      <c r="S8060" s="6">
        <v>48.699768768936551</v>
      </c>
      <c r="V8060" s="6">
        <v>318.40386756960004</v>
      </c>
    </row>
    <row r="8061" spans="1:23" x14ac:dyDescent="0.3">
      <c r="A8061" s="1">
        <v>44720</v>
      </c>
      <c r="B8061">
        <v>202206</v>
      </c>
      <c r="C8061">
        <v>2022</v>
      </c>
      <c r="D8061" t="s">
        <v>3</v>
      </c>
      <c r="E8061" t="s">
        <v>22</v>
      </c>
      <c r="F8061">
        <v>362.40848049999994</v>
      </c>
      <c r="G8061">
        <v>96</v>
      </c>
      <c r="I8061">
        <v>351.68284316975985</v>
      </c>
      <c r="J8061">
        <v>363.22473046102431</v>
      </c>
      <c r="K8061">
        <v>457.52509994968398</v>
      </c>
      <c r="L8061">
        <v>4.787850218978102</v>
      </c>
      <c r="N8061">
        <v>1</v>
      </c>
      <c r="O8061">
        <v>79514.411251563128</v>
      </c>
      <c r="P8061">
        <v>262.21250215097331</v>
      </c>
      <c r="Q8061">
        <v>0.76513733348719726</v>
      </c>
      <c r="S8061" s="6">
        <v>73.45318401477094</v>
      </c>
      <c r="V8061" s="6">
        <v>459.6336210218978</v>
      </c>
    </row>
    <row r="8062" spans="1:23" x14ac:dyDescent="0.3">
      <c r="A8062" s="1">
        <v>44720</v>
      </c>
      <c r="B8062">
        <v>202206</v>
      </c>
      <c r="C8062">
        <v>2022</v>
      </c>
      <c r="D8062" t="s">
        <v>5</v>
      </c>
      <c r="E8062" t="s">
        <v>23</v>
      </c>
      <c r="F8062">
        <v>52.4544</v>
      </c>
      <c r="H8062">
        <v>162</v>
      </c>
      <c r="I8062">
        <v>107.49322755071121</v>
      </c>
      <c r="M8062">
        <v>2.968772432616174</v>
      </c>
      <c r="N8062">
        <v>0.89882819562466099</v>
      </c>
      <c r="O8062">
        <v>12904.440840150788</v>
      </c>
      <c r="P8062">
        <v>534.99291505915744</v>
      </c>
      <c r="R8062">
        <v>0.89791768219832735</v>
      </c>
      <c r="T8062" s="6">
        <v>145.61016769119507</v>
      </c>
      <c r="U8062" s="6">
        <v>145.46266451612902</v>
      </c>
      <c r="W8062" s="6">
        <v>480.9411340838202</v>
      </c>
    </row>
    <row r="8063" spans="1:23" x14ac:dyDescent="0.3">
      <c r="A8063" s="1">
        <v>44720</v>
      </c>
      <c r="B8063">
        <v>202206</v>
      </c>
      <c r="C8063">
        <v>2022</v>
      </c>
      <c r="D8063" t="s">
        <v>6</v>
      </c>
      <c r="E8063" t="s">
        <v>23</v>
      </c>
      <c r="F8063">
        <v>82.386080000000007</v>
      </c>
      <c r="H8063">
        <v>66</v>
      </c>
      <c r="I8063">
        <v>119.38116666666669</v>
      </c>
      <c r="M8063">
        <v>3.9284374999999998</v>
      </c>
      <c r="N8063">
        <v>0.96914072625267911</v>
      </c>
      <c r="O8063">
        <v>21750.546090312113</v>
      </c>
      <c r="P8063">
        <v>135.18172746667108</v>
      </c>
      <c r="R8063">
        <v>0.91276989247311824</v>
      </c>
      <c r="T8063" s="6">
        <v>63.96328793267682</v>
      </c>
      <c r="U8063" s="6">
        <v>60.242812903225804</v>
      </c>
      <c r="W8063" s="6">
        <v>259.27687499999996</v>
      </c>
    </row>
    <row r="8064" spans="1:23" x14ac:dyDescent="0.3">
      <c r="A8064" s="1">
        <v>44720</v>
      </c>
      <c r="B8064">
        <v>202206</v>
      </c>
      <c r="C8064">
        <v>2022</v>
      </c>
      <c r="D8064" t="s">
        <v>7</v>
      </c>
      <c r="E8064" t="s">
        <v>23</v>
      </c>
      <c r="F8064">
        <v>43.707999999999998</v>
      </c>
      <c r="H8064">
        <v>36</v>
      </c>
      <c r="I8064">
        <v>60.644017549265868</v>
      </c>
      <c r="M8064">
        <v>4.0963604605502484</v>
      </c>
      <c r="N8064">
        <v>0.74404805636605953</v>
      </c>
      <c r="O8064">
        <v>10501.199950914215</v>
      </c>
      <c r="P8064">
        <v>125.50381785083331</v>
      </c>
      <c r="R8064">
        <v>0.82846881720430099</v>
      </c>
      <c r="T8064" s="6">
        <v>26.785730029178143</v>
      </c>
      <c r="U8064" s="6">
        <v>29.824877419354834</v>
      </c>
      <c r="W8064" s="6">
        <v>147.46897657980895</v>
      </c>
    </row>
    <row r="8065" spans="1:23" x14ac:dyDescent="0.3">
      <c r="A8065" s="1">
        <v>44720</v>
      </c>
      <c r="B8065">
        <v>202206</v>
      </c>
      <c r="C8065">
        <v>2022</v>
      </c>
      <c r="D8065" t="s">
        <v>8</v>
      </c>
      <c r="E8065" t="s">
        <v>23</v>
      </c>
      <c r="F8065">
        <v>20.4661805</v>
      </c>
      <c r="H8065">
        <v>108</v>
      </c>
      <c r="I8065">
        <v>12.639050566666663</v>
      </c>
      <c r="M8065">
        <v>2.1667376286008229</v>
      </c>
      <c r="N8065">
        <v>0.76280864197530884</v>
      </c>
      <c r="O8065">
        <v>3489.104403083988</v>
      </c>
      <c r="P8065">
        <v>82.544016371756982</v>
      </c>
      <c r="R8065">
        <v>0.94166642771804054</v>
      </c>
      <c r="T8065" s="6">
        <v>82.383333333333354</v>
      </c>
      <c r="U8065" s="6">
        <v>101.69997419354839</v>
      </c>
      <c r="W8065" s="6">
        <v>234.00766388888886</v>
      </c>
    </row>
    <row r="8066" spans="1:23" x14ac:dyDescent="0.3">
      <c r="A8066" s="1">
        <v>44721</v>
      </c>
      <c r="B8066">
        <v>202206</v>
      </c>
      <c r="C8066">
        <v>2022</v>
      </c>
      <c r="D8066" t="s">
        <v>0</v>
      </c>
      <c r="E8066" t="s">
        <v>22</v>
      </c>
      <c r="F8066">
        <v>209.72084000000004</v>
      </c>
      <c r="G8066">
        <v>44</v>
      </c>
      <c r="I8066">
        <v>212.53402642904089</v>
      </c>
      <c r="J8066">
        <v>210.35633804687504</v>
      </c>
      <c r="K8066">
        <v>279.4647740245818</v>
      </c>
      <c r="L8066">
        <v>6.4412834849205653</v>
      </c>
      <c r="N8066">
        <v>1</v>
      </c>
      <c r="O8066">
        <v>39598.647517947851</v>
      </c>
      <c r="P8066">
        <v>137.19477123177759</v>
      </c>
      <c r="Q8066">
        <v>0.74990004612997874</v>
      </c>
      <c r="S8066" s="6">
        <v>32.995602029719066</v>
      </c>
      <c r="V8066" s="6">
        <v>283.41647333650485</v>
      </c>
    </row>
    <row r="8067" spans="1:23" x14ac:dyDescent="0.3">
      <c r="A8067" s="1">
        <v>44721</v>
      </c>
      <c r="B8067">
        <v>202206</v>
      </c>
      <c r="C8067">
        <v>2022</v>
      </c>
      <c r="D8067" t="s">
        <v>1</v>
      </c>
      <c r="E8067" t="s">
        <v>22</v>
      </c>
      <c r="F8067">
        <v>224.59052066666666</v>
      </c>
      <c r="G8067">
        <v>46</v>
      </c>
      <c r="I8067">
        <v>234.07920265372849</v>
      </c>
      <c r="J8067">
        <v>224.69952945572916</v>
      </c>
      <c r="K8067">
        <v>296.67002585366168</v>
      </c>
      <c r="L8067">
        <v>6.7142142049848568</v>
      </c>
      <c r="N8067">
        <v>1</v>
      </c>
      <c r="O8067">
        <v>42761.006556516673</v>
      </c>
      <c r="P8067">
        <v>147.819003166252</v>
      </c>
      <c r="Q8067">
        <v>0.75789633205048923</v>
      </c>
      <c r="S8067" s="6">
        <v>34.863231274322501</v>
      </c>
      <c r="V8067" s="6">
        <v>308.8538534293034</v>
      </c>
    </row>
    <row r="8068" spans="1:23" x14ac:dyDescent="0.3">
      <c r="A8068" s="1">
        <v>44721</v>
      </c>
      <c r="B8068">
        <v>202206</v>
      </c>
      <c r="C8068">
        <v>2022</v>
      </c>
      <c r="D8068" t="s">
        <v>4</v>
      </c>
      <c r="E8068" t="s">
        <v>22</v>
      </c>
      <c r="F8068">
        <v>172.83616016666667</v>
      </c>
      <c r="G8068">
        <v>36</v>
      </c>
      <c r="I8068">
        <v>177.12800828131614</v>
      </c>
      <c r="J8068">
        <v>173.16005314444445</v>
      </c>
      <c r="K8068">
        <v>232.04637959633894</v>
      </c>
      <c r="L8068">
        <v>6.4680965514634732</v>
      </c>
      <c r="N8068">
        <v>1</v>
      </c>
      <c r="O8068">
        <v>32173.898664717974</v>
      </c>
      <c r="P8068">
        <v>113.80274226231852</v>
      </c>
      <c r="Q8068">
        <v>0.76069094100729384</v>
      </c>
      <c r="S8068" s="6">
        <v>27.384873876262578</v>
      </c>
      <c r="V8068" s="6">
        <v>232.85147585268504</v>
      </c>
    </row>
    <row r="8069" spans="1:23" x14ac:dyDescent="0.3">
      <c r="A8069" s="1">
        <v>44721</v>
      </c>
      <c r="B8069">
        <v>202206</v>
      </c>
      <c r="C8069">
        <v>2022</v>
      </c>
      <c r="D8069" t="s">
        <v>2</v>
      </c>
      <c r="E8069" t="s">
        <v>22</v>
      </c>
      <c r="F8069">
        <v>209.70376033333332</v>
      </c>
      <c r="G8069">
        <v>64</v>
      </c>
      <c r="I8069">
        <v>240.06937324340493</v>
      </c>
      <c r="J8069">
        <v>210.1387266882075</v>
      </c>
      <c r="K8069">
        <v>264.7031870635924</v>
      </c>
      <c r="L8069">
        <v>4.9295793247489641</v>
      </c>
      <c r="N8069">
        <v>0.99615134855480603</v>
      </c>
      <c r="O8069">
        <v>34553.68633472568</v>
      </c>
      <c r="P8069">
        <v>165.23496663243236</v>
      </c>
      <c r="Q8069">
        <v>0.7609338870146336</v>
      </c>
      <c r="S8069" s="6">
        <v>48.699768768936551</v>
      </c>
      <c r="V8069" s="6">
        <v>315.4930767839337</v>
      </c>
    </row>
    <row r="8070" spans="1:23" x14ac:dyDescent="0.3">
      <c r="A8070" s="1">
        <v>44721</v>
      </c>
      <c r="B8070">
        <v>202206</v>
      </c>
      <c r="C8070">
        <v>2022</v>
      </c>
      <c r="D8070" t="s">
        <v>3</v>
      </c>
      <c r="E8070" t="s">
        <v>22</v>
      </c>
      <c r="F8070">
        <v>390.59496299999989</v>
      </c>
      <c r="G8070">
        <v>96</v>
      </c>
      <c r="I8070">
        <v>465.19110480010318</v>
      </c>
      <c r="J8070">
        <v>391.51011164899626</v>
      </c>
      <c r="K8070">
        <v>495.90256887697336</v>
      </c>
      <c r="L8070">
        <v>6.3331646005509636</v>
      </c>
      <c r="N8070">
        <v>1</v>
      </c>
      <c r="O8070">
        <v>76198.976427275193</v>
      </c>
      <c r="P8070">
        <v>262.21250215097331</v>
      </c>
      <c r="Q8070">
        <v>0.76513733348719726</v>
      </c>
      <c r="S8070" s="6">
        <v>73.45318401477094</v>
      </c>
      <c r="V8070" s="6">
        <v>607.98380165289245</v>
      </c>
    </row>
    <row r="8071" spans="1:23" x14ac:dyDescent="0.3">
      <c r="A8071" s="1">
        <v>44721</v>
      </c>
      <c r="B8071">
        <v>202206</v>
      </c>
      <c r="C8071">
        <v>2022</v>
      </c>
      <c r="D8071" t="s">
        <v>5</v>
      </c>
      <c r="E8071" t="s">
        <v>23</v>
      </c>
      <c r="F8071">
        <v>18.086400000000001</v>
      </c>
      <c r="H8071">
        <v>162</v>
      </c>
      <c r="I8071">
        <v>44.621539542933306</v>
      </c>
      <c r="M8071">
        <v>2.2588668117958877</v>
      </c>
      <c r="N8071">
        <v>0.86263209213445213</v>
      </c>
      <c r="O8071">
        <v>3554.7284307553546</v>
      </c>
      <c r="P8071">
        <v>534.99291505915744</v>
      </c>
      <c r="R8071">
        <v>0.89791768219832735</v>
      </c>
      <c r="T8071" s="6">
        <v>139.74639892578125</v>
      </c>
      <c r="U8071" s="6">
        <v>145.46266451612902</v>
      </c>
      <c r="W8071" s="6">
        <v>365.93642351093382</v>
      </c>
    </row>
    <row r="8072" spans="1:23" x14ac:dyDescent="0.3">
      <c r="A8072" s="1">
        <v>44721</v>
      </c>
      <c r="B8072">
        <v>202206</v>
      </c>
      <c r="C8072">
        <v>2022</v>
      </c>
      <c r="D8072" t="s">
        <v>6</v>
      </c>
      <c r="E8072" t="s">
        <v>23</v>
      </c>
      <c r="F8072">
        <v>12.862079999999999</v>
      </c>
      <c r="H8072">
        <v>66</v>
      </c>
      <c r="I8072">
        <v>28.050400000000007</v>
      </c>
      <c r="M8072">
        <v>2.2695486111111105</v>
      </c>
      <c r="N8072">
        <v>0.91772059861049171</v>
      </c>
      <c r="O8072">
        <v>2370.1911518398042</v>
      </c>
      <c r="P8072">
        <v>135.18172746667108</v>
      </c>
      <c r="R8072">
        <v>0.91276989247311824</v>
      </c>
      <c r="T8072" s="6">
        <v>60.56955950829245</v>
      </c>
      <c r="U8072" s="6">
        <v>60.242812903225804</v>
      </c>
      <c r="W8072" s="6">
        <v>149.79020833333328</v>
      </c>
    </row>
    <row r="8073" spans="1:23" x14ac:dyDescent="0.3">
      <c r="A8073" s="1">
        <v>44721</v>
      </c>
      <c r="B8073">
        <v>202206</v>
      </c>
      <c r="C8073">
        <v>2022</v>
      </c>
      <c r="D8073" t="s">
        <v>7</v>
      </c>
      <c r="E8073" t="s">
        <v>23</v>
      </c>
      <c r="F8073">
        <v>6.9776000000000007</v>
      </c>
      <c r="H8073">
        <v>36</v>
      </c>
      <c r="I8073">
        <v>13.309829107231046</v>
      </c>
      <c r="M8073">
        <v>2.2110201852934157</v>
      </c>
      <c r="N8073">
        <v>0.83340603159481796</v>
      </c>
      <c r="O8073">
        <v>1461.2474531607786</v>
      </c>
      <c r="P8073">
        <v>125.50381785083331</v>
      </c>
      <c r="R8073">
        <v>0.82846881720430099</v>
      </c>
      <c r="T8073" s="6">
        <v>30.002617137413445</v>
      </c>
      <c r="U8073" s="6">
        <v>29.824877419354834</v>
      </c>
      <c r="W8073" s="6">
        <v>79.596726670562958</v>
      </c>
    </row>
    <row r="8074" spans="1:23" x14ac:dyDescent="0.3">
      <c r="A8074" s="1">
        <v>44721</v>
      </c>
      <c r="B8074">
        <v>202206</v>
      </c>
      <c r="C8074">
        <v>2022</v>
      </c>
      <c r="D8074" t="s">
        <v>8</v>
      </c>
      <c r="E8074" t="s">
        <v>23</v>
      </c>
      <c r="F8074">
        <v>60.778327166666664</v>
      </c>
      <c r="H8074">
        <v>108</v>
      </c>
      <c r="I8074">
        <v>28.496950966666667</v>
      </c>
      <c r="M8074">
        <v>2.4844871913580251</v>
      </c>
      <c r="N8074">
        <v>0.75843621399176964</v>
      </c>
      <c r="O8074">
        <v>17161.047320195808</v>
      </c>
      <c r="P8074">
        <v>82.544016371756982</v>
      </c>
      <c r="R8074">
        <v>0.94166642771804054</v>
      </c>
      <c r="T8074" s="6">
        <v>81.911111111111126</v>
      </c>
      <c r="U8074" s="6">
        <v>101.69997419354839</v>
      </c>
      <c r="W8074" s="6">
        <v>268.32461666666671</v>
      </c>
    </row>
    <row r="8075" spans="1:23" x14ac:dyDescent="0.3">
      <c r="A8075" s="1">
        <v>44722</v>
      </c>
      <c r="B8075">
        <v>202206</v>
      </c>
      <c r="C8075">
        <v>2022</v>
      </c>
      <c r="D8075" t="s">
        <v>0</v>
      </c>
      <c r="E8075" t="s">
        <v>22</v>
      </c>
      <c r="F8075">
        <v>208.83940083333334</v>
      </c>
      <c r="G8075">
        <v>44</v>
      </c>
      <c r="I8075">
        <v>212.12047654855647</v>
      </c>
      <c r="J8075">
        <v>209.44242817708334</v>
      </c>
      <c r="K8075">
        <v>282.87936944444084</v>
      </c>
      <c r="L8075">
        <v>6.4287500000000009</v>
      </c>
      <c r="N8075">
        <v>1</v>
      </c>
      <c r="O8075">
        <v>34510.951610834658</v>
      </c>
      <c r="P8075">
        <v>137.19477123177759</v>
      </c>
      <c r="Q8075">
        <v>0.74990004612997874</v>
      </c>
      <c r="S8075" s="6">
        <v>32.995602029719066</v>
      </c>
      <c r="V8075" s="6">
        <v>282.86500000000001</v>
      </c>
    </row>
    <row r="8076" spans="1:23" x14ac:dyDescent="0.3">
      <c r="A8076" s="1">
        <v>44722</v>
      </c>
      <c r="B8076">
        <v>202206</v>
      </c>
      <c r="C8076">
        <v>2022</v>
      </c>
      <c r="D8076" t="s">
        <v>1</v>
      </c>
      <c r="E8076" t="s">
        <v>22</v>
      </c>
      <c r="F8076">
        <v>226.22768049999999</v>
      </c>
      <c r="G8076">
        <v>46</v>
      </c>
      <c r="I8076">
        <v>233.61154012298022</v>
      </c>
      <c r="J8076">
        <v>226.33644514843749</v>
      </c>
      <c r="K8076">
        <v>304.57617306143749</v>
      </c>
      <c r="L8076">
        <v>6.7007999999999992</v>
      </c>
      <c r="N8076">
        <v>1</v>
      </c>
      <c r="O8076">
        <v>37236.681293814581</v>
      </c>
      <c r="P8076">
        <v>147.819003166252</v>
      </c>
      <c r="Q8076">
        <v>0.75789633205048923</v>
      </c>
      <c r="S8076" s="6">
        <v>34.863231274322501</v>
      </c>
      <c r="V8076" s="6">
        <v>308.23679999999996</v>
      </c>
    </row>
    <row r="8077" spans="1:23" x14ac:dyDescent="0.3">
      <c r="A8077" s="1">
        <v>44722</v>
      </c>
      <c r="B8077">
        <v>202206</v>
      </c>
      <c r="C8077">
        <v>2022</v>
      </c>
      <c r="D8077" t="s">
        <v>4</v>
      </c>
      <c r="E8077" t="s">
        <v>22</v>
      </c>
      <c r="F8077">
        <v>162.56268000000003</v>
      </c>
      <c r="G8077">
        <v>36</v>
      </c>
      <c r="I8077">
        <v>166.45755680519457</v>
      </c>
      <c r="J8077">
        <v>162.8783521777778</v>
      </c>
      <c r="K8077">
        <v>217.97579119207614</v>
      </c>
      <c r="L8077">
        <v>6.0784489115168538</v>
      </c>
      <c r="N8077">
        <v>1</v>
      </c>
      <c r="O8077">
        <v>25632.032183242656</v>
      </c>
      <c r="P8077">
        <v>113.80274226231852</v>
      </c>
      <c r="Q8077">
        <v>0.76069094100729384</v>
      </c>
      <c r="S8077" s="6">
        <v>27.384873876262578</v>
      </c>
      <c r="V8077" s="6">
        <v>218.82416081460673</v>
      </c>
    </row>
    <row r="8078" spans="1:23" x14ac:dyDescent="0.3">
      <c r="A8078" s="1">
        <v>44722</v>
      </c>
      <c r="B8078">
        <v>202206</v>
      </c>
      <c r="C8078">
        <v>2022</v>
      </c>
      <c r="D8078" t="s">
        <v>2</v>
      </c>
      <c r="E8078" t="s">
        <v>22</v>
      </c>
      <c r="F8078">
        <v>216.79644083333329</v>
      </c>
      <c r="G8078">
        <v>64</v>
      </c>
      <c r="I8078">
        <v>217.31636753725874</v>
      </c>
      <c r="J8078">
        <v>217.15308083333329</v>
      </c>
      <c r="K8078">
        <v>285.87361474294812</v>
      </c>
      <c r="L8078">
        <v>4.4623695970374984</v>
      </c>
      <c r="N8078">
        <v>0.99466835925103136</v>
      </c>
      <c r="O8078">
        <v>32708.52013781256</v>
      </c>
      <c r="P8078">
        <v>165.23496663243236</v>
      </c>
      <c r="Q8078">
        <v>0.7609338870146336</v>
      </c>
      <c r="S8078" s="6">
        <v>48.699768768936551</v>
      </c>
      <c r="V8078" s="6">
        <v>285.59165421039989</v>
      </c>
    </row>
    <row r="8079" spans="1:23" x14ac:dyDescent="0.3">
      <c r="A8079" s="1">
        <v>44722</v>
      </c>
      <c r="B8079">
        <v>202206</v>
      </c>
      <c r="C8079">
        <v>2022</v>
      </c>
      <c r="D8079" t="s">
        <v>3</v>
      </c>
      <c r="E8079" t="s">
        <v>22</v>
      </c>
      <c r="F8079">
        <v>338.13920066666662</v>
      </c>
      <c r="G8079">
        <v>96</v>
      </c>
      <c r="I8079">
        <v>428.67036463898938</v>
      </c>
      <c r="J8079">
        <v>339.09675537437499</v>
      </c>
      <c r="K8079">
        <v>415.09794309663596</v>
      </c>
      <c r="L8079">
        <v>5.8359670909948127</v>
      </c>
      <c r="N8079">
        <v>1</v>
      </c>
      <c r="O8079">
        <v>55436.342042725308</v>
      </c>
      <c r="P8079">
        <v>262.21250215097331</v>
      </c>
      <c r="Q8079">
        <v>0.76513733348719726</v>
      </c>
      <c r="S8079" s="6">
        <v>73.45318401477094</v>
      </c>
      <c r="V8079" s="6">
        <v>560.25284073550199</v>
      </c>
    </row>
    <row r="8080" spans="1:23" x14ac:dyDescent="0.3">
      <c r="A8080" s="1">
        <v>44722</v>
      </c>
      <c r="B8080">
        <v>202206</v>
      </c>
      <c r="C8080">
        <v>2022</v>
      </c>
      <c r="D8080" t="s">
        <v>5</v>
      </c>
      <c r="E8080" t="s">
        <v>23</v>
      </c>
      <c r="F8080">
        <v>9.235199999999999</v>
      </c>
      <c r="H8080">
        <v>162</v>
      </c>
      <c r="I8080">
        <v>33.17881464560827</v>
      </c>
      <c r="M8080">
        <v>2.1829604819462993</v>
      </c>
      <c r="N8080">
        <v>0.92049379701967593</v>
      </c>
      <c r="O8080">
        <v>1826.9850741107703</v>
      </c>
      <c r="P8080">
        <v>534.99291505915744</v>
      </c>
      <c r="R8080">
        <v>0.89791768219832735</v>
      </c>
      <c r="T8080" s="6">
        <v>149.1199951171875</v>
      </c>
      <c r="U8080" s="6">
        <v>145.46266451612902</v>
      </c>
      <c r="W8080" s="6">
        <v>353.63959807530051</v>
      </c>
    </row>
    <row r="8081" spans="1:23" x14ac:dyDescent="0.3">
      <c r="A8081" s="1">
        <v>44722</v>
      </c>
      <c r="B8081">
        <v>202206</v>
      </c>
      <c r="C8081">
        <v>2022</v>
      </c>
      <c r="D8081" t="s">
        <v>6</v>
      </c>
      <c r="E8081" t="s">
        <v>23</v>
      </c>
      <c r="F8081">
        <v>0.97440000000000004</v>
      </c>
      <c r="H8081">
        <v>66</v>
      </c>
      <c r="I8081">
        <v>53.871274400592078</v>
      </c>
      <c r="M8081">
        <v>3.350016191884603</v>
      </c>
      <c r="N8081">
        <v>0.23041491587661392</v>
      </c>
      <c r="O8081">
        <v>133.6682846528492</v>
      </c>
      <c r="P8081">
        <v>135.18172746667108</v>
      </c>
      <c r="R8081">
        <v>0.91276989247311824</v>
      </c>
      <c r="T8081" s="6">
        <v>15.207384447856519</v>
      </c>
      <c r="U8081" s="6">
        <v>60.242812903225804</v>
      </c>
      <c r="W8081" s="6">
        <v>221.1010686643838</v>
      </c>
    </row>
    <row r="8082" spans="1:23" x14ac:dyDescent="0.3">
      <c r="A8082" s="1">
        <v>44722</v>
      </c>
      <c r="B8082">
        <v>202206</v>
      </c>
      <c r="C8082">
        <v>2022</v>
      </c>
      <c r="D8082" t="s">
        <v>7</v>
      </c>
      <c r="E8082" t="s">
        <v>23</v>
      </c>
      <c r="F8082">
        <v>17.701599999999999</v>
      </c>
      <c r="H8082">
        <v>36</v>
      </c>
      <c r="I8082">
        <v>31.399625613284496</v>
      </c>
      <c r="M8082">
        <v>3.3039563212526435</v>
      </c>
      <c r="N8082">
        <v>0.81545420492147591</v>
      </c>
      <c r="O8082">
        <v>2863.9698887854438</v>
      </c>
      <c r="P8082">
        <v>125.50381785083331</v>
      </c>
      <c r="R8082">
        <v>0.82846881720430099</v>
      </c>
      <c r="T8082" s="6">
        <v>29.356351377173134</v>
      </c>
      <c r="U8082" s="6">
        <v>29.824877419354834</v>
      </c>
      <c r="W8082" s="6">
        <v>118.94242756509516</v>
      </c>
    </row>
    <row r="8083" spans="1:23" x14ac:dyDescent="0.3">
      <c r="A8083" s="1">
        <v>44722</v>
      </c>
      <c r="B8083">
        <v>202206</v>
      </c>
      <c r="C8083">
        <v>2022</v>
      </c>
      <c r="D8083" t="s">
        <v>8</v>
      </c>
      <c r="E8083" t="s">
        <v>23</v>
      </c>
      <c r="F8083">
        <v>40.063563000000016</v>
      </c>
      <c r="H8083">
        <v>108</v>
      </c>
      <c r="I8083">
        <v>30.967107200000008</v>
      </c>
      <c r="M8083">
        <v>2.0288943930041157</v>
      </c>
      <c r="N8083">
        <v>0.70308641975308628</v>
      </c>
      <c r="O8083">
        <v>6213.6325844258699</v>
      </c>
      <c r="P8083">
        <v>82.544016371756982</v>
      </c>
      <c r="R8083">
        <v>0.94166642771804054</v>
      </c>
      <c r="T8083" s="6">
        <v>75.933333333333323</v>
      </c>
      <c r="U8083" s="6">
        <v>101.69997419354839</v>
      </c>
      <c r="W8083" s="6">
        <v>219.12059444444449</v>
      </c>
    </row>
    <row r="8084" spans="1:23" x14ac:dyDescent="0.3">
      <c r="A8084" s="1">
        <v>44723</v>
      </c>
      <c r="B8084">
        <v>202206</v>
      </c>
      <c r="C8084">
        <v>2022</v>
      </c>
      <c r="D8084" t="s">
        <v>0</v>
      </c>
      <c r="E8084" t="s">
        <v>22</v>
      </c>
      <c r="F8084">
        <v>94.230639999999994</v>
      </c>
      <c r="G8084">
        <v>44</v>
      </c>
      <c r="I8084">
        <v>109.35719057430177</v>
      </c>
      <c r="J8084">
        <v>94.684253281249994</v>
      </c>
      <c r="K8084">
        <v>112.64394931590341</v>
      </c>
      <c r="L8084">
        <v>3.3142959621044037</v>
      </c>
      <c r="N8084">
        <v>1</v>
      </c>
      <c r="O8084">
        <v>11437.453535183125</v>
      </c>
      <c r="P8084">
        <v>137.19477123177759</v>
      </c>
      <c r="Q8084">
        <v>0.74990004612997874</v>
      </c>
      <c r="S8084" s="6">
        <v>32.995602029719066</v>
      </c>
      <c r="V8084" s="6">
        <v>145.82902233259375</v>
      </c>
    </row>
    <row r="8085" spans="1:23" x14ac:dyDescent="0.3">
      <c r="A8085" s="1">
        <v>44723</v>
      </c>
      <c r="B8085">
        <v>202206</v>
      </c>
      <c r="C8085">
        <v>2022</v>
      </c>
      <c r="D8085" t="s">
        <v>1</v>
      </c>
      <c r="E8085" t="s">
        <v>22</v>
      </c>
      <c r="F8085">
        <v>96.632480000000001</v>
      </c>
      <c r="G8085">
        <v>46</v>
      </c>
      <c r="I8085">
        <v>121.81451988010025</v>
      </c>
      <c r="J8085">
        <v>96.746249531250001</v>
      </c>
      <c r="K8085">
        <v>122.18149263750468</v>
      </c>
      <c r="L8085">
        <v>3.4940685480814624</v>
      </c>
      <c r="N8085">
        <v>1</v>
      </c>
      <c r="O8085">
        <v>11720.498325584555</v>
      </c>
      <c r="P8085">
        <v>147.819003166252</v>
      </c>
      <c r="Q8085">
        <v>0.75789633205048923</v>
      </c>
      <c r="S8085" s="6">
        <v>34.863231274322501</v>
      </c>
      <c r="V8085" s="6">
        <v>160.72715321174726</v>
      </c>
    </row>
    <row r="8086" spans="1:23" x14ac:dyDescent="0.3">
      <c r="A8086" s="1">
        <v>44723</v>
      </c>
      <c r="B8086">
        <v>202206</v>
      </c>
      <c r="C8086">
        <v>2022</v>
      </c>
      <c r="D8086" t="s">
        <v>4</v>
      </c>
      <c r="E8086" t="s">
        <v>22</v>
      </c>
      <c r="F8086">
        <v>132.46043950000004</v>
      </c>
      <c r="G8086">
        <v>36</v>
      </c>
      <c r="I8086">
        <v>129.6900428554197</v>
      </c>
      <c r="J8086">
        <v>132.7520092777778</v>
      </c>
      <c r="K8086">
        <v>170.71591862790427</v>
      </c>
      <c r="L8086">
        <v>4.7358276485558708</v>
      </c>
      <c r="N8086">
        <v>1</v>
      </c>
      <c r="O8086">
        <v>15495.411511228176</v>
      </c>
      <c r="P8086">
        <v>113.80274226231852</v>
      </c>
      <c r="Q8086">
        <v>0.76069094100729384</v>
      </c>
      <c r="S8086" s="6">
        <v>27.384873876262578</v>
      </c>
      <c r="V8086" s="6">
        <v>170.48979534801134</v>
      </c>
    </row>
    <row r="8087" spans="1:23" x14ac:dyDescent="0.3">
      <c r="A8087" s="1">
        <v>44723</v>
      </c>
      <c r="B8087">
        <v>202206</v>
      </c>
      <c r="C8087">
        <v>2022</v>
      </c>
      <c r="D8087" t="s">
        <v>2</v>
      </c>
      <c r="E8087" t="s">
        <v>22</v>
      </c>
      <c r="F8087">
        <v>136.66267999999999</v>
      </c>
      <c r="G8087">
        <v>64</v>
      </c>
      <c r="I8087">
        <v>151.17377571216738</v>
      </c>
      <c r="J8087">
        <v>137.04218</v>
      </c>
      <c r="K8087">
        <v>169.39089660381455</v>
      </c>
      <c r="L8087">
        <v>3.1041990451624999</v>
      </c>
      <c r="N8087">
        <v>0.97723988439306353</v>
      </c>
      <c r="O8087">
        <v>16982.961223695256</v>
      </c>
      <c r="P8087">
        <v>165.23496663243236</v>
      </c>
      <c r="Q8087">
        <v>0.7609338870146336</v>
      </c>
      <c r="S8087" s="6">
        <v>48.699768768936551</v>
      </c>
      <c r="V8087" s="6">
        <v>198.66873889039999</v>
      </c>
    </row>
    <row r="8088" spans="1:23" x14ac:dyDescent="0.3">
      <c r="A8088" s="1">
        <v>44723</v>
      </c>
      <c r="B8088">
        <v>202206</v>
      </c>
      <c r="C8088">
        <v>2022</v>
      </c>
      <c r="D8088" t="s">
        <v>3</v>
      </c>
      <c r="E8088" t="s">
        <v>22</v>
      </c>
      <c r="F8088">
        <v>172.98344</v>
      </c>
      <c r="G8088">
        <v>96</v>
      </c>
      <c r="I8088">
        <v>169.70599391095368</v>
      </c>
      <c r="J8088">
        <v>173.73020377933184</v>
      </c>
      <c r="K8088">
        <v>211.53873434282286</v>
      </c>
      <c r="L8088">
        <v>2.3103966994382024</v>
      </c>
      <c r="N8088">
        <v>0.99917805299145301</v>
      </c>
      <c r="O8088">
        <v>21485.004523396365</v>
      </c>
      <c r="P8088">
        <v>262.21250215097331</v>
      </c>
      <c r="Q8088">
        <v>0.76513733348719726</v>
      </c>
      <c r="S8088" s="6">
        <v>73.45318401477094</v>
      </c>
      <c r="V8088" s="6">
        <v>221.79808314606743</v>
      </c>
    </row>
    <row r="8089" spans="1:23" x14ac:dyDescent="0.3">
      <c r="A8089" s="1">
        <v>44723</v>
      </c>
      <c r="B8089">
        <v>202206</v>
      </c>
      <c r="C8089">
        <v>2022</v>
      </c>
      <c r="D8089" t="s">
        <v>5</v>
      </c>
      <c r="E8089" t="s">
        <v>23</v>
      </c>
      <c r="F8089">
        <v>16.396799999999999</v>
      </c>
      <c r="H8089">
        <v>162</v>
      </c>
      <c r="I8089">
        <v>37.227491763035459</v>
      </c>
      <c r="M8089">
        <v>1.9739517121069874</v>
      </c>
      <c r="N8089">
        <v>0.98885166497878085</v>
      </c>
      <c r="O8089">
        <v>4159.1902591881981</v>
      </c>
      <c r="P8089">
        <v>534.99291505915744</v>
      </c>
      <c r="R8089">
        <v>0.89791768219832735</v>
      </c>
      <c r="T8089" s="6">
        <v>160.1939697265625</v>
      </c>
      <c r="U8089" s="6">
        <v>145.46266451612902</v>
      </c>
      <c r="W8089" s="6">
        <v>319.78017736133194</v>
      </c>
    </row>
    <row r="8090" spans="1:23" x14ac:dyDescent="0.3">
      <c r="A8090" s="1">
        <v>44723</v>
      </c>
      <c r="B8090">
        <v>202206</v>
      </c>
      <c r="C8090">
        <v>2022</v>
      </c>
      <c r="D8090" t="s">
        <v>6</v>
      </c>
      <c r="E8090" t="s">
        <v>23</v>
      </c>
      <c r="F8090">
        <v>0</v>
      </c>
      <c r="H8090">
        <v>66</v>
      </c>
      <c r="I8090">
        <v>68.89866740485833</v>
      </c>
      <c r="M8090">
        <v>3.2081489077143961</v>
      </c>
      <c r="N8090">
        <v>1.7703440662454614E-4</v>
      </c>
      <c r="O8090">
        <v>0</v>
      </c>
      <c r="P8090">
        <v>135.18172746667108</v>
      </c>
      <c r="R8090">
        <v>0.91276989247311824</v>
      </c>
      <c r="T8090" s="6">
        <v>1.1684270837220045E-2</v>
      </c>
      <c r="U8090" s="6">
        <v>60.242812903225804</v>
      </c>
      <c r="W8090" s="6">
        <v>211.73782790915016</v>
      </c>
    </row>
    <row r="8091" spans="1:23" x14ac:dyDescent="0.3">
      <c r="A8091" s="1">
        <v>44723</v>
      </c>
      <c r="B8091">
        <v>202206</v>
      </c>
      <c r="C8091">
        <v>2022</v>
      </c>
      <c r="D8091" t="s">
        <v>7</v>
      </c>
      <c r="E8091" t="s">
        <v>23</v>
      </c>
      <c r="F8091">
        <v>12.594399999999998</v>
      </c>
      <c r="H8091">
        <v>36</v>
      </c>
      <c r="I8091">
        <v>38.222441795080293</v>
      </c>
      <c r="M8091">
        <v>3.2081489077143961</v>
      </c>
      <c r="N8091">
        <v>0.6268151351070067</v>
      </c>
      <c r="O8091">
        <v>3283.9257442915277</v>
      </c>
      <c r="P8091">
        <v>125.50381785083331</v>
      </c>
      <c r="R8091">
        <v>0.82846881720430099</v>
      </c>
      <c r="T8091" s="6">
        <v>22.565344863852243</v>
      </c>
      <c r="U8091" s="6">
        <v>29.824877419354834</v>
      </c>
      <c r="W8091" s="6">
        <v>115.49336067771826</v>
      </c>
    </row>
    <row r="8092" spans="1:23" x14ac:dyDescent="0.3">
      <c r="A8092" s="1">
        <v>44723</v>
      </c>
      <c r="B8092">
        <v>202206</v>
      </c>
      <c r="C8092">
        <v>2022</v>
      </c>
      <c r="D8092" t="s">
        <v>8</v>
      </c>
      <c r="E8092" t="s">
        <v>23</v>
      </c>
      <c r="F8092">
        <v>1.4657298333333335</v>
      </c>
      <c r="H8092">
        <v>108</v>
      </c>
      <c r="I8092">
        <v>4.6556530999999994</v>
      </c>
      <c r="M8092">
        <v>1.5969762088477368</v>
      </c>
      <c r="N8092">
        <v>0.71887860082304555</v>
      </c>
      <c r="O8092">
        <v>199.73376140853929</v>
      </c>
      <c r="P8092">
        <v>82.544016371756982</v>
      </c>
      <c r="R8092">
        <v>0.94166642771804054</v>
      </c>
      <c r="T8092" s="6">
        <v>77.638888888888914</v>
      </c>
      <c r="U8092" s="6">
        <v>101.69997419354839</v>
      </c>
      <c r="W8092" s="6">
        <v>172.47343055555558</v>
      </c>
    </row>
    <row r="8093" spans="1:23" x14ac:dyDescent="0.3">
      <c r="A8093" s="1">
        <v>44724</v>
      </c>
      <c r="B8093">
        <v>202206</v>
      </c>
      <c r="C8093">
        <v>2022</v>
      </c>
      <c r="D8093" t="s">
        <v>0</v>
      </c>
      <c r="E8093" t="s">
        <v>22</v>
      </c>
      <c r="F8093">
        <v>165.73032000000001</v>
      </c>
      <c r="G8093">
        <v>44</v>
      </c>
      <c r="I8093">
        <v>198.86184717387985</v>
      </c>
      <c r="J8093">
        <v>166.27182390625001</v>
      </c>
      <c r="K8093">
        <v>214.41262700755371</v>
      </c>
      <c r="L8093">
        <v>6.026919799637704</v>
      </c>
      <c r="N8093">
        <v>1</v>
      </c>
      <c r="O8093">
        <v>17027.475568904876</v>
      </c>
      <c r="P8093">
        <v>137.19477123177759</v>
      </c>
      <c r="Q8093">
        <v>0.74990004612997874</v>
      </c>
      <c r="S8093" s="6">
        <v>32.995602029719066</v>
      </c>
      <c r="V8093" s="6">
        <v>265.18447118405896</v>
      </c>
    </row>
    <row r="8094" spans="1:23" x14ac:dyDescent="0.3">
      <c r="A8094" s="1">
        <v>44724</v>
      </c>
      <c r="B8094">
        <v>202206</v>
      </c>
      <c r="C8094">
        <v>2022</v>
      </c>
      <c r="D8094" t="s">
        <v>1</v>
      </c>
      <c r="E8094" t="s">
        <v>22</v>
      </c>
      <c r="F8094">
        <v>170.03280000000004</v>
      </c>
      <c r="G8094">
        <v>46</v>
      </c>
      <c r="I8094">
        <v>217.99001187282465</v>
      </c>
      <c r="J8094">
        <v>170.13521699218754</v>
      </c>
      <c r="K8094">
        <v>221.94889308803735</v>
      </c>
      <c r="L8094">
        <v>6.2527196678231842</v>
      </c>
      <c r="N8094">
        <v>1</v>
      </c>
      <c r="O8094">
        <v>17488.104369448494</v>
      </c>
      <c r="P8094">
        <v>147.819003166252</v>
      </c>
      <c r="Q8094">
        <v>0.75789633205048923</v>
      </c>
      <c r="S8094" s="6">
        <v>34.863231274322501</v>
      </c>
      <c r="V8094" s="6">
        <v>287.6251047198665</v>
      </c>
    </row>
    <row r="8095" spans="1:23" x14ac:dyDescent="0.3">
      <c r="A8095" s="1">
        <v>44724</v>
      </c>
      <c r="B8095">
        <v>202206</v>
      </c>
      <c r="C8095">
        <v>2022</v>
      </c>
      <c r="D8095" t="s">
        <v>4</v>
      </c>
      <c r="E8095" t="s">
        <v>22</v>
      </c>
      <c r="F8095">
        <v>131.38383983333333</v>
      </c>
      <c r="G8095">
        <v>36</v>
      </c>
      <c r="I8095">
        <v>131.92929072411846</v>
      </c>
      <c r="J8095">
        <v>131.6745808111111</v>
      </c>
      <c r="K8095">
        <v>173.54129082142555</v>
      </c>
      <c r="L8095">
        <v>4.8175971640488653</v>
      </c>
      <c r="N8095">
        <v>1</v>
      </c>
      <c r="O8095">
        <v>13660.120677968203</v>
      </c>
      <c r="P8095">
        <v>113.80274226231852</v>
      </c>
      <c r="Q8095">
        <v>0.76069094100729384</v>
      </c>
      <c r="S8095" s="6">
        <v>27.384873876262578</v>
      </c>
      <c r="V8095" s="6">
        <v>173.43349790575914</v>
      </c>
    </row>
    <row r="8096" spans="1:23" x14ac:dyDescent="0.3">
      <c r="A8096" s="1">
        <v>44724</v>
      </c>
      <c r="B8096">
        <v>202206</v>
      </c>
      <c r="C8096">
        <v>2022</v>
      </c>
      <c r="D8096" t="s">
        <v>2</v>
      </c>
      <c r="E8096" t="s">
        <v>22</v>
      </c>
      <c r="F8096">
        <v>193.4673986666667</v>
      </c>
      <c r="G8096">
        <v>64</v>
      </c>
      <c r="I8096">
        <v>209.83288675043167</v>
      </c>
      <c r="J8096">
        <v>193.8671789401042</v>
      </c>
      <c r="K8096">
        <v>242.24661372676525</v>
      </c>
      <c r="L8096">
        <v>4.308703964201877</v>
      </c>
      <c r="N8096">
        <v>1</v>
      </c>
      <c r="O8096">
        <v>20202.717970327762</v>
      </c>
      <c r="P8096">
        <v>165.23496663243236</v>
      </c>
      <c r="Q8096">
        <v>0.7609338870146336</v>
      </c>
      <c r="S8096" s="6">
        <v>48.699768768936551</v>
      </c>
      <c r="V8096" s="6">
        <v>275.75705370892013</v>
      </c>
    </row>
    <row r="8097" spans="1:23" x14ac:dyDescent="0.3">
      <c r="A8097" s="1">
        <v>44724</v>
      </c>
      <c r="B8097">
        <v>202206</v>
      </c>
      <c r="C8097">
        <v>2022</v>
      </c>
      <c r="D8097" t="s">
        <v>3</v>
      </c>
      <c r="E8097" t="s">
        <v>22</v>
      </c>
      <c r="F8097">
        <v>364.48271966666664</v>
      </c>
      <c r="G8097">
        <v>96</v>
      </c>
      <c r="I8097">
        <v>498.52988588704966</v>
      </c>
      <c r="J8097">
        <v>365.29067315778008</v>
      </c>
      <c r="K8097">
        <v>464.88193808452934</v>
      </c>
      <c r="L8097">
        <v>6.7870425574308486</v>
      </c>
      <c r="N8097">
        <v>0.98378841371994341</v>
      </c>
      <c r="O8097">
        <v>37401.020455959057</v>
      </c>
      <c r="P8097">
        <v>262.21250215097331</v>
      </c>
      <c r="Q8097">
        <v>0.76513733348719726</v>
      </c>
      <c r="S8097" s="6">
        <v>73.45318401477094</v>
      </c>
      <c r="V8097" s="6">
        <v>651.5560855133615</v>
      </c>
    </row>
    <row r="8098" spans="1:23" x14ac:dyDescent="0.3">
      <c r="A8098" s="1">
        <v>44724</v>
      </c>
      <c r="B8098">
        <v>202206</v>
      </c>
      <c r="C8098">
        <v>2022</v>
      </c>
      <c r="D8098" t="s">
        <v>5</v>
      </c>
      <c r="E8098" t="s">
        <v>23</v>
      </c>
      <c r="F8098">
        <v>85.612800333333354</v>
      </c>
      <c r="H8098">
        <v>162</v>
      </c>
      <c r="I8098">
        <v>145.35892604394752</v>
      </c>
      <c r="M8098">
        <v>3.47853542096269</v>
      </c>
      <c r="N8098">
        <v>0.99564728913483791</v>
      </c>
      <c r="O8098">
        <v>10311.800515427101</v>
      </c>
      <c r="P8098">
        <v>534.99291505915744</v>
      </c>
      <c r="R8098">
        <v>0.89791768219832735</v>
      </c>
      <c r="T8098" s="6">
        <v>161.29486083984375</v>
      </c>
      <c r="U8098" s="6">
        <v>145.46266451612902</v>
      </c>
      <c r="W8098" s="6">
        <v>563.52273819595575</v>
      </c>
    </row>
    <row r="8099" spans="1:23" x14ac:dyDescent="0.3">
      <c r="A8099" s="1">
        <v>44724</v>
      </c>
      <c r="B8099">
        <v>202206</v>
      </c>
      <c r="C8099">
        <v>2022</v>
      </c>
      <c r="D8099" t="s">
        <v>6</v>
      </c>
      <c r="E8099" t="s">
        <v>23</v>
      </c>
      <c r="F8099">
        <v>0</v>
      </c>
      <c r="H8099">
        <v>66</v>
      </c>
      <c r="I8099">
        <v>122.50511031240215</v>
      </c>
      <c r="M8099">
        <v>4.443566329910527</v>
      </c>
      <c r="N8099">
        <v>1.7703440662454614E-4</v>
      </c>
      <c r="O8099">
        <v>0</v>
      </c>
      <c r="P8099">
        <v>135.18172746667108</v>
      </c>
      <c r="R8099">
        <v>0.91276989247311824</v>
      </c>
      <c r="T8099" s="6">
        <v>1.1684270837220045E-2</v>
      </c>
      <c r="U8099" s="6">
        <v>60.242812903225804</v>
      </c>
      <c r="W8099" s="6">
        <v>293.27537777409481</v>
      </c>
    </row>
    <row r="8100" spans="1:23" x14ac:dyDescent="0.3">
      <c r="A8100" s="1">
        <v>44724</v>
      </c>
      <c r="B8100">
        <v>202206</v>
      </c>
      <c r="C8100">
        <v>2022</v>
      </c>
      <c r="D8100" t="s">
        <v>7</v>
      </c>
      <c r="E8100" t="s">
        <v>23</v>
      </c>
      <c r="F8100">
        <v>17.987200000000005</v>
      </c>
      <c r="H8100">
        <v>36</v>
      </c>
      <c r="I8100">
        <v>65.882435546770154</v>
      </c>
      <c r="M8100">
        <v>4.443566329910527</v>
      </c>
      <c r="N8100">
        <v>0.83349852663495938</v>
      </c>
      <c r="O8100">
        <v>2478.7849809775817</v>
      </c>
      <c r="P8100">
        <v>125.50381785083331</v>
      </c>
      <c r="R8100">
        <v>0.82846881720430099</v>
      </c>
      <c r="T8100" s="6">
        <v>30.005946958858537</v>
      </c>
      <c r="U8100" s="6">
        <v>29.824877419354834</v>
      </c>
      <c r="W8100" s="6">
        <v>159.96838787677896</v>
      </c>
    </row>
    <row r="8101" spans="1:23" x14ac:dyDescent="0.3">
      <c r="A8101" s="1">
        <v>44724</v>
      </c>
      <c r="B8101">
        <v>202206</v>
      </c>
      <c r="C8101">
        <v>2022</v>
      </c>
      <c r="D8101" t="s">
        <v>8</v>
      </c>
      <c r="E8101" t="s">
        <v>23</v>
      </c>
      <c r="F8101">
        <v>36.198458500000008</v>
      </c>
      <c r="H8101">
        <v>108</v>
      </c>
      <c r="I8101">
        <v>25.59688839999999</v>
      </c>
      <c r="M8101">
        <v>2.2422243312757204</v>
      </c>
      <c r="N8101">
        <v>0.81237139917695478</v>
      </c>
      <c r="O8101">
        <v>5791.155130634801</v>
      </c>
      <c r="P8101">
        <v>82.544016371756982</v>
      </c>
      <c r="R8101">
        <v>0.94166642771804054</v>
      </c>
      <c r="T8101" s="6">
        <v>87.736111111111114</v>
      </c>
      <c r="U8101" s="6">
        <v>101.69997419354839</v>
      </c>
      <c r="W8101" s="6">
        <v>242.16022777777781</v>
      </c>
    </row>
    <row r="8102" spans="1:23" x14ac:dyDescent="0.3">
      <c r="A8102" s="1">
        <v>44725</v>
      </c>
      <c r="B8102">
        <v>202206</v>
      </c>
      <c r="C8102">
        <v>2022</v>
      </c>
      <c r="D8102" t="s">
        <v>0</v>
      </c>
      <c r="E8102" t="s">
        <v>22</v>
      </c>
      <c r="F8102">
        <v>171.76320000000001</v>
      </c>
      <c r="G8102">
        <v>44</v>
      </c>
      <c r="I8102">
        <v>201.70786797962072</v>
      </c>
      <c r="J8102">
        <v>172.35279960937501</v>
      </c>
      <c r="K8102">
        <v>214.51529964587468</v>
      </c>
      <c r="L8102">
        <v>6.1131743496585669</v>
      </c>
      <c r="N8102">
        <v>1</v>
      </c>
      <c r="O8102">
        <v>46001.932340976251</v>
      </c>
      <c r="P8102">
        <v>137.19477123177759</v>
      </c>
      <c r="Q8102">
        <v>0.74990004612997874</v>
      </c>
      <c r="S8102" s="6">
        <v>32.995602029719066</v>
      </c>
      <c r="V8102" s="6">
        <v>268.97967138497694</v>
      </c>
    </row>
    <row r="8103" spans="1:23" x14ac:dyDescent="0.3">
      <c r="A8103" s="1">
        <v>44725</v>
      </c>
      <c r="B8103">
        <v>202206</v>
      </c>
      <c r="C8103">
        <v>2022</v>
      </c>
      <c r="D8103" t="s">
        <v>1</v>
      </c>
      <c r="E8103" t="s">
        <v>22</v>
      </c>
      <c r="F8103">
        <v>172.95264016666664</v>
      </c>
      <c r="G8103">
        <v>46</v>
      </c>
      <c r="I8103">
        <v>219.66327733924894</v>
      </c>
      <c r="J8103">
        <v>173.04504739322914</v>
      </c>
      <c r="K8103">
        <v>217.02793668193669</v>
      </c>
      <c r="L8103">
        <v>6.3007148021025667</v>
      </c>
      <c r="N8103">
        <v>1</v>
      </c>
      <c r="O8103">
        <v>46472.702569673609</v>
      </c>
      <c r="P8103">
        <v>147.819003166252</v>
      </c>
      <c r="Q8103">
        <v>0.75789633205048923</v>
      </c>
      <c r="S8103" s="6">
        <v>34.863231274322501</v>
      </c>
      <c r="V8103" s="6">
        <v>289.83288089671805</v>
      </c>
    </row>
    <row r="8104" spans="1:23" x14ac:dyDescent="0.3">
      <c r="A8104" s="1">
        <v>44725</v>
      </c>
      <c r="B8104">
        <v>202206</v>
      </c>
      <c r="C8104">
        <v>2022</v>
      </c>
      <c r="D8104" t="s">
        <v>4</v>
      </c>
      <c r="E8104" t="s">
        <v>22</v>
      </c>
      <c r="F8104">
        <v>160.31092000000001</v>
      </c>
      <c r="G8104">
        <v>36</v>
      </c>
      <c r="I8104">
        <v>176.34481634381436</v>
      </c>
      <c r="J8104">
        <v>160.62477777777778</v>
      </c>
      <c r="K8104">
        <v>207.25900734080372</v>
      </c>
      <c r="L8104">
        <v>6.4394971158392451</v>
      </c>
      <c r="N8104">
        <v>1</v>
      </c>
      <c r="O8104">
        <v>40611.560731230275</v>
      </c>
      <c r="P8104">
        <v>113.80274226231852</v>
      </c>
      <c r="Q8104">
        <v>0.76069094100729384</v>
      </c>
      <c r="S8104" s="6">
        <v>27.384873876262578</v>
      </c>
      <c r="V8104" s="6">
        <v>231.82189617021282</v>
      </c>
    </row>
    <row r="8105" spans="1:23" x14ac:dyDescent="0.3">
      <c r="A8105" s="1">
        <v>44725</v>
      </c>
      <c r="B8105">
        <v>202206</v>
      </c>
      <c r="C8105">
        <v>2022</v>
      </c>
      <c r="D8105" t="s">
        <v>2</v>
      </c>
      <c r="E8105" t="s">
        <v>22</v>
      </c>
      <c r="F8105">
        <v>192.66631983333332</v>
      </c>
      <c r="G8105">
        <v>64</v>
      </c>
      <c r="I8105">
        <v>253.3568488228052</v>
      </c>
      <c r="J8105">
        <v>193.11415983333333</v>
      </c>
      <c r="K8105">
        <v>243.49140403268137</v>
      </c>
      <c r="L8105">
        <v>5.2024240612906247</v>
      </c>
      <c r="N8105">
        <v>1</v>
      </c>
      <c r="O8105">
        <v>55519.393748678827</v>
      </c>
      <c r="P8105">
        <v>165.23496663243236</v>
      </c>
      <c r="Q8105">
        <v>0.7609338870146336</v>
      </c>
      <c r="S8105" s="6">
        <v>48.699768768936551</v>
      </c>
      <c r="V8105" s="6">
        <v>332.95513992259998</v>
      </c>
    </row>
    <row r="8106" spans="1:23" x14ac:dyDescent="0.3">
      <c r="A8106" s="1">
        <v>44725</v>
      </c>
      <c r="B8106">
        <v>202206</v>
      </c>
      <c r="C8106">
        <v>2022</v>
      </c>
      <c r="D8106" t="s">
        <v>3</v>
      </c>
      <c r="E8106" t="s">
        <v>22</v>
      </c>
      <c r="F8106">
        <v>328.44728399999985</v>
      </c>
      <c r="G8106">
        <v>96</v>
      </c>
      <c r="I8106">
        <v>471.96605825770416</v>
      </c>
      <c r="J8106">
        <v>329.37178267129894</v>
      </c>
      <c r="K8106">
        <v>402.56925954114615</v>
      </c>
      <c r="L8106">
        <v>6.4253995873452538</v>
      </c>
      <c r="N8106">
        <v>0.99973000000000001</v>
      </c>
      <c r="O8106">
        <v>86853.55906336417</v>
      </c>
      <c r="P8106">
        <v>262.21250215097331</v>
      </c>
      <c r="Q8106">
        <v>0.76513733348719726</v>
      </c>
      <c r="S8106" s="6">
        <v>73.45318401477094</v>
      </c>
      <c r="V8106" s="6">
        <v>616.83836038514437</v>
      </c>
    </row>
    <row r="8107" spans="1:23" x14ac:dyDescent="0.3">
      <c r="A8107" s="1">
        <v>44725</v>
      </c>
      <c r="B8107">
        <v>202206</v>
      </c>
      <c r="C8107">
        <v>2022</v>
      </c>
      <c r="D8107" t="s">
        <v>5</v>
      </c>
      <c r="E8107" t="s">
        <v>23</v>
      </c>
      <c r="F8107">
        <v>101.47200199999996</v>
      </c>
      <c r="H8107">
        <v>162</v>
      </c>
      <c r="I8107">
        <v>156.16337510734795</v>
      </c>
      <c r="M8107">
        <v>3.2562871588827131</v>
      </c>
      <c r="N8107">
        <v>0.97744087577160499</v>
      </c>
      <c r="O8107">
        <v>29076.20186715377</v>
      </c>
      <c r="P8107">
        <v>534.99291505915744</v>
      </c>
      <c r="R8107">
        <v>0.89791768219832735</v>
      </c>
      <c r="T8107" s="6">
        <v>158.345421875</v>
      </c>
      <c r="U8107" s="6">
        <v>145.46266451612902</v>
      </c>
      <c r="W8107" s="6">
        <v>527.51851973899954</v>
      </c>
    </row>
    <row r="8108" spans="1:23" x14ac:dyDescent="0.3">
      <c r="A8108" s="1">
        <v>44725</v>
      </c>
      <c r="B8108">
        <v>202206</v>
      </c>
      <c r="C8108">
        <v>2022</v>
      </c>
      <c r="D8108" t="s">
        <v>6</v>
      </c>
      <c r="E8108" t="s">
        <v>23</v>
      </c>
      <c r="F8108">
        <v>0</v>
      </c>
      <c r="H8108">
        <v>66</v>
      </c>
      <c r="I8108">
        <v>98.149164351434493</v>
      </c>
      <c r="M8108">
        <v>4.1275837806675666</v>
      </c>
      <c r="N8108">
        <v>0</v>
      </c>
      <c r="O8108">
        <v>0</v>
      </c>
      <c r="P8108">
        <v>135.18172746667108</v>
      </c>
      <c r="R8108">
        <v>0.91276989247311824</v>
      </c>
      <c r="T8108" s="6">
        <v>0</v>
      </c>
      <c r="U8108" s="6">
        <v>60.242812903225804</v>
      </c>
      <c r="W8108" s="6">
        <v>272.42052952405942</v>
      </c>
    </row>
    <row r="8109" spans="1:23" x14ac:dyDescent="0.3">
      <c r="A8109" s="1">
        <v>44725</v>
      </c>
      <c r="B8109">
        <v>202206</v>
      </c>
      <c r="C8109">
        <v>2022</v>
      </c>
      <c r="D8109" t="s">
        <v>7</v>
      </c>
      <c r="E8109" t="s">
        <v>23</v>
      </c>
      <c r="F8109">
        <v>9.3688000000000002</v>
      </c>
      <c r="H8109">
        <v>36</v>
      </c>
      <c r="I8109">
        <v>54.210552554333994</v>
      </c>
      <c r="M8109">
        <v>4.1275837806675666</v>
      </c>
      <c r="N8109">
        <v>0.48058484079032215</v>
      </c>
      <c r="O8109">
        <v>2266.8511071875646</v>
      </c>
      <c r="P8109">
        <v>125.50381785083331</v>
      </c>
      <c r="R8109">
        <v>0.82846881720430099</v>
      </c>
      <c r="T8109" s="6">
        <v>17.301054268451598</v>
      </c>
      <c r="U8109" s="6">
        <v>29.824877419354834</v>
      </c>
      <c r="W8109" s="6">
        <v>148.59301610403239</v>
      </c>
    </row>
    <row r="8110" spans="1:23" x14ac:dyDescent="0.3">
      <c r="A8110" s="1">
        <v>44725</v>
      </c>
      <c r="B8110">
        <v>202206</v>
      </c>
      <c r="C8110">
        <v>2022</v>
      </c>
      <c r="D8110" t="s">
        <v>8</v>
      </c>
      <c r="E8110" t="s">
        <v>23</v>
      </c>
      <c r="F8110">
        <v>27.725825166666667</v>
      </c>
      <c r="H8110">
        <v>108</v>
      </c>
      <c r="I8110">
        <v>35.992346166666664</v>
      </c>
      <c r="M8110">
        <v>2.6040032921810705</v>
      </c>
      <c r="N8110">
        <v>0.86859053497942396</v>
      </c>
      <c r="O8110">
        <v>6095.6893173020244</v>
      </c>
      <c r="P8110">
        <v>82.544016371756982</v>
      </c>
      <c r="R8110">
        <v>0.94166642771804054</v>
      </c>
      <c r="T8110" s="6">
        <v>93.807777777777787</v>
      </c>
      <c r="U8110" s="6">
        <v>101.69997419354839</v>
      </c>
      <c r="W8110" s="6">
        <v>281.23235555555561</v>
      </c>
    </row>
    <row r="8111" spans="1:23" x14ac:dyDescent="0.3">
      <c r="A8111" s="1">
        <v>44726</v>
      </c>
      <c r="B8111">
        <v>202206</v>
      </c>
      <c r="C8111">
        <v>2022</v>
      </c>
      <c r="D8111" t="s">
        <v>0</v>
      </c>
      <c r="E8111" t="s">
        <v>22</v>
      </c>
      <c r="F8111">
        <v>148.63828016666665</v>
      </c>
      <c r="G8111">
        <v>44</v>
      </c>
      <c r="I8111">
        <v>137.22595920809914</v>
      </c>
      <c r="J8111">
        <v>149.16196180729165</v>
      </c>
      <c r="K8111">
        <v>164.35482769050572</v>
      </c>
      <c r="L8111">
        <v>4.1589166666666673</v>
      </c>
      <c r="N8111">
        <v>0.99878555074126651</v>
      </c>
      <c r="O8111">
        <v>35616.011996448527</v>
      </c>
      <c r="P8111">
        <v>137.19477123177759</v>
      </c>
      <c r="Q8111">
        <v>0.74990004612997874</v>
      </c>
      <c r="S8111" s="6">
        <v>32.995602029719066</v>
      </c>
      <c r="V8111" s="6">
        <v>182.99233333333336</v>
      </c>
    </row>
    <row r="8112" spans="1:23" x14ac:dyDescent="0.3">
      <c r="A8112" s="1">
        <v>44726</v>
      </c>
      <c r="B8112">
        <v>202206</v>
      </c>
      <c r="C8112">
        <v>2022</v>
      </c>
      <c r="D8112" t="s">
        <v>1</v>
      </c>
      <c r="E8112" t="s">
        <v>22</v>
      </c>
      <c r="F8112">
        <v>158.25908049999998</v>
      </c>
      <c r="G8112">
        <v>46</v>
      </c>
      <c r="I8112">
        <v>160.00886731048516</v>
      </c>
      <c r="J8112">
        <v>158.37529143749998</v>
      </c>
      <c r="K8112">
        <v>183.34676977586392</v>
      </c>
      <c r="L8112">
        <v>4.5896166666666671</v>
      </c>
      <c r="N8112">
        <v>1</v>
      </c>
      <c r="O8112">
        <v>37429.256009873541</v>
      </c>
      <c r="P8112">
        <v>147.819003166252</v>
      </c>
      <c r="Q8112">
        <v>0.75789633205048923</v>
      </c>
      <c r="S8112" s="6">
        <v>34.863231274322501</v>
      </c>
      <c r="V8112" s="6">
        <v>211.12236666666669</v>
      </c>
    </row>
    <row r="8113" spans="1:23" x14ac:dyDescent="0.3">
      <c r="A8113" s="1">
        <v>44726</v>
      </c>
      <c r="B8113">
        <v>202206</v>
      </c>
      <c r="C8113">
        <v>2022</v>
      </c>
      <c r="D8113" t="s">
        <v>4</v>
      </c>
      <c r="E8113" t="s">
        <v>22</v>
      </c>
      <c r="F8113">
        <v>151.80031983333333</v>
      </c>
      <c r="G8113">
        <v>36</v>
      </c>
      <c r="I8113">
        <v>149.52879296286017</v>
      </c>
      <c r="J8113">
        <v>152.10739041111111</v>
      </c>
      <c r="K8113">
        <v>197.2578661126492</v>
      </c>
      <c r="L8113">
        <v>5.4602695502086238</v>
      </c>
      <c r="N8113">
        <v>1</v>
      </c>
      <c r="O8113">
        <v>34185.011704016819</v>
      </c>
      <c r="P8113">
        <v>113.80274226231852</v>
      </c>
      <c r="Q8113">
        <v>0.76069094100729384</v>
      </c>
      <c r="S8113" s="6">
        <v>27.384873876262578</v>
      </c>
      <c r="V8113" s="6">
        <v>196.56970380751045</v>
      </c>
    </row>
    <row r="8114" spans="1:23" x14ac:dyDescent="0.3">
      <c r="A8114" s="1">
        <v>44726</v>
      </c>
      <c r="B8114">
        <v>202206</v>
      </c>
      <c r="C8114">
        <v>2022</v>
      </c>
      <c r="D8114" t="s">
        <v>2</v>
      </c>
      <c r="E8114" t="s">
        <v>22</v>
      </c>
      <c r="F8114">
        <v>180.88952099999997</v>
      </c>
      <c r="G8114">
        <v>64</v>
      </c>
      <c r="I8114">
        <v>202.19092879196523</v>
      </c>
      <c r="J8114">
        <v>181.33960099999999</v>
      </c>
      <c r="K8114">
        <v>232.19839495699654</v>
      </c>
      <c r="L8114">
        <v>4.1517841645468749</v>
      </c>
      <c r="N8114">
        <v>1</v>
      </c>
      <c r="O8114">
        <v>38133.470732530026</v>
      </c>
      <c r="P8114">
        <v>165.23496663243236</v>
      </c>
      <c r="Q8114">
        <v>0.7609338870146336</v>
      </c>
      <c r="S8114" s="6">
        <v>48.699768768936551</v>
      </c>
      <c r="V8114" s="6">
        <v>265.714186531</v>
      </c>
    </row>
    <row r="8115" spans="1:23" x14ac:dyDescent="0.3">
      <c r="A8115" s="1">
        <v>44726</v>
      </c>
      <c r="B8115">
        <v>202206</v>
      </c>
      <c r="C8115">
        <v>2022</v>
      </c>
      <c r="D8115" t="s">
        <v>3</v>
      </c>
      <c r="E8115" t="s">
        <v>22</v>
      </c>
      <c r="F8115">
        <v>256.00568149999992</v>
      </c>
      <c r="G8115">
        <v>96</v>
      </c>
      <c r="I8115">
        <v>341.43696788139601</v>
      </c>
      <c r="J8115">
        <v>256.82070352677772</v>
      </c>
      <c r="K8115">
        <v>321.55896435925695</v>
      </c>
      <c r="L8115">
        <v>4.6483617076794843</v>
      </c>
      <c r="N8115">
        <v>0.99973000000000001</v>
      </c>
      <c r="O8115">
        <v>51245.085567515634</v>
      </c>
      <c r="P8115">
        <v>262.21250215097331</v>
      </c>
      <c r="Q8115">
        <v>0.76513733348719726</v>
      </c>
      <c r="S8115" s="6">
        <v>73.45318401477094</v>
      </c>
      <c r="V8115" s="6">
        <v>446.24272393723049</v>
      </c>
    </row>
    <row r="8116" spans="1:23" x14ac:dyDescent="0.3">
      <c r="A8116" s="1">
        <v>44726</v>
      </c>
      <c r="B8116">
        <v>202206</v>
      </c>
      <c r="C8116">
        <v>2022</v>
      </c>
      <c r="D8116" t="s">
        <v>5</v>
      </c>
      <c r="E8116" t="s">
        <v>23</v>
      </c>
      <c r="F8116">
        <v>183.18720483333317</v>
      </c>
      <c r="H8116">
        <v>162</v>
      </c>
      <c r="I8116">
        <v>238.38694650928178</v>
      </c>
      <c r="M8116">
        <v>3.7577528678007242</v>
      </c>
      <c r="N8116">
        <v>0.98656699098186729</v>
      </c>
      <c r="O8116">
        <v>49943.554233383642</v>
      </c>
      <c r="P8116">
        <v>534.99291505915744</v>
      </c>
      <c r="R8116">
        <v>0.89791768219832735</v>
      </c>
      <c r="T8116" s="6">
        <v>159.8238525390625</v>
      </c>
      <c r="U8116" s="6">
        <v>145.46266451612902</v>
      </c>
      <c r="W8116" s="6">
        <v>608.75596458371729</v>
      </c>
    </row>
    <row r="8117" spans="1:23" x14ac:dyDescent="0.3">
      <c r="A8117" s="1">
        <v>44726</v>
      </c>
      <c r="B8117">
        <v>202206</v>
      </c>
      <c r="C8117">
        <v>2022</v>
      </c>
      <c r="D8117" t="s">
        <v>6</v>
      </c>
      <c r="E8117" t="s">
        <v>23</v>
      </c>
      <c r="F8117">
        <v>0</v>
      </c>
      <c r="H8117">
        <v>66</v>
      </c>
      <c r="I8117">
        <v>41.467330344074398</v>
      </c>
      <c r="M8117">
        <v>3.2558797821329257</v>
      </c>
      <c r="N8117">
        <v>0</v>
      </c>
      <c r="O8117">
        <v>0</v>
      </c>
      <c r="P8117">
        <v>135.18172746667108</v>
      </c>
      <c r="R8117">
        <v>0.91276989247311824</v>
      </c>
      <c r="T8117" s="6">
        <v>0</v>
      </c>
      <c r="U8117" s="6">
        <v>60.242812903225804</v>
      </c>
      <c r="W8117" s="6">
        <v>214.88806562077309</v>
      </c>
    </row>
    <row r="8118" spans="1:23" x14ac:dyDescent="0.3">
      <c r="A8118" s="1">
        <v>44726</v>
      </c>
      <c r="B8118">
        <v>202206</v>
      </c>
      <c r="C8118">
        <v>2022</v>
      </c>
      <c r="D8118" t="s">
        <v>7</v>
      </c>
      <c r="E8118" t="s">
        <v>23</v>
      </c>
      <c r="F8118">
        <v>3.8640000000000003</v>
      </c>
      <c r="H8118">
        <v>36</v>
      </c>
      <c r="I8118">
        <v>26.006223182635559</v>
      </c>
      <c r="M8118">
        <v>3.2558797821329257</v>
      </c>
      <c r="N8118">
        <v>0.48008678405238991</v>
      </c>
      <c r="O8118">
        <v>611.23795260389136</v>
      </c>
      <c r="P8118">
        <v>125.50381785083331</v>
      </c>
      <c r="R8118">
        <v>0.82846881720430099</v>
      </c>
      <c r="T8118" s="6">
        <v>17.283124225886038</v>
      </c>
      <c r="U8118" s="6">
        <v>29.824877419354834</v>
      </c>
      <c r="W8118" s="6">
        <v>117.21167215678533</v>
      </c>
    </row>
    <row r="8119" spans="1:23" x14ac:dyDescent="0.3">
      <c r="A8119" s="1">
        <v>44726</v>
      </c>
      <c r="B8119">
        <v>202206</v>
      </c>
      <c r="C8119">
        <v>2022</v>
      </c>
      <c r="D8119" t="s">
        <v>8</v>
      </c>
      <c r="E8119" t="s">
        <v>23</v>
      </c>
      <c r="F8119">
        <v>17.287799333333332</v>
      </c>
      <c r="H8119">
        <v>108</v>
      </c>
      <c r="I8119">
        <v>17.442106199999994</v>
      </c>
      <c r="M8119">
        <v>2.1251906893004109</v>
      </c>
      <c r="N8119">
        <v>0.906172839506173</v>
      </c>
      <c r="O8119">
        <v>3246.2101370777918</v>
      </c>
      <c r="P8119">
        <v>82.544016371756982</v>
      </c>
      <c r="R8119">
        <v>0.94166642771804054</v>
      </c>
      <c r="T8119" s="6">
        <v>97.866666666666688</v>
      </c>
      <c r="U8119" s="6">
        <v>101.69997419354839</v>
      </c>
      <c r="W8119" s="6">
        <v>229.52059444444438</v>
      </c>
    </row>
    <row r="8120" spans="1:23" x14ac:dyDescent="0.3">
      <c r="A8120" s="1">
        <v>44727</v>
      </c>
      <c r="B8120">
        <v>202206</v>
      </c>
      <c r="C8120">
        <v>2022</v>
      </c>
      <c r="D8120" t="s">
        <v>0</v>
      </c>
      <c r="E8120" t="s">
        <v>22</v>
      </c>
      <c r="F8120">
        <v>209.76788049999996</v>
      </c>
      <c r="G8120">
        <v>44</v>
      </c>
      <c r="I8120">
        <v>209.06013446030005</v>
      </c>
      <c r="J8120">
        <v>210.38824182812496</v>
      </c>
      <c r="K8120">
        <v>277.47599088050629</v>
      </c>
      <c r="L8120">
        <v>6.3360000000000012</v>
      </c>
      <c r="N8120">
        <v>1</v>
      </c>
      <c r="O8120">
        <v>39702.807037638566</v>
      </c>
      <c r="P8120">
        <v>137.19477123177759</v>
      </c>
      <c r="Q8120">
        <v>0.74990004612997874</v>
      </c>
      <c r="S8120" s="6">
        <v>32.995602029719066</v>
      </c>
      <c r="V8120" s="6">
        <v>278.78400000000005</v>
      </c>
    </row>
    <row r="8121" spans="1:23" x14ac:dyDescent="0.3">
      <c r="A8121" s="1">
        <v>44727</v>
      </c>
      <c r="B8121">
        <v>202206</v>
      </c>
      <c r="C8121">
        <v>2022</v>
      </c>
      <c r="D8121" t="s">
        <v>1</v>
      </c>
      <c r="E8121" t="s">
        <v>22</v>
      </c>
      <c r="F8121">
        <v>225.57668066666665</v>
      </c>
      <c r="G8121">
        <v>46</v>
      </c>
      <c r="I8121">
        <v>225.59996957614095</v>
      </c>
      <c r="J8121">
        <v>225.69643164322915</v>
      </c>
      <c r="K8121">
        <v>296.44704867112006</v>
      </c>
      <c r="L8121">
        <v>6.471000000000001</v>
      </c>
      <c r="N8121">
        <v>1</v>
      </c>
      <c r="O8121">
        <v>42448.350448985359</v>
      </c>
      <c r="P8121">
        <v>147.819003166252</v>
      </c>
      <c r="Q8121">
        <v>0.75789633205048923</v>
      </c>
      <c r="S8121" s="6">
        <v>34.863231274322501</v>
      </c>
      <c r="V8121" s="6">
        <v>297.66600000000005</v>
      </c>
    </row>
    <row r="8122" spans="1:23" x14ac:dyDescent="0.3">
      <c r="A8122" s="1">
        <v>44727</v>
      </c>
      <c r="B8122">
        <v>202206</v>
      </c>
      <c r="C8122">
        <v>2022</v>
      </c>
      <c r="D8122" t="s">
        <v>4</v>
      </c>
      <c r="E8122" t="s">
        <v>22</v>
      </c>
      <c r="F8122">
        <v>181.96584016666665</v>
      </c>
      <c r="G8122">
        <v>36</v>
      </c>
      <c r="I8122">
        <v>185.79778842376248</v>
      </c>
      <c r="J8122">
        <v>182.29701314444443</v>
      </c>
      <c r="K8122">
        <v>243.06977009057323</v>
      </c>
      <c r="L8122">
        <v>6.7846866581632659</v>
      </c>
      <c r="N8122">
        <v>1</v>
      </c>
      <c r="O8122">
        <v>32107.540270464568</v>
      </c>
      <c r="P8122">
        <v>113.80274226231852</v>
      </c>
      <c r="Q8122">
        <v>0.76069094100729384</v>
      </c>
      <c r="S8122" s="6">
        <v>27.384873876262578</v>
      </c>
      <c r="V8122" s="6">
        <v>244.24871969387758</v>
      </c>
    </row>
    <row r="8123" spans="1:23" x14ac:dyDescent="0.3">
      <c r="A8123" s="1">
        <v>44727</v>
      </c>
      <c r="B8123">
        <v>202206</v>
      </c>
      <c r="C8123">
        <v>2022</v>
      </c>
      <c r="D8123" t="s">
        <v>2</v>
      </c>
      <c r="E8123" t="s">
        <v>22</v>
      </c>
      <c r="F8123">
        <v>256.50799966666671</v>
      </c>
      <c r="G8123">
        <v>64</v>
      </c>
      <c r="I8123">
        <v>270.21075102692288</v>
      </c>
      <c r="J8123">
        <v>256.95782876822921</v>
      </c>
      <c r="K8123">
        <v>324.14873941130134</v>
      </c>
      <c r="L8123">
        <v>5.5485017251104178</v>
      </c>
      <c r="N8123">
        <v>1</v>
      </c>
      <c r="O8123">
        <v>50639.670651412707</v>
      </c>
      <c r="P8123">
        <v>165.23496663243236</v>
      </c>
      <c r="Q8123">
        <v>0.7609338870146336</v>
      </c>
      <c r="S8123" s="6">
        <v>48.699768768936551</v>
      </c>
      <c r="V8123" s="6">
        <v>355.10411040706674</v>
      </c>
    </row>
    <row r="8124" spans="1:23" x14ac:dyDescent="0.3">
      <c r="A8124" s="1">
        <v>44727</v>
      </c>
      <c r="B8124">
        <v>202206</v>
      </c>
      <c r="C8124">
        <v>2022</v>
      </c>
      <c r="D8124" t="s">
        <v>3</v>
      </c>
      <c r="E8124" t="s">
        <v>22</v>
      </c>
      <c r="F8124">
        <v>395.66464266666662</v>
      </c>
      <c r="G8124">
        <v>96</v>
      </c>
      <c r="I8124">
        <v>440.31388735681071</v>
      </c>
      <c r="J8124">
        <v>396.58302893967823</v>
      </c>
      <c r="K8124">
        <v>510.71032249263016</v>
      </c>
      <c r="L8124">
        <v>5.9944833333333323</v>
      </c>
      <c r="N8124">
        <v>1</v>
      </c>
      <c r="O8124">
        <v>74219.818023786822</v>
      </c>
      <c r="P8124">
        <v>262.21250215097331</v>
      </c>
      <c r="Q8124">
        <v>0.76513733348719726</v>
      </c>
      <c r="S8124" s="6">
        <v>73.45318401477094</v>
      </c>
      <c r="V8124" s="6">
        <v>575.47039999999993</v>
      </c>
    </row>
    <row r="8125" spans="1:23" x14ac:dyDescent="0.3">
      <c r="A8125" s="1">
        <v>44727</v>
      </c>
      <c r="B8125">
        <v>202206</v>
      </c>
      <c r="C8125">
        <v>2022</v>
      </c>
      <c r="D8125" t="s">
        <v>5</v>
      </c>
      <c r="E8125" t="s">
        <v>23</v>
      </c>
      <c r="F8125">
        <v>61.420800500000006</v>
      </c>
      <c r="H8125">
        <v>162</v>
      </c>
      <c r="I8125">
        <v>120.0296876565814</v>
      </c>
      <c r="M8125">
        <v>3.2217111324377883</v>
      </c>
      <c r="N8125">
        <v>0.9485108175395448</v>
      </c>
      <c r="O8125">
        <v>12246.618413202406</v>
      </c>
      <c r="P8125">
        <v>534.99291505915744</v>
      </c>
      <c r="R8125">
        <v>0.89791768219832735</v>
      </c>
      <c r="T8125" s="6">
        <v>153.65875244140625</v>
      </c>
      <c r="U8125" s="6">
        <v>145.46266451612902</v>
      </c>
      <c r="W8125" s="6">
        <v>521.91720345492172</v>
      </c>
    </row>
    <row r="8126" spans="1:23" x14ac:dyDescent="0.3">
      <c r="A8126" s="1">
        <v>44727</v>
      </c>
      <c r="B8126">
        <v>202206</v>
      </c>
      <c r="C8126">
        <v>2022</v>
      </c>
      <c r="D8126" t="s">
        <v>6</v>
      </c>
      <c r="E8126" t="s">
        <v>23</v>
      </c>
      <c r="F8126">
        <v>0</v>
      </c>
      <c r="H8126">
        <v>66</v>
      </c>
      <c r="I8126">
        <v>39.965475823443313</v>
      </c>
      <c r="M8126">
        <v>2.8536992282117843</v>
      </c>
      <c r="N8126">
        <v>0</v>
      </c>
      <c r="O8126">
        <v>0</v>
      </c>
      <c r="P8126">
        <v>135.18172746667108</v>
      </c>
      <c r="R8126">
        <v>0.91276989247311824</v>
      </c>
      <c r="T8126" s="6">
        <v>0</v>
      </c>
      <c r="U8126" s="6">
        <v>60.242812903225804</v>
      </c>
      <c r="W8126" s="6">
        <v>188.34414906197776</v>
      </c>
    </row>
    <row r="8127" spans="1:23" x14ac:dyDescent="0.3">
      <c r="A8127" s="1">
        <v>44727</v>
      </c>
      <c r="B8127">
        <v>202206</v>
      </c>
      <c r="C8127">
        <v>2022</v>
      </c>
      <c r="D8127" t="s">
        <v>7</v>
      </c>
      <c r="E8127" t="s">
        <v>23</v>
      </c>
      <c r="F8127">
        <v>11.015199999999998</v>
      </c>
      <c r="H8127">
        <v>36</v>
      </c>
      <c r="I8127">
        <v>23.701775223597505</v>
      </c>
      <c r="M8127">
        <v>2.8536992282117843</v>
      </c>
      <c r="N8127">
        <v>0.59663206072854491</v>
      </c>
      <c r="O8127">
        <v>2263.8398480786154</v>
      </c>
      <c r="P8127">
        <v>125.50381785083331</v>
      </c>
      <c r="R8127">
        <v>0.82846881720430099</v>
      </c>
      <c r="T8127" s="6">
        <v>21.478754186227619</v>
      </c>
      <c r="U8127" s="6">
        <v>29.824877419354834</v>
      </c>
      <c r="W8127" s="6">
        <v>102.73317221562424</v>
      </c>
    </row>
    <row r="8128" spans="1:23" x14ac:dyDescent="0.3">
      <c r="A8128" s="1">
        <v>44727</v>
      </c>
      <c r="B8128">
        <v>202206</v>
      </c>
      <c r="C8128">
        <v>2022</v>
      </c>
      <c r="D8128" t="s">
        <v>8</v>
      </c>
      <c r="E8128" t="s">
        <v>23</v>
      </c>
      <c r="F8128">
        <v>9.5908456666666702</v>
      </c>
      <c r="H8128">
        <v>108</v>
      </c>
      <c r="I8128">
        <v>9.7449614666666715</v>
      </c>
      <c r="M8128">
        <v>1.9385881944444445</v>
      </c>
      <c r="N8128">
        <v>0.93083847736625525</v>
      </c>
      <c r="O8128">
        <v>2431.0348482214763</v>
      </c>
      <c r="P8128">
        <v>82.544016371756982</v>
      </c>
      <c r="R8128">
        <v>0.94166642771804054</v>
      </c>
      <c r="T8128" s="6">
        <v>100.53055555555557</v>
      </c>
      <c r="U8128" s="6">
        <v>101.69997419354839</v>
      </c>
      <c r="W8128" s="6">
        <v>209.367525</v>
      </c>
    </row>
    <row r="8129" spans="1:23" x14ac:dyDescent="0.3">
      <c r="A8129" s="1">
        <v>44728</v>
      </c>
      <c r="B8129">
        <v>202206</v>
      </c>
      <c r="C8129">
        <v>2022</v>
      </c>
      <c r="D8129" t="s">
        <v>0</v>
      </c>
      <c r="E8129" t="s">
        <v>22</v>
      </c>
      <c r="F8129">
        <v>209.90340116666661</v>
      </c>
      <c r="G8129">
        <v>44</v>
      </c>
      <c r="I8129">
        <v>212.83637817445688</v>
      </c>
      <c r="J8129">
        <v>210.54695585416661</v>
      </c>
      <c r="K8129">
        <v>279.43283932867371</v>
      </c>
      <c r="L8129">
        <v>6.4504468802465142</v>
      </c>
      <c r="N8129">
        <v>1</v>
      </c>
      <c r="O8129">
        <v>59040.62209395122</v>
      </c>
      <c r="P8129">
        <v>137.19477123177759</v>
      </c>
      <c r="Q8129">
        <v>0.74990004612997874</v>
      </c>
      <c r="S8129" s="6">
        <v>32.995602029719066</v>
      </c>
      <c r="V8129" s="6">
        <v>283.81966273084663</v>
      </c>
    </row>
    <row r="8130" spans="1:23" x14ac:dyDescent="0.3">
      <c r="A8130" s="1">
        <v>44728</v>
      </c>
      <c r="B8130">
        <v>202206</v>
      </c>
      <c r="C8130">
        <v>2022</v>
      </c>
      <c r="D8130" t="s">
        <v>1</v>
      </c>
      <c r="E8130" t="s">
        <v>22</v>
      </c>
      <c r="F8130">
        <v>223.81520066666661</v>
      </c>
      <c r="G8130">
        <v>46</v>
      </c>
      <c r="I8130">
        <v>233.94260625135166</v>
      </c>
      <c r="J8130">
        <v>223.90834031510411</v>
      </c>
      <c r="K8130">
        <v>293.06548538427649</v>
      </c>
      <c r="L8130">
        <v>6.7102961400957479</v>
      </c>
      <c r="N8130">
        <v>1</v>
      </c>
      <c r="O8130">
        <v>63190.329960446914</v>
      </c>
      <c r="P8130">
        <v>147.819003166252</v>
      </c>
      <c r="Q8130">
        <v>0.75789633205048923</v>
      </c>
      <c r="S8130" s="6">
        <v>34.863231274322501</v>
      </c>
      <c r="V8130" s="6">
        <v>308.67362244440443</v>
      </c>
    </row>
    <row r="8131" spans="1:23" x14ac:dyDescent="0.3">
      <c r="A8131" s="1">
        <v>44728</v>
      </c>
      <c r="B8131">
        <v>202206</v>
      </c>
      <c r="C8131">
        <v>2022</v>
      </c>
      <c r="D8131" t="s">
        <v>4</v>
      </c>
      <c r="E8131" t="s">
        <v>22</v>
      </c>
      <c r="F8131">
        <v>175.12432000000004</v>
      </c>
      <c r="G8131">
        <v>36</v>
      </c>
      <c r="I8131">
        <v>180.24306351585918</v>
      </c>
      <c r="J8131">
        <v>175.45004977777782</v>
      </c>
      <c r="K8131">
        <v>220.72058747638653</v>
      </c>
      <c r="L8131">
        <v>6.5818474947257384</v>
      </c>
      <c r="N8131">
        <v>1</v>
      </c>
      <c r="O8131">
        <v>45760.563453927025</v>
      </c>
      <c r="P8131">
        <v>113.80274226231852</v>
      </c>
      <c r="Q8131">
        <v>0.76069094100729384</v>
      </c>
      <c r="S8131" s="6">
        <v>27.384873876262578</v>
      </c>
      <c r="V8131" s="6">
        <v>236.94650981012657</v>
      </c>
    </row>
    <row r="8132" spans="1:23" x14ac:dyDescent="0.3">
      <c r="A8132" s="1">
        <v>44728</v>
      </c>
      <c r="B8132">
        <v>202206</v>
      </c>
      <c r="C8132">
        <v>2022</v>
      </c>
      <c r="D8132" t="s">
        <v>2</v>
      </c>
      <c r="E8132" t="s">
        <v>22</v>
      </c>
      <c r="F8132">
        <v>218.27232066666664</v>
      </c>
      <c r="G8132">
        <v>64</v>
      </c>
      <c r="I8132">
        <v>221.72840319611504</v>
      </c>
      <c r="J8132">
        <v>218.75291148697914</v>
      </c>
      <c r="K8132">
        <v>271.83466349507489</v>
      </c>
      <c r="L8132">
        <v>4.552966241957721</v>
      </c>
      <c r="N8132">
        <v>0.9584493499888751</v>
      </c>
      <c r="O8132">
        <v>60628.472920790904</v>
      </c>
      <c r="P8132">
        <v>165.23496663243236</v>
      </c>
      <c r="Q8132">
        <v>0.7609338870146336</v>
      </c>
      <c r="S8132" s="6">
        <v>48.699768768936551</v>
      </c>
      <c r="V8132" s="6">
        <v>291.38983948529415</v>
      </c>
    </row>
    <row r="8133" spans="1:23" x14ac:dyDescent="0.3">
      <c r="A8133" s="1">
        <v>44728</v>
      </c>
      <c r="B8133">
        <v>202206</v>
      </c>
      <c r="C8133">
        <v>2022</v>
      </c>
      <c r="D8133" t="s">
        <v>3</v>
      </c>
      <c r="E8133" t="s">
        <v>22</v>
      </c>
      <c r="F8133">
        <v>344.0992819999999</v>
      </c>
      <c r="G8133">
        <v>96</v>
      </c>
      <c r="I8133">
        <v>479.80188319963031</v>
      </c>
      <c r="J8133">
        <v>345.03224878710824</v>
      </c>
      <c r="K8133">
        <v>454.72726775848395</v>
      </c>
      <c r="L8133">
        <v>6.532077399165507</v>
      </c>
      <c r="N8133">
        <v>0.99864961002785513</v>
      </c>
      <c r="O8133">
        <v>101788.90170971445</v>
      </c>
      <c r="P8133">
        <v>262.21250215097331</v>
      </c>
      <c r="Q8133">
        <v>0.76513733348719726</v>
      </c>
      <c r="S8133" s="6">
        <v>73.45318401477094</v>
      </c>
      <c r="V8133" s="6">
        <v>627.07943031988862</v>
      </c>
    </row>
    <row r="8134" spans="1:23" x14ac:dyDescent="0.3">
      <c r="A8134" s="1">
        <v>44728</v>
      </c>
      <c r="B8134">
        <v>202206</v>
      </c>
      <c r="C8134">
        <v>2022</v>
      </c>
      <c r="D8134" t="s">
        <v>5</v>
      </c>
      <c r="E8134" t="s">
        <v>23</v>
      </c>
      <c r="F8134">
        <v>30.1248</v>
      </c>
      <c r="H8134">
        <v>162</v>
      </c>
      <c r="I8134">
        <v>75.537395684957517</v>
      </c>
      <c r="M8134">
        <v>2.8380251643094598</v>
      </c>
      <c r="N8134">
        <v>0.96964292173032407</v>
      </c>
      <c r="O8134">
        <v>9728.8663392612089</v>
      </c>
      <c r="P8134">
        <v>534.99291505915744</v>
      </c>
      <c r="R8134">
        <v>0.89791768219832735</v>
      </c>
      <c r="T8134" s="6">
        <v>157.0821533203125</v>
      </c>
      <c r="U8134" s="6">
        <v>145.46266451612902</v>
      </c>
      <c r="W8134" s="6">
        <v>459.76007661813247</v>
      </c>
    </row>
    <row r="8135" spans="1:23" x14ac:dyDescent="0.3">
      <c r="A8135" s="1">
        <v>44728</v>
      </c>
      <c r="B8135">
        <v>202206</v>
      </c>
      <c r="C8135">
        <v>2022</v>
      </c>
      <c r="D8135" t="s">
        <v>6</v>
      </c>
      <c r="E8135" t="s">
        <v>23</v>
      </c>
      <c r="F8135">
        <v>0</v>
      </c>
      <c r="H8135">
        <v>66</v>
      </c>
      <c r="I8135">
        <v>49.294422458569976</v>
      </c>
      <c r="M8135">
        <v>3.2729104800018884</v>
      </c>
      <c r="N8135">
        <v>0</v>
      </c>
      <c r="O8135">
        <v>0</v>
      </c>
      <c r="P8135">
        <v>135.18172746667108</v>
      </c>
      <c r="R8135">
        <v>0.91276989247311824</v>
      </c>
      <c r="T8135" s="6">
        <v>0</v>
      </c>
      <c r="U8135" s="6">
        <v>60.242812903225804</v>
      </c>
      <c r="W8135" s="6">
        <v>216.01209168012463</v>
      </c>
    </row>
    <row r="8136" spans="1:23" x14ac:dyDescent="0.3">
      <c r="A8136" s="1">
        <v>44728</v>
      </c>
      <c r="B8136">
        <v>202206</v>
      </c>
      <c r="C8136">
        <v>2022</v>
      </c>
      <c r="D8136" t="s">
        <v>7</v>
      </c>
      <c r="E8136" t="s">
        <v>23</v>
      </c>
      <c r="F8136">
        <v>22.607200000000006</v>
      </c>
      <c r="H8136">
        <v>36</v>
      </c>
      <c r="I8136">
        <v>29.472663689173363</v>
      </c>
      <c r="M8136">
        <v>3.2729104800018884</v>
      </c>
      <c r="N8136">
        <v>1</v>
      </c>
      <c r="O8136">
        <v>6445.222846270367</v>
      </c>
      <c r="P8136">
        <v>125.50381785083331</v>
      </c>
      <c r="R8136">
        <v>0.82846881720430099</v>
      </c>
      <c r="T8136" s="6">
        <v>36</v>
      </c>
      <c r="U8136" s="6">
        <v>29.824877419354834</v>
      </c>
      <c r="W8136" s="6">
        <v>117.82477728006799</v>
      </c>
    </row>
    <row r="8137" spans="1:23" x14ac:dyDescent="0.3">
      <c r="A8137" s="1">
        <v>44728</v>
      </c>
      <c r="B8137">
        <v>202206</v>
      </c>
      <c r="C8137">
        <v>2022</v>
      </c>
      <c r="D8137" t="s">
        <v>8</v>
      </c>
      <c r="E8137" t="s">
        <v>23</v>
      </c>
      <c r="F8137">
        <v>106.65742183333333</v>
      </c>
      <c r="H8137">
        <v>108</v>
      </c>
      <c r="I8137">
        <v>122.84815556666669</v>
      </c>
      <c r="M8137">
        <v>3.6784931069958855</v>
      </c>
      <c r="N8137">
        <v>0.94578189300411575</v>
      </c>
      <c r="O8137">
        <v>27119.794845153228</v>
      </c>
      <c r="P8137">
        <v>82.544016371756982</v>
      </c>
      <c r="R8137">
        <v>0.94166642771804054</v>
      </c>
      <c r="T8137" s="6">
        <v>102.1444444444445</v>
      </c>
      <c r="U8137" s="6">
        <v>101.69997419354839</v>
      </c>
      <c r="W8137" s="6">
        <v>397.27725555555566</v>
      </c>
    </row>
    <row r="8138" spans="1:23" x14ac:dyDescent="0.3">
      <c r="A8138" s="1">
        <v>44729</v>
      </c>
      <c r="B8138">
        <v>202206</v>
      </c>
      <c r="C8138">
        <v>2022</v>
      </c>
      <c r="D8138" t="s">
        <v>0</v>
      </c>
      <c r="E8138" t="s">
        <v>22</v>
      </c>
      <c r="F8138">
        <v>150.95976083333332</v>
      </c>
      <c r="G8138">
        <v>44</v>
      </c>
      <c r="I8138">
        <v>176.48449237172457</v>
      </c>
      <c r="J8138">
        <v>151.55619638020832</v>
      </c>
      <c r="K8138">
        <v>175.55228206948888</v>
      </c>
      <c r="L8138">
        <v>5.3487277550737033</v>
      </c>
      <c r="N8138">
        <v>1</v>
      </c>
      <c r="O8138">
        <v>27469.759218452902</v>
      </c>
      <c r="P8138">
        <v>137.19477123177759</v>
      </c>
      <c r="Q8138">
        <v>0.74990004612997874</v>
      </c>
      <c r="S8138" s="6">
        <v>32.995602029719066</v>
      </c>
      <c r="V8138" s="6">
        <v>235.34402122324295</v>
      </c>
    </row>
    <row r="8139" spans="1:23" x14ac:dyDescent="0.3">
      <c r="A8139" s="1">
        <v>44729</v>
      </c>
      <c r="B8139">
        <v>202206</v>
      </c>
      <c r="C8139">
        <v>2022</v>
      </c>
      <c r="D8139" t="s">
        <v>1</v>
      </c>
      <c r="E8139" t="s">
        <v>22</v>
      </c>
      <c r="F8139">
        <v>152.93515999999997</v>
      </c>
      <c r="G8139">
        <v>46</v>
      </c>
      <c r="I8139">
        <v>188.91628653370083</v>
      </c>
      <c r="J8139">
        <v>153.02720101562497</v>
      </c>
      <c r="K8139">
        <v>183.26326422722653</v>
      </c>
      <c r="L8139">
        <v>5.4187830453008416</v>
      </c>
      <c r="N8139">
        <v>1</v>
      </c>
      <c r="O8139">
        <v>27945.927418670155</v>
      </c>
      <c r="P8139">
        <v>147.819003166252</v>
      </c>
      <c r="Q8139">
        <v>0.75789633205048923</v>
      </c>
      <c r="S8139" s="6">
        <v>34.863231274322501</v>
      </c>
      <c r="V8139" s="6">
        <v>249.26402008383872</v>
      </c>
    </row>
    <row r="8140" spans="1:23" x14ac:dyDescent="0.3">
      <c r="A8140" s="1">
        <v>44729</v>
      </c>
      <c r="B8140">
        <v>202206</v>
      </c>
      <c r="C8140">
        <v>2022</v>
      </c>
      <c r="D8140" t="s">
        <v>4</v>
      </c>
      <c r="E8140" t="s">
        <v>22</v>
      </c>
      <c r="F8140">
        <v>153.0370796666667</v>
      </c>
      <c r="G8140">
        <v>36</v>
      </c>
      <c r="I8140">
        <v>163.79753266461904</v>
      </c>
      <c r="J8140">
        <v>153.34511344444448</v>
      </c>
      <c r="K8140">
        <v>196.69506222961391</v>
      </c>
      <c r="L8140">
        <v>5.9813141154029559</v>
      </c>
      <c r="N8140">
        <v>1</v>
      </c>
      <c r="O8140">
        <v>33853.885453899646</v>
      </c>
      <c r="P8140">
        <v>113.80274226231852</v>
      </c>
      <c r="Q8140">
        <v>0.76069094100729384</v>
      </c>
      <c r="S8140" s="6">
        <v>27.384873876262578</v>
      </c>
      <c r="V8140" s="6">
        <v>215.3273081545064</v>
      </c>
    </row>
    <row r="8141" spans="1:23" x14ac:dyDescent="0.3">
      <c r="A8141" s="1">
        <v>44729</v>
      </c>
      <c r="B8141">
        <v>202206</v>
      </c>
      <c r="C8141">
        <v>2022</v>
      </c>
      <c r="D8141" t="s">
        <v>2</v>
      </c>
      <c r="E8141" t="s">
        <v>22</v>
      </c>
      <c r="F8141">
        <v>200.35624116666656</v>
      </c>
      <c r="G8141">
        <v>64</v>
      </c>
      <c r="I8141">
        <v>231.76160548745548</v>
      </c>
      <c r="J8141">
        <v>200.81146116666656</v>
      </c>
      <c r="K8141">
        <v>256.57590597038308</v>
      </c>
      <c r="L8141">
        <v>4.7589878010937507</v>
      </c>
      <c r="N8141">
        <v>1</v>
      </c>
      <c r="O8141">
        <v>41761.404543160454</v>
      </c>
      <c r="P8141">
        <v>165.23496663243236</v>
      </c>
      <c r="Q8141">
        <v>0.7609338870146336</v>
      </c>
      <c r="S8141" s="6">
        <v>48.699768768936551</v>
      </c>
      <c r="V8141" s="6">
        <v>304.57521927000005</v>
      </c>
    </row>
    <row r="8142" spans="1:23" x14ac:dyDescent="0.3">
      <c r="A8142" s="1">
        <v>44729</v>
      </c>
      <c r="B8142">
        <v>202206</v>
      </c>
      <c r="C8142">
        <v>2022</v>
      </c>
      <c r="D8142" t="s">
        <v>3</v>
      </c>
      <c r="E8142" t="s">
        <v>22</v>
      </c>
      <c r="F8142">
        <v>420.14448199999998</v>
      </c>
      <c r="G8142">
        <v>96</v>
      </c>
      <c r="I8142">
        <v>494.96473177774124</v>
      </c>
      <c r="J8142">
        <v>421.09711613088371</v>
      </c>
      <c r="K8142">
        <v>531.6881807562736</v>
      </c>
      <c r="L8142">
        <v>6.7385061439706568</v>
      </c>
      <c r="N8142">
        <v>0.99839041422708619</v>
      </c>
      <c r="O8142">
        <v>98616.248136365612</v>
      </c>
      <c r="P8142">
        <v>262.21250215097331</v>
      </c>
      <c r="Q8142">
        <v>0.76513733348719726</v>
      </c>
      <c r="S8142" s="6">
        <v>73.45318401477094</v>
      </c>
      <c r="V8142" s="6">
        <v>646.89658982118306</v>
      </c>
    </row>
    <row r="8143" spans="1:23" x14ac:dyDescent="0.3">
      <c r="A8143" s="1">
        <v>44729</v>
      </c>
      <c r="B8143">
        <v>202206</v>
      </c>
      <c r="C8143">
        <v>2022</v>
      </c>
      <c r="D8143" t="s">
        <v>5</v>
      </c>
      <c r="E8143" t="s">
        <v>23</v>
      </c>
      <c r="F8143">
        <v>0.99839999999999995</v>
      </c>
      <c r="H8143">
        <v>162</v>
      </c>
      <c r="I8143">
        <v>17.445300759382476</v>
      </c>
      <c r="M8143">
        <v>1.1206298595577422</v>
      </c>
      <c r="N8143">
        <v>0.36694750373746149</v>
      </c>
      <c r="O8143">
        <v>124.07217078074882</v>
      </c>
      <c r="P8143">
        <v>534.99291505915744</v>
      </c>
      <c r="R8143">
        <v>0.89791768219832735</v>
      </c>
      <c r="T8143" s="6">
        <v>59.445495605468764</v>
      </c>
      <c r="U8143" s="6">
        <v>145.46266451612902</v>
      </c>
      <c r="W8143" s="6">
        <v>181.54203724835423</v>
      </c>
    </row>
    <row r="8144" spans="1:23" x14ac:dyDescent="0.3">
      <c r="A8144" s="1">
        <v>44729</v>
      </c>
      <c r="B8144">
        <v>202206</v>
      </c>
      <c r="C8144">
        <v>2022</v>
      </c>
      <c r="D8144" t="s">
        <v>6</v>
      </c>
      <c r="E8144" t="s">
        <v>23</v>
      </c>
      <c r="F8144">
        <v>0</v>
      </c>
      <c r="H8144">
        <v>66</v>
      </c>
      <c r="I8144">
        <v>164.43290855154379</v>
      </c>
      <c r="M8144">
        <v>4.5234706308597881</v>
      </c>
      <c r="N8144">
        <v>0</v>
      </c>
      <c r="O8144">
        <v>0</v>
      </c>
      <c r="P8144">
        <v>135.18172746667108</v>
      </c>
      <c r="R8144">
        <v>0.91276989247311824</v>
      </c>
      <c r="T8144" s="6">
        <v>0</v>
      </c>
      <c r="U8144" s="6">
        <v>60.242812903225804</v>
      </c>
      <c r="W8144" s="6">
        <v>298.54906163674599</v>
      </c>
    </row>
    <row r="8145" spans="1:23" x14ac:dyDescent="0.3">
      <c r="A8145" s="1">
        <v>44729</v>
      </c>
      <c r="B8145">
        <v>202206</v>
      </c>
      <c r="C8145">
        <v>2022</v>
      </c>
      <c r="D8145" t="s">
        <v>7</v>
      </c>
      <c r="E8145" t="s">
        <v>23</v>
      </c>
      <c r="F8145">
        <v>30.055200000000003</v>
      </c>
      <c r="H8145">
        <v>36</v>
      </c>
      <c r="I8145">
        <v>44.74090253280486</v>
      </c>
      <c r="M8145">
        <v>3.8287989873117585</v>
      </c>
      <c r="N8145">
        <v>0.68384941434817859</v>
      </c>
      <c r="O8145">
        <v>7463.1976552666838</v>
      </c>
      <c r="P8145">
        <v>125.50381785083331</v>
      </c>
      <c r="R8145">
        <v>0.82846881720430099</v>
      </c>
      <c r="T8145" s="6">
        <v>24.618578916534428</v>
      </c>
      <c r="U8145" s="6">
        <v>29.824877419354834</v>
      </c>
      <c r="W8145" s="6">
        <v>137.8367635432233</v>
      </c>
    </row>
    <row r="8146" spans="1:23" x14ac:dyDescent="0.3">
      <c r="A8146" s="1">
        <v>44729</v>
      </c>
      <c r="B8146">
        <v>202206</v>
      </c>
      <c r="C8146">
        <v>2022</v>
      </c>
      <c r="D8146" t="s">
        <v>8</v>
      </c>
      <c r="E8146" t="s">
        <v>23</v>
      </c>
      <c r="F8146">
        <v>156.91209116666661</v>
      </c>
      <c r="H8146">
        <v>108</v>
      </c>
      <c r="I8146">
        <v>137.82519196666672</v>
      </c>
      <c r="M8146">
        <v>3.8975988168724274</v>
      </c>
      <c r="N8146">
        <v>0.89801954732510292</v>
      </c>
      <c r="O8146">
        <v>34774.504301606765</v>
      </c>
      <c r="P8146">
        <v>82.544016371756982</v>
      </c>
      <c r="R8146">
        <v>0.94166642771804054</v>
      </c>
      <c r="T8146" s="6">
        <v>96.986111111111114</v>
      </c>
      <c r="U8146" s="6">
        <v>101.69997419354839</v>
      </c>
      <c r="W8146" s="6">
        <v>420.94067222222213</v>
      </c>
    </row>
    <row r="8147" spans="1:23" x14ac:dyDescent="0.3">
      <c r="A8147" s="1">
        <v>44730</v>
      </c>
      <c r="B8147">
        <v>202206</v>
      </c>
      <c r="C8147">
        <v>2022</v>
      </c>
      <c r="D8147" t="s">
        <v>0</v>
      </c>
      <c r="E8147" t="s">
        <v>22</v>
      </c>
      <c r="F8147">
        <v>203.78624116666663</v>
      </c>
      <c r="G8147">
        <v>44</v>
      </c>
      <c r="I8147">
        <v>214.52584823671214</v>
      </c>
      <c r="J8147">
        <v>204.39927827604163</v>
      </c>
      <c r="K8147">
        <v>265.61552529519923</v>
      </c>
      <c r="L8147">
        <v>6.5016497666412993</v>
      </c>
      <c r="N8147">
        <v>1</v>
      </c>
      <c r="O8147">
        <v>29176.195094651863</v>
      </c>
      <c r="P8147">
        <v>137.19477123177759</v>
      </c>
      <c r="Q8147">
        <v>0.74990004612997874</v>
      </c>
      <c r="S8147" s="6">
        <v>32.995602029719066</v>
      </c>
      <c r="V8147" s="6">
        <v>286.07258973221718</v>
      </c>
    </row>
    <row r="8148" spans="1:23" x14ac:dyDescent="0.3">
      <c r="A8148" s="1">
        <v>44730</v>
      </c>
      <c r="B8148">
        <v>202206</v>
      </c>
      <c r="C8148">
        <v>2022</v>
      </c>
      <c r="D8148" t="s">
        <v>1</v>
      </c>
      <c r="E8148" t="s">
        <v>22</v>
      </c>
      <c r="F8148">
        <v>219.10756133333328</v>
      </c>
      <c r="G8148">
        <v>46</v>
      </c>
      <c r="I8148">
        <v>234.63598418552482</v>
      </c>
      <c r="J8148">
        <v>219.23695586458328</v>
      </c>
      <c r="K8148">
        <v>288.61273189235084</v>
      </c>
      <c r="L8148">
        <v>6.7301846561290812</v>
      </c>
      <c r="N8148">
        <v>1</v>
      </c>
      <c r="O8148">
        <v>31271.22386990393</v>
      </c>
      <c r="P8148">
        <v>147.819003166252</v>
      </c>
      <c r="Q8148">
        <v>0.75789633205048923</v>
      </c>
      <c r="S8148" s="6">
        <v>34.863231274322501</v>
      </c>
      <c r="V8148" s="6">
        <v>309.58849418193773</v>
      </c>
    </row>
    <row r="8149" spans="1:23" x14ac:dyDescent="0.3">
      <c r="A8149" s="1">
        <v>44730</v>
      </c>
      <c r="B8149">
        <v>202206</v>
      </c>
      <c r="C8149">
        <v>2022</v>
      </c>
      <c r="D8149" t="s">
        <v>4</v>
      </c>
      <c r="E8149" t="s">
        <v>22</v>
      </c>
      <c r="F8149">
        <v>169.03683999999998</v>
      </c>
      <c r="G8149">
        <v>36</v>
      </c>
      <c r="I8149">
        <v>172.95340317331727</v>
      </c>
      <c r="J8149">
        <v>169.35768657777777</v>
      </c>
      <c r="K8149">
        <v>226.23314366036723</v>
      </c>
      <c r="L8149">
        <v>6.3156545454545485</v>
      </c>
      <c r="N8149">
        <v>1</v>
      </c>
      <c r="O8149">
        <v>24634.888855434485</v>
      </c>
      <c r="P8149">
        <v>113.80274226231852</v>
      </c>
      <c r="Q8149">
        <v>0.76069094100729384</v>
      </c>
      <c r="S8149" s="6">
        <v>27.384873876262578</v>
      </c>
      <c r="V8149" s="6">
        <v>227.36356363636375</v>
      </c>
    </row>
    <row r="8150" spans="1:23" x14ac:dyDescent="0.3">
      <c r="A8150" s="1">
        <v>44730</v>
      </c>
      <c r="B8150">
        <v>202206</v>
      </c>
      <c r="C8150">
        <v>2022</v>
      </c>
      <c r="D8150" t="s">
        <v>2</v>
      </c>
      <c r="E8150" t="s">
        <v>22</v>
      </c>
      <c r="F8150">
        <v>257.65460083333329</v>
      </c>
      <c r="G8150">
        <v>64</v>
      </c>
      <c r="I8150">
        <v>272.56581515899643</v>
      </c>
      <c r="J8150">
        <v>258.08819458333329</v>
      </c>
      <c r="K8150">
        <v>332.89568252359567</v>
      </c>
      <c r="L8150">
        <v>5.5968605611296915</v>
      </c>
      <c r="N8150">
        <v>1</v>
      </c>
      <c r="O8150">
        <v>38931.848169449149</v>
      </c>
      <c r="P8150">
        <v>165.23496663243236</v>
      </c>
      <c r="Q8150">
        <v>0.7609338870146336</v>
      </c>
      <c r="S8150" s="6">
        <v>48.699768768936551</v>
      </c>
      <c r="V8150" s="6">
        <v>358.19907591230026</v>
      </c>
    </row>
    <row r="8151" spans="1:23" x14ac:dyDescent="0.3">
      <c r="A8151" s="1">
        <v>44730</v>
      </c>
      <c r="B8151">
        <v>202206</v>
      </c>
      <c r="C8151">
        <v>2022</v>
      </c>
      <c r="D8151" t="s">
        <v>3</v>
      </c>
      <c r="E8151" t="s">
        <v>22</v>
      </c>
      <c r="F8151">
        <v>361.74824116666673</v>
      </c>
      <c r="G8151">
        <v>96</v>
      </c>
      <c r="I8151">
        <v>421.55181606035404</v>
      </c>
      <c r="J8151">
        <v>362.63314905089891</v>
      </c>
      <c r="K8151">
        <v>463.78174653884798</v>
      </c>
      <c r="L8151">
        <v>5.7390543611504006</v>
      </c>
      <c r="N8151">
        <v>1</v>
      </c>
      <c r="O8151">
        <v>53766.929216796212</v>
      </c>
      <c r="P8151">
        <v>262.21250215097331</v>
      </c>
      <c r="Q8151">
        <v>0.76513733348719726</v>
      </c>
      <c r="S8151" s="6">
        <v>73.45318401477094</v>
      </c>
      <c r="V8151" s="6">
        <v>550.94921867043843</v>
      </c>
    </row>
    <row r="8152" spans="1:23" x14ac:dyDescent="0.3">
      <c r="A8152" s="1">
        <v>44730</v>
      </c>
      <c r="B8152">
        <v>202206</v>
      </c>
      <c r="C8152">
        <v>2022</v>
      </c>
      <c r="D8152" t="s">
        <v>5</v>
      </c>
      <c r="E8152" t="s">
        <v>23</v>
      </c>
      <c r="F8152">
        <v>255.26400783333327</v>
      </c>
      <c r="H8152">
        <v>162</v>
      </c>
      <c r="I8152">
        <v>527.61554235439814</v>
      </c>
      <c r="M8152">
        <v>4.9262003624172257</v>
      </c>
      <c r="N8152">
        <v>0.78617237232349546</v>
      </c>
      <c r="O8152">
        <v>32548.803210063856</v>
      </c>
      <c r="P8152">
        <v>534.99291505915744</v>
      </c>
      <c r="R8152">
        <v>0.89791768219832735</v>
      </c>
      <c r="T8152" s="6">
        <v>127.35992431640626</v>
      </c>
      <c r="U8152" s="6">
        <v>145.46266451612902</v>
      </c>
      <c r="W8152" s="6">
        <v>798.04445871159055</v>
      </c>
    </row>
    <row r="8153" spans="1:23" x14ac:dyDescent="0.3">
      <c r="A8153" s="1">
        <v>44730</v>
      </c>
      <c r="B8153">
        <v>202206</v>
      </c>
      <c r="C8153">
        <v>2022</v>
      </c>
      <c r="D8153" t="s">
        <v>6</v>
      </c>
      <c r="E8153" t="s">
        <v>23</v>
      </c>
      <c r="F8153">
        <v>19.705279999999998</v>
      </c>
      <c r="H8153">
        <v>66</v>
      </c>
      <c r="I8153">
        <v>114.98281916446145</v>
      </c>
      <c r="M8153">
        <v>3.8928200776115749</v>
      </c>
      <c r="N8153">
        <v>0.36510426415545744</v>
      </c>
      <c r="O8153">
        <v>3469.3148123039336</v>
      </c>
      <c r="P8153">
        <v>135.18172746667108</v>
      </c>
      <c r="R8153">
        <v>0.91276989247311824</v>
      </c>
      <c r="T8153" s="6">
        <v>24.09688143426019</v>
      </c>
      <c r="U8153" s="6">
        <v>60.242812903225804</v>
      </c>
      <c r="W8153" s="6">
        <v>256.92612512236394</v>
      </c>
    </row>
    <row r="8154" spans="1:23" x14ac:dyDescent="0.3">
      <c r="A8154" s="1">
        <v>44730</v>
      </c>
      <c r="B8154">
        <v>202206</v>
      </c>
      <c r="C8154">
        <v>2022</v>
      </c>
      <c r="D8154" t="s">
        <v>7</v>
      </c>
      <c r="E8154" t="s">
        <v>23</v>
      </c>
      <c r="F8154">
        <v>55.227200000000011</v>
      </c>
      <c r="H8154">
        <v>36</v>
      </c>
      <c r="I8154">
        <v>64.169446121692232</v>
      </c>
      <c r="M8154">
        <v>3.9622581644521659</v>
      </c>
      <c r="N8154">
        <v>0.93819454475800534</v>
      </c>
      <c r="O8154">
        <v>8437.4502997327618</v>
      </c>
      <c r="P8154">
        <v>125.50381785083331</v>
      </c>
      <c r="R8154">
        <v>0.82846881720430099</v>
      </c>
      <c r="T8154" s="6">
        <v>33.775003611288192</v>
      </c>
      <c r="U8154" s="6">
        <v>29.824877419354834</v>
      </c>
      <c r="W8154" s="6">
        <v>142.64129392027797</v>
      </c>
    </row>
    <row r="8155" spans="1:23" x14ac:dyDescent="0.3">
      <c r="A8155" s="1">
        <v>44730</v>
      </c>
      <c r="B8155">
        <v>202206</v>
      </c>
      <c r="C8155">
        <v>2022</v>
      </c>
      <c r="D8155" t="s">
        <v>8</v>
      </c>
      <c r="E8155" t="s">
        <v>23</v>
      </c>
      <c r="F8155">
        <v>18.42845766666667</v>
      </c>
      <c r="H8155">
        <v>108</v>
      </c>
      <c r="I8155">
        <v>33.1170483</v>
      </c>
      <c r="M8155">
        <v>2.6299177983539104</v>
      </c>
      <c r="N8155">
        <v>0.91869855967078207</v>
      </c>
      <c r="O8155">
        <v>2572.4745340588033</v>
      </c>
      <c r="P8155">
        <v>82.544016371756982</v>
      </c>
      <c r="R8155">
        <v>0.94166642771804054</v>
      </c>
      <c r="T8155" s="6">
        <v>99.219444444444463</v>
      </c>
      <c r="U8155" s="6">
        <v>101.69997419354839</v>
      </c>
      <c r="W8155" s="6">
        <v>284.03112222222234</v>
      </c>
    </row>
    <row r="8156" spans="1:23" x14ac:dyDescent="0.3">
      <c r="A8156" s="1">
        <v>44731</v>
      </c>
      <c r="B8156">
        <v>202206</v>
      </c>
      <c r="C8156">
        <v>2022</v>
      </c>
      <c r="D8156" t="s">
        <v>0</v>
      </c>
      <c r="E8156" t="s">
        <v>22</v>
      </c>
      <c r="F8156">
        <v>161.9755206666666</v>
      </c>
      <c r="G8156">
        <v>44</v>
      </c>
      <c r="I8156">
        <v>193.96649948858834</v>
      </c>
      <c r="J8156">
        <v>162.4594073854166</v>
      </c>
      <c r="K8156">
        <v>191.72053092349191</v>
      </c>
      <c r="L8156">
        <v>5.87855615769287</v>
      </c>
      <c r="N8156">
        <v>1</v>
      </c>
      <c r="O8156">
        <v>22047.140514729948</v>
      </c>
      <c r="P8156">
        <v>137.19477123177759</v>
      </c>
      <c r="Q8156">
        <v>0.74990004612997874</v>
      </c>
      <c r="S8156" s="6">
        <v>32.995602029719066</v>
      </c>
      <c r="V8156" s="6">
        <v>258.65647093848628</v>
      </c>
    </row>
    <row r="8157" spans="1:23" x14ac:dyDescent="0.3">
      <c r="A8157" s="1">
        <v>44731</v>
      </c>
      <c r="B8157">
        <v>202206</v>
      </c>
      <c r="C8157">
        <v>2022</v>
      </c>
      <c r="D8157" t="s">
        <v>1</v>
      </c>
      <c r="E8157" t="s">
        <v>22</v>
      </c>
      <c r="F8157">
        <v>167.61556133333326</v>
      </c>
      <c r="G8157">
        <v>46</v>
      </c>
      <c r="I8157">
        <v>201.4068195951906</v>
      </c>
      <c r="J8157">
        <v>167.69344219270826</v>
      </c>
      <c r="K8157">
        <v>190.22242232643575</v>
      </c>
      <c r="L8157">
        <v>5.7770554315638245</v>
      </c>
      <c r="N8157">
        <v>1</v>
      </c>
      <c r="O8157">
        <v>22689.45940531278</v>
      </c>
      <c r="P8157">
        <v>147.819003166252</v>
      </c>
      <c r="Q8157">
        <v>0.75789633205048923</v>
      </c>
      <c r="S8157" s="6">
        <v>34.863231274322501</v>
      </c>
      <c r="V8157" s="6">
        <v>265.74454985193591</v>
      </c>
    </row>
    <row r="8158" spans="1:23" x14ac:dyDescent="0.3">
      <c r="A8158" s="1">
        <v>44731</v>
      </c>
      <c r="B8158">
        <v>202206</v>
      </c>
      <c r="C8158">
        <v>2022</v>
      </c>
      <c r="D8158" t="s">
        <v>4</v>
      </c>
      <c r="E8158" t="s">
        <v>22</v>
      </c>
      <c r="F8158">
        <v>0.33235999999999993</v>
      </c>
      <c r="G8158">
        <v>36</v>
      </c>
      <c r="I8158">
        <v>140.22759493104724</v>
      </c>
      <c r="J8158">
        <v>0.51824657777777139</v>
      </c>
      <c r="K8158">
        <v>0.5721209185155941</v>
      </c>
      <c r="L8158">
        <v>5.1206222663160634</v>
      </c>
      <c r="N8158">
        <v>1</v>
      </c>
      <c r="O8158">
        <v>38.785241240064401</v>
      </c>
      <c r="P8158">
        <v>113.80274226231852</v>
      </c>
      <c r="Q8158">
        <v>0.76069094100729384</v>
      </c>
      <c r="S8158" s="6">
        <v>27.384873876262578</v>
      </c>
      <c r="V8158" s="6">
        <v>184.34240158737828</v>
      </c>
    </row>
    <row r="8159" spans="1:23" x14ac:dyDescent="0.3">
      <c r="A8159" s="1">
        <v>44731</v>
      </c>
      <c r="B8159">
        <v>202206</v>
      </c>
      <c r="C8159">
        <v>2022</v>
      </c>
      <c r="D8159" t="s">
        <v>2</v>
      </c>
      <c r="E8159" t="s">
        <v>22</v>
      </c>
      <c r="F8159">
        <v>204.78164066666665</v>
      </c>
      <c r="G8159">
        <v>64</v>
      </c>
      <c r="I8159">
        <v>209.60223173392441</v>
      </c>
      <c r="J8159">
        <v>205.21792066666666</v>
      </c>
      <c r="K8159">
        <v>252.37615947190278</v>
      </c>
      <c r="L8159">
        <v>4.3039676990750007</v>
      </c>
      <c r="N8159">
        <v>1</v>
      </c>
      <c r="O8159">
        <v>29615.466557340351</v>
      </c>
      <c r="P8159">
        <v>165.23496663243236</v>
      </c>
      <c r="Q8159">
        <v>0.7609338870146336</v>
      </c>
      <c r="S8159" s="6">
        <v>48.699768768936551</v>
      </c>
      <c r="V8159" s="6">
        <v>275.45393274080004</v>
      </c>
    </row>
    <row r="8160" spans="1:23" x14ac:dyDescent="0.3">
      <c r="A8160" s="1">
        <v>44731</v>
      </c>
      <c r="B8160">
        <v>202206</v>
      </c>
      <c r="C8160">
        <v>2022</v>
      </c>
      <c r="D8160" t="s">
        <v>3</v>
      </c>
      <c r="E8160" t="s">
        <v>22</v>
      </c>
      <c r="F8160">
        <v>301.19432000000006</v>
      </c>
      <c r="G8160">
        <v>96</v>
      </c>
      <c r="I8160">
        <v>360.84596319601667</v>
      </c>
      <c r="J8160">
        <v>301.97181578248455</v>
      </c>
      <c r="K8160">
        <v>370.13331051788327</v>
      </c>
      <c r="L8160">
        <v>4.9125979770114938</v>
      </c>
      <c r="N8160">
        <v>0.97748823409044383</v>
      </c>
      <c r="O8160">
        <v>42877.820989097127</v>
      </c>
      <c r="P8160">
        <v>262.21250215097331</v>
      </c>
      <c r="Q8160">
        <v>0.76513733348719726</v>
      </c>
      <c r="S8160" s="6">
        <v>73.45318401477094</v>
      </c>
      <c r="V8160" s="6">
        <v>471.60940579310341</v>
      </c>
    </row>
    <row r="8161" spans="1:23" x14ac:dyDescent="0.3">
      <c r="A8161" s="1">
        <v>44731</v>
      </c>
      <c r="B8161">
        <v>202206</v>
      </c>
      <c r="C8161">
        <v>2022</v>
      </c>
      <c r="D8161" t="s">
        <v>5</v>
      </c>
      <c r="E8161" t="s">
        <v>23</v>
      </c>
      <c r="F8161">
        <v>15.763199999999999</v>
      </c>
      <c r="H8161">
        <v>162</v>
      </c>
      <c r="I8161">
        <v>48.337404310858552</v>
      </c>
      <c r="M8161">
        <v>1.9085018775419211</v>
      </c>
      <c r="N8161">
        <v>0.53102206006462194</v>
      </c>
      <c r="O8161">
        <v>2668.3975493679741</v>
      </c>
      <c r="P8161">
        <v>534.99291505915744</v>
      </c>
      <c r="R8161">
        <v>0.89791768219832735</v>
      </c>
      <c r="T8161" s="6">
        <v>86.02557373046875</v>
      </c>
      <c r="U8161" s="6">
        <v>145.46266451612902</v>
      </c>
      <c r="W8161" s="6">
        <v>309.1773041617912</v>
      </c>
    </row>
    <row r="8162" spans="1:23" x14ac:dyDescent="0.3">
      <c r="A8162" s="1">
        <v>44731</v>
      </c>
      <c r="B8162">
        <v>202206</v>
      </c>
      <c r="C8162">
        <v>2022</v>
      </c>
      <c r="D8162" t="s">
        <v>6</v>
      </c>
      <c r="E8162" t="s">
        <v>23</v>
      </c>
      <c r="F8162">
        <v>11.791360000000003</v>
      </c>
      <c r="H8162">
        <v>66</v>
      </c>
      <c r="I8162">
        <v>32.769600000000004</v>
      </c>
      <c r="M8162">
        <v>2.578819444444445</v>
      </c>
      <c r="N8162">
        <v>0.94794839556947108</v>
      </c>
      <c r="O8162">
        <v>3926.8377815218078</v>
      </c>
      <c r="P8162">
        <v>135.18172746667108</v>
      </c>
      <c r="R8162">
        <v>0.91276989247311824</v>
      </c>
      <c r="T8162" s="6">
        <v>62.564594107585094</v>
      </c>
      <c r="U8162" s="6">
        <v>60.242812903225804</v>
      </c>
      <c r="W8162" s="6">
        <v>170.20208333333338</v>
      </c>
    </row>
    <row r="8163" spans="1:23" x14ac:dyDescent="0.3">
      <c r="A8163" s="1">
        <v>44731</v>
      </c>
      <c r="B8163">
        <v>202206</v>
      </c>
      <c r="C8163">
        <v>2022</v>
      </c>
      <c r="D8163" t="s">
        <v>7</v>
      </c>
      <c r="E8163" t="s">
        <v>23</v>
      </c>
      <c r="F8163">
        <v>16.956799999999998</v>
      </c>
      <c r="H8163">
        <v>36</v>
      </c>
      <c r="I8163">
        <v>21.771867345427005</v>
      </c>
      <c r="M8163">
        <v>2.7646196946818313</v>
      </c>
      <c r="N8163">
        <v>1</v>
      </c>
      <c r="O8163">
        <v>5409.0464949014604</v>
      </c>
      <c r="P8163">
        <v>125.50381785083331</v>
      </c>
      <c r="R8163">
        <v>0.82846881720430099</v>
      </c>
      <c r="T8163" s="6">
        <v>36</v>
      </c>
      <c r="U8163" s="6">
        <v>29.824877419354834</v>
      </c>
      <c r="W8163" s="6">
        <v>99.526309008545923</v>
      </c>
    </row>
    <row r="8164" spans="1:23" x14ac:dyDescent="0.3">
      <c r="A8164" s="1">
        <v>44731</v>
      </c>
      <c r="B8164">
        <v>202206</v>
      </c>
      <c r="C8164">
        <v>2022</v>
      </c>
      <c r="D8164" t="s">
        <v>8</v>
      </c>
      <c r="E8164" t="s">
        <v>23</v>
      </c>
      <c r="F8164">
        <v>18.252204666666668</v>
      </c>
      <c r="H8164">
        <v>108</v>
      </c>
      <c r="I8164">
        <v>22.171750166666662</v>
      </c>
      <c r="M8164">
        <v>2.2640281893004115</v>
      </c>
      <c r="N8164">
        <v>0.94418724279835442</v>
      </c>
      <c r="O8164">
        <v>3128.9497640350601</v>
      </c>
      <c r="P8164">
        <v>82.544016371756982</v>
      </c>
      <c r="R8164">
        <v>0.94166642771804054</v>
      </c>
      <c r="T8164" s="6">
        <v>101.97222222222227</v>
      </c>
      <c r="U8164" s="6">
        <v>101.69997419354839</v>
      </c>
      <c r="W8164" s="6">
        <v>244.51504444444444</v>
      </c>
    </row>
    <row r="8165" spans="1:23" x14ac:dyDescent="0.3">
      <c r="A8165" s="1">
        <v>44732</v>
      </c>
      <c r="B8165">
        <v>202206</v>
      </c>
      <c r="C8165">
        <v>2022</v>
      </c>
      <c r="D8165" t="s">
        <v>0</v>
      </c>
      <c r="E8165" t="s">
        <v>22</v>
      </c>
      <c r="F8165">
        <v>137.79276033333329</v>
      </c>
      <c r="G8165">
        <v>44</v>
      </c>
      <c r="I8165">
        <v>130.7845520026591</v>
      </c>
      <c r="J8165">
        <v>138.31497713020829</v>
      </c>
      <c r="K8165">
        <v>172.34388962353833</v>
      </c>
      <c r="L8165">
        <v>3.9636964915767181</v>
      </c>
      <c r="N8165">
        <v>1</v>
      </c>
      <c r="O8165">
        <v>36341.101532441869</v>
      </c>
      <c r="P8165">
        <v>137.19477123177759</v>
      </c>
      <c r="Q8165">
        <v>0.74990004612997874</v>
      </c>
      <c r="S8165" s="6">
        <v>32.995602029719066</v>
      </c>
      <c r="V8165" s="6">
        <v>174.4026456293756</v>
      </c>
    </row>
    <row r="8166" spans="1:23" x14ac:dyDescent="0.3">
      <c r="A8166" s="1">
        <v>44732</v>
      </c>
      <c r="B8166">
        <v>202206</v>
      </c>
      <c r="C8166">
        <v>2022</v>
      </c>
      <c r="D8166" t="s">
        <v>1</v>
      </c>
      <c r="E8166" t="s">
        <v>22</v>
      </c>
      <c r="F8166">
        <v>146.41480000000001</v>
      </c>
      <c r="G8166">
        <v>46</v>
      </c>
      <c r="I8166">
        <v>150.11410142551162</v>
      </c>
      <c r="J8166">
        <v>146.52380878906251</v>
      </c>
      <c r="K8166">
        <v>189.38015317392347</v>
      </c>
      <c r="L8166">
        <v>4.3058000058667476</v>
      </c>
      <c r="N8166">
        <v>0.99685711825718659</v>
      </c>
      <c r="O8166">
        <v>38436.837422348151</v>
      </c>
      <c r="P8166">
        <v>147.819003166252</v>
      </c>
      <c r="Q8166">
        <v>0.75789633205048923</v>
      </c>
      <c r="S8166" s="6">
        <v>34.863231274322501</v>
      </c>
      <c r="V8166" s="6">
        <v>198.06680026987038</v>
      </c>
    </row>
    <row r="8167" spans="1:23" x14ac:dyDescent="0.3">
      <c r="A8167" s="1">
        <v>44732</v>
      </c>
      <c r="B8167">
        <v>202206</v>
      </c>
      <c r="C8167">
        <v>2022</v>
      </c>
      <c r="D8167" t="s">
        <v>4</v>
      </c>
      <c r="E8167" t="s">
        <v>22</v>
      </c>
      <c r="F8167">
        <v>125.01747999999999</v>
      </c>
      <c r="G8167">
        <v>36</v>
      </c>
      <c r="I8167">
        <v>120.10546207141498</v>
      </c>
      <c r="J8167">
        <v>125.30311377777777</v>
      </c>
      <c r="K8167">
        <v>158.32516465033922</v>
      </c>
      <c r="L8167">
        <v>4.3858322157738083</v>
      </c>
      <c r="N8167">
        <v>1</v>
      </c>
      <c r="O8167">
        <v>26286.872836672457</v>
      </c>
      <c r="P8167">
        <v>113.80274226231852</v>
      </c>
      <c r="Q8167">
        <v>0.76069094100729384</v>
      </c>
      <c r="S8167" s="6">
        <v>27.384873876262578</v>
      </c>
      <c r="V8167" s="6">
        <v>157.88995976785711</v>
      </c>
    </row>
    <row r="8168" spans="1:23" x14ac:dyDescent="0.3">
      <c r="A8168" s="1">
        <v>44732</v>
      </c>
      <c r="B8168">
        <v>202206</v>
      </c>
      <c r="C8168">
        <v>2022</v>
      </c>
      <c r="D8168" t="s">
        <v>2</v>
      </c>
      <c r="E8168" t="s">
        <v>22</v>
      </c>
      <c r="F8168">
        <v>208.05008133333328</v>
      </c>
      <c r="G8168">
        <v>64</v>
      </c>
      <c r="I8168">
        <v>219.57503170801692</v>
      </c>
      <c r="J8168">
        <v>208.33535965364578</v>
      </c>
      <c r="K8168">
        <v>223.71503866143559</v>
      </c>
      <c r="L8168">
        <v>4.5087489583333342</v>
      </c>
      <c r="N8168">
        <v>0.81705230935446094</v>
      </c>
      <c r="O8168">
        <v>46956.095252041996</v>
      </c>
      <c r="P8168">
        <v>165.23496663243236</v>
      </c>
      <c r="Q8168">
        <v>0.7609338870146336</v>
      </c>
      <c r="S8168" s="6">
        <v>48.699768768936551</v>
      </c>
      <c r="V8168" s="6">
        <v>288.55993333333339</v>
      </c>
    </row>
    <row r="8169" spans="1:23" x14ac:dyDescent="0.3">
      <c r="A8169" s="1">
        <v>44732</v>
      </c>
      <c r="B8169">
        <v>202206</v>
      </c>
      <c r="C8169">
        <v>2022</v>
      </c>
      <c r="D8169" t="s">
        <v>3</v>
      </c>
      <c r="E8169" t="s">
        <v>22</v>
      </c>
      <c r="F8169">
        <v>362.79544399999986</v>
      </c>
      <c r="G8169">
        <v>96</v>
      </c>
      <c r="I8169">
        <v>413.08352486772333</v>
      </c>
      <c r="J8169">
        <v>363.6424967184326</v>
      </c>
      <c r="K8169">
        <v>451.54634451696893</v>
      </c>
      <c r="L8169">
        <v>5.623766081871346</v>
      </c>
      <c r="N8169">
        <v>1</v>
      </c>
      <c r="O8169">
        <v>88332.87259045009</v>
      </c>
      <c r="P8169">
        <v>262.21250215097331</v>
      </c>
      <c r="Q8169">
        <v>0.76513733348719726</v>
      </c>
      <c r="S8169" s="6">
        <v>73.45318401477094</v>
      </c>
      <c r="V8169" s="6">
        <v>539.88154385964924</v>
      </c>
    </row>
    <row r="8170" spans="1:23" x14ac:dyDescent="0.3">
      <c r="A8170" s="1">
        <v>44732</v>
      </c>
      <c r="B8170">
        <v>202206</v>
      </c>
      <c r="C8170">
        <v>2022</v>
      </c>
      <c r="D8170" t="s">
        <v>5</v>
      </c>
      <c r="E8170" t="s">
        <v>23</v>
      </c>
      <c r="F8170">
        <v>227.40480599999987</v>
      </c>
      <c r="H8170">
        <v>162</v>
      </c>
      <c r="I8170">
        <v>310.18294649409063</v>
      </c>
      <c r="M8170">
        <v>4.0550159721876735</v>
      </c>
      <c r="N8170">
        <v>0.94268648124035492</v>
      </c>
      <c r="O8170">
        <v>41249.820803235692</v>
      </c>
      <c r="P8170">
        <v>534.99291505915744</v>
      </c>
      <c r="R8170">
        <v>0.89791768219832735</v>
      </c>
      <c r="T8170" s="6">
        <v>152.7152099609375</v>
      </c>
      <c r="U8170" s="6">
        <v>145.46266451612902</v>
      </c>
      <c r="W8170" s="6">
        <v>656.91258749440306</v>
      </c>
    </row>
    <row r="8171" spans="1:23" x14ac:dyDescent="0.3">
      <c r="A8171" s="1">
        <v>44732</v>
      </c>
      <c r="B8171">
        <v>202206</v>
      </c>
      <c r="C8171">
        <v>2022</v>
      </c>
      <c r="D8171" t="s">
        <v>6</v>
      </c>
      <c r="E8171" t="s">
        <v>23</v>
      </c>
      <c r="F8171">
        <v>5.9483199999999998</v>
      </c>
      <c r="H8171">
        <v>66</v>
      </c>
      <c r="I8171">
        <v>32.769600000000004</v>
      </c>
      <c r="M8171">
        <v>2.578819444444445</v>
      </c>
      <c r="N8171">
        <v>0.32912745764303208</v>
      </c>
      <c r="O8171">
        <v>730.72891229664197</v>
      </c>
      <c r="P8171">
        <v>135.18172746667108</v>
      </c>
      <c r="R8171">
        <v>0.91276989247311824</v>
      </c>
      <c r="T8171" s="6">
        <v>21.722412204440118</v>
      </c>
      <c r="U8171" s="6">
        <v>60.242812903225804</v>
      </c>
      <c r="W8171" s="6">
        <v>170.20208333333338</v>
      </c>
    </row>
    <row r="8172" spans="1:23" x14ac:dyDescent="0.3">
      <c r="A8172" s="1">
        <v>44732</v>
      </c>
      <c r="B8172">
        <v>202206</v>
      </c>
      <c r="C8172">
        <v>2022</v>
      </c>
      <c r="D8172" t="s">
        <v>7</v>
      </c>
      <c r="E8172" t="s">
        <v>23</v>
      </c>
      <c r="F8172">
        <v>4.5864000000000003</v>
      </c>
      <c r="H8172">
        <v>36</v>
      </c>
      <c r="I8172">
        <v>14.910288673741125</v>
      </c>
      <c r="M8172">
        <v>2.9571802546861847</v>
      </c>
      <c r="N8172">
        <v>0.31526103953132345</v>
      </c>
      <c r="O8172">
        <v>567.41036797708477</v>
      </c>
      <c r="P8172">
        <v>125.50381785083331</v>
      </c>
      <c r="R8172">
        <v>0.82846881720430099</v>
      </c>
      <c r="T8172" s="6">
        <v>11.349397423127645</v>
      </c>
      <c r="U8172" s="6">
        <v>29.824877419354834</v>
      </c>
      <c r="W8172" s="6">
        <v>106.45848916870266</v>
      </c>
    </row>
    <row r="8173" spans="1:23" x14ac:dyDescent="0.3">
      <c r="A8173" s="1">
        <v>44732</v>
      </c>
      <c r="B8173">
        <v>202206</v>
      </c>
      <c r="C8173">
        <v>2022</v>
      </c>
      <c r="D8173" t="s">
        <v>8</v>
      </c>
      <c r="E8173" t="s">
        <v>23</v>
      </c>
      <c r="F8173">
        <v>10.13706483333333</v>
      </c>
      <c r="H8173">
        <v>108</v>
      </c>
      <c r="I8173">
        <v>10.501243500000003</v>
      </c>
      <c r="M8173">
        <v>2.1947271347736632</v>
      </c>
      <c r="N8173">
        <v>0.89115226337448572</v>
      </c>
      <c r="O8173">
        <v>1265.5296429366501</v>
      </c>
      <c r="P8173">
        <v>82.544016371756982</v>
      </c>
      <c r="R8173">
        <v>0.94166642771804054</v>
      </c>
      <c r="T8173" s="6">
        <v>96.244444444444454</v>
      </c>
      <c r="U8173" s="6">
        <v>101.69997419354839</v>
      </c>
      <c r="W8173" s="6">
        <v>237.03053055555563</v>
      </c>
    </row>
    <row r="8174" spans="1:23" x14ac:dyDescent="0.3">
      <c r="A8174" s="1">
        <v>44733</v>
      </c>
      <c r="B8174">
        <v>202206</v>
      </c>
      <c r="C8174">
        <v>2022</v>
      </c>
      <c r="D8174" t="s">
        <v>0</v>
      </c>
      <c r="E8174" t="s">
        <v>22</v>
      </c>
      <c r="F8174">
        <v>60.756920000000001</v>
      </c>
      <c r="G8174">
        <v>44</v>
      </c>
      <c r="I8174">
        <v>55.396246594126339</v>
      </c>
      <c r="J8174">
        <v>61.200035234375001</v>
      </c>
      <c r="K8174">
        <v>68.94284097713998</v>
      </c>
      <c r="L8174">
        <v>1.6788978890044517</v>
      </c>
      <c r="N8174">
        <v>1</v>
      </c>
      <c r="O8174">
        <v>8849.6295136753524</v>
      </c>
      <c r="P8174">
        <v>137.19477123177759</v>
      </c>
      <c r="Q8174">
        <v>0.74990004612997874</v>
      </c>
      <c r="S8174" s="6">
        <v>32.995602029719066</v>
      </c>
      <c r="V8174" s="6">
        <v>73.871507116195872</v>
      </c>
    </row>
    <row r="8175" spans="1:23" x14ac:dyDescent="0.3">
      <c r="A8175" s="1">
        <v>44733</v>
      </c>
      <c r="B8175">
        <v>202206</v>
      </c>
      <c r="C8175">
        <v>2022</v>
      </c>
      <c r="D8175" t="s">
        <v>1</v>
      </c>
      <c r="E8175" t="s">
        <v>22</v>
      </c>
      <c r="F8175">
        <v>61.758199999999995</v>
      </c>
      <c r="G8175">
        <v>46</v>
      </c>
      <c r="I8175">
        <v>60.154588579801988</v>
      </c>
      <c r="J8175">
        <v>61.869650195312495</v>
      </c>
      <c r="K8175">
        <v>73.070751014379226</v>
      </c>
      <c r="L8175">
        <v>1.7254450141604372</v>
      </c>
      <c r="N8175">
        <v>0.99883147311765708</v>
      </c>
      <c r="O8175">
        <v>9076.740226004591</v>
      </c>
      <c r="P8175">
        <v>147.819003166252</v>
      </c>
      <c r="Q8175">
        <v>0.75789633205048923</v>
      </c>
      <c r="S8175" s="6">
        <v>34.863231274322501</v>
      </c>
      <c r="V8175" s="6">
        <v>79.370470651380103</v>
      </c>
    </row>
    <row r="8176" spans="1:23" x14ac:dyDescent="0.3">
      <c r="A8176" s="1">
        <v>44733</v>
      </c>
      <c r="B8176">
        <v>202206</v>
      </c>
      <c r="C8176">
        <v>2022</v>
      </c>
      <c r="D8176" t="s">
        <v>4</v>
      </c>
      <c r="E8176" t="s">
        <v>22</v>
      </c>
      <c r="F8176">
        <v>50.181040000000003</v>
      </c>
      <c r="G8176">
        <v>36</v>
      </c>
      <c r="I8176">
        <v>45.678865674787971</v>
      </c>
      <c r="J8176">
        <v>50.406798577777778</v>
      </c>
      <c r="K8176">
        <v>59.886700359219233</v>
      </c>
      <c r="L8176">
        <v>1.6680327205882357</v>
      </c>
      <c r="N8176">
        <v>1</v>
      </c>
      <c r="O8176">
        <v>6919.6264298423912</v>
      </c>
      <c r="P8176">
        <v>113.80274226231852</v>
      </c>
      <c r="Q8176">
        <v>0.76069094100729384</v>
      </c>
      <c r="S8176" s="6">
        <v>27.384873876262578</v>
      </c>
      <c r="V8176" s="6">
        <v>60.049177941176488</v>
      </c>
    </row>
    <row r="8177" spans="1:23" x14ac:dyDescent="0.3">
      <c r="A8177" s="1">
        <v>44733</v>
      </c>
      <c r="B8177">
        <v>202206</v>
      </c>
      <c r="C8177">
        <v>2022</v>
      </c>
      <c r="D8177" t="s">
        <v>2</v>
      </c>
      <c r="E8177" t="s">
        <v>22</v>
      </c>
      <c r="F8177">
        <v>74.691119999999998</v>
      </c>
      <c r="G8177">
        <v>64</v>
      </c>
      <c r="I8177">
        <v>68.723853389972902</v>
      </c>
      <c r="J8177">
        <v>75.077686</v>
      </c>
      <c r="K8177">
        <v>91.234359234126742</v>
      </c>
      <c r="L8177">
        <v>1.4111741210937503</v>
      </c>
      <c r="N8177">
        <v>1</v>
      </c>
      <c r="O8177">
        <v>11664.32907297384</v>
      </c>
      <c r="P8177">
        <v>165.23496663243236</v>
      </c>
      <c r="Q8177">
        <v>0.7609338870146336</v>
      </c>
      <c r="S8177" s="6">
        <v>48.699768768936551</v>
      </c>
      <c r="V8177" s="6">
        <v>90.315143750000018</v>
      </c>
    </row>
    <row r="8178" spans="1:23" x14ac:dyDescent="0.3">
      <c r="A8178" s="1">
        <v>44733</v>
      </c>
      <c r="B8178">
        <v>202206</v>
      </c>
      <c r="C8178">
        <v>2022</v>
      </c>
      <c r="D8178" t="s">
        <v>3</v>
      </c>
      <c r="E8178" t="s">
        <v>22</v>
      </c>
      <c r="F8178">
        <v>151.68831983333334</v>
      </c>
      <c r="G8178">
        <v>96</v>
      </c>
      <c r="I8178">
        <v>152.2630892870165</v>
      </c>
      <c r="J8178">
        <v>152.4196254178043</v>
      </c>
      <c r="K8178">
        <v>184.65188582553651</v>
      </c>
      <c r="L8178">
        <v>2.0729270123456791</v>
      </c>
      <c r="N8178">
        <v>0.99948320413436698</v>
      </c>
      <c r="O8178">
        <v>23641.901915333205</v>
      </c>
      <c r="P8178">
        <v>262.21250215097331</v>
      </c>
      <c r="Q8178">
        <v>0.76513733348719726</v>
      </c>
      <c r="S8178" s="6">
        <v>73.45318401477094</v>
      </c>
      <c r="V8178" s="6">
        <v>199.00099318518519</v>
      </c>
    </row>
    <row r="8179" spans="1:23" x14ac:dyDescent="0.3">
      <c r="A8179" s="1">
        <v>44733</v>
      </c>
      <c r="B8179">
        <v>202206</v>
      </c>
      <c r="C8179">
        <v>2022</v>
      </c>
      <c r="D8179" t="s">
        <v>5</v>
      </c>
      <c r="E8179" t="s">
        <v>23</v>
      </c>
      <c r="F8179">
        <v>181.05600649999991</v>
      </c>
      <c r="H8179">
        <v>162</v>
      </c>
      <c r="I8179">
        <v>242.62786516576017</v>
      </c>
      <c r="M8179">
        <v>3.6728950612833384</v>
      </c>
      <c r="N8179">
        <v>0.95627584575135027</v>
      </c>
      <c r="O8179">
        <v>41223.882756664876</v>
      </c>
      <c r="P8179">
        <v>534.99291505915744</v>
      </c>
      <c r="R8179">
        <v>0.89791768219832735</v>
      </c>
      <c r="T8179" s="6">
        <v>154.91668701171875</v>
      </c>
      <c r="U8179" s="6">
        <v>145.46266451612902</v>
      </c>
      <c r="W8179" s="6">
        <v>595.00899992790085</v>
      </c>
    </row>
    <row r="8180" spans="1:23" x14ac:dyDescent="0.3">
      <c r="A8180" s="1">
        <v>44733</v>
      </c>
      <c r="B8180">
        <v>202206</v>
      </c>
      <c r="C8180">
        <v>2022</v>
      </c>
      <c r="D8180" t="s">
        <v>6</v>
      </c>
      <c r="E8180" t="s">
        <v>23</v>
      </c>
      <c r="F8180">
        <v>4.8731200000000001</v>
      </c>
      <c r="H8180">
        <v>66</v>
      </c>
      <c r="I8180">
        <v>39.867966666666675</v>
      </c>
      <c r="M8180">
        <v>2.4356423611111109</v>
      </c>
      <c r="N8180">
        <v>0.48083935163284947</v>
      </c>
      <c r="O8180">
        <v>619.84617124664157</v>
      </c>
      <c r="P8180">
        <v>135.18172746667108</v>
      </c>
      <c r="R8180">
        <v>0.91276989247311824</v>
      </c>
      <c r="T8180" s="6">
        <v>31.735397207768063</v>
      </c>
      <c r="U8180" s="6">
        <v>60.242812903225804</v>
      </c>
      <c r="W8180" s="6">
        <v>160.75239583333331</v>
      </c>
    </row>
    <row r="8181" spans="1:23" x14ac:dyDescent="0.3">
      <c r="A8181" s="1">
        <v>44733</v>
      </c>
      <c r="B8181">
        <v>202206</v>
      </c>
      <c r="C8181">
        <v>2022</v>
      </c>
      <c r="D8181" t="s">
        <v>7</v>
      </c>
      <c r="E8181" t="s">
        <v>23</v>
      </c>
      <c r="F8181">
        <v>45.584000000000003</v>
      </c>
      <c r="H8181">
        <v>36</v>
      </c>
      <c r="I8181">
        <v>64.713864497419365</v>
      </c>
      <c r="M8181">
        <v>3.6251163446894328</v>
      </c>
      <c r="N8181">
        <v>0.8348505150462352</v>
      </c>
      <c r="O8181">
        <v>6061.5889110450116</v>
      </c>
      <c r="P8181">
        <v>125.50381785083331</v>
      </c>
      <c r="R8181">
        <v>0.82846881720430099</v>
      </c>
      <c r="T8181" s="6">
        <v>30.054618541664468</v>
      </c>
      <c r="U8181" s="6">
        <v>29.824877419354834</v>
      </c>
      <c r="W8181" s="6">
        <v>130.50418840881957</v>
      </c>
    </row>
    <row r="8182" spans="1:23" x14ac:dyDescent="0.3">
      <c r="A8182" s="1">
        <v>44733</v>
      </c>
      <c r="B8182">
        <v>202206</v>
      </c>
      <c r="C8182">
        <v>2022</v>
      </c>
      <c r="D8182" t="s">
        <v>8</v>
      </c>
      <c r="E8182" t="s">
        <v>23</v>
      </c>
      <c r="F8182">
        <v>36.835300000000018</v>
      </c>
      <c r="H8182">
        <v>108</v>
      </c>
      <c r="I8182">
        <v>38.425021499999978</v>
      </c>
      <c r="M8182">
        <v>2.4595795267489708</v>
      </c>
      <c r="N8182">
        <v>0.86589506172839537</v>
      </c>
      <c r="O8182">
        <v>4600.7289700000019</v>
      </c>
      <c r="P8182">
        <v>82.544016371756982</v>
      </c>
      <c r="R8182">
        <v>0.94166642771804054</v>
      </c>
      <c r="T8182" s="6">
        <v>93.516666666666694</v>
      </c>
      <c r="U8182" s="6">
        <v>101.69997419354839</v>
      </c>
      <c r="W8182" s="6">
        <v>265.63458888888886</v>
      </c>
    </row>
    <row r="8183" spans="1:23" x14ac:dyDescent="0.3">
      <c r="A8183" s="1">
        <v>44734</v>
      </c>
      <c r="B8183">
        <v>202206</v>
      </c>
      <c r="C8183">
        <v>2022</v>
      </c>
      <c r="D8183" t="s">
        <v>0</v>
      </c>
      <c r="E8183" t="s">
        <v>22</v>
      </c>
      <c r="F8183">
        <v>94.915520000000001</v>
      </c>
      <c r="G8183">
        <v>44</v>
      </c>
      <c r="I8183">
        <v>98.980645627896209</v>
      </c>
      <c r="J8183">
        <v>95.394035625000001</v>
      </c>
      <c r="K8183">
        <v>112.03374682497322</v>
      </c>
      <c r="L8183">
        <v>2.9998132944731415</v>
      </c>
      <c r="N8183">
        <v>0.99921920511751205</v>
      </c>
      <c r="O8183">
        <v>26243.999380136662</v>
      </c>
      <c r="P8183">
        <v>137.19477123177759</v>
      </c>
      <c r="Q8183">
        <v>0.74990004612997874</v>
      </c>
      <c r="S8183" s="6">
        <v>32.995602029719066</v>
      </c>
      <c r="V8183" s="6">
        <v>131.99178495681824</v>
      </c>
    </row>
    <row r="8184" spans="1:23" x14ac:dyDescent="0.3">
      <c r="A8184" s="1">
        <v>44734</v>
      </c>
      <c r="B8184">
        <v>202206</v>
      </c>
      <c r="C8184">
        <v>2022</v>
      </c>
      <c r="D8184" t="s">
        <v>1</v>
      </c>
      <c r="E8184" t="s">
        <v>22</v>
      </c>
      <c r="F8184">
        <v>96.154240000000001</v>
      </c>
      <c r="G8184">
        <v>46</v>
      </c>
      <c r="I8184">
        <v>109.25863897044063</v>
      </c>
      <c r="J8184">
        <v>96.247623789062501</v>
      </c>
      <c r="K8184">
        <v>121.05507781227266</v>
      </c>
      <c r="L8184">
        <v>3.1339217558675316</v>
      </c>
      <c r="N8184">
        <v>1</v>
      </c>
      <c r="O8184">
        <v>26732.772164864087</v>
      </c>
      <c r="P8184">
        <v>147.819003166252</v>
      </c>
      <c r="Q8184">
        <v>0.75789633205048923</v>
      </c>
      <c r="S8184" s="6">
        <v>34.863231274322501</v>
      </c>
      <c r="V8184" s="6">
        <v>144.16040076990646</v>
      </c>
    </row>
    <row r="8185" spans="1:23" x14ac:dyDescent="0.3">
      <c r="A8185" s="1">
        <v>44734</v>
      </c>
      <c r="B8185">
        <v>202206</v>
      </c>
      <c r="C8185">
        <v>2022</v>
      </c>
      <c r="D8185" t="s">
        <v>4</v>
      </c>
      <c r="E8185" t="s">
        <v>22</v>
      </c>
      <c r="F8185">
        <v>96.713400000000007</v>
      </c>
      <c r="G8185">
        <v>36</v>
      </c>
      <c r="I8185">
        <v>103.13334576216806</v>
      </c>
      <c r="J8185">
        <v>96.976387377777783</v>
      </c>
      <c r="K8185">
        <v>119.65135894407321</v>
      </c>
      <c r="L8185">
        <v>3.7660697737068949</v>
      </c>
      <c r="N8185">
        <v>1</v>
      </c>
      <c r="O8185">
        <v>25656.957688317358</v>
      </c>
      <c r="P8185">
        <v>113.80274226231852</v>
      </c>
      <c r="Q8185">
        <v>0.76069094100729384</v>
      </c>
      <c r="S8185" s="6">
        <v>27.384873876262578</v>
      </c>
      <c r="V8185" s="6">
        <v>135.57851185344822</v>
      </c>
    </row>
    <row r="8186" spans="1:23" x14ac:dyDescent="0.3">
      <c r="A8186" s="1">
        <v>44734</v>
      </c>
      <c r="B8186">
        <v>202206</v>
      </c>
      <c r="C8186">
        <v>2022</v>
      </c>
      <c r="D8186" t="s">
        <v>2</v>
      </c>
      <c r="E8186" t="s">
        <v>22</v>
      </c>
      <c r="F8186">
        <v>115.36699999999999</v>
      </c>
      <c r="G8186">
        <v>64</v>
      </c>
      <c r="I8186">
        <v>138.21019677067187</v>
      </c>
      <c r="J8186">
        <v>115.75554980468759</v>
      </c>
      <c r="K8186">
        <v>140.96910471446287</v>
      </c>
      <c r="L8186">
        <v>2.8380051951874998</v>
      </c>
      <c r="N8186">
        <v>1</v>
      </c>
      <c r="O8186">
        <v>30081.745445275119</v>
      </c>
      <c r="P8186">
        <v>165.23496663243236</v>
      </c>
      <c r="Q8186">
        <v>0.7609338870146336</v>
      </c>
      <c r="S8186" s="6">
        <v>48.699768768936551</v>
      </c>
      <c r="V8186" s="6">
        <v>181.63233249199999</v>
      </c>
    </row>
    <row r="8187" spans="1:23" x14ac:dyDescent="0.3">
      <c r="A8187" s="1">
        <v>44734</v>
      </c>
      <c r="B8187">
        <v>202206</v>
      </c>
      <c r="C8187">
        <v>2022</v>
      </c>
      <c r="D8187" t="s">
        <v>3</v>
      </c>
      <c r="E8187" t="s">
        <v>22</v>
      </c>
      <c r="F8187">
        <v>167.12807950000001</v>
      </c>
      <c r="G8187">
        <v>96</v>
      </c>
      <c r="I8187">
        <v>220.61869577286751</v>
      </c>
      <c r="J8187">
        <v>167.85861965836929</v>
      </c>
      <c r="K8187">
        <v>207.90419480894289</v>
      </c>
      <c r="L8187">
        <v>3.0035280121894044</v>
      </c>
      <c r="N8187">
        <v>1</v>
      </c>
      <c r="O8187">
        <v>44706.14637286801</v>
      </c>
      <c r="P8187">
        <v>262.21250215097331</v>
      </c>
      <c r="Q8187">
        <v>0.76513733348719726</v>
      </c>
      <c r="S8187" s="6">
        <v>73.45318401477094</v>
      </c>
      <c r="V8187" s="6">
        <v>288.33868917018282</v>
      </c>
    </row>
    <row r="8188" spans="1:23" x14ac:dyDescent="0.3">
      <c r="A8188" s="1">
        <v>44734</v>
      </c>
      <c r="B8188">
        <v>202206</v>
      </c>
      <c r="C8188">
        <v>2022</v>
      </c>
      <c r="D8188" t="s">
        <v>5</v>
      </c>
      <c r="E8188" t="s">
        <v>23</v>
      </c>
      <c r="F8188">
        <v>224.60160716666667</v>
      </c>
      <c r="H8188">
        <v>162</v>
      </c>
      <c r="I8188">
        <v>338.65865338072553</v>
      </c>
      <c r="M8188">
        <v>4.0324156752352378</v>
      </c>
      <c r="N8188">
        <v>0.9534979926215279</v>
      </c>
      <c r="O8188">
        <v>43881.355502015933</v>
      </c>
      <c r="P8188">
        <v>534.99291505915744</v>
      </c>
      <c r="R8188">
        <v>0.89791768219832735</v>
      </c>
      <c r="T8188" s="6">
        <v>154.46667480468753</v>
      </c>
      <c r="U8188" s="6">
        <v>145.46266451612902</v>
      </c>
      <c r="W8188" s="6">
        <v>653.25133938810848</v>
      </c>
    </row>
    <row r="8189" spans="1:23" x14ac:dyDescent="0.3">
      <c r="A8189" s="1">
        <v>44734</v>
      </c>
      <c r="B8189">
        <v>202206</v>
      </c>
      <c r="C8189">
        <v>2022</v>
      </c>
      <c r="D8189" t="s">
        <v>6</v>
      </c>
      <c r="E8189" t="s">
        <v>23</v>
      </c>
      <c r="F8189">
        <v>49.103040166666659</v>
      </c>
      <c r="H8189">
        <v>66</v>
      </c>
      <c r="I8189">
        <v>72.43576666666668</v>
      </c>
      <c r="M8189">
        <v>2.8489583333333335</v>
      </c>
      <c r="N8189">
        <v>0.90043167789588519</v>
      </c>
      <c r="O8189">
        <v>8889.3789142725927</v>
      </c>
      <c r="P8189">
        <v>135.18172746667108</v>
      </c>
      <c r="R8189">
        <v>0.91276989247311824</v>
      </c>
      <c r="T8189" s="6">
        <v>59.428490741128421</v>
      </c>
      <c r="U8189" s="6">
        <v>60.242812903225804</v>
      </c>
      <c r="W8189" s="6">
        <v>188.03125</v>
      </c>
    </row>
    <row r="8190" spans="1:23" x14ac:dyDescent="0.3">
      <c r="A8190" s="1">
        <v>44734</v>
      </c>
      <c r="B8190">
        <v>202206</v>
      </c>
      <c r="C8190">
        <v>2022</v>
      </c>
      <c r="D8190" t="s">
        <v>7</v>
      </c>
      <c r="E8190" t="s">
        <v>23</v>
      </c>
      <c r="F8190">
        <v>2.2231999999999998</v>
      </c>
      <c r="H8190">
        <v>36</v>
      </c>
      <c r="I8190">
        <v>43.104077345385981</v>
      </c>
      <c r="M8190">
        <v>3.0826237219264816</v>
      </c>
      <c r="N8190">
        <v>0.27136900669129815</v>
      </c>
      <c r="O8190">
        <v>275.4109372267344</v>
      </c>
      <c r="P8190">
        <v>125.50381785083331</v>
      </c>
      <c r="R8190">
        <v>0.82846881720430099</v>
      </c>
      <c r="T8190" s="6">
        <v>9.7692842408867335</v>
      </c>
      <c r="U8190" s="6">
        <v>29.824877419354834</v>
      </c>
      <c r="W8190" s="6">
        <v>110.97445398935334</v>
      </c>
    </row>
    <row r="8191" spans="1:23" x14ac:dyDescent="0.3">
      <c r="A8191" s="1">
        <v>44734</v>
      </c>
      <c r="B8191">
        <v>202206</v>
      </c>
      <c r="C8191">
        <v>2022</v>
      </c>
      <c r="D8191" t="s">
        <v>8</v>
      </c>
      <c r="E8191" t="s">
        <v>23</v>
      </c>
      <c r="F8191">
        <v>22.838949500000012</v>
      </c>
      <c r="H8191">
        <v>108</v>
      </c>
      <c r="I8191">
        <v>24.999187966666661</v>
      </c>
      <c r="M8191">
        <v>2.2578073045267488</v>
      </c>
      <c r="N8191">
        <v>0.88577674897119352</v>
      </c>
      <c r="O8191">
        <v>6727.2510875192393</v>
      </c>
      <c r="P8191">
        <v>82.544016371756982</v>
      </c>
      <c r="R8191">
        <v>0.94166642771804054</v>
      </c>
      <c r="T8191" s="6">
        <v>95.663888888888906</v>
      </c>
      <c r="U8191" s="6">
        <v>101.69997419354839</v>
      </c>
      <c r="W8191" s="6">
        <v>243.84318888888887</v>
      </c>
    </row>
    <row r="8192" spans="1:23" x14ac:dyDescent="0.3">
      <c r="A8192" s="1">
        <v>44735</v>
      </c>
      <c r="B8192">
        <v>202206</v>
      </c>
      <c r="C8192">
        <v>2022</v>
      </c>
      <c r="D8192" t="s">
        <v>0</v>
      </c>
      <c r="E8192" t="s">
        <v>22</v>
      </c>
      <c r="F8192">
        <v>206.13068066666662</v>
      </c>
      <c r="G8192">
        <v>44</v>
      </c>
      <c r="I8192">
        <v>214.98339495133504</v>
      </c>
      <c r="J8192">
        <v>206.73297558854162</v>
      </c>
      <c r="K8192">
        <v>272.0950304094232</v>
      </c>
      <c r="L8192">
        <v>6.5155166666666666</v>
      </c>
      <c r="N8192">
        <v>1</v>
      </c>
      <c r="O8192">
        <v>46505.833139407245</v>
      </c>
      <c r="P8192">
        <v>137.19477123177759</v>
      </c>
      <c r="Q8192">
        <v>0.74990004612997874</v>
      </c>
      <c r="S8192" s="6">
        <v>32.995602029719066</v>
      </c>
      <c r="V8192" s="6">
        <v>286.68273333333332</v>
      </c>
    </row>
    <row r="8193" spans="1:23" x14ac:dyDescent="0.3">
      <c r="A8193" s="1">
        <v>44735</v>
      </c>
      <c r="B8193">
        <v>202206</v>
      </c>
      <c r="C8193">
        <v>2022</v>
      </c>
      <c r="D8193" t="s">
        <v>1</v>
      </c>
      <c r="E8193" t="s">
        <v>22</v>
      </c>
      <c r="F8193">
        <v>220.11892066666664</v>
      </c>
      <c r="G8193">
        <v>46</v>
      </c>
      <c r="I8193">
        <v>233.28033942587419</v>
      </c>
      <c r="J8193">
        <v>220.22231422135414</v>
      </c>
      <c r="K8193">
        <v>282.09513188882545</v>
      </c>
      <c r="L8193">
        <v>6.6913</v>
      </c>
      <c r="N8193">
        <v>0.99852774766161301</v>
      </c>
      <c r="O8193">
        <v>49176.357354122738</v>
      </c>
      <c r="P8193">
        <v>147.819003166252</v>
      </c>
      <c r="Q8193">
        <v>0.75789633205048923</v>
      </c>
      <c r="S8193" s="6">
        <v>34.863231274322501</v>
      </c>
      <c r="V8193" s="6">
        <v>307.7998</v>
      </c>
    </row>
    <row r="8194" spans="1:23" x14ac:dyDescent="0.3">
      <c r="A8194" s="1">
        <v>44735</v>
      </c>
      <c r="B8194">
        <v>202206</v>
      </c>
      <c r="C8194">
        <v>2022</v>
      </c>
      <c r="D8194" t="s">
        <v>4</v>
      </c>
      <c r="E8194" t="s">
        <v>22</v>
      </c>
      <c r="F8194">
        <v>166.84136033333331</v>
      </c>
      <c r="G8194">
        <v>36</v>
      </c>
      <c r="I8194">
        <v>168.24652523507518</v>
      </c>
      <c r="J8194">
        <v>167.16045971111109</v>
      </c>
      <c r="K8194">
        <v>221.4675750571655</v>
      </c>
      <c r="L8194">
        <v>6.1437757937206561</v>
      </c>
      <c r="N8194">
        <v>1</v>
      </c>
      <c r="O8194">
        <v>37521.287305708451</v>
      </c>
      <c r="P8194">
        <v>113.80274226231852</v>
      </c>
      <c r="Q8194">
        <v>0.76069094100729384</v>
      </c>
      <c r="S8194" s="6">
        <v>27.384873876262578</v>
      </c>
      <c r="V8194" s="6">
        <v>221.17592857394362</v>
      </c>
    </row>
    <row r="8195" spans="1:23" x14ac:dyDescent="0.3">
      <c r="A8195" s="1">
        <v>44735</v>
      </c>
      <c r="B8195">
        <v>202206</v>
      </c>
      <c r="C8195">
        <v>2022</v>
      </c>
      <c r="D8195" t="s">
        <v>2</v>
      </c>
      <c r="E8195" t="s">
        <v>22</v>
      </c>
      <c r="F8195">
        <v>242.68300083333332</v>
      </c>
      <c r="G8195">
        <v>64</v>
      </c>
      <c r="I8195">
        <v>284.85861876001564</v>
      </c>
      <c r="J8195">
        <v>243.13893345052082</v>
      </c>
      <c r="K8195">
        <v>307.65349296538432</v>
      </c>
      <c r="L8195">
        <v>5.8492807247519103</v>
      </c>
      <c r="N8195">
        <v>1</v>
      </c>
      <c r="O8195">
        <v>55516.578839410889</v>
      </c>
      <c r="P8195">
        <v>165.23496663243236</v>
      </c>
      <c r="Q8195">
        <v>0.7609338870146336</v>
      </c>
      <c r="S8195" s="6">
        <v>48.699768768936551</v>
      </c>
      <c r="V8195" s="6">
        <v>374.35396638412226</v>
      </c>
    </row>
    <row r="8196" spans="1:23" x14ac:dyDescent="0.3">
      <c r="A8196" s="1">
        <v>44735</v>
      </c>
      <c r="B8196">
        <v>202206</v>
      </c>
      <c r="C8196">
        <v>2022</v>
      </c>
      <c r="D8196" t="s">
        <v>3</v>
      </c>
      <c r="E8196" t="s">
        <v>22</v>
      </c>
      <c r="F8196">
        <v>361.26552283333325</v>
      </c>
      <c r="G8196">
        <v>96</v>
      </c>
      <c r="I8196">
        <v>406.84894016409942</v>
      </c>
      <c r="J8196">
        <v>362.1397083847811</v>
      </c>
      <c r="K8196">
        <v>465.08332404204458</v>
      </c>
      <c r="L8196">
        <v>5.5388877367424252</v>
      </c>
      <c r="N8196">
        <v>1</v>
      </c>
      <c r="O8196">
        <v>83735.934809263854</v>
      </c>
      <c r="P8196">
        <v>262.21250215097331</v>
      </c>
      <c r="Q8196">
        <v>0.76513733348719726</v>
      </c>
      <c r="S8196" s="6">
        <v>73.45318401477094</v>
      </c>
      <c r="V8196" s="6">
        <v>531.73322272727285</v>
      </c>
    </row>
    <row r="8197" spans="1:23" x14ac:dyDescent="0.3">
      <c r="A8197" s="1">
        <v>44735</v>
      </c>
      <c r="B8197">
        <v>202206</v>
      </c>
      <c r="C8197">
        <v>2022</v>
      </c>
      <c r="D8197" t="s">
        <v>5</v>
      </c>
      <c r="E8197" t="s">
        <v>23</v>
      </c>
      <c r="F8197">
        <v>499.08481666666637</v>
      </c>
      <c r="H8197">
        <v>162</v>
      </c>
      <c r="I8197">
        <v>606.87583344310758</v>
      </c>
      <c r="M8197">
        <v>4.8965979054110322</v>
      </c>
      <c r="N8197">
        <v>0.96258309220679006</v>
      </c>
      <c r="O8197">
        <v>108893.41406926076</v>
      </c>
      <c r="P8197">
        <v>534.99291505915744</v>
      </c>
      <c r="R8197">
        <v>0.89791768219832735</v>
      </c>
      <c r="T8197" s="6">
        <v>155.9384609375</v>
      </c>
      <c r="U8197" s="6">
        <v>145.46266451612902</v>
      </c>
      <c r="W8197" s="6">
        <v>793.24886067658724</v>
      </c>
    </row>
    <row r="8198" spans="1:23" x14ac:dyDescent="0.3">
      <c r="A8198" s="1">
        <v>44735</v>
      </c>
      <c r="B8198">
        <v>202206</v>
      </c>
      <c r="C8198">
        <v>2022</v>
      </c>
      <c r="D8198" t="s">
        <v>6</v>
      </c>
      <c r="E8198" t="s">
        <v>23</v>
      </c>
      <c r="F8198">
        <v>96.757919999999999</v>
      </c>
      <c r="H8198">
        <v>66</v>
      </c>
      <c r="I8198">
        <v>163.60973333333331</v>
      </c>
      <c r="M8198">
        <v>3.9557638888888893</v>
      </c>
      <c r="N8198">
        <v>0.91117500857550826</v>
      </c>
      <c r="O8198">
        <v>22162.031251636745</v>
      </c>
      <c r="P8198">
        <v>135.18172746667108</v>
      </c>
      <c r="R8198">
        <v>0.91276989247311824</v>
      </c>
      <c r="T8198" s="6">
        <v>60.137550565983545</v>
      </c>
      <c r="U8198" s="6">
        <v>60.242812903225804</v>
      </c>
      <c r="W8198" s="6">
        <v>261.08041666666668</v>
      </c>
    </row>
    <row r="8199" spans="1:23" x14ac:dyDescent="0.3">
      <c r="A8199" s="1">
        <v>44735</v>
      </c>
      <c r="B8199">
        <v>202206</v>
      </c>
      <c r="C8199">
        <v>2022</v>
      </c>
      <c r="D8199" t="s">
        <v>7</v>
      </c>
      <c r="E8199" t="s">
        <v>23</v>
      </c>
      <c r="F8199">
        <v>0</v>
      </c>
      <c r="H8199">
        <v>36</v>
      </c>
      <c r="I8199">
        <v>85.544030000000006</v>
      </c>
      <c r="M8199">
        <v>3.9557638888888893</v>
      </c>
      <c r="N8199">
        <v>0</v>
      </c>
      <c r="O8199">
        <v>0</v>
      </c>
      <c r="P8199">
        <v>125.50381785083331</v>
      </c>
      <c r="R8199">
        <v>0.82846881720430099</v>
      </c>
      <c r="T8199" s="6">
        <v>0</v>
      </c>
      <c r="U8199" s="6">
        <v>29.824877419354834</v>
      </c>
      <c r="W8199" s="6">
        <v>142.40750000000003</v>
      </c>
    </row>
    <row r="8200" spans="1:23" x14ac:dyDescent="0.3">
      <c r="A8200" s="1">
        <v>44735</v>
      </c>
      <c r="B8200">
        <v>202206</v>
      </c>
      <c r="C8200">
        <v>2022</v>
      </c>
      <c r="D8200" t="s">
        <v>8</v>
      </c>
      <c r="E8200" t="s">
        <v>23</v>
      </c>
      <c r="F8200">
        <v>31.532733500000006</v>
      </c>
      <c r="H8200">
        <v>108</v>
      </c>
      <c r="I8200">
        <v>48.983981366666669</v>
      </c>
      <c r="M8200">
        <v>2.6923377314814818</v>
      </c>
      <c r="N8200">
        <v>0.91754115226337463</v>
      </c>
      <c r="O8200">
        <v>5313.357983399349</v>
      </c>
      <c r="P8200">
        <v>82.544016371756982</v>
      </c>
      <c r="R8200">
        <v>0.94166642771804054</v>
      </c>
      <c r="T8200" s="6">
        <v>99.094444444444463</v>
      </c>
      <c r="U8200" s="6">
        <v>101.69997419354839</v>
      </c>
      <c r="W8200" s="6">
        <v>290.77247500000004</v>
      </c>
    </row>
    <row r="8201" spans="1:23" x14ac:dyDescent="0.3">
      <c r="A8201" s="1">
        <v>44736</v>
      </c>
      <c r="B8201">
        <v>202206</v>
      </c>
      <c r="C8201">
        <v>2022</v>
      </c>
      <c r="D8201" t="s">
        <v>0</v>
      </c>
      <c r="E8201" t="s">
        <v>22</v>
      </c>
      <c r="F8201">
        <v>200.89916000000002</v>
      </c>
      <c r="G8201">
        <v>44</v>
      </c>
      <c r="I8201">
        <v>212.49442670489319</v>
      </c>
      <c r="J8201">
        <v>201.52293929687502</v>
      </c>
      <c r="K8201">
        <v>268.17606835500868</v>
      </c>
      <c r="L8201">
        <v>6.440083333333332</v>
      </c>
      <c r="N8201">
        <v>1</v>
      </c>
      <c r="O8201">
        <v>30110.549638339937</v>
      </c>
      <c r="P8201">
        <v>137.19477123177759</v>
      </c>
      <c r="Q8201">
        <v>0.74990004612997874</v>
      </c>
      <c r="S8201" s="6">
        <v>32.995602029719066</v>
      </c>
      <c r="V8201" s="6">
        <v>283.36366666666663</v>
      </c>
    </row>
    <row r="8202" spans="1:23" x14ac:dyDescent="0.3">
      <c r="A8202" s="1">
        <v>44736</v>
      </c>
      <c r="B8202">
        <v>202206</v>
      </c>
      <c r="C8202">
        <v>2022</v>
      </c>
      <c r="D8202" t="s">
        <v>1</v>
      </c>
      <c r="E8202" t="s">
        <v>22</v>
      </c>
      <c r="F8202">
        <v>215.33596</v>
      </c>
      <c r="G8202">
        <v>46</v>
      </c>
      <c r="I8202">
        <v>235.5447062971414</v>
      </c>
      <c r="J8202">
        <v>215.4404521875</v>
      </c>
      <c r="K8202">
        <v>280.41874784765571</v>
      </c>
      <c r="L8202">
        <v>6.7562499999999996</v>
      </c>
      <c r="N8202">
        <v>1</v>
      </c>
      <c r="O8202">
        <v>32087.103278427971</v>
      </c>
      <c r="P8202">
        <v>147.819003166252</v>
      </c>
      <c r="Q8202">
        <v>0.75789633205048923</v>
      </c>
      <c r="S8202" s="6">
        <v>34.863231274322501</v>
      </c>
      <c r="V8202" s="6">
        <v>310.78749999999997</v>
      </c>
    </row>
    <row r="8203" spans="1:23" x14ac:dyDescent="0.3">
      <c r="A8203" s="1">
        <v>44736</v>
      </c>
      <c r="B8203">
        <v>202206</v>
      </c>
      <c r="C8203">
        <v>2022</v>
      </c>
      <c r="D8203" t="s">
        <v>4</v>
      </c>
      <c r="E8203" t="s">
        <v>22</v>
      </c>
      <c r="F8203">
        <v>178.15</v>
      </c>
      <c r="G8203">
        <v>36</v>
      </c>
      <c r="I8203">
        <v>183.19954817340721</v>
      </c>
      <c r="J8203">
        <v>178.47812657777777</v>
      </c>
      <c r="K8203">
        <v>234.61061894921326</v>
      </c>
      <c r="L8203">
        <v>6.6898079940476194</v>
      </c>
      <c r="N8203">
        <v>1</v>
      </c>
      <c r="O8203">
        <v>25982.15229859401</v>
      </c>
      <c r="P8203">
        <v>113.80274226231852</v>
      </c>
      <c r="Q8203">
        <v>0.76069094100729384</v>
      </c>
      <c r="S8203" s="6">
        <v>27.384873876262578</v>
      </c>
      <c r="V8203" s="6">
        <v>240.8330877857143</v>
      </c>
    </row>
    <row r="8204" spans="1:23" x14ac:dyDescent="0.3">
      <c r="A8204" s="1">
        <v>44736</v>
      </c>
      <c r="B8204">
        <v>202206</v>
      </c>
      <c r="C8204">
        <v>2022</v>
      </c>
      <c r="D8204" t="s">
        <v>2</v>
      </c>
      <c r="E8204" t="s">
        <v>22</v>
      </c>
      <c r="F8204">
        <v>233.31336099999999</v>
      </c>
      <c r="G8204">
        <v>64</v>
      </c>
      <c r="I8204">
        <v>271.56092477629539</v>
      </c>
      <c r="J8204">
        <v>233.63928873437499</v>
      </c>
      <c r="K8204">
        <v>287.2907472362071</v>
      </c>
      <c r="L8204">
        <v>5.5762261637166581</v>
      </c>
      <c r="N8204">
        <v>1</v>
      </c>
      <c r="O8204">
        <v>35217.977117222857</v>
      </c>
      <c r="P8204">
        <v>165.23496663243236</v>
      </c>
      <c r="Q8204">
        <v>0.7609338870146336</v>
      </c>
      <c r="S8204" s="6">
        <v>48.699768768936551</v>
      </c>
      <c r="V8204" s="6">
        <v>356.87847447786612</v>
      </c>
    </row>
    <row r="8205" spans="1:23" x14ac:dyDescent="0.3">
      <c r="A8205" s="1">
        <v>44736</v>
      </c>
      <c r="B8205">
        <v>202206</v>
      </c>
      <c r="C8205">
        <v>2022</v>
      </c>
      <c r="D8205" t="s">
        <v>3</v>
      </c>
      <c r="E8205" t="s">
        <v>22</v>
      </c>
      <c r="F8205">
        <v>276.40144099999998</v>
      </c>
      <c r="G8205">
        <v>96</v>
      </c>
      <c r="I8205">
        <v>411.7212226993106</v>
      </c>
      <c r="J8205">
        <v>277.26675921510946</v>
      </c>
      <c r="K8205">
        <v>357.59757103576243</v>
      </c>
      <c r="L8205">
        <v>5.6052195452346387</v>
      </c>
      <c r="N8205">
        <v>1</v>
      </c>
      <c r="O8205">
        <v>44065.350552472642</v>
      </c>
      <c r="P8205">
        <v>262.21250215097331</v>
      </c>
      <c r="Q8205">
        <v>0.76513733348719726</v>
      </c>
      <c r="S8205" s="6">
        <v>73.45318401477094</v>
      </c>
      <c r="V8205" s="6">
        <v>538.10107634252529</v>
      </c>
    </row>
    <row r="8206" spans="1:23" x14ac:dyDescent="0.3">
      <c r="A8206" s="1">
        <v>44736</v>
      </c>
      <c r="B8206">
        <v>202206</v>
      </c>
      <c r="C8206">
        <v>2022</v>
      </c>
      <c r="D8206" t="s">
        <v>5</v>
      </c>
      <c r="E8206" t="s">
        <v>23</v>
      </c>
      <c r="F8206">
        <v>27.552000333333332</v>
      </c>
      <c r="H8206">
        <v>162</v>
      </c>
      <c r="I8206">
        <v>56.387320751216571</v>
      </c>
      <c r="M8206">
        <v>2.3937007146465707</v>
      </c>
      <c r="N8206">
        <v>0.97690836588541663</v>
      </c>
      <c r="O8206">
        <v>4739.5576309028083</v>
      </c>
      <c r="P8206">
        <v>534.99291505915744</v>
      </c>
      <c r="R8206">
        <v>0.89791768219832735</v>
      </c>
      <c r="T8206" s="6">
        <v>158.2591552734375</v>
      </c>
      <c r="U8206" s="6">
        <v>145.46266451612902</v>
      </c>
      <c r="W8206" s="6">
        <v>387.77951577274445</v>
      </c>
    </row>
    <row r="8207" spans="1:23" x14ac:dyDescent="0.3">
      <c r="A8207" s="1">
        <v>44736</v>
      </c>
      <c r="B8207">
        <v>202206</v>
      </c>
      <c r="C8207">
        <v>2022</v>
      </c>
      <c r="D8207" t="s">
        <v>6</v>
      </c>
      <c r="E8207" t="s">
        <v>23</v>
      </c>
      <c r="F8207">
        <v>17.786720000000003</v>
      </c>
      <c r="H8207">
        <v>66</v>
      </c>
      <c r="I8207">
        <v>44.38323333333333</v>
      </c>
      <c r="M8207">
        <v>3.0355555555555545</v>
      </c>
      <c r="N8207">
        <v>0.83516845414116558</v>
      </c>
      <c r="O8207">
        <v>3930.8957083013652</v>
      </c>
      <c r="P8207">
        <v>135.18172746667108</v>
      </c>
      <c r="R8207">
        <v>0.91276989247311824</v>
      </c>
      <c r="T8207" s="6">
        <v>55.121117973316927</v>
      </c>
      <c r="U8207" s="6">
        <v>60.242812903225804</v>
      </c>
      <c r="W8207" s="6">
        <v>200.34666666666661</v>
      </c>
    </row>
    <row r="8208" spans="1:23" x14ac:dyDescent="0.3">
      <c r="A8208" s="1">
        <v>44736</v>
      </c>
      <c r="B8208">
        <v>202206</v>
      </c>
      <c r="C8208">
        <v>2022</v>
      </c>
      <c r="D8208" t="s">
        <v>7</v>
      </c>
      <c r="E8208" t="s">
        <v>23</v>
      </c>
      <c r="F8208">
        <v>2.1280000000000001</v>
      </c>
      <c r="H8208">
        <v>36</v>
      </c>
      <c r="I8208">
        <v>17.460511407716819</v>
      </c>
      <c r="M8208">
        <v>2.9065783593527459</v>
      </c>
      <c r="N8208">
        <v>0.3536415157361858</v>
      </c>
      <c r="O8208">
        <v>294.15293429002884</v>
      </c>
      <c r="P8208">
        <v>125.50381785083331</v>
      </c>
      <c r="R8208">
        <v>0.82846881720430099</v>
      </c>
      <c r="T8208" s="6">
        <v>12.731094566502689</v>
      </c>
      <c r="U8208" s="6">
        <v>29.824877419354834</v>
      </c>
      <c r="W8208" s="6">
        <v>104.63682093669885</v>
      </c>
    </row>
    <row r="8209" spans="1:23" x14ac:dyDescent="0.3">
      <c r="A8209" s="1">
        <v>44736</v>
      </c>
      <c r="B8209">
        <v>202206</v>
      </c>
      <c r="C8209">
        <v>2022</v>
      </c>
      <c r="D8209" t="s">
        <v>8</v>
      </c>
      <c r="E8209" t="s">
        <v>23</v>
      </c>
      <c r="F8209">
        <v>13.574838666666668</v>
      </c>
      <c r="H8209">
        <v>108</v>
      </c>
      <c r="I8209">
        <v>21.794588433333331</v>
      </c>
      <c r="M8209">
        <v>2.2508235596707822</v>
      </c>
      <c r="N8209">
        <v>0.91779835390946518</v>
      </c>
      <c r="O8209">
        <v>1927.9973644301174</v>
      </c>
      <c r="P8209">
        <v>82.544016371756982</v>
      </c>
      <c r="R8209">
        <v>0.94166642771804054</v>
      </c>
      <c r="T8209" s="6">
        <v>99.122222222222234</v>
      </c>
      <c r="U8209" s="6">
        <v>101.69997419354839</v>
      </c>
      <c r="W8209" s="6">
        <v>243.08894444444448</v>
      </c>
    </row>
    <row r="8210" spans="1:23" x14ac:dyDescent="0.3">
      <c r="A8210" s="1">
        <v>44737</v>
      </c>
      <c r="B8210">
        <v>202206</v>
      </c>
      <c r="C8210">
        <v>2022</v>
      </c>
      <c r="D8210" t="s">
        <v>0</v>
      </c>
      <c r="E8210" t="s">
        <v>22</v>
      </c>
      <c r="F8210">
        <v>166.77136000000004</v>
      </c>
      <c r="G8210">
        <v>44</v>
      </c>
      <c r="I8210">
        <v>159.5527204547476</v>
      </c>
      <c r="J8210">
        <v>167.33605726562504</v>
      </c>
      <c r="K8210">
        <v>208.49285075451246</v>
      </c>
      <c r="L8210">
        <v>4.8355753688336653</v>
      </c>
      <c r="N8210">
        <v>0.99381304177897012</v>
      </c>
      <c r="O8210">
        <v>27378.49636582255</v>
      </c>
      <c r="P8210">
        <v>137.19477123177759</v>
      </c>
      <c r="Q8210">
        <v>0.74990004612997874</v>
      </c>
      <c r="S8210" s="6">
        <v>32.995602029719066</v>
      </c>
      <c r="V8210" s="6">
        <v>212.76531622868129</v>
      </c>
    </row>
    <row r="8211" spans="1:23" x14ac:dyDescent="0.3">
      <c r="A8211" s="1">
        <v>44737</v>
      </c>
      <c r="B8211">
        <v>202206</v>
      </c>
      <c r="C8211">
        <v>2022</v>
      </c>
      <c r="D8211" t="s">
        <v>1</v>
      </c>
      <c r="E8211" t="s">
        <v>22</v>
      </c>
      <c r="F8211">
        <v>166.24272033333335</v>
      </c>
      <c r="G8211">
        <v>46</v>
      </c>
      <c r="I8211">
        <v>167.65258847996776</v>
      </c>
      <c r="J8211">
        <v>166.34525939583335</v>
      </c>
      <c r="K8211">
        <v>214.63603538990665</v>
      </c>
      <c r="L8211">
        <v>4.8088654537150539</v>
      </c>
      <c r="N8211">
        <v>1</v>
      </c>
      <c r="O8211">
        <v>27468.240206563092</v>
      </c>
      <c r="P8211">
        <v>147.819003166252</v>
      </c>
      <c r="Q8211">
        <v>0.75789633205048923</v>
      </c>
      <c r="S8211" s="6">
        <v>34.863231274322501</v>
      </c>
      <c r="V8211" s="6">
        <v>221.20781087089247</v>
      </c>
    </row>
    <row r="8212" spans="1:23" x14ac:dyDescent="0.3">
      <c r="A8212" s="1">
        <v>44737</v>
      </c>
      <c r="B8212">
        <v>202206</v>
      </c>
      <c r="C8212">
        <v>2022</v>
      </c>
      <c r="D8212" t="s">
        <v>4</v>
      </c>
      <c r="E8212" t="s">
        <v>22</v>
      </c>
      <c r="F8212">
        <v>144.22631983333332</v>
      </c>
      <c r="G8212">
        <v>36</v>
      </c>
      <c r="I8212">
        <v>141.96208862911371</v>
      </c>
      <c r="J8212">
        <v>144.5273200111111</v>
      </c>
      <c r="K8212">
        <v>186.67915562747837</v>
      </c>
      <c r="L8212">
        <v>5.1839599214721073</v>
      </c>
      <c r="N8212">
        <v>1</v>
      </c>
      <c r="O8212">
        <v>21993.003586943207</v>
      </c>
      <c r="P8212">
        <v>113.80274226231852</v>
      </c>
      <c r="Q8212">
        <v>0.76069094100729384</v>
      </c>
      <c r="S8212" s="6">
        <v>27.384873876262578</v>
      </c>
      <c r="V8212" s="6">
        <v>186.62255717299587</v>
      </c>
    </row>
    <row r="8213" spans="1:23" x14ac:dyDescent="0.3">
      <c r="A8213" s="1">
        <v>44737</v>
      </c>
      <c r="B8213">
        <v>202206</v>
      </c>
      <c r="C8213">
        <v>2022</v>
      </c>
      <c r="D8213" t="s">
        <v>2</v>
      </c>
      <c r="E8213" t="s">
        <v>22</v>
      </c>
      <c r="F8213">
        <v>136.10883950000002</v>
      </c>
      <c r="G8213">
        <v>64</v>
      </c>
      <c r="I8213">
        <v>147.42436492280726</v>
      </c>
      <c r="J8213">
        <v>136.47229950000002</v>
      </c>
      <c r="K8213">
        <v>166.94662508982594</v>
      </c>
      <c r="L8213">
        <v>3.0272087250000004</v>
      </c>
      <c r="N8213">
        <v>1</v>
      </c>
      <c r="O8213">
        <v>22161.120892897849</v>
      </c>
      <c r="P8213">
        <v>165.23496663243236</v>
      </c>
      <c r="Q8213">
        <v>0.7609338870146336</v>
      </c>
      <c r="S8213" s="6">
        <v>48.699768768936551</v>
      </c>
      <c r="V8213" s="6">
        <v>193.74135840000002</v>
      </c>
    </row>
    <row r="8214" spans="1:23" x14ac:dyDescent="0.3">
      <c r="A8214" s="1">
        <v>44737</v>
      </c>
      <c r="B8214">
        <v>202206</v>
      </c>
      <c r="C8214">
        <v>2022</v>
      </c>
      <c r="D8214" t="s">
        <v>3</v>
      </c>
      <c r="E8214" t="s">
        <v>22</v>
      </c>
      <c r="F8214">
        <v>336.78232216666675</v>
      </c>
      <c r="G8214">
        <v>96</v>
      </c>
      <c r="I8214">
        <v>397.43469512735544</v>
      </c>
      <c r="J8214">
        <v>337.57069227955793</v>
      </c>
      <c r="K8214">
        <v>417.66028070655949</v>
      </c>
      <c r="L8214">
        <v>5.4107211342592585</v>
      </c>
      <c r="N8214">
        <v>0.9980976467297934</v>
      </c>
      <c r="O8214">
        <v>56738.468752708126</v>
      </c>
      <c r="P8214">
        <v>262.21250215097331</v>
      </c>
      <c r="Q8214">
        <v>0.76513733348719726</v>
      </c>
      <c r="S8214" s="6">
        <v>73.45318401477094</v>
      </c>
      <c r="V8214" s="6">
        <v>519.42922888888882</v>
      </c>
    </row>
    <row r="8215" spans="1:23" x14ac:dyDescent="0.3">
      <c r="A8215" s="1">
        <v>44737</v>
      </c>
      <c r="B8215">
        <v>202206</v>
      </c>
      <c r="C8215">
        <v>2022</v>
      </c>
      <c r="D8215" t="s">
        <v>5</v>
      </c>
      <c r="E8215" t="s">
        <v>23</v>
      </c>
      <c r="F8215">
        <v>115.87200233333326</v>
      </c>
      <c r="H8215">
        <v>162</v>
      </c>
      <c r="I8215">
        <v>179.94877353308408</v>
      </c>
      <c r="M8215">
        <v>3.3878588535724163</v>
      </c>
      <c r="N8215">
        <v>0.97029961480034721</v>
      </c>
      <c r="O8215">
        <v>15969.333245837255</v>
      </c>
      <c r="P8215">
        <v>534.99291505915744</v>
      </c>
      <c r="R8215">
        <v>0.89791768219832735</v>
      </c>
      <c r="T8215" s="6">
        <v>157.18853759765625</v>
      </c>
      <c r="U8215" s="6">
        <v>145.46266451612902</v>
      </c>
      <c r="W8215" s="6">
        <v>548.83313427873145</v>
      </c>
    </row>
    <row r="8216" spans="1:23" x14ac:dyDescent="0.3">
      <c r="A8216" s="1">
        <v>44737</v>
      </c>
      <c r="B8216">
        <v>202206</v>
      </c>
      <c r="C8216">
        <v>2022</v>
      </c>
      <c r="D8216" t="s">
        <v>6</v>
      </c>
      <c r="E8216" t="s">
        <v>23</v>
      </c>
      <c r="F8216">
        <v>10.808</v>
      </c>
      <c r="H8216">
        <v>66</v>
      </c>
      <c r="I8216">
        <v>26.480699999999999</v>
      </c>
      <c r="M8216">
        <v>2.2566666666666664</v>
      </c>
      <c r="N8216">
        <v>0.93523617395737646</v>
      </c>
      <c r="O8216">
        <v>1413.0625887104973</v>
      </c>
      <c r="P8216">
        <v>135.18172746667108</v>
      </c>
      <c r="R8216">
        <v>0.91276989247311824</v>
      </c>
      <c r="T8216" s="6">
        <v>61.725587481186849</v>
      </c>
      <c r="U8216" s="6">
        <v>60.242812903225804</v>
      </c>
      <c r="W8216" s="6">
        <v>148.93999999999997</v>
      </c>
    </row>
    <row r="8217" spans="1:23" x14ac:dyDescent="0.3">
      <c r="A8217" s="1">
        <v>44737</v>
      </c>
      <c r="B8217">
        <v>202206</v>
      </c>
      <c r="C8217">
        <v>2022</v>
      </c>
      <c r="D8217" t="s">
        <v>7</v>
      </c>
      <c r="E8217" t="s">
        <v>23</v>
      </c>
      <c r="F8217">
        <v>10.695999999999998</v>
      </c>
      <c r="H8217">
        <v>36</v>
      </c>
      <c r="I8217">
        <v>20.149166491254217</v>
      </c>
      <c r="M8217">
        <v>2.9520298106102629</v>
      </c>
      <c r="N8217">
        <v>0.95311866373569798</v>
      </c>
      <c r="O8217">
        <v>1618.5167818695229</v>
      </c>
      <c r="P8217">
        <v>125.50381785083331</v>
      </c>
      <c r="R8217">
        <v>0.82846881720430099</v>
      </c>
      <c r="T8217" s="6">
        <v>34.312271894485129</v>
      </c>
      <c r="U8217" s="6">
        <v>29.824877419354834</v>
      </c>
      <c r="W8217" s="6">
        <v>106.27307318196947</v>
      </c>
    </row>
    <row r="8218" spans="1:23" x14ac:dyDescent="0.3">
      <c r="A8218" s="1">
        <v>44737</v>
      </c>
      <c r="B8218">
        <v>202206</v>
      </c>
      <c r="C8218">
        <v>2022</v>
      </c>
      <c r="D8218" t="s">
        <v>8</v>
      </c>
      <c r="E8218" t="s">
        <v>23</v>
      </c>
      <c r="F8218">
        <v>19.309723999999999</v>
      </c>
      <c r="H8218">
        <v>108</v>
      </c>
      <c r="I8218">
        <v>23.892840466666652</v>
      </c>
      <c r="M8218">
        <v>2.4840101594650208</v>
      </c>
      <c r="N8218">
        <v>0.9433641975308642</v>
      </c>
      <c r="O8218">
        <v>2393.5686493807384</v>
      </c>
      <c r="P8218">
        <v>82.544016371756982</v>
      </c>
      <c r="R8218">
        <v>0.94166642771804054</v>
      </c>
      <c r="T8218" s="6">
        <v>101.88333333333334</v>
      </c>
      <c r="U8218" s="6">
        <v>101.69997419354839</v>
      </c>
      <c r="W8218" s="6">
        <v>268.27309722222225</v>
      </c>
    </row>
    <row r="8219" spans="1:23" x14ac:dyDescent="0.3">
      <c r="A8219" s="1">
        <v>44738</v>
      </c>
      <c r="B8219">
        <v>202207</v>
      </c>
      <c r="C8219">
        <v>2022</v>
      </c>
      <c r="D8219" t="s">
        <v>0</v>
      </c>
      <c r="E8219" t="s">
        <v>22</v>
      </c>
      <c r="F8219">
        <v>135.98059999999998</v>
      </c>
      <c r="G8219">
        <v>44</v>
      </c>
      <c r="I8219">
        <v>156.20472268635069</v>
      </c>
      <c r="J8219">
        <v>136.46302187499998</v>
      </c>
      <c r="K8219">
        <v>167.68986145678997</v>
      </c>
      <c r="L8219">
        <v>4.7341073681776571</v>
      </c>
      <c r="N8219">
        <v>1</v>
      </c>
      <c r="O8219">
        <v>18584.149243048087</v>
      </c>
      <c r="P8219">
        <v>136.09270445326973</v>
      </c>
      <c r="Q8219">
        <v>0.74990004612997874</v>
      </c>
      <c r="S8219" s="6">
        <v>32.995602029719066</v>
      </c>
      <c r="V8219" s="6">
        <v>208.3007241998169</v>
      </c>
    </row>
    <row r="8220" spans="1:23" x14ac:dyDescent="0.3">
      <c r="A8220" s="1">
        <v>44738</v>
      </c>
      <c r="B8220">
        <v>202207</v>
      </c>
      <c r="C8220">
        <v>2022</v>
      </c>
      <c r="D8220" t="s">
        <v>1</v>
      </c>
      <c r="E8220" t="s">
        <v>22</v>
      </c>
      <c r="F8220">
        <v>130.70567999999997</v>
      </c>
      <c r="G8220">
        <v>46</v>
      </c>
      <c r="I8220">
        <v>165.53103315144946</v>
      </c>
      <c r="J8220">
        <v>130.83116828124997</v>
      </c>
      <c r="K8220">
        <v>161.37819434527535</v>
      </c>
      <c r="L8220">
        <v>4.7480117906731873</v>
      </c>
      <c r="N8220">
        <v>1</v>
      </c>
      <c r="O8220">
        <v>17892.326055920337</v>
      </c>
      <c r="P8220">
        <v>146.63159338992415</v>
      </c>
      <c r="Q8220">
        <v>0.75789633205048923</v>
      </c>
      <c r="S8220" s="6">
        <v>34.863231274322501</v>
      </c>
      <c r="V8220" s="6">
        <v>218.40854237096661</v>
      </c>
    </row>
    <row r="8221" spans="1:23" x14ac:dyDescent="0.3">
      <c r="A8221" s="1">
        <v>44738</v>
      </c>
      <c r="B8221">
        <v>202207</v>
      </c>
      <c r="C8221">
        <v>2022</v>
      </c>
      <c r="D8221" t="s">
        <v>4</v>
      </c>
      <c r="E8221" t="s">
        <v>22</v>
      </c>
      <c r="F8221">
        <v>143.64867999999998</v>
      </c>
      <c r="G8221">
        <v>36</v>
      </c>
      <c r="I8221">
        <v>148.96830429938839</v>
      </c>
      <c r="J8221">
        <v>143.79232868</v>
      </c>
      <c r="K8221">
        <v>196.42378700969135</v>
      </c>
      <c r="L8221">
        <v>5.4398024607487887</v>
      </c>
      <c r="N8221">
        <v>0.98520382486160041</v>
      </c>
      <c r="O8221">
        <v>18546.961269847896</v>
      </c>
      <c r="P8221">
        <v>112.88858044387344</v>
      </c>
      <c r="Q8221">
        <v>0.76069094100729384</v>
      </c>
      <c r="S8221" s="6">
        <v>27.384873876262578</v>
      </c>
      <c r="V8221" s="6">
        <v>195.83288858695639</v>
      </c>
    </row>
    <row r="8222" spans="1:23" x14ac:dyDescent="0.3">
      <c r="A8222" s="1">
        <v>44738</v>
      </c>
      <c r="B8222">
        <v>202207</v>
      </c>
      <c r="C8222">
        <v>2022</v>
      </c>
      <c r="D8222" t="s">
        <v>2</v>
      </c>
      <c r="E8222" t="s">
        <v>22</v>
      </c>
      <c r="F8222">
        <v>124.70808</v>
      </c>
      <c r="G8222">
        <v>64</v>
      </c>
      <c r="I8222">
        <v>161.3569410478527</v>
      </c>
      <c r="J8222">
        <v>125.0938221875</v>
      </c>
      <c r="K8222">
        <v>160.23803520781345</v>
      </c>
      <c r="L8222">
        <v>3.3132999422119482</v>
      </c>
      <c r="N8222">
        <v>1</v>
      </c>
      <c r="O8222">
        <v>17307.612021066783</v>
      </c>
      <c r="P8222">
        <v>163.90765681050178</v>
      </c>
      <c r="Q8222">
        <v>0.7609338870146336</v>
      </c>
      <c r="S8222" s="6">
        <v>48.699768768936551</v>
      </c>
      <c r="V8222" s="6">
        <v>212.05119630156469</v>
      </c>
    </row>
    <row r="8223" spans="1:23" x14ac:dyDescent="0.3">
      <c r="A8223" s="1">
        <v>44738</v>
      </c>
      <c r="B8223">
        <v>202207</v>
      </c>
      <c r="C8223">
        <v>2022</v>
      </c>
      <c r="D8223" t="s">
        <v>3</v>
      </c>
      <c r="E8223" t="s">
        <v>22</v>
      </c>
      <c r="F8223">
        <v>283.88920149999996</v>
      </c>
      <c r="G8223">
        <v>96</v>
      </c>
      <c r="I8223">
        <v>417.58930855224111</v>
      </c>
      <c r="J8223">
        <v>284.67257032616146</v>
      </c>
      <c r="K8223">
        <v>357.46592132092644</v>
      </c>
      <c r="L8223">
        <v>5.6851083333333339</v>
      </c>
      <c r="N8223">
        <v>0.97089551227967474</v>
      </c>
      <c r="O8223">
        <v>40414.878634640547</v>
      </c>
      <c r="P8223">
        <v>260.10618508848245</v>
      </c>
      <c r="Q8223">
        <v>0.76513733348719726</v>
      </c>
      <c r="S8223" s="6">
        <v>73.45318401477094</v>
      </c>
      <c r="V8223" s="6">
        <v>545.77040000000011</v>
      </c>
    </row>
    <row r="8224" spans="1:23" x14ac:dyDescent="0.3">
      <c r="A8224" s="1">
        <v>44738</v>
      </c>
      <c r="B8224">
        <v>202207</v>
      </c>
      <c r="C8224">
        <v>2022</v>
      </c>
      <c r="D8224" t="s">
        <v>5</v>
      </c>
      <c r="E8224" t="s">
        <v>23</v>
      </c>
      <c r="F8224">
        <v>831.07203299999946</v>
      </c>
      <c r="H8224">
        <v>162</v>
      </c>
      <c r="I8224">
        <v>1002.9370828713156</v>
      </c>
      <c r="M8224">
        <v>6.7968307195236894</v>
      </c>
      <c r="N8224">
        <v>0.97584326473283201</v>
      </c>
      <c r="O8224">
        <v>107058.70369042235</v>
      </c>
      <c r="P8224">
        <v>564.09295229901545</v>
      </c>
      <c r="R8224">
        <v>0.94079999999999997</v>
      </c>
      <c r="T8224" s="6">
        <v>158.08660888671878</v>
      </c>
      <c r="U8224" s="6">
        <v>152.40959999999998</v>
      </c>
      <c r="W8224" s="6">
        <v>1101.0865765628378</v>
      </c>
    </row>
    <row r="8225" spans="1:23" x14ac:dyDescent="0.3">
      <c r="A8225" s="1">
        <v>44738</v>
      </c>
      <c r="B8225">
        <v>202207</v>
      </c>
      <c r="C8225">
        <v>2022</v>
      </c>
      <c r="D8225" t="s">
        <v>6</v>
      </c>
      <c r="E8225" t="s">
        <v>23</v>
      </c>
      <c r="F8225">
        <v>49.932959833333342</v>
      </c>
      <c r="H8225">
        <v>66</v>
      </c>
      <c r="I8225">
        <v>90.519599999999997</v>
      </c>
      <c r="M8225">
        <v>3.2330555555555551</v>
      </c>
      <c r="N8225">
        <v>0.93958333333333333</v>
      </c>
      <c r="O8225">
        <v>7128.5733228983718</v>
      </c>
      <c r="P8225">
        <v>146.61056088048934</v>
      </c>
      <c r="R8225">
        <v>0.92936666666666667</v>
      </c>
      <c r="T8225" s="6">
        <v>62.012500000000003</v>
      </c>
      <c r="U8225" s="6">
        <v>61.338200000000001</v>
      </c>
      <c r="W8225" s="6">
        <v>213.38166666666663</v>
      </c>
    </row>
    <row r="8226" spans="1:23" x14ac:dyDescent="0.3">
      <c r="A8226" s="1">
        <v>44738</v>
      </c>
      <c r="B8226">
        <v>202207</v>
      </c>
      <c r="C8226">
        <v>2022</v>
      </c>
      <c r="D8226" t="s">
        <v>7</v>
      </c>
      <c r="E8226" t="s">
        <v>23</v>
      </c>
      <c r="F8226">
        <v>54.230400000000003</v>
      </c>
      <c r="H8226">
        <v>36</v>
      </c>
      <c r="I8226">
        <v>67.98813923841152</v>
      </c>
      <c r="M8226">
        <v>4.2029613008417037</v>
      </c>
      <c r="N8226">
        <v>0.9290127700611871</v>
      </c>
      <c r="O8226">
        <v>7604.317107921549</v>
      </c>
      <c r="P8226">
        <v>178.66969045069783</v>
      </c>
      <c r="R8226">
        <v>0.93889444444444448</v>
      </c>
      <c r="T8226" s="6">
        <v>33.444459722202737</v>
      </c>
      <c r="U8226" s="6">
        <v>33.800200000000004</v>
      </c>
      <c r="W8226" s="6">
        <v>151.30660683030135</v>
      </c>
    </row>
    <row r="8227" spans="1:23" x14ac:dyDescent="0.3">
      <c r="A8227" s="1">
        <v>44738</v>
      </c>
      <c r="B8227">
        <v>202207</v>
      </c>
      <c r="C8227">
        <v>2022</v>
      </c>
      <c r="D8227" t="s">
        <v>8</v>
      </c>
      <c r="E8227" t="s">
        <v>23</v>
      </c>
      <c r="F8227">
        <v>83.966458166666669</v>
      </c>
      <c r="H8227">
        <v>108</v>
      </c>
      <c r="I8227">
        <v>89.292139633333306</v>
      </c>
      <c r="M8227">
        <v>3.1629571244855961</v>
      </c>
      <c r="N8227">
        <v>0.93037551440329214</v>
      </c>
      <c r="O8227">
        <v>11847.175747451589</v>
      </c>
      <c r="P8227">
        <v>102.10214544823954</v>
      </c>
      <c r="R8227">
        <v>0.93963045267489709</v>
      </c>
      <c r="T8227" s="6">
        <v>100.48055555555555</v>
      </c>
      <c r="U8227" s="6">
        <v>101.48008888888889</v>
      </c>
      <c r="W8227" s="6">
        <v>341.59936944444439</v>
      </c>
    </row>
    <row r="8228" spans="1:23" x14ac:dyDescent="0.3">
      <c r="A8228" s="1">
        <v>44739</v>
      </c>
      <c r="B8228">
        <v>202207</v>
      </c>
      <c r="C8228">
        <v>2022</v>
      </c>
      <c r="D8228" t="s">
        <v>0</v>
      </c>
      <c r="E8228" t="s">
        <v>22</v>
      </c>
      <c r="F8228">
        <v>163.24812000000003</v>
      </c>
      <c r="G8228">
        <v>44</v>
      </c>
      <c r="I8228">
        <v>159.38949389150196</v>
      </c>
      <c r="J8228">
        <v>163.78156726562503</v>
      </c>
      <c r="K8228">
        <v>192.59526847844137</v>
      </c>
      <c r="L8228">
        <v>4.8306284500564711</v>
      </c>
      <c r="N8228">
        <v>1</v>
      </c>
      <c r="O8228">
        <v>26723.097984164189</v>
      </c>
      <c r="P8228">
        <v>136.09270445326973</v>
      </c>
      <c r="Q8228">
        <v>0.74990004612997874</v>
      </c>
      <c r="S8228" s="6">
        <v>32.995602029719066</v>
      </c>
      <c r="V8228" s="6">
        <v>212.54765180248472</v>
      </c>
    </row>
    <row r="8229" spans="1:23" x14ac:dyDescent="0.3">
      <c r="A8229" s="1">
        <v>44739</v>
      </c>
      <c r="B8229">
        <v>202207</v>
      </c>
      <c r="C8229">
        <v>2022</v>
      </c>
      <c r="D8229" t="s">
        <v>1</v>
      </c>
      <c r="E8229" t="s">
        <v>22</v>
      </c>
      <c r="F8229">
        <v>164.38492016666666</v>
      </c>
      <c r="G8229">
        <v>46</v>
      </c>
      <c r="I8229">
        <v>172.78590262922143</v>
      </c>
      <c r="J8229">
        <v>164.50918774479166</v>
      </c>
      <c r="K8229">
        <v>197.40228570714416</v>
      </c>
      <c r="L8229">
        <v>4.9561069445815207</v>
      </c>
      <c r="N8229">
        <v>1</v>
      </c>
      <c r="O8229">
        <v>26845.444876842434</v>
      </c>
      <c r="P8229">
        <v>146.63159338992415</v>
      </c>
      <c r="Q8229">
        <v>0.75789633205048923</v>
      </c>
      <c r="S8229" s="6">
        <v>34.863231274322501</v>
      </c>
      <c r="V8229" s="6">
        <v>227.98091945074995</v>
      </c>
    </row>
    <row r="8230" spans="1:23" x14ac:dyDescent="0.3">
      <c r="A8230" s="1">
        <v>44739</v>
      </c>
      <c r="B8230">
        <v>202207</v>
      </c>
      <c r="C8230">
        <v>2022</v>
      </c>
      <c r="D8230" t="s">
        <v>4</v>
      </c>
      <c r="E8230" t="s">
        <v>22</v>
      </c>
      <c r="F8230">
        <v>118.22551999999999</v>
      </c>
      <c r="G8230">
        <v>36</v>
      </c>
      <c r="I8230">
        <v>114.95534441941443</v>
      </c>
      <c r="J8230">
        <v>118.34374551999998</v>
      </c>
      <c r="K8230">
        <v>148.44946942113114</v>
      </c>
      <c r="L8230">
        <v>4.1977678969359289</v>
      </c>
      <c r="N8230">
        <v>1</v>
      </c>
      <c r="O8230">
        <v>17718.490913745663</v>
      </c>
      <c r="P8230">
        <v>112.88858044387344</v>
      </c>
      <c r="Q8230">
        <v>0.76069094100729384</v>
      </c>
      <c r="S8230" s="6">
        <v>27.384873876262578</v>
      </c>
      <c r="V8230" s="6">
        <v>151.11964428969344</v>
      </c>
    </row>
    <row r="8231" spans="1:23" x14ac:dyDescent="0.3">
      <c r="A8231" s="1">
        <v>44739</v>
      </c>
      <c r="B8231">
        <v>202207</v>
      </c>
      <c r="C8231">
        <v>2022</v>
      </c>
      <c r="D8231" t="s">
        <v>2</v>
      </c>
      <c r="E8231" t="s">
        <v>22</v>
      </c>
      <c r="F8231">
        <v>153.64608066666665</v>
      </c>
      <c r="G8231">
        <v>64</v>
      </c>
      <c r="I8231">
        <v>156.0460933479111</v>
      </c>
      <c r="J8231">
        <v>154.03624066666666</v>
      </c>
      <c r="K8231">
        <v>188.35221320184075</v>
      </c>
      <c r="L8231">
        <v>3.2042471102541672</v>
      </c>
      <c r="N8231">
        <v>1</v>
      </c>
      <c r="O8231">
        <v>24708.127457575923</v>
      </c>
      <c r="P8231">
        <v>163.90765681050178</v>
      </c>
      <c r="Q8231">
        <v>0.7609338870146336</v>
      </c>
      <c r="S8231" s="6">
        <v>48.699768768936551</v>
      </c>
      <c r="V8231" s="6">
        <v>205.0718150562667</v>
      </c>
    </row>
    <row r="8232" spans="1:23" x14ac:dyDescent="0.3">
      <c r="A8232" s="1">
        <v>44739</v>
      </c>
      <c r="B8232">
        <v>202207</v>
      </c>
      <c r="C8232">
        <v>2022</v>
      </c>
      <c r="D8232" t="s">
        <v>3</v>
      </c>
      <c r="E8232" t="s">
        <v>22</v>
      </c>
      <c r="F8232">
        <v>179.05104016666667</v>
      </c>
      <c r="G8232">
        <v>96</v>
      </c>
      <c r="I8232">
        <v>192.22692014755725</v>
      </c>
      <c r="J8232">
        <v>179.76790514629883</v>
      </c>
      <c r="K8232">
        <v>232.39622078384031</v>
      </c>
      <c r="L8232">
        <v>2.6169991502192977</v>
      </c>
      <c r="N8232">
        <v>0.97779374366008032</v>
      </c>
      <c r="O8232">
        <v>28322.867355352166</v>
      </c>
      <c r="P8232">
        <v>260.10618508848245</v>
      </c>
      <c r="Q8232">
        <v>0.76513733348719726</v>
      </c>
      <c r="S8232" s="6">
        <v>73.45318401477094</v>
      </c>
      <c r="V8232" s="6">
        <v>251.23191842105257</v>
      </c>
    </row>
    <row r="8233" spans="1:23" x14ac:dyDescent="0.3">
      <c r="A8233" s="1">
        <v>44739</v>
      </c>
      <c r="B8233">
        <v>202207</v>
      </c>
      <c r="C8233">
        <v>2022</v>
      </c>
      <c r="D8233" t="s">
        <v>5</v>
      </c>
      <c r="E8233" t="s">
        <v>23</v>
      </c>
      <c r="F8233">
        <v>728.77442633333271</v>
      </c>
      <c r="H8233">
        <v>162</v>
      </c>
      <c r="I8233">
        <v>857.292865108407</v>
      </c>
      <c r="M8233">
        <v>6.0924361577528465</v>
      </c>
      <c r="N8233">
        <v>0.97999930676118829</v>
      </c>
      <c r="O8233">
        <v>89938.173205885963</v>
      </c>
      <c r="P8233">
        <v>564.09295229901545</v>
      </c>
      <c r="R8233">
        <v>0.94079999999999997</v>
      </c>
      <c r="T8233" s="6">
        <v>158.7598876953125</v>
      </c>
      <c r="U8233" s="6">
        <v>152.40959999999998</v>
      </c>
      <c r="W8233" s="6">
        <v>986.97465755596113</v>
      </c>
    </row>
    <row r="8234" spans="1:23" x14ac:dyDescent="0.3">
      <c r="A8234" s="1">
        <v>44739</v>
      </c>
      <c r="B8234">
        <v>202207</v>
      </c>
      <c r="C8234">
        <v>2022</v>
      </c>
      <c r="D8234" t="s">
        <v>6</v>
      </c>
      <c r="E8234" t="s">
        <v>23</v>
      </c>
      <c r="F8234">
        <v>94.654560499999988</v>
      </c>
      <c r="H8234">
        <v>66</v>
      </c>
      <c r="I8234">
        <v>140.61876666666672</v>
      </c>
      <c r="M8234">
        <v>4.2496527777777784</v>
      </c>
      <c r="N8234">
        <v>0.864336426005473</v>
      </c>
      <c r="O8234">
        <v>11122.642746551512</v>
      </c>
      <c r="P8234">
        <v>146.61056088048934</v>
      </c>
      <c r="R8234">
        <v>0.92936666666666667</v>
      </c>
      <c r="T8234" s="6">
        <v>57.046204116361217</v>
      </c>
      <c r="U8234" s="6">
        <v>61.338200000000001</v>
      </c>
      <c r="W8234" s="6">
        <v>280.47708333333338</v>
      </c>
    </row>
    <row r="8235" spans="1:23" x14ac:dyDescent="0.3">
      <c r="A8235" s="1">
        <v>44739</v>
      </c>
      <c r="B8235">
        <v>202207</v>
      </c>
      <c r="C8235">
        <v>2022</v>
      </c>
      <c r="D8235" t="s">
        <v>7</v>
      </c>
      <c r="E8235" t="s">
        <v>23</v>
      </c>
      <c r="F8235">
        <v>33.174399999999999</v>
      </c>
      <c r="H8235">
        <v>36</v>
      </c>
      <c r="I8235">
        <v>35.224250190338743</v>
      </c>
      <c r="M8235">
        <v>3.513390515475487</v>
      </c>
      <c r="N8235">
        <v>0.94120353636687359</v>
      </c>
      <c r="O8235">
        <v>3840.2390329986256</v>
      </c>
      <c r="P8235">
        <v>178.66969045069783</v>
      </c>
      <c r="R8235">
        <v>0.93889444444444448</v>
      </c>
      <c r="T8235" s="6">
        <v>33.883327309207452</v>
      </c>
      <c r="U8235" s="6">
        <v>33.800200000000004</v>
      </c>
      <c r="W8235" s="6">
        <v>126.48205855711753</v>
      </c>
    </row>
    <row r="8236" spans="1:23" x14ac:dyDescent="0.3">
      <c r="A8236" s="1">
        <v>44739</v>
      </c>
      <c r="B8236">
        <v>202207</v>
      </c>
      <c r="C8236">
        <v>2022</v>
      </c>
      <c r="D8236" t="s">
        <v>8</v>
      </c>
      <c r="E8236" t="s">
        <v>23</v>
      </c>
      <c r="F8236">
        <v>68.477774333333329</v>
      </c>
      <c r="H8236">
        <v>108</v>
      </c>
      <c r="I8236">
        <v>65.303423600000002</v>
      </c>
      <c r="M8236">
        <v>2.8482925668724275</v>
      </c>
      <c r="N8236">
        <v>0.92260802469135805</v>
      </c>
      <c r="O8236">
        <v>10911.143181608526</v>
      </c>
      <c r="P8236">
        <v>102.10214544823954</v>
      </c>
      <c r="R8236">
        <v>0.93963045267489709</v>
      </c>
      <c r="T8236" s="6">
        <v>99.641666666666666</v>
      </c>
      <c r="U8236" s="6">
        <v>101.48008888888889</v>
      </c>
      <c r="W8236" s="6">
        <v>307.61559722222216</v>
      </c>
    </row>
    <row r="8237" spans="1:23" x14ac:dyDescent="0.3">
      <c r="A8237" s="1">
        <v>44740</v>
      </c>
      <c r="B8237">
        <v>202207</v>
      </c>
      <c r="C8237">
        <v>2022</v>
      </c>
      <c r="D8237" t="s">
        <v>0</v>
      </c>
      <c r="E8237" t="s">
        <v>22</v>
      </c>
      <c r="F8237">
        <v>122.40312</v>
      </c>
      <c r="G8237">
        <v>44</v>
      </c>
      <c r="I8237">
        <v>182.31451130419549</v>
      </c>
      <c r="J8237">
        <v>122.7908153125</v>
      </c>
      <c r="K8237">
        <v>142.19087175076768</v>
      </c>
      <c r="L8237">
        <v>5.5254185433557241</v>
      </c>
      <c r="N8237">
        <v>1</v>
      </c>
      <c r="O8237">
        <v>18231.82711651878</v>
      </c>
      <c r="P8237">
        <v>136.09270445326973</v>
      </c>
      <c r="Q8237">
        <v>0.74990004612997874</v>
      </c>
      <c r="S8237" s="6">
        <v>32.995602029719066</v>
      </c>
      <c r="V8237" s="6">
        <v>243.11841590765187</v>
      </c>
    </row>
    <row r="8238" spans="1:23" x14ac:dyDescent="0.3">
      <c r="A8238" s="1">
        <v>44740</v>
      </c>
      <c r="B8238">
        <v>202207</v>
      </c>
      <c r="C8238">
        <v>2022</v>
      </c>
      <c r="D8238" t="s">
        <v>1</v>
      </c>
      <c r="E8238" t="s">
        <v>22</v>
      </c>
      <c r="F8238">
        <v>118.09084016666662</v>
      </c>
      <c r="G8238">
        <v>46</v>
      </c>
      <c r="I8238">
        <v>181.81640880082517</v>
      </c>
      <c r="J8238">
        <v>118.17860872135412</v>
      </c>
      <c r="K8238">
        <v>137.81020771967613</v>
      </c>
      <c r="L8238">
        <v>5.2151335993556271</v>
      </c>
      <c r="N8238">
        <v>1</v>
      </c>
      <c r="O8238">
        <v>17610.498285478759</v>
      </c>
      <c r="P8238">
        <v>146.63159338992415</v>
      </c>
      <c r="Q8238">
        <v>0.75789633205048923</v>
      </c>
      <c r="S8238" s="6">
        <v>34.863231274322501</v>
      </c>
      <c r="V8238" s="6">
        <v>239.89614557035884</v>
      </c>
    </row>
    <row r="8239" spans="1:23" x14ac:dyDescent="0.3">
      <c r="A8239" s="1">
        <v>44740</v>
      </c>
      <c r="B8239">
        <v>202207</v>
      </c>
      <c r="C8239">
        <v>2022</v>
      </c>
      <c r="D8239" t="s">
        <v>4</v>
      </c>
      <c r="E8239" t="s">
        <v>22</v>
      </c>
      <c r="F8239">
        <v>107.24783983333336</v>
      </c>
      <c r="G8239">
        <v>36</v>
      </c>
      <c r="I8239">
        <v>106.78050172297442</v>
      </c>
      <c r="J8239">
        <v>107.35508767316669</v>
      </c>
      <c r="K8239">
        <v>137.75181758761659</v>
      </c>
      <c r="L8239">
        <v>3.8992511780575549</v>
      </c>
      <c r="N8239">
        <v>1</v>
      </c>
      <c r="O8239">
        <v>15283.685777253835</v>
      </c>
      <c r="P8239">
        <v>112.88858044387344</v>
      </c>
      <c r="Q8239">
        <v>0.76069094100729384</v>
      </c>
      <c r="S8239" s="6">
        <v>27.384873876262578</v>
      </c>
      <c r="V8239" s="6">
        <v>140.37304241007197</v>
      </c>
    </row>
    <row r="8240" spans="1:23" x14ac:dyDescent="0.3">
      <c r="A8240" s="1">
        <v>44740</v>
      </c>
      <c r="B8240">
        <v>202207</v>
      </c>
      <c r="C8240">
        <v>2022</v>
      </c>
      <c r="D8240" t="s">
        <v>2</v>
      </c>
      <c r="E8240" t="s">
        <v>22</v>
      </c>
      <c r="F8240">
        <v>179.34615999999997</v>
      </c>
      <c r="G8240">
        <v>64</v>
      </c>
      <c r="I8240">
        <v>191.24029541118091</v>
      </c>
      <c r="J8240">
        <v>179.74245999999997</v>
      </c>
      <c r="K8240">
        <v>230.52376037787019</v>
      </c>
      <c r="L8240">
        <v>3.9269240952364584</v>
      </c>
      <c r="N8240">
        <v>1</v>
      </c>
      <c r="O8240">
        <v>27408.188647624069</v>
      </c>
      <c r="P8240">
        <v>163.90765681050178</v>
      </c>
      <c r="Q8240">
        <v>0.7609338870146336</v>
      </c>
      <c r="S8240" s="6">
        <v>48.699768768936551</v>
      </c>
      <c r="V8240" s="6">
        <v>251.32314209513333</v>
      </c>
    </row>
    <row r="8241" spans="1:23" x14ac:dyDescent="0.3">
      <c r="A8241" s="1">
        <v>44740</v>
      </c>
      <c r="B8241">
        <v>202207</v>
      </c>
      <c r="C8241">
        <v>2022</v>
      </c>
      <c r="D8241" t="s">
        <v>3</v>
      </c>
      <c r="E8241" t="s">
        <v>22</v>
      </c>
      <c r="F8241">
        <v>228.32880116666661</v>
      </c>
      <c r="G8241">
        <v>96</v>
      </c>
      <c r="I8241">
        <v>268.26130374007255</v>
      </c>
      <c r="J8241">
        <v>228.88680209286346</v>
      </c>
      <c r="K8241">
        <v>290.72896308060427</v>
      </c>
      <c r="L8241">
        <v>3.6521398947951265</v>
      </c>
      <c r="N8241">
        <v>0.79866888519134782</v>
      </c>
      <c r="O8241">
        <v>33796.151537055404</v>
      </c>
      <c r="P8241">
        <v>260.10618508848245</v>
      </c>
      <c r="Q8241">
        <v>0.76513733348719726</v>
      </c>
      <c r="S8241" s="6">
        <v>73.45318401477094</v>
      </c>
      <c r="V8241" s="6">
        <v>350.60542990033213</v>
      </c>
    </row>
    <row r="8242" spans="1:23" x14ac:dyDescent="0.3">
      <c r="A8242" s="1">
        <v>44740</v>
      </c>
      <c r="B8242">
        <v>202207</v>
      </c>
      <c r="C8242">
        <v>2022</v>
      </c>
      <c r="D8242" t="s">
        <v>5</v>
      </c>
      <c r="E8242" t="s">
        <v>23</v>
      </c>
      <c r="F8242">
        <v>32.448000333333326</v>
      </c>
      <c r="H8242">
        <v>162</v>
      </c>
      <c r="I8242">
        <v>73.247023673812535</v>
      </c>
      <c r="M8242">
        <v>2.7671705756275125</v>
      </c>
      <c r="N8242">
        <v>0.97737328800154322</v>
      </c>
      <c r="O8242">
        <v>4182.021085014223</v>
      </c>
      <c r="P8242">
        <v>564.09295229901545</v>
      </c>
      <c r="R8242">
        <v>0.94079999999999997</v>
      </c>
      <c r="T8242" s="6">
        <v>158.33447265625</v>
      </c>
      <c r="U8242" s="6">
        <v>152.40959999999998</v>
      </c>
      <c r="W8242" s="6">
        <v>448.28163325165701</v>
      </c>
    </row>
    <row r="8243" spans="1:23" x14ac:dyDescent="0.3">
      <c r="A8243" s="1">
        <v>44740</v>
      </c>
      <c r="B8243">
        <v>202207</v>
      </c>
      <c r="C8243">
        <v>2022</v>
      </c>
      <c r="D8243" t="s">
        <v>6</v>
      </c>
      <c r="E8243" t="s">
        <v>23</v>
      </c>
      <c r="F8243">
        <v>27.38176</v>
      </c>
      <c r="H8243">
        <v>66</v>
      </c>
      <c r="I8243">
        <v>55.381200000000007</v>
      </c>
      <c r="M8243">
        <v>3.291875000000001</v>
      </c>
      <c r="N8243">
        <v>0.87176337625215272</v>
      </c>
      <c r="O8243">
        <v>3553.0477020223875</v>
      </c>
      <c r="P8243">
        <v>146.61056088048934</v>
      </c>
      <c r="R8243">
        <v>0.92936666666666667</v>
      </c>
      <c r="T8243" s="6">
        <v>57.536382832642083</v>
      </c>
      <c r="U8243" s="6">
        <v>61.338200000000001</v>
      </c>
      <c r="W8243" s="6">
        <v>217.26375000000007</v>
      </c>
    </row>
    <row r="8244" spans="1:23" x14ac:dyDescent="0.3">
      <c r="A8244" s="1">
        <v>44740</v>
      </c>
      <c r="B8244">
        <v>202207</v>
      </c>
      <c r="C8244">
        <v>2022</v>
      </c>
      <c r="D8244" t="s">
        <v>7</v>
      </c>
      <c r="E8244" t="s">
        <v>23</v>
      </c>
      <c r="F8244">
        <v>14.638400000000001</v>
      </c>
      <c r="H8244">
        <v>36</v>
      </c>
      <c r="I8244">
        <v>15.798342085817293</v>
      </c>
      <c r="M8244">
        <v>2.6872820038462115</v>
      </c>
      <c r="N8244">
        <v>0.65472852614864618</v>
      </c>
      <c r="O8244">
        <v>1653.3702668907426</v>
      </c>
      <c r="P8244">
        <v>178.66969045069783</v>
      </c>
      <c r="R8244">
        <v>0.93889444444444448</v>
      </c>
      <c r="T8244" s="6">
        <v>23.570226941351262</v>
      </c>
      <c r="U8244" s="6">
        <v>33.800200000000004</v>
      </c>
      <c r="W8244" s="6">
        <v>96.742152138463609</v>
      </c>
    </row>
    <row r="8245" spans="1:23" x14ac:dyDescent="0.3">
      <c r="A8245" s="1">
        <v>44740</v>
      </c>
      <c r="B8245">
        <v>202207</v>
      </c>
      <c r="C8245">
        <v>2022</v>
      </c>
      <c r="D8245" t="s">
        <v>8</v>
      </c>
      <c r="E8245" t="s">
        <v>23</v>
      </c>
      <c r="F8245">
        <v>184.20892300000008</v>
      </c>
      <c r="H8245">
        <v>108</v>
      </c>
      <c r="I8245">
        <v>180.79252666666667</v>
      </c>
      <c r="M8245">
        <v>4.3410163580246905</v>
      </c>
      <c r="N8245">
        <v>0.94318415637860098</v>
      </c>
      <c r="O8245">
        <v>27023.953161064874</v>
      </c>
      <c r="P8245">
        <v>102.10214544823954</v>
      </c>
      <c r="R8245">
        <v>0.93963045267489709</v>
      </c>
      <c r="T8245" s="6">
        <v>101.86388888888891</v>
      </c>
      <c r="U8245" s="6">
        <v>101.48008888888889</v>
      </c>
      <c r="W8245" s="6">
        <v>468.82976666666656</v>
      </c>
    </row>
    <row r="8246" spans="1:23" x14ac:dyDescent="0.3">
      <c r="A8246" s="1">
        <v>44741</v>
      </c>
      <c r="B8246">
        <v>202207</v>
      </c>
      <c r="C8246">
        <v>2022</v>
      </c>
      <c r="D8246" t="s">
        <v>0</v>
      </c>
      <c r="E8246" t="s">
        <v>22</v>
      </c>
      <c r="F8246">
        <v>185.23903999999999</v>
      </c>
      <c r="G8246">
        <v>44</v>
      </c>
      <c r="I8246">
        <v>181.69405091640118</v>
      </c>
      <c r="J8246">
        <v>186.31301460937499</v>
      </c>
      <c r="K8246">
        <v>244.57577699078305</v>
      </c>
      <c r="L8246">
        <v>5.5066142073343514</v>
      </c>
      <c r="N8246">
        <v>1</v>
      </c>
      <c r="O8246">
        <v>34969.789841304242</v>
      </c>
      <c r="P8246">
        <v>136.09270445326973</v>
      </c>
      <c r="Q8246">
        <v>0.74990004612997874</v>
      </c>
      <c r="S8246" s="6">
        <v>32.995602029719066</v>
      </c>
      <c r="V8246" s="6">
        <v>242.29102512271146</v>
      </c>
    </row>
    <row r="8247" spans="1:23" x14ac:dyDescent="0.3">
      <c r="A8247" s="1">
        <v>44741</v>
      </c>
      <c r="B8247">
        <v>202207</v>
      </c>
      <c r="C8247">
        <v>2022</v>
      </c>
      <c r="D8247" t="s">
        <v>1</v>
      </c>
      <c r="E8247" t="s">
        <v>22</v>
      </c>
      <c r="F8247">
        <v>189.23128033333333</v>
      </c>
      <c r="G8247">
        <v>46</v>
      </c>
      <c r="I8247">
        <v>189.40552411330418</v>
      </c>
      <c r="J8247">
        <v>189.33809185677083</v>
      </c>
      <c r="K8247">
        <v>247.69326583549048</v>
      </c>
      <c r="L8247">
        <v>5.4328160985125118</v>
      </c>
      <c r="N8247">
        <v>1</v>
      </c>
      <c r="O8247">
        <v>35812.801583099004</v>
      </c>
      <c r="P8247">
        <v>146.63159338992415</v>
      </c>
      <c r="Q8247">
        <v>0.75789633205048923</v>
      </c>
      <c r="S8247" s="6">
        <v>34.863231274322501</v>
      </c>
      <c r="V8247" s="6">
        <v>249.90954053157554</v>
      </c>
    </row>
    <row r="8248" spans="1:23" x14ac:dyDescent="0.3">
      <c r="A8248" s="1">
        <v>44741</v>
      </c>
      <c r="B8248">
        <v>202207</v>
      </c>
      <c r="C8248">
        <v>2022</v>
      </c>
      <c r="D8248" t="s">
        <v>4</v>
      </c>
      <c r="E8248" t="s">
        <v>22</v>
      </c>
      <c r="F8248">
        <v>176.49855983333333</v>
      </c>
      <c r="G8248">
        <v>36</v>
      </c>
      <c r="I8248">
        <v>181.13619840555597</v>
      </c>
      <c r="J8248">
        <v>176.67505839316667</v>
      </c>
      <c r="K8248">
        <v>238.31729491155858</v>
      </c>
      <c r="L8248">
        <v>6.6144616631799149</v>
      </c>
      <c r="N8248">
        <v>1</v>
      </c>
      <c r="O8248">
        <v>31910.490301656489</v>
      </c>
      <c r="P8248">
        <v>112.88858044387344</v>
      </c>
      <c r="Q8248">
        <v>0.76069094100729384</v>
      </c>
      <c r="S8248" s="6">
        <v>27.384873876262578</v>
      </c>
      <c r="V8248" s="6">
        <v>238.12061987447694</v>
      </c>
    </row>
    <row r="8249" spans="1:23" x14ac:dyDescent="0.3">
      <c r="A8249" s="1">
        <v>44741</v>
      </c>
      <c r="B8249">
        <v>202207</v>
      </c>
      <c r="C8249">
        <v>2022</v>
      </c>
      <c r="D8249" t="s">
        <v>2</v>
      </c>
      <c r="E8249" t="s">
        <v>22</v>
      </c>
      <c r="F8249">
        <v>202.39407983333334</v>
      </c>
      <c r="G8249">
        <v>64</v>
      </c>
      <c r="I8249">
        <v>229.98971515600107</v>
      </c>
      <c r="J8249">
        <v>202.82827983333334</v>
      </c>
      <c r="K8249">
        <v>254.33143529111277</v>
      </c>
      <c r="L8249">
        <v>4.7226038432999999</v>
      </c>
      <c r="N8249">
        <v>1</v>
      </c>
      <c r="O8249">
        <v>38406.258165313637</v>
      </c>
      <c r="P8249">
        <v>163.90765681050178</v>
      </c>
      <c r="Q8249">
        <v>0.7609338870146336</v>
      </c>
      <c r="S8249" s="6">
        <v>48.699768768936551</v>
      </c>
      <c r="V8249" s="6">
        <v>302.2466459712</v>
      </c>
    </row>
    <row r="8250" spans="1:23" x14ac:dyDescent="0.3">
      <c r="A8250" s="1">
        <v>44741</v>
      </c>
      <c r="B8250">
        <v>202207</v>
      </c>
      <c r="C8250">
        <v>2022</v>
      </c>
      <c r="D8250" t="s">
        <v>3</v>
      </c>
      <c r="E8250" t="s">
        <v>22</v>
      </c>
      <c r="F8250">
        <v>365.09592150000003</v>
      </c>
      <c r="G8250">
        <v>96</v>
      </c>
      <c r="I8250">
        <v>426.75363375778619</v>
      </c>
      <c r="J8250">
        <v>365.91382179682904</v>
      </c>
      <c r="K8250">
        <v>451.03823288200658</v>
      </c>
      <c r="L8250">
        <v>5.8098724988146042</v>
      </c>
      <c r="N8250">
        <v>0.98753105178069522</v>
      </c>
      <c r="O8250">
        <v>69593.610703609942</v>
      </c>
      <c r="P8250">
        <v>260.10618508848245</v>
      </c>
      <c r="Q8250">
        <v>0.76513733348719726</v>
      </c>
      <c r="S8250" s="6">
        <v>73.45318401477094</v>
      </c>
      <c r="V8250" s="6">
        <v>557.74775988620195</v>
      </c>
    </row>
    <row r="8251" spans="1:23" x14ac:dyDescent="0.3">
      <c r="A8251" s="1">
        <v>44741</v>
      </c>
      <c r="B8251">
        <v>202207</v>
      </c>
      <c r="C8251">
        <v>2022</v>
      </c>
      <c r="D8251" t="s">
        <v>5</v>
      </c>
      <c r="E8251" t="s">
        <v>23</v>
      </c>
      <c r="F8251">
        <v>37.363200833333309</v>
      </c>
      <c r="H8251">
        <v>162</v>
      </c>
      <c r="I8251">
        <v>61.163938665662741</v>
      </c>
      <c r="M8251">
        <v>2.3628362387031276</v>
      </c>
      <c r="N8251">
        <v>0.99498381438078709</v>
      </c>
      <c r="O8251">
        <v>4246.3242348322283</v>
      </c>
      <c r="P8251">
        <v>564.09295229901545</v>
      </c>
      <c r="R8251">
        <v>0.94079999999999997</v>
      </c>
      <c r="T8251" s="6">
        <v>161.1873779296875</v>
      </c>
      <c r="U8251" s="6">
        <v>152.40959999999998</v>
      </c>
      <c r="W8251" s="6">
        <v>382.77947066990669</v>
      </c>
    </row>
    <row r="8252" spans="1:23" x14ac:dyDescent="0.3">
      <c r="A8252" s="1">
        <v>44741</v>
      </c>
      <c r="B8252">
        <v>202207</v>
      </c>
      <c r="C8252">
        <v>2022</v>
      </c>
      <c r="D8252" t="s">
        <v>6</v>
      </c>
      <c r="E8252" t="s">
        <v>23</v>
      </c>
      <c r="F8252">
        <v>23.283679999999997</v>
      </c>
      <c r="H8252">
        <v>66</v>
      </c>
      <c r="I8252">
        <v>43.463166666666666</v>
      </c>
      <c r="M8252">
        <v>2.768333333333334</v>
      </c>
      <c r="N8252">
        <v>0.94402559486849513</v>
      </c>
      <c r="O8252">
        <v>6238.2163171856719</v>
      </c>
      <c r="P8252">
        <v>146.61056088048934</v>
      </c>
      <c r="R8252">
        <v>0.92936666666666667</v>
      </c>
      <c r="T8252" s="6">
        <v>62.30568926132068</v>
      </c>
      <c r="U8252" s="6">
        <v>61.338200000000001</v>
      </c>
      <c r="W8252" s="6">
        <v>182.71000000000004</v>
      </c>
    </row>
    <row r="8253" spans="1:23" x14ac:dyDescent="0.3">
      <c r="A8253" s="1">
        <v>44741</v>
      </c>
      <c r="B8253">
        <v>202207</v>
      </c>
      <c r="C8253">
        <v>2022</v>
      </c>
      <c r="D8253" t="s">
        <v>7</v>
      </c>
      <c r="E8253" t="s">
        <v>23</v>
      </c>
      <c r="F8253">
        <v>12.375999999999999</v>
      </c>
      <c r="H8253">
        <v>36</v>
      </c>
      <c r="I8253">
        <v>18.081131951745853</v>
      </c>
      <c r="M8253">
        <v>2.7308428600076673</v>
      </c>
      <c r="N8253">
        <v>0.94200430508865751</v>
      </c>
      <c r="O8253">
        <v>3177.1203284948065</v>
      </c>
      <c r="P8253">
        <v>178.66969045069783</v>
      </c>
      <c r="R8253">
        <v>0.93889444444444448</v>
      </c>
      <c r="T8253" s="6">
        <v>33.91215498319167</v>
      </c>
      <c r="U8253" s="6">
        <v>33.800200000000004</v>
      </c>
      <c r="W8253" s="6">
        <v>98.310342960276017</v>
      </c>
    </row>
    <row r="8254" spans="1:23" x14ac:dyDescent="0.3">
      <c r="A8254" s="1">
        <v>44741</v>
      </c>
      <c r="B8254">
        <v>202207</v>
      </c>
      <c r="C8254">
        <v>2022</v>
      </c>
      <c r="D8254" t="s">
        <v>8</v>
      </c>
      <c r="E8254" t="s">
        <v>23</v>
      </c>
      <c r="F8254">
        <v>231.35587633333336</v>
      </c>
      <c r="H8254">
        <v>108</v>
      </c>
      <c r="I8254">
        <v>239.60404896666668</v>
      </c>
      <c r="M8254">
        <v>4.7221823045267479</v>
      </c>
      <c r="N8254">
        <v>0.95234053497942395</v>
      </c>
      <c r="O8254">
        <v>45878.434160301869</v>
      </c>
      <c r="P8254">
        <v>102.10214544823954</v>
      </c>
      <c r="R8254">
        <v>0.93963045267489709</v>
      </c>
      <c r="T8254" s="6">
        <v>102.85277777777779</v>
      </c>
      <c r="U8254" s="6">
        <v>101.48008888888889</v>
      </c>
      <c r="W8254" s="6">
        <v>509.99568888888876</v>
      </c>
    </row>
    <row r="8255" spans="1:23" x14ac:dyDescent="0.3">
      <c r="A8255" s="1">
        <v>44742</v>
      </c>
      <c r="B8255">
        <v>202207</v>
      </c>
      <c r="C8255">
        <v>2022</v>
      </c>
      <c r="D8255" t="s">
        <v>0</v>
      </c>
      <c r="E8255" t="s">
        <v>22</v>
      </c>
      <c r="F8255">
        <v>183.94796000000002</v>
      </c>
      <c r="G8255">
        <v>44</v>
      </c>
      <c r="I8255">
        <v>185.29422513734451</v>
      </c>
      <c r="J8255">
        <v>184.56002054687502</v>
      </c>
      <c r="K8255">
        <v>231.79717192086963</v>
      </c>
      <c r="L8255">
        <v>5.6157249372340727</v>
      </c>
      <c r="N8255">
        <v>1</v>
      </c>
      <c r="O8255">
        <v>37832.293822882937</v>
      </c>
      <c r="P8255">
        <v>136.09270445326973</v>
      </c>
      <c r="Q8255">
        <v>0.74990004612997874</v>
      </c>
      <c r="S8255" s="6">
        <v>32.995602029719066</v>
      </c>
      <c r="V8255" s="6">
        <v>247.0918972382992</v>
      </c>
    </row>
    <row r="8256" spans="1:23" x14ac:dyDescent="0.3">
      <c r="A8256" s="1">
        <v>44742</v>
      </c>
      <c r="B8256">
        <v>202207</v>
      </c>
      <c r="C8256">
        <v>2022</v>
      </c>
      <c r="D8256" t="s">
        <v>1</v>
      </c>
      <c r="E8256" t="s">
        <v>22</v>
      </c>
      <c r="F8256">
        <v>190.65732</v>
      </c>
      <c r="G8256">
        <v>46</v>
      </c>
      <c r="I8256">
        <v>203.60071469840432</v>
      </c>
      <c r="J8256">
        <v>190.7861041796875</v>
      </c>
      <c r="K8256">
        <v>248.95791244439727</v>
      </c>
      <c r="L8256">
        <v>5.8399840535825636</v>
      </c>
      <c r="N8256">
        <v>1</v>
      </c>
      <c r="O8256">
        <v>39125.9578174907</v>
      </c>
      <c r="P8256">
        <v>146.63159338992415</v>
      </c>
      <c r="Q8256">
        <v>0.75789633205048923</v>
      </c>
      <c r="S8256" s="6">
        <v>34.863231274322501</v>
      </c>
      <c r="V8256" s="6">
        <v>268.63926646479791</v>
      </c>
    </row>
    <row r="8257" spans="1:23" x14ac:dyDescent="0.3">
      <c r="A8257" s="1">
        <v>44742</v>
      </c>
      <c r="B8257">
        <v>202207</v>
      </c>
      <c r="C8257">
        <v>2022</v>
      </c>
      <c r="D8257" t="s">
        <v>4</v>
      </c>
      <c r="E8257" t="s">
        <v>22</v>
      </c>
      <c r="F8257">
        <v>140.70336033333334</v>
      </c>
      <c r="G8257">
        <v>36</v>
      </c>
      <c r="I8257">
        <v>138.69564520152034</v>
      </c>
      <c r="J8257">
        <v>140.84406369366667</v>
      </c>
      <c r="K8257">
        <v>182.32018859656344</v>
      </c>
      <c r="L8257">
        <v>5.064680809859154</v>
      </c>
      <c r="N8257">
        <v>1</v>
      </c>
      <c r="O8257">
        <v>27678.766388500742</v>
      </c>
      <c r="P8257">
        <v>112.88858044387344</v>
      </c>
      <c r="Q8257">
        <v>0.76069094100729384</v>
      </c>
      <c r="S8257" s="6">
        <v>27.384873876262578</v>
      </c>
      <c r="V8257" s="6">
        <v>182.32850915492955</v>
      </c>
    </row>
    <row r="8258" spans="1:23" x14ac:dyDescent="0.3">
      <c r="A8258" s="1">
        <v>44742</v>
      </c>
      <c r="B8258">
        <v>202207</v>
      </c>
      <c r="C8258">
        <v>2022</v>
      </c>
      <c r="D8258" t="s">
        <v>2</v>
      </c>
      <c r="E8258" t="s">
        <v>22</v>
      </c>
      <c r="F8258">
        <v>215.97996033333334</v>
      </c>
      <c r="G8258">
        <v>64</v>
      </c>
      <c r="I8258">
        <v>291.87765014398605</v>
      </c>
      <c r="J8258">
        <v>216.43174033333335</v>
      </c>
      <c r="K8258">
        <v>283.58767842947731</v>
      </c>
      <c r="L8258">
        <v>5.9934093635812502</v>
      </c>
      <c r="N8258">
        <v>1</v>
      </c>
      <c r="O8258">
        <v>46127.236197619357</v>
      </c>
      <c r="P8258">
        <v>163.90765681050178</v>
      </c>
      <c r="Q8258">
        <v>0.7609338870146336</v>
      </c>
      <c r="S8258" s="6">
        <v>48.699768768936551</v>
      </c>
      <c r="V8258" s="6">
        <v>383.57819926920001</v>
      </c>
    </row>
    <row r="8259" spans="1:23" x14ac:dyDescent="0.3">
      <c r="A8259" s="1">
        <v>44742</v>
      </c>
      <c r="B8259">
        <v>202207</v>
      </c>
      <c r="C8259">
        <v>2022</v>
      </c>
      <c r="D8259" t="s">
        <v>3</v>
      </c>
      <c r="E8259" t="s">
        <v>22</v>
      </c>
      <c r="F8259">
        <v>401.80336116666666</v>
      </c>
      <c r="G8259">
        <v>96</v>
      </c>
      <c r="I8259">
        <v>412.98464736695939</v>
      </c>
      <c r="J8259">
        <v>402.67527287908268</v>
      </c>
      <c r="K8259">
        <v>508.95512164980278</v>
      </c>
      <c r="L8259">
        <v>5.6224199523319642</v>
      </c>
      <c r="N8259">
        <v>1</v>
      </c>
      <c r="O8259">
        <v>83018.55768425994</v>
      </c>
      <c r="P8259">
        <v>260.10618508848245</v>
      </c>
      <c r="Q8259">
        <v>0.76513733348719726</v>
      </c>
      <c r="S8259" s="6">
        <v>73.45318401477094</v>
      </c>
      <c r="V8259" s="6">
        <v>539.75231542386859</v>
      </c>
    </row>
    <row r="8260" spans="1:23" x14ac:dyDescent="0.3">
      <c r="A8260" s="1">
        <v>44742</v>
      </c>
      <c r="B8260">
        <v>202207</v>
      </c>
      <c r="C8260">
        <v>2022</v>
      </c>
      <c r="D8260" t="s">
        <v>5</v>
      </c>
      <c r="E8260" t="s">
        <v>23</v>
      </c>
      <c r="F8260">
        <v>46.406400666666656</v>
      </c>
      <c r="H8260">
        <v>162</v>
      </c>
      <c r="I8260">
        <v>84.539757770407206</v>
      </c>
      <c r="M8260">
        <v>2.7613209722893224</v>
      </c>
      <c r="N8260">
        <v>0.9970703125</v>
      </c>
      <c r="O8260">
        <v>11756.486415579573</v>
      </c>
      <c r="P8260">
        <v>564.09295229901545</v>
      </c>
      <c r="R8260">
        <v>0.94079999999999997</v>
      </c>
      <c r="T8260" s="6">
        <v>161.525390625</v>
      </c>
      <c r="U8260" s="6">
        <v>152.40959999999998</v>
      </c>
      <c r="W8260" s="6">
        <v>447.33399751087023</v>
      </c>
    </row>
    <row r="8261" spans="1:23" x14ac:dyDescent="0.3">
      <c r="A8261" s="1">
        <v>44742</v>
      </c>
      <c r="B8261">
        <v>202207</v>
      </c>
      <c r="C8261">
        <v>2022</v>
      </c>
      <c r="D8261" t="s">
        <v>6</v>
      </c>
      <c r="E8261" t="s">
        <v>23</v>
      </c>
      <c r="F8261">
        <v>16.357600000000001</v>
      </c>
      <c r="H8261">
        <v>66</v>
      </c>
      <c r="I8261">
        <v>19.276266666666665</v>
      </c>
      <c r="M8261">
        <v>2.2429166666666669</v>
      </c>
      <c r="N8261">
        <v>0.949746353842289</v>
      </c>
      <c r="O8261">
        <v>4233.4583557115002</v>
      </c>
      <c r="P8261">
        <v>146.61056088048934</v>
      </c>
      <c r="R8261">
        <v>0.92936666666666667</v>
      </c>
      <c r="T8261" s="6">
        <v>62.683259353591076</v>
      </c>
      <c r="U8261" s="6">
        <v>61.338200000000001</v>
      </c>
      <c r="W8261" s="6">
        <v>148.03250000000003</v>
      </c>
    </row>
    <row r="8262" spans="1:23" x14ac:dyDescent="0.3">
      <c r="A8262" s="1">
        <v>44742</v>
      </c>
      <c r="B8262">
        <v>202207</v>
      </c>
      <c r="C8262">
        <v>2022</v>
      </c>
      <c r="D8262" t="s">
        <v>7</v>
      </c>
      <c r="E8262" t="s">
        <v>23</v>
      </c>
      <c r="F8262">
        <v>7.7056000000000004</v>
      </c>
      <c r="H8262">
        <v>36</v>
      </c>
      <c r="I8262">
        <v>11.923518227131254</v>
      </c>
      <c r="M8262">
        <v>2.2454417286958752</v>
      </c>
      <c r="N8262">
        <v>0.92268575967561839</v>
      </c>
      <c r="O8262">
        <v>1776.0131221333768</v>
      </c>
      <c r="P8262">
        <v>178.66969045069783</v>
      </c>
      <c r="R8262">
        <v>0.93889444444444448</v>
      </c>
      <c r="T8262" s="6">
        <v>33.21668734832226</v>
      </c>
      <c r="U8262" s="6">
        <v>33.800200000000004</v>
      </c>
      <c r="W8262" s="6">
        <v>80.835902233051513</v>
      </c>
    </row>
    <row r="8263" spans="1:23" x14ac:dyDescent="0.3">
      <c r="A8263" s="1">
        <v>44742</v>
      </c>
      <c r="B8263">
        <v>202207</v>
      </c>
      <c r="C8263">
        <v>2022</v>
      </c>
      <c r="D8263" t="s">
        <v>8</v>
      </c>
      <c r="E8263" t="s">
        <v>23</v>
      </c>
      <c r="F8263">
        <v>171.0215086666667</v>
      </c>
      <c r="H8263">
        <v>108</v>
      </c>
      <c r="I8263">
        <v>183.68226880000003</v>
      </c>
      <c r="M8263">
        <v>4.3286051697530867</v>
      </c>
      <c r="N8263">
        <v>0.94140946502057621</v>
      </c>
      <c r="O8263">
        <v>37575.17473380507</v>
      </c>
      <c r="P8263">
        <v>102.10214544823954</v>
      </c>
      <c r="R8263">
        <v>0.93963045267489709</v>
      </c>
      <c r="T8263" s="6">
        <v>101.67222222222223</v>
      </c>
      <c r="U8263" s="6">
        <v>101.48008888888889</v>
      </c>
      <c r="W8263" s="6">
        <v>467.48935833333337</v>
      </c>
    </row>
    <row r="8264" spans="1:23" x14ac:dyDescent="0.3">
      <c r="A8264" s="1">
        <v>44743</v>
      </c>
      <c r="B8264">
        <v>202207</v>
      </c>
      <c r="C8264">
        <v>2022</v>
      </c>
      <c r="D8264" t="s">
        <v>0</v>
      </c>
      <c r="E8264" t="s">
        <v>22</v>
      </c>
      <c r="F8264">
        <v>119.97467999999999</v>
      </c>
      <c r="G8264">
        <v>44</v>
      </c>
      <c r="I8264">
        <v>123.61899959459971</v>
      </c>
      <c r="J8264">
        <v>120.41510968749999</v>
      </c>
      <c r="K8264">
        <v>140.78797277508951</v>
      </c>
      <c r="L8264">
        <v>3.7465295975886836</v>
      </c>
      <c r="N8264">
        <v>0.96156229474487087</v>
      </c>
      <c r="O8264">
        <v>23667.039016504001</v>
      </c>
      <c r="P8264">
        <v>136.09270445326973</v>
      </c>
      <c r="Q8264">
        <v>0.74990004612997874</v>
      </c>
      <c r="S8264" s="6">
        <v>32.995602029719066</v>
      </c>
      <c r="V8264" s="6">
        <v>164.84730229390209</v>
      </c>
    </row>
    <row r="8265" spans="1:23" x14ac:dyDescent="0.3">
      <c r="A8265" s="1">
        <v>44743</v>
      </c>
      <c r="B8265">
        <v>202207</v>
      </c>
      <c r="C8265">
        <v>2022</v>
      </c>
      <c r="D8265" t="s">
        <v>1</v>
      </c>
      <c r="E8265" t="s">
        <v>22</v>
      </c>
      <c r="F8265">
        <v>127.58956099999995</v>
      </c>
      <c r="G8265">
        <v>46</v>
      </c>
      <c r="I8265">
        <v>128.64445894276298</v>
      </c>
      <c r="J8265">
        <v>127.67281295312495</v>
      </c>
      <c r="K8265">
        <v>137.84766548256027</v>
      </c>
      <c r="L8265">
        <v>3.6899752042637624</v>
      </c>
      <c r="N8265">
        <v>1</v>
      </c>
      <c r="O8265">
        <v>24996.837771661085</v>
      </c>
      <c r="P8265">
        <v>146.63159338992415</v>
      </c>
      <c r="Q8265">
        <v>0.75789633205048923</v>
      </c>
      <c r="S8265" s="6">
        <v>34.863231274322501</v>
      </c>
      <c r="V8265" s="6">
        <v>169.73885939613308</v>
      </c>
    </row>
    <row r="8266" spans="1:23" x14ac:dyDescent="0.3">
      <c r="A8266" s="1">
        <v>44743</v>
      </c>
      <c r="B8266">
        <v>202207</v>
      </c>
      <c r="C8266">
        <v>2022</v>
      </c>
      <c r="D8266" t="s">
        <v>4</v>
      </c>
      <c r="E8266" t="s">
        <v>22</v>
      </c>
      <c r="F8266">
        <v>155.76399999999998</v>
      </c>
      <c r="G8266">
        <v>36</v>
      </c>
      <c r="I8266">
        <v>154.65196748511136</v>
      </c>
      <c r="J8266">
        <v>155.91976399999999</v>
      </c>
      <c r="K8266">
        <v>202.94483952210729</v>
      </c>
      <c r="L8266">
        <v>5.6473499999999959</v>
      </c>
      <c r="N8266">
        <v>0.99964666666666668</v>
      </c>
      <c r="O8266">
        <v>29500.565026448337</v>
      </c>
      <c r="P8266">
        <v>112.88858044387344</v>
      </c>
      <c r="Q8266">
        <v>0.76069094100729384</v>
      </c>
      <c r="S8266" s="6">
        <v>27.384873876262578</v>
      </c>
      <c r="V8266" s="6">
        <v>203.30459999999985</v>
      </c>
    </row>
    <row r="8267" spans="1:23" x14ac:dyDescent="0.3">
      <c r="A8267" s="1">
        <v>44743</v>
      </c>
      <c r="B8267">
        <v>202207</v>
      </c>
      <c r="C8267">
        <v>2022</v>
      </c>
      <c r="D8267" t="s">
        <v>2</v>
      </c>
      <c r="E8267" t="s">
        <v>22</v>
      </c>
      <c r="F8267">
        <v>222.59048099999995</v>
      </c>
      <c r="G8267">
        <v>64</v>
      </c>
      <c r="I8267">
        <v>231.60231141709863</v>
      </c>
      <c r="J8267">
        <v>223.03844099999995</v>
      </c>
      <c r="K8267">
        <v>283.35986688142168</v>
      </c>
      <c r="L8267">
        <v>4.7557168600937505</v>
      </c>
      <c r="N8267">
        <v>1</v>
      </c>
      <c r="O8267">
        <v>44663.144136118397</v>
      </c>
      <c r="P8267">
        <v>163.90765681050178</v>
      </c>
      <c r="Q8267">
        <v>0.7609338870146336</v>
      </c>
      <c r="S8267" s="6">
        <v>48.699768768936551</v>
      </c>
      <c r="V8267" s="6">
        <v>304.36587904600003</v>
      </c>
    </row>
    <row r="8268" spans="1:23" x14ac:dyDescent="0.3">
      <c r="A8268" s="1">
        <v>44743</v>
      </c>
      <c r="B8268">
        <v>202207</v>
      </c>
      <c r="C8268">
        <v>2022</v>
      </c>
      <c r="D8268" t="s">
        <v>3</v>
      </c>
      <c r="E8268" t="s">
        <v>22</v>
      </c>
      <c r="F8268">
        <v>260.60832099999993</v>
      </c>
      <c r="G8268">
        <v>96</v>
      </c>
      <c r="I8268">
        <v>352.19510104354544</v>
      </c>
      <c r="J8268">
        <v>261.07075588095171</v>
      </c>
      <c r="K8268">
        <v>330.45524307486221</v>
      </c>
      <c r="L8268">
        <v>4.7948241559238793</v>
      </c>
      <c r="N8268">
        <v>0.94371482176360211</v>
      </c>
      <c r="O8268">
        <v>54255.450725550887</v>
      </c>
      <c r="P8268">
        <v>260.10618508848245</v>
      </c>
      <c r="Q8268">
        <v>0.76513733348719726</v>
      </c>
      <c r="S8268" s="6">
        <v>73.45318401477094</v>
      </c>
      <c r="V8268" s="6">
        <v>460.30311896869239</v>
      </c>
    </row>
    <row r="8269" spans="1:23" x14ac:dyDescent="0.3">
      <c r="A8269" s="1">
        <v>44743</v>
      </c>
      <c r="B8269">
        <v>202207</v>
      </c>
      <c r="C8269">
        <v>2022</v>
      </c>
      <c r="D8269" t="s">
        <v>5</v>
      </c>
      <c r="E8269" t="s">
        <v>23</v>
      </c>
      <c r="F8269">
        <v>19.103999999999999</v>
      </c>
      <c r="H8269">
        <v>162</v>
      </c>
      <c r="I8269">
        <v>44.329504032135013</v>
      </c>
      <c r="M8269">
        <v>2.3747882920934402</v>
      </c>
      <c r="N8269">
        <v>0.99425892771026236</v>
      </c>
      <c r="O8269">
        <v>2921.3267477703544</v>
      </c>
      <c r="P8269">
        <v>564.09295229901545</v>
      </c>
      <c r="R8269">
        <v>0.94079999999999997</v>
      </c>
      <c r="T8269" s="6">
        <v>161.0699462890625</v>
      </c>
      <c r="U8269" s="6">
        <v>152.40959999999998</v>
      </c>
      <c r="W8269" s="6">
        <v>384.71570331913733</v>
      </c>
    </row>
    <row r="8270" spans="1:23" x14ac:dyDescent="0.3">
      <c r="A8270" s="1">
        <v>44743</v>
      </c>
      <c r="B8270">
        <v>202207</v>
      </c>
      <c r="C8270">
        <v>2022</v>
      </c>
      <c r="D8270" t="s">
        <v>6</v>
      </c>
      <c r="E8270" t="s">
        <v>23</v>
      </c>
      <c r="F8270">
        <v>16.665600000000001</v>
      </c>
      <c r="H8270">
        <v>66</v>
      </c>
      <c r="I8270">
        <v>34.086333333333329</v>
      </c>
      <c r="M8270">
        <v>2.6771527777777773</v>
      </c>
      <c r="N8270">
        <v>0.89661431699168781</v>
      </c>
      <c r="O8270">
        <v>3507.2773312682243</v>
      </c>
      <c r="P8270">
        <v>146.61056088048934</v>
      </c>
      <c r="R8270">
        <v>0.92936666666666667</v>
      </c>
      <c r="T8270" s="6">
        <v>59.176544921451395</v>
      </c>
      <c r="U8270" s="6">
        <v>61.338200000000001</v>
      </c>
      <c r="W8270" s="6">
        <v>176.6920833333333</v>
      </c>
    </row>
    <row r="8271" spans="1:23" x14ac:dyDescent="0.3">
      <c r="A8271" s="1">
        <v>44743</v>
      </c>
      <c r="B8271">
        <v>202207</v>
      </c>
      <c r="C8271">
        <v>2022</v>
      </c>
      <c r="D8271" t="s">
        <v>7</v>
      </c>
      <c r="E8271" t="s">
        <v>23</v>
      </c>
      <c r="F8271">
        <v>54.935999999999993</v>
      </c>
      <c r="H8271">
        <v>36</v>
      </c>
      <c r="I8271">
        <v>67.851717928367179</v>
      </c>
      <c r="M8271">
        <v>3.4882764553116252</v>
      </c>
      <c r="N8271">
        <v>0.82134055366004355</v>
      </c>
      <c r="O8271">
        <v>13551.245563682365</v>
      </c>
      <c r="P8271">
        <v>178.66969045069783</v>
      </c>
      <c r="R8271">
        <v>0.93889444444444448</v>
      </c>
      <c r="T8271" s="6">
        <v>29.568259931761567</v>
      </c>
      <c r="U8271" s="6">
        <v>33.800200000000004</v>
      </c>
      <c r="W8271" s="6">
        <v>125.5779523912185</v>
      </c>
    </row>
    <row r="8272" spans="1:23" x14ac:dyDescent="0.3">
      <c r="A8272" s="1">
        <v>44743</v>
      </c>
      <c r="B8272">
        <v>202207</v>
      </c>
      <c r="C8272">
        <v>2022</v>
      </c>
      <c r="D8272" t="s">
        <v>8</v>
      </c>
      <c r="E8272" t="s">
        <v>23</v>
      </c>
      <c r="F8272">
        <v>172.89628099999999</v>
      </c>
      <c r="H8272">
        <v>108</v>
      </c>
      <c r="I8272">
        <v>167.77975320000002</v>
      </c>
      <c r="M8272">
        <v>4.1558160751028801</v>
      </c>
      <c r="N8272">
        <v>0.92844650205761325</v>
      </c>
      <c r="O8272">
        <v>32081.690439265436</v>
      </c>
      <c r="P8272">
        <v>102.10214544823954</v>
      </c>
      <c r="R8272">
        <v>0.93963045267489709</v>
      </c>
      <c r="T8272" s="6">
        <v>100.27222222222223</v>
      </c>
      <c r="U8272" s="6">
        <v>101.48008888888889</v>
      </c>
      <c r="W8272" s="6">
        <v>448.82813611111106</v>
      </c>
    </row>
    <row r="8273" spans="1:23" x14ac:dyDescent="0.3">
      <c r="A8273" s="1">
        <v>44744</v>
      </c>
      <c r="B8273">
        <v>202207</v>
      </c>
      <c r="C8273">
        <v>2022</v>
      </c>
      <c r="D8273" t="s">
        <v>0</v>
      </c>
      <c r="E8273" t="s">
        <v>22</v>
      </c>
      <c r="F8273">
        <v>155.38936000000001</v>
      </c>
      <c r="G8273">
        <v>44</v>
      </c>
      <c r="I8273">
        <v>153.43134101477364</v>
      </c>
      <c r="J8273">
        <v>155.90425257812501</v>
      </c>
      <c r="K8273">
        <v>203.48288124378948</v>
      </c>
      <c r="L8273">
        <v>4.6500542974357115</v>
      </c>
      <c r="N8273">
        <v>0.97394710194397027</v>
      </c>
      <c r="O8273">
        <v>24546.341900492258</v>
      </c>
      <c r="P8273">
        <v>136.09270445326973</v>
      </c>
      <c r="Q8273">
        <v>0.74990004612997874</v>
      </c>
      <c r="S8273" s="6">
        <v>32.995602029719066</v>
      </c>
      <c r="V8273" s="6">
        <v>204.6023890871713</v>
      </c>
    </row>
    <row r="8274" spans="1:23" x14ac:dyDescent="0.3">
      <c r="A8274" s="1">
        <v>44744</v>
      </c>
      <c r="B8274">
        <v>202207</v>
      </c>
      <c r="C8274">
        <v>2022</v>
      </c>
      <c r="D8274" t="s">
        <v>1</v>
      </c>
      <c r="E8274" t="s">
        <v>22</v>
      </c>
      <c r="F8274">
        <v>168.96851966666668</v>
      </c>
      <c r="G8274">
        <v>46</v>
      </c>
      <c r="I8274">
        <v>167.52391344762972</v>
      </c>
      <c r="J8274">
        <v>169.03138587760418</v>
      </c>
      <c r="K8274">
        <v>219.61159786722712</v>
      </c>
      <c r="L8274">
        <v>4.8051746015583641</v>
      </c>
      <c r="N8274">
        <v>1</v>
      </c>
      <c r="O8274">
        <v>26772.854911332583</v>
      </c>
      <c r="P8274">
        <v>146.63159338992415</v>
      </c>
      <c r="Q8274">
        <v>0.75789633205048923</v>
      </c>
      <c r="S8274" s="6">
        <v>34.863231274322501</v>
      </c>
      <c r="V8274" s="6">
        <v>221.03803167168473</v>
      </c>
    </row>
    <row r="8275" spans="1:23" x14ac:dyDescent="0.3">
      <c r="A8275" s="1">
        <v>44744</v>
      </c>
      <c r="B8275">
        <v>202207</v>
      </c>
      <c r="C8275">
        <v>2022</v>
      </c>
      <c r="D8275" t="s">
        <v>4</v>
      </c>
      <c r="E8275" t="s">
        <v>22</v>
      </c>
      <c r="F8275">
        <v>157.69572000000002</v>
      </c>
      <c r="G8275">
        <v>36</v>
      </c>
      <c r="I8275">
        <v>155.9323845803093</v>
      </c>
      <c r="J8275">
        <v>157.85341572000002</v>
      </c>
      <c r="K8275">
        <v>204.06159857623589</v>
      </c>
      <c r="L8275">
        <v>5.6941063626907082</v>
      </c>
      <c r="N8275">
        <v>0.99929363964744977</v>
      </c>
      <c r="O8275">
        <v>23300.860503859076</v>
      </c>
      <c r="P8275">
        <v>112.88858044387344</v>
      </c>
      <c r="Q8275">
        <v>0.76069094100729384</v>
      </c>
      <c r="S8275" s="6">
        <v>27.384873876262578</v>
      </c>
      <c r="V8275" s="6">
        <v>204.98782905686551</v>
      </c>
    </row>
    <row r="8276" spans="1:23" x14ac:dyDescent="0.3">
      <c r="A8276" s="1">
        <v>44744</v>
      </c>
      <c r="B8276">
        <v>202207</v>
      </c>
      <c r="C8276">
        <v>2022</v>
      </c>
      <c r="D8276" t="s">
        <v>2</v>
      </c>
      <c r="E8276" t="s">
        <v>22</v>
      </c>
      <c r="F8276">
        <v>263.83363983333328</v>
      </c>
      <c r="G8276">
        <v>64</v>
      </c>
      <c r="I8276">
        <v>267.26659238462639</v>
      </c>
      <c r="J8276">
        <v>264.26796600520828</v>
      </c>
      <c r="K8276">
        <v>338.10422057776458</v>
      </c>
      <c r="L8276">
        <v>5.4880464351425022</v>
      </c>
      <c r="N8276">
        <v>1</v>
      </c>
      <c r="O8276">
        <v>42515.056911048501</v>
      </c>
      <c r="P8276">
        <v>163.90765681050178</v>
      </c>
      <c r="Q8276">
        <v>0.7609338870146336</v>
      </c>
      <c r="S8276" s="6">
        <v>48.699768768936551</v>
      </c>
      <c r="V8276" s="6">
        <v>351.23497184912014</v>
      </c>
    </row>
    <row r="8277" spans="1:23" x14ac:dyDescent="0.3">
      <c r="A8277" s="1">
        <v>44744</v>
      </c>
      <c r="B8277">
        <v>202207</v>
      </c>
      <c r="C8277">
        <v>2022</v>
      </c>
      <c r="D8277" t="s">
        <v>3</v>
      </c>
      <c r="E8277" t="s">
        <v>22</v>
      </c>
      <c r="F8277">
        <v>324.00872016666671</v>
      </c>
      <c r="G8277">
        <v>96</v>
      </c>
      <c r="I8277">
        <v>356.63732614592379</v>
      </c>
      <c r="J8277">
        <v>324.90831759103611</v>
      </c>
      <c r="K8277">
        <v>391.54369181434265</v>
      </c>
      <c r="L8277">
        <v>4.8553011136209756</v>
      </c>
      <c r="N8277">
        <v>1</v>
      </c>
      <c r="O8277">
        <v>50131.233835520557</v>
      </c>
      <c r="P8277">
        <v>260.10618508848245</v>
      </c>
      <c r="Q8277">
        <v>0.76513733348719726</v>
      </c>
      <c r="S8277" s="6">
        <v>73.45318401477094</v>
      </c>
      <c r="V8277" s="6">
        <v>466.10890690761369</v>
      </c>
    </row>
    <row r="8278" spans="1:23" x14ac:dyDescent="0.3">
      <c r="A8278" s="1">
        <v>44744</v>
      </c>
      <c r="B8278">
        <v>202207</v>
      </c>
      <c r="C8278">
        <v>2022</v>
      </c>
      <c r="D8278" t="s">
        <v>5</v>
      </c>
      <c r="E8278" t="s">
        <v>23</v>
      </c>
      <c r="F8278">
        <v>28.2624</v>
      </c>
      <c r="H8278">
        <v>162</v>
      </c>
      <c r="I8278">
        <v>88.394049967293682</v>
      </c>
      <c r="M8278">
        <v>3.023503328136087</v>
      </c>
      <c r="N8278">
        <v>0.88631674684124229</v>
      </c>
      <c r="O8278">
        <v>6814.2310184798935</v>
      </c>
      <c r="P8278">
        <v>564.09295229901545</v>
      </c>
      <c r="R8278">
        <v>0.94079999999999997</v>
      </c>
      <c r="T8278" s="6">
        <v>143.58331298828125</v>
      </c>
      <c r="U8278" s="6">
        <v>152.40959999999998</v>
      </c>
      <c r="W8278" s="6">
        <v>489.8075391580461</v>
      </c>
    </row>
    <row r="8279" spans="1:23" x14ac:dyDescent="0.3">
      <c r="A8279" s="1">
        <v>44744</v>
      </c>
      <c r="B8279">
        <v>202207</v>
      </c>
      <c r="C8279">
        <v>2022</v>
      </c>
      <c r="D8279" t="s">
        <v>6</v>
      </c>
      <c r="E8279" t="s">
        <v>23</v>
      </c>
      <c r="F8279">
        <v>24.120320000000003</v>
      </c>
      <c r="H8279">
        <v>66</v>
      </c>
      <c r="I8279">
        <v>62.726399999999998</v>
      </c>
      <c r="M8279">
        <v>3.0528472222222227</v>
      </c>
      <c r="N8279">
        <v>0.93461052754423934</v>
      </c>
      <c r="O8279">
        <v>4308.5479308559497</v>
      </c>
      <c r="P8279">
        <v>146.61056088048934</v>
      </c>
      <c r="R8279">
        <v>0.92936666666666667</v>
      </c>
      <c r="T8279" s="6">
        <v>61.684294817919799</v>
      </c>
      <c r="U8279" s="6">
        <v>61.338200000000001</v>
      </c>
      <c r="W8279" s="6">
        <v>201.48791666666671</v>
      </c>
    </row>
    <row r="8280" spans="1:23" x14ac:dyDescent="0.3">
      <c r="A8280" s="1">
        <v>44744</v>
      </c>
      <c r="B8280">
        <v>202207</v>
      </c>
      <c r="C8280">
        <v>2022</v>
      </c>
      <c r="D8280" t="s">
        <v>7</v>
      </c>
      <c r="E8280" t="s">
        <v>23</v>
      </c>
      <c r="F8280">
        <v>51.570399999999999</v>
      </c>
      <c r="H8280">
        <v>36</v>
      </c>
      <c r="I8280">
        <v>67.864737951290664</v>
      </c>
      <c r="M8280">
        <v>3.616813047389098</v>
      </c>
      <c r="N8280">
        <v>0.83065852650337213</v>
      </c>
      <c r="O8280">
        <v>10892.662411158781</v>
      </c>
      <c r="P8280">
        <v>178.66969045069783</v>
      </c>
      <c r="R8280">
        <v>0.93889444444444448</v>
      </c>
      <c r="T8280" s="6">
        <v>29.903706954121397</v>
      </c>
      <c r="U8280" s="6">
        <v>33.800200000000004</v>
      </c>
      <c r="W8280" s="6">
        <v>130.20526970600753</v>
      </c>
    </row>
    <row r="8281" spans="1:23" x14ac:dyDescent="0.3">
      <c r="A8281" s="1">
        <v>44744</v>
      </c>
      <c r="B8281">
        <v>202207</v>
      </c>
      <c r="C8281">
        <v>2022</v>
      </c>
      <c r="D8281" t="s">
        <v>8</v>
      </c>
      <c r="E8281" t="s">
        <v>23</v>
      </c>
      <c r="F8281">
        <v>47.574286499999992</v>
      </c>
      <c r="H8281">
        <v>108</v>
      </c>
      <c r="I8281">
        <v>54.990361600000021</v>
      </c>
      <c r="M8281">
        <v>2.8742488940329221</v>
      </c>
      <c r="N8281">
        <v>0.95185185185185184</v>
      </c>
      <c r="O8281">
        <v>6006.3699393008646</v>
      </c>
      <c r="P8281">
        <v>102.10214544823954</v>
      </c>
      <c r="R8281">
        <v>0.93963045267489709</v>
      </c>
      <c r="T8281" s="6">
        <v>102.8</v>
      </c>
      <c r="U8281" s="6">
        <v>101.48008888888889</v>
      </c>
      <c r="W8281" s="6">
        <v>310.41888055555557</v>
      </c>
    </row>
    <row r="8282" spans="1:23" x14ac:dyDescent="0.3">
      <c r="A8282" s="1">
        <v>44745</v>
      </c>
      <c r="B8282">
        <v>202207</v>
      </c>
      <c r="C8282">
        <v>2022</v>
      </c>
      <c r="D8282" t="s">
        <v>0</v>
      </c>
      <c r="E8282" t="s">
        <v>22</v>
      </c>
      <c r="F8282">
        <v>125.55759999999999</v>
      </c>
      <c r="G8282">
        <v>44</v>
      </c>
      <c r="I8282">
        <v>202.75846132090709</v>
      </c>
      <c r="J8282">
        <v>126.10789296874999</v>
      </c>
      <c r="K8282">
        <v>164.64781644743209</v>
      </c>
      <c r="L8282">
        <v>6.1450147549447047</v>
      </c>
      <c r="N8282">
        <v>1</v>
      </c>
      <c r="O8282">
        <v>25484.418443386705</v>
      </c>
      <c r="P8282">
        <v>136.09270445326973</v>
      </c>
      <c r="Q8282">
        <v>0.74990004612997874</v>
      </c>
      <c r="S8282" s="6">
        <v>32.995602029719066</v>
      </c>
      <c r="V8282" s="6">
        <v>270.380649217567</v>
      </c>
    </row>
    <row r="8283" spans="1:23" x14ac:dyDescent="0.3">
      <c r="A8283" s="1">
        <v>44745</v>
      </c>
      <c r="B8283">
        <v>202207</v>
      </c>
      <c r="C8283">
        <v>2022</v>
      </c>
      <c r="D8283" t="s">
        <v>1</v>
      </c>
      <c r="E8283" t="s">
        <v>22</v>
      </c>
      <c r="F8283">
        <v>138.09684016666665</v>
      </c>
      <c r="G8283">
        <v>46</v>
      </c>
      <c r="I8283">
        <v>205.32991592367182</v>
      </c>
      <c r="J8283">
        <v>138.21622493229165</v>
      </c>
      <c r="K8283">
        <v>181.41546723085389</v>
      </c>
      <c r="L8283">
        <v>5.8895836220121556</v>
      </c>
      <c r="N8283">
        <v>1</v>
      </c>
      <c r="O8283">
        <v>27668.739588915309</v>
      </c>
      <c r="P8283">
        <v>146.63159338992415</v>
      </c>
      <c r="Q8283">
        <v>0.75789633205048923</v>
      </c>
      <c r="S8283" s="6">
        <v>34.863231274322501</v>
      </c>
      <c r="V8283" s="6">
        <v>270.92084661255916</v>
      </c>
    </row>
    <row r="8284" spans="1:23" x14ac:dyDescent="0.3">
      <c r="A8284" s="1">
        <v>44745</v>
      </c>
      <c r="B8284">
        <v>202207</v>
      </c>
      <c r="C8284">
        <v>2022</v>
      </c>
      <c r="D8284" t="s">
        <v>4</v>
      </c>
      <c r="E8284" t="s">
        <v>22</v>
      </c>
      <c r="F8284">
        <v>159.66860000000003</v>
      </c>
      <c r="G8284">
        <v>36</v>
      </c>
      <c r="I8284">
        <v>160.93932904452731</v>
      </c>
      <c r="J8284">
        <v>159.82826860000003</v>
      </c>
      <c r="K8284">
        <v>210.82909357936467</v>
      </c>
      <c r="L8284">
        <v>5.8769424964936858</v>
      </c>
      <c r="N8284">
        <v>1</v>
      </c>
      <c r="O8284">
        <v>28354.05765664711</v>
      </c>
      <c r="P8284">
        <v>112.88858044387344</v>
      </c>
      <c r="Q8284">
        <v>0.76069094100729384</v>
      </c>
      <c r="S8284" s="6">
        <v>27.384873876262578</v>
      </c>
      <c r="V8284" s="6">
        <v>211.56992987377268</v>
      </c>
    </row>
    <row r="8285" spans="1:23" x14ac:dyDescent="0.3">
      <c r="A8285" s="1">
        <v>44745</v>
      </c>
      <c r="B8285">
        <v>202207</v>
      </c>
      <c r="C8285">
        <v>2022</v>
      </c>
      <c r="D8285" t="s">
        <v>2</v>
      </c>
      <c r="E8285" t="s">
        <v>22</v>
      </c>
      <c r="F8285">
        <v>0.86828000000000005</v>
      </c>
      <c r="G8285">
        <v>64</v>
      </c>
      <c r="I8285">
        <v>170.5586063247913</v>
      </c>
      <c r="J8285">
        <v>0.93224484287500009</v>
      </c>
      <c r="K8285">
        <v>1.2755076554930773</v>
      </c>
      <c r="L8285">
        <v>3.5022467382552165</v>
      </c>
      <c r="N8285">
        <v>1</v>
      </c>
      <c r="O8285">
        <v>146.55978899786959</v>
      </c>
      <c r="P8285">
        <v>163.90765681050178</v>
      </c>
      <c r="Q8285">
        <v>0.7609338870146336</v>
      </c>
      <c r="S8285" s="6">
        <v>48.699768768936551</v>
      </c>
      <c r="V8285" s="6">
        <v>224.14379124833386</v>
      </c>
    </row>
    <row r="8286" spans="1:23" x14ac:dyDescent="0.3">
      <c r="A8286" s="1">
        <v>44745</v>
      </c>
      <c r="B8286">
        <v>202207</v>
      </c>
      <c r="C8286">
        <v>2022</v>
      </c>
      <c r="D8286" t="s">
        <v>3</v>
      </c>
      <c r="E8286" t="s">
        <v>22</v>
      </c>
      <c r="F8286">
        <v>381.51344116666667</v>
      </c>
      <c r="G8286">
        <v>96</v>
      </c>
      <c r="I8286">
        <v>485.84352484812808</v>
      </c>
      <c r="J8286">
        <v>382.30771360657036</v>
      </c>
      <c r="K8286">
        <v>481.88609714790414</v>
      </c>
      <c r="L8286">
        <v>6.6143289956011744</v>
      </c>
      <c r="N8286">
        <v>0.99095354973622674</v>
      </c>
      <c r="O8286">
        <v>73519.003031590706</v>
      </c>
      <c r="P8286">
        <v>260.10618508848245</v>
      </c>
      <c r="Q8286">
        <v>0.76513733348719726</v>
      </c>
      <c r="S8286" s="6">
        <v>73.45318401477094</v>
      </c>
      <c r="V8286" s="6">
        <v>634.97558357771277</v>
      </c>
    </row>
    <row r="8287" spans="1:23" x14ac:dyDescent="0.3">
      <c r="A8287" s="1">
        <v>44745</v>
      </c>
      <c r="B8287">
        <v>202207</v>
      </c>
      <c r="C8287">
        <v>2022</v>
      </c>
      <c r="D8287" t="s">
        <v>5</v>
      </c>
      <c r="E8287" t="s">
        <v>23</v>
      </c>
      <c r="F8287">
        <v>334.71361133333318</v>
      </c>
      <c r="H8287">
        <v>162</v>
      </c>
      <c r="I8287">
        <v>360.86551774617027</v>
      </c>
      <c r="M8287">
        <v>4.1025940070105067</v>
      </c>
      <c r="N8287">
        <v>0.97107197325906636</v>
      </c>
      <c r="O8287">
        <v>47173.427012062202</v>
      </c>
      <c r="P8287">
        <v>564.09295229901545</v>
      </c>
      <c r="R8287">
        <v>0.94079999999999997</v>
      </c>
      <c r="T8287" s="6">
        <v>157.31365966796875</v>
      </c>
      <c r="U8287" s="6">
        <v>152.40959999999998</v>
      </c>
      <c r="W8287" s="6">
        <v>664.62022913570206</v>
      </c>
    </row>
    <row r="8288" spans="1:23" x14ac:dyDescent="0.3">
      <c r="A8288" s="1">
        <v>44745</v>
      </c>
      <c r="B8288">
        <v>202207</v>
      </c>
      <c r="C8288">
        <v>2022</v>
      </c>
      <c r="D8288" t="s">
        <v>6</v>
      </c>
      <c r="E8288" t="s">
        <v>23</v>
      </c>
      <c r="F8288">
        <v>182.45247983333334</v>
      </c>
      <c r="H8288">
        <v>66</v>
      </c>
      <c r="I8288">
        <v>298.49169999999992</v>
      </c>
      <c r="M8288">
        <v>5.4054166666666674</v>
      </c>
      <c r="N8288">
        <v>0.94620328875416992</v>
      </c>
      <c r="O8288">
        <v>29607.298203616821</v>
      </c>
      <c r="P8288">
        <v>146.61056088048934</v>
      </c>
      <c r="R8288">
        <v>0.92936666666666667</v>
      </c>
      <c r="T8288" s="6">
        <v>62.449417057775214</v>
      </c>
      <c r="U8288" s="6">
        <v>61.338200000000001</v>
      </c>
      <c r="W8288" s="6">
        <v>356.75750000000005</v>
      </c>
    </row>
    <row r="8289" spans="1:23" x14ac:dyDescent="0.3">
      <c r="A8289" s="1">
        <v>44745</v>
      </c>
      <c r="B8289">
        <v>202207</v>
      </c>
      <c r="C8289">
        <v>2022</v>
      </c>
      <c r="D8289" t="s">
        <v>7</v>
      </c>
      <c r="E8289" t="s">
        <v>23</v>
      </c>
      <c r="F8289">
        <v>184.08319983333328</v>
      </c>
      <c r="H8289">
        <v>36</v>
      </c>
      <c r="I8289">
        <v>233.23490292313886</v>
      </c>
      <c r="M8289">
        <v>6.3802157263103823</v>
      </c>
      <c r="N8289">
        <v>0.78642277403826988</v>
      </c>
      <c r="O8289">
        <v>29857.627348108301</v>
      </c>
      <c r="P8289">
        <v>178.66969045069783</v>
      </c>
      <c r="R8289">
        <v>0.93889444444444448</v>
      </c>
      <c r="T8289" s="6">
        <v>28.311219865377716</v>
      </c>
      <c r="U8289" s="6">
        <v>33.800200000000004</v>
      </c>
      <c r="W8289" s="6">
        <v>229.68776614717376</v>
      </c>
    </row>
    <row r="8290" spans="1:23" x14ac:dyDescent="0.3">
      <c r="A8290" s="1">
        <v>44745</v>
      </c>
      <c r="B8290">
        <v>202207</v>
      </c>
      <c r="C8290">
        <v>2022</v>
      </c>
      <c r="D8290" t="s">
        <v>8</v>
      </c>
      <c r="E8290" t="s">
        <v>23</v>
      </c>
      <c r="F8290">
        <v>20.628299666666663</v>
      </c>
      <c r="H8290">
        <v>108</v>
      </c>
      <c r="I8290">
        <v>29.806436966666656</v>
      </c>
      <c r="M8290">
        <v>2.6496888374485597</v>
      </c>
      <c r="N8290">
        <v>0.96255144032921824</v>
      </c>
      <c r="O8290">
        <v>6802.1916705891781</v>
      </c>
      <c r="P8290">
        <v>102.10214544823954</v>
      </c>
      <c r="R8290">
        <v>0.93963045267489709</v>
      </c>
      <c r="T8290" s="6">
        <v>103.95555555555558</v>
      </c>
      <c r="U8290" s="6">
        <v>101.48008888888889</v>
      </c>
      <c r="W8290" s="6">
        <v>286.16639444444445</v>
      </c>
    </row>
    <row r="8291" spans="1:23" x14ac:dyDescent="0.3">
      <c r="A8291" s="1">
        <v>44746</v>
      </c>
      <c r="B8291">
        <v>202207</v>
      </c>
      <c r="C8291">
        <v>2022</v>
      </c>
      <c r="D8291" t="s">
        <v>0</v>
      </c>
      <c r="E8291" t="s">
        <v>22</v>
      </c>
      <c r="F8291">
        <v>153.41871999999998</v>
      </c>
      <c r="G8291">
        <v>44</v>
      </c>
      <c r="I8291">
        <v>147.08600462450795</v>
      </c>
      <c r="J8291">
        <v>153.97243093749998</v>
      </c>
      <c r="K8291">
        <v>197.2841784714619</v>
      </c>
      <c r="L8291">
        <v>4.4577457472067916</v>
      </c>
      <c r="N8291">
        <v>0.98447440537638498</v>
      </c>
      <c r="O8291">
        <v>28787.583362495083</v>
      </c>
      <c r="P8291">
        <v>136.09270445326973</v>
      </c>
      <c r="Q8291">
        <v>0.74990004612997874</v>
      </c>
      <c r="S8291" s="6">
        <v>32.995602029719066</v>
      </c>
      <c r="V8291" s="6">
        <v>196.14081287709882</v>
      </c>
    </row>
    <row r="8292" spans="1:23" x14ac:dyDescent="0.3">
      <c r="A8292" s="1">
        <v>44746</v>
      </c>
      <c r="B8292">
        <v>202207</v>
      </c>
      <c r="C8292">
        <v>2022</v>
      </c>
      <c r="D8292" t="s">
        <v>1</v>
      </c>
      <c r="E8292" t="s">
        <v>22</v>
      </c>
      <c r="F8292">
        <v>164.69627983333334</v>
      </c>
      <c r="G8292">
        <v>46</v>
      </c>
      <c r="I8292">
        <v>161.65724509344517</v>
      </c>
      <c r="J8292">
        <v>164.76231987239584</v>
      </c>
      <c r="K8292">
        <v>213.00004215033175</v>
      </c>
      <c r="L8292">
        <v>4.6368979347163695</v>
      </c>
      <c r="N8292">
        <v>1</v>
      </c>
      <c r="O8292">
        <v>30954.487877097017</v>
      </c>
      <c r="P8292">
        <v>146.63159338992415</v>
      </c>
      <c r="Q8292">
        <v>0.75789633205048923</v>
      </c>
      <c r="S8292" s="6">
        <v>34.863231274322501</v>
      </c>
      <c r="V8292" s="6">
        <v>213.29730499695299</v>
      </c>
    </row>
    <row r="8293" spans="1:23" x14ac:dyDescent="0.3">
      <c r="A8293" s="1">
        <v>44746</v>
      </c>
      <c r="B8293">
        <v>202207</v>
      </c>
      <c r="C8293">
        <v>2022</v>
      </c>
      <c r="D8293" t="s">
        <v>4</v>
      </c>
      <c r="E8293" t="s">
        <v>22</v>
      </c>
      <c r="F8293">
        <v>121.56900049999996</v>
      </c>
      <c r="G8293">
        <v>36</v>
      </c>
      <c r="I8293">
        <v>121.24458973628914</v>
      </c>
      <c r="J8293">
        <v>121.69056950049996</v>
      </c>
      <c r="K8293">
        <v>159.52034428574899</v>
      </c>
      <c r="L8293">
        <v>4.4274291816762723</v>
      </c>
      <c r="N8293">
        <v>1</v>
      </c>
      <c r="O8293">
        <v>20587.636828383787</v>
      </c>
      <c r="P8293">
        <v>112.88858044387344</v>
      </c>
      <c r="Q8293">
        <v>0.76069094100729384</v>
      </c>
      <c r="S8293" s="6">
        <v>27.384873876262578</v>
      </c>
      <c r="V8293" s="6">
        <v>159.38745054034581</v>
      </c>
    </row>
    <row r="8294" spans="1:23" x14ac:dyDescent="0.3">
      <c r="A8294" s="1">
        <v>44746</v>
      </c>
      <c r="B8294">
        <v>202207</v>
      </c>
      <c r="C8294">
        <v>2022</v>
      </c>
      <c r="D8294" t="s">
        <v>2</v>
      </c>
      <c r="E8294" t="s">
        <v>22</v>
      </c>
      <c r="F8294">
        <v>191.09048033333332</v>
      </c>
      <c r="G8294">
        <v>64</v>
      </c>
      <c r="I8294">
        <v>178.78942966969547</v>
      </c>
      <c r="J8294">
        <v>191.53237009895832</v>
      </c>
      <c r="K8294">
        <v>234.83039323930717</v>
      </c>
      <c r="L8294">
        <v>3.6712582870360033</v>
      </c>
      <c r="N8294">
        <v>1</v>
      </c>
      <c r="O8294">
        <v>35754.346231393392</v>
      </c>
      <c r="P8294">
        <v>163.90765681050178</v>
      </c>
      <c r="Q8294">
        <v>0.7609338870146336</v>
      </c>
      <c r="S8294" s="6">
        <v>48.699768768936551</v>
      </c>
      <c r="V8294" s="6">
        <v>234.96053037030421</v>
      </c>
    </row>
    <row r="8295" spans="1:23" x14ac:dyDescent="0.3">
      <c r="A8295" s="1">
        <v>44746</v>
      </c>
      <c r="B8295">
        <v>202207</v>
      </c>
      <c r="C8295">
        <v>2022</v>
      </c>
      <c r="D8295" t="s">
        <v>3</v>
      </c>
      <c r="E8295" t="s">
        <v>22</v>
      </c>
      <c r="F8295">
        <v>288.59936033333332</v>
      </c>
      <c r="G8295">
        <v>96</v>
      </c>
      <c r="I8295">
        <v>297.7770724315132</v>
      </c>
      <c r="J8295">
        <v>289.49680386951002</v>
      </c>
      <c r="K8295">
        <v>345.93205475646653</v>
      </c>
      <c r="L8295">
        <v>4.053970926183843</v>
      </c>
      <c r="N8295">
        <v>1</v>
      </c>
      <c r="O8295">
        <v>54868.891310227176</v>
      </c>
      <c r="P8295">
        <v>260.10618508848245</v>
      </c>
      <c r="Q8295">
        <v>0.76513733348719726</v>
      </c>
      <c r="S8295" s="6">
        <v>73.45318401477094</v>
      </c>
      <c r="V8295" s="6">
        <v>389.1812089136489</v>
      </c>
    </row>
    <row r="8296" spans="1:23" x14ac:dyDescent="0.3">
      <c r="A8296" s="1">
        <v>44746</v>
      </c>
      <c r="B8296">
        <v>202207</v>
      </c>
      <c r="C8296">
        <v>2022</v>
      </c>
      <c r="D8296" t="s">
        <v>5</v>
      </c>
      <c r="E8296" t="s">
        <v>23</v>
      </c>
      <c r="F8296">
        <v>44.256000333333326</v>
      </c>
      <c r="H8296">
        <v>162</v>
      </c>
      <c r="I8296">
        <v>90.413446711898615</v>
      </c>
      <c r="M8296">
        <v>3.0559862989200663</v>
      </c>
      <c r="N8296">
        <v>0.95835292486496915</v>
      </c>
      <c r="O8296">
        <v>7166.2019774547907</v>
      </c>
      <c r="P8296">
        <v>564.09295229901545</v>
      </c>
      <c r="R8296">
        <v>0.94079999999999997</v>
      </c>
      <c r="T8296" s="6">
        <v>155.253173828125</v>
      </c>
      <c r="U8296" s="6">
        <v>152.40959999999998</v>
      </c>
      <c r="W8296" s="6">
        <v>495.06978042505074</v>
      </c>
    </row>
    <row r="8297" spans="1:23" x14ac:dyDescent="0.3">
      <c r="A8297" s="1">
        <v>44746</v>
      </c>
      <c r="B8297">
        <v>202207</v>
      </c>
      <c r="C8297">
        <v>2022</v>
      </c>
      <c r="D8297" t="s">
        <v>6</v>
      </c>
      <c r="E8297" t="s">
        <v>23</v>
      </c>
      <c r="F8297">
        <v>59.861759999999997</v>
      </c>
      <c r="H8297">
        <v>66</v>
      </c>
      <c r="I8297">
        <v>133.49281999999999</v>
      </c>
      <c r="M8297">
        <v>3.9883819444444448</v>
      </c>
      <c r="N8297">
        <v>0.95434460998430837</v>
      </c>
      <c r="O8297">
        <v>11867.95064916262</v>
      </c>
      <c r="P8297">
        <v>146.61056088048934</v>
      </c>
      <c r="R8297">
        <v>0.92936666666666667</v>
      </c>
      <c r="T8297" s="6">
        <v>62.98674425896435</v>
      </c>
      <c r="U8297" s="6">
        <v>61.338200000000001</v>
      </c>
      <c r="W8297" s="6">
        <v>263.23320833333338</v>
      </c>
    </row>
    <row r="8298" spans="1:23" x14ac:dyDescent="0.3">
      <c r="A8298" s="1">
        <v>44746</v>
      </c>
      <c r="B8298">
        <v>202207</v>
      </c>
      <c r="C8298">
        <v>2022</v>
      </c>
      <c r="D8298" t="s">
        <v>7</v>
      </c>
      <c r="E8298" t="s">
        <v>23</v>
      </c>
      <c r="F8298">
        <v>60.776800000000001</v>
      </c>
      <c r="H8298">
        <v>36</v>
      </c>
      <c r="I8298">
        <v>101.48557548306424</v>
      </c>
      <c r="M8298">
        <v>4.7356276176370242</v>
      </c>
      <c r="N8298">
        <v>0.70779059457496896</v>
      </c>
      <c r="O8298">
        <v>10269.148375044882</v>
      </c>
      <c r="P8298">
        <v>178.66969045069783</v>
      </c>
      <c r="R8298">
        <v>0.93889444444444448</v>
      </c>
      <c r="T8298" s="6">
        <v>25.480461404698882</v>
      </c>
      <c r="U8298" s="6">
        <v>33.800200000000004</v>
      </c>
      <c r="W8298" s="6">
        <v>170.48259423493286</v>
      </c>
    </row>
    <row r="8299" spans="1:23" x14ac:dyDescent="0.3">
      <c r="A8299" s="1">
        <v>44746</v>
      </c>
      <c r="B8299">
        <v>202207</v>
      </c>
      <c r="C8299">
        <v>2022</v>
      </c>
      <c r="D8299" t="s">
        <v>8</v>
      </c>
      <c r="E8299" t="s">
        <v>23</v>
      </c>
      <c r="F8299">
        <v>17.960388333333334</v>
      </c>
      <c r="H8299">
        <v>108</v>
      </c>
      <c r="I8299">
        <v>16.922829833333328</v>
      </c>
      <c r="M8299">
        <v>1.8401817386831274</v>
      </c>
      <c r="N8299">
        <v>0.9501800411522634</v>
      </c>
      <c r="O8299">
        <v>3013.4334442308946</v>
      </c>
      <c r="P8299">
        <v>102.10214544823954</v>
      </c>
      <c r="R8299">
        <v>0.93963045267489709</v>
      </c>
      <c r="T8299" s="6">
        <v>102.61944444444444</v>
      </c>
      <c r="U8299" s="6">
        <v>101.48008888888889</v>
      </c>
      <c r="W8299" s="6">
        <v>198.73962777777777</v>
      </c>
    </row>
    <row r="8300" spans="1:23" x14ac:dyDescent="0.3">
      <c r="A8300" s="1">
        <v>44747</v>
      </c>
      <c r="B8300">
        <v>202207</v>
      </c>
      <c r="C8300">
        <v>2022</v>
      </c>
      <c r="D8300" t="s">
        <v>0</v>
      </c>
      <c r="E8300" t="s">
        <v>22</v>
      </c>
      <c r="F8300">
        <v>112.25760000000002</v>
      </c>
      <c r="G8300">
        <v>44</v>
      </c>
      <c r="I8300">
        <v>130.98910244724547</v>
      </c>
      <c r="J8300">
        <v>112.75369375000002</v>
      </c>
      <c r="K8300">
        <v>146.21074375767992</v>
      </c>
      <c r="L8300">
        <v>3.9698958160928202</v>
      </c>
      <c r="N8300">
        <v>0.94110445897532391</v>
      </c>
      <c r="O8300">
        <v>15649.320899774821</v>
      </c>
      <c r="P8300">
        <v>136.09270445326973</v>
      </c>
      <c r="Q8300">
        <v>0.74990004612997874</v>
      </c>
      <c r="S8300" s="6">
        <v>32.995602029719066</v>
      </c>
      <c r="V8300" s="6">
        <v>174.67541590808409</v>
      </c>
    </row>
    <row r="8301" spans="1:23" x14ac:dyDescent="0.3">
      <c r="A8301" s="1">
        <v>44747</v>
      </c>
      <c r="B8301">
        <v>202207</v>
      </c>
      <c r="C8301">
        <v>2022</v>
      </c>
      <c r="D8301" t="s">
        <v>1</v>
      </c>
      <c r="E8301" t="s">
        <v>22</v>
      </c>
      <c r="F8301">
        <v>116.9504</v>
      </c>
      <c r="G8301">
        <v>46</v>
      </c>
      <c r="I8301">
        <v>132.58726976245418</v>
      </c>
      <c r="J8301">
        <v>117.045370703125</v>
      </c>
      <c r="K8301">
        <v>144.84355473642771</v>
      </c>
      <c r="L8301">
        <v>3.803068875606705</v>
      </c>
      <c r="N8301">
        <v>1</v>
      </c>
      <c r="O8301">
        <v>16250.048343275812</v>
      </c>
      <c r="P8301">
        <v>146.63159338992415</v>
      </c>
      <c r="Q8301">
        <v>0.75789633205048923</v>
      </c>
      <c r="S8301" s="6">
        <v>34.863231274322501</v>
      </c>
      <c r="V8301" s="6">
        <v>174.94116827790845</v>
      </c>
    </row>
    <row r="8302" spans="1:23" x14ac:dyDescent="0.3">
      <c r="A8302" s="1">
        <v>44747</v>
      </c>
      <c r="B8302">
        <v>202207</v>
      </c>
      <c r="C8302">
        <v>2022</v>
      </c>
      <c r="D8302" t="s">
        <v>4</v>
      </c>
      <c r="E8302" t="s">
        <v>22</v>
      </c>
      <c r="F8302">
        <v>86.144239999999996</v>
      </c>
      <c r="G8302">
        <v>36</v>
      </c>
      <c r="I8302">
        <v>84.349192315414186</v>
      </c>
      <c r="J8302">
        <v>86.230384239999992</v>
      </c>
      <c r="K8302">
        <v>104.97936697220953</v>
      </c>
      <c r="L8302">
        <v>3.0801380607609343</v>
      </c>
      <c r="N8302">
        <v>1</v>
      </c>
      <c r="O8302">
        <v>12442.344601920393</v>
      </c>
      <c r="P8302">
        <v>112.88858044387344</v>
      </c>
      <c r="Q8302">
        <v>0.76069094100729384</v>
      </c>
      <c r="S8302" s="6">
        <v>27.384873876262578</v>
      </c>
      <c r="V8302" s="6">
        <v>110.88497018739363</v>
      </c>
    </row>
    <row r="8303" spans="1:23" x14ac:dyDescent="0.3">
      <c r="A8303" s="1">
        <v>44747</v>
      </c>
      <c r="B8303">
        <v>202207</v>
      </c>
      <c r="C8303">
        <v>2022</v>
      </c>
      <c r="D8303" t="s">
        <v>2</v>
      </c>
      <c r="E8303" t="s">
        <v>22</v>
      </c>
      <c r="F8303">
        <v>148.91884000000002</v>
      </c>
      <c r="G8303">
        <v>64</v>
      </c>
      <c r="I8303">
        <v>150.51522166889364</v>
      </c>
      <c r="J8303">
        <v>149.35145718750002</v>
      </c>
      <c r="K8303">
        <v>184.60067166245665</v>
      </c>
      <c r="L8303">
        <v>3.0906763106624995</v>
      </c>
      <c r="N8303">
        <v>1</v>
      </c>
      <c r="O8303">
        <v>19371.554039973613</v>
      </c>
      <c r="P8303">
        <v>163.90765681050178</v>
      </c>
      <c r="Q8303">
        <v>0.7609338870146336</v>
      </c>
      <c r="S8303" s="6">
        <v>48.699768768936551</v>
      </c>
      <c r="V8303" s="6">
        <v>197.80328388239997</v>
      </c>
    </row>
    <row r="8304" spans="1:23" x14ac:dyDescent="0.3">
      <c r="A8304" s="1">
        <v>44747</v>
      </c>
      <c r="B8304">
        <v>202207</v>
      </c>
      <c r="C8304">
        <v>2022</v>
      </c>
      <c r="D8304" t="s">
        <v>3</v>
      </c>
      <c r="E8304" t="s">
        <v>22</v>
      </c>
      <c r="F8304">
        <v>316.29248199999995</v>
      </c>
      <c r="G8304">
        <v>96</v>
      </c>
      <c r="I8304">
        <v>442.58687784299292</v>
      </c>
      <c r="J8304">
        <v>317.24835749734427</v>
      </c>
      <c r="K8304">
        <v>395.13401766602323</v>
      </c>
      <c r="L8304">
        <v>6.0254280842882411</v>
      </c>
      <c r="N8304">
        <v>1</v>
      </c>
      <c r="O8304">
        <v>42602.176078823293</v>
      </c>
      <c r="P8304">
        <v>260.10618508848245</v>
      </c>
      <c r="Q8304">
        <v>0.76513733348719726</v>
      </c>
      <c r="S8304" s="6">
        <v>73.45318401477094</v>
      </c>
      <c r="V8304" s="6">
        <v>578.44109609167117</v>
      </c>
    </row>
    <row r="8305" spans="1:23" x14ac:dyDescent="0.3">
      <c r="A8305" s="1">
        <v>44747</v>
      </c>
      <c r="B8305">
        <v>202207</v>
      </c>
      <c r="C8305">
        <v>2022</v>
      </c>
      <c r="D8305" t="s">
        <v>5</v>
      </c>
      <c r="E8305" t="s">
        <v>23</v>
      </c>
      <c r="F8305">
        <v>56.889602333333258</v>
      </c>
      <c r="H8305">
        <v>162</v>
      </c>
      <c r="I8305">
        <v>91.870437716960907</v>
      </c>
      <c r="M8305">
        <v>2.6908313576515321</v>
      </c>
      <c r="N8305">
        <v>0.98355403947241515</v>
      </c>
      <c r="O8305">
        <v>11638.889117238205</v>
      </c>
      <c r="P8305">
        <v>564.09295229901545</v>
      </c>
      <c r="R8305">
        <v>0.94079999999999997</v>
      </c>
      <c r="T8305" s="6">
        <v>159.33575439453125</v>
      </c>
      <c r="U8305" s="6">
        <v>152.40959999999998</v>
      </c>
      <c r="W8305" s="6">
        <v>435.91467993954819</v>
      </c>
    </row>
    <row r="8306" spans="1:23" x14ac:dyDescent="0.3">
      <c r="A8306" s="1">
        <v>44747</v>
      </c>
      <c r="B8306">
        <v>202207</v>
      </c>
      <c r="C8306">
        <v>2022</v>
      </c>
      <c r="D8306" t="s">
        <v>6</v>
      </c>
      <c r="E8306" t="s">
        <v>23</v>
      </c>
      <c r="F8306">
        <v>41.581119999999999</v>
      </c>
      <c r="H8306">
        <v>66</v>
      </c>
      <c r="I8306">
        <v>49.725866666666661</v>
      </c>
      <c r="M8306">
        <v>3.1247916666666669</v>
      </c>
      <c r="N8306">
        <v>0.92915324257131837</v>
      </c>
      <c r="O8306">
        <v>7857.3931064669396</v>
      </c>
      <c r="P8306">
        <v>146.61056088048934</v>
      </c>
      <c r="R8306">
        <v>0.92936666666666667</v>
      </c>
      <c r="T8306" s="6">
        <v>61.32411400970701</v>
      </c>
      <c r="U8306" s="6">
        <v>61.338200000000001</v>
      </c>
      <c r="W8306" s="6">
        <v>206.23625000000001</v>
      </c>
    </row>
    <row r="8307" spans="1:23" x14ac:dyDescent="0.3">
      <c r="A8307" s="1">
        <v>44747</v>
      </c>
      <c r="B8307">
        <v>202207</v>
      </c>
      <c r="C8307">
        <v>2022</v>
      </c>
      <c r="D8307" t="s">
        <v>7</v>
      </c>
      <c r="E8307" t="s">
        <v>23</v>
      </c>
      <c r="F8307">
        <v>22.036000000000001</v>
      </c>
      <c r="H8307">
        <v>36</v>
      </c>
      <c r="I8307">
        <v>32.649972547193919</v>
      </c>
      <c r="M8307">
        <v>3.2044667474989144</v>
      </c>
      <c r="N8307">
        <v>0.80137543919248744</v>
      </c>
      <c r="O8307">
        <v>3637.4742118578088</v>
      </c>
      <c r="P8307">
        <v>178.66969045069783</v>
      </c>
      <c r="R8307">
        <v>0.93889444444444448</v>
      </c>
      <c r="T8307" s="6">
        <v>28.849515810929546</v>
      </c>
      <c r="U8307" s="6">
        <v>33.800200000000004</v>
      </c>
      <c r="W8307" s="6">
        <v>115.36080290996091</v>
      </c>
    </row>
    <row r="8308" spans="1:23" x14ac:dyDescent="0.3">
      <c r="A8308" s="1">
        <v>44747</v>
      </c>
      <c r="B8308">
        <v>202207</v>
      </c>
      <c r="C8308">
        <v>2022</v>
      </c>
      <c r="D8308" t="s">
        <v>8</v>
      </c>
      <c r="E8308" t="s">
        <v>23</v>
      </c>
      <c r="F8308">
        <v>27.245285166666665</v>
      </c>
      <c r="H8308">
        <v>108</v>
      </c>
      <c r="I8308">
        <v>16.716512000000002</v>
      </c>
      <c r="M8308">
        <v>1.6607975823045269</v>
      </c>
      <c r="N8308">
        <v>0.82890946502057627</v>
      </c>
      <c r="O8308">
        <v>3402.9361173166662</v>
      </c>
      <c r="P8308">
        <v>102.10214544823954</v>
      </c>
      <c r="R8308">
        <v>0.93963045267489709</v>
      </c>
      <c r="T8308" s="6">
        <v>89.52222222222224</v>
      </c>
      <c r="U8308" s="6">
        <v>101.48008888888889</v>
      </c>
      <c r="W8308" s="6">
        <v>179.36613888888891</v>
      </c>
    </row>
    <row r="8309" spans="1:23" x14ac:dyDescent="0.3">
      <c r="A8309" s="1">
        <v>44748</v>
      </c>
      <c r="B8309">
        <v>202207</v>
      </c>
      <c r="C8309">
        <v>2022</v>
      </c>
      <c r="D8309" t="s">
        <v>0</v>
      </c>
      <c r="E8309" t="s">
        <v>22</v>
      </c>
      <c r="F8309">
        <v>135.39427999999998</v>
      </c>
      <c r="G8309">
        <v>44</v>
      </c>
      <c r="I8309">
        <v>132.83368191378622</v>
      </c>
      <c r="J8309">
        <v>135.88304953124998</v>
      </c>
      <c r="K8309">
        <v>178.88563087615518</v>
      </c>
      <c r="L8309">
        <v>4.0257996139650132</v>
      </c>
      <c r="N8309">
        <v>0.97369889184102376</v>
      </c>
      <c r="O8309">
        <v>17166.942797052801</v>
      </c>
      <c r="P8309">
        <v>136.09270445326973</v>
      </c>
      <c r="Q8309">
        <v>0.74990004612997874</v>
      </c>
      <c r="S8309" s="6">
        <v>32.995602029719066</v>
      </c>
      <c r="V8309" s="6">
        <v>177.13518301446058</v>
      </c>
    </row>
    <row r="8310" spans="1:23" x14ac:dyDescent="0.3">
      <c r="A8310" s="1">
        <v>44748</v>
      </c>
      <c r="B8310">
        <v>202207</v>
      </c>
      <c r="C8310">
        <v>2022</v>
      </c>
      <c r="D8310" t="s">
        <v>1</v>
      </c>
      <c r="E8310" t="s">
        <v>22</v>
      </c>
      <c r="F8310">
        <v>145.08703966666667</v>
      </c>
      <c r="G8310">
        <v>46</v>
      </c>
      <c r="I8310">
        <v>142.90261837284302</v>
      </c>
      <c r="J8310">
        <v>145.18042345572917</v>
      </c>
      <c r="K8310">
        <v>189.50884473049618</v>
      </c>
      <c r="L8310">
        <v>4.0989493271122512</v>
      </c>
      <c r="N8310">
        <v>1</v>
      </c>
      <c r="O8310">
        <v>18336.025870764002</v>
      </c>
      <c r="P8310">
        <v>146.63159338992415</v>
      </c>
      <c r="Q8310">
        <v>0.75789633205048923</v>
      </c>
      <c r="S8310" s="6">
        <v>34.863231274322501</v>
      </c>
      <c r="V8310" s="6">
        <v>188.55166904716356</v>
      </c>
    </row>
    <row r="8311" spans="1:23" x14ac:dyDescent="0.3">
      <c r="A8311" s="1">
        <v>44748</v>
      </c>
      <c r="B8311">
        <v>202207</v>
      </c>
      <c r="C8311">
        <v>2022</v>
      </c>
      <c r="D8311" t="s">
        <v>4</v>
      </c>
      <c r="E8311" t="s">
        <v>22</v>
      </c>
      <c r="F8311">
        <v>104.51084</v>
      </c>
      <c r="G8311">
        <v>36</v>
      </c>
      <c r="I8311">
        <v>105.84698856309765</v>
      </c>
      <c r="J8311">
        <v>104.61535084</v>
      </c>
      <c r="K8311">
        <v>128.67562193660743</v>
      </c>
      <c r="L8311">
        <v>3.8651625361271669</v>
      </c>
      <c r="N8311">
        <v>1</v>
      </c>
      <c r="O8311">
        <v>13123.850350235465</v>
      </c>
      <c r="P8311">
        <v>112.88858044387344</v>
      </c>
      <c r="Q8311">
        <v>0.76069094100729384</v>
      </c>
      <c r="S8311" s="6">
        <v>27.384873876262578</v>
      </c>
      <c r="V8311" s="6">
        <v>139.14585130057802</v>
      </c>
    </row>
    <row r="8312" spans="1:23" x14ac:dyDescent="0.3">
      <c r="A8312" s="1">
        <v>44748</v>
      </c>
      <c r="B8312">
        <v>202207</v>
      </c>
      <c r="C8312">
        <v>2022</v>
      </c>
      <c r="D8312" t="s">
        <v>2</v>
      </c>
      <c r="E8312" t="s">
        <v>22</v>
      </c>
      <c r="F8312">
        <v>202.4626805</v>
      </c>
      <c r="G8312">
        <v>64</v>
      </c>
      <c r="I8312">
        <v>208.90327498833483</v>
      </c>
      <c r="J8312">
        <v>202.89077850000001</v>
      </c>
      <c r="K8312">
        <v>259.91115204925319</v>
      </c>
      <c r="L8312">
        <v>4.2896153363583336</v>
      </c>
      <c r="N8312">
        <v>1</v>
      </c>
      <c r="O8312">
        <v>26018.857479130187</v>
      </c>
      <c r="P8312">
        <v>163.90765681050178</v>
      </c>
      <c r="Q8312">
        <v>0.7609338870146336</v>
      </c>
      <c r="S8312" s="6">
        <v>48.699768768936551</v>
      </c>
      <c r="V8312" s="6">
        <v>274.53538152693335</v>
      </c>
    </row>
    <row r="8313" spans="1:23" x14ac:dyDescent="0.3">
      <c r="A8313" s="1">
        <v>44748</v>
      </c>
      <c r="B8313">
        <v>202207</v>
      </c>
      <c r="C8313">
        <v>2022</v>
      </c>
      <c r="D8313" t="s">
        <v>3</v>
      </c>
      <c r="E8313" t="s">
        <v>22</v>
      </c>
      <c r="F8313">
        <v>347.57016266666665</v>
      </c>
      <c r="G8313">
        <v>96</v>
      </c>
      <c r="I8313">
        <v>333.23567112150317</v>
      </c>
      <c r="J8313">
        <v>348.46843339639918</v>
      </c>
      <c r="K8313">
        <v>436.66703506105773</v>
      </c>
      <c r="L8313">
        <v>4.5367083209693373</v>
      </c>
      <c r="N8313">
        <v>1</v>
      </c>
      <c r="O8313">
        <v>44922.088668051132</v>
      </c>
      <c r="P8313">
        <v>260.10618508848245</v>
      </c>
      <c r="Q8313">
        <v>0.76513733348719726</v>
      </c>
      <c r="S8313" s="6">
        <v>73.45318401477094</v>
      </c>
      <c r="V8313" s="6">
        <v>435.52399881305638</v>
      </c>
    </row>
    <row r="8314" spans="1:23" x14ac:dyDescent="0.3">
      <c r="A8314" s="1">
        <v>44748</v>
      </c>
      <c r="B8314">
        <v>202207</v>
      </c>
      <c r="C8314">
        <v>2022</v>
      </c>
      <c r="D8314" t="s">
        <v>5</v>
      </c>
      <c r="E8314" t="s">
        <v>23</v>
      </c>
      <c r="F8314">
        <v>126.06720233333328</v>
      </c>
      <c r="H8314">
        <v>162</v>
      </c>
      <c r="I8314">
        <v>176.66716837456306</v>
      </c>
      <c r="M8314">
        <v>3.4717618347321086</v>
      </c>
      <c r="N8314">
        <v>0.99621165301111081</v>
      </c>
      <c r="O8314">
        <v>26259.387569357437</v>
      </c>
      <c r="P8314">
        <v>564.09295229901545</v>
      </c>
      <c r="R8314">
        <v>0.94079999999999997</v>
      </c>
      <c r="T8314" s="6">
        <v>161.38628778779994</v>
      </c>
      <c r="U8314" s="6">
        <v>152.40959999999998</v>
      </c>
      <c r="W8314" s="6">
        <v>562.42541722660155</v>
      </c>
    </row>
    <row r="8315" spans="1:23" x14ac:dyDescent="0.3">
      <c r="A8315" s="1">
        <v>44748</v>
      </c>
      <c r="B8315">
        <v>202207</v>
      </c>
      <c r="C8315">
        <v>2022</v>
      </c>
      <c r="D8315" t="s">
        <v>6</v>
      </c>
      <c r="E8315" t="s">
        <v>23</v>
      </c>
      <c r="F8315">
        <v>12.987520000000002</v>
      </c>
      <c r="H8315">
        <v>66</v>
      </c>
      <c r="I8315">
        <v>20.666866666666664</v>
      </c>
      <c r="M8315">
        <v>2.1135763888888897</v>
      </c>
      <c r="N8315">
        <v>0.92831081657810488</v>
      </c>
      <c r="O8315">
        <v>1615.0956166236865</v>
      </c>
      <c r="P8315">
        <v>146.61056088048934</v>
      </c>
      <c r="R8315">
        <v>0.92936666666666667</v>
      </c>
      <c r="T8315" s="6">
        <v>61.268513894154921</v>
      </c>
      <c r="U8315" s="6">
        <v>61.338200000000001</v>
      </c>
      <c r="W8315" s="6">
        <v>139.49604166666671</v>
      </c>
    </row>
    <row r="8316" spans="1:23" x14ac:dyDescent="0.3">
      <c r="A8316" s="1">
        <v>44748</v>
      </c>
      <c r="B8316">
        <v>202207</v>
      </c>
      <c r="C8316">
        <v>2022</v>
      </c>
      <c r="D8316" t="s">
        <v>7</v>
      </c>
      <c r="E8316" t="s">
        <v>23</v>
      </c>
      <c r="F8316">
        <v>4.8944000000000001</v>
      </c>
      <c r="H8316">
        <v>36</v>
      </c>
      <c r="I8316">
        <v>12.947343673498196</v>
      </c>
      <c r="M8316">
        <v>2.5556053278179598</v>
      </c>
      <c r="N8316">
        <v>0.79508063221207703</v>
      </c>
      <c r="O8316">
        <v>906.64188195897134</v>
      </c>
      <c r="P8316">
        <v>178.66969045069783</v>
      </c>
      <c r="R8316">
        <v>0.93889444444444448</v>
      </c>
      <c r="T8316" s="6">
        <v>28.622902759634773</v>
      </c>
      <c r="U8316" s="6">
        <v>33.800200000000004</v>
      </c>
      <c r="W8316" s="6">
        <v>92.001791801446558</v>
      </c>
    </row>
    <row r="8317" spans="1:23" x14ac:dyDescent="0.3">
      <c r="A8317" s="1">
        <v>44748</v>
      </c>
      <c r="B8317">
        <v>202207</v>
      </c>
      <c r="C8317">
        <v>2022</v>
      </c>
      <c r="D8317" t="s">
        <v>8</v>
      </c>
      <c r="E8317" t="s">
        <v>23</v>
      </c>
      <c r="F8317">
        <v>24.441858666666665</v>
      </c>
      <c r="H8317">
        <v>108</v>
      </c>
      <c r="I8317">
        <v>20.975319233333337</v>
      </c>
      <c r="M8317">
        <v>2.1821370627572017</v>
      </c>
      <c r="N8317">
        <v>0.9213991769547325</v>
      </c>
      <c r="O8317">
        <v>3857.4147447665364</v>
      </c>
      <c r="P8317">
        <v>102.10214544823954</v>
      </c>
      <c r="R8317">
        <v>0.93963045267489709</v>
      </c>
      <c r="T8317" s="6">
        <v>99.511111111111106</v>
      </c>
      <c r="U8317" s="6">
        <v>101.48008888888889</v>
      </c>
      <c r="W8317" s="6">
        <v>235.67080277777777</v>
      </c>
    </row>
    <row r="8318" spans="1:23" x14ac:dyDescent="0.3">
      <c r="A8318" s="1">
        <v>44749</v>
      </c>
      <c r="B8318">
        <v>202207</v>
      </c>
      <c r="C8318">
        <v>2022</v>
      </c>
      <c r="D8318" t="s">
        <v>0</v>
      </c>
      <c r="E8318" t="s">
        <v>22</v>
      </c>
      <c r="F8318">
        <v>165.06531999999999</v>
      </c>
      <c r="G8318">
        <v>44</v>
      </c>
      <c r="I8318">
        <v>180.35368817230807</v>
      </c>
      <c r="J8318">
        <v>165.60169695312499</v>
      </c>
      <c r="K8318">
        <v>214.60353666340669</v>
      </c>
      <c r="L8318">
        <v>5.4659917406527061</v>
      </c>
      <c r="N8318">
        <v>0.98992089963936447</v>
      </c>
      <c r="O8318">
        <v>41801.695250463585</v>
      </c>
      <c r="P8318">
        <v>136.09270445326973</v>
      </c>
      <c r="Q8318">
        <v>0.74990004612997874</v>
      </c>
      <c r="S8318" s="6">
        <v>32.995602029719066</v>
      </c>
      <c r="V8318" s="6">
        <v>240.50363658871908</v>
      </c>
    </row>
    <row r="8319" spans="1:23" x14ac:dyDescent="0.3">
      <c r="A8319" s="1">
        <v>44749</v>
      </c>
      <c r="B8319">
        <v>202207</v>
      </c>
      <c r="C8319">
        <v>2022</v>
      </c>
      <c r="D8319" t="s">
        <v>1</v>
      </c>
      <c r="E8319" t="s">
        <v>22</v>
      </c>
      <c r="F8319">
        <v>178.26592233333318</v>
      </c>
      <c r="G8319">
        <v>46</v>
      </c>
      <c r="I8319">
        <v>193.52375322940094</v>
      </c>
      <c r="J8319">
        <v>178.33855416927068</v>
      </c>
      <c r="K8319">
        <v>228.20076187766804</v>
      </c>
      <c r="L8319">
        <v>5.5509413831051058</v>
      </c>
      <c r="N8319">
        <v>1</v>
      </c>
      <c r="O8319">
        <v>45278.162701435642</v>
      </c>
      <c r="P8319">
        <v>146.63159338992415</v>
      </c>
      <c r="Q8319">
        <v>0.75789633205048923</v>
      </c>
      <c r="S8319" s="6">
        <v>34.863231274322501</v>
      </c>
      <c r="V8319" s="6">
        <v>255.34330362283487</v>
      </c>
    </row>
    <row r="8320" spans="1:23" x14ac:dyDescent="0.3">
      <c r="A8320" s="1">
        <v>44749</v>
      </c>
      <c r="B8320">
        <v>202207</v>
      </c>
      <c r="C8320">
        <v>2022</v>
      </c>
      <c r="D8320" t="s">
        <v>4</v>
      </c>
      <c r="E8320" t="s">
        <v>22</v>
      </c>
      <c r="F8320">
        <v>119.67396016666666</v>
      </c>
      <c r="G8320">
        <v>36</v>
      </c>
      <c r="I8320">
        <v>116.82590091560635</v>
      </c>
      <c r="J8320">
        <v>119.79363412683333</v>
      </c>
      <c r="K8320">
        <v>153.89101664116805</v>
      </c>
      <c r="L8320">
        <v>4.2660740905172458</v>
      </c>
      <c r="N8320">
        <v>1</v>
      </c>
      <c r="O8320">
        <v>27121.615699375834</v>
      </c>
      <c r="P8320">
        <v>112.88858044387344</v>
      </c>
      <c r="Q8320">
        <v>0.76069094100729384</v>
      </c>
      <c r="S8320" s="6">
        <v>27.384873876262578</v>
      </c>
      <c r="V8320" s="6">
        <v>153.57866725862084</v>
      </c>
    </row>
    <row r="8321" spans="1:23" x14ac:dyDescent="0.3">
      <c r="A8321" s="1">
        <v>44749</v>
      </c>
      <c r="B8321">
        <v>202207</v>
      </c>
      <c r="C8321">
        <v>2022</v>
      </c>
      <c r="D8321" t="s">
        <v>2</v>
      </c>
      <c r="E8321" t="s">
        <v>22</v>
      </c>
      <c r="F8321">
        <v>241.48292149999989</v>
      </c>
      <c r="G8321">
        <v>64</v>
      </c>
      <c r="I8321">
        <v>252.58773305042885</v>
      </c>
      <c r="J8321">
        <v>241.9353214999999</v>
      </c>
      <c r="K8321">
        <v>312.14490460634221</v>
      </c>
      <c r="L8321">
        <v>5.1866310546333336</v>
      </c>
      <c r="N8321">
        <v>1</v>
      </c>
      <c r="O8321">
        <v>60321.228817739895</v>
      </c>
      <c r="P8321">
        <v>163.90765681050178</v>
      </c>
      <c r="Q8321">
        <v>0.7609338870146336</v>
      </c>
      <c r="S8321" s="6">
        <v>48.699768768936551</v>
      </c>
      <c r="V8321" s="6">
        <v>331.94438749653335</v>
      </c>
    </row>
    <row r="8322" spans="1:23" x14ac:dyDescent="0.3">
      <c r="A8322" s="1">
        <v>44749</v>
      </c>
      <c r="B8322">
        <v>202207</v>
      </c>
      <c r="C8322">
        <v>2022</v>
      </c>
      <c r="D8322" t="s">
        <v>3</v>
      </c>
      <c r="E8322" t="s">
        <v>22</v>
      </c>
      <c r="F8322">
        <v>275.3777608333333</v>
      </c>
      <c r="G8322">
        <v>96</v>
      </c>
      <c r="I8322">
        <v>283.91598876830369</v>
      </c>
      <c r="J8322">
        <v>276.13177655456326</v>
      </c>
      <c r="K8322">
        <v>373.50758428903606</v>
      </c>
      <c r="L8322">
        <v>3.8652645569620248</v>
      </c>
      <c r="N8322">
        <v>0.9774217465351186</v>
      </c>
      <c r="O8322">
        <v>65783.445250659439</v>
      </c>
      <c r="P8322">
        <v>260.10618508848245</v>
      </c>
      <c r="Q8322">
        <v>0.76513733348719726</v>
      </c>
      <c r="S8322" s="6">
        <v>73.45318401477094</v>
      </c>
      <c r="V8322" s="6">
        <v>371.06539746835438</v>
      </c>
    </row>
    <row r="8323" spans="1:23" x14ac:dyDescent="0.3">
      <c r="A8323" s="1">
        <v>44749</v>
      </c>
      <c r="B8323">
        <v>202207</v>
      </c>
      <c r="C8323">
        <v>2022</v>
      </c>
      <c r="D8323" t="s">
        <v>5</v>
      </c>
      <c r="E8323" t="s">
        <v>23</v>
      </c>
      <c r="F8323">
        <v>230.97600699999984</v>
      </c>
      <c r="H8323">
        <v>162</v>
      </c>
      <c r="I8323">
        <v>289.91097767835856</v>
      </c>
      <c r="M8323">
        <v>4.0149744633631199</v>
      </c>
      <c r="N8323">
        <v>0.99452002254533178</v>
      </c>
      <c r="O8323">
        <v>42636.092174153986</v>
      </c>
      <c r="P8323">
        <v>564.09295229901545</v>
      </c>
      <c r="R8323">
        <v>0.94079999999999997</v>
      </c>
      <c r="T8323" s="6">
        <v>161.11224365234375</v>
      </c>
      <c r="U8323" s="6">
        <v>152.40959999999998</v>
      </c>
      <c r="W8323" s="6">
        <v>650.42586306482542</v>
      </c>
    </row>
    <row r="8324" spans="1:23" x14ac:dyDescent="0.3">
      <c r="A8324" s="1">
        <v>44749</v>
      </c>
      <c r="B8324">
        <v>202207</v>
      </c>
      <c r="C8324">
        <v>2022</v>
      </c>
      <c r="D8324" t="s">
        <v>6</v>
      </c>
      <c r="E8324" t="s">
        <v>23</v>
      </c>
      <c r="F8324">
        <v>31.823680000000003</v>
      </c>
      <c r="H8324">
        <v>66</v>
      </c>
      <c r="I8324">
        <v>56.306600000000003</v>
      </c>
      <c r="M8324">
        <v>3.2680555555555553</v>
      </c>
      <c r="N8324">
        <v>0.97021606477788069</v>
      </c>
      <c r="O8324">
        <v>5075.769373199224</v>
      </c>
      <c r="P8324">
        <v>146.61056088048934</v>
      </c>
      <c r="R8324">
        <v>0.92936666666666667</v>
      </c>
      <c r="T8324" s="6">
        <v>64.034260275340131</v>
      </c>
      <c r="U8324" s="6">
        <v>61.338200000000001</v>
      </c>
      <c r="W8324" s="6">
        <v>215.69166666666663</v>
      </c>
    </row>
    <row r="8325" spans="1:23" x14ac:dyDescent="0.3">
      <c r="A8325" s="1">
        <v>44749</v>
      </c>
      <c r="B8325">
        <v>202207</v>
      </c>
      <c r="C8325">
        <v>2022</v>
      </c>
      <c r="D8325" t="s">
        <v>7</v>
      </c>
      <c r="E8325" t="s">
        <v>23</v>
      </c>
      <c r="F8325">
        <v>33.521599999999999</v>
      </c>
      <c r="H8325">
        <v>36</v>
      </c>
      <c r="I8325">
        <v>46.771021945670995</v>
      </c>
      <c r="M8325">
        <v>3.6597409240210816</v>
      </c>
      <c r="N8325">
        <v>0.80555956041234689</v>
      </c>
      <c r="O8325">
        <v>5044.3802609035811</v>
      </c>
      <c r="P8325">
        <v>178.66969045069783</v>
      </c>
      <c r="R8325">
        <v>0.93889444444444448</v>
      </c>
      <c r="T8325" s="6">
        <v>29.000144174844486</v>
      </c>
      <c r="U8325" s="6">
        <v>33.800200000000004</v>
      </c>
      <c r="W8325" s="6">
        <v>131.75067326475894</v>
      </c>
    </row>
    <row r="8326" spans="1:23" x14ac:dyDescent="0.3">
      <c r="A8326" s="1">
        <v>44749</v>
      </c>
      <c r="B8326">
        <v>202207</v>
      </c>
      <c r="C8326">
        <v>2022</v>
      </c>
      <c r="D8326" t="s">
        <v>8</v>
      </c>
      <c r="E8326" t="s">
        <v>23</v>
      </c>
      <c r="F8326">
        <v>25.174308499999992</v>
      </c>
      <c r="H8326">
        <v>108</v>
      </c>
      <c r="I8326">
        <v>33.311240299999987</v>
      </c>
      <c r="M8326">
        <v>2.7772488425925927</v>
      </c>
      <c r="N8326">
        <v>0.94014917695473266</v>
      </c>
      <c r="O8326">
        <v>6193.6652498641788</v>
      </c>
      <c r="P8326">
        <v>102.10214544823954</v>
      </c>
      <c r="R8326">
        <v>0.93963045267489709</v>
      </c>
      <c r="T8326" s="6">
        <v>101.53611111111113</v>
      </c>
      <c r="U8326" s="6">
        <v>101.48008888888889</v>
      </c>
      <c r="W8326" s="6">
        <v>299.94287500000002</v>
      </c>
    </row>
    <row r="8327" spans="1:23" x14ac:dyDescent="0.3">
      <c r="A8327" s="1">
        <v>44750</v>
      </c>
      <c r="B8327">
        <v>202207</v>
      </c>
      <c r="C8327">
        <v>2022</v>
      </c>
      <c r="D8327" t="s">
        <v>0</v>
      </c>
      <c r="E8327" t="s">
        <v>22</v>
      </c>
      <c r="F8327">
        <v>140.24807999999999</v>
      </c>
      <c r="G8327">
        <v>44</v>
      </c>
      <c r="I8327">
        <v>155.90324899345867</v>
      </c>
      <c r="J8327">
        <v>140.76492570312499</v>
      </c>
      <c r="K8327">
        <v>180.80536670903837</v>
      </c>
      <c r="L8327">
        <v>4.7249705840504737</v>
      </c>
      <c r="N8327">
        <v>0.9994627740725136</v>
      </c>
      <c r="O8327">
        <v>20298.946218488312</v>
      </c>
      <c r="P8327">
        <v>136.09270445326973</v>
      </c>
      <c r="Q8327">
        <v>0.74990004612997874</v>
      </c>
      <c r="S8327" s="6">
        <v>32.995602029719066</v>
      </c>
      <c r="V8327" s="6">
        <v>207.89870569822085</v>
      </c>
    </row>
    <row r="8328" spans="1:23" x14ac:dyDescent="0.3">
      <c r="A8328" s="1">
        <v>44750</v>
      </c>
      <c r="B8328">
        <v>202207</v>
      </c>
      <c r="C8328">
        <v>2022</v>
      </c>
      <c r="D8328" t="s">
        <v>1</v>
      </c>
      <c r="E8328" t="s">
        <v>22</v>
      </c>
      <c r="F8328">
        <v>148.54532033333331</v>
      </c>
      <c r="G8328">
        <v>46</v>
      </c>
      <c r="I8328">
        <v>167.9959559426465</v>
      </c>
      <c r="J8328">
        <v>148.63736134895831</v>
      </c>
      <c r="K8328">
        <v>191.73030942732805</v>
      </c>
      <c r="L8328">
        <v>4.8187144393118553</v>
      </c>
      <c r="N8328">
        <v>1</v>
      </c>
      <c r="O8328">
        <v>21692.564670588217</v>
      </c>
      <c r="P8328">
        <v>146.63159338992415</v>
      </c>
      <c r="Q8328">
        <v>0.75789633205048923</v>
      </c>
      <c r="S8328" s="6">
        <v>34.863231274322501</v>
      </c>
      <c r="V8328" s="6">
        <v>221.66086420834534</v>
      </c>
    </row>
    <row r="8329" spans="1:23" x14ac:dyDescent="0.3">
      <c r="A8329" s="1">
        <v>44750</v>
      </c>
      <c r="B8329">
        <v>202207</v>
      </c>
      <c r="C8329">
        <v>2022</v>
      </c>
      <c r="D8329" t="s">
        <v>4</v>
      </c>
      <c r="E8329" t="s">
        <v>22</v>
      </c>
      <c r="F8329">
        <v>78.006599999999992</v>
      </c>
      <c r="G8329">
        <v>36</v>
      </c>
      <c r="I8329">
        <v>72.311127705269584</v>
      </c>
      <c r="J8329">
        <v>78.084606599999987</v>
      </c>
      <c r="K8329">
        <v>96.071401473521874</v>
      </c>
      <c r="L8329">
        <v>2.640549963165959</v>
      </c>
      <c r="N8329">
        <v>1</v>
      </c>
      <c r="O8329">
        <v>11287.525843461275</v>
      </c>
      <c r="P8329">
        <v>112.88858044387344</v>
      </c>
      <c r="Q8329">
        <v>0.76069094100729384</v>
      </c>
      <c r="S8329" s="6">
        <v>27.384873876262578</v>
      </c>
      <c r="V8329" s="6">
        <v>95.059798673974527</v>
      </c>
    </row>
    <row r="8330" spans="1:23" x14ac:dyDescent="0.3">
      <c r="A8330" s="1">
        <v>44750</v>
      </c>
      <c r="B8330">
        <v>202207</v>
      </c>
      <c r="C8330">
        <v>2022</v>
      </c>
      <c r="D8330" t="s">
        <v>2</v>
      </c>
      <c r="E8330" t="s">
        <v>22</v>
      </c>
      <c r="F8330">
        <v>128.85656</v>
      </c>
      <c r="G8330">
        <v>64</v>
      </c>
      <c r="I8330">
        <v>136.04816988380094</v>
      </c>
      <c r="J8330">
        <v>129.76396</v>
      </c>
      <c r="K8330">
        <v>157.71524362877494</v>
      </c>
      <c r="L8330">
        <v>2.7936101817916663</v>
      </c>
      <c r="N8330">
        <v>0.96859268407433619</v>
      </c>
      <c r="O8330">
        <v>19199.976430942235</v>
      </c>
      <c r="P8330">
        <v>163.90765681050178</v>
      </c>
      <c r="Q8330">
        <v>0.7609338870146336</v>
      </c>
      <c r="S8330" s="6">
        <v>48.699768768936551</v>
      </c>
      <c r="V8330" s="6">
        <v>178.79105163466664</v>
      </c>
    </row>
    <row r="8331" spans="1:23" x14ac:dyDescent="0.3">
      <c r="A8331" s="1">
        <v>44750</v>
      </c>
      <c r="B8331">
        <v>202207</v>
      </c>
      <c r="C8331">
        <v>2022</v>
      </c>
      <c r="D8331" t="s">
        <v>3</v>
      </c>
      <c r="E8331" t="s">
        <v>22</v>
      </c>
      <c r="F8331">
        <v>230.35264049999998</v>
      </c>
      <c r="G8331">
        <v>96</v>
      </c>
      <c r="I8331">
        <v>220.61743984361621</v>
      </c>
      <c r="J8331">
        <v>231.11680665750336</v>
      </c>
      <c r="K8331">
        <v>273.62752914035002</v>
      </c>
      <c r="L8331">
        <v>3.0035109138257581</v>
      </c>
      <c r="N8331">
        <v>0.97866287339971547</v>
      </c>
      <c r="O8331">
        <v>32894.711401815461</v>
      </c>
      <c r="P8331">
        <v>260.10618508848245</v>
      </c>
      <c r="Q8331">
        <v>0.76513733348719726</v>
      </c>
      <c r="S8331" s="6">
        <v>73.45318401477094</v>
      </c>
      <c r="V8331" s="6">
        <v>288.33704772727276</v>
      </c>
    </row>
    <row r="8332" spans="1:23" x14ac:dyDescent="0.3">
      <c r="A8332" s="1">
        <v>44750</v>
      </c>
      <c r="B8332">
        <v>202207</v>
      </c>
      <c r="C8332">
        <v>2022</v>
      </c>
      <c r="D8332" t="s">
        <v>5</v>
      </c>
      <c r="E8332" t="s">
        <v>23</v>
      </c>
      <c r="F8332">
        <v>496.41601916666627</v>
      </c>
      <c r="H8332">
        <v>162</v>
      </c>
      <c r="I8332">
        <v>600.14309416091442</v>
      </c>
      <c r="M8332">
        <v>5.2016701252341511</v>
      </c>
      <c r="N8332">
        <v>0.99678736557195213</v>
      </c>
      <c r="O8332">
        <v>104342.14554445891</v>
      </c>
      <c r="P8332">
        <v>564.09295229901545</v>
      </c>
      <c r="R8332">
        <v>0.94079999999999997</v>
      </c>
      <c r="T8332" s="6">
        <v>161.47955322265625</v>
      </c>
      <c r="U8332" s="6">
        <v>152.40959999999998</v>
      </c>
      <c r="W8332" s="6">
        <v>842.67056028793252</v>
      </c>
    </row>
    <row r="8333" spans="1:23" x14ac:dyDescent="0.3">
      <c r="A8333" s="1">
        <v>44750</v>
      </c>
      <c r="B8333">
        <v>202207</v>
      </c>
      <c r="C8333">
        <v>2022</v>
      </c>
      <c r="D8333" t="s">
        <v>6</v>
      </c>
      <c r="E8333" t="s">
        <v>23</v>
      </c>
      <c r="F8333">
        <v>3.1102400000000001</v>
      </c>
      <c r="H8333">
        <v>66</v>
      </c>
      <c r="I8333">
        <v>17.295499999999997</v>
      </c>
      <c r="M8333">
        <v>2.2319583333333335</v>
      </c>
      <c r="N8333">
        <v>0.93004283882960226</v>
      </c>
      <c r="O8333">
        <v>397.1437062380009</v>
      </c>
      <c r="P8333">
        <v>146.61056088048934</v>
      </c>
      <c r="R8333">
        <v>0.92936666666666667</v>
      </c>
      <c r="T8333" s="6">
        <v>61.382827362753751</v>
      </c>
      <c r="U8333" s="6">
        <v>61.338200000000001</v>
      </c>
      <c r="W8333" s="6">
        <v>147.30925000000002</v>
      </c>
    </row>
    <row r="8334" spans="1:23" x14ac:dyDescent="0.3">
      <c r="A8334" s="1">
        <v>44750</v>
      </c>
      <c r="B8334">
        <v>202207</v>
      </c>
      <c r="C8334">
        <v>2022</v>
      </c>
      <c r="D8334" t="s">
        <v>7</v>
      </c>
      <c r="E8334" t="s">
        <v>23</v>
      </c>
      <c r="F8334">
        <v>3.0295999999999998</v>
      </c>
      <c r="H8334">
        <v>36</v>
      </c>
      <c r="I8334">
        <v>6.8279758085008133</v>
      </c>
      <c r="M8334">
        <v>2.0107580032133883</v>
      </c>
      <c r="N8334">
        <v>0.79066641338143662</v>
      </c>
      <c r="O8334">
        <v>436.30187917049471</v>
      </c>
      <c r="P8334">
        <v>178.66969045069783</v>
      </c>
      <c r="R8334">
        <v>0.93889444444444448</v>
      </c>
      <c r="T8334" s="6">
        <v>28.463990881731718</v>
      </c>
      <c r="U8334" s="6">
        <v>33.800200000000004</v>
      </c>
      <c r="W8334" s="6">
        <v>72.387288115681983</v>
      </c>
    </row>
    <row r="8335" spans="1:23" x14ac:dyDescent="0.3">
      <c r="A8335" s="1">
        <v>44750</v>
      </c>
      <c r="B8335">
        <v>202207</v>
      </c>
      <c r="C8335">
        <v>2022</v>
      </c>
      <c r="D8335" t="s">
        <v>8</v>
      </c>
      <c r="E8335" t="s">
        <v>23</v>
      </c>
      <c r="F8335">
        <v>118.47305266666667</v>
      </c>
      <c r="H8335">
        <v>108</v>
      </c>
      <c r="I8335">
        <v>128.11137699999998</v>
      </c>
      <c r="M8335">
        <v>3.7371170010288055</v>
      </c>
      <c r="N8335">
        <v>0.95298353909465028</v>
      </c>
      <c r="O8335">
        <v>19834.964194618835</v>
      </c>
      <c r="P8335">
        <v>102.10214544823954</v>
      </c>
      <c r="R8335">
        <v>0.93963045267489709</v>
      </c>
      <c r="T8335" s="6">
        <v>102.92222222222223</v>
      </c>
      <c r="U8335" s="6">
        <v>101.48008888888889</v>
      </c>
      <c r="W8335" s="6">
        <v>403.60863611111097</v>
      </c>
    </row>
    <row r="8336" spans="1:23" x14ac:dyDescent="0.3">
      <c r="A8336" s="1">
        <v>44751</v>
      </c>
      <c r="B8336">
        <v>202207</v>
      </c>
      <c r="C8336">
        <v>2022</v>
      </c>
      <c r="D8336" t="s">
        <v>0</v>
      </c>
      <c r="E8336" t="s">
        <v>22</v>
      </c>
      <c r="F8336">
        <v>191.54799999999997</v>
      </c>
      <c r="G8336">
        <v>44</v>
      </c>
      <c r="I8336">
        <v>196.08088655141205</v>
      </c>
      <c r="J8336">
        <v>192.09194531249997</v>
      </c>
      <c r="K8336">
        <v>255.55263400833061</v>
      </c>
      <c r="L8336">
        <v>5.9426370331052736</v>
      </c>
      <c r="N8336">
        <v>0.99780398398733727</v>
      </c>
      <c r="O8336">
        <v>28255.787189329538</v>
      </c>
      <c r="P8336">
        <v>136.09270445326973</v>
      </c>
      <c r="Q8336">
        <v>0.74990004612997874</v>
      </c>
      <c r="S8336" s="6">
        <v>32.995602029719066</v>
      </c>
      <c r="V8336" s="6">
        <v>261.47602945663203</v>
      </c>
    </row>
    <row r="8337" spans="1:23" x14ac:dyDescent="0.3">
      <c r="A8337" s="1">
        <v>44751</v>
      </c>
      <c r="B8337">
        <v>202207</v>
      </c>
      <c r="C8337">
        <v>2022</v>
      </c>
      <c r="D8337" t="s">
        <v>1</v>
      </c>
      <c r="E8337" t="s">
        <v>22</v>
      </c>
      <c r="F8337">
        <v>200.60739966666662</v>
      </c>
      <c r="G8337">
        <v>46</v>
      </c>
      <c r="I8337">
        <v>210.71979931211879</v>
      </c>
      <c r="J8337">
        <v>200.70920630729162</v>
      </c>
      <c r="K8337">
        <v>264.23911369424826</v>
      </c>
      <c r="L8337">
        <v>6.0441844203729422</v>
      </c>
      <c r="N8337">
        <v>1</v>
      </c>
      <c r="O8337">
        <v>29601.196177445599</v>
      </c>
      <c r="P8337">
        <v>146.63159338992415</v>
      </c>
      <c r="Q8337">
        <v>0.75789633205048923</v>
      </c>
      <c r="S8337" s="6">
        <v>34.863231274322501</v>
      </c>
      <c r="V8337" s="6">
        <v>278.03248333715533</v>
      </c>
    </row>
    <row r="8338" spans="1:23" x14ac:dyDescent="0.3">
      <c r="A8338" s="1">
        <v>44751</v>
      </c>
      <c r="B8338">
        <v>202207</v>
      </c>
      <c r="C8338">
        <v>2022</v>
      </c>
      <c r="D8338" t="s">
        <v>4</v>
      </c>
      <c r="E8338" t="s">
        <v>22</v>
      </c>
      <c r="F8338">
        <v>131.80720033333333</v>
      </c>
      <c r="G8338">
        <v>36</v>
      </c>
      <c r="I8338">
        <v>127.40689198355653</v>
      </c>
      <c r="J8338">
        <v>131.93900753366665</v>
      </c>
      <c r="K8338">
        <v>168.35706607680098</v>
      </c>
      <c r="L8338">
        <v>4.6524549486420614</v>
      </c>
      <c r="N8338">
        <v>1</v>
      </c>
      <c r="O8338">
        <v>19014.57482676478</v>
      </c>
      <c r="P8338">
        <v>112.88858044387344</v>
      </c>
      <c r="Q8338">
        <v>0.76069094100729384</v>
      </c>
      <c r="S8338" s="6">
        <v>27.384873876262578</v>
      </c>
      <c r="V8338" s="6">
        <v>167.4883781511142</v>
      </c>
    </row>
    <row r="8339" spans="1:23" x14ac:dyDescent="0.3">
      <c r="A8339" s="1">
        <v>44751</v>
      </c>
      <c r="B8339">
        <v>202207</v>
      </c>
      <c r="C8339">
        <v>2022</v>
      </c>
      <c r="D8339" t="s">
        <v>2</v>
      </c>
      <c r="E8339" t="s">
        <v>22</v>
      </c>
      <c r="F8339">
        <v>263.03676116666662</v>
      </c>
      <c r="G8339">
        <v>64</v>
      </c>
      <c r="I8339">
        <v>265.35113738041792</v>
      </c>
      <c r="J8339">
        <v>263.42318116666661</v>
      </c>
      <c r="K8339">
        <v>325.15676436287629</v>
      </c>
      <c r="L8339">
        <v>5.4487145234593761</v>
      </c>
      <c r="N8339">
        <v>0.98970178004373943</v>
      </c>
      <c r="O8339">
        <v>39428.781131650991</v>
      </c>
      <c r="P8339">
        <v>163.90765681050178</v>
      </c>
      <c r="Q8339">
        <v>0.7609338870146336</v>
      </c>
      <c r="S8339" s="6">
        <v>48.699768768936551</v>
      </c>
      <c r="V8339" s="6">
        <v>348.71772950140007</v>
      </c>
    </row>
    <row r="8340" spans="1:23" x14ac:dyDescent="0.3">
      <c r="A8340" s="1">
        <v>44751</v>
      </c>
      <c r="B8340">
        <v>202207</v>
      </c>
      <c r="C8340">
        <v>2022</v>
      </c>
      <c r="D8340" t="s">
        <v>3</v>
      </c>
      <c r="E8340" t="s">
        <v>22</v>
      </c>
      <c r="F8340">
        <v>386.7421604999999</v>
      </c>
      <c r="G8340">
        <v>96</v>
      </c>
      <c r="I8340">
        <v>407.14293537447355</v>
      </c>
      <c r="J8340">
        <v>387.56432181412708</v>
      </c>
      <c r="K8340">
        <v>469.09353412277767</v>
      </c>
      <c r="L8340">
        <v>5.5428902209685003</v>
      </c>
      <c r="N8340">
        <v>0.99811125999999994</v>
      </c>
      <c r="O8340">
        <v>56968.919121847299</v>
      </c>
      <c r="P8340">
        <v>260.10618508848245</v>
      </c>
      <c r="Q8340">
        <v>0.76513733348719726</v>
      </c>
      <c r="S8340" s="6">
        <v>73.45318401477094</v>
      </c>
      <c r="V8340" s="6">
        <v>532.11746121297597</v>
      </c>
    </row>
    <row r="8341" spans="1:23" x14ac:dyDescent="0.3">
      <c r="A8341" s="1">
        <v>44751</v>
      </c>
      <c r="B8341">
        <v>202207</v>
      </c>
      <c r="C8341">
        <v>2022</v>
      </c>
      <c r="D8341" t="s">
        <v>5</v>
      </c>
      <c r="E8341" t="s">
        <v>23</v>
      </c>
      <c r="F8341">
        <v>121.8048039999999</v>
      </c>
      <c r="H8341">
        <v>162</v>
      </c>
      <c r="I8341">
        <v>161.50224990471278</v>
      </c>
      <c r="M8341">
        <v>3.0097393717136072</v>
      </c>
      <c r="N8341">
        <v>0.98789474477189176</v>
      </c>
      <c r="O8341">
        <v>19020.317607223842</v>
      </c>
      <c r="P8341">
        <v>564.09295229901545</v>
      </c>
      <c r="R8341">
        <v>0.94079999999999997</v>
      </c>
      <c r="T8341" s="6">
        <v>160.03894865304648</v>
      </c>
      <c r="U8341" s="6">
        <v>152.40959999999998</v>
      </c>
      <c r="W8341" s="6">
        <v>487.57777821760436</v>
      </c>
    </row>
    <row r="8342" spans="1:23" x14ac:dyDescent="0.3">
      <c r="A8342" s="1">
        <v>44751</v>
      </c>
      <c r="B8342">
        <v>202207</v>
      </c>
      <c r="C8342">
        <v>2022</v>
      </c>
      <c r="D8342" t="s">
        <v>6</v>
      </c>
      <c r="E8342" t="s">
        <v>23</v>
      </c>
      <c r="F8342">
        <v>20.445599999999999</v>
      </c>
      <c r="H8342">
        <v>66</v>
      </c>
      <c r="I8342">
        <v>73.503200000000007</v>
      </c>
      <c r="M8342">
        <v>3.7008333333333332</v>
      </c>
      <c r="N8342">
        <v>0.94914120563302817</v>
      </c>
      <c r="O8342">
        <v>5044.1452523678636</v>
      </c>
      <c r="P8342">
        <v>146.61056088048934</v>
      </c>
      <c r="R8342">
        <v>0.92936666666666667</v>
      </c>
      <c r="T8342" s="6">
        <v>62.643319571779863</v>
      </c>
      <c r="U8342" s="6">
        <v>61.338200000000001</v>
      </c>
      <c r="W8342" s="6">
        <v>244.255</v>
      </c>
    </row>
    <row r="8343" spans="1:23" x14ac:dyDescent="0.3">
      <c r="A8343" s="1">
        <v>44751</v>
      </c>
      <c r="B8343">
        <v>202207</v>
      </c>
      <c r="C8343">
        <v>2022</v>
      </c>
      <c r="D8343" t="s">
        <v>7</v>
      </c>
      <c r="E8343" t="s">
        <v>23</v>
      </c>
      <c r="F8343">
        <v>19.504800000000003</v>
      </c>
      <c r="H8343">
        <v>36</v>
      </c>
      <c r="I8343">
        <v>36.148560000000003</v>
      </c>
      <c r="M8343">
        <v>3.6379166666666674</v>
      </c>
      <c r="N8343">
        <v>0.82986186626200498</v>
      </c>
      <c r="O8343">
        <v>4036.4731397298324</v>
      </c>
      <c r="P8343">
        <v>178.66969045069783</v>
      </c>
      <c r="R8343">
        <v>0.93889444444444448</v>
      </c>
      <c r="T8343" s="6">
        <v>29.875027185432181</v>
      </c>
      <c r="U8343" s="6">
        <v>33.800200000000004</v>
      </c>
      <c r="W8343" s="6">
        <v>130.96500000000003</v>
      </c>
    </row>
    <row r="8344" spans="1:23" x14ac:dyDescent="0.3">
      <c r="A8344" s="1">
        <v>44751</v>
      </c>
      <c r="B8344">
        <v>202207</v>
      </c>
      <c r="C8344">
        <v>2022</v>
      </c>
      <c r="D8344" t="s">
        <v>8</v>
      </c>
      <c r="E8344" t="s">
        <v>23</v>
      </c>
      <c r="F8344">
        <v>200.80750433333333</v>
      </c>
      <c r="H8344">
        <v>108</v>
      </c>
      <c r="I8344">
        <v>214.24190686666665</v>
      </c>
      <c r="M8344">
        <v>4.4262650205761309</v>
      </c>
      <c r="N8344">
        <v>0.96185699588477391</v>
      </c>
      <c r="O8344">
        <v>38947.506010180165</v>
      </c>
      <c r="P8344">
        <v>102.10214544823954</v>
      </c>
      <c r="R8344">
        <v>0.93963045267489709</v>
      </c>
      <c r="T8344" s="6">
        <v>103.88055555555559</v>
      </c>
      <c r="U8344" s="6">
        <v>101.48008888888889</v>
      </c>
      <c r="W8344" s="6">
        <v>478.03662222222215</v>
      </c>
    </row>
    <row r="8345" spans="1:23" x14ac:dyDescent="0.3">
      <c r="A8345" s="1">
        <v>44752</v>
      </c>
      <c r="B8345">
        <v>202207</v>
      </c>
      <c r="C8345">
        <v>2022</v>
      </c>
      <c r="D8345" t="s">
        <v>0</v>
      </c>
      <c r="E8345" t="s">
        <v>22</v>
      </c>
      <c r="F8345">
        <v>147.42868000000001</v>
      </c>
      <c r="G8345">
        <v>44</v>
      </c>
      <c r="I8345">
        <v>166.5455434963433</v>
      </c>
      <c r="J8345">
        <v>147.73849445312501</v>
      </c>
      <c r="K8345">
        <v>180.77513061600476</v>
      </c>
      <c r="L8345">
        <v>5.0475073419280578</v>
      </c>
      <c r="N8345">
        <v>1</v>
      </c>
      <c r="O8345">
        <v>24777.203651466236</v>
      </c>
      <c r="P8345">
        <v>136.09270445326973</v>
      </c>
      <c r="Q8345">
        <v>0.74990004612997874</v>
      </c>
      <c r="S8345" s="6">
        <v>32.995602029719066</v>
      </c>
      <c r="V8345" s="6">
        <v>222.09032304483455</v>
      </c>
    </row>
    <row r="8346" spans="1:23" x14ac:dyDescent="0.3">
      <c r="A8346" s="1">
        <v>44752</v>
      </c>
      <c r="B8346">
        <v>202207</v>
      </c>
      <c r="C8346">
        <v>2022</v>
      </c>
      <c r="D8346" t="s">
        <v>1</v>
      </c>
      <c r="E8346" t="s">
        <v>22</v>
      </c>
      <c r="F8346">
        <v>146.13900000000001</v>
      </c>
      <c r="G8346">
        <v>46</v>
      </c>
      <c r="I8346">
        <v>178.77397077212956</v>
      </c>
      <c r="J8346">
        <v>146.25264746093751</v>
      </c>
      <c r="K8346">
        <v>181.4140445501499</v>
      </c>
      <c r="L8346">
        <v>5.1278657840244515</v>
      </c>
      <c r="N8346">
        <v>1</v>
      </c>
      <c r="O8346">
        <v>24445.763825182035</v>
      </c>
      <c r="P8346">
        <v>146.63159338992415</v>
      </c>
      <c r="Q8346">
        <v>0.75789633205048923</v>
      </c>
      <c r="S8346" s="6">
        <v>34.863231274322501</v>
      </c>
      <c r="V8346" s="6">
        <v>235.88182606512476</v>
      </c>
    </row>
    <row r="8347" spans="1:23" x14ac:dyDescent="0.3">
      <c r="A8347" s="1">
        <v>44752</v>
      </c>
      <c r="B8347">
        <v>202207</v>
      </c>
      <c r="C8347">
        <v>2022</v>
      </c>
      <c r="D8347" t="s">
        <v>4</v>
      </c>
      <c r="E8347" t="s">
        <v>22</v>
      </c>
      <c r="F8347">
        <v>125.68136</v>
      </c>
      <c r="G8347">
        <v>36</v>
      </c>
      <c r="I8347">
        <v>121.8398365304564</v>
      </c>
      <c r="J8347">
        <v>125.80704136</v>
      </c>
      <c r="K8347">
        <v>160.49301910026077</v>
      </c>
      <c r="L8347">
        <v>4.4491655167368913</v>
      </c>
      <c r="N8347">
        <v>1</v>
      </c>
      <c r="O8347">
        <v>20319.333049987879</v>
      </c>
      <c r="P8347">
        <v>112.88858044387344</v>
      </c>
      <c r="Q8347">
        <v>0.76069094100729384</v>
      </c>
      <c r="S8347" s="6">
        <v>27.384873876262578</v>
      </c>
      <c r="V8347" s="6">
        <v>160.16995860252808</v>
      </c>
    </row>
    <row r="8348" spans="1:23" x14ac:dyDescent="0.3">
      <c r="A8348" s="1">
        <v>44752</v>
      </c>
      <c r="B8348">
        <v>202207</v>
      </c>
      <c r="C8348">
        <v>2022</v>
      </c>
      <c r="D8348" t="s">
        <v>2</v>
      </c>
      <c r="E8348" t="s">
        <v>22</v>
      </c>
      <c r="F8348">
        <v>101.48152</v>
      </c>
      <c r="G8348">
        <v>64</v>
      </c>
      <c r="I8348">
        <v>113.69581655495314</v>
      </c>
      <c r="J8348">
        <v>101.89411015625001</v>
      </c>
      <c r="K8348">
        <v>121.26561389740463</v>
      </c>
      <c r="L8348">
        <v>2.3346274413416666</v>
      </c>
      <c r="N8348">
        <v>1</v>
      </c>
      <c r="O8348">
        <v>16847.402145869019</v>
      </c>
      <c r="P8348">
        <v>163.90765681050178</v>
      </c>
      <c r="Q8348">
        <v>0.7609338870146336</v>
      </c>
      <c r="S8348" s="6">
        <v>48.699768768936551</v>
      </c>
      <c r="V8348" s="6">
        <v>149.41615624586666</v>
      </c>
    </row>
    <row r="8349" spans="1:23" x14ac:dyDescent="0.3">
      <c r="A8349" s="1">
        <v>44752</v>
      </c>
      <c r="B8349">
        <v>202207</v>
      </c>
      <c r="C8349">
        <v>2022</v>
      </c>
      <c r="D8349" t="s">
        <v>3</v>
      </c>
      <c r="E8349" t="s">
        <v>22</v>
      </c>
      <c r="F8349">
        <v>207.4077608333333</v>
      </c>
      <c r="G8349">
        <v>96</v>
      </c>
      <c r="I8349">
        <v>383.35363296380604</v>
      </c>
      <c r="J8349">
        <v>208.13887092234927</v>
      </c>
      <c r="K8349">
        <v>249.58588167605726</v>
      </c>
      <c r="L8349">
        <v>5.2190199527186758</v>
      </c>
      <c r="N8349">
        <v>1</v>
      </c>
      <c r="O8349">
        <v>34802.937583164508</v>
      </c>
      <c r="P8349">
        <v>260.10618508848245</v>
      </c>
      <c r="Q8349">
        <v>0.76513733348719726</v>
      </c>
      <c r="S8349" s="6">
        <v>73.45318401477094</v>
      </c>
      <c r="V8349" s="6">
        <v>501.02591546099291</v>
      </c>
    </row>
    <row r="8350" spans="1:23" x14ac:dyDescent="0.3">
      <c r="A8350" s="1">
        <v>44752</v>
      </c>
      <c r="B8350">
        <v>202207</v>
      </c>
      <c r="C8350">
        <v>2022</v>
      </c>
      <c r="D8350" t="s">
        <v>5</v>
      </c>
      <c r="E8350" t="s">
        <v>23</v>
      </c>
      <c r="F8350">
        <v>274.54080683333314</v>
      </c>
      <c r="H8350">
        <v>162</v>
      </c>
      <c r="I8350">
        <v>359.05820955610278</v>
      </c>
      <c r="M8350">
        <v>4.3608758542380093</v>
      </c>
      <c r="N8350">
        <v>0.98074491524402008</v>
      </c>
      <c r="O8350">
        <v>57179.140105618433</v>
      </c>
      <c r="P8350">
        <v>564.09295229901545</v>
      </c>
      <c r="R8350">
        <v>0.94079999999999997</v>
      </c>
      <c r="T8350" s="6">
        <v>158.88067626953125</v>
      </c>
      <c r="U8350" s="6">
        <v>152.40959999999998</v>
      </c>
      <c r="W8350" s="6">
        <v>706.46188838655746</v>
      </c>
    </row>
    <row r="8351" spans="1:23" x14ac:dyDescent="0.3">
      <c r="A8351" s="1">
        <v>44752</v>
      </c>
      <c r="B8351">
        <v>202207</v>
      </c>
      <c r="C8351">
        <v>2022</v>
      </c>
      <c r="D8351" t="s">
        <v>6</v>
      </c>
      <c r="E8351" t="s">
        <v>23</v>
      </c>
      <c r="F8351">
        <v>106.92416000000001</v>
      </c>
      <c r="H8351">
        <v>66</v>
      </c>
      <c r="I8351">
        <v>183.97719999999998</v>
      </c>
      <c r="M8351">
        <v>4.2983333333333338</v>
      </c>
      <c r="N8351">
        <v>0.96896529569979106</v>
      </c>
      <c r="O8351">
        <v>19594.050422918153</v>
      </c>
      <c r="P8351">
        <v>146.61056088048934</v>
      </c>
      <c r="R8351">
        <v>0.92936666666666667</v>
      </c>
      <c r="T8351" s="6">
        <v>63.951709516186213</v>
      </c>
      <c r="U8351" s="6">
        <v>61.338200000000001</v>
      </c>
      <c r="W8351" s="6">
        <v>283.69000000000005</v>
      </c>
    </row>
    <row r="8352" spans="1:23" x14ac:dyDescent="0.3">
      <c r="A8352" s="1">
        <v>44752</v>
      </c>
      <c r="B8352">
        <v>202207</v>
      </c>
      <c r="C8352">
        <v>2022</v>
      </c>
      <c r="D8352" t="s">
        <v>7</v>
      </c>
      <c r="E8352" t="s">
        <v>23</v>
      </c>
      <c r="F8352">
        <v>65.895200000000003</v>
      </c>
      <c r="H8352">
        <v>36</v>
      </c>
      <c r="I8352">
        <v>81.387479999999996</v>
      </c>
      <c r="M8352">
        <v>4.2554166666666662</v>
      </c>
      <c r="N8352">
        <v>0.83146856881043074</v>
      </c>
      <c r="O8352">
        <v>11821.638954369007</v>
      </c>
      <c r="P8352">
        <v>178.66969045069783</v>
      </c>
      <c r="R8352">
        <v>0.93889444444444448</v>
      </c>
      <c r="T8352" s="6">
        <v>29.932868477175507</v>
      </c>
      <c r="U8352" s="6">
        <v>33.800200000000004</v>
      </c>
      <c r="W8352" s="6">
        <v>153.19499999999999</v>
      </c>
    </row>
    <row r="8353" spans="1:23" x14ac:dyDescent="0.3">
      <c r="A8353" s="1">
        <v>44752</v>
      </c>
      <c r="B8353">
        <v>202207</v>
      </c>
      <c r="C8353">
        <v>2022</v>
      </c>
      <c r="D8353" t="s">
        <v>8</v>
      </c>
      <c r="E8353" t="s">
        <v>23</v>
      </c>
      <c r="F8353">
        <v>237.68270866666663</v>
      </c>
      <c r="H8353">
        <v>108</v>
      </c>
      <c r="I8353">
        <v>250.04643870000001</v>
      </c>
      <c r="M8353">
        <v>4.7074413323045281</v>
      </c>
      <c r="N8353">
        <v>0.96224279835390958</v>
      </c>
      <c r="O8353">
        <v>46054.946669818673</v>
      </c>
      <c r="P8353">
        <v>102.10214544823954</v>
      </c>
      <c r="R8353">
        <v>0.93963045267489709</v>
      </c>
      <c r="T8353" s="6">
        <v>103.92222222222223</v>
      </c>
      <c r="U8353" s="6">
        <v>101.48008888888889</v>
      </c>
      <c r="W8353" s="6">
        <v>508.40366388888901</v>
      </c>
    </row>
    <row r="8354" spans="1:23" x14ac:dyDescent="0.3">
      <c r="A8354" s="1">
        <v>44753</v>
      </c>
      <c r="B8354">
        <v>202207</v>
      </c>
      <c r="C8354">
        <v>2022</v>
      </c>
      <c r="D8354" t="s">
        <v>0</v>
      </c>
      <c r="E8354" t="s">
        <v>22</v>
      </c>
      <c r="F8354">
        <v>144.15743999999998</v>
      </c>
      <c r="G8354">
        <v>44</v>
      </c>
      <c r="I8354">
        <v>137.98127693801086</v>
      </c>
      <c r="J8354">
        <v>144.72189312499998</v>
      </c>
      <c r="K8354">
        <v>175.66187709550317</v>
      </c>
      <c r="L8354">
        <v>4.1818081335122006</v>
      </c>
      <c r="N8354">
        <v>0.98878870271288377</v>
      </c>
      <c r="O8354">
        <v>36551.189536666403</v>
      </c>
      <c r="P8354">
        <v>136.09270445326973</v>
      </c>
      <c r="Q8354">
        <v>0.74990004612997874</v>
      </c>
      <c r="S8354" s="6">
        <v>32.995602029719066</v>
      </c>
      <c r="V8354" s="6">
        <v>183.99955787453683</v>
      </c>
    </row>
    <row r="8355" spans="1:23" x14ac:dyDescent="0.3">
      <c r="A8355" s="1">
        <v>44753</v>
      </c>
      <c r="B8355">
        <v>202207</v>
      </c>
      <c r="C8355">
        <v>2022</v>
      </c>
      <c r="D8355" t="s">
        <v>1</v>
      </c>
      <c r="E8355" t="s">
        <v>22</v>
      </c>
      <c r="F8355">
        <v>148.14688016666665</v>
      </c>
      <c r="G8355">
        <v>46</v>
      </c>
      <c r="I8355">
        <v>148.45580295706392</v>
      </c>
      <c r="J8355">
        <v>148.25503446354165</v>
      </c>
      <c r="K8355">
        <v>183.95219686844442</v>
      </c>
      <c r="L8355">
        <v>4.2582341776909454</v>
      </c>
      <c r="N8355">
        <v>1</v>
      </c>
      <c r="O8355">
        <v>37593.610347358954</v>
      </c>
      <c r="P8355">
        <v>146.63159338992415</v>
      </c>
      <c r="Q8355">
        <v>0.75789633205048923</v>
      </c>
      <c r="S8355" s="6">
        <v>34.863231274322501</v>
      </c>
      <c r="V8355" s="6">
        <v>195.87877217378349</v>
      </c>
    </row>
    <row r="8356" spans="1:23" x14ac:dyDescent="0.3">
      <c r="A8356" s="1">
        <v>44753</v>
      </c>
      <c r="B8356">
        <v>202207</v>
      </c>
      <c r="C8356">
        <v>2022</v>
      </c>
      <c r="D8356" t="s">
        <v>4</v>
      </c>
      <c r="E8356" t="s">
        <v>22</v>
      </c>
      <c r="F8356">
        <v>154.18899983333333</v>
      </c>
      <c r="G8356">
        <v>36</v>
      </c>
      <c r="I8356">
        <v>153.80339565195627</v>
      </c>
      <c r="J8356">
        <v>154.34318883316666</v>
      </c>
      <c r="K8356">
        <v>202.23037030525407</v>
      </c>
      <c r="L8356">
        <v>5.6163631188118863</v>
      </c>
      <c r="N8356">
        <v>1</v>
      </c>
      <c r="O8356">
        <v>38551.792918638253</v>
      </c>
      <c r="P8356">
        <v>112.88858044387344</v>
      </c>
      <c r="Q8356">
        <v>0.76069094100729384</v>
      </c>
      <c r="S8356" s="6">
        <v>27.384873876262578</v>
      </c>
      <c r="V8356" s="6">
        <v>202.18907227722792</v>
      </c>
    </row>
    <row r="8357" spans="1:23" x14ac:dyDescent="0.3">
      <c r="A8357" s="1">
        <v>44753</v>
      </c>
      <c r="B8357">
        <v>202207</v>
      </c>
      <c r="C8357">
        <v>2022</v>
      </c>
      <c r="D8357" t="s">
        <v>2</v>
      </c>
      <c r="E8357" t="s">
        <v>22</v>
      </c>
      <c r="F8357">
        <v>185.3275208333333</v>
      </c>
      <c r="G8357">
        <v>64</v>
      </c>
      <c r="I8357">
        <v>196.56321062956064</v>
      </c>
      <c r="J8357">
        <v>185.7565979817708</v>
      </c>
      <c r="K8357">
        <v>218.03032557039205</v>
      </c>
      <c r="L8357">
        <v>4.0362247213571925</v>
      </c>
      <c r="N8357">
        <v>1</v>
      </c>
      <c r="O8357">
        <v>46930.966621256768</v>
      </c>
      <c r="P8357">
        <v>163.90765681050178</v>
      </c>
      <c r="Q8357">
        <v>0.7609338870146336</v>
      </c>
      <c r="S8357" s="6">
        <v>48.699768768936551</v>
      </c>
      <c r="V8357" s="6">
        <v>258.31838216686032</v>
      </c>
    </row>
    <row r="8358" spans="1:23" x14ac:dyDescent="0.3">
      <c r="A8358" s="1">
        <v>44753</v>
      </c>
      <c r="B8358">
        <v>202207</v>
      </c>
      <c r="C8358">
        <v>2022</v>
      </c>
      <c r="D8358" t="s">
        <v>3</v>
      </c>
      <c r="E8358" t="s">
        <v>22</v>
      </c>
      <c r="F8358">
        <v>352.72328216666654</v>
      </c>
      <c r="G8358">
        <v>96</v>
      </c>
      <c r="I8358">
        <v>408.14628963727552</v>
      </c>
      <c r="J8358">
        <v>353.59088707407642</v>
      </c>
      <c r="K8358">
        <v>442.3058739241398</v>
      </c>
      <c r="L8358">
        <v>5.5565500000000005</v>
      </c>
      <c r="N8358">
        <v>0.99498009077718985</v>
      </c>
      <c r="O8358">
        <v>87919.345631287753</v>
      </c>
      <c r="P8358">
        <v>260.10618508848245</v>
      </c>
      <c r="Q8358">
        <v>0.76513733348719726</v>
      </c>
      <c r="S8358" s="6">
        <v>73.45318401477094</v>
      </c>
      <c r="V8358" s="6">
        <v>533.42880000000002</v>
      </c>
    </row>
    <row r="8359" spans="1:23" x14ac:dyDescent="0.3">
      <c r="A8359" s="1">
        <v>44753</v>
      </c>
      <c r="B8359">
        <v>202207</v>
      </c>
      <c r="C8359">
        <v>2022</v>
      </c>
      <c r="D8359" t="s">
        <v>5</v>
      </c>
      <c r="E8359" t="s">
        <v>23</v>
      </c>
      <c r="F8359">
        <v>225.6768059999998</v>
      </c>
      <c r="H8359">
        <v>162</v>
      </c>
      <c r="I8359">
        <v>315.88633415905639</v>
      </c>
      <c r="M8359">
        <v>4.1989632250028253</v>
      </c>
      <c r="N8359">
        <v>0.99557156032986116</v>
      </c>
      <c r="O8359">
        <v>63979.994164260766</v>
      </c>
      <c r="P8359">
        <v>564.09295229901545</v>
      </c>
      <c r="R8359">
        <v>0.94079999999999997</v>
      </c>
      <c r="T8359" s="6">
        <v>161.2825927734375</v>
      </c>
      <c r="U8359" s="6">
        <v>152.40959999999998</v>
      </c>
      <c r="W8359" s="6">
        <v>680.2320424504577</v>
      </c>
    </row>
    <row r="8360" spans="1:23" x14ac:dyDescent="0.3">
      <c r="A8360" s="1">
        <v>44753</v>
      </c>
      <c r="B8360">
        <v>202207</v>
      </c>
      <c r="C8360">
        <v>2022</v>
      </c>
      <c r="D8360" t="s">
        <v>6</v>
      </c>
      <c r="E8360" t="s">
        <v>23</v>
      </c>
      <c r="F8360">
        <v>55.844320000000003</v>
      </c>
      <c r="H8360">
        <v>66</v>
      </c>
      <c r="I8360">
        <v>112.52600000000001</v>
      </c>
      <c r="M8360">
        <v>4.0895833333333327</v>
      </c>
      <c r="N8360">
        <v>0.93152727657263967</v>
      </c>
      <c r="O8360">
        <v>8942.0325987368178</v>
      </c>
      <c r="P8360">
        <v>146.61056088048934</v>
      </c>
      <c r="R8360">
        <v>0.92936666666666667</v>
      </c>
      <c r="T8360" s="6">
        <v>61.480800253794222</v>
      </c>
      <c r="U8360" s="6">
        <v>61.338200000000001</v>
      </c>
      <c r="W8360" s="6">
        <v>269.91249999999997</v>
      </c>
    </row>
    <row r="8361" spans="1:23" x14ac:dyDescent="0.3">
      <c r="A8361" s="1">
        <v>44753</v>
      </c>
      <c r="B8361">
        <v>202207</v>
      </c>
      <c r="C8361">
        <v>2022</v>
      </c>
      <c r="D8361" t="s">
        <v>7</v>
      </c>
      <c r="E8361" t="s">
        <v>23</v>
      </c>
      <c r="F8361">
        <v>55.759200000000007</v>
      </c>
      <c r="H8361">
        <v>36</v>
      </c>
      <c r="I8361">
        <v>72.827090110288964</v>
      </c>
      <c r="M8361">
        <v>4.3389581103724151</v>
      </c>
      <c r="N8361">
        <v>0.80737270159371333</v>
      </c>
      <c r="O8361">
        <v>9596.0930675870841</v>
      </c>
      <c r="P8361">
        <v>178.66969045069783</v>
      </c>
      <c r="R8361">
        <v>0.93889444444444448</v>
      </c>
      <c r="T8361" s="6">
        <v>29.065417257373682</v>
      </c>
      <c r="U8361" s="6">
        <v>33.800200000000004</v>
      </c>
      <c r="W8361" s="6">
        <v>156.20249197340695</v>
      </c>
    </row>
    <row r="8362" spans="1:23" x14ac:dyDescent="0.3">
      <c r="A8362" s="1">
        <v>44753</v>
      </c>
      <c r="B8362">
        <v>202207</v>
      </c>
      <c r="C8362">
        <v>2022</v>
      </c>
      <c r="D8362" t="s">
        <v>8</v>
      </c>
      <c r="E8362" t="s">
        <v>23</v>
      </c>
      <c r="F8362">
        <v>106.68652266666665</v>
      </c>
      <c r="H8362">
        <v>108</v>
      </c>
      <c r="I8362">
        <v>114.19567960000001</v>
      </c>
      <c r="M8362">
        <v>3.3570439043209874</v>
      </c>
      <c r="N8362">
        <v>0.93829732510288077</v>
      </c>
      <c r="O8362">
        <v>16071.399663184871</v>
      </c>
      <c r="P8362">
        <v>102.10214544823954</v>
      </c>
      <c r="R8362">
        <v>0.93963045267489709</v>
      </c>
      <c r="T8362" s="6">
        <v>101.33611111111112</v>
      </c>
      <c r="U8362" s="6">
        <v>101.48008888888889</v>
      </c>
      <c r="W8362" s="6">
        <v>362.56074166666662</v>
      </c>
    </row>
    <row r="8363" spans="1:23" x14ac:dyDescent="0.3">
      <c r="A8363" s="1">
        <v>44754</v>
      </c>
      <c r="B8363">
        <v>202207</v>
      </c>
      <c r="C8363">
        <v>2022</v>
      </c>
      <c r="D8363" t="s">
        <v>0</v>
      </c>
      <c r="E8363" t="s">
        <v>22</v>
      </c>
      <c r="F8363">
        <v>133.15232</v>
      </c>
      <c r="G8363">
        <v>44</v>
      </c>
      <c r="I8363">
        <v>157.80144092770928</v>
      </c>
      <c r="J8363">
        <v>133.700903984375</v>
      </c>
      <c r="K8363">
        <v>171.78317859180939</v>
      </c>
      <c r="L8363">
        <v>4.7824992187012647</v>
      </c>
      <c r="N8363">
        <v>1</v>
      </c>
      <c r="O8363">
        <v>17183.870805439128</v>
      </c>
      <c r="P8363">
        <v>136.09270445326973</v>
      </c>
      <c r="Q8363">
        <v>0.74990004612997874</v>
      </c>
      <c r="S8363" s="6">
        <v>32.995602029719066</v>
      </c>
      <c r="V8363" s="6">
        <v>210.42996562285566</v>
      </c>
    </row>
    <row r="8364" spans="1:23" x14ac:dyDescent="0.3">
      <c r="A8364" s="1">
        <v>44754</v>
      </c>
      <c r="B8364">
        <v>202207</v>
      </c>
      <c r="C8364">
        <v>2022</v>
      </c>
      <c r="D8364" t="s">
        <v>1</v>
      </c>
      <c r="E8364" t="s">
        <v>22</v>
      </c>
      <c r="F8364">
        <v>134.90876</v>
      </c>
      <c r="G8364">
        <v>46</v>
      </c>
      <c r="I8364">
        <v>167.11833274478556</v>
      </c>
      <c r="J8364">
        <v>135.016914296875</v>
      </c>
      <c r="K8364">
        <v>176.48481145006434</v>
      </c>
      <c r="L8364">
        <v>4.7935411215847825</v>
      </c>
      <c r="N8364">
        <v>1</v>
      </c>
      <c r="O8364">
        <v>17435.22055133717</v>
      </c>
      <c r="P8364">
        <v>146.63159338992415</v>
      </c>
      <c r="Q8364">
        <v>0.75789633205048923</v>
      </c>
      <c r="S8364" s="6">
        <v>34.863231274322501</v>
      </c>
      <c r="V8364" s="6">
        <v>220.5028915929</v>
      </c>
    </row>
    <row r="8365" spans="1:23" x14ac:dyDescent="0.3">
      <c r="A8365" s="1">
        <v>44754</v>
      </c>
      <c r="B8365">
        <v>202207</v>
      </c>
      <c r="C8365">
        <v>2022</v>
      </c>
      <c r="D8365" t="s">
        <v>4</v>
      </c>
      <c r="E8365" t="s">
        <v>22</v>
      </c>
      <c r="F8365">
        <v>150.15112016666669</v>
      </c>
      <c r="G8365">
        <v>36</v>
      </c>
      <c r="I8365">
        <v>154.1028585166581</v>
      </c>
      <c r="J8365">
        <v>150.30127128683336</v>
      </c>
      <c r="K8365">
        <v>194.88240405666593</v>
      </c>
      <c r="L8365">
        <v>5.6272984572784788</v>
      </c>
      <c r="N8365">
        <v>1</v>
      </c>
      <c r="O8365">
        <v>19095.689375116785</v>
      </c>
      <c r="P8365">
        <v>112.88858044387344</v>
      </c>
      <c r="Q8365">
        <v>0.76069094100729384</v>
      </c>
      <c r="S8365" s="6">
        <v>27.384873876262578</v>
      </c>
      <c r="V8365" s="6">
        <v>202.58274446202523</v>
      </c>
    </row>
    <row r="8366" spans="1:23" x14ac:dyDescent="0.3">
      <c r="A8366" s="1">
        <v>44754</v>
      </c>
      <c r="B8366">
        <v>202207</v>
      </c>
      <c r="C8366">
        <v>2022</v>
      </c>
      <c r="D8366" t="s">
        <v>2</v>
      </c>
      <c r="E8366" t="s">
        <v>22</v>
      </c>
      <c r="F8366">
        <v>187.62463999999997</v>
      </c>
      <c r="G8366">
        <v>64</v>
      </c>
      <c r="I8366">
        <v>194.87635750414103</v>
      </c>
      <c r="J8366">
        <v>188.05469371093747</v>
      </c>
      <c r="K8366">
        <v>225.4161862845273</v>
      </c>
      <c r="L8366">
        <v>4.0015869157153805</v>
      </c>
      <c r="N8366">
        <v>1</v>
      </c>
      <c r="O8366">
        <v>24668.524334078633</v>
      </c>
      <c r="P8366">
        <v>163.90765681050178</v>
      </c>
      <c r="Q8366">
        <v>0.7609338870146336</v>
      </c>
      <c r="S8366" s="6">
        <v>48.699768768936551</v>
      </c>
      <c r="V8366" s="6">
        <v>256.10156260578435</v>
      </c>
    </row>
    <row r="8367" spans="1:23" x14ac:dyDescent="0.3">
      <c r="A8367" s="1">
        <v>44754</v>
      </c>
      <c r="B8367">
        <v>202207</v>
      </c>
      <c r="C8367">
        <v>2022</v>
      </c>
      <c r="D8367" t="s">
        <v>3</v>
      </c>
      <c r="E8367" t="s">
        <v>22</v>
      </c>
      <c r="F8367">
        <v>269.62040016666668</v>
      </c>
      <c r="G8367">
        <v>96</v>
      </c>
      <c r="I8367">
        <v>302.72037934128076</v>
      </c>
      <c r="J8367">
        <v>270.51242563762497</v>
      </c>
      <c r="K8367">
        <v>326.11142459129911</v>
      </c>
      <c r="L8367">
        <v>4.121269668587896</v>
      </c>
      <c r="N8367">
        <v>1</v>
      </c>
      <c r="O8367">
        <v>35199.321795986136</v>
      </c>
      <c r="P8367">
        <v>260.10618508848245</v>
      </c>
      <c r="Q8367">
        <v>0.76513733348719726</v>
      </c>
      <c r="S8367" s="6">
        <v>73.45318401477094</v>
      </c>
      <c r="V8367" s="6">
        <v>395.64188818443802</v>
      </c>
    </row>
    <row r="8368" spans="1:23" x14ac:dyDescent="0.3">
      <c r="A8368" s="1">
        <v>44754</v>
      </c>
      <c r="B8368">
        <v>202207</v>
      </c>
      <c r="C8368">
        <v>2022</v>
      </c>
      <c r="D8368" t="s">
        <v>5</v>
      </c>
      <c r="E8368" t="s">
        <v>23</v>
      </c>
      <c r="F8368">
        <v>178.46400499999999</v>
      </c>
      <c r="H8368">
        <v>162</v>
      </c>
      <c r="I8368">
        <v>250.12078049751122</v>
      </c>
      <c r="M8368">
        <v>3.3930816888318636</v>
      </c>
      <c r="N8368">
        <v>0.99105835030864209</v>
      </c>
      <c r="O8368">
        <v>31132.141894159311</v>
      </c>
      <c r="P8368">
        <v>564.09295229901545</v>
      </c>
      <c r="R8368">
        <v>0.94079999999999997</v>
      </c>
      <c r="T8368" s="6">
        <v>160.55145275000001</v>
      </c>
      <c r="U8368" s="6">
        <v>152.40959999999998</v>
      </c>
      <c r="W8368" s="6">
        <v>549.6792335907619</v>
      </c>
    </row>
    <row r="8369" spans="1:23" x14ac:dyDescent="0.3">
      <c r="A8369" s="1">
        <v>44754</v>
      </c>
      <c r="B8369">
        <v>202207</v>
      </c>
      <c r="C8369">
        <v>2022</v>
      </c>
      <c r="D8369" t="s">
        <v>6</v>
      </c>
      <c r="E8369" t="s">
        <v>23</v>
      </c>
      <c r="F8369">
        <v>65.129119833333334</v>
      </c>
      <c r="H8369">
        <v>66</v>
      </c>
      <c r="I8369">
        <v>119.70520000000002</v>
      </c>
      <c r="M8369">
        <v>3.7401736111111119</v>
      </c>
      <c r="N8369">
        <v>0.98566373125367934</v>
      </c>
      <c r="O8369">
        <v>12773.96834558608</v>
      </c>
      <c r="P8369">
        <v>146.61056088048934</v>
      </c>
      <c r="R8369">
        <v>0.92936666666666667</v>
      </c>
      <c r="T8369" s="6">
        <v>65.053806262742839</v>
      </c>
      <c r="U8369" s="6">
        <v>61.338200000000001</v>
      </c>
      <c r="W8369" s="6">
        <v>246.8514583333334</v>
      </c>
    </row>
    <row r="8370" spans="1:23" x14ac:dyDescent="0.3">
      <c r="A8370" s="1">
        <v>44754</v>
      </c>
      <c r="B8370">
        <v>202207</v>
      </c>
      <c r="C8370">
        <v>2022</v>
      </c>
      <c r="D8370" t="s">
        <v>7</v>
      </c>
      <c r="E8370" t="s">
        <v>23</v>
      </c>
      <c r="F8370">
        <v>44.570399999999999</v>
      </c>
      <c r="H8370">
        <v>36</v>
      </c>
      <c r="I8370">
        <v>82.600820808076378</v>
      </c>
      <c r="M8370">
        <v>4.2583527446821972</v>
      </c>
      <c r="N8370">
        <v>0.83330479526477441</v>
      </c>
      <c r="O8370">
        <v>7856.068038158036</v>
      </c>
      <c r="P8370">
        <v>178.66969045069783</v>
      </c>
      <c r="R8370">
        <v>0.93889444444444448</v>
      </c>
      <c r="T8370" s="6">
        <v>29.998972629531877</v>
      </c>
      <c r="U8370" s="6">
        <v>33.800200000000004</v>
      </c>
      <c r="W8370" s="6">
        <v>153.3006988085591</v>
      </c>
    </row>
    <row r="8371" spans="1:23" x14ac:dyDescent="0.3">
      <c r="A8371" s="1">
        <v>44754</v>
      </c>
      <c r="B8371">
        <v>202207</v>
      </c>
      <c r="C8371">
        <v>2022</v>
      </c>
      <c r="D8371" t="s">
        <v>8</v>
      </c>
      <c r="E8371" t="s">
        <v>23</v>
      </c>
      <c r="F8371">
        <v>153.37372033333335</v>
      </c>
      <c r="H8371">
        <v>108</v>
      </c>
      <c r="I8371">
        <v>162.35901256666668</v>
      </c>
      <c r="M8371">
        <v>4.1669880401234574</v>
      </c>
      <c r="N8371">
        <v>0.93238168724279857</v>
      </c>
      <c r="O8371">
        <v>24452.760742233902</v>
      </c>
      <c r="P8371">
        <v>102.10214544823954</v>
      </c>
      <c r="R8371">
        <v>0.93963045267489709</v>
      </c>
      <c r="T8371" s="6">
        <v>100.69722222222225</v>
      </c>
      <c r="U8371" s="6">
        <v>101.48008888888889</v>
      </c>
      <c r="W8371" s="6">
        <v>450.03470833333341</v>
      </c>
    </row>
    <row r="8372" spans="1:23" x14ac:dyDescent="0.3">
      <c r="A8372" s="1">
        <v>44755</v>
      </c>
      <c r="B8372">
        <v>202207</v>
      </c>
      <c r="C8372">
        <v>2022</v>
      </c>
      <c r="D8372" t="s">
        <v>0</v>
      </c>
      <c r="E8372" t="s">
        <v>22</v>
      </c>
      <c r="F8372">
        <v>144.70120000000003</v>
      </c>
      <c r="G8372">
        <v>44</v>
      </c>
      <c r="I8372">
        <v>170.42927953593474</v>
      </c>
      <c r="J8372">
        <v>145.26345585937503</v>
      </c>
      <c r="K8372">
        <v>164.4058284150116</v>
      </c>
      <c r="L8372">
        <v>5.1652119995394985</v>
      </c>
      <c r="N8372">
        <v>1</v>
      </c>
      <c r="O8372">
        <v>24701.777318927714</v>
      </c>
      <c r="P8372">
        <v>136.09270445326973</v>
      </c>
      <c r="Q8372">
        <v>0.74990004612997874</v>
      </c>
      <c r="S8372" s="6">
        <v>32.995602029719066</v>
      </c>
      <c r="V8372" s="6">
        <v>227.26932797973794</v>
      </c>
    </row>
    <row r="8373" spans="1:23" x14ac:dyDescent="0.3">
      <c r="A8373" s="1">
        <v>44755</v>
      </c>
      <c r="B8373">
        <v>202207</v>
      </c>
      <c r="C8373">
        <v>2022</v>
      </c>
      <c r="D8373" t="s">
        <v>1</v>
      </c>
      <c r="E8373" t="s">
        <v>22</v>
      </c>
      <c r="F8373">
        <v>143.38380050000001</v>
      </c>
      <c r="G8373">
        <v>46</v>
      </c>
      <c r="I8373">
        <v>187.00931239678584</v>
      </c>
      <c r="J8373">
        <v>143.49097823437501</v>
      </c>
      <c r="K8373">
        <v>176.35706276421584</v>
      </c>
      <c r="L8373">
        <v>5.364084324981147</v>
      </c>
      <c r="N8373">
        <v>1</v>
      </c>
      <c r="O8373">
        <v>24440.210696066144</v>
      </c>
      <c r="P8373">
        <v>146.63159338992415</v>
      </c>
      <c r="Q8373">
        <v>0.75789633205048923</v>
      </c>
      <c r="S8373" s="6">
        <v>34.863231274322501</v>
      </c>
      <c r="V8373" s="6">
        <v>246.74787894913277</v>
      </c>
    </row>
    <row r="8374" spans="1:23" x14ac:dyDescent="0.3">
      <c r="A8374" s="1">
        <v>44755</v>
      </c>
      <c r="B8374">
        <v>202207</v>
      </c>
      <c r="C8374">
        <v>2022</v>
      </c>
      <c r="D8374" t="s">
        <v>4</v>
      </c>
      <c r="E8374" t="s">
        <v>22</v>
      </c>
      <c r="F8374">
        <v>139.94988033333331</v>
      </c>
      <c r="G8374">
        <v>36</v>
      </c>
      <c r="I8374">
        <v>139.81282357460194</v>
      </c>
      <c r="J8374">
        <v>140.08983021366666</v>
      </c>
      <c r="K8374">
        <v>182.96473253224005</v>
      </c>
      <c r="L8374">
        <v>5.1054762642450138</v>
      </c>
      <c r="N8374">
        <v>1</v>
      </c>
      <c r="O8374">
        <v>24715.128199726892</v>
      </c>
      <c r="P8374">
        <v>112.88858044387344</v>
      </c>
      <c r="Q8374">
        <v>0.76069094100729384</v>
      </c>
      <c r="S8374" s="6">
        <v>27.384873876262578</v>
      </c>
      <c r="V8374" s="6">
        <v>183.79714551282049</v>
      </c>
    </row>
    <row r="8375" spans="1:23" x14ac:dyDescent="0.3">
      <c r="A8375" s="1">
        <v>44755</v>
      </c>
      <c r="B8375">
        <v>202207</v>
      </c>
      <c r="C8375">
        <v>2022</v>
      </c>
      <c r="D8375" t="s">
        <v>2</v>
      </c>
      <c r="E8375" t="s">
        <v>22</v>
      </c>
      <c r="F8375">
        <v>181.49152033333334</v>
      </c>
      <c r="G8375">
        <v>64</v>
      </c>
      <c r="I8375">
        <v>235.23156344019077</v>
      </c>
      <c r="J8375">
        <v>181.90448420052084</v>
      </c>
      <c r="K8375">
        <v>228.40902428523651</v>
      </c>
      <c r="L8375">
        <v>4.8302398427450992</v>
      </c>
      <c r="N8375">
        <v>1</v>
      </c>
      <c r="O8375">
        <v>31698.41095381679</v>
      </c>
      <c r="P8375">
        <v>163.90765681050178</v>
      </c>
      <c r="Q8375">
        <v>0.7609338870146336</v>
      </c>
      <c r="S8375" s="6">
        <v>48.699768768936551</v>
      </c>
      <c r="V8375" s="6">
        <v>309.13534993568635</v>
      </c>
    </row>
    <row r="8376" spans="1:23" x14ac:dyDescent="0.3">
      <c r="A8376" s="1">
        <v>44755</v>
      </c>
      <c r="B8376">
        <v>202207</v>
      </c>
      <c r="C8376">
        <v>2022</v>
      </c>
      <c r="D8376" t="s">
        <v>3</v>
      </c>
      <c r="E8376" t="s">
        <v>22</v>
      </c>
      <c r="F8376">
        <v>284.31368016666664</v>
      </c>
      <c r="G8376">
        <v>96</v>
      </c>
      <c r="I8376">
        <v>365.96212799158877</v>
      </c>
      <c r="J8376">
        <v>285.14546117172813</v>
      </c>
      <c r="K8376">
        <v>330.99031711791503</v>
      </c>
      <c r="L8376">
        <v>4.9822500263296456</v>
      </c>
      <c r="N8376">
        <v>0.98867791842475383</v>
      </c>
      <c r="O8376">
        <v>50553.317603613374</v>
      </c>
      <c r="P8376">
        <v>260.10618508848245</v>
      </c>
      <c r="Q8376">
        <v>0.76513733348719726</v>
      </c>
      <c r="S8376" s="6">
        <v>73.45318401477094</v>
      </c>
      <c r="V8376" s="6">
        <v>478.29600252764601</v>
      </c>
    </row>
    <row r="8377" spans="1:23" x14ac:dyDescent="0.3">
      <c r="A8377" s="1">
        <v>44755</v>
      </c>
      <c r="B8377">
        <v>202207</v>
      </c>
      <c r="C8377">
        <v>2022</v>
      </c>
      <c r="D8377" t="s">
        <v>5</v>
      </c>
      <c r="E8377" t="s">
        <v>23</v>
      </c>
      <c r="F8377">
        <v>763.96802833333277</v>
      </c>
      <c r="H8377">
        <v>162</v>
      </c>
      <c r="I8377">
        <v>908.06776863483606</v>
      </c>
      <c r="M8377">
        <v>6.3484333414477083</v>
      </c>
      <c r="N8377">
        <v>0.99894290123456797</v>
      </c>
      <c r="O8377">
        <v>124227.07513954844</v>
      </c>
      <c r="P8377">
        <v>564.09295229901545</v>
      </c>
      <c r="R8377">
        <v>0.94079999999999997</v>
      </c>
      <c r="T8377" s="6">
        <v>161.82875000000001</v>
      </c>
      <c r="U8377" s="6">
        <v>152.40959999999998</v>
      </c>
      <c r="W8377" s="6">
        <v>1028.4462013145287</v>
      </c>
    </row>
    <row r="8378" spans="1:23" x14ac:dyDescent="0.3">
      <c r="A8378" s="1">
        <v>44755</v>
      </c>
      <c r="B8378">
        <v>202207</v>
      </c>
      <c r="C8378">
        <v>2022</v>
      </c>
      <c r="D8378" t="s">
        <v>6</v>
      </c>
      <c r="E8378" t="s">
        <v>23</v>
      </c>
      <c r="F8378">
        <v>302.46047950000008</v>
      </c>
      <c r="H8378">
        <v>66</v>
      </c>
      <c r="I8378">
        <v>462.35696666666666</v>
      </c>
      <c r="M8378">
        <v>6.5898611111111114</v>
      </c>
      <c r="N8378">
        <v>0.98135527444757886</v>
      </c>
      <c r="O8378">
        <v>48773.64458152149</v>
      </c>
      <c r="P8378">
        <v>146.61056088048934</v>
      </c>
      <c r="R8378">
        <v>0.92936666666666667</v>
      </c>
      <c r="T8378" s="6">
        <v>64.769448113540207</v>
      </c>
      <c r="U8378" s="6">
        <v>61.338200000000001</v>
      </c>
      <c r="W8378" s="6">
        <v>434.93083333333334</v>
      </c>
    </row>
    <row r="8379" spans="1:23" x14ac:dyDescent="0.3">
      <c r="A8379" s="1">
        <v>44755</v>
      </c>
      <c r="B8379">
        <v>202207</v>
      </c>
      <c r="C8379">
        <v>2022</v>
      </c>
      <c r="D8379" t="s">
        <v>7</v>
      </c>
      <c r="E8379" t="s">
        <v>23</v>
      </c>
      <c r="F8379">
        <v>238.32479899999996</v>
      </c>
      <c r="H8379">
        <v>36</v>
      </c>
      <c r="I8379">
        <v>296.97170499996417</v>
      </c>
      <c r="M8379">
        <v>7.1605526128079076</v>
      </c>
      <c r="N8379">
        <v>0.83333812878992597</v>
      </c>
      <c r="O8379">
        <v>38843.589742681965</v>
      </c>
      <c r="P8379">
        <v>178.66969045069783</v>
      </c>
      <c r="R8379">
        <v>0.93889444444444448</v>
      </c>
      <c r="T8379" s="6">
        <v>30.000172636437334</v>
      </c>
      <c r="U8379" s="6">
        <v>33.800200000000004</v>
      </c>
      <c r="W8379" s="6">
        <v>257.77989406108469</v>
      </c>
    </row>
    <row r="8380" spans="1:23" x14ac:dyDescent="0.3">
      <c r="A8380" s="1">
        <v>44755</v>
      </c>
      <c r="B8380">
        <v>202207</v>
      </c>
      <c r="C8380">
        <v>2022</v>
      </c>
      <c r="D8380" t="s">
        <v>8</v>
      </c>
      <c r="E8380" t="s">
        <v>23</v>
      </c>
      <c r="F8380">
        <v>153.40863916666669</v>
      </c>
      <c r="H8380">
        <v>108</v>
      </c>
      <c r="I8380">
        <v>163.26998936666664</v>
      </c>
      <c r="M8380">
        <v>3.9811599022633746</v>
      </c>
      <c r="N8380">
        <v>0.92186213991769561</v>
      </c>
      <c r="O8380">
        <v>28838.23090022408</v>
      </c>
      <c r="P8380">
        <v>102.10214544823954</v>
      </c>
      <c r="R8380">
        <v>0.93963045267489709</v>
      </c>
      <c r="T8380" s="6">
        <v>99.561111111111131</v>
      </c>
      <c r="U8380" s="6">
        <v>101.48008888888889</v>
      </c>
      <c r="W8380" s="6">
        <v>429.96526944444446</v>
      </c>
    </row>
    <row r="8381" spans="1:23" x14ac:dyDescent="0.3">
      <c r="A8381" s="1">
        <v>44756</v>
      </c>
      <c r="B8381">
        <v>202207</v>
      </c>
      <c r="C8381">
        <v>2022</v>
      </c>
      <c r="D8381" t="s">
        <v>0</v>
      </c>
      <c r="E8381" t="s">
        <v>22</v>
      </c>
      <c r="F8381">
        <v>180.61231999999998</v>
      </c>
      <c r="G8381">
        <v>44</v>
      </c>
      <c r="I8381">
        <v>219.60771750244564</v>
      </c>
      <c r="J8381">
        <v>181.22608953124998</v>
      </c>
      <c r="K8381">
        <v>229.37790857540324</v>
      </c>
      <c r="L8381">
        <v>6.655666331065742</v>
      </c>
      <c r="N8381">
        <v>1</v>
      </c>
      <c r="O8381">
        <v>42537.050472028095</v>
      </c>
      <c r="P8381">
        <v>136.09270445326973</v>
      </c>
      <c r="Q8381">
        <v>0.74990004612997874</v>
      </c>
      <c r="S8381" s="6">
        <v>32.995602029719066</v>
      </c>
      <c r="V8381" s="6">
        <v>292.84931856689263</v>
      </c>
    </row>
    <row r="8382" spans="1:23" x14ac:dyDescent="0.3">
      <c r="A8382" s="1">
        <v>44756</v>
      </c>
      <c r="B8382">
        <v>202207</v>
      </c>
      <c r="C8382">
        <v>2022</v>
      </c>
      <c r="D8382" t="s">
        <v>1</v>
      </c>
      <c r="E8382" t="s">
        <v>22</v>
      </c>
      <c r="F8382">
        <v>181.75304000000003</v>
      </c>
      <c r="G8382">
        <v>46</v>
      </c>
      <c r="I8382">
        <v>240.79150970619878</v>
      </c>
      <c r="J8382">
        <v>181.84935347656253</v>
      </c>
      <c r="K8382">
        <v>228.47058385732748</v>
      </c>
      <c r="L8382">
        <v>6.9067467616963754</v>
      </c>
      <c r="N8382">
        <v>1</v>
      </c>
      <c r="O8382">
        <v>42699.704557858407</v>
      </c>
      <c r="P8382">
        <v>146.63159338992415</v>
      </c>
      <c r="Q8382">
        <v>0.75789633205048923</v>
      </c>
      <c r="S8382" s="6">
        <v>34.863231274322501</v>
      </c>
      <c r="V8382" s="6">
        <v>317.71035103803325</v>
      </c>
    </row>
    <row r="8383" spans="1:23" x14ac:dyDescent="0.3">
      <c r="A8383" s="1">
        <v>44756</v>
      </c>
      <c r="B8383">
        <v>202207</v>
      </c>
      <c r="C8383">
        <v>2022</v>
      </c>
      <c r="D8383" t="s">
        <v>4</v>
      </c>
      <c r="E8383" t="s">
        <v>22</v>
      </c>
      <c r="F8383">
        <v>174.26695999999998</v>
      </c>
      <c r="G8383">
        <v>36</v>
      </c>
      <c r="I8383">
        <v>177.15429095516822</v>
      </c>
      <c r="J8383">
        <v>174.44122695999999</v>
      </c>
      <c r="K8383">
        <v>232.57955973649288</v>
      </c>
      <c r="L8383">
        <v>6.469056302966103</v>
      </c>
      <c r="N8383">
        <v>1</v>
      </c>
      <c r="O8383">
        <v>40772.815372436344</v>
      </c>
      <c r="P8383">
        <v>112.88858044387344</v>
      </c>
      <c r="Q8383">
        <v>0.76069094100729384</v>
      </c>
      <c r="S8383" s="6">
        <v>27.384873876262578</v>
      </c>
      <c r="V8383" s="6">
        <v>232.8860269067797</v>
      </c>
    </row>
    <row r="8384" spans="1:23" x14ac:dyDescent="0.3">
      <c r="A8384" s="1">
        <v>44756</v>
      </c>
      <c r="B8384">
        <v>202207</v>
      </c>
      <c r="C8384">
        <v>2022</v>
      </c>
      <c r="D8384" t="s">
        <v>2</v>
      </c>
      <c r="E8384" t="s">
        <v>22</v>
      </c>
      <c r="F8384">
        <v>218.25160016666663</v>
      </c>
      <c r="G8384">
        <v>64</v>
      </c>
      <c r="I8384">
        <v>301.33387757185903</v>
      </c>
      <c r="J8384">
        <v>218.71204938541663</v>
      </c>
      <c r="K8384">
        <v>283.58657940170218</v>
      </c>
      <c r="L8384">
        <v>6.1875833333333343</v>
      </c>
      <c r="N8384">
        <v>0.9999272664479365</v>
      </c>
      <c r="O8384">
        <v>51469.313950118478</v>
      </c>
      <c r="P8384">
        <v>163.90765681050178</v>
      </c>
      <c r="Q8384">
        <v>0.7609338870146336</v>
      </c>
      <c r="S8384" s="6">
        <v>48.699768768936551</v>
      </c>
      <c r="V8384" s="6">
        <v>396.0053333333334</v>
      </c>
    </row>
    <row r="8385" spans="1:23" x14ac:dyDescent="0.3">
      <c r="A8385" s="1">
        <v>44756</v>
      </c>
      <c r="B8385">
        <v>202207</v>
      </c>
      <c r="C8385">
        <v>2022</v>
      </c>
      <c r="D8385" t="s">
        <v>3</v>
      </c>
      <c r="E8385" t="s">
        <v>22</v>
      </c>
      <c r="F8385">
        <v>228.97224116666663</v>
      </c>
      <c r="G8385">
        <v>96</v>
      </c>
      <c r="I8385">
        <v>391.66706780356168</v>
      </c>
      <c r="J8385">
        <v>229.91012694844963</v>
      </c>
      <c r="K8385">
        <v>290.11929834518179</v>
      </c>
      <c r="L8385">
        <v>5.3322000000000012</v>
      </c>
      <c r="N8385">
        <v>0.97780030417814512</v>
      </c>
      <c r="O8385">
        <v>50968.900862642775</v>
      </c>
      <c r="P8385">
        <v>260.10618508848245</v>
      </c>
      <c r="Q8385">
        <v>0.76513733348719726</v>
      </c>
      <c r="S8385" s="6">
        <v>73.45318401477094</v>
      </c>
      <c r="V8385" s="6">
        <v>511.89120000000014</v>
      </c>
    </row>
    <row r="8386" spans="1:23" x14ac:dyDescent="0.3">
      <c r="A8386" s="1">
        <v>44756</v>
      </c>
      <c r="B8386">
        <v>202207</v>
      </c>
      <c r="C8386">
        <v>2022</v>
      </c>
      <c r="D8386" t="s">
        <v>5</v>
      </c>
      <c r="E8386" t="s">
        <v>23</v>
      </c>
      <c r="F8386">
        <v>497.20321766666638</v>
      </c>
      <c r="H8386">
        <v>162</v>
      </c>
      <c r="I8386">
        <v>548.67341704871251</v>
      </c>
      <c r="M8386">
        <v>4.8695957083178394</v>
      </c>
      <c r="N8386">
        <v>0.98096352160493838</v>
      </c>
      <c r="O8386">
        <v>95569.194441753352</v>
      </c>
      <c r="P8386">
        <v>564.09295229901545</v>
      </c>
      <c r="R8386">
        <v>0.94079999999999997</v>
      </c>
      <c r="T8386" s="6">
        <v>158.91609050000002</v>
      </c>
      <c r="U8386" s="6">
        <v>152.40959999999998</v>
      </c>
      <c r="W8386" s="6">
        <v>788.87450474748994</v>
      </c>
    </row>
    <row r="8387" spans="1:23" x14ac:dyDescent="0.3">
      <c r="A8387" s="1">
        <v>44756</v>
      </c>
      <c r="B8387">
        <v>202207</v>
      </c>
      <c r="C8387">
        <v>2022</v>
      </c>
      <c r="D8387" t="s">
        <v>6</v>
      </c>
      <c r="E8387" t="s">
        <v>23</v>
      </c>
      <c r="F8387">
        <v>195.93280016666665</v>
      </c>
      <c r="H8387">
        <v>66</v>
      </c>
      <c r="I8387">
        <v>345.69456666666673</v>
      </c>
      <c r="M8387">
        <v>5.7540972222222235</v>
      </c>
      <c r="N8387">
        <v>0.93948680306571608</v>
      </c>
      <c r="O8387">
        <v>42951.874432309371</v>
      </c>
      <c r="P8387">
        <v>146.61056088048934</v>
      </c>
      <c r="R8387">
        <v>0.92936666666666667</v>
      </c>
      <c r="T8387" s="6">
        <v>62.006129002337261</v>
      </c>
      <c r="U8387" s="6">
        <v>61.338200000000001</v>
      </c>
      <c r="W8387" s="6">
        <v>379.77041666666673</v>
      </c>
    </row>
    <row r="8388" spans="1:23" x14ac:dyDescent="0.3">
      <c r="A8388" s="1">
        <v>44756</v>
      </c>
      <c r="B8388">
        <v>202207</v>
      </c>
      <c r="C8388">
        <v>2022</v>
      </c>
      <c r="D8388" t="s">
        <v>7</v>
      </c>
      <c r="E8388" t="s">
        <v>23</v>
      </c>
      <c r="F8388">
        <v>163.74959983333335</v>
      </c>
      <c r="H8388">
        <v>36</v>
      </c>
      <c r="I8388">
        <v>208.91876782815945</v>
      </c>
      <c r="M8388">
        <v>6.1494298917067525</v>
      </c>
      <c r="N8388">
        <v>0.83333812878992597</v>
      </c>
      <c r="O8388">
        <v>39239.475130090563</v>
      </c>
      <c r="P8388">
        <v>178.66969045069783</v>
      </c>
      <c r="R8388">
        <v>0.93889444444444448</v>
      </c>
      <c r="T8388" s="6">
        <v>30.000172636437334</v>
      </c>
      <c r="U8388" s="6">
        <v>33.800200000000004</v>
      </c>
      <c r="W8388" s="6">
        <v>221.37947610144309</v>
      </c>
    </row>
    <row r="8389" spans="1:23" x14ac:dyDescent="0.3">
      <c r="A8389" s="1">
        <v>44756</v>
      </c>
      <c r="B8389">
        <v>202207</v>
      </c>
      <c r="C8389">
        <v>2022</v>
      </c>
      <c r="D8389" t="s">
        <v>8</v>
      </c>
      <c r="E8389" t="s">
        <v>23</v>
      </c>
      <c r="F8389">
        <v>48.413152833333349</v>
      </c>
      <c r="H8389">
        <v>108</v>
      </c>
      <c r="I8389">
        <v>53.839841466666655</v>
      </c>
      <c r="M8389">
        <v>2.8321227880658442</v>
      </c>
      <c r="N8389">
        <v>0.91949588477366273</v>
      </c>
      <c r="O8389">
        <v>11059.192516782885</v>
      </c>
      <c r="P8389">
        <v>102.10214544823954</v>
      </c>
      <c r="R8389">
        <v>0.93963045267489709</v>
      </c>
      <c r="T8389" s="6">
        <v>99.305555555555571</v>
      </c>
      <c r="U8389" s="6">
        <v>101.48008888888889</v>
      </c>
      <c r="W8389" s="6">
        <v>305.86926111111114</v>
      </c>
    </row>
    <row r="8390" spans="1:23" x14ac:dyDescent="0.3">
      <c r="A8390" s="1">
        <v>44757</v>
      </c>
      <c r="B8390">
        <v>202207</v>
      </c>
      <c r="C8390">
        <v>2022</v>
      </c>
      <c r="D8390" t="s">
        <v>0</v>
      </c>
      <c r="E8390" t="s">
        <v>22</v>
      </c>
      <c r="F8390">
        <v>177.04232000000005</v>
      </c>
      <c r="G8390">
        <v>44</v>
      </c>
      <c r="I8390">
        <v>216.50057343471926</v>
      </c>
      <c r="J8390">
        <v>177.63069890625005</v>
      </c>
      <c r="K8390">
        <v>226.6730117246293</v>
      </c>
      <c r="L8390">
        <v>6.5614979002267537</v>
      </c>
      <c r="N8390">
        <v>1</v>
      </c>
      <c r="O8390">
        <v>23745.671085007871</v>
      </c>
      <c r="P8390">
        <v>136.09270445326973</v>
      </c>
      <c r="Q8390">
        <v>0.74990004612997874</v>
      </c>
      <c r="S8390" s="6">
        <v>32.995602029719066</v>
      </c>
      <c r="V8390" s="6">
        <v>288.70590760997715</v>
      </c>
    </row>
    <row r="8391" spans="1:23" x14ac:dyDescent="0.3">
      <c r="A8391" s="1">
        <v>44757</v>
      </c>
      <c r="B8391">
        <v>202207</v>
      </c>
      <c r="C8391">
        <v>2022</v>
      </c>
      <c r="D8391" t="s">
        <v>1</v>
      </c>
      <c r="E8391" t="s">
        <v>22</v>
      </c>
      <c r="F8391">
        <v>179.88739999999999</v>
      </c>
      <c r="G8391">
        <v>46</v>
      </c>
      <c r="I8391">
        <v>240.20592215493087</v>
      </c>
      <c r="J8391">
        <v>179.95319589843749</v>
      </c>
      <c r="K8391">
        <v>231.04892545331509</v>
      </c>
      <c r="L8391">
        <v>6.8899500526747657</v>
      </c>
      <c r="N8391">
        <v>1</v>
      </c>
      <c r="O8391">
        <v>24183.517602222269</v>
      </c>
      <c r="P8391">
        <v>146.63159338992415</v>
      </c>
      <c r="Q8391">
        <v>0.75789633205048923</v>
      </c>
      <c r="S8391" s="6">
        <v>34.863231274322501</v>
      </c>
      <c r="V8391" s="6">
        <v>316.93770242303924</v>
      </c>
    </row>
    <row r="8392" spans="1:23" x14ac:dyDescent="0.3">
      <c r="A8392" s="1">
        <v>44757</v>
      </c>
      <c r="B8392">
        <v>202207</v>
      </c>
      <c r="C8392">
        <v>2022</v>
      </c>
      <c r="D8392" t="s">
        <v>4</v>
      </c>
      <c r="E8392" t="s">
        <v>22</v>
      </c>
      <c r="F8392">
        <v>139.62116016666667</v>
      </c>
      <c r="G8392">
        <v>36</v>
      </c>
      <c r="I8392">
        <v>137.68543808187246</v>
      </c>
      <c r="J8392">
        <v>139.76078132683332</v>
      </c>
      <c r="K8392">
        <v>180.88858605281195</v>
      </c>
      <c r="L8392">
        <v>5.0277915722379598</v>
      </c>
      <c r="N8392">
        <v>1</v>
      </c>
      <c r="O8392">
        <v>17884.785718822797</v>
      </c>
      <c r="P8392">
        <v>112.88858044387344</v>
      </c>
      <c r="Q8392">
        <v>0.76069094100729384</v>
      </c>
      <c r="S8392" s="6">
        <v>27.384873876262578</v>
      </c>
      <c r="V8392" s="6">
        <v>181.00049660056655</v>
      </c>
    </row>
    <row r="8393" spans="1:23" x14ac:dyDescent="0.3">
      <c r="A8393" s="1">
        <v>44757</v>
      </c>
      <c r="B8393">
        <v>202207</v>
      </c>
      <c r="C8393">
        <v>2022</v>
      </c>
      <c r="D8393" t="s">
        <v>2</v>
      </c>
      <c r="E8393" t="s">
        <v>22</v>
      </c>
      <c r="F8393">
        <v>232.05924216666656</v>
      </c>
      <c r="G8393">
        <v>64</v>
      </c>
      <c r="I8393">
        <v>257.02230106667508</v>
      </c>
      <c r="J8393">
        <v>232.52323142447906</v>
      </c>
      <c r="K8393">
        <v>294.58213691018875</v>
      </c>
      <c r="L8393">
        <v>5.2776903784935083</v>
      </c>
      <c r="N8393">
        <v>0.99971287814347476</v>
      </c>
      <c r="O8393">
        <v>30900.037021858501</v>
      </c>
      <c r="P8393">
        <v>163.90765681050178</v>
      </c>
      <c r="Q8393">
        <v>0.7609338870146336</v>
      </c>
      <c r="S8393" s="6">
        <v>48.699768768936551</v>
      </c>
      <c r="V8393" s="6">
        <v>337.77218422358453</v>
      </c>
    </row>
    <row r="8394" spans="1:23" x14ac:dyDescent="0.3">
      <c r="A8394" s="1">
        <v>44757</v>
      </c>
      <c r="B8394">
        <v>202207</v>
      </c>
      <c r="C8394">
        <v>2022</v>
      </c>
      <c r="D8394" t="s">
        <v>3</v>
      </c>
      <c r="E8394" t="s">
        <v>22</v>
      </c>
      <c r="F8394">
        <v>292.09543816666672</v>
      </c>
      <c r="G8394">
        <v>96</v>
      </c>
      <c r="I8394">
        <v>469.88318829827347</v>
      </c>
      <c r="J8394">
        <v>293.01254594182188</v>
      </c>
      <c r="K8394">
        <v>338.08262418729822</v>
      </c>
      <c r="L8394">
        <v>6.3970431588613392</v>
      </c>
      <c r="N8394">
        <v>0.97775642633228843</v>
      </c>
      <c r="O8394">
        <v>38856.678930180686</v>
      </c>
      <c r="P8394">
        <v>260.10618508848245</v>
      </c>
      <c r="Q8394">
        <v>0.76513733348719726</v>
      </c>
      <c r="S8394" s="6">
        <v>73.45318401477094</v>
      </c>
      <c r="V8394" s="6">
        <v>614.11614325068854</v>
      </c>
    </row>
    <row r="8395" spans="1:23" x14ac:dyDescent="0.3">
      <c r="A8395" s="1">
        <v>44757</v>
      </c>
      <c r="B8395">
        <v>202207</v>
      </c>
      <c r="C8395">
        <v>2022</v>
      </c>
      <c r="D8395" t="s">
        <v>5</v>
      </c>
      <c r="E8395" t="s">
        <v>23</v>
      </c>
      <c r="F8395">
        <v>543.2064164999997</v>
      </c>
      <c r="H8395">
        <v>162</v>
      </c>
      <c r="I8395">
        <v>624.32534000504018</v>
      </c>
      <c r="M8395">
        <v>4.7709393136111311</v>
      </c>
      <c r="N8395">
        <v>0.99397549845679001</v>
      </c>
      <c r="O8395">
        <v>85496.607539973367</v>
      </c>
      <c r="P8395">
        <v>564.09295229901545</v>
      </c>
      <c r="R8395">
        <v>0.94079999999999997</v>
      </c>
      <c r="T8395" s="6">
        <v>161.02403074999998</v>
      </c>
      <c r="U8395" s="6">
        <v>152.40959999999998</v>
      </c>
      <c r="W8395" s="6">
        <v>772.89216880500328</v>
      </c>
    </row>
    <row r="8396" spans="1:23" x14ac:dyDescent="0.3">
      <c r="A8396" s="1">
        <v>44757</v>
      </c>
      <c r="B8396">
        <v>202207</v>
      </c>
      <c r="C8396">
        <v>2022</v>
      </c>
      <c r="D8396" t="s">
        <v>6</v>
      </c>
      <c r="E8396" t="s">
        <v>23</v>
      </c>
      <c r="F8396">
        <v>169.90736016666665</v>
      </c>
      <c r="H8396">
        <v>66</v>
      </c>
      <c r="I8396">
        <v>304.99796666666674</v>
      </c>
      <c r="M8396">
        <v>5.4148958333333335</v>
      </c>
      <c r="N8396">
        <v>0.96325280673807645</v>
      </c>
      <c r="O8396">
        <v>25652.603053249997</v>
      </c>
      <c r="P8396">
        <v>146.61056088048934</v>
      </c>
      <c r="R8396">
        <v>0.92936666666666667</v>
      </c>
      <c r="T8396" s="6">
        <v>63.574685244713045</v>
      </c>
      <c r="U8396" s="6">
        <v>61.338200000000001</v>
      </c>
      <c r="W8396" s="6">
        <v>357.38312500000001</v>
      </c>
    </row>
    <row r="8397" spans="1:23" x14ac:dyDescent="0.3">
      <c r="A8397" s="1">
        <v>44757</v>
      </c>
      <c r="B8397">
        <v>202207</v>
      </c>
      <c r="C8397">
        <v>2022</v>
      </c>
      <c r="D8397" t="s">
        <v>7</v>
      </c>
      <c r="E8397" t="s">
        <v>23</v>
      </c>
      <c r="F8397">
        <v>162.84240000000003</v>
      </c>
      <c r="H8397">
        <v>36</v>
      </c>
      <c r="I8397">
        <v>210.3233455795191</v>
      </c>
      <c r="M8397">
        <v>6.3772098771235752</v>
      </c>
      <c r="N8397">
        <v>0.82697235141722503</v>
      </c>
      <c r="O8397">
        <v>25383.519237610526</v>
      </c>
      <c r="P8397">
        <v>178.66969045069783</v>
      </c>
      <c r="R8397">
        <v>0.93889444444444448</v>
      </c>
      <c r="T8397" s="6">
        <v>29.7710046510201</v>
      </c>
      <c r="U8397" s="6">
        <v>33.800200000000004</v>
      </c>
      <c r="W8397" s="6">
        <v>229.57955557644871</v>
      </c>
    </row>
    <row r="8398" spans="1:23" x14ac:dyDescent="0.3">
      <c r="A8398" s="1">
        <v>44757</v>
      </c>
      <c r="B8398">
        <v>202207</v>
      </c>
      <c r="C8398">
        <v>2022</v>
      </c>
      <c r="D8398" t="s">
        <v>8</v>
      </c>
      <c r="E8398" t="s">
        <v>23</v>
      </c>
      <c r="F8398">
        <v>25.570046333333337</v>
      </c>
      <c r="H8398">
        <v>108</v>
      </c>
      <c r="I8398">
        <v>29.184644333333324</v>
      </c>
      <c r="M8398">
        <v>2.2921797582304526</v>
      </c>
      <c r="N8398">
        <v>0.9287037037037037</v>
      </c>
      <c r="O8398">
        <v>5191.4895257651333</v>
      </c>
      <c r="P8398">
        <v>102.10214544823954</v>
      </c>
      <c r="R8398">
        <v>0.93963045267489709</v>
      </c>
      <c r="T8398" s="6">
        <v>100.3</v>
      </c>
      <c r="U8398" s="6">
        <v>101.48008888888889</v>
      </c>
      <c r="W8398" s="6">
        <v>247.55541388888889</v>
      </c>
    </row>
    <row r="8399" spans="1:23" x14ac:dyDescent="0.3">
      <c r="A8399" s="1">
        <v>44758</v>
      </c>
      <c r="B8399">
        <v>202207</v>
      </c>
      <c r="C8399">
        <v>2022</v>
      </c>
      <c r="D8399" t="s">
        <v>0</v>
      </c>
      <c r="E8399" t="s">
        <v>22</v>
      </c>
      <c r="F8399">
        <v>126.50484</v>
      </c>
      <c r="G8399">
        <v>44</v>
      </c>
      <c r="I8399">
        <v>155.60025844678842</v>
      </c>
      <c r="J8399">
        <v>127.00532828125</v>
      </c>
      <c r="K8399">
        <v>162.88463224498676</v>
      </c>
      <c r="L8399">
        <v>4.7157878285305905</v>
      </c>
      <c r="N8399">
        <v>1</v>
      </c>
      <c r="O8399">
        <v>21489.615764771868</v>
      </c>
      <c r="P8399">
        <v>136.09270445326973</v>
      </c>
      <c r="Q8399">
        <v>0.74990004612997874</v>
      </c>
      <c r="S8399" s="6">
        <v>32.995602029719066</v>
      </c>
      <c r="V8399" s="6">
        <v>207.49466445534597</v>
      </c>
    </row>
    <row r="8400" spans="1:23" x14ac:dyDescent="0.3">
      <c r="A8400" s="1">
        <v>44758</v>
      </c>
      <c r="B8400">
        <v>202207</v>
      </c>
      <c r="C8400">
        <v>2022</v>
      </c>
      <c r="D8400" t="s">
        <v>1</v>
      </c>
      <c r="E8400" t="s">
        <v>22</v>
      </c>
      <c r="F8400">
        <v>127.02116000000001</v>
      </c>
      <c r="G8400">
        <v>46</v>
      </c>
      <c r="I8400">
        <v>169.96487460366808</v>
      </c>
      <c r="J8400">
        <v>127.08854281250001</v>
      </c>
      <c r="K8400">
        <v>165.34224004756476</v>
      </c>
      <c r="L8400">
        <v>4.8751899462873585</v>
      </c>
      <c r="N8400">
        <v>1</v>
      </c>
      <c r="O8400">
        <v>21621.131092896852</v>
      </c>
      <c r="P8400">
        <v>146.63159338992415</v>
      </c>
      <c r="Q8400">
        <v>0.75789633205048923</v>
      </c>
      <c r="S8400" s="6">
        <v>34.863231274322501</v>
      </c>
      <c r="V8400" s="6">
        <v>224.25873752921848</v>
      </c>
    </row>
    <row r="8401" spans="1:23" x14ac:dyDescent="0.3">
      <c r="A8401" s="1">
        <v>44758</v>
      </c>
      <c r="B8401">
        <v>202207</v>
      </c>
      <c r="C8401">
        <v>2022</v>
      </c>
      <c r="D8401" t="s">
        <v>4</v>
      </c>
      <c r="E8401" t="s">
        <v>22</v>
      </c>
      <c r="F8401">
        <v>157.00131999999999</v>
      </c>
      <c r="G8401">
        <v>36</v>
      </c>
      <c r="I8401">
        <v>161.05045020720382</v>
      </c>
      <c r="J8401">
        <v>157.15832132</v>
      </c>
      <c r="K8401">
        <v>206.09830833835656</v>
      </c>
      <c r="L8401">
        <v>5.8810002534575707</v>
      </c>
      <c r="N8401">
        <v>1</v>
      </c>
      <c r="O8401">
        <v>27154.029760330999</v>
      </c>
      <c r="P8401">
        <v>112.88858044387344</v>
      </c>
      <c r="Q8401">
        <v>0.76069094100729384</v>
      </c>
      <c r="S8401" s="6">
        <v>27.384873876262578</v>
      </c>
      <c r="V8401" s="6">
        <v>211.71600912447255</v>
      </c>
    </row>
    <row r="8402" spans="1:23" x14ac:dyDescent="0.3">
      <c r="A8402" s="1">
        <v>44758</v>
      </c>
      <c r="B8402">
        <v>202207</v>
      </c>
      <c r="C8402">
        <v>2022</v>
      </c>
      <c r="D8402" t="s">
        <v>2</v>
      </c>
      <c r="E8402" t="s">
        <v>22</v>
      </c>
      <c r="F8402">
        <v>131.86684016666666</v>
      </c>
      <c r="G8402">
        <v>64</v>
      </c>
      <c r="I8402">
        <v>155.6893506784198</v>
      </c>
      <c r="J8402">
        <v>132.23746016666666</v>
      </c>
      <c r="K8402">
        <v>167.40026169456712</v>
      </c>
      <c r="L8402">
        <v>3.196921763984375</v>
      </c>
      <c r="N8402">
        <v>0.99961063028976138</v>
      </c>
      <c r="O8402">
        <v>22217.307294670332</v>
      </c>
      <c r="P8402">
        <v>163.90765681050178</v>
      </c>
      <c r="Q8402">
        <v>0.7609338870146336</v>
      </c>
      <c r="S8402" s="6">
        <v>48.699768768936551</v>
      </c>
      <c r="V8402" s="6">
        <v>204.602992895</v>
      </c>
    </row>
    <row r="8403" spans="1:23" x14ac:dyDescent="0.3">
      <c r="A8403" s="1">
        <v>44758</v>
      </c>
      <c r="B8403">
        <v>202207</v>
      </c>
      <c r="C8403">
        <v>2022</v>
      </c>
      <c r="D8403" t="s">
        <v>3</v>
      </c>
      <c r="E8403" t="s">
        <v>22</v>
      </c>
      <c r="F8403">
        <v>289.61351983333344</v>
      </c>
      <c r="G8403">
        <v>96</v>
      </c>
      <c r="I8403">
        <v>353.22277776322869</v>
      </c>
      <c r="J8403">
        <v>290.44155758448358</v>
      </c>
      <c r="K8403">
        <v>343.84523134227794</v>
      </c>
      <c r="L8403">
        <v>4.808815063649222</v>
      </c>
      <c r="N8403">
        <v>0.97778341715224648</v>
      </c>
      <c r="O8403">
        <v>48735.31525668133</v>
      </c>
      <c r="P8403">
        <v>260.10618508848245</v>
      </c>
      <c r="Q8403">
        <v>0.76513733348719726</v>
      </c>
      <c r="S8403" s="6">
        <v>73.45318401477094</v>
      </c>
      <c r="V8403" s="6">
        <v>461.64624611032531</v>
      </c>
    </row>
    <row r="8404" spans="1:23" x14ac:dyDescent="0.3">
      <c r="A8404" s="1">
        <v>44758</v>
      </c>
      <c r="B8404">
        <v>202207</v>
      </c>
      <c r="C8404">
        <v>2022</v>
      </c>
      <c r="D8404" t="s">
        <v>5</v>
      </c>
      <c r="E8404" t="s">
        <v>23</v>
      </c>
      <c r="F8404">
        <v>452.94721533333319</v>
      </c>
      <c r="H8404">
        <v>162</v>
      </c>
      <c r="I8404">
        <v>557.65409443668511</v>
      </c>
      <c r="M8404">
        <v>5.2902755370294603</v>
      </c>
      <c r="N8404">
        <v>0.99665895061728405</v>
      </c>
      <c r="O8404">
        <v>79207.459510254994</v>
      </c>
      <c r="P8404">
        <v>564.09295229901545</v>
      </c>
      <c r="R8404">
        <v>0.94079999999999997</v>
      </c>
      <c r="T8404" s="6">
        <v>161.45875000000001</v>
      </c>
      <c r="U8404" s="6">
        <v>152.40959999999998</v>
      </c>
      <c r="W8404" s="6">
        <v>857.02463699877262</v>
      </c>
    </row>
    <row r="8405" spans="1:23" x14ac:dyDescent="0.3">
      <c r="A8405" s="1">
        <v>44758</v>
      </c>
      <c r="B8405">
        <v>202207</v>
      </c>
      <c r="C8405">
        <v>2022</v>
      </c>
      <c r="D8405" t="s">
        <v>6</v>
      </c>
      <c r="E8405" t="s">
        <v>23</v>
      </c>
      <c r="F8405">
        <v>139.6584</v>
      </c>
      <c r="H8405">
        <v>66</v>
      </c>
      <c r="I8405">
        <v>244.54920000000007</v>
      </c>
      <c r="M8405">
        <v>5.3569791666666662</v>
      </c>
      <c r="N8405">
        <v>0.99688656632118278</v>
      </c>
      <c r="O8405">
        <v>23916.867017563967</v>
      </c>
      <c r="P8405">
        <v>146.61056088048934</v>
      </c>
      <c r="R8405">
        <v>0.92936666666666667</v>
      </c>
      <c r="T8405" s="6">
        <v>65.794513377198058</v>
      </c>
      <c r="U8405" s="6">
        <v>61.338200000000001</v>
      </c>
      <c r="W8405" s="6">
        <v>353.56062499999996</v>
      </c>
    </row>
    <row r="8406" spans="1:23" x14ac:dyDescent="0.3">
      <c r="A8406" s="1">
        <v>44758</v>
      </c>
      <c r="B8406">
        <v>202207</v>
      </c>
      <c r="C8406">
        <v>2022</v>
      </c>
      <c r="D8406" t="s">
        <v>7</v>
      </c>
      <c r="E8406" t="s">
        <v>23</v>
      </c>
      <c r="F8406">
        <v>127.38319999999997</v>
      </c>
      <c r="H8406">
        <v>36</v>
      </c>
      <c r="I8406">
        <v>163.88501158251114</v>
      </c>
      <c r="M8406">
        <v>5.9052703165866589</v>
      </c>
      <c r="N8406">
        <v>0.8248890060952504</v>
      </c>
      <c r="O8406">
        <v>20455.208657309999</v>
      </c>
      <c r="P8406">
        <v>178.66969045069783</v>
      </c>
      <c r="R8406">
        <v>0.93889444444444448</v>
      </c>
      <c r="T8406" s="6">
        <v>29.696004219429014</v>
      </c>
      <c r="U8406" s="6">
        <v>33.800200000000004</v>
      </c>
      <c r="W8406" s="6">
        <v>212.58973139711972</v>
      </c>
    </row>
    <row r="8407" spans="1:23" x14ac:dyDescent="0.3">
      <c r="A8407" s="1">
        <v>44758</v>
      </c>
      <c r="B8407">
        <v>202207</v>
      </c>
      <c r="C8407">
        <v>2022</v>
      </c>
      <c r="D8407" t="s">
        <v>8</v>
      </c>
      <c r="E8407" t="s">
        <v>23</v>
      </c>
      <c r="F8407">
        <v>51.237363666666681</v>
      </c>
      <c r="H8407">
        <v>108</v>
      </c>
      <c r="I8407">
        <v>59.309375366666664</v>
      </c>
      <c r="M8407">
        <v>3.0450972222222226</v>
      </c>
      <c r="N8407">
        <v>0.94097222222222232</v>
      </c>
      <c r="O8407">
        <v>8145.3556532434341</v>
      </c>
      <c r="P8407">
        <v>102.10214544823954</v>
      </c>
      <c r="R8407">
        <v>0.93963045267489709</v>
      </c>
      <c r="T8407" s="6">
        <v>101.62500000000001</v>
      </c>
      <c r="U8407" s="6">
        <v>101.48008888888889</v>
      </c>
      <c r="W8407" s="6">
        <v>328.87050000000005</v>
      </c>
    </row>
    <row r="8408" spans="1:23" x14ac:dyDescent="0.3">
      <c r="A8408" s="1">
        <v>44759</v>
      </c>
      <c r="B8408">
        <v>202207</v>
      </c>
      <c r="C8408">
        <v>2022</v>
      </c>
      <c r="D8408" t="s">
        <v>0</v>
      </c>
      <c r="E8408" t="s">
        <v>22</v>
      </c>
      <c r="F8408">
        <v>153.18268</v>
      </c>
      <c r="G8408">
        <v>44</v>
      </c>
      <c r="I8408">
        <v>146.82578293690372</v>
      </c>
      <c r="J8408">
        <v>153.675111640625</v>
      </c>
      <c r="K8408">
        <v>189.76506901250082</v>
      </c>
      <c r="L8408">
        <v>4.4498591904659923</v>
      </c>
      <c r="N8408">
        <v>1</v>
      </c>
      <c r="O8408">
        <v>24790.402771315705</v>
      </c>
      <c r="P8408">
        <v>136.09270445326973</v>
      </c>
      <c r="Q8408">
        <v>0.74990004612997874</v>
      </c>
      <c r="S8408" s="6">
        <v>32.995602029719066</v>
      </c>
      <c r="V8408" s="6">
        <v>195.79380438050367</v>
      </c>
    </row>
    <row r="8409" spans="1:23" x14ac:dyDescent="0.3">
      <c r="A8409" s="1">
        <v>44759</v>
      </c>
      <c r="B8409">
        <v>202207</v>
      </c>
      <c r="C8409">
        <v>2022</v>
      </c>
      <c r="D8409" t="s">
        <v>1</v>
      </c>
      <c r="E8409" t="s">
        <v>22</v>
      </c>
      <c r="F8409">
        <v>149.36628000000002</v>
      </c>
      <c r="G8409">
        <v>46</v>
      </c>
      <c r="I8409">
        <v>153.34902610809732</v>
      </c>
      <c r="J8409">
        <v>149.45966378906252</v>
      </c>
      <c r="K8409">
        <v>196.24295883074291</v>
      </c>
      <c r="L8409">
        <v>4.3985890149270839</v>
      </c>
      <c r="N8409">
        <v>1</v>
      </c>
      <c r="O8409">
        <v>24071.488671146646</v>
      </c>
      <c r="P8409">
        <v>146.63159338992415</v>
      </c>
      <c r="Q8409">
        <v>0.75789633205048923</v>
      </c>
      <c r="S8409" s="6">
        <v>34.863231274322501</v>
      </c>
      <c r="V8409" s="6">
        <v>202.33509468664585</v>
      </c>
    </row>
    <row r="8410" spans="1:23" x14ac:dyDescent="0.3">
      <c r="A8410" s="1">
        <v>44759</v>
      </c>
      <c r="B8410">
        <v>202207</v>
      </c>
      <c r="C8410">
        <v>2022</v>
      </c>
      <c r="D8410" t="s">
        <v>4</v>
      </c>
      <c r="E8410" t="s">
        <v>22</v>
      </c>
      <c r="F8410">
        <v>124.73384</v>
      </c>
      <c r="G8410">
        <v>36</v>
      </c>
      <c r="I8410">
        <v>120.35227052900689</v>
      </c>
      <c r="J8410">
        <v>124.85857384000001</v>
      </c>
      <c r="K8410">
        <v>155.24483086006805</v>
      </c>
      <c r="L8410">
        <v>4.3948447990965249</v>
      </c>
      <c r="N8410">
        <v>1</v>
      </c>
      <c r="O8410">
        <v>19571.459966455739</v>
      </c>
      <c r="P8410">
        <v>112.88858044387344</v>
      </c>
      <c r="Q8410">
        <v>0.76069094100729384</v>
      </c>
      <c r="S8410" s="6">
        <v>27.384873876262578</v>
      </c>
      <c r="V8410" s="6">
        <v>158.2144127674749</v>
      </c>
    </row>
    <row r="8411" spans="1:23" x14ac:dyDescent="0.3">
      <c r="A8411" s="1">
        <v>44759</v>
      </c>
      <c r="B8411">
        <v>202207</v>
      </c>
      <c r="C8411">
        <v>2022</v>
      </c>
      <c r="D8411" t="s">
        <v>2</v>
      </c>
      <c r="E8411" t="s">
        <v>22</v>
      </c>
      <c r="F8411">
        <v>206.00524033333332</v>
      </c>
      <c r="G8411">
        <v>64</v>
      </c>
      <c r="I8411">
        <v>203.38203120363187</v>
      </c>
      <c r="J8411">
        <v>206.37242783333332</v>
      </c>
      <c r="K8411">
        <v>254.44117207768804</v>
      </c>
      <c r="L8411">
        <v>4.1762422357405597</v>
      </c>
      <c r="N8411">
        <v>1</v>
      </c>
      <c r="O8411">
        <v>34269.302606420453</v>
      </c>
      <c r="P8411">
        <v>163.90765681050178</v>
      </c>
      <c r="Q8411">
        <v>0.7609338870146336</v>
      </c>
      <c r="S8411" s="6">
        <v>48.699768768936551</v>
      </c>
      <c r="V8411" s="6">
        <v>267.27950308739582</v>
      </c>
    </row>
    <row r="8412" spans="1:23" x14ac:dyDescent="0.3">
      <c r="A8412" s="1">
        <v>44759</v>
      </c>
      <c r="B8412">
        <v>202207</v>
      </c>
      <c r="C8412">
        <v>2022</v>
      </c>
      <c r="D8412" t="s">
        <v>3</v>
      </c>
      <c r="E8412" t="s">
        <v>22</v>
      </c>
      <c r="F8412">
        <v>226.74008149999995</v>
      </c>
      <c r="G8412">
        <v>96</v>
      </c>
      <c r="I8412">
        <v>228.28902818631917</v>
      </c>
      <c r="J8412">
        <v>227.54525957898835</v>
      </c>
      <c r="K8412">
        <v>275.91910166391136</v>
      </c>
      <c r="L8412">
        <v>3.1079527899078112</v>
      </c>
      <c r="N8412">
        <v>0.97776513215515481</v>
      </c>
      <c r="O8412">
        <v>38651.13817825084</v>
      </c>
      <c r="P8412">
        <v>260.10618508848245</v>
      </c>
      <c r="Q8412">
        <v>0.76513733348719726</v>
      </c>
      <c r="S8412" s="6">
        <v>73.45318401477094</v>
      </c>
      <c r="V8412" s="6">
        <v>298.36346783114988</v>
      </c>
    </row>
    <row r="8413" spans="1:23" x14ac:dyDescent="0.3">
      <c r="A8413" s="1">
        <v>44759</v>
      </c>
      <c r="B8413">
        <v>202207</v>
      </c>
      <c r="C8413">
        <v>2022</v>
      </c>
      <c r="D8413" t="s">
        <v>5</v>
      </c>
      <c r="E8413" t="s">
        <v>23</v>
      </c>
      <c r="F8413">
        <v>270.33600799999988</v>
      </c>
      <c r="H8413">
        <v>162</v>
      </c>
      <c r="I8413">
        <v>354.86721735328643</v>
      </c>
      <c r="M8413">
        <v>4.6300803935597816</v>
      </c>
      <c r="N8413">
        <v>0.98730405246913577</v>
      </c>
      <c r="O8413">
        <v>43940.766273734633</v>
      </c>
      <c r="P8413">
        <v>564.09295229901545</v>
      </c>
      <c r="R8413">
        <v>0.94079999999999997</v>
      </c>
      <c r="T8413" s="6">
        <v>159.94325649999999</v>
      </c>
      <c r="U8413" s="6">
        <v>152.40959999999998</v>
      </c>
      <c r="W8413" s="6">
        <v>750.07302375668462</v>
      </c>
    </row>
    <row r="8414" spans="1:23" x14ac:dyDescent="0.3">
      <c r="A8414" s="1">
        <v>44759</v>
      </c>
      <c r="B8414">
        <v>202207</v>
      </c>
      <c r="C8414">
        <v>2022</v>
      </c>
      <c r="D8414" t="s">
        <v>6</v>
      </c>
      <c r="E8414" t="s">
        <v>23</v>
      </c>
      <c r="F8414">
        <v>94.171840000000003</v>
      </c>
      <c r="H8414">
        <v>66</v>
      </c>
      <c r="I8414">
        <v>186.09110000000001</v>
      </c>
      <c r="M8414">
        <v>4.9999652777777781</v>
      </c>
      <c r="N8414">
        <v>0.9958598332677937</v>
      </c>
      <c r="O8414">
        <v>15523.558444800303</v>
      </c>
      <c r="P8414">
        <v>146.61056088048934</v>
      </c>
      <c r="R8414">
        <v>0.92936666666666667</v>
      </c>
      <c r="T8414" s="6">
        <v>65.726748995674384</v>
      </c>
      <c r="U8414" s="6">
        <v>61.338200000000001</v>
      </c>
      <c r="W8414" s="6">
        <v>329.99770833333338</v>
      </c>
    </row>
    <row r="8415" spans="1:23" x14ac:dyDescent="0.3">
      <c r="A8415" s="1">
        <v>44759</v>
      </c>
      <c r="B8415">
        <v>202207</v>
      </c>
      <c r="C8415">
        <v>2022</v>
      </c>
      <c r="D8415" t="s">
        <v>7</v>
      </c>
      <c r="E8415" t="s">
        <v>23</v>
      </c>
      <c r="F8415">
        <v>87.337599999999995</v>
      </c>
      <c r="H8415">
        <v>36</v>
      </c>
      <c r="I8415">
        <v>118.50501849906433</v>
      </c>
      <c r="M8415">
        <v>5.3162180437524658</v>
      </c>
      <c r="N8415">
        <v>0.83333812878992597</v>
      </c>
      <c r="O8415">
        <v>14536.415192091416</v>
      </c>
      <c r="P8415">
        <v>178.66969045069783</v>
      </c>
      <c r="R8415">
        <v>0.93889444444444448</v>
      </c>
      <c r="T8415" s="6">
        <v>30.000172636437334</v>
      </c>
      <c r="U8415" s="6">
        <v>33.800200000000004</v>
      </c>
      <c r="W8415" s="6">
        <v>191.38384957508876</v>
      </c>
    </row>
    <row r="8416" spans="1:23" x14ac:dyDescent="0.3">
      <c r="A8416" s="1">
        <v>44759</v>
      </c>
      <c r="B8416">
        <v>202207</v>
      </c>
      <c r="C8416">
        <v>2022</v>
      </c>
      <c r="D8416" t="s">
        <v>8</v>
      </c>
      <c r="E8416" t="s">
        <v>23</v>
      </c>
      <c r="F8416">
        <v>31.501139500000001</v>
      </c>
      <c r="H8416">
        <v>108</v>
      </c>
      <c r="I8416">
        <v>45.265233833333312</v>
      </c>
      <c r="M8416">
        <v>3.0059389917695474</v>
      </c>
      <c r="N8416">
        <v>0.95869341563786026</v>
      </c>
      <c r="O8416">
        <v>6246.1487548056266</v>
      </c>
      <c r="P8416">
        <v>102.10214544823954</v>
      </c>
      <c r="R8416">
        <v>0.93963045267489709</v>
      </c>
      <c r="T8416" s="6">
        <v>103.53888888888891</v>
      </c>
      <c r="U8416" s="6">
        <v>101.48008888888889</v>
      </c>
      <c r="W8416" s="6">
        <v>324.6414111111111</v>
      </c>
    </row>
    <row r="8417" spans="1:23" x14ac:dyDescent="0.3">
      <c r="A8417" s="1">
        <v>44760</v>
      </c>
      <c r="B8417">
        <v>202207</v>
      </c>
      <c r="C8417">
        <v>2022</v>
      </c>
      <c r="D8417" t="s">
        <v>0</v>
      </c>
      <c r="E8417" t="s">
        <v>22</v>
      </c>
      <c r="F8417">
        <v>116.55196000000001</v>
      </c>
      <c r="G8417">
        <v>44</v>
      </c>
      <c r="I8417">
        <v>110.81913297491442</v>
      </c>
      <c r="J8417">
        <v>117.03291703125001</v>
      </c>
      <c r="K8417">
        <v>144.50234038987452</v>
      </c>
      <c r="L8417">
        <v>3.35860315187157</v>
      </c>
      <c r="N8417">
        <v>1</v>
      </c>
      <c r="O8417">
        <v>33123.913569832934</v>
      </c>
      <c r="P8417">
        <v>136.09270445326973</v>
      </c>
      <c r="Q8417">
        <v>0.74990004612997874</v>
      </c>
      <c r="S8417" s="6">
        <v>32.995602029719066</v>
      </c>
      <c r="V8417" s="6">
        <v>147.77853868234908</v>
      </c>
    </row>
    <row r="8418" spans="1:23" x14ac:dyDescent="0.3">
      <c r="A8418" s="1">
        <v>44760</v>
      </c>
      <c r="B8418">
        <v>202207</v>
      </c>
      <c r="C8418">
        <v>2022</v>
      </c>
      <c r="D8418" t="s">
        <v>1</v>
      </c>
      <c r="E8418" t="s">
        <v>22</v>
      </c>
      <c r="F8418">
        <v>119.35252</v>
      </c>
      <c r="G8418">
        <v>46</v>
      </c>
      <c r="I8418">
        <v>119.0078499120573</v>
      </c>
      <c r="J8418">
        <v>119.436504375</v>
      </c>
      <c r="K8418">
        <v>151.65656118990736</v>
      </c>
      <c r="L8418">
        <v>3.4135633893381834</v>
      </c>
      <c r="N8418">
        <v>1</v>
      </c>
      <c r="O8418">
        <v>33841.656057928973</v>
      </c>
      <c r="P8418">
        <v>146.63159338992415</v>
      </c>
      <c r="Q8418">
        <v>0.75789633205048923</v>
      </c>
      <c r="S8418" s="6">
        <v>34.863231274322501</v>
      </c>
      <c r="V8418" s="6">
        <v>157.02391590955642</v>
      </c>
    </row>
    <row r="8419" spans="1:23" x14ac:dyDescent="0.3">
      <c r="A8419" s="1">
        <v>44760</v>
      </c>
      <c r="B8419">
        <v>202207</v>
      </c>
      <c r="C8419">
        <v>2022</v>
      </c>
      <c r="D8419" t="s">
        <v>4</v>
      </c>
      <c r="E8419" t="s">
        <v>22</v>
      </c>
      <c r="F8419">
        <v>106.05392000000001</v>
      </c>
      <c r="G8419">
        <v>36</v>
      </c>
      <c r="I8419">
        <v>106.04454827439196</v>
      </c>
      <c r="J8419">
        <v>106.15997392</v>
      </c>
      <c r="K8419">
        <v>131.42729010452169</v>
      </c>
      <c r="L8419">
        <v>3.8723767271505385</v>
      </c>
      <c r="N8419">
        <v>1</v>
      </c>
      <c r="O8419">
        <v>30095.686056110608</v>
      </c>
      <c r="P8419">
        <v>112.88858044387344</v>
      </c>
      <c r="Q8419">
        <v>0.76069094100729384</v>
      </c>
      <c r="S8419" s="6">
        <v>27.384873876262578</v>
      </c>
      <c r="V8419" s="6">
        <v>139.4055621774194</v>
      </c>
    </row>
    <row r="8420" spans="1:23" x14ac:dyDescent="0.3">
      <c r="A8420" s="1">
        <v>44760</v>
      </c>
      <c r="B8420">
        <v>202207</v>
      </c>
      <c r="C8420">
        <v>2022</v>
      </c>
      <c r="D8420" t="s">
        <v>2</v>
      </c>
      <c r="E8420" t="s">
        <v>22</v>
      </c>
      <c r="F8420">
        <v>145.84219983333335</v>
      </c>
      <c r="G8420">
        <v>64</v>
      </c>
      <c r="I8420">
        <v>138.63398180481713</v>
      </c>
      <c r="J8420">
        <v>146.19115983333336</v>
      </c>
      <c r="K8420">
        <v>172.91198012579454</v>
      </c>
      <c r="L8420">
        <v>2.8467071879250003</v>
      </c>
      <c r="N8420">
        <v>1</v>
      </c>
      <c r="O8420">
        <v>42591.672008995432</v>
      </c>
      <c r="P8420">
        <v>163.90765681050178</v>
      </c>
      <c r="Q8420">
        <v>0.7609338870146336</v>
      </c>
      <c r="S8420" s="6">
        <v>48.699768768936551</v>
      </c>
      <c r="V8420" s="6">
        <v>182.18926002720002</v>
      </c>
    </row>
    <row r="8421" spans="1:23" x14ac:dyDescent="0.3">
      <c r="A8421" s="1">
        <v>44760</v>
      </c>
      <c r="B8421">
        <v>202207</v>
      </c>
      <c r="C8421">
        <v>2022</v>
      </c>
      <c r="D8421" t="s">
        <v>3</v>
      </c>
      <c r="E8421" t="s">
        <v>22</v>
      </c>
      <c r="F8421">
        <v>176.88440116666663</v>
      </c>
      <c r="G8421">
        <v>96</v>
      </c>
      <c r="I8421">
        <v>167.01290562101195</v>
      </c>
      <c r="J8421">
        <v>177.58025004085516</v>
      </c>
      <c r="K8421">
        <v>208.69076855610408</v>
      </c>
      <c r="L8421">
        <v>2.2737326892109508</v>
      </c>
      <c r="N8421">
        <v>0.99946000000000002</v>
      </c>
      <c r="O8421">
        <v>44646.644009924916</v>
      </c>
      <c r="P8421">
        <v>260.10618508848245</v>
      </c>
      <c r="Q8421">
        <v>0.76513733348719726</v>
      </c>
      <c r="S8421" s="6">
        <v>73.45318401477094</v>
      </c>
      <c r="V8421" s="6">
        <v>218.27833816425129</v>
      </c>
    </row>
    <row r="8422" spans="1:23" x14ac:dyDescent="0.3">
      <c r="A8422" s="1">
        <v>44760</v>
      </c>
      <c r="B8422">
        <v>202207</v>
      </c>
      <c r="C8422">
        <v>2022</v>
      </c>
      <c r="D8422" t="s">
        <v>5</v>
      </c>
      <c r="E8422" t="s">
        <v>23</v>
      </c>
      <c r="F8422">
        <v>22.195200000000003</v>
      </c>
      <c r="H8422">
        <v>162</v>
      </c>
      <c r="I8422">
        <v>65.864907554705923</v>
      </c>
      <c r="M8422">
        <v>2.5341604796349384</v>
      </c>
      <c r="N8422">
        <v>0.99801582098765429</v>
      </c>
      <c r="O8422">
        <v>5353.3054958591238</v>
      </c>
      <c r="P8422">
        <v>564.09295229901545</v>
      </c>
      <c r="R8422">
        <v>0.94079999999999997</v>
      </c>
      <c r="T8422" s="6">
        <v>161.678563</v>
      </c>
      <c r="U8422" s="6">
        <v>152.40959999999998</v>
      </c>
      <c r="W8422" s="6">
        <v>410.53399770086003</v>
      </c>
    </row>
    <row r="8423" spans="1:23" x14ac:dyDescent="0.3">
      <c r="A8423" s="1">
        <v>44760</v>
      </c>
      <c r="B8423">
        <v>202207</v>
      </c>
      <c r="C8423">
        <v>2022</v>
      </c>
      <c r="D8423" t="s">
        <v>6</v>
      </c>
      <c r="E8423" t="s">
        <v>23</v>
      </c>
      <c r="F8423">
        <v>38.87856</v>
      </c>
      <c r="H8423">
        <v>66</v>
      </c>
      <c r="I8423">
        <v>71.338006666666686</v>
      </c>
      <c r="M8423">
        <v>2.9745277777777779</v>
      </c>
      <c r="N8423">
        <v>0.98197237134174631</v>
      </c>
      <c r="O8423">
        <v>10050.096819131879</v>
      </c>
      <c r="P8423">
        <v>146.61056088048934</v>
      </c>
      <c r="R8423">
        <v>0.92936666666666667</v>
      </c>
      <c r="T8423" s="6">
        <v>64.810176508555259</v>
      </c>
      <c r="U8423" s="6">
        <v>61.338200000000001</v>
      </c>
      <c r="W8423" s="6">
        <v>196.31883333333334</v>
      </c>
    </row>
    <row r="8424" spans="1:23" x14ac:dyDescent="0.3">
      <c r="A8424" s="1">
        <v>44760</v>
      </c>
      <c r="B8424">
        <v>202207</v>
      </c>
      <c r="C8424">
        <v>2022</v>
      </c>
      <c r="D8424" t="s">
        <v>7</v>
      </c>
      <c r="E8424" t="s">
        <v>23</v>
      </c>
      <c r="F8424">
        <v>18.261599999999998</v>
      </c>
      <c r="H8424">
        <v>36</v>
      </c>
      <c r="I8424">
        <v>31.086236956525674</v>
      </c>
      <c r="M8424">
        <v>3.1322812443288908</v>
      </c>
      <c r="N8424">
        <v>0.89958850354748909</v>
      </c>
      <c r="O8424">
        <v>4105.0679446362556</v>
      </c>
      <c r="P8424">
        <v>178.66969045069783</v>
      </c>
      <c r="R8424">
        <v>0.93889444444444448</v>
      </c>
      <c r="T8424" s="6">
        <v>32.385186127709609</v>
      </c>
      <c r="U8424" s="6">
        <v>33.800200000000004</v>
      </c>
      <c r="W8424" s="6">
        <v>112.76212479584007</v>
      </c>
    </row>
    <row r="8425" spans="1:23" x14ac:dyDescent="0.3">
      <c r="A8425" s="1">
        <v>44760</v>
      </c>
      <c r="B8425">
        <v>202207</v>
      </c>
      <c r="C8425">
        <v>2022</v>
      </c>
      <c r="D8425" t="s">
        <v>8</v>
      </c>
      <c r="E8425" t="s">
        <v>23</v>
      </c>
      <c r="F8425">
        <v>48.132977833333342</v>
      </c>
      <c r="H8425">
        <v>108</v>
      </c>
      <c r="I8425">
        <v>49.55652916666665</v>
      </c>
      <c r="M8425">
        <v>2.8070340277777777</v>
      </c>
      <c r="N8425">
        <v>0.92597736625514426</v>
      </c>
      <c r="O8425">
        <v>9928.037121718502</v>
      </c>
      <c r="P8425">
        <v>102.10214544823954</v>
      </c>
      <c r="R8425">
        <v>0.93963045267489709</v>
      </c>
      <c r="T8425" s="6">
        <v>100.00555555555557</v>
      </c>
      <c r="U8425" s="6">
        <v>101.48008888888889</v>
      </c>
      <c r="W8425" s="6">
        <v>303.15967499999999</v>
      </c>
    </row>
    <row r="8426" spans="1:23" x14ac:dyDescent="0.3">
      <c r="A8426" s="1">
        <v>44761</v>
      </c>
      <c r="B8426">
        <v>202207</v>
      </c>
      <c r="C8426">
        <v>2022</v>
      </c>
      <c r="D8426" t="s">
        <v>0</v>
      </c>
      <c r="E8426" t="s">
        <v>22</v>
      </c>
      <c r="F8426">
        <v>178.34795999999997</v>
      </c>
      <c r="G8426">
        <v>44</v>
      </c>
      <c r="I8426">
        <v>179.83057284154441</v>
      </c>
      <c r="J8426">
        <v>178.93975687499997</v>
      </c>
      <c r="K8426">
        <v>229.53082994104341</v>
      </c>
      <c r="L8426">
        <v>5.4501376480287105</v>
      </c>
      <c r="N8426">
        <v>1</v>
      </c>
      <c r="O8426">
        <v>31950.818639563295</v>
      </c>
      <c r="P8426">
        <v>136.09270445326973</v>
      </c>
      <c r="Q8426">
        <v>0.74990004612997874</v>
      </c>
      <c r="S8426" s="6">
        <v>32.995602029719066</v>
      </c>
      <c r="V8426" s="6">
        <v>239.80605651326326</v>
      </c>
    </row>
    <row r="8427" spans="1:23" x14ac:dyDescent="0.3">
      <c r="A8427" s="1">
        <v>44761</v>
      </c>
      <c r="B8427">
        <v>202207</v>
      </c>
      <c r="C8427">
        <v>2022</v>
      </c>
      <c r="D8427" t="s">
        <v>1</v>
      </c>
      <c r="E8427" t="s">
        <v>22</v>
      </c>
      <c r="F8427">
        <v>185.0788805</v>
      </c>
      <c r="G8427">
        <v>46</v>
      </c>
      <c r="I8427">
        <v>192.09154075533709</v>
      </c>
      <c r="J8427">
        <v>185.17409534375</v>
      </c>
      <c r="K8427">
        <v>241.07893665482118</v>
      </c>
      <c r="L8427">
        <v>5.5098604958289261</v>
      </c>
      <c r="N8427">
        <v>1</v>
      </c>
      <c r="O8427">
        <v>33186.946395758641</v>
      </c>
      <c r="P8427">
        <v>146.63159338992415</v>
      </c>
      <c r="Q8427">
        <v>0.75789633205048923</v>
      </c>
      <c r="S8427" s="6">
        <v>34.863231274322501</v>
      </c>
      <c r="V8427" s="6">
        <v>253.45358280813059</v>
      </c>
    </row>
    <row r="8428" spans="1:23" x14ac:dyDescent="0.3">
      <c r="A8428" s="1">
        <v>44761</v>
      </c>
      <c r="B8428">
        <v>202207</v>
      </c>
      <c r="C8428">
        <v>2022</v>
      </c>
      <c r="D8428" t="s">
        <v>4</v>
      </c>
      <c r="E8428" t="s">
        <v>22</v>
      </c>
      <c r="F8428">
        <v>128.541</v>
      </c>
      <c r="G8428">
        <v>36</v>
      </c>
      <c r="I8428">
        <v>122.70184764141689</v>
      </c>
      <c r="J8428">
        <v>128.66954100000001</v>
      </c>
      <c r="K8428">
        <v>162.08921931812591</v>
      </c>
      <c r="L8428">
        <v>4.4806431534371898</v>
      </c>
      <c r="N8428">
        <v>1</v>
      </c>
      <c r="O8428">
        <v>22170.398149895416</v>
      </c>
      <c r="P8428">
        <v>112.88858044387344</v>
      </c>
      <c r="Q8428">
        <v>0.76069094100729384</v>
      </c>
      <c r="S8428" s="6">
        <v>27.384873876262578</v>
      </c>
      <c r="V8428" s="6">
        <v>161.30315352373884</v>
      </c>
    </row>
    <row r="8429" spans="1:23" x14ac:dyDescent="0.3">
      <c r="A8429" s="1">
        <v>44761</v>
      </c>
      <c r="B8429">
        <v>202207</v>
      </c>
      <c r="C8429">
        <v>2022</v>
      </c>
      <c r="D8429" t="s">
        <v>2</v>
      </c>
      <c r="E8429" t="s">
        <v>22</v>
      </c>
      <c r="F8429">
        <v>234.53472049999996</v>
      </c>
      <c r="G8429">
        <v>64</v>
      </c>
      <c r="I8429">
        <v>261.40831367652379</v>
      </c>
      <c r="J8429">
        <v>234.94676049999995</v>
      </c>
      <c r="K8429">
        <v>286.28341133565948</v>
      </c>
      <c r="L8429">
        <v>5.3677526666875002</v>
      </c>
      <c r="N8429">
        <v>1</v>
      </c>
      <c r="O8429">
        <v>44591.251895029469</v>
      </c>
      <c r="P8429">
        <v>163.90765681050178</v>
      </c>
      <c r="Q8429">
        <v>0.7609338870146336</v>
      </c>
      <c r="S8429" s="6">
        <v>48.699768768936551</v>
      </c>
      <c r="V8429" s="6">
        <v>343.53617066800001</v>
      </c>
    </row>
    <row r="8430" spans="1:23" x14ac:dyDescent="0.3">
      <c r="A8430" s="1">
        <v>44761</v>
      </c>
      <c r="B8430">
        <v>202207</v>
      </c>
      <c r="C8430">
        <v>2022</v>
      </c>
      <c r="D8430" t="s">
        <v>3</v>
      </c>
      <c r="E8430" t="s">
        <v>22</v>
      </c>
      <c r="F8430">
        <v>397.84248583333306</v>
      </c>
      <c r="G8430">
        <v>96</v>
      </c>
      <c r="I8430">
        <v>472.70503440091852</v>
      </c>
      <c r="J8430">
        <v>398.77267839126455</v>
      </c>
      <c r="K8430">
        <v>470.91682964154728</v>
      </c>
      <c r="L8430">
        <v>6.4354600925925922</v>
      </c>
      <c r="N8430">
        <v>1</v>
      </c>
      <c r="O8430">
        <v>72461.77398868122</v>
      </c>
      <c r="P8430">
        <v>260.10618508848245</v>
      </c>
      <c r="Q8430">
        <v>0.76513733348719726</v>
      </c>
      <c r="S8430" s="6">
        <v>73.45318401477094</v>
      </c>
      <c r="V8430" s="6">
        <v>617.80416888888885</v>
      </c>
    </row>
    <row r="8431" spans="1:23" x14ac:dyDescent="0.3">
      <c r="A8431" s="1">
        <v>44761</v>
      </c>
      <c r="B8431">
        <v>202207</v>
      </c>
      <c r="C8431">
        <v>2022</v>
      </c>
      <c r="D8431" t="s">
        <v>5</v>
      </c>
      <c r="E8431" t="s">
        <v>23</v>
      </c>
      <c r="F8431">
        <v>22.214400000000001</v>
      </c>
      <c r="H8431">
        <v>162</v>
      </c>
      <c r="I8431">
        <v>49.103382696827254</v>
      </c>
      <c r="M8431">
        <v>2.3373481348049614</v>
      </c>
      <c r="N8431">
        <v>0.99765353732638884</v>
      </c>
      <c r="O8431">
        <v>3934.5044206124162</v>
      </c>
      <c r="P8431">
        <v>564.09295229901545</v>
      </c>
      <c r="R8431">
        <v>0.94079999999999997</v>
      </c>
      <c r="T8431" s="6">
        <v>161.619873046875</v>
      </c>
      <c r="U8431" s="6">
        <v>152.40959999999998</v>
      </c>
      <c r="W8431" s="6">
        <v>378.65039783840376</v>
      </c>
    </row>
    <row r="8432" spans="1:23" x14ac:dyDescent="0.3">
      <c r="A8432" s="1">
        <v>44761</v>
      </c>
      <c r="B8432">
        <v>202207</v>
      </c>
      <c r="C8432">
        <v>2022</v>
      </c>
      <c r="D8432" t="s">
        <v>6</v>
      </c>
      <c r="E8432" t="s">
        <v>23</v>
      </c>
      <c r="F8432">
        <v>3.2849599999999994</v>
      </c>
      <c r="H8432">
        <v>66</v>
      </c>
      <c r="I8432">
        <v>19.400666666666666</v>
      </c>
      <c r="M8432">
        <v>2.6440625</v>
      </c>
      <c r="N8432">
        <v>0.98147311212543975</v>
      </c>
      <c r="O8432">
        <v>473.53582567210339</v>
      </c>
      <c r="P8432">
        <v>146.61056088048934</v>
      </c>
      <c r="R8432">
        <v>0.92936666666666667</v>
      </c>
      <c r="T8432" s="6">
        <v>64.777225400279022</v>
      </c>
      <c r="U8432" s="6">
        <v>61.338200000000001</v>
      </c>
      <c r="W8432" s="6">
        <v>174.50812500000001</v>
      </c>
    </row>
    <row r="8433" spans="1:23" x14ac:dyDescent="0.3">
      <c r="A8433" s="1">
        <v>44761</v>
      </c>
      <c r="B8433">
        <v>202207</v>
      </c>
      <c r="C8433">
        <v>2022</v>
      </c>
      <c r="D8433" t="s">
        <v>7</v>
      </c>
      <c r="E8433" t="s">
        <v>23</v>
      </c>
      <c r="F8433">
        <v>5.6279999999999983</v>
      </c>
      <c r="H8433">
        <v>36</v>
      </c>
      <c r="I8433">
        <v>14.601936111470028</v>
      </c>
      <c r="M8433">
        <v>2.6325399363265753</v>
      </c>
      <c r="N8433">
        <v>0.93034153161694666</v>
      </c>
      <c r="O8433">
        <v>858.82074877036541</v>
      </c>
      <c r="P8433">
        <v>178.66969045069783</v>
      </c>
      <c r="R8433">
        <v>0.93889444444444448</v>
      </c>
      <c r="T8433" s="6">
        <v>33.492295138210082</v>
      </c>
      <c r="U8433" s="6">
        <v>33.800200000000004</v>
      </c>
      <c r="W8433" s="6">
        <v>94.771437707756718</v>
      </c>
    </row>
    <row r="8434" spans="1:23" x14ac:dyDescent="0.3">
      <c r="A8434" s="1">
        <v>44761</v>
      </c>
      <c r="B8434">
        <v>202207</v>
      </c>
      <c r="C8434">
        <v>2022</v>
      </c>
      <c r="D8434" t="s">
        <v>8</v>
      </c>
      <c r="E8434" t="s">
        <v>23</v>
      </c>
      <c r="F8434">
        <v>24.566566500000011</v>
      </c>
      <c r="H8434">
        <v>108</v>
      </c>
      <c r="I8434">
        <v>39.669804466666669</v>
      </c>
      <c r="M8434">
        <v>2.8170332561728397</v>
      </c>
      <c r="N8434">
        <v>0.9466820987654323</v>
      </c>
      <c r="O8434">
        <v>4523.9181981014272</v>
      </c>
      <c r="P8434">
        <v>102.10214544823954</v>
      </c>
      <c r="R8434">
        <v>0.93963045267489709</v>
      </c>
      <c r="T8434" s="6">
        <v>102.24166666666669</v>
      </c>
      <c r="U8434" s="6">
        <v>101.48008888888889</v>
      </c>
      <c r="W8434" s="6">
        <v>304.23959166666668</v>
      </c>
    </row>
    <row r="8435" spans="1:23" x14ac:dyDescent="0.3">
      <c r="A8435" s="1">
        <v>44762</v>
      </c>
      <c r="B8435">
        <v>202207</v>
      </c>
      <c r="C8435">
        <v>2022</v>
      </c>
      <c r="D8435" t="s">
        <v>0</v>
      </c>
      <c r="E8435" t="s">
        <v>22</v>
      </c>
      <c r="F8435">
        <v>172.78464</v>
      </c>
      <c r="G8435">
        <v>44</v>
      </c>
      <c r="I8435">
        <v>182.46787279876173</v>
      </c>
      <c r="J8435">
        <v>173.376192734375</v>
      </c>
      <c r="K8435">
        <v>227.66088806301383</v>
      </c>
      <c r="L8435">
        <v>5.5300664808119988</v>
      </c>
      <c r="N8435">
        <v>1</v>
      </c>
      <c r="O8435">
        <v>32685.463115452145</v>
      </c>
      <c r="P8435">
        <v>136.09270445326973</v>
      </c>
      <c r="Q8435">
        <v>0.74990004612997874</v>
      </c>
      <c r="S8435" s="6">
        <v>32.995602029719066</v>
      </c>
      <c r="V8435" s="6">
        <v>243.32292515572794</v>
      </c>
    </row>
    <row r="8436" spans="1:23" x14ac:dyDescent="0.3">
      <c r="A8436" s="1">
        <v>44762</v>
      </c>
      <c r="B8436">
        <v>202207</v>
      </c>
      <c r="C8436">
        <v>2022</v>
      </c>
      <c r="D8436" t="s">
        <v>1</v>
      </c>
      <c r="E8436" t="s">
        <v>22</v>
      </c>
      <c r="F8436">
        <v>179.77539999999996</v>
      </c>
      <c r="G8436">
        <v>46</v>
      </c>
      <c r="I8436">
        <v>196.48932337110313</v>
      </c>
      <c r="J8436">
        <v>179.85022910156246</v>
      </c>
      <c r="K8436">
        <v>231.02083161149019</v>
      </c>
      <c r="L8436">
        <v>5.6360043572846221</v>
      </c>
      <c r="N8436">
        <v>1</v>
      </c>
      <c r="O8436">
        <v>34028.343741591714</v>
      </c>
      <c r="P8436">
        <v>146.63159338992415</v>
      </c>
      <c r="Q8436">
        <v>0.75789633205048923</v>
      </c>
      <c r="S8436" s="6">
        <v>34.863231274322501</v>
      </c>
      <c r="V8436" s="6">
        <v>259.25620043509264</v>
      </c>
    </row>
    <row r="8437" spans="1:23" x14ac:dyDescent="0.3">
      <c r="A8437" s="1">
        <v>44762</v>
      </c>
      <c r="B8437">
        <v>202207</v>
      </c>
      <c r="C8437">
        <v>2022</v>
      </c>
      <c r="D8437" t="s">
        <v>4</v>
      </c>
      <c r="E8437" t="s">
        <v>22</v>
      </c>
      <c r="F8437">
        <v>105.21307999999999</v>
      </c>
      <c r="G8437">
        <v>36</v>
      </c>
      <c r="I8437">
        <v>100.94130194370558</v>
      </c>
      <c r="J8437">
        <v>105.31829307999999</v>
      </c>
      <c r="K8437">
        <v>133.17584760276253</v>
      </c>
      <c r="L8437">
        <v>3.6860239853506238</v>
      </c>
      <c r="N8437">
        <v>1</v>
      </c>
      <c r="O8437">
        <v>19302.005388960046</v>
      </c>
      <c r="P8437">
        <v>112.88858044387344</v>
      </c>
      <c r="Q8437">
        <v>0.76069094100729384</v>
      </c>
      <c r="S8437" s="6">
        <v>27.384873876262578</v>
      </c>
      <c r="V8437" s="6">
        <v>132.69686347262245</v>
      </c>
    </row>
    <row r="8438" spans="1:23" x14ac:dyDescent="0.3">
      <c r="A8438" s="1">
        <v>44762</v>
      </c>
      <c r="B8438">
        <v>202207</v>
      </c>
      <c r="C8438">
        <v>2022</v>
      </c>
      <c r="D8438" t="s">
        <v>2</v>
      </c>
      <c r="E8438" t="s">
        <v>22</v>
      </c>
      <c r="F8438">
        <v>191.44804116666663</v>
      </c>
      <c r="G8438">
        <v>64</v>
      </c>
      <c r="I8438">
        <v>201.331656871886</v>
      </c>
      <c r="J8438">
        <v>191.84484116666664</v>
      </c>
      <c r="K8438">
        <v>244.24026519554724</v>
      </c>
      <c r="L8438">
        <v>4.1341398935000004</v>
      </c>
      <c r="N8438">
        <v>1</v>
      </c>
      <c r="O8438">
        <v>37786.810556564342</v>
      </c>
      <c r="P8438">
        <v>163.90765681050178</v>
      </c>
      <c r="Q8438">
        <v>0.7609338870146336</v>
      </c>
      <c r="S8438" s="6">
        <v>48.699768768936551</v>
      </c>
      <c r="V8438" s="6">
        <v>264.58495318400003</v>
      </c>
    </row>
    <row r="8439" spans="1:23" x14ac:dyDescent="0.3">
      <c r="A8439" s="1">
        <v>44762</v>
      </c>
      <c r="B8439">
        <v>202207</v>
      </c>
      <c r="C8439">
        <v>2022</v>
      </c>
      <c r="D8439" t="s">
        <v>3</v>
      </c>
      <c r="E8439" t="s">
        <v>22</v>
      </c>
      <c r="F8439">
        <v>398.09056083333331</v>
      </c>
      <c r="G8439">
        <v>96</v>
      </c>
      <c r="I8439">
        <v>395.67026633236662</v>
      </c>
      <c r="J8439">
        <v>399.05912692468956</v>
      </c>
      <c r="K8439">
        <v>498.63029291829787</v>
      </c>
      <c r="L8439">
        <v>5.3866999999999994</v>
      </c>
      <c r="N8439">
        <v>1</v>
      </c>
      <c r="O8439">
        <v>75379.680329977913</v>
      </c>
      <c r="P8439">
        <v>260.10618508848245</v>
      </c>
      <c r="Q8439">
        <v>0.76513733348719726</v>
      </c>
      <c r="S8439" s="6">
        <v>73.45318401477094</v>
      </c>
      <c r="V8439" s="6">
        <v>517.1232</v>
      </c>
    </row>
    <row r="8440" spans="1:23" x14ac:dyDescent="0.3">
      <c r="A8440" s="1">
        <v>44762</v>
      </c>
      <c r="B8440">
        <v>202207</v>
      </c>
      <c r="C8440">
        <v>2022</v>
      </c>
      <c r="D8440" t="s">
        <v>5</v>
      </c>
      <c r="E8440" t="s">
        <v>23</v>
      </c>
      <c r="F8440">
        <v>59.635200833333322</v>
      </c>
      <c r="H8440">
        <v>162</v>
      </c>
      <c r="I8440">
        <v>78.761546337427731</v>
      </c>
      <c r="M8440">
        <v>2.9539915437115538</v>
      </c>
      <c r="N8440">
        <v>0.98920167522665892</v>
      </c>
      <c r="O8440">
        <v>11545.028083713501</v>
      </c>
      <c r="P8440">
        <v>564.09295229901545</v>
      </c>
      <c r="R8440">
        <v>0.94079999999999997</v>
      </c>
      <c r="T8440" s="6">
        <v>160.25067138671875</v>
      </c>
      <c r="U8440" s="6">
        <v>152.40959999999998</v>
      </c>
      <c r="W8440" s="6">
        <v>478.5466300812717</v>
      </c>
    </row>
    <row r="8441" spans="1:23" x14ac:dyDescent="0.3">
      <c r="A8441" s="1">
        <v>44762</v>
      </c>
      <c r="B8441">
        <v>202207</v>
      </c>
      <c r="C8441">
        <v>2022</v>
      </c>
      <c r="D8441" t="s">
        <v>6</v>
      </c>
      <c r="E8441" t="s">
        <v>23</v>
      </c>
      <c r="F8441">
        <v>40.894560000000006</v>
      </c>
      <c r="H8441">
        <v>66</v>
      </c>
      <c r="I8441">
        <v>80.244033333333334</v>
      </c>
      <c r="M8441">
        <v>3.31732638888889</v>
      </c>
      <c r="N8441">
        <v>0.97589575226150971</v>
      </c>
      <c r="O8441">
        <v>7828.4990503878098</v>
      </c>
      <c r="P8441">
        <v>146.61056088048934</v>
      </c>
      <c r="R8441">
        <v>0.92936666666666667</v>
      </c>
      <c r="T8441" s="6">
        <v>64.409119649259637</v>
      </c>
      <c r="U8441" s="6">
        <v>61.338200000000001</v>
      </c>
      <c r="W8441" s="6">
        <v>218.94354166666673</v>
      </c>
    </row>
    <row r="8442" spans="1:23" x14ac:dyDescent="0.3">
      <c r="A8442" s="1">
        <v>44762</v>
      </c>
      <c r="B8442">
        <v>202207</v>
      </c>
      <c r="C8442">
        <v>2022</v>
      </c>
      <c r="D8442" t="s">
        <v>7</v>
      </c>
      <c r="E8442" t="s">
        <v>23</v>
      </c>
      <c r="F8442">
        <v>11.060000000000002</v>
      </c>
      <c r="H8442">
        <v>36</v>
      </c>
      <c r="I8442">
        <v>20.639805112335974</v>
      </c>
      <c r="M8442">
        <v>2.8192413126747056</v>
      </c>
      <c r="N8442">
        <v>0.93034153161694666</v>
      </c>
      <c r="O8442">
        <v>2137.4082372057846</v>
      </c>
      <c r="P8442">
        <v>178.66969045069783</v>
      </c>
      <c r="R8442">
        <v>0.93889444444444448</v>
      </c>
      <c r="T8442" s="6">
        <v>33.492295138210082</v>
      </c>
      <c r="U8442" s="6">
        <v>33.800200000000004</v>
      </c>
      <c r="W8442" s="6">
        <v>101.4926872562894</v>
      </c>
    </row>
    <row r="8443" spans="1:23" x14ac:dyDescent="0.3">
      <c r="A8443" s="1">
        <v>44762</v>
      </c>
      <c r="B8443">
        <v>202207</v>
      </c>
      <c r="C8443">
        <v>2022</v>
      </c>
      <c r="D8443" t="s">
        <v>8</v>
      </c>
      <c r="E8443" t="s">
        <v>23</v>
      </c>
      <c r="F8443">
        <v>9.5625790000000066</v>
      </c>
      <c r="H8443">
        <v>108</v>
      </c>
      <c r="I8443">
        <v>11.877580400000001</v>
      </c>
      <c r="M8443">
        <v>1.8784150462962959</v>
      </c>
      <c r="N8443">
        <v>0.94650205761316886</v>
      </c>
      <c r="O8443">
        <v>1770.4567656223571</v>
      </c>
      <c r="P8443">
        <v>102.10214544823954</v>
      </c>
      <c r="R8443">
        <v>0.93963045267489709</v>
      </c>
      <c r="T8443" s="6">
        <v>102.22222222222224</v>
      </c>
      <c r="U8443" s="6">
        <v>101.48008888888889</v>
      </c>
      <c r="W8443" s="6">
        <v>202.86882499999996</v>
      </c>
    </row>
    <row r="8444" spans="1:23" x14ac:dyDescent="0.3">
      <c r="A8444" s="1">
        <v>44763</v>
      </c>
      <c r="B8444">
        <v>202207</v>
      </c>
      <c r="C8444">
        <v>2022</v>
      </c>
      <c r="D8444" t="s">
        <v>0</v>
      </c>
      <c r="E8444" t="s">
        <v>22</v>
      </c>
      <c r="F8444">
        <v>146.87260000000001</v>
      </c>
      <c r="G8444">
        <v>44</v>
      </c>
      <c r="I8444">
        <v>142.10972289627136</v>
      </c>
      <c r="J8444">
        <v>147.44364492187501</v>
      </c>
      <c r="K8444">
        <v>189.03826972099051</v>
      </c>
      <c r="L8444">
        <v>4.3069292316070928</v>
      </c>
      <c r="N8444">
        <v>1</v>
      </c>
      <c r="O8444">
        <v>27920.00907316642</v>
      </c>
      <c r="P8444">
        <v>136.09270445326973</v>
      </c>
      <c r="Q8444">
        <v>0.74990004612997874</v>
      </c>
      <c r="S8444" s="6">
        <v>32.995602029719066</v>
      </c>
      <c r="V8444" s="6">
        <v>189.50488619071209</v>
      </c>
    </row>
    <row r="8445" spans="1:23" x14ac:dyDescent="0.3">
      <c r="A8445" s="1">
        <v>44763</v>
      </c>
      <c r="B8445">
        <v>202207</v>
      </c>
      <c r="C8445">
        <v>2022</v>
      </c>
      <c r="D8445" t="s">
        <v>1</v>
      </c>
      <c r="E8445" t="s">
        <v>22</v>
      </c>
      <c r="F8445">
        <v>150.38464016666668</v>
      </c>
      <c r="G8445">
        <v>46</v>
      </c>
      <c r="I8445">
        <v>151.06148114720884</v>
      </c>
      <c r="J8445">
        <v>150.46984524479168</v>
      </c>
      <c r="K8445">
        <v>194.45497789459924</v>
      </c>
      <c r="L8445">
        <v>4.3329741858572</v>
      </c>
      <c r="N8445">
        <v>1</v>
      </c>
      <c r="O8445">
        <v>28753.73852430172</v>
      </c>
      <c r="P8445">
        <v>146.63159338992415</v>
      </c>
      <c r="Q8445">
        <v>0.75789633205048923</v>
      </c>
      <c r="S8445" s="6">
        <v>34.863231274322501</v>
      </c>
      <c r="V8445" s="6">
        <v>199.31681254943121</v>
      </c>
    </row>
    <row r="8446" spans="1:23" x14ac:dyDescent="0.3">
      <c r="A8446" s="1">
        <v>44763</v>
      </c>
      <c r="B8446">
        <v>202207</v>
      </c>
      <c r="C8446">
        <v>2022</v>
      </c>
      <c r="D8446" t="s">
        <v>4</v>
      </c>
      <c r="E8446" t="s">
        <v>22</v>
      </c>
      <c r="F8446">
        <v>145.09628049999998</v>
      </c>
      <c r="G8446">
        <v>36</v>
      </c>
      <c r="I8446">
        <v>144.15386592824231</v>
      </c>
      <c r="J8446">
        <v>145.24137678049999</v>
      </c>
      <c r="K8446">
        <v>189.25815094287509</v>
      </c>
      <c r="L8446">
        <v>5.2639959774726588</v>
      </c>
      <c r="N8446">
        <v>1</v>
      </c>
      <c r="O8446">
        <v>26099.326999467976</v>
      </c>
      <c r="P8446">
        <v>112.88858044387344</v>
      </c>
      <c r="Q8446">
        <v>0.76069094100729384</v>
      </c>
      <c r="S8446" s="6">
        <v>27.384873876262578</v>
      </c>
      <c r="V8446" s="6">
        <v>189.50385518901572</v>
      </c>
    </row>
    <row r="8447" spans="1:23" x14ac:dyDescent="0.3">
      <c r="A8447" s="1">
        <v>44763</v>
      </c>
      <c r="B8447">
        <v>202207</v>
      </c>
      <c r="C8447">
        <v>2022</v>
      </c>
      <c r="D8447" t="s">
        <v>2</v>
      </c>
      <c r="E8447" t="s">
        <v>22</v>
      </c>
      <c r="F8447">
        <v>165.95488000000003</v>
      </c>
      <c r="G8447">
        <v>64</v>
      </c>
      <c r="I8447">
        <v>163.43081052748985</v>
      </c>
      <c r="J8447">
        <v>166.40470910156253</v>
      </c>
      <c r="K8447">
        <v>200.47103798252999</v>
      </c>
      <c r="L8447">
        <v>3.355884733311818</v>
      </c>
      <c r="N8447">
        <v>1</v>
      </c>
      <c r="O8447">
        <v>31752.3474923391</v>
      </c>
      <c r="P8447">
        <v>163.90765681050178</v>
      </c>
      <c r="Q8447">
        <v>0.7609338870146336</v>
      </c>
      <c r="S8447" s="6">
        <v>48.699768768936551</v>
      </c>
      <c r="V8447" s="6">
        <v>214.77662293195635</v>
      </c>
    </row>
    <row r="8448" spans="1:23" x14ac:dyDescent="0.3">
      <c r="A8448" s="1">
        <v>44763</v>
      </c>
      <c r="B8448">
        <v>202207</v>
      </c>
      <c r="C8448">
        <v>2022</v>
      </c>
      <c r="D8448" t="s">
        <v>3</v>
      </c>
      <c r="E8448" t="s">
        <v>22</v>
      </c>
      <c r="F8448">
        <v>210.46647999999993</v>
      </c>
      <c r="G8448">
        <v>96</v>
      </c>
      <c r="I8448">
        <v>188.04301156342194</v>
      </c>
      <c r="J8448">
        <v>211.30661345155815</v>
      </c>
      <c r="K8448">
        <v>245.80359436588276</v>
      </c>
      <c r="L8448">
        <v>2.5600389429763557</v>
      </c>
      <c r="N8448">
        <v>1</v>
      </c>
      <c r="O8448">
        <v>38942.151253809207</v>
      </c>
      <c r="P8448">
        <v>260.10618508848245</v>
      </c>
      <c r="Q8448">
        <v>0.76513733348719726</v>
      </c>
      <c r="S8448" s="6">
        <v>73.45318401477094</v>
      </c>
      <c r="V8448" s="6">
        <v>245.76373852573016</v>
      </c>
    </row>
    <row r="8449" spans="1:23" x14ac:dyDescent="0.3">
      <c r="A8449" s="1">
        <v>44763</v>
      </c>
      <c r="B8449">
        <v>202207</v>
      </c>
      <c r="C8449">
        <v>2022</v>
      </c>
      <c r="D8449" t="s">
        <v>5</v>
      </c>
      <c r="E8449" t="s">
        <v>23</v>
      </c>
      <c r="F8449">
        <v>618.68162266666627</v>
      </c>
      <c r="H8449">
        <v>162</v>
      </c>
      <c r="I8449">
        <v>722.55446389643362</v>
      </c>
      <c r="M8449">
        <v>5.3561258333018467</v>
      </c>
      <c r="N8449">
        <v>0.99785585756655093</v>
      </c>
      <c r="O8449">
        <v>95590.07006759556</v>
      </c>
      <c r="P8449">
        <v>564.09295229901545</v>
      </c>
      <c r="R8449">
        <v>0.94079999999999997</v>
      </c>
      <c r="T8449" s="6">
        <v>161.65264892578125</v>
      </c>
      <c r="U8449" s="6">
        <v>152.40959999999998</v>
      </c>
      <c r="W8449" s="6">
        <v>867.69238499489916</v>
      </c>
    </row>
    <row r="8450" spans="1:23" x14ac:dyDescent="0.3">
      <c r="A8450" s="1">
        <v>44763</v>
      </c>
      <c r="B8450">
        <v>202207</v>
      </c>
      <c r="C8450">
        <v>2022</v>
      </c>
      <c r="D8450" t="s">
        <v>6</v>
      </c>
      <c r="E8450" t="s">
        <v>23</v>
      </c>
      <c r="F8450">
        <v>62.895839833333341</v>
      </c>
      <c r="H8450">
        <v>66</v>
      </c>
      <c r="I8450">
        <v>99.334666666666664</v>
      </c>
      <c r="M8450">
        <v>3.2910625000000002</v>
      </c>
      <c r="N8450">
        <v>0.96127138785568733</v>
      </c>
      <c r="O8450">
        <v>10170.71481450234</v>
      </c>
      <c r="P8450">
        <v>146.61056088048934</v>
      </c>
      <c r="R8450">
        <v>0.92936666666666667</v>
      </c>
      <c r="T8450" s="6">
        <v>63.443911598475367</v>
      </c>
      <c r="U8450" s="6">
        <v>61.338200000000001</v>
      </c>
      <c r="W8450" s="6">
        <v>217.21012500000001</v>
      </c>
    </row>
    <row r="8451" spans="1:23" x14ac:dyDescent="0.3">
      <c r="A8451" s="1">
        <v>44763</v>
      </c>
      <c r="B8451">
        <v>202207</v>
      </c>
      <c r="C8451">
        <v>2022</v>
      </c>
      <c r="D8451" t="s">
        <v>7</v>
      </c>
      <c r="E8451" t="s">
        <v>23</v>
      </c>
      <c r="F8451">
        <v>55.389600000000002</v>
      </c>
      <c r="H8451">
        <v>36</v>
      </c>
      <c r="I8451">
        <v>81.362001702919557</v>
      </c>
      <c r="M8451">
        <v>3.859310398932795</v>
      </c>
      <c r="N8451">
        <v>0.92533761399376291</v>
      </c>
      <c r="O8451">
        <v>8623.9904376312279</v>
      </c>
      <c r="P8451">
        <v>178.66969045069783</v>
      </c>
      <c r="R8451">
        <v>0.93889444444444448</v>
      </c>
      <c r="T8451" s="6">
        <v>33.312154103775462</v>
      </c>
      <c r="U8451" s="6">
        <v>33.800200000000004</v>
      </c>
      <c r="W8451" s="6">
        <v>138.93517436158061</v>
      </c>
    </row>
    <row r="8452" spans="1:23" x14ac:dyDescent="0.3">
      <c r="A8452" s="1">
        <v>44763</v>
      </c>
      <c r="B8452">
        <v>202207</v>
      </c>
      <c r="C8452">
        <v>2022</v>
      </c>
      <c r="D8452" t="s">
        <v>8</v>
      </c>
      <c r="E8452" t="s">
        <v>23</v>
      </c>
      <c r="F8452">
        <v>174.05855533333335</v>
      </c>
      <c r="H8452">
        <v>108</v>
      </c>
      <c r="I8452">
        <v>194.0054178</v>
      </c>
      <c r="M8452">
        <v>4.2153056069958845</v>
      </c>
      <c r="N8452">
        <v>0.96226851851851869</v>
      </c>
      <c r="O8452">
        <v>33866.853529508931</v>
      </c>
      <c r="P8452">
        <v>102.10214544823954</v>
      </c>
      <c r="R8452">
        <v>0.93963045267489709</v>
      </c>
      <c r="T8452" s="6">
        <v>103.92500000000001</v>
      </c>
      <c r="U8452" s="6">
        <v>101.48008888888889</v>
      </c>
      <c r="W8452" s="6">
        <v>455.25300555555555</v>
      </c>
    </row>
    <row r="8453" spans="1:23" x14ac:dyDescent="0.3">
      <c r="A8453" s="1">
        <v>44764</v>
      </c>
      <c r="B8453">
        <v>202207</v>
      </c>
      <c r="C8453">
        <v>2022</v>
      </c>
      <c r="D8453" t="s">
        <v>0</v>
      </c>
      <c r="E8453" t="s">
        <v>22</v>
      </c>
      <c r="F8453">
        <v>180.19427999999996</v>
      </c>
      <c r="G8453">
        <v>44</v>
      </c>
      <c r="I8453">
        <v>182.2894507683225</v>
      </c>
      <c r="J8453">
        <v>180.80048117187496</v>
      </c>
      <c r="K8453">
        <v>232.37063173431119</v>
      </c>
      <c r="L8453">
        <v>5.5246590319562827</v>
      </c>
      <c r="N8453">
        <v>1</v>
      </c>
      <c r="O8453">
        <v>31183.497042540261</v>
      </c>
      <c r="P8453">
        <v>136.09270445326973</v>
      </c>
      <c r="Q8453">
        <v>0.74990004612997874</v>
      </c>
      <c r="S8453" s="6">
        <v>32.995602029719066</v>
      </c>
      <c r="V8453" s="6">
        <v>243.08499740607644</v>
      </c>
    </row>
    <row r="8454" spans="1:23" x14ac:dyDescent="0.3">
      <c r="A8454" s="1">
        <v>44764</v>
      </c>
      <c r="B8454">
        <v>202207</v>
      </c>
      <c r="C8454">
        <v>2022</v>
      </c>
      <c r="D8454" t="s">
        <v>1</v>
      </c>
      <c r="E8454" t="s">
        <v>22</v>
      </c>
      <c r="F8454">
        <v>194.27688066666667</v>
      </c>
      <c r="G8454">
        <v>46</v>
      </c>
      <c r="I8454">
        <v>208.23613844794954</v>
      </c>
      <c r="J8454">
        <v>194.35769121354167</v>
      </c>
      <c r="K8454">
        <v>248.00655805673904</v>
      </c>
      <c r="L8454">
        <v>5.9729442979463521</v>
      </c>
      <c r="N8454">
        <v>0.99942468342266022</v>
      </c>
      <c r="O8454">
        <v>33450.762141362909</v>
      </c>
      <c r="P8454">
        <v>146.63159338992415</v>
      </c>
      <c r="Q8454">
        <v>0.75789633205048923</v>
      </c>
      <c r="S8454" s="6">
        <v>34.863231274322501</v>
      </c>
      <c r="V8454" s="6">
        <v>274.75543770553219</v>
      </c>
    </row>
    <row r="8455" spans="1:23" x14ac:dyDescent="0.3">
      <c r="A8455" s="1">
        <v>44764</v>
      </c>
      <c r="B8455">
        <v>202207</v>
      </c>
      <c r="C8455">
        <v>2022</v>
      </c>
      <c r="D8455" t="s">
        <v>4</v>
      </c>
      <c r="E8455" t="s">
        <v>22</v>
      </c>
      <c r="F8455">
        <v>158.05020000000002</v>
      </c>
      <c r="G8455">
        <v>36</v>
      </c>
      <c r="I8455">
        <v>157.05074470209939</v>
      </c>
      <c r="J8455">
        <v>158.20825020000001</v>
      </c>
      <c r="K8455">
        <v>205.75486179554852</v>
      </c>
      <c r="L8455">
        <v>5.7349449704142037</v>
      </c>
      <c r="N8455">
        <v>1</v>
      </c>
      <c r="O8455">
        <v>26005.684338680989</v>
      </c>
      <c r="P8455">
        <v>112.88858044387344</v>
      </c>
      <c r="Q8455">
        <v>0.76069094100729384</v>
      </c>
      <c r="S8455" s="6">
        <v>27.384873876262578</v>
      </c>
      <c r="V8455" s="6">
        <v>206.45801893491134</v>
      </c>
    </row>
    <row r="8456" spans="1:23" x14ac:dyDescent="0.3">
      <c r="A8456" s="1">
        <v>44764</v>
      </c>
      <c r="B8456">
        <v>202207</v>
      </c>
      <c r="C8456">
        <v>2022</v>
      </c>
      <c r="D8456" t="s">
        <v>2</v>
      </c>
      <c r="E8456" t="s">
        <v>22</v>
      </c>
      <c r="F8456">
        <v>170.61659999999998</v>
      </c>
      <c r="G8456">
        <v>64</v>
      </c>
      <c r="I8456">
        <v>182.78174809130385</v>
      </c>
      <c r="J8456">
        <v>171.03884121093748</v>
      </c>
      <c r="K8456">
        <v>220.62958891006059</v>
      </c>
      <c r="L8456">
        <v>3.7532364672723526</v>
      </c>
      <c r="N8456">
        <v>1</v>
      </c>
      <c r="O8456">
        <v>27974.377975773237</v>
      </c>
      <c r="P8456">
        <v>163.90765681050178</v>
      </c>
      <c r="Q8456">
        <v>0.7609338870146336</v>
      </c>
      <c r="S8456" s="6">
        <v>48.699768768936551</v>
      </c>
      <c r="V8456" s="6">
        <v>240.20713390543057</v>
      </c>
    </row>
    <row r="8457" spans="1:23" x14ac:dyDescent="0.3">
      <c r="A8457" s="1">
        <v>44764</v>
      </c>
      <c r="B8457">
        <v>202207</v>
      </c>
      <c r="C8457">
        <v>2022</v>
      </c>
      <c r="D8457" t="s">
        <v>3</v>
      </c>
      <c r="E8457" t="s">
        <v>22</v>
      </c>
      <c r="F8457">
        <v>331.28368299999988</v>
      </c>
      <c r="G8457">
        <v>96</v>
      </c>
      <c r="I8457">
        <v>395.46195091700378</v>
      </c>
      <c r="J8457">
        <v>332.21539060406167</v>
      </c>
      <c r="K8457">
        <v>385.88067194045141</v>
      </c>
      <c r="L8457">
        <v>5.383863970246396</v>
      </c>
      <c r="N8457">
        <v>0.99946000000000002</v>
      </c>
      <c r="O8457">
        <v>56928.958284373388</v>
      </c>
      <c r="P8457">
        <v>260.10618508848245</v>
      </c>
      <c r="Q8457">
        <v>0.76513733348719726</v>
      </c>
      <c r="S8457" s="6">
        <v>73.45318401477094</v>
      </c>
      <c r="V8457" s="6">
        <v>516.85094114365404</v>
      </c>
    </row>
    <row r="8458" spans="1:23" x14ac:dyDescent="0.3">
      <c r="A8458" s="1">
        <v>44764</v>
      </c>
      <c r="B8458">
        <v>202207</v>
      </c>
      <c r="C8458">
        <v>2022</v>
      </c>
      <c r="D8458" t="s">
        <v>5</v>
      </c>
      <c r="E8458" t="s">
        <v>23</v>
      </c>
      <c r="F8458">
        <v>329.45281383333327</v>
      </c>
      <c r="H8458">
        <v>162</v>
      </c>
      <c r="I8458">
        <v>403.00906119192632</v>
      </c>
      <c r="M8458">
        <v>3.6315921846978299</v>
      </c>
      <c r="N8458">
        <v>0.9951168107397762</v>
      </c>
      <c r="O8458">
        <v>38869.171540782962</v>
      </c>
      <c r="P8458">
        <v>564.09295229901545</v>
      </c>
      <c r="R8458">
        <v>0.94079999999999997</v>
      </c>
      <c r="T8458" s="6">
        <v>161.20892333984375</v>
      </c>
      <c r="U8458" s="6">
        <v>152.40959999999998</v>
      </c>
      <c r="W8458" s="6">
        <v>588.31793392104839</v>
      </c>
    </row>
    <row r="8459" spans="1:23" x14ac:dyDescent="0.3">
      <c r="A8459" s="1">
        <v>44764</v>
      </c>
      <c r="B8459">
        <v>202207</v>
      </c>
      <c r="C8459">
        <v>2022</v>
      </c>
      <c r="D8459" t="s">
        <v>6</v>
      </c>
      <c r="E8459" t="s">
        <v>23</v>
      </c>
      <c r="F8459">
        <v>36.548960000000001</v>
      </c>
      <c r="H8459">
        <v>66</v>
      </c>
      <c r="I8459">
        <v>59.352666666666678</v>
      </c>
      <c r="M8459">
        <v>3.2427430555555552</v>
      </c>
      <c r="N8459">
        <v>0.96461932086006175</v>
      </c>
      <c r="O8459">
        <v>4368.892056139689</v>
      </c>
      <c r="P8459">
        <v>146.61056088048934</v>
      </c>
      <c r="R8459">
        <v>0.92936666666666667</v>
      </c>
      <c r="T8459" s="6">
        <v>63.664875176764077</v>
      </c>
      <c r="U8459" s="6">
        <v>61.338200000000001</v>
      </c>
      <c r="W8459" s="6">
        <v>214.02104166666663</v>
      </c>
    </row>
    <row r="8460" spans="1:23" x14ac:dyDescent="0.3">
      <c r="A8460" s="1">
        <v>44764</v>
      </c>
      <c r="B8460">
        <v>202207</v>
      </c>
      <c r="C8460">
        <v>2022</v>
      </c>
      <c r="D8460" t="s">
        <v>7</v>
      </c>
      <c r="E8460" t="s">
        <v>23</v>
      </c>
      <c r="F8460">
        <v>24.460799999999999</v>
      </c>
      <c r="H8460">
        <v>36</v>
      </c>
      <c r="I8460">
        <v>33.045811766012214</v>
      </c>
      <c r="M8460">
        <v>3.3728129559462907</v>
      </c>
      <c r="N8460">
        <v>0.93159820435061336</v>
      </c>
      <c r="O8460">
        <v>3256.4625407322178</v>
      </c>
      <c r="P8460">
        <v>178.66969045069783</v>
      </c>
      <c r="R8460">
        <v>0.93889444444444448</v>
      </c>
      <c r="T8460" s="6">
        <v>33.53753535662208</v>
      </c>
      <c r="U8460" s="6">
        <v>33.800200000000004</v>
      </c>
      <c r="W8460" s="6">
        <v>121.42126641406647</v>
      </c>
    </row>
    <row r="8461" spans="1:23" x14ac:dyDescent="0.3">
      <c r="A8461" s="1">
        <v>44764</v>
      </c>
      <c r="B8461">
        <v>202207</v>
      </c>
      <c r="C8461">
        <v>2022</v>
      </c>
      <c r="D8461" t="s">
        <v>8</v>
      </c>
      <c r="E8461" t="s">
        <v>23</v>
      </c>
      <c r="F8461">
        <v>149.58676600000001</v>
      </c>
      <c r="H8461">
        <v>108</v>
      </c>
      <c r="I8461">
        <v>166.29063556666662</v>
      </c>
      <c r="M8461">
        <v>4.1880075102880641</v>
      </c>
      <c r="N8461">
        <v>0.94269547325102876</v>
      </c>
      <c r="O8461">
        <v>27370.15029688986</v>
      </c>
      <c r="P8461">
        <v>102.10214544823954</v>
      </c>
      <c r="R8461">
        <v>0.93963045267489709</v>
      </c>
      <c r="T8461" s="6">
        <v>101.8111111111111</v>
      </c>
      <c r="U8461" s="6">
        <v>101.48008888888889</v>
      </c>
      <c r="W8461" s="6">
        <v>452.30481111111089</v>
      </c>
    </row>
    <row r="8462" spans="1:23" x14ac:dyDescent="0.3">
      <c r="A8462" s="1">
        <v>44765</v>
      </c>
      <c r="B8462">
        <v>202207</v>
      </c>
      <c r="C8462">
        <v>2022</v>
      </c>
      <c r="D8462" t="s">
        <v>0</v>
      </c>
      <c r="E8462" t="s">
        <v>22</v>
      </c>
      <c r="F8462">
        <v>209.65588000000002</v>
      </c>
      <c r="G8462">
        <v>44</v>
      </c>
      <c r="I8462">
        <v>209.27536817622052</v>
      </c>
      <c r="J8462">
        <v>210.27282335937502</v>
      </c>
      <c r="K8462">
        <v>280.78525373198966</v>
      </c>
      <c r="L8462">
        <v>6.342523103161648</v>
      </c>
      <c r="N8462">
        <v>1</v>
      </c>
      <c r="O8462">
        <v>34117.76943611505</v>
      </c>
      <c r="P8462">
        <v>136.09270445326973</v>
      </c>
      <c r="Q8462">
        <v>0.74990004612997874</v>
      </c>
      <c r="S8462" s="6">
        <v>32.995602029719066</v>
      </c>
      <c r="V8462" s="6">
        <v>279.07101653911252</v>
      </c>
    </row>
    <row r="8463" spans="1:23" x14ac:dyDescent="0.3">
      <c r="A8463" s="1">
        <v>44765</v>
      </c>
      <c r="B8463">
        <v>202207</v>
      </c>
      <c r="C8463">
        <v>2022</v>
      </c>
      <c r="D8463" t="s">
        <v>1</v>
      </c>
      <c r="E8463" t="s">
        <v>22</v>
      </c>
      <c r="F8463">
        <v>224.09128000000001</v>
      </c>
      <c r="G8463">
        <v>46</v>
      </c>
      <c r="I8463">
        <v>217.91345838608882</v>
      </c>
      <c r="J8463">
        <v>224.16940500000001</v>
      </c>
      <c r="K8463">
        <v>285.4412497143876</v>
      </c>
      <c r="L8463">
        <v>6.2505238447758744</v>
      </c>
      <c r="N8463">
        <v>1</v>
      </c>
      <c r="O8463">
        <v>36436.876139857552</v>
      </c>
      <c r="P8463">
        <v>146.63159338992415</v>
      </c>
      <c r="Q8463">
        <v>0.75789633205048923</v>
      </c>
      <c r="S8463" s="6">
        <v>34.863231274322501</v>
      </c>
      <c r="V8463" s="6">
        <v>287.52409685969025</v>
      </c>
    </row>
    <row r="8464" spans="1:23" x14ac:dyDescent="0.3">
      <c r="A8464" s="1">
        <v>44765</v>
      </c>
      <c r="B8464">
        <v>202207</v>
      </c>
      <c r="C8464">
        <v>2022</v>
      </c>
      <c r="D8464" t="s">
        <v>4</v>
      </c>
      <c r="E8464" t="s">
        <v>22</v>
      </c>
      <c r="F8464">
        <v>168.59303983333334</v>
      </c>
      <c r="G8464">
        <v>36</v>
      </c>
      <c r="I8464">
        <v>173.40513136868049</v>
      </c>
      <c r="J8464">
        <v>168.76163287316666</v>
      </c>
      <c r="K8464">
        <v>227.77648880049125</v>
      </c>
      <c r="L8464">
        <v>6.3321500822755077</v>
      </c>
      <c r="N8464">
        <v>1</v>
      </c>
      <c r="O8464">
        <v>27083.235824996402</v>
      </c>
      <c r="P8464">
        <v>112.88858044387344</v>
      </c>
      <c r="Q8464">
        <v>0.76069094100729384</v>
      </c>
      <c r="S8464" s="6">
        <v>27.384873876262578</v>
      </c>
      <c r="V8464" s="6">
        <v>227.95740296191826</v>
      </c>
    </row>
    <row r="8465" spans="1:23" x14ac:dyDescent="0.3">
      <c r="A8465" s="1">
        <v>44765</v>
      </c>
      <c r="B8465">
        <v>202207</v>
      </c>
      <c r="C8465">
        <v>2022</v>
      </c>
      <c r="D8465" t="s">
        <v>2</v>
      </c>
      <c r="E8465" t="s">
        <v>22</v>
      </c>
      <c r="F8465">
        <v>269.02652183333328</v>
      </c>
      <c r="G8465">
        <v>64</v>
      </c>
      <c r="I8465">
        <v>254.62110492865185</v>
      </c>
      <c r="J8465">
        <v>269.41092124739578</v>
      </c>
      <c r="K8465">
        <v>333.37844185544873</v>
      </c>
      <c r="L8465">
        <v>5.228384268860502</v>
      </c>
      <c r="N8465">
        <v>1</v>
      </c>
      <c r="O8465">
        <v>44096.906243068253</v>
      </c>
      <c r="P8465">
        <v>163.90765681050178</v>
      </c>
      <c r="Q8465">
        <v>0.7609338870146336</v>
      </c>
      <c r="S8465" s="6">
        <v>48.699768768936551</v>
      </c>
      <c r="V8465" s="6">
        <v>334.61659320707213</v>
      </c>
    </row>
    <row r="8466" spans="1:23" x14ac:dyDescent="0.3">
      <c r="A8466" s="1">
        <v>44765</v>
      </c>
      <c r="B8466">
        <v>202207</v>
      </c>
      <c r="C8466">
        <v>2022</v>
      </c>
      <c r="D8466" t="s">
        <v>3</v>
      </c>
      <c r="E8466" t="s">
        <v>22</v>
      </c>
      <c r="F8466">
        <v>437.65792299999993</v>
      </c>
      <c r="G8466">
        <v>96</v>
      </c>
      <c r="I8466">
        <v>478.29408037138177</v>
      </c>
      <c r="J8466">
        <v>438.53279761481616</v>
      </c>
      <c r="K8466">
        <v>533.39390225924387</v>
      </c>
      <c r="L8466">
        <v>6.5115500000000006</v>
      </c>
      <c r="N8466">
        <v>0.99946000000000002</v>
      </c>
      <c r="O8466">
        <v>73848.694414059151</v>
      </c>
      <c r="P8466">
        <v>260.10618508848245</v>
      </c>
      <c r="Q8466">
        <v>0.76513733348719726</v>
      </c>
      <c r="S8466" s="6">
        <v>73.45318401477094</v>
      </c>
      <c r="V8466" s="6">
        <v>625.10880000000009</v>
      </c>
    </row>
    <row r="8467" spans="1:23" x14ac:dyDescent="0.3">
      <c r="A8467" s="1">
        <v>44765</v>
      </c>
      <c r="B8467">
        <v>202207</v>
      </c>
      <c r="C8467">
        <v>2022</v>
      </c>
      <c r="D8467" t="s">
        <v>5</v>
      </c>
      <c r="E8467" t="s">
        <v>23</v>
      </c>
      <c r="F8467">
        <v>11.961600000000001</v>
      </c>
      <c r="H8467">
        <v>162</v>
      </c>
      <c r="I8467">
        <v>44.684292761762933</v>
      </c>
      <c r="M8467">
        <v>2.4102582631004137</v>
      </c>
      <c r="N8467">
        <v>0.99281405225212194</v>
      </c>
      <c r="O8467">
        <v>2285.940134978342</v>
      </c>
      <c r="P8467">
        <v>564.09295229901545</v>
      </c>
      <c r="R8467">
        <v>0.94079999999999997</v>
      </c>
      <c r="T8467" s="6">
        <v>160.83587646484375</v>
      </c>
      <c r="U8467" s="6">
        <v>152.40959999999998</v>
      </c>
      <c r="W8467" s="6">
        <v>390.46183862226701</v>
      </c>
    </row>
    <row r="8468" spans="1:23" x14ac:dyDescent="0.3">
      <c r="A8468" s="1">
        <v>44765</v>
      </c>
      <c r="B8468">
        <v>202207</v>
      </c>
      <c r="C8468">
        <v>2022</v>
      </c>
      <c r="D8468" t="s">
        <v>6</v>
      </c>
      <c r="E8468" t="s">
        <v>23</v>
      </c>
      <c r="F8468">
        <v>3.1348799999999994</v>
      </c>
      <c r="H8468">
        <v>66</v>
      </c>
      <c r="I8468">
        <v>10.699200000000005</v>
      </c>
      <c r="M8468">
        <v>2.4979513888888891</v>
      </c>
      <c r="N8468">
        <v>1</v>
      </c>
      <c r="O8468">
        <v>539.9379323647496</v>
      </c>
      <c r="P8468">
        <v>146.61056088048934</v>
      </c>
      <c r="R8468">
        <v>0.92936666666666667</v>
      </c>
      <c r="T8468" s="6">
        <v>66</v>
      </c>
      <c r="U8468" s="6">
        <v>61.338200000000001</v>
      </c>
      <c r="W8468" s="6">
        <v>164.86479166666669</v>
      </c>
    </row>
    <row r="8469" spans="1:23" x14ac:dyDescent="0.3">
      <c r="A8469" s="1">
        <v>44765</v>
      </c>
      <c r="B8469">
        <v>202207</v>
      </c>
      <c r="C8469">
        <v>2022</v>
      </c>
      <c r="D8469" t="s">
        <v>7</v>
      </c>
      <c r="E8469" t="s">
        <v>23</v>
      </c>
      <c r="F8469">
        <v>6.6639999999999997</v>
      </c>
      <c r="H8469">
        <v>36</v>
      </c>
      <c r="I8469">
        <v>19.140366425045329</v>
      </c>
      <c r="M8469">
        <v>3.0692072196803024</v>
      </c>
      <c r="N8469">
        <v>0.92507951215049233</v>
      </c>
      <c r="O8469">
        <v>1306.8502579423987</v>
      </c>
      <c r="P8469">
        <v>178.66969045069783</v>
      </c>
      <c r="R8469">
        <v>0.93889444444444448</v>
      </c>
      <c r="T8469" s="6">
        <v>33.302862437417723</v>
      </c>
      <c r="U8469" s="6">
        <v>33.800200000000004</v>
      </c>
      <c r="W8469" s="6">
        <v>110.49145990849088</v>
      </c>
    </row>
    <row r="8470" spans="1:23" x14ac:dyDescent="0.3">
      <c r="A8470" s="1">
        <v>44765</v>
      </c>
      <c r="B8470">
        <v>202207</v>
      </c>
      <c r="C8470">
        <v>2022</v>
      </c>
      <c r="D8470" t="s">
        <v>8</v>
      </c>
      <c r="E8470" t="s">
        <v>23</v>
      </c>
      <c r="F8470">
        <v>26.755600000000001</v>
      </c>
      <c r="H8470">
        <v>108</v>
      </c>
      <c r="I8470">
        <v>30.507101333333321</v>
      </c>
      <c r="M8470">
        <v>2.3220528034979417</v>
      </c>
      <c r="N8470">
        <v>0.93747427983539089</v>
      </c>
      <c r="O8470">
        <v>6993.6497830288272</v>
      </c>
      <c r="P8470">
        <v>102.10214544823954</v>
      </c>
      <c r="R8470">
        <v>0.93963045267489709</v>
      </c>
      <c r="T8470" s="6">
        <v>101.24722222222222</v>
      </c>
      <c r="U8470" s="6">
        <v>101.48008888888889</v>
      </c>
      <c r="W8470" s="6">
        <v>250.7817027777777</v>
      </c>
    </row>
    <row r="8471" spans="1:23" x14ac:dyDescent="0.3">
      <c r="A8471" s="1">
        <v>44766</v>
      </c>
      <c r="B8471">
        <v>202207</v>
      </c>
      <c r="C8471">
        <v>2022</v>
      </c>
      <c r="D8471" t="s">
        <v>0</v>
      </c>
      <c r="E8471" t="s">
        <v>22</v>
      </c>
      <c r="F8471">
        <v>138.97632000000002</v>
      </c>
      <c r="G8471">
        <v>44</v>
      </c>
      <c r="I8471">
        <v>146.01157229947643</v>
      </c>
      <c r="J8471">
        <v>139.48022625000002</v>
      </c>
      <c r="K8471">
        <v>176.18577210623479</v>
      </c>
      <c r="L8471">
        <v>4.425182852186305</v>
      </c>
      <c r="N8471">
        <v>1</v>
      </c>
      <c r="O8471">
        <v>21751.698170659045</v>
      </c>
      <c r="P8471">
        <v>136.09270445326973</v>
      </c>
      <c r="Q8471">
        <v>0.74990004612997874</v>
      </c>
      <c r="S8471" s="6">
        <v>32.995602029719066</v>
      </c>
      <c r="V8471" s="6">
        <v>194.70804549619743</v>
      </c>
    </row>
    <row r="8472" spans="1:23" x14ac:dyDescent="0.3">
      <c r="A8472" s="1">
        <v>44766</v>
      </c>
      <c r="B8472">
        <v>202207</v>
      </c>
      <c r="C8472">
        <v>2022</v>
      </c>
      <c r="D8472" t="s">
        <v>1</v>
      </c>
      <c r="E8472" t="s">
        <v>22</v>
      </c>
      <c r="F8472">
        <v>145.84248016666663</v>
      </c>
      <c r="G8472">
        <v>46</v>
      </c>
      <c r="I8472">
        <v>164.6180657117755</v>
      </c>
      <c r="J8472">
        <v>145.92109344791663</v>
      </c>
      <c r="K8472">
        <v>185.44744956116779</v>
      </c>
      <c r="L8472">
        <v>4.72182467587335</v>
      </c>
      <c r="N8472">
        <v>1</v>
      </c>
      <c r="O8472">
        <v>22445.477389317541</v>
      </c>
      <c r="P8472">
        <v>146.63159338992415</v>
      </c>
      <c r="Q8472">
        <v>0.75789633205048923</v>
      </c>
      <c r="S8472" s="6">
        <v>34.863231274322501</v>
      </c>
      <c r="V8472" s="6">
        <v>217.2039350901741</v>
      </c>
    </row>
    <row r="8473" spans="1:23" x14ac:dyDescent="0.3">
      <c r="A8473" s="1">
        <v>44766</v>
      </c>
      <c r="B8473">
        <v>202207</v>
      </c>
      <c r="C8473">
        <v>2022</v>
      </c>
      <c r="D8473" t="s">
        <v>4</v>
      </c>
      <c r="E8473" t="s">
        <v>22</v>
      </c>
      <c r="F8473">
        <v>139.07348000000002</v>
      </c>
      <c r="G8473">
        <v>36</v>
      </c>
      <c r="I8473">
        <v>154.89167586151657</v>
      </c>
      <c r="J8473">
        <v>139.21255348000003</v>
      </c>
      <c r="K8473">
        <v>183.3044353922227</v>
      </c>
      <c r="L8473">
        <v>5.6561033131424381</v>
      </c>
      <c r="N8473">
        <v>1</v>
      </c>
      <c r="O8473">
        <v>21284.743732510069</v>
      </c>
      <c r="P8473">
        <v>112.88858044387344</v>
      </c>
      <c r="Q8473">
        <v>0.76069094100729384</v>
      </c>
      <c r="S8473" s="6">
        <v>27.384873876262578</v>
      </c>
      <c r="V8473" s="6">
        <v>203.61971927312777</v>
      </c>
    </row>
    <row r="8474" spans="1:23" x14ac:dyDescent="0.3">
      <c r="A8474" s="1">
        <v>44766</v>
      </c>
      <c r="B8474">
        <v>202207</v>
      </c>
      <c r="C8474">
        <v>2022</v>
      </c>
      <c r="D8474" t="s">
        <v>2</v>
      </c>
      <c r="E8474" t="s">
        <v>22</v>
      </c>
      <c r="F8474">
        <v>155.21856116666663</v>
      </c>
      <c r="G8474">
        <v>64</v>
      </c>
      <c r="I8474">
        <v>171.99476341571099</v>
      </c>
      <c r="J8474">
        <v>155.59563636197913</v>
      </c>
      <c r="K8474">
        <v>202.22314711452012</v>
      </c>
      <c r="L8474">
        <v>3.531736756939571</v>
      </c>
      <c r="N8474">
        <v>1</v>
      </c>
      <c r="O8474">
        <v>21592.358718628464</v>
      </c>
      <c r="P8474">
        <v>163.90765681050178</v>
      </c>
      <c r="Q8474">
        <v>0.7609338870146336</v>
      </c>
      <c r="S8474" s="6">
        <v>48.699768768936551</v>
      </c>
      <c r="V8474" s="6">
        <v>226.03115244413254</v>
      </c>
    </row>
    <row r="8475" spans="1:23" x14ac:dyDescent="0.3">
      <c r="A8475" s="1">
        <v>44766</v>
      </c>
      <c r="B8475">
        <v>202207</v>
      </c>
      <c r="C8475">
        <v>2022</v>
      </c>
      <c r="D8475" t="s">
        <v>3</v>
      </c>
      <c r="E8475" t="s">
        <v>22</v>
      </c>
      <c r="F8475">
        <v>309.68560299999984</v>
      </c>
      <c r="G8475">
        <v>96</v>
      </c>
      <c r="I8475">
        <v>429.75866481388846</v>
      </c>
      <c r="J8475">
        <v>310.49176000070258</v>
      </c>
      <c r="K8475">
        <v>362.09038309223865</v>
      </c>
      <c r="L8475">
        <v>5.8507833333333368</v>
      </c>
      <c r="N8475">
        <v>0.99973038626609445</v>
      </c>
      <c r="O8475">
        <v>48192.997807575019</v>
      </c>
      <c r="P8475">
        <v>260.10618508848245</v>
      </c>
      <c r="Q8475">
        <v>0.76513733348719726</v>
      </c>
      <c r="S8475" s="6">
        <v>73.45318401477094</v>
      </c>
      <c r="V8475" s="6">
        <v>561.67520000000036</v>
      </c>
    </row>
    <row r="8476" spans="1:23" x14ac:dyDescent="0.3">
      <c r="A8476" s="1">
        <v>44766</v>
      </c>
      <c r="B8476">
        <v>202207</v>
      </c>
      <c r="C8476">
        <v>2022</v>
      </c>
      <c r="D8476" t="s">
        <v>5</v>
      </c>
      <c r="E8476" t="s">
        <v>23</v>
      </c>
      <c r="F8476">
        <v>108.38400083333332</v>
      </c>
      <c r="H8476">
        <v>162</v>
      </c>
      <c r="I8476">
        <v>188.52088737197718</v>
      </c>
      <c r="M8476">
        <v>3.6892771690685318</v>
      </c>
      <c r="N8476">
        <v>0.99855851538387341</v>
      </c>
      <c r="O8476">
        <v>17585.266754609878</v>
      </c>
      <c r="P8476">
        <v>564.09295229901545</v>
      </c>
      <c r="R8476">
        <v>0.94079999999999997</v>
      </c>
      <c r="T8476" s="6">
        <v>161.7664794921875</v>
      </c>
      <c r="U8476" s="6">
        <v>152.40959999999998</v>
      </c>
      <c r="W8476" s="6">
        <v>597.6629013891021</v>
      </c>
    </row>
    <row r="8477" spans="1:23" x14ac:dyDescent="0.3">
      <c r="A8477" s="1">
        <v>44766</v>
      </c>
      <c r="B8477">
        <v>202207</v>
      </c>
      <c r="C8477">
        <v>2022</v>
      </c>
      <c r="D8477" t="s">
        <v>6</v>
      </c>
      <c r="E8477" t="s">
        <v>23</v>
      </c>
      <c r="F8477">
        <v>14.855679999999998</v>
      </c>
      <c r="H8477">
        <v>66</v>
      </c>
      <c r="I8477">
        <v>52.412866666666666</v>
      </c>
      <c r="M8477">
        <v>2.9600694444444446</v>
      </c>
      <c r="N8477">
        <v>1</v>
      </c>
      <c r="O8477">
        <v>2703.1151463556944</v>
      </c>
      <c r="P8477">
        <v>146.61056088048934</v>
      </c>
      <c r="R8477">
        <v>0.92936666666666667</v>
      </c>
      <c r="T8477" s="6">
        <v>66</v>
      </c>
      <c r="U8477" s="6">
        <v>61.338200000000001</v>
      </c>
      <c r="W8477" s="6">
        <v>195.36458333333334</v>
      </c>
    </row>
    <row r="8478" spans="1:23" x14ac:dyDescent="0.3">
      <c r="A8478" s="1">
        <v>44766</v>
      </c>
      <c r="B8478">
        <v>202207</v>
      </c>
      <c r="C8478">
        <v>2022</v>
      </c>
      <c r="D8478" t="s">
        <v>7</v>
      </c>
      <c r="E8478" t="s">
        <v>23</v>
      </c>
      <c r="F8478">
        <v>31.253600000000002</v>
      </c>
      <c r="H8478">
        <v>36</v>
      </c>
      <c r="I8478">
        <v>47.933470083321055</v>
      </c>
      <c r="M8478">
        <v>3.4799886961917488</v>
      </c>
      <c r="N8478">
        <v>0.92904759346448906</v>
      </c>
      <c r="O8478">
        <v>5723.5380782961684</v>
      </c>
      <c r="P8478">
        <v>178.66969045069783</v>
      </c>
      <c r="R8478">
        <v>0.93889444444444448</v>
      </c>
      <c r="T8478" s="6">
        <v>33.445713364721605</v>
      </c>
      <c r="U8478" s="6">
        <v>33.800200000000004</v>
      </c>
      <c r="W8478" s="6">
        <v>125.27959306290296</v>
      </c>
    </row>
    <row r="8479" spans="1:23" x14ac:dyDescent="0.3">
      <c r="A8479" s="1">
        <v>44766</v>
      </c>
      <c r="B8479">
        <v>202207</v>
      </c>
      <c r="C8479">
        <v>2022</v>
      </c>
      <c r="D8479" t="s">
        <v>8</v>
      </c>
      <c r="E8479" t="s">
        <v>23</v>
      </c>
      <c r="F8479">
        <v>13.623058666666667</v>
      </c>
      <c r="H8479">
        <v>108</v>
      </c>
      <c r="I8479">
        <v>20.950072966666664</v>
      </c>
      <c r="M8479">
        <v>2.2049847993827156</v>
      </c>
      <c r="N8479">
        <v>0.90697016460905366</v>
      </c>
      <c r="O8479">
        <v>2883.1202813235059</v>
      </c>
      <c r="P8479">
        <v>102.10214544823954</v>
      </c>
      <c r="R8479">
        <v>0.93963045267489709</v>
      </c>
      <c r="T8479" s="6">
        <v>97.952777777777797</v>
      </c>
      <c r="U8479" s="6">
        <v>101.48008888888889</v>
      </c>
      <c r="W8479" s="6">
        <v>238.13835833333329</v>
      </c>
    </row>
    <row r="8480" spans="1:23" x14ac:dyDescent="0.3">
      <c r="A8480" s="1">
        <v>44767</v>
      </c>
      <c r="B8480">
        <v>202207</v>
      </c>
      <c r="C8480">
        <v>2022</v>
      </c>
      <c r="D8480" t="s">
        <v>0</v>
      </c>
      <c r="E8480" t="s">
        <v>22</v>
      </c>
      <c r="F8480">
        <v>107.39876</v>
      </c>
      <c r="G8480">
        <v>44</v>
      </c>
      <c r="I8480">
        <v>130.57086779902244</v>
      </c>
      <c r="J8480">
        <v>107.899980703125</v>
      </c>
      <c r="K8480">
        <v>138.00078958025188</v>
      </c>
      <c r="L8480">
        <v>3.9572203495913651</v>
      </c>
      <c r="N8480">
        <v>1</v>
      </c>
      <c r="O8480">
        <v>14167.102592303727</v>
      </c>
      <c r="P8480">
        <v>136.09270445326973</v>
      </c>
      <c r="Q8480">
        <v>0.74990004612997874</v>
      </c>
      <c r="S8480" s="6">
        <v>32.995602029719066</v>
      </c>
      <c r="V8480" s="6">
        <v>174.11769538202006</v>
      </c>
    </row>
    <row r="8481" spans="1:23" x14ac:dyDescent="0.3">
      <c r="A8481" s="1">
        <v>44767</v>
      </c>
      <c r="B8481">
        <v>202207</v>
      </c>
      <c r="C8481">
        <v>2022</v>
      </c>
      <c r="D8481" t="s">
        <v>1</v>
      </c>
      <c r="E8481" t="s">
        <v>22</v>
      </c>
      <c r="F8481">
        <v>110.50312000000001</v>
      </c>
      <c r="G8481">
        <v>46</v>
      </c>
      <c r="I8481">
        <v>141.24353410722148</v>
      </c>
      <c r="J8481">
        <v>110.57270007812501</v>
      </c>
      <c r="K8481">
        <v>141.18037905372705</v>
      </c>
      <c r="L8481">
        <v>4.051360959511813</v>
      </c>
      <c r="N8481">
        <v>1</v>
      </c>
      <c r="O8481">
        <v>14528.465525003767</v>
      </c>
      <c r="P8481">
        <v>146.63159338992415</v>
      </c>
      <c r="Q8481">
        <v>0.75789633205048923</v>
      </c>
      <c r="S8481" s="6">
        <v>34.863231274322501</v>
      </c>
      <c r="V8481" s="6">
        <v>186.3626041375434</v>
      </c>
    </row>
    <row r="8482" spans="1:23" x14ac:dyDescent="0.3">
      <c r="A8482" s="1">
        <v>44767</v>
      </c>
      <c r="B8482">
        <v>202207</v>
      </c>
      <c r="C8482">
        <v>2022</v>
      </c>
      <c r="D8482" t="s">
        <v>4</v>
      </c>
      <c r="E8482" t="s">
        <v>22</v>
      </c>
      <c r="F8482">
        <v>123.25068033333332</v>
      </c>
      <c r="G8482">
        <v>36</v>
      </c>
      <c r="I8482">
        <v>121.54431254012478</v>
      </c>
      <c r="J8482">
        <v>123.37393101366665</v>
      </c>
      <c r="K8482">
        <v>160.44349304739387</v>
      </c>
      <c r="L8482">
        <v>4.4383740122126447</v>
      </c>
      <c r="N8482">
        <v>1</v>
      </c>
      <c r="O8482">
        <v>16397.448661688526</v>
      </c>
      <c r="P8482">
        <v>112.88858044387344</v>
      </c>
      <c r="Q8482">
        <v>0.76069094100729384</v>
      </c>
      <c r="S8482" s="6">
        <v>27.384873876262578</v>
      </c>
      <c r="V8482" s="6">
        <v>159.78146443965522</v>
      </c>
    </row>
    <row r="8483" spans="1:23" x14ac:dyDescent="0.3">
      <c r="A8483" s="1">
        <v>44767</v>
      </c>
      <c r="B8483">
        <v>202207</v>
      </c>
      <c r="C8483">
        <v>2022</v>
      </c>
      <c r="D8483" t="s">
        <v>2</v>
      </c>
      <c r="E8483" t="s">
        <v>22</v>
      </c>
      <c r="F8483">
        <v>137.01436033333334</v>
      </c>
      <c r="G8483">
        <v>64</v>
      </c>
      <c r="I8483">
        <v>145.40808283960357</v>
      </c>
      <c r="J8483">
        <v>137.42732420052084</v>
      </c>
      <c r="K8483">
        <v>172.23949071002744</v>
      </c>
      <c r="L8483">
        <v>2.9858064322546234</v>
      </c>
      <c r="N8483">
        <v>1</v>
      </c>
      <c r="O8483">
        <v>18050.343487854185</v>
      </c>
      <c r="P8483">
        <v>163.90765681050178</v>
      </c>
      <c r="Q8483">
        <v>0.7609338870146336</v>
      </c>
      <c r="S8483" s="6">
        <v>48.699768768936551</v>
      </c>
      <c r="V8483" s="6">
        <v>191.0916116642959</v>
      </c>
    </row>
    <row r="8484" spans="1:23" x14ac:dyDescent="0.3">
      <c r="A8484" s="1">
        <v>44767</v>
      </c>
      <c r="B8484">
        <v>202207</v>
      </c>
      <c r="C8484">
        <v>2022</v>
      </c>
      <c r="D8484" t="s">
        <v>3</v>
      </c>
      <c r="E8484" t="s">
        <v>22</v>
      </c>
      <c r="F8484">
        <v>286.73680150000001</v>
      </c>
      <c r="G8484">
        <v>96</v>
      </c>
      <c r="I8484">
        <v>359.35356005067166</v>
      </c>
      <c r="J8484">
        <v>287.53088151349027</v>
      </c>
      <c r="K8484">
        <v>343.56598450028662</v>
      </c>
      <c r="L8484">
        <v>4.8922802308802309</v>
      </c>
      <c r="N8484">
        <v>0.99972993092485551</v>
      </c>
      <c r="O8484">
        <v>40221.520074998298</v>
      </c>
      <c r="P8484">
        <v>260.10618508848245</v>
      </c>
      <c r="Q8484">
        <v>0.76513733348719726</v>
      </c>
      <c r="S8484" s="6">
        <v>73.45318401477094</v>
      </c>
      <c r="V8484" s="6">
        <v>469.65890216450214</v>
      </c>
    </row>
    <row r="8485" spans="1:23" x14ac:dyDescent="0.3">
      <c r="A8485" s="1">
        <v>44767</v>
      </c>
      <c r="B8485">
        <v>202207</v>
      </c>
      <c r="C8485">
        <v>2022</v>
      </c>
      <c r="D8485" t="s">
        <v>5</v>
      </c>
      <c r="E8485" t="s">
        <v>23</v>
      </c>
      <c r="F8485">
        <v>669.83042549999936</v>
      </c>
      <c r="H8485">
        <v>162</v>
      </c>
      <c r="I8485">
        <v>809.6431015203184</v>
      </c>
      <c r="M8485">
        <v>6.1830163555394995</v>
      </c>
      <c r="N8485">
        <v>0.99787544909818671</v>
      </c>
      <c r="O8485">
        <v>115359.00430872566</v>
      </c>
      <c r="P8485">
        <v>564.09295229901545</v>
      </c>
      <c r="R8485">
        <v>0.94079999999999997</v>
      </c>
      <c r="T8485" s="6">
        <v>161.65582275390625</v>
      </c>
      <c r="U8485" s="6">
        <v>152.40959999999998</v>
      </c>
      <c r="W8485" s="6">
        <v>1001.648649597399</v>
      </c>
    </row>
    <row r="8486" spans="1:23" x14ac:dyDescent="0.3">
      <c r="A8486" s="1">
        <v>44767</v>
      </c>
      <c r="B8486">
        <v>202207</v>
      </c>
      <c r="C8486">
        <v>2022</v>
      </c>
      <c r="D8486" t="s">
        <v>6</v>
      </c>
      <c r="E8486" t="s">
        <v>23</v>
      </c>
      <c r="F8486">
        <v>209.27424133333326</v>
      </c>
      <c r="H8486">
        <v>66</v>
      </c>
      <c r="I8486">
        <v>303.12720000000002</v>
      </c>
      <c r="M8486">
        <v>4.2700000000000005</v>
      </c>
      <c r="N8486">
        <v>0.99694444444444441</v>
      </c>
      <c r="O8486">
        <v>39658.281666345843</v>
      </c>
      <c r="P8486">
        <v>146.61056088048934</v>
      </c>
      <c r="R8486">
        <v>0.92936666666666667</v>
      </c>
      <c r="T8486" s="6">
        <v>65.798333333333332</v>
      </c>
      <c r="U8486" s="6">
        <v>61.338200000000001</v>
      </c>
      <c r="W8486" s="6">
        <v>281.82000000000005</v>
      </c>
    </row>
    <row r="8487" spans="1:23" x14ac:dyDescent="0.3">
      <c r="A8487" s="1">
        <v>44767</v>
      </c>
      <c r="B8487">
        <v>202207</v>
      </c>
      <c r="C8487">
        <v>2022</v>
      </c>
      <c r="D8487" t="s">
        <v>7</v>
      </c>
      <c r="E8487" t="s">
        <v>23</v>
      </c>
      <c r="F8487">
        <v>104.4008</v>
      </c>
      <c r="H8487">
        <v>36</v>
      </c>
      <c r="I8487">
        <v>133.41828000000001</v>
      </c>
      <c r="M8487">
        <v>4.5845833333333337</v>
      </c>
      <c r="N8487">
        <v>0.83333333333333326</v>
      </c>
      <c r="O8487">
        <v>19482.420234178771</v>
      </c>
      <c r="P8487">
        <v>178.66969045069783</v>
      </c>
      <c r="R8487">
        <v>0.93889444444444448</v>
      </c>
      <c r="T8487" s="6">
        <v>29.999999999999996</v>
      </c>
      <c r="U8487" s="6">
        <v>33.800200000000004</v>
      </c>
      <c r="W8487" s="6">
        <v>165.04500000000002</v>
      </c>
    </row>
    <row r="8488" spans="1:23" x14ac:dyDescent="0.3">
      <c r="A8488" s="1">
        <v>44767</v>
      </c>
      <c r="B8488">
        <v>202207</v>
      </c>
      <c r="C8488">
        <v>2022</v>
      </c>
      <c r="D8488" t="s">
        <v>8</v>
      </c>
      <c r="E8488" t="s">
        <v>23</v>
      </c>
      <c r="F8488">
        <v>5.2402130000000007</v>
      </c>
      <c r="H8488">
        <v>108</v>
      </c>
      <c r="I8488">
        <v>7.923924999999997</v>
      </c>
      <c r="M8488">
        <v>1.8490484310699584</v>
      </c>
      <c r="N8488">
        <v>0.90352366255144045</v>
      </c>
      <c r="O8488">
        <v>809.21825303620312</v>
      </c>
      <c r="P8488">
        <v>102.10214544823954</v>
      </c>
      <c r="R8488">
        <v>0.93963045267489709</v>
      </c>
      <c r="T8488" s="6">
        <v>97.580555555555563</v>
      </c>
      <c r="U8488" s="6">
        <v>101.48008888888889</v>
      </c>
      <c r="W8488" s="6">
        <v>199.69723055555551</v>
      </c>
    </row>
    <row r="8489" spans="1:23" x14ac:dyDescent="0.3">
      <c r="A8489" s="1">
        <v>44768</v>
      </c>
      <c r="B8489">
        <v>202208</v>
      </c>
      <c r="C8489">
        <v>2022</v>
      </c>
      <c r="D8489" t="s">
        <v>0</v>
      </c>
      <c r="E8489" t="s">
        <v>22</v>
      </c>
      <c r="F8489">
        <v>183.76259999999996</v>
      </c>
      <c r="G8489">
        <v>44</v>
      </c>
      <c r="I8489">
        <v>198.00705886065535</v>
      </c>
      <c r="J8489">
        <v>184.35049062499996</v>
      </c>
      <c r="K8489">
        <v>230.9969260538135</v>
      </c>
      <c r="L8489">
        <v>6.0010136709222888</v>
      </c>
      <c r="N8489">
        <v>1</v>
      </c>
      <c r="O8489">
        <v>39938.134273739073</v>
      </c>
      <c r="P8489">
        <v>132.12602792670071</v>
      </c>
      <c r="Q8489">
        <v>0.74990004612997874</v>
      </c>
      <c r="S8489" s="6">
        <v>32.995602029719066</v>
      </c>
      <c r="V8489" s="6">
        <v>264.04460152058073</v>
      </c>
    </row>
    <row r="8490" spans="1:23" x14ac:dyDescent="0.3">
      <c r="A8490" s="1">
        <v>44768</v>
      </c>
      <c r="B8490">
        <v>202208</v>
      </c>
      <c r="C8490">
        <v>2022</v>
      </c>
      <c r="D8490" t="s">
        <v>1</v>
      </c>
      <c r="E8490" t="s">
        <v>22</v>
      </c>
      <c r="F8490">
        <v>198.49059966666667</v>
      </c>
      <c r="G8490">
        <v>46</v>
      </c>
      <c r="I8490">
        <v>217.44539814563842</v>
      </c>
      <c r="J8490">
        <v>198.55737212760417</v>
      </c>
      <c r="K8490">
        <v>252.16196111268479</v>
      </c>
      <c r="L8490">
        <v>6.2370982320790063</v>
      </c>
      <c r="N8490">
        <v>0.99647448084066059</v>
      </c>
      <c r="O8490">
        <v>43216.46896094281</v>
      </c>
      <c r="P8490">
        <v>142.357741225035</v>
      </c>
      <c r="Q8490">
        <v>0.75789633205048923</v>
      </c>
      <c r="S8490" s="6">
        <v>34.863231274322501</v>
      </c>
      <c r="V8490" s="6">
        <v>286.90651867563429</v>
      </c>
    </row>
    <row r="8491" spans="1:23" x14ac:dyDescent="0.3">
      <c r="A8491" s="1">
        <v>44768</v>
      </c>
      <c r="B8491">
        <v>202208</v>
      </c>
      <c r="C8491">
        <v>2022</v>
      </c>
      <c r="D8491" t="s">
        <v>4</v>
      </c>
      <c r="E8491" t="s">
        <v>22</v>
      </c>
      <c r="F8491">
        <v>156.0540803333333</v>
      </c>
      <c r="G8491">
        <v>36</v>
      </c>
      <c r="I8491">
        <v>165.30549371412846</v>
      </c>
      <c r="J8491">
        <v>156.2766803333333</v>
      </c>
      <c r="K8491">
        <v>200.02260571393248</v>
      </c>
      <c r="L8491">
        <v>6.0363795890042988</v>
      </c>
      <c r="N8491">
        <v>1</v>
      </c>
      <c r="O8491">
        <v>35843.369460641326</v>
      </c>
      <c r="P8491">
        <v>109.59823153087812</v>
      </c>
      <c r="Q8491">
        <v>0.76069094100729384</v>
      </c>
      <c r="S8491" s="6">
        <v>27.384873876262578</v>
      </c>
      <c r="V8491" s="6">
        <v>217.30966520415475</v>
      </c>
    </row>
    <row r="8492" spans="1:23" x14ac:dyDescent="0.3">
      <c r="A8492" s="1">
        <v>44768</v>
      </c>
      <c r="B8492">
        <v>202208</v>
      </c>
      <c r="C8492">
        <v>2022</v>
      </c>
      <c r="D8492" t="s">
        <v>2</v>
      </c>
      <c r="E8492" t="s">
        <v>22</v>
      </c>
      <c r="F8492">
        <v>257.63892266666653</v>
      </c>
      <c r="G8492">
        <v>64</v>
      </c>
      <c r="I8492">
        <v>283.81845810599231</v>
      </c>
      <c r="J8492">
        <v>258.05445001041653</v>
      </c>
      <c r="K8492">
        <v>329.70614504537355</v>
      </c>
      <c r="L8492">
        <v>5.8279220883493741</v>
      </c>
      <c r="N8492">
        <v>1</v>
      </c>
      <c r="O8492">
        <v>56836.526201913388</v>
      </c>
      <c r="P8492">
        <v>159.13026145042647</v>
      </c>
      <c r="Q8492">
        <v>0.7609338870146336</v>
      </c>
      <c r="S8492" s="6">
        <v>48.699768768936551</v>
      </c>
      <c r="V8492" s="6">
        <v>372.98701365435994</v>
      </c>
    </row>
    <row r="8493" spans="1:23" x14ac:dyDescent="0.3">
      <c r="A8493" s="1">
        <v>44768</v>
      </c>
      <c r="B8493">
        <v>202208</v>
      </c>
      <c r="C8493">
        <v>2022</v>
      </c>
      <c r="D8493" t="s">
        <v>3</v>
      </c>
      <c r="E8493" t="s">
        <v>22</v>
      </c>
      <c r="F8493">
        <v>302.86200049999997</v>
      </c>
      <c r="G8493">
        <v>96</v>
      </c>
      <c r="I8493">
        <v>372.74797604082369</v>
      </c>
      <c r="J8493">
        <v>303.78081053336956</v>
      </c>
      <c r="K8493">
        <v>338.02531475218797</v>
      </c>
      <c r="L8493">
        <v>5.0746333333333329</v>
      </c>
      <c r="N8493">
        <v>0.99973000000000001</v>
      </c>
      <c r="O8493">
        <v>61969.842871149471</v>
      </c>
      <c r="P8493">
        <v>252.52490361604194</v>
      </c>
      <c r="Q8493">
        <v>0.76513733348719726</v>
      </c>
      <c r="S8493" s="6">
        <v>73.45318401477094</v>
      </c>
      <c r="V8493" s="6">
        <v>487.16479999999996</v>
      </c>
    </row>
    <row r="8494" spans="1:23" x14ac:dyDescent="0.3">
      <c r="A8494" s="1">
        <v>44768</v>
      </c>
      <c r="B8494">
        <v>202208</v>
      </c>
      <c r="C8494">
        <v>2022</v>
      </c>
      <c r="D8494" t="s">
        <v>5</v>
      </c>
      <c r="E8494" t="s">
        <v>23</v>
      </c>
      <c r="F8494">
        <v>108.92160299999992</v>
      </c>
      <c r="H8494">
        <v>162</v>
      </c>
      <c r="I8494">
        <v>167.56181061367937</v>
      </c>
      <c r="M8494">
        <v>3.2081522760431849</v>
      </c>
      <c r="N8494">
        <v>0.99220233493381071</v>
      </c>
      <c r="O8494">
        <v>19584.066670590615</v>
      </c>
      <c r="P8494">
        <v>719.70989327425968</v>
      </c>
      <c r="R8494">
        <v>0.94079999999999997</v>
      </c>
      <c r="T8494" s="6">
        <v>160.73677825927734</v>
      </c>
      <c r="U8494" s="6">
        <v>152.40959999999998</v>
      </c>
      <c r="W8494" s="6">
        <v>519.72066871899597</v>
      </c>
    </row>
    <row r="8495" spans="1:23" x14ac:dyDescent="0.3">
      <c r="A8495" s="1">
        <v>44768</v>
      </c>
      <c r="B8495">
        <v>202208</v>
      </c>
      <c r="C8495">
        <v>2022</v>
      </c>
      <c r="D8495" t="s">
        <v>6</v>
      </c>
      <c r="E8495" t="s">
        <v>23</v>
      </c>
      <c r="F8495">
        <v>14.869119999999997</v>
      </c>
      <c r="H8495">
        <v>66</v>
      </c>
      <c r="I8495">
        <v>31.144833333333327</v>
      </c>
      <c r="M8495">
        <v>2.8214583333333327</v>
      </c>
      <c r="N8495">
        <v>0.98475391134885493</v>
      </c>
      <c r="O8495">
        <v>3426.9938311608926</v>
      </c>
      <c r="P8495">
        <v>210.96204847056089</v>
      </c>
      <c r="R8495">
        <v>0.93516236559139776</v>
      </c>
      <c r="T8495" s="6">
        <v>64.99375814902443</v>
      </c>
      <c r="U8495" s="6">
        <v>61.720716129032255</v>
      </c>
      <c r="W8495" s="6">
        <v>186.21624999999997</v>
      </c>
    </row>
    <row r="8496" spans="1:23" x14ac:dyDescent="0.3">
      <c r="A8496" s="1">
        <v>44768</v>
      </c>
      <c r="B8496">
        <v>202208</v>
      </c>
      <c r="C8496">
        <v>2022</v>
      </c>
      <c r="D8496" t="s">
        <v>7</v>
      </c>
      <c r="E8496" t="s">
        <v>23</v>
      </c>
      <c r="F8496">
        <v>11.368000000000002</v>
      </c>
      <c r="H8496">
        <v>36</v>
      </c>
      <c r="I8496">
        <v>22.019322202467464</v>
      </c>
      <c r="M8496">
        <v>3.0108646442470715</v>
      </c>
      <c r="N8496">
        <v>0.81969942946619856</v>
      </c>
      <c r="O8496">
        <v>2351.4803708363847</v>
      </c>
      <c r="P8496">
        <v>247.18236262163626</v>
      </c>
      <c r="R8496">
        <v>0.94569999999999999</v>
      </c>
      <c r="T8496" s="6">
        <v>29.509179460783148</v>
      </c>
      <c r="U8496" s="6">
        <v>34.045200000000001</v>
      </c>
      <c r="W8496" s="6">
        <v>108.39112719289457</v>
      </c>
    </row>
    <row r="8497" spans="1:23" x14ac:dyDescent="0.3">
      <c r="A8497" s="1">
        <v>44768</v>
      </c>
      <c r="B8497">
        <v>202208</v>
      </c>
      <c r="C8497">
        <v>2022</v>
      </c>
      <c r="D8497" t="s">
        <v>8</v>
      </c>
      <c r="E8497" t="s">
        <v>23</v>
      </c>
      <c r="F8497">
        <v>52.32731016666667</v>
      </c>
      <c r="H8497">
        <v>108</v>
      </c>
      <c r="I8497">
        <v>62.909485333333329</v>
      </c>
      <c r="M8497">
        <v>3.0277837705761317</v>
      </c>
      <c r="N8497">
        <v>0.94176954732510298</v>
      </c>
      <c r="O8497">
        <v>11489.90447211945</v>
      </c>
      <c r="P8497">
        <v>209.52126502765475</v>
      </c>
      <c r="R8497">
        <v>0.95649717244125854</v>
      </c>
      <c r="T8497" s="6">
        <v>101.71111111111112</v>
      </c>
      <c r="U8497" s="6">
        <v>103.30169462365592</v>
      </c>
      <c r="W8497" s="6">
        <v>327.0006472222222</v>
      </c>
    </row>
    <row r="8498" spans="1:23" x14ac:dyDescent="0.3">
      <c r="A8498" s="1">
        <v>44769</v>
      </c>
      <c r="B8498">
        <v>202208</v>
      </c>
      <c r="C8498">
        <v>2022</v>
      </c>
      <c r="D8498" t="s">
        <v>0</v>
      </c>
      <c r="E8498" t="s">
        <v>22</v>
      </c>
      <c r="F8498">
        <v>193.2487214999999</v>
      </c>
      <c r="G8498">
        <v>44</v>
      </c>
      <c r="I8498">
        <v>213.02776266180209</v>
      </c>
      <c r="J8498">
        <v>193.8461336093749</v>
      </c>
      <c r="K8498">
        <v>256.12936076833313</v>
      </c>
      <c r="L8498">
        <v>6.4562471831830335</v>
      </c>
      <c r="N8498">
        <v>1</v>
      </c>
      <c r="O8498">
        <v>40650.581523181681</v>
      </c>
      <c r="P8498">
        <v>132.12602792670071</v>
      </c>
      <c r="Q8498">
        <v>0.74990004612997874</v>
      </c>
      <c r="S8498" s="6">
        <v>32.995602029719066</v>
      </c>
      <c r="V8498" s="6">
        <v>284.0748760600535</v>
      </c>
    </row>
    <row r="8499" spans="1:23" x14ac:dyDescent="0.3">
      <c r="A8499" s="1">
        <v>44769</v>
      </c>
      <c r="B8499">
        <v>202208</v>
      </c>
      <c r="C8499">
        <v>2022</v>
      </c>
      <c r="D8499" t="s">
        <v>1</v>
      </c>
      <c r="E8499" t="s">
        <v>22</v>
      </c>
      <c r="F8499">
        <v>208.48128016666666</v>
      </c>
      <c r="G8499">
        <v>46</v>
      </c>
      <c r="I8499">
        <v>234.57375304347806</v>
      </c>
      <c r="J8499">
        <v>208.56477626041666</v>
      </c>
      <c r="K8499">
        <v>268.5153989025722</v>
      </c>
      <c r="L8499">
        <v>6.7283996482634283</v>
      </c>
      <c r="N8499">
        <v>1</v>
      </c>
      <c r="O8499">
        <v>43784.236915283771</v>
      </c>
      <c r="P8499">
        <v>142.357741225035</v>
      </c>
      <c r="Q8499">
        <v>0.75789633205048923</v>
      </c>
      <c r="S8499" s="6">
        <v>34.863231274322501</v>
      </c>
      <c r="V8499" s="6">
        <v>309.50638382011772</v>
      </c>
    </row>
    <row r="8500" spans="1:23" x14ac:dyDescent="0.3">
      <c r="A8500" s="1">
        <v>44769</v>
      </c>
      <c r="B8500">
        <v>202208</v>
      </c>
      <c r="C8500">
        <v>2022</v>
      </c>
      <c r="D8500" t="s">
        <v>4</v>
      </c>
      <c r="E8500" t="s">
        <v>22</v>
      </c>
      <c r="F8500">
        <v>138.13772</v>
      </c>
      <c r="G8500">
        <v>36</v>
      </c>
      <c r="I8500">
        <v>143.73739922832067</v>
      </c>
      <c r="J8500">
        <v>138.33032</v>
      </c>
      <c r="K8500">
        <v>174.38131042878041</v>
      </c>
      <c r="L8500">
        <v>5.2487880673758864</v>
      </c>
      <c r="N8500">
        <v>1</v>
      </c>
      <c r="O8500">
        <v>28189.733870451761</v>
      </c>
      <c r="P8500">
        <v>109.59823153087812</v>
      </c>
      <c r="Q8500">
        <v>0.76069094100729384</v>
      </c>
      <c r="S8500" s="6">
        <v>27.384873876262578</v>
      </c>
      <c r="V8500" s="6">
        <v>188.9563704255319</v>
      </c>
    </row>
    <row r="8501" spans="1:23" x14ac:dyDescent="0.3">
      <c r="A8501" s="1">
        <v>44769</v>
      </c>
      <c r="B8501">
        <v>202208</v>
      </c>
      <c r="C8501">
        <v>2022</v>
      </c>
      <c r="D8501" t="s">
        <v>2</v>
      </c>
      <c r="E8501" t="s">
        <v>22</v>
      </c>
      <c r="F8501">
        <v>225.73935900000006</v>
      </c>
      <c r="G8501">
        <v>64</v>
      </c>
      <c r="I8501">
        <v>313.74064352428769</v>
      </c>
      <c r="J8501">
        <v>226.14060411718756</v>
      </c>
      <c r="K8501">
        <v>296.41755076608808</v>
      </c>
      <c r="L8501">
        <v>6.4423435974178407</v>
      </c>
      <c r="N8501">
        <v>1</v>
      </c>
      <c r="O8501">
        <v>45861.221941952426</v>
      </c>
      <c r="P8501">
        <v>159.13026145042647</v>
      </c>
      <c r="Q8501">
        <v>0.7609338870146336</v>
      </c>
      <c r="S8501" s="6">
        <v>48.699768768936551</v>
      </c>
      <c r="V8501" s="6">
        <v>412.3099902347418</v>
      </c>
    </row>
    <row r="8502" spans="1:23" x14ac:dyDescent="0.3">
      <c r="A8502" s="1">
        <v>44769</v>
      </c>
      <c r="B8502">
        <v>202208</v>
      </c>
      <c r="C8502">
        <v>2022</v>
      </c>
      <c r="D8502" t="s">
        <v>3</v>
      </c>
      <c r="E8502" t="s">
        <v>22</v>
      </c>
      <c r="F8502">
        <v>467.61008149999998</v>
      </c>
      <c r="G8502">
        <v>96</v>
      </c>
      <c r="I8502">
        <v>489.31245469570854</v>
      </c>
      <c r="J8502">
        <v>468.5521703589435</v>
      </c>
      <c r="K8502">
        <v>577.98878164494988</v>
      </c>
      <c r="L8502">
        <v>6.6615554010199354</v>
      </c>
      <c r="N8502">
        <v>0.99112088362735995</v>
      </c>
      <c r="O8502">
        <v>98164.076257603258</v>
      </c>
      <c r="P8502">
        <v>252.52490361604194</v>
      </c>
      <c r="Q8502">
        <v>0.76513733348719726</v>
      </c>
      <c r="S8502" s="6">
        <v>73.45318401477094</v>
      </c>
      <c r="V8502" s="6">
        <v>639.5093184979138</v>
      </c>
    </row>
    <row r="8503" spans="1:23" x14ac:dyDescent="0.3">
      <c r="A8503" s="1">
        <v>44769</v>
      </c>
      <c r="B8503">
        <v>202208</v>
      </c>
      <c r="C8503">
        <v>2022</v>
      </c>
      <c r="D8503" t="s">
        <v>5</v>
      </c>
      <c r="E8503" t="s">
        <v>23</v>
      </c>
      <c r="F8503">
        <v>95.654401499999977</v>
      </c>
      <c r="H8503">
        <v>162</v>
      </c>
      <c r="I8503">
        <v>142.47947103156872</v>
      </c>
      <c r="M8503">
        <v>3.4024057267987118</v>
      </c>
      <c r="N8503">
        <v>0.9870289932062597</v>
      </c>
      <c r="O8503">
        <v>19613.782560647651</v>
      </c>
      <c r="P8503">
        <v>719.70989327425968</v>
      </c>
      <c r="R8503">
        <v>0.94079999999999997</v>
      </c>
      <c r="T8503" s="6">
        <v>159.89869689941406</v>
      </c>
      <c r="U8503" s="6">
        <v>152.40959999999998</v>
      </c>
      <c r="W8503" s="6">
        <v>551.18972774139127</v>
      </c>
    </row>
    <row r="8504" spans="1:23" x14ac:dyDescent="0.3">
      <c r="A8504" s="1">
        <v>44769</v>
      </c>
      <c r="B8504">
        <v>202208</v>
      </c>
      <c r="C8504">
        <v>2022</v>
      </c>
      <c r="D8504" t="s">
        <v>6</v>
      </c>
      <c r="E8504" t="s">
        <v>23</v>
      </c>
      <c r="F8504">
        <v>44.889599999999994</v>
      </c>
      <c r="H8504">
        <v>66</v>
      </c>
      <c r="I8504">
        <v>63.719200000000001</v>
      </c>
      <c r="M8504">
        <v>3.3695833333333334</v>
      </c>
      <c r="N8504">
        <v>0.96204664795539874</v>
      </c>
      <c r="O8504">
        <v>8029.3892118276563</v>
      </c>
      <c r="P8504">
        <v>210.96204847056089</v>
      </c>
      <c r="R8504">
        <v>0.93516236559139776</v>
      </c>
      <c r="T8504" s="6">
        <v>63.49507876505632</v>
      </c>
      <c r="U8504" s="6">
        <v>61.720716129032255</v>
      </c>
      <c r="W8504" s="6">
        <v>222.39250000000001</v>
      </c>
    </row>
    <row r="8505" spans="1:23" x14ac:dyDescent="0.3">
      <c r="A8505" s="1">
        <v>44769</v>
      </c>
      <c r="B8505">
        <v>202208</v>
      </c>
      <c r="C8505">
        <v>2022</v>
      </c>
      <c r="D8505" t="s">
        <v>7</v>
      </c>
      <c r="E8505" t="s">
        <v>23</v>
      </c>
      <c r="F8505">
        <v>24.253599999999995</v>
      </c>
      <c r="H8505">
        <v>36</v>
      </c>
      <c r="I8505">
        <v>34.626600000000003</v>
      </c>
      <c r="M8505">
        <v>3.2441666666666666</v>
      </c>
      <c r="N8505">
        <v>0.83231661033214421</v>
      </c>
      <c r="O8505">
        <v>4243.8722506797812</v>
      </c>
      <c r="P8505">
        <v>247.18236262163626</v>
      </c>
      <c r="R8505">
        <v>0.94569999999999999</v>
      </c>
      <c r="T8505" s="6">
        <v>29.963397971957193</v>
      </c>
      <c r="U8505" s="6">
        <v>34.045200000000001</v>
      </c>
      <c r="W8505" s="6">
        <v>116.78999999999999</v>
      </c>
    </row>
    <row r="8506" spans="1:23" x14ac:dyDescent="0.3">
      <c r="A8506" s="1">
        <v>44769</v>
      </c>
      <c r="B8506">
        <v>202208</v>
      </c>
      <c r="C8506">
        <v>2022</v>
      </c>
      <c r="D8506" t="s">
        <v>8</v>
      </c>
      <c r="E8506" t="s">
        <v>23</v>
      </c>
      <c r="F8506">
        <v>162.41086483333336</v>
      </c>
      <c r="H8506">
        <v>108</v>
      </c>
      <c r="I8506">
        <v>171.53890506666667</v>
      </c>
      <c r="M8506">
        <v>4.2199504115226345</v>
      </c>
      <c r="N8506">
        <v>0.94848251028806596</v>
      </c>
      <c r="O8506">
        <v>37013.642371693801</v>
      </c>
      <c r="P8506">
        <v>209.52126502765475</v>
      </c>
      <c r="R8506">
        <v>0.95649717244125854</v>
      </c>
      <c r="T8506" s="6">
        <v>102.43611111111112</v>
      </c>
      <c r="U8506" s="6">
        <v>103.30169462365592</v>
      </c>
      <c r="W8506" s="6">
        <v>455.75464444444452</v>
      </c>
    </row>
    <row r="8507" spans="1:23" x14ac:dyDescent="0.3">
      <c r="A8507" s="1">
        <v>44770</v>
      </c>
      <c r="B8507">
        <v>202208</v>
      </c>
      <c r="C8507">
        <v>2022</v>
      </c>
      <c r="D8507" t="s">
        <v>0</v>
      </c>
      <c r="E8507" t="s">
        <v>22</v>
      </c>
      <c r="F8507">
        <v>157.30287999999999</v>
      </c>
      <c r="G8507">
        <v>44</v>
      </c>
      <c r="I8507">
        <v>164.5903627857771</v>
      </c>
      <c r="J8507">
        <v>157.86074132812499</v>
      </c>
      <c r="K8507">
        <v>200.62019546705827</v>
      </c>
      <c r="L8507">
        <v>4.9882515444795015</v>
      </c>
      <c r="N8507">
        <v>1</v>
      </c>
      <c r="O8507">
        <v>25252.875277764</v>
      </c>
      <c r="P8507">
        <v>132.12602792670071</v>
      </c>
      <c r="Q8507">
        <v>0.74990004612997874</v>
      </c>
      <c r="S8507" s="6">
        <v>32.995602029719066</v>
      </c>
      <c r="V8507" s="6">
        <v>219.48306795709806</v>
      </c>
    </row>
    <row r="8508" spans="1:23" x14ac:dyDescent="0.3">
      <c r="A8508" s="1">
        <v>44770</v>
      </c>
      <c r="B8508">
        <v>202208</v>
      </c>
      <c r="C8508">
        <v>2022</v>
      </c>
      <c r="D8508" t="s">
        <v>1</v>
      </c>
      <c r="E8508" t="s">
        <v>22</v>
      </c>
      <c r="F8508">
        <v>165.22436000000005</v>
      </c>
      <c r="G8508">
        <v>46</v>
      </c>
      <c r="I8508">
        <v>179.17322948304573</v>
      </c>
      <c r="J8508">
        <v>165.30712367187505</v>
      </c>
      <c r="K8508">
        <v>212.93569077858859</v>
      </c>
      <c r="L8508">
        <v>5.1393179270508567</v>
      </c>
      <c r="N8508">
        <v>1</v>
      </c>
      <c r="O8508">
        <v>26316.218695147345</v>
      </c>
      <c r="P8508">
        <v>142.357741225035</v>
      </c>
      <c r="Q8508">
        <v>0.75789633205048923</v>
      </c>
      <c r="S8508" s="6">
        <v>34.863231274322501</v>
      </c>
      <c r="V8508" s="6">
        <v>236.4086246443394</v>
      </c>
    </row>
    <row r="8509" spans="1:23" x14ac:dyDescent="0.3">
      <c r="A8509" s="1">
        <v>44770</v>
      </c>
      <c r="B8509">
        <v>202208</v>
      </c>
      <c r="C8509">
        <v>2022</v>
      </c>
      <c r="D8509" t="s">
        <v>4</v>
      </c>
      <c r="E8509" t="s">
        <v>22</v>
      </c>
      <c r="F8509">
        <v>146.08552</v>
      </c>
      <c r="G8509">
        <v>36</v>
      </c>
      <c r="I8509">
        <v>155.82200553505143</v>
      </c>
      <c r="J8509">
        <v>146.29772</v>
      </c>
      <c r="K8509">
        <v>188.54830144698437</v>
      </c>
      <c r="L8509">
        <v>5.6900757052644</v>
      </c>
      <c r="N8509">
        <v>1</v>
      </c>
      <c r="O8509">
        <v>23191.753269621087</v>
      </c>
      <c r="P8509">
        <v>109.59823153087812</v>
      </c>
      <c r="Q8509">
        <v>0.76069094100729384</v>
      </c>
      <c r="S8509" s="6">
        <v>27.384873876262578</v>
      </c>
      <c r="V8509" s="6">
        <v>204.84272538951839</v>
      </c>
    </row>
    <row r="8510" spans="1:23" x14ac:dyDescent="0.3">
      <c r="A8510" s="1">
        <v>44770</v>
      </c>
      <c r="B8510">
        <v>202208</v>
      </c>
      <c r="C8510">
        <v>2022</v>
      </c>
      <c r="D8510" t="s">
        <v>2</v>
      </c>
      <c r="E8510" t="s">
        <v>22</v>
      </c>
      <c r="F8510">
        <v>189.45247999999998</v>
      </c>
      <c r="G8510">
        <v>64</v>
      </c>
      <c r="I8510">
        <v>260.53920987558428</v>
      </c>
      <c r="J8510">
        <v>189.85311476562498</v>
      </c>
      <c r="K8510">
        <v>246.75044952020394</v>
      </c>
      <c r="L8510">
        <v>5.3499065080114061</v>
      </c>
      <c r="N8510">
        <v>0.97349455204588853</v>
      </c>
      <c r="O8510">
        <v>29585.185853053903</v>
      </c>
      <c r="P8510">
        <v>159.13026145042647</v>
      </c>
      <c r="Q8510">
        <v>0.7609338870146336</v>
      </c>
      <c r="S8510" s="6">
        <v>48.699768768936551</v>
      </c>
      <c r="V8510" s="6">
        <v>342.39401651272999</v>
      </c>
    </row>
    <row r="8511" spans="1:23" x14ac:dyDescent="0.3">
      <c r="A8511" s="1">
        <v>44770</v>
      </c>
      <c r="B8511">
        <v>202208</v>
      </c>
      <c r="C8511">
        <v>2022</v>
      </c>
      <c r="D8511" t="s">
        <v>3</v>
      </c>
      <c r="E8511" t="s">
        <v>22</v>
      </c>
      <c r="F8511">
        <v>387.23944233333316</v>
      </c>
      <c r="G8511">
        <v>96</v>
      </c>
      <c r="I8511">
        <v>450.0323730030708</v>
      </c>
      <c r="J8511">
        <v>388.20209973334886</v>
      </c>
      <c r="K8511">
        <v>471.44094717360883</v>
      </c>
      <c r="L8511">
        <v>6.1267919020715604</v>
      </c>
      <c r="N8511">
        <v>1</v>
      </c>
      <c r="O8511">
        <v>59813.402623883681</v>
      </c>
      <c r="P8511">
        <v>252.52490361604194</v>
      </c>
      <c r="Q8511">
        <v>0.76513733348719726</v>
      </c>
      <c r="S8511" s="6">
        <v>73.45318401477094</v>
      </c>
      <c r="V8511" s="6">
        <v>588.17202259886983</v>
      </c>
    </row>
    <row r="8512" spans="1:23" x14ac:dyDescent="0.3">
      <c r="A8512" s="1">
        <v>44770</v>
      </c>
      <c r="B8512">
        <v>202208</v>
      </c>
      <c r="C8512">
        <v>2022</v>
      </c>
      <c r="D8512" t="s">
        <v>5</v>
      </c>
      <c r="E8512" t="s">
        <v>23</v>
      </c>
      <c r="F8512">
        <v>25.401600333333334</v>
      </c>
      <c r="H8512">
        <v>162</v>
      </c>
      <c r="I8512">
        <v>48.788853442291419</v>
      </c>
      <c r="M8512">
        <v>2.1339550831588947</v>
      </c>
      <c r="N8512">
        <v>0.99702698507426701</v>
      </c>
      <c r="O8512">
        <v>3585.5031891533345</v>
      </c>
      <c r="P8512">
        <v>719.70989327425968</v>
      </c>
      <c r="R8512">
        <v>0.94079999999999997</v>
      </c>
      <c r="T8512" s="6">
        <v>161.51837158203125</v>
      </c>
      <c r="U8512" s="6">
        <v>152.40959999999998</v>
      </c>
      <c r="W8512" s="6">
        <v>345.70072347174096</v>
      </c>
    </row>
    <row r="8513" spans="1:23" x14ac:dyDescent="0.3">
      <c r="A8513" s="1">
        <v>44770</v>
      </c>
      <c r="B8513">
        <v>202208</v>
      </c>
      <c r="C8513">
        <v>2022</v>
      </c>
      <c r="D8513" t="s">
        <v>6</v>
      </c>
      <c r="E8513" t="s">
        <v>23</v>
      </c>
      <c r="F8513">
        <v>19.847519999999999</v>
      </c>
      <c r="H8513">
        <v>66</v>
      </c>
      <c r="I8513">
        <v>31.267533333333329</v>
      </c>
      <c r="M8513">
        <v>2.5918402777777776</v>
      </c>
      <c r="N8513">
        <v>0.95299193492795509</v>
      </c>
      <c r="O8513">
        <v>2751.7029459049295</v>
      </c>
      <c r="P8513">
        <v>210.96204847056089</v>
      </c>
      <c r="R8513">
        <v>0.93516236559139776</v>
      </c>
      <c r="T8513" s="6">
        <v>62.897467705245035</v>
      </c>
      <c r="U8513" s="6">
        <v>61.720716129032255</v>
      </c>
      <c r="W8513" s="6">
        <v>171.06145833333332</v>
      </c>
    </row>
    <row r="8514" spans="1:23" x14ac:dyDescent="0.3">
      <c r="A8514" s="1">
        <v>44770</v>
      </c>
      <c r="B8514">
        <v>202208</v>
      </c>
      <c r="C8514">
        <v>2022</v>
      </c>
      <c r="D8514" t="s">
        <v>7</v>
      </c>
      <c r="E8514" t="s">
        <v>23</v>
      </c>
      <c r="F8514">
        <v>8.8872</v>
      </c>
      <c r="H8514">
        <v>36</v>
      </c>
      <c r="I8514">
        <v>15.258563048386875</v>
      </c>
      <c r="M8514">
        <v>2.4109093808910687</v>
      </c>
      <c r="N8514">
        <v>0.81518951762855851</v>
      </c>
      <c r="O8514">
        <v>1561.2233782436929</v>
      </c>
      <c r="P8514">
        <v>247.18236262163626</v>
      </c>
      <c r="R8514">
        <v>0.94569999999999999</v>
      </c>
      <c r="T8514" s="6">
        <v>29.346822634628108</v>
      </c>
      <c r="U8514" s="6">
        <v>34.045200000000001</v>
      </c>
      <c r="W8514" s="6">
        <v>86.792737712078477</v>
      </c>
    </row>
    <row r="8515" spans="1:23" x14ac:dyDescent="0.3">
      <c r="A8515" s="1">
        <v>44770</v>
      </c>
      <c r="B8515">
        <v>202208</v>
      </c>
      <c r="C8515">
        <v>2022</v>
      </c>
      <c r="D8515" t="s">
        <v>8</v>
      </c>
      <c r="E8515" t="s">
        <v>23</v>
      </c>
      <c r="F8515">
        <v>316.28424833333338</v>
      </c>
      <c r="H8515">
        <v>108</v>
      </c>
      <c r="I8515">
        <v>342.84856740000004</v>
      </c>
      <c r="M8515">
        <v>5.1941558641975307</v>
      </c>
      <c r="N8515">
        <v>0.96082818930041147</v>
      </c>
      <c r="O8515">
        <v>53450.197434398935</v>
      </c>
      <c r="P8515">
        <v>209.52126502765475</v>
      </c>
      <c r="R8515">
        <v>0.95649717244125854</v>
      </c>
      <c r="T8515" s="6">
        <v>103.76944444444445</v>
      </c>
      <c r="U8515" s="6">
        <v>103.30169462365592</v>
      </c>
      <c r="W8515" s="6">
        <v>560.96883333333335</v>
      </c>
    </row>
    <row r="8516" spans="1:23" x14ac:dyDescent="0.3">
      <c r="A8516" s="1">
        <v>44771</v>
      </c>
      <c r="B8516">
        <v>202208</v>
      </c>
      <c r="C8516">
        <v>2022</v>
      </c>
      <c r="D8516" t="s">
        <v>0</v>
      </c>
      <c r="E8516" t="s">
        <v>22</v>
      </c>
      <c r="F8516">
        <v>130.95152000000002</v>
      </c>
      <c r="G8516">
        <v>44</v>
      </c>
      <c r="I8516">
        <v>123.48266472228272</v>
      </c>
      <c r="J8516">
        <v>131.41807273437502</v>
      </c>
      <c r="K8516">
        <v>165.39226749068123</v>
      </c>
      <c r="L8516">
        <v>3.7423976871542504</v>
      </c>
      <c r="N8516">
        <v>1</v>
      </c>
      <c r="O8516">
        <v>24220.96502833621</v>
      </c>
      <c r="P8516">
        <v>132.12602792670071</v>
      </c>
      <c r="Q8516">
        <v>0.74990004612997874</v>
      </c>
      <c r="S8516" s="6">
        <v>32.995602029719066</v>
      </c>
      <c r="V8516" s="6">
        <v>164.66549823478701</v>
      </c>
    </row>
    <row r="8517" spans="1:23" x14ac:dyDescent="0.3">
      <c r="A8517" s="1">
        <v>44771</v>
      </c>
      <c r="B8517">
        <v>202208</v>
      </c>
      <c r="C8517">
        <v>2022</v>
      </c>
      <c r="D8517" t="s">
        <v>1</v>
      </c>
      <c r="E8517" t="s">
        <v>22</v>
      </c>
      <c r="F8517">
        <v>139.57243983333331</v>
      </c>
      <c r="G8517">
        <v>46</v>
      </c>
      <c r="I8517">
        <v>134.45883533469438</v>
      </c>
      <c r="J8517">
        <v>139.65947596614581</v>
      </c>
      <c r="K8517">
        <v>177.0155474068724</v>
      </c>
      <c r="L8517">
        <v>3.8567519538478954</v>
      </c>
      <c r="N8517">
        <v>1</v>
      </c>
      <c r="O8517">
        <v>25857.319829189753</v>
      </c>
      <c r="P8517">
        <v>142.357741225035</v>
      </c>
      <c r="Q8517">
        <v>0.75789633205048923</v>
      </c>
      <c r="S8517" s="6">
        <v>34.863231274322501</v>
      </c>
      <c r="V8517" s="6">
        <v>177.41058987700319</v>
      </c>
    </row>
    <row r="8518" spans="1:23" x14ac:dyDescent="0.3">
      <c r="A8518" s="1">
        <v>44771</v>
      </c>
      <c r="B8518">
        <v>202208</v>
      </c>
      <c r="C8518">
        <v>2022</v>
      </c>
      <c r="D8518" t="s">
        <v>4</v>
      </c>
      <c r="E8518" t="s">
        <v>22</v>
      </c>
      <c r="F8518">
        <v>142.60679999999999</v>
      </c>
      <c r="G8518">
        <v>36</v>
      </c>
      <c r="I8518">
        <v>139.9838880620793</v>
      </c>
      <c r="J8518">
        <v>142.8124</v>
      </c>
      <c r="K8518">
        <v>184.02697903961814</v>
      </c>
      <c r="L8518">
        <v>5.1117229421829995</v>
      </c>
      <c r="N8518">
        <v>1</v>
      </c>
      <c r="O8518">
        <v>25503.385280138202</v>
      </c>
      <c r="P8518">
        <v>109.59823153087812</v>
      </c>
      <c r="Q8518">
        <v>0.76069094100729384</v>
      </c>
      <c r="S8518" s="6">
        <v>27.384873876262578</v>
      </c>
      <c r="V8518" s="6">
        <v>184.02202591858799</v>
      </c>
    </row>
    <row r="8519" spans="1:23" x14ac:dyDescent="0.3">
      <c r="A8519" s="1">
        <v>44771</v>
      </c>
      <c r="B8519">
        <v>202208</v>
      </c>
      <c r="C8519">
        <v>2022</v>
      </c>
      <c r="D8519" t="s">
        <v>2</v>
      </c>
      <c r="E8519" t="s">
        <v>22</v>
      </c>
      <c r="F8519">
        <v>116.72276000000001</v>
      </c>
      <c r="G8519">
        <v>64</v>
      </c>
      <c r="I8519">
        <v>107.35861836706975</v>
      </c>
      <c r="J8519">
        <v>117.02854613281251</v>
      </c>
      <c r="K8519">
        <v>141.88715909634541</v>
      </c>
      <c r="L8519">
        <v>2.204499550633372</v>
      </c>
      <c r="N8519">
        <v>0.99864745586805881</v>
      </c>
      <c r="O8519">
        <v>22537.068380725123</v>
      </c>
      <c r="P8519">
        <v>159.13026145042647</v>
      </c>
      <c r="Q8519">
        <v>0.7609338870146336</v>
      </c>
      <c r="S8519" s="6">
        <v>48.699768768936551</v>
      </c>
      <c r="V8519" s="6">
        <v>141.08797124053581</v>
      </c>
    </row>
    <row r="8520" spans="1:23" x14ac:dyDescent="0.3">
      <c r="A8520" s="1">
        <v>44771</v>
      </c>
      <c r="B8520">
        <v>202208</v>
      </c>
      <c r="C8520">
        <v>2022</v>
      </c>
      <c r="D8520" t="s">
        <v>3</v>
      </c>
      <c r="E8520" t="s">
        <v>22</v>
      </c>
      <c r="F8520">
        <v>322.43848099999997</v>
      </c>
      <c r="G8520">
        <v>96</v>
      </c>
      <c r="I8520">
        <v>287.80078515170442</v>
      </c>
      <c r="J8520">
        <v>323.34442877290763</v>
      </c>
      <c r="K8520">
        <v>375.72693156264336</v>
      </c>
      <c r="L8520">
        <v>3.9181526166902394</v>
      </c>
      <c r="N8520">
        <v>1</v>
      </c>
      <c r="O8520">
        <v>60129.925136413331</v>
      </c>
      <c r="P8520">
        <v>252.52490361604194</v>
      </c>
      <c r="Q8520">
        <v>0.76513733348719726</v>
      </c>
      <c r="S8520" s="6">
        <v>73.45318401477094</v>
      </c>
      <c r="V8520" s="6">
        <v>376.14265120226298</v>
      </c>
    </row>
    <row r="8521" spans="1:23" x14ac:dyDescent="0.3">
      <c r="A8521" s="1">
        <v>44771</v>
      </c>
      <c r="B8521">
        <v>202208</v>
      </c>
      <c r="C8521">
        <v>2022</v>
      </c>
      <c r="D8521" t="s">
        <v>5</v>
      </c>
      <c r="E8521" t="s">
        <v>23</v>
      </c>
      <c r="F8521">
        <v>24.134400000000003</v>
      </c>
      <c r="H8521">
        <v>162</v>
      </c>
      <c r="I8521">
        <v>48.962911373217892</v>
      </c>
      <c r="M8521">
        <v>2.2836270094868332</v>
      </c>
      <c r="N8521">
        <v>0.99562506028163578</v>
      </c>
      <c r="O8521">
        <v>4166.5237018915595</v>
      </c>
      <c r="P8521">
        <v>719.70989327425968</v>
      </c>
      <c r="R8521">
        <v>0.94079999999999997</v>
      </c>
      <c r="T8521" s="6">
        <v>161.291259765625</v>
      </c>
      <c r="U8521" s="6">
        <v>152.40959999999998</v>
      </c>
      <c r="W8521" s="6">
        <v>369.94757553686696</v>
      </c>
    </row>
    <row r="8522" spans="1:23" x14ac:dyDescent="0.3">
      <c r="A8522" s="1">
        <v>44771</v>
      </c>
      <c r="B8522">
        <v>202208</v>
      </c>
      <c r="C8522">
        <v>2022</v>
      </c>
      <c r="D8522" t="s">
        <v>6</v>
      </c>
      <c r="E8522" t="s">
        <v>23</v>
      </c>
      <c r="F8522">
        <v>0.18479999999999999</v>
      </c>
      <c r="H8522">
        <v>66</v>
      </c>
      <c r="I8522">
        <v>11.798966666666663</v>
      </c>
      <c r="M8522">
        <v>2.1428124999999998</v>
      </c>
      <c r="N8522">
        <v>0.94117800125601092</v>
      </c>
      <c r="O8522">
        <v>28.608240852103204</v>
      </c>
      <c r="P8522">
        <v>210.96204847056089</v>
      </c>
      <c r="R8522">
        <v>0.93516236559139776</v>
      </c>
      <c r="T8522" s="6">
        <v>62.117748082896718</v>
      </c>
      <c r="U8522" s="6">
        <v>61.720716129032255</v>
      </c>
      <c r="W8522" s="6">
        <v>141.425625</v>
      </c>
    </row>
    <row r="8523" spans="1:23" x14ac:dyDescent="0.3">
      <c r="A8523" s="1">
        <v>44771</v>
      </c>
      <c r="B8523">
        <v>202208</v>
      </c>
      <c r="C8523">
        <v>2022</v>
      </c>
      <c r="D8523" t="s">
        <v>7</v>
      </c>
      <c r="E8523" t="s">
        <v>23</v>
      </c>
      <c r="F8523">
        <v>4.3288000000000002</v>
      </c>
      <c r="H8523">
        <v>36</v>
      </c>
      <c r="I8523">
        <v>12.277817153441921</v>
      </c>
      <c r="M8523">
        <v>2.1959059112456574</v>
      </c>
      <c r="N8523">
        <v>0.78550181502799643</v>
      </c>
      <c r="O8523">
        <v>734.57238563391206</v>
      </c>
      <c r="P8523">
        <v>247.18236262163626</v>
      </c>
      <c r="R8523">
        <v>0.94569999999999999</v>
      </c>
      <c r="T8523" s="6">
        <v>28.278065341007871</v>
      </c>
      <c r="U8523" s="6">
        <v>34.045200000000001</v>
      </c>
      <c r="W8523" s="6">
        <v>79.052612804843662</v>
      </c>
    </row>
    <row r="8524" spans="1:23" x14ac:dyDescent="0.3">
      <c r="A8524" s="1">
        <v>44771</v>
      </c>
      <c r="B8524">
        <v>202208</v>
      </c>
      <c r="C8524">
        <v>2022</v>
      </c>
      <c r="D8524" t="s">
        <v>8</v>
      </c>
      <c r="E8524" t="s">
        <v>23</v>
      </c>
      <c r="F8524">
        <v>308.11506850000001</v>
      </c>
      <c r="H8524">
        <v>108</v>
      </c>
      <c r="I8524">
        <v>315.57648430000006</v>
      </c>
      <c r="M8524">
        <v>5.1136754372427982</v>
      </c>
      <c r="N8524">
        <v>0.96033950617283959</v>
      </c>
      <c r="O8524">
        <v>54343.697553490958</v>
      </c>
      <c r="P8524">
        <v>209.52126502765475</v>
      </c>
      <c r="R8524">
        <v>0.95649717244125854</v>
      </c>
      <c r="T8524" s="6">
        <v>103.71666666666667</v>
      </c>
      <c r="U8524" s="6">
        <v>103.30169462365592</v>
      </c>
      <c r="W8524" s="6">
        <v>552.27694722222225</v>
      </c>
    </row>
    <row r="8525" spans="1:23" x14ac:dyDescent="0.3">
      <c r="A8525" s="1">
        <v>44772</v>
      </c>
      <c r="B8525">
        <v>202208</v>
      </c>
      <c r="C8525">
        <v>2022</v>
      </c>
      <c r="D8525" t="s">
        <v>0</v>
      </c>
      <c r="E8525" t="s">
        <v>22</v>
      </c>
      <c r="F8525">
        <v>171.45408033333331</v>
      </c>
      <c r="G8525">
        <v>44</v>
      </c>
      <c r="I8525">
        <v>170.64332906897073</v>
      </c>
      <c r="J8525">
        <v>171.98069166145831</v>
      </c>
      <c r="K8525">
        <v>226.88234094913551</v>
      </c>
      <c r="L8525">
        <v>5.1716992135883038</v>
      </c>
      <c r="N8525">
        <v>1</v>
      </c>
      <c r="O8525">
        <v>27871.162280012984</v>
      </c>
      <c r="P8525">
        <v>132.12602792670071</v>
      </c>
      <c r="Q8525">
        <v>0.74990004612997874</v>
      </c>
      <c r="S8525" s="6">
        <v>32.995602029719066</v>
      </c>
      <c r="V8525" s="6">
        <v>227.55476539788538</v>
      </c>
    </row>
    <row r="8526" spans="1:23" x14ac:dyDescent="0.3">
      <c r="A8526" s="1">
        <v>44772</v>
      </c>
      <c r="B8526">
        <v>202208</v>
      </c>
      <c r="C8526">
        <v>2022</v>
      </c>
      <c r="D8526" t="s">
        <v>1</v>
      </c>
      <c r="E8526" t="s">
        <v>22</v>
      </c>
      <c r="F8526">
        <v>185.08196149999995</v>
      </c>
      <c r="G8526">
        <v>46</v>
      </c>
      <c r="I8526">
        <v>184.35795272976259</v>
      </c>
      <c r="J8526">
        <v>185.16216169531245</v>
      </c>
      <c r="K8526">
        <v>242.29017159439178</v>
      </c>
      <c r="L8526">
        <v>5.2880340115101738</v>
      </c>
      <c r="N8526">
        <v>1</v>
      </c>
      <c r="O8526">
        <v>30082.623552608853</v>
      </c>
      <c r="P8526">
        <v>142.357741225035</v>
      </c>
      <c r="Q8526">
        <v>0.75789633205048923</v>
      </c>
      <c r="S8526" s="6">
        <v>34.863231274322501</v>
      </c>
      <c r="V8526" s="6">
        <v>243.24956452946799</v>
      </c>
    </row>
    <row r="8527" spans="1:23" x14ac:dyDescent="0.3">
      <c r="A8527" s="1">
        <v>44772</v>
      </c>
      <c r="B8527">
        <v>202208</v>
      </c>
      <c r="C8527">
        <v>2022</v>
      </c>
      <c r="D8527" t="s">
        <v>4</v>
      </c>
      <c r="E8527" t="s">
        <v>22</v>
      </c>
      <c r="F8527">
        <v>131.05288000000002</v>
      </c>
      <c r="G8527">
        <v>36</v>
      </c>
      <c r="I8527">
        <v>126.34080620461714</v>
      </c>
      <c r="J8527">
        <v>131.22608000000002</v>
      </c>
      <c r="K8527">
        <v>166.10766766935072</v>
      </c>
      <c r="L8527">
        <v>4.6135252174424046</v>
      </c>
      <c r="N8527">
        <v>1</v>
      </c>
      <c r="O8527">
        <v>21373.655752196257</v>
      </c>
      <c r="P8527">
        <v>109.59823153087812</v>
      </c>
      <c r="Q8527">
        <v>0.76069094100729384</v>
      </c>
      <c r="S8527" s="6">
        <v>27.384873876262578</v>
      </c>
      <c r="V8527" s="6">
        <v>166.08690782792655</v>
      </c>
    </row>
    <row r="8528" spans="1:23" x14ac:dyDescent="0.3">
      <c r="A8528" s="1">
        <v>44772</v>
      </c>
      <c r="B8528">
        <v>202208</v>
      </c>
      <c r="C8528">
        <v>2022</v>
      </c>
      <c r="D8528" t="s">
        <v>2</v>
      </c>
      <c r="E8528" t="s">
        <v>22</v>
      </c>
      <c r="F8528">
        <v>198.40632133333327</v>
      </c>
      <c r="G8528">
        <v>64</v>
      </c>
      <c r="I8528">
        <v>192.32378202519536</v>
      </c>
      <c r="J8528">
        <v>198.78540133333325</v>
      </c>
      <c r="K8528">
        <v>253.28330437299996</v>
      </c>
      <c r="L8528">
        <v>3.9491723859656243</v>
      </c>
      <c r="N8528">
        <v>1</v>
      </c>
      <c r="O8528">
        <v>32368.50259365017</v>
      </c>
      <c r="P8528">
        <v>159.13026145042647</v>
      </c>
      <c r="Q8528">
        <v>0.7609338870146336</v>
      </c>
      <c r="S8528" s="6">
        <v>48.699768768936551</v>
      </c>
      <c r="V8528" s="6">
        <v>252.74703270179995</v>
      </c>
    </row>
    <row r="8529" spans="1:23" x14ac:dyDescent="0.3">
      <c r="A8529" s="1">
        <v>44772</v>
      </c>
      <c r="B8529">
        <v>202208</v>
      </c>
      <c r="C8529">
        <v>2022</v>
      </c>
      <c r="D8529" t="s">
        <v>3</v>
      </c>
      <c r="E8529" t="s">
        <v>22</v>
      </c>
      <c r="F8529">
        <v>311.91048000000001</v>
      </c>
      <c r="G8529">
        <v>96</v>
      </c>
      <c r="I8529">
        <v>282.08808457145324</v>
      </c>
      <c r="J8529">
        <v>312.66074010378628</v>
      </c>
      <c r="K8529">
        <v>369.91168715837597</v>
      </c>
      <c r="L8529">
        <v>3.8403792613636365</v>
      </c>
      <c r="N8529">
        <v>0.99959672096317276</v>
      </c>
      <c r="O8529">
        <v>51376.487280632013</v>
      </c>
      <c r="P8529">
        <v>252.52490361604194</v>
      </c>
      <c r="Q8529">
        <v>0.76513733348719726</v>
      </c>
      <c r="S8529" s="6">
        <v>73.45318401477094</v>
      </c>
      <c r="V8529" s="6">
        <v>368.67640909090909</v>
      </c>
    </row>
    <row r="8530" spans="1:23" x14ac:dyDescent="0.3">
      <c r="A8530" s="1">
        <v>44772</v>
      </c>
      <c r="B8530">
        <v>202208</v>
      </c>
      <c r="C8530">
        <v>2022</v>
      </c>
      <c r="D8530" t="s">
        <v>5</v>
      </c>
      <c r="E8530" t="s">
        <v>23</v>
      </c>
      <c r="F8530">
        <v>433.51681249999979</v>
      </c>
      <c r="H8530">
        <v>162</v>
      </c>
      <c r="I8530">
        <v>536.8014250568549</v>
      </c>
      <c r="M8530">
        <v>5.3126941664228715</v>
      </c>
      <c r="N8530">
        <v>0.99909455099223576</v>
      </c>
      <c r="O8530">
        <v>65794.868445299042</v>
      </c>
      <c r="P8530">
        <v>719.70989327425968</v>
      </c>
      <c r="R8530">
        <v>0.94079999999999997</v>
      </c>
      <c r="T8530" s="6">
        <v>161.85331726074219</v>
      </c>
      <c r="U8530" s="6">
        <v>152.40959999999998</v>
      </c>
      <c r="W8530" s="6">
        <v>860.65645496050513</v>
      </c>
    </row>
    <row r="8531" spans="1:23" x14ac:dyDescent="0.3">
      <c r="A8531" s="1">
        <v>44772</v>
      </c>
      <c r="B8531">
        <v>202208</v>
      </c>
      <c r="C8531">
        <v>2022</v>
      </c>
      <c r="D8531" t="s">
        <v>6</v>
      </c>
      <c r="E8531" t="s">
        <v>23</v>
      </c>
      <c r="F8531">
        <v>120.83120016666665</v>
      </c>
      <c r="H8531">
        <v>66</v>
      </c>
      <c r="I8531">
        <v>212.52199999999996</v>
      </c>
      <c r="M8531">
        <v>5.1035069444444439</v>
      </c>
      <c r="N8531">
        <v>1</v>
      </c>
      <c r="O8531">
        <v>17343.337459850602</v>
      </c>
      <c r="P8531">
        <v>210.96204847056089</v>
      </c>
      <c r="R8531">
        <v>0.93516236559139776</v>
      </c>
      <c r="T8531" s="6">
        <v>66</v>
      </c>
      <c r="U8531" s="6">
        <v>61.720716129032255</v>
      </c>
      <c r="W8531" s="6">
        <v>336.83145833333327</v>
      </c>
    </row>
    <row r="8532" spans="1:23" x14ac:dyDescent="0.3">
      <c r="A8532" s="1">
        <v>44772</v>
      </c>
      <c r="B8532">
        <v>202208</v>
      </c>
      <c r="C8532">
        <v>2022</v>
      </c>
      <c r="D8532" t="s">
        <v>7</v>
      </c>
      <c r="E8532" t="s">
        <v>23</v>
      </c>
      <c r="F8532">
        <v>86.133600000000001</v>
      </c>
      <c r="H8532">
        <v>36</v>
      </c>
      <c r="I8532">
        <v>118.15595927977162</v>
      </c>
      <c r="M8532">
        <v>5.2249633725792277</v>
      </c>
      <c r="N8532">
        <v>0.87174935788230989</v>
      </c>
      <c r="O8532">
        <v>12830.854526613426</v>
      </c>
      <c r="P8532">
        <v>247.18236262163626</v>
      </c>
      <c r="R8532">
        <v>0.94569999999999999</v>
      </c>
      <c r="T8532" s="6">
        <v>31.382976883763156</v>
      </c>
      <c r="U8532" s="6">
        <v>34.045200000000001</v>
      </c>
      <c r="W8532" s="6">
        <v>188.09868141285219</v>
      </c>
    </row>
    <row r="8533" spans="1:23" x14ac:dyDescent="0.3">
      <c r="A8533" s="1">
        <v>44772</v>
      </c>
      <c r="B8533">
        <v>202208</v>
      </c>
      <c r="C8533">
        <v>2022</v>
      </c>
      <c r="D8533" t="s">
        <v>8</v>
      </c>
      <c r="E8533" t="s">
        <v>23</v>
      </c>
      <c r="F8533">
        <v>65.758318499999987</v>
      </c>
      <c r="H8533">
        <v>108</v>
      </c>
      <c r="I8533">
        <v>76.501022433333333</v>
      </c>
      <c r="M8533">
        <v>1.9351722222222223</v>
      </c>
      <c r="N8533">
        <v>0.95144032921810717</v>
      </c>
      <c r="O8533">
        <v>9957.360369925058</v>
      </c>
      <c r="P8533">
        <v>209.52126502765475</v>
      </c>
      <c r="R8533">
        <v>0.95649717244125854</v>
      </c>
      <c r="T8533" s="6">
        <v>102.75555555555557</v>
      </c>
      <c r="U8533" s="6">
        <v>103.30169462365592</v>
      </c>
      <c r="W8533" s="6">
        <v>208.99860000000001</v>
      </c>
    </row>
    <row r="8534" spans="1:23" x14ac:dyDescent="0.3">
      <c r="A8534" s="1">
        <v>44773</v>
      </c>
      <c r="B8534">
        <v>202208</v>
      </c>
      <c r="C8534">
        <v>2022</v>
      </c>
      <c r="D8534" t="s">
        <v>0</v>
      </c>
      <c r="E8534" t="s">
        <v>22</v>
      </c>
      <c r="F8534">
        <v>143.10351983333337</v>
      </c>
      <c r="G8534">
        <v>44</v>
      </c>
      <c r="I8534">
        <v>138.18217377540407</v>
      </c>
      <c r="J8534">
        <v>143.61401788020837</v>
      </c>
      <c r="K8534">
        <v>185.69350131980963</v>
      </c>
      <c r="L8534">
        <v>4.1878967279016059</v>
      </c>
      <c r="N8534">
        <v>1</v>
      </c>
      <c r="O8534">
        <v>18366.808837829172</v>
      </c>
      <c r="P8534">
        <v>132.12602792670071</v>
      </c>
      <c r="Q8534">
        <v>0.74990004612997874</v>
      </c>
      <c r="S8534" s="6">
        <v>32.995602029719066</v>
      </c>
      <c r="V8534" s="6">
        <v>184.26745602767068</v>
      </c>
    </row>
    <row r="8535" spans="1:23" x14ac:dyDescent="0.3">
      <c r="A8535" s="1">
        <v>44773</v>
      </c>
      <c r="B8535">
        <v>202208</v>
      </c>
      <c r="C8535">
        <v>2022</v>
      </c>
      <c r="D8535" t="s">
        <v>1</v>
      </c>
      <c r="E8535" t="s">
        <v>22</v>
      </c>
      <c r="F8535">
        <v>152.77332016666665</v>
      </c>
      <c r="G8535">
        <v>46</v>
      </c>
      <c r="I8535">
        <v>149.29422755386418</v>
      </c>
      <c r="J8535">
        <v>152.85352036197915</v>
      </c>
      <c r="K8535">
        <v>196.77252231171778</v>
      </c>
      <c r="L8535">
        <v>4.2822831417758591</v>
      </c>
      <c r="N8535">
        <v>1</v>
      </c>
      <c r="O8535">
        <v>19604.666083845033</v>
      </c>
      <c r="P8535">
        <v>142.357741225035</v>
      </c>
      <c r="Q8535">
        <v>0.75789633205048923</v>
      </c>
      <c r="S8535" s="6">
        <v>34.863231274322501</v>
      </c>
      <c r="V8535" s="6">
        <v>196.98502452168952</v>
      </c>
    </row>
    <row r="8536" spans="1:23" x14ac:dyDescent="0.3">
      <c r="A8536" s="1">
        <v>44773</v>
      </c>
      <c r="B8536">
        <v>202208</v>
      </c>
      <c r="C8536">
        <v>2022</v>
      </c>
      <c r="D8536" t="s">
        <v>4</v>
      </c>
      <c r="E8536" t="s">
        <v>22</v>
      </c>
      <c r="F8536">
        <v>2.2400000000000002E-3</v>
      </c>
      <c r="G8536">
        <v>36</v>
      </c>
      <c r="I8536">
        <v>87.150526876218692</v>
      </c>
      <c r="J8536">
        <v>2.2400000000000002E-3</v>
      </c>
      <c r="K8536">
        <v>0</v>
      </c>
      <c r="L8536">
        <v>3.1824330201411457</v>
      </c>
      <c r="N8536">
        <v>1</v>
      </c>
      <c r="O8536">
        <v>0.25641275081880005</v>
      </c>
      <c r="P8536">
        <v>109.59823153087812</v>
      </c>
      <c r="Q8536">
        <v>0.76069094100729384</v>
      </c>
      <c r="S8536" s="6">
        <v>27.384873876262578</v>
      </c>
      <c r="V8536" s="6">
        <v>114.56758872508125</v>
      </c>
    </row>
    <row r="8537" spans="1:23" x14ac:dyDescent="0.3">
      <c r="A8537" s="1">
        <v>44773</v>
      </c>
      <c r="B8537">
        <v>202208</v>
      </c>
      <c r="C8537">
        <v>2022</v>
      </c>
      <c r="D8537" t="s">
        <v>2</v>
      </c>
      <c r="E8537" t="s">
        <v>22</v>
      </c>
      <c r="F8537">
        <v>207.31508016666669</v>
      </c>
      <c r="G8537">
        <v>64</v>
      </c>
      <c r="I8537">
        <v>198.94385341238052</v>
      </c>
      <c r="J8537">
        <v>207.65150594791669</v>
      </c>
      <c r="K8537">
        <v>261.69507945792725</v>
      </c>
      <c r="L8537">
        <v>4.0851087888383999</v>
      </c>
      <c r="N8537">
        <v>1</v>
      </c>
      <c r="O8537">
        <v>26769.147991638918</v>
      </c>
      <c r="P8537">
        <v>159.13026145042647</v>
      </c>
      <c r="Q8537">
        <v>0.7609338870146336</v>
      </c>
      <c r="S8537" s="6">
        <v>48.699768768936551</v>
      </c>
      <c r="V8537" s="6">
        <v>261.44696248565759</v>
      </c>
    </row>
    <row r="8538" spans="1:23" x14ac:dyDescent="0.3">
      <c r="A8538" s="1">
        <v>44773</v>
      </c>
      <c r="B8538">
        <v>202208</v>
      </c>
      <c r="C8538">
        <v>2022</v>
      </c>
      <c r="D8538" t="s">
        <v>3</v>
      </c>
      <c r="E8538" t="s">
        <v>22</v>
      </c>
      <c r="F8538">
        <v>395.03632399999987</v>
      </c>
      <c r="G8538">
        <v>96</v>
      </c>
      <c r="I8538">
        <v>382.3493169494368</v>
      </c>
      <c r="J8538">
        <v>395.82804119173949</v>
      </c>
      <c r="K8538">
        <v>497.21685180541652</v>
      </c>
      <c r="L8538">
        <v>5.2053470802919719</v>
      </c>
      <c r="N8538">
        <v>0.99252437005595529</v>
      </c>
      <c r="O8538">
        <v>50897.283896993285</v>
      </c>
      <c r="P8538">
        <v>252.52490361604194</v>
      </c>
      <c r="Q8538">
        <v>0.76513733348719726</v>
      </c>
      <c r="S8538" s="6">
        <v>73.45318401477094</v>
      </c>
      <c r="V8538" s="6">
        <v>499.7133197080293</v>
      </c>
    </row>
    <row r="8539" spans="1:23" x14ac:dyDescent="0.3">
      <c r="A8539" s="1">
        <v>44773</v>
      </c>
      <c r="B8539">
        <v>202208</v>
      </c>
      <c r="C8539">
        <v>2022</v>
      </c>
      <c r="D8539" t="s">
        <v>5</v>
      </c>
      <c r="E8539" t="s">
        <v>23</v>
      </c>
      <c r="F8539">
        <v>377.26081133333304</v>
      </c>
      <c r="H8539">
        <v>162</v>
      </c>
      <c r="I8539">
        <v>459.69719515093419</v>
      </c>
      <c r="M8539">
        <v>4.9041647050809241</v>
      </c>
      <c r="N8539">
        <v>0.99878617274908377</v>
      </c>
      <c r="O8539">
        <v>43647.78410678533</v>
      </c>
      <c r="P8539">
        <v>719.70989327425968</v>
      </c>
      <c r="R8539">
        <v>0.94079999999999997</v>
      </c>
      <c r="T8539" s="6">
        <v>161.80335998535156</v>
      </c>
      <c r="U8539" s="6">
        <v>152.40959999999998</v>
      </c>
      <c r="W8539" s="6">
        <v>794.47468222310965</v>
      </c>
    </row>
    <row r="8540" spans="1:23" x14ac:dyDescent="0.3">
      <c r="A8540" s="1">
        <v>44773</v>
      </c>
      <c r="B8540">
        <v>202208</v>
      </c>
      <c r="C8540">
        <v>2022</v>
      </c>
      <c r="D8540" t="s">
        <v>6</v>
      </c>
      <c r="E8540" t="s">
        <v>23</v>
      </c>
      <c r="F8540">
        <v>162.44816000000003</v>
      </c>
      <c r="H8540">
        <v>66</v>
      </c>
      <c r="I8540">
        <v>251.38439999999994</v>
      </c>
      <c r="M8540">
        <v>5.2216666666666658</v>
      </c>
      <c r="N8540">
        <v>0.99756898367844671</v>
      </c>
      <c r="O8540">
        <v>20054.342322383312</v>
      </c>
      <c r="P8540">
        <v>210.96204847056089</v>
      </c>
      <c r="R8540">
        <v>0.93516236559139776</v>
      </c>
      <c r="T8540" s="6">
        <v>65.839552922777486</v>
      </c>
      <c r="U8540" s="6">
        <v>61.720716129032255</v>
      </c>
      <c r="W8540" s="6">
        <v>344.62999999999994</v>
      </c>
    </row>
    <row r="8541" spans="1:23" x14ac:dyDescent="0.3">
      <c r="A8541" s="1">
        <v>44773</v>
      </c>
      <c r="B8541">
        <v>202208</v>
      </c>
      <c r="C8541">
        <v>2022</v>
      </c>
      <c r="D8541" t="s">
        <v>7</v>
      </c>
      <c r="E8541" t="s">
        <v>23</v>
      </c>
      <c r="F8541">
        <v>179.91120000000004</v>
      </c>
      <c r="H8541">
        <v>36</v>
      </c>
      <c r="I8541">
        <v>193.41383999999999</v>
      </c>
      <c r="M8541">
        <v>5.9891666666666667</v>
      </c>
      <c r="N8541">
        <v>0.97033493632946</v>
      </c>
      <c r="O8541">
        <v>22624.243780841491</v>
      </c>
      <c r="P8541">
        <v>247.18236262163626</v>
      </c>
      <c r="R8541">
        <v>0.94569999999999999</v>
      </c>
      <c r="T8541" s="6">
        <v>34.932057707860558</v>
      </c>
      <c r="U8541" s="6">
        <v>34.045200000000001</v>
      </c>
      <c r="W8541" s="6">
        <v>215.61</v>
      </c>
    </row>
    <row r="8542" spans="1:23" x14ac:dyDescent="0.3">
      <c r="A8542" s="1">
        <v>44773</v>
      </c>
      <c r="B8542">
        <v>202208</v>
      </c>
      <c r="C8542">
        <v>2022</v>
      </c>
      <c r="D8542" t="s">
        <v>8</v>
      </c>
      <c r="E8542" t="s">
        <v>23</v>
      </c>
      <c r="F8542">
        <v>62.832678333333341</v>
      </c>
      <c r="H8542">
        <v>108</v>
      </c>
      <c r="I8542">
        <v>82.409135100000015</v>
      </c>
      <c r="M8542">
        <v>3.3832420267489707</v>
      </c>
      <c r="N8542">
        <v>0.94909979423868318</v>
      </c>
      <c r="O8542">
        <v>9266.2896635414454</v>
      </c>
      <c r="P8542">
        <v>209.52126502765475</v>
      </c>
      <c r="R8542">
        <v>0.95649717244125854</v>
      </c>
      <c r="T8542" s="6">
        <v>102.50277777777778</v>
      </c>
      <c r="U8542" s="6">
        <v>103.30169462365592</v>
      </c>
      <c r="W8542" s="6">
        <v>365.39013888888883</v>
      </c>
    </row>
    <row r="8543" spans="1:23" x14ac:dyDescent="0.3">
      <c r="A8543" s="1">
        <v>44774</v>
      </c>
      <c r="B8543">
        <v>202208</v>
      </c>
      <c r="C8543">
        <v>2022</v>
      </c>
      <c r="D8543" t="s">
        <v>0</v>
      </c>
      <c r="E8543" t="s">
        <v>22</v>
      </c>
      <c r="F8543">
        <v>172.05552016666667</v>
      </c>
      <c r="G8543">
        <v>44</v>
      </c>
      <c r="I8543">
        <v>181.22561035641363</v>
      </c>
      <c r="J8543">
        <v>172.56699477604167</v>
      </c>
      <c r="K8543">
        <v>212.20324466484152</v>
      </c>
      <c r="L8543">
        <v>5.4924171467816878</v>
      </c>
      <c r="N8543">
        <v>1</v>
      </c>
      <c r="O8543">
        <v>24690.578976512606</v>
      </c>
      <c r="P8543">
        <v>132.12602792670071</v>
      </c>
      <c r="Q8543">
        <v>0.74990004612997874</v>
      </c>
      <c r="S8543" s="6">
        <v>32.995602029719066</v>
      </c>
      <c r="V8543" s="6">
        <v>241.66635445839427</v>
      </c>
    </row>
    <row r="8544" spans="1:23" x14ac:dyDescent="0.3">
      <c r="A8544" s="1">
        <v>44774</v>
      </c>
      <c r="B8544">
        <v>202208</v>
      </c>
      <c r="C8544">
        <v>2022</v>
      </c>
      <c r="D8544" t="s">
        <v>1</v>
      </c>
      <c r="E8544" t="s">
        <v>22</v>
      </c>
      <c r="F8544">
        <v>183.24824016666665</v>
      </c>
      <c r="G8544">
        <v>46</v>
      </c>
      <c r="I8544">
        <v>199.85175662657841</v>
      </c>
      <c r="J8544">
        <v>183.33442180729165</v>
      </c>
      <c r="K8544">
        <v>226.92007181089778</v>
      </c>
      <c r="L8544">
        <v>5.7324507603451371</v>
      </c>
      <c r="N8544">
        <v>1</v>
      </c>
      <c r="O8544">
        <v>26295.751339350547</v>
      </c>
      <c r="P8544">
        <v>142.357741225035</v>
      </c>
      <c r="Q8544">
        <v>0.75789633205048923</v>
      </c>
      <c r="S8544" s="6">
        <v>34.863231274322501</v>
      </c>
      <c r="V8544" s="6">
        <v>263.69273497587631</v>
      </c>
    </row>
    <row r="8545" spans="1:23" x14ac:dyDescent="0.3">
      <c r="A8545" s="1">
        <v>44774</v>
      </c>
      <c r="B8545">
        <v>202208</v>
      </c>
      <c r="C8545">
        <v>2022</v>
      </c>
      <c r="D8545" t="s">
        <v>4</v>
      </c>
      <c r="E8545" t="s">
        <v>22</v>
      </c>
      <c r="F8545">
        <v>151.79192033333331</v>
      </c>
      <c r="G8545">
        <v>36</v>
      </c>
      <c r="I8545">
        <v>149.50804283715794</v>
      </c>
      <c r="J8545">
        <v>151.9989203333333</v>
      </c>
      <c r="K8545">
        <v>196.93289272113572</v>
      </c>
      <c r="L8545">
        <v>5.4595118280516406</v>
      </c>
      <c r="N8545">
        <v>0.99858604388825245</v>
      </c>
      <c r="O8545">
        <v>20082.064398171628</v>
      </c>
      <c r="P8545">
        <v>109.59823153087812</v>
      </c>
      <c r="Q8545">
        <v>0.76069094100729384</v>
      </c>
      <c r="S8545" s="6">
        <v>27.384873876262578</v>
      </c>
      <c r="V8545" s="6">
        <v>196.54242580985905</v>
      </c>
    </row>
    <row r="8546" spans="1:23" x14ac:dyDescent="0.3">
      <c r="A8546" s="1">
        <v>44774</v>
      </c>
      <c r="B8546">
        <v>202208</v>
      </c>
      <c r="C8546">
        <v>2022</v>
      </c>
      <c r="D8546" t="s">
        <v>2</v>
      </c>
      <c r="E8546" t="s">
        <v>22</v>
      </c>
      <c r="F8546">
        <v>230.95408033333334</v>
      </c>
      <c r="G8546">
        <v>64</v>
      </c>
      <c r="I8546">
        <v>220.58176947096388</v>
      </c>
      <c r="J8546">
        <v>231.29453443489584</v>
      </c>
      <c r="K8546">
        <v>290.93090629683809</v>
      </c>
      <c r="L8546">
        <v>4.5294212898124337</v>
      </c>
      <c r="N8546">
        <v>1</v>
      </c>
      <c r="O8546">
        <v>34073.008738638498</v>
      </c>
      <c r="P8546">
        <v>159.13026145042647</v>
      </c>
      <c r="Q8546">
        <v>0.7609338870146336</v>
      </c>
      <c r="S8546" s="6">
        <v>48.699768768936551</v>
      </c>
      <c r="V8546" s="6">
        <v>289.88296254799576</v>
      </c>
    </row>
    <row r="8547" spans="1:23" x14ac:dyDescent="0.3">
      <c r="A8547" s="1">
        <v>44774</v>
      </c>
      <c r="B8547">
        <v>202208</v>
      </c>
      <c r="C8547">
        <v>2022</v>
      </c>
      <c r="D8547" t="s">
        <v>3</v>
      </c>
      <c r="E8547" t="s">
        <v>22</v>
      </c>
      <c r="F8547">
        <v>306.42920283333331</v>
      </c>
      <c r="G8547">
        <v>96</v>
      </c>
      <c r="I8547">
        <v>339.76422003821091</v>
      </c>
      <c r="J8547">
        <v>307.25401644498163</v>
      </c>
      <c r="K8547">
        <v>358.97557318392751</v>
      </c>
      <c r="L8547">
        <v>4.6255887283236987</v>
      </c>
      <c r="N8547">
        <v>0.99959500000000001</v>
      </c>
      <c r="O8547">
        <v>43409.905972241701</v>
      </c>
      <c r="P8547">
        <v>252.52490361604194</v>
      </c>
      <c r="Q8547">
        <v>0.76513733348719726</v>
      </c>
      <c r="S8547" s="6">
        <v>73.45318401477094</v>
      </c>
      <c r="V8547" s="6">
        <v>444.05651791907508</v>
      </c>
    </row>
    <row r="8548" spans="1:23" x14ac:dyDescent="0.3">
      <c r="A8548" s="1">
        <v>44774</v>
      </c>
      <c r="B8548">
        <v>202208</v>
      </c>
      <c r="C8548">
        <v>2022</v>
      </c>
      <c r="D8548" t="s">
        <v>5</v>
      </c>
      <c r="E8548" t="s">
        <v>23</v>
      </c>
      <c r="F8548">
        <v>321.9456118333332</v>
      </c>
      <c r="H8548">
        <v>162</v>
      </c>
      <c r="I8548">
        <v>397.89298910367489</v>
      </c>
      <c r="M8548">
        <v>4.4643476224799521</v>
      </c>
      <c r="N8548">
        <v>0.99427880181206596</v>
      </c>
      <c r="O8548">
        <v>38824.612594420279</v>
      </c>
      <c r="P8548">
        <v>719.70989327425968</v>
      </c>
      <c r="R8548">
        <v>0.94079999999999997</v>
      </c>
      <c r="T8548" s="6">
        <v>161.07316589355469</v>
      </c>
      <c r="U8548" s="6">
        <v>152.40959999999998</v>
      </c>
      <c r="W8548" s="6">
        <v>723.22431484175229</v>
      </c>
    </row>
    <row r="8549" spans="1:23" x14ac:dyDescent="0.3">
      <c r="A8549" s="1">
        <v>44774</v>
      </c>
      <c r="B8549">
        <v>202208</v>
      </c>
      <c r="C8549">
        <v>2022</v>
      </c>
      <c r="D8549" t="s">
        <v>6</v>
      </c>
      <c r="E8549" t="s">
        <v>23</v>
      </c>
      <c r="F8549">
        <v>154.41328000000001</v>
      </c>
      <c r="H8549">
        <v>66</v>
      </c>
      <c r="I8549">
        <v>261.11959999999999</v>
      </c>
      <c r="M8549">
        <v>5.5070833333333331</v>
      </c>
      <c r="N8549">
        <v>0.92000526619014344</v>
      </c>
      <c r="O8549">
        <v>17018.08135635249</v>
      </c>
      <c r="P8549">
        <v>210.96204847056089</v>
      </c>
      <c r="R8549">
        <v>0.93516236559139776</v>
      </c>
      <c r="T8549" s="6">
        <v>60.720347568549471</v>
      </c>
      <c r="U8549" s="6">
        <v>61.720716129032255</v>
      </c>
      <c r="W8549" s="6">
        <v>363.46749999999997</v>
      </c>
    </row>
    <row r="8550" spans="1:23" x14ac:dyDescent="0.3">
      <c r="A8550" s="1">
        <v>44774</v>
      </c>
      <c r="B8550">
        <v>202208</v>
      </c>
      <c r="C8550">
        <v>2022</v>
      </c>
      <c r="D8550" t="s">
        <v>7</v>
      </c>
      <c r="E8550" t="s">
        <v>23</v>
      </c>
      <c r="F8550">
        <v>190.33280000000002</v>
      </c>
      <c r="H8550">
        <v>36</v>
      </c>
      <c r="I8550">
        <v>219.44964000000004</v>
      </c>
      <c r="M8550">
        <v>6.5820833333333333</v>
      </c>
      <c r="N8550">
        <v>0.98918528449877685</v>
      </c>
      <c r="O8550">
        <v>20300.554598188734</v>
      </c>
      <c r="P8550">
        <v>247.18236262163626</v>
      </c>
      <c r="R8550">
        <v>0.94569999999999999</v>
      </c>
      <c r="T8550" s="6">
        <v>35.610670241955965</v>
      </c>
      <c r="U8550" s="6">
        <v>34.045200000000001</v>
      </c>
      <c r="W8550" s="6">
        <v>236.95499999999998</v>
      </c>
    </row>
    <row r="8551" spans="1:23" x14ac:dyDescent="0.3">
      <c r="A8551" s="1">
        <v>44774</v>
      </c>
      <c r="B8551">
        <v>202208</v>
      </c>
      <c r="C8551">
        <v>2022</v>
      </c>
      <c r="D8551" t="s">
        <v>8</v>
      </c>
      <c r="E8551" t="s">
        <v>23</v>
      </c>
      <c r="F8551">
        <v>15.345685333333337</v>
      </c>
      <c r="H8551">
        <v>108</v>
      </c>
      <c r="I8551">
        <v>20.016637633333339</v>
      </c>
      <c r="M8551">
        <v>2.1481584876543209</v>
      </c>
      <c r="N8551">
        <v>0.93881172839506166</v>
      </c>
      <c r="O8551">
        <v>2307.7055874865155</v>
      </c>
      <c r="P8551">
        <v>209.52126502765475</v>
      </c>
      <c r="R8551">
        <v>0.95649717244125854</v>
      </c>
      <c r="T8551" s="6">
        <v>101.39166666666667</v>
      </c>
      <c r="U8551" s="6">
        <v>103.30169462365592</v>
      </c>
      <c r="W8551" s="6">
        <v>232.00111666666666</v>
      </c>
    </row>
    <row r="8552" spans="1:23" x14ac:dyDescent="0.3">
      <c r="A8552" s="1">
        <v>44775</v>
      </c>
      <c r="B8552">
        <v>202208</v>
      </c>
      <c r="C8552">
        <v>2022</v>
      </c>
      <c r="D8552" t="s">
        <v>0</v>
      </c>
      <c r="E8552" t="s">
        <v>22</v>
      </c>
      <c r="F8552">
        <v>189.46899983333333</v>
      </c>
      <c r="G8552">
        <v>44</v>
      </c>
      <c r="I8552">
        <v>192.0463519421111</v>
      </c>
      <c r="J8552">
        <v>190.05420491145833</v>
      </c>
      <c r="K8552">
        <v>233.09176207421709</v>
      </c>
      <c r="L8552">
        <v>5.8203621127790122</v>
      </c>
      <c r="N8552">
        <v>0.997114961928661</v>
      </c>
      <c r="O8552">
        <v>23628.747673680606</v>
      </c>
      <c r="P8552">
        <v>132.12602792670071</v>
      </c>
      <c r="Q8552">
        <v>0.74990004612997874</v>
      </c>
      <c r="S8552" s="6">
        <v>32.995602029719066</v>
      </c>
      <c r="V8552" s="6">
        <v>256.09593296227655</v>
      </c>
    </row>
    <row r="8553" spans="1:23" x14ac:dyDescent="0.3">
      <c r="A8553" s="1">
        <v>44775</v>
      </c>
      <c r="B8553">
        <v>202208</v>
      </c>
      <c r="C8553">
        <v>2022</v>
      </c>
      <c r="D8553" t="s">
        <v>1</v>
      </c>
      <c r="E8553" t="s">
        <v>22</v>
      </c>
      <c r="F8553">
        <v>200.1062</v>
      </c>
      <c r="G8553">
        <v>46</v>
      </c>
      <c r="I8553">
        <v>217.05978681897022</v>
      </c>
      <c r="J8553">
        <v>200.197264453125</v>
      </c>
      <c r="K8553">
        <v>253.09105818056292</v>
      </c>
      <c r="L8553">
        <v>6.2260375439966538</v>
      </c>
      <c r="N8553">
        <v>1</v>
      </c>
      <c r="O8553">
        <v>24984.340953822128</v>
      </c>
      <c r="P8553">
        <v>142.357741225035</v>
      </c>
      <c r="Q8553">
        <v>0.75789633205048923</v>
      </c>
      <c r="S8553" s="6">
        <v>34.863231274322501</v>
      </c>
      <c r="V8553" s="6">
        <v>286.39772702384607</v>
      </c>
    </row>
    <row r="8554" spans="1:23" x14ac:dyDescent="0.3">
      <c r="A8554" s="1">
        <v>44775</v>
      </c>
      <c r="B8554">
        <v>202208</v>
      </c>
      <c r="C8554">
        <v>2022</v>
      </c>
      <c r="D8554" t="s">
        <v>4</v>
      </c>
      <c r="E8554" t="s">
        <v>22</v>
      </c>
      <c r="F8554">
        <v>158.25152016666669</v>
      </c>
      <c r="G8554">
        <v>36</v>
      </c>
      <c r="I8554">
        <v>158.38159667640014</v>
      </c>
      <c r="J8554">
        <v>158.45772016666669</v>
      </c>
      <c r="K8554">
        <v>208.21426391165727</v>
      </c>
      <c r="L8554">
        <v>5.7835430388338045</v>
      </c>
      <c r="N8554">
        <v>1</v>
      </c>
      <c r="O8554">
        <v>18640.57485058119</v>
      </c>
      <c r="P8554">
        <v>109.59823153087812</v>
      </c>
      <c r="Q8554">
        <v>0.76069094100729384</v>
      </c>
      <c r="S8554" s="6">
        <v>27.384873876262578</v>
      </c>
      <c r="V8554" s="6">
        <v>208.20754939801697</v>
      </c>
    </row>
    <row r="8555" spans="1:23" x14ac:dyDescent="0.3">
      <c r="A8555" s="1">
        <v>44775</v>
      </c>
      <c r="B8555">
        <v>202208</v>
      </c>
      <c r="C8555">
        <v>2022</v>
      </c>
      <c r="D8555" t="s">
        <v>2</v>
      </c>
      <c r="E8555" t="s">
        <v>22</v>
      </c>
      <c r="F8555">
        <v>258.48872083333328</v>
      </c>
      <c r="G8555">
        <v>64</v>
      </c>
      <c r="I8555">
        <v>311.30403057847974</v>
      </c>
      <c r="J8555">
        <v>258.95588391927078</v>
      </c>
      <c r="K8555">
        <v>331.20138925777826</v>
      </c>
      <c r="L8555">
        <v>6.3923102398187766</v>
      </c>
      <c r="N8555">
        <v>1</v>
      </c>
      <c r="O8555">
        <v>33555.251142394278</v>
      </c>
      <c r="P8555">
        <v>159.13026145042647</v>
      </c>
      <c r="Q8555">
        <v>0.7609338870146336</v>
      </c>
      <c r="S8555" s="6">
        <v>48.699768768936551</v>
      </c>
      <c r="V8555" s="6">
        <v>409.1078553484017</v>
      </c>
    </row>
    <row r="8556" spans="1:23" x14ac:dyDescent="0.3">
      <c r="A8556" s="1">
        <v>44775</v>
      </c>
      <c r="B8556">
        <v>202208</v>
      </c>
      <c r="C8556">
        <v>2022</v>
      </c>
      <c r="D8556" t="s">
        <v>3</v>
      </c>
      <c r="E8556" t="s">
        <v>22</v>
      </c>
      <c r="F8556">
        <v>446.58432049999993</v>
      </c>
      <c r="G8556">
        <v>96</v>
      </c>
      <c r="I8556">
        <v>502.13731295585734</v>
      </c>
      <c r="J8556">
        <v>447.44629766330627</v>
      </c>
      <c r="K8556">
        <v>583.71608684255227</v>
      </c>
      <c r="L8556">
        <v>6.8361544797687861</v>
      </c>
      <c r="N8556">
        <v>0.99959493025210089</v>
      </c>
      <c r="O8556">
        <v>56435.116138458674</v>
      </c>
      <c r="P8556">
        <v>252.52490361604194</v>
      </c>
      <c r="Q8556">
        <v>0.76513733348719726</v>
      </c>
      <c r="S8556" s="6">
        <v>73.45318401477094</v>
      </c>
      <c r="V8556" s="6">
        <v>656.27083005780344</v>
      </c>
    </row>
    <row r="8557" spans="1:23" x14ac:dyDescent="0.3">
      <c r="A8557" s="1">
        <v>44775</v>
      </c>
      <c r="B8557">
        <v>202208</v>
      </c>
      <c r="C8557">
        <v>2022</v>
      </c>
      <c r="D8557" t="s">
        <v>5</v>
      </c>
      <c r="E8557" t="s">
        <v>23</v>
      </c>
      <c r="F8557">
        <v>57.696000166666664</v>
      </c>
      <c r="H8557">
        <v>162</v>
      </c>
      <c r="I8557">
        <v>111.06440395774443</v>
      </c>
      <c r="M8557">
        <v>3.0663494632353263</v>
      </c>
      <c r="N8557">
        <v>0.95785089186680172</v>
      </c>
      <c r="O8557">
        <v>6448.1025154428335</v>
      </c>
      <c r="P8557">
        <v>719.70989327425968</v>
      </c>
      <c r="R8557">
        <v>0.94079999999999997</v>
      </c>
      <c r="T8557" s="6">
        <v>155.17184448242188</v>
      </c>
      <c r="U8557" s="6">
        <v>152.40959999999998</v>
      </c>
      <c r="W8557" s="6">
        <v>496.74861304412286</v>
      </c>
    </row>
    <row r="8558" spans="1:23" x14ac:dyDescent="0.3">
      <c r="A8558" s="1">
        <v>44775</v>
      </c>
      <c r="B8558">
        <v>202208</v>
      </c>
      <c r="C8558">
        <v>2022</v>
      </c>
      <c r="D8558" t="s">
        <v>6</v>
      </c>
      <c r="E8558" t="s">
        <v>23</v>
      </c>
      <c r="F8558">
        <v>35.348320000000001</v>
      </c>
      <c r="H8558">
        <v>66</v>
      </c>
      <c r="I8558">
        <v>72.998400000000004</v>
      </c>
      <c r="M8558">
        <v>3.5916666666666668</v>
      </c>
      <c r="N8558">
        <v>0.86996355833872852</v>
      </c>
      <c r="O8558">
        <v>4139.6622068690131</v>
      </c>
      <c r="P8558">
        <v>210.96204847056089</v>
      </c>
      <c r="R8558">
        <v>0.93516236559139776</v>
      </c>
      <c r="T8558" s="6">
        <v>57.417594850356082</v>
      </c>
      <c r="U8558" s="6">
        <v>61.720716129032255</v>
      </c>
      <c r="W8558" s="6">
        <v>237.05</v>
      </c>
    </row>
    <row r="8559" spans="1:23" x14ac:dyDescent="0.3">
      <c r="A8559" s="1">
        <v>44775</v>
      </c>
      <c r="B8559">
        <v>202208</v>
      </c>
      <c r="C8559">
        <v>2022</v>
      </c>
      <c r="D8559" t="s">
        <v>7</v>
      </c>
      <c r="E8559" t="s">
        <v>23</v>
      </c>
      <c r="F8559">
        <v>84.73360000000001</v>
      </c>
      <c r="H8559">
        <v>36</v>
      </c>
      <c r="I8559">
        <v>83.828413494726064</v>
      </c>
      <c r="M8559">
        <v>4.2741204883655479</v>
      </c>
      <c r="N8559">
        <v>1</v>
      </c>
      <c r="O8559">
        <v>10385.678133864505</v>
      </c>
      <c r="P8559">
        <v>247.18236262163626</v>
      </c>
      <c r="R8559">
        <v>0.94569999999999999</v>
      </c>
      <c r="T8559" s="6">
        <v>36</v>
      </c>
      <c r="U8559" s="6">
        <v>34.045200000000001</v>
      </c>
      <c r="W8559" s="6">
        <v>153.86833758115972</v>
      </c>
    </row>
    <row r="8560" spans="1:23" x14ac:dyDescent="0.3">
      <c r="A8560" s="1">
        <v>44775</v>
      </c>
      <c r="B8560">
        <v>202208</v>
      </c>
      <c r="C8560">
        <v>2022</v>
      </c>
      <c r="D8560" t="s">
        <v>8</v>
      </c>
      <c r="E8560" t="s">
        <v>23</v>
      </c>
      <c r="F8560">
        <v>79.269970333333319</v>
      </c>
      <c r="H8560">
        <v>108</v>
      </c>
      <c r="I8560">
        <v>84.944676333333362</v>
      </c>
      <c r="M8560">
        <v>2.8749279835390951</v>
      </c>
      <c r="N8560">
        <v>0.9467078189300413</v>
      </c>
      <c r="O8560">
        <v>14161.744560564179</v>
      </c>
      <c r="P8560">
        <v>209.52126502765475</v>
      </c>
      <c r="R8560">
        <v>0.95649717244125854</v>
      </c>
      <c r="T8560" s="6">
        <v>102.24444444444445</v>
      </c>
      <c r="U8560" s="6">
        <v>103.30169462365592</v>
      </c>
      <c r="W8560" s="6">
        <v>310.49222222222227</v>
      </c>
    </row>
    <row r="8561" spans="1:23" x14ac:dyDescent="0.3">
      <c r="A8561" s="1">
        <v>44776</v>
      </c>
      <c r="B8561">
        <v>202208</v>
      </c>
      <c r="C8561">
        <v>2022</v>
      </c>
      <c r="D8561" t="s">
        <v>0</v>
      </c>
      <c r="E8561" t="s">
        <v>22</v>
      </c>
      <c r="F8561">
        <v>197.53384149999997</v>
      </c>
      <c r="G8561">
        <v>44</v>
      </c>
      <c r="I8561">
        <v>205.84200655498302</v>
      </c>
      <c r="J8561">
        <v>198.16689814062497</v>
      </c>
      <c r="K8561">
        <v>266.09483214768039</v>
      </c>
      <c r="L8561">
        <v>6.2384679742949247</v>
      </c>
      <c r="N8561">
        <v>1</v>
      </c>
      <c r="O8561">
        <v>25016.126053405082</v>
      </c>
      <c r="P8561">
        <v>132.12602792670071</v>
      </c>
      <c r="Q8561">
        <v>0.74990004612997874</v>
      </c>
      <c r="S8561" s="6">
        <v>32.995602029719066</v>
      </c>
      <c r="V8561" s="6">
        <v>274.49259086897666</v>
      </c>
    </row>
    <row r="8562" spans="1:23" x14ac:dyDescent="0.3">
      <c r="A8562" s="1">
        <v>44776</v>
      </c>
      <c r="B8562">
        <v>202208</v>
      </c>
      <c r="C8562">
        <v>2022</v>
      </c>
      <c r="D8562" t="s">
        <v>1</v>
      </c>
      <c r="E8562" t="s">
        <v>22</v>
      </c>
      <c r="F8562">
        <v>216.78607983333336</v>
      </c>
      <c r="G8562">
        <v>46</v>
      </c>
      <c r="I8562">
        <v>225.3014007556817</v>
      </c>
      <c r="J8562">
        <v>216.87482495052086</v>
      </c>
      <c r="K8562">
        <v>288.82215094887687</v>
      </c>
      <c r="L8562">
        <v>6.4624359969071739</v>
      </c>
      <c r="N8562">
        <v>1</v>
      </c>
      <c r="O8562">
        <v>27613.515262460598</v>
      </c>
      <c r="P8562">
        <v>142.357741225035</v>
      </c>
      <c r="Q8562">
        <v>0.75789633205048923</v>
      </c>
      <c r="S8562" s="6">
        <v>34.863231274322501</v>
      </c>
      <c r="V8562" s="6">
        <v>297.27205585772998</v>
      </c>
    </row>
    <row r="8563" spans="1:23" x14ac:dyDescent="0.3">
      <c r="A8563" s="1">
        <v>44776</v>
      </c>
      <c r="B8563">
        <v>202208</v>
      </c>
      <c r="C8563">
        <v>2022</v>
      </c>
      <c r="D8563" t="s">
        <v>4</v>
      </c>
      <c r="E8563" t="s">
        <v>22</v>
      </c>
      <c r="F8563">
        <v>172.60096049999996</v>
      </c>
      <c r="G8563">
        <v>36</v>
      </c>
      <c r="I8563">
        <v>178.82285622347703</v>
      </c>
      <c r="J8563">
        <v>172.82736049999997</v>
      </c>
      <c r="K8563">
        <v>234.55097282247488</v>
      </c>
      <c r="L8563">
        <v>6.5299864820075761</v>
      </c>
      <c r="N8563">
        <v>0.99750349973352281</v>
      </c>
      <c r="O8563">
        <v>21195.121168074162</v>
      </c>
      <c r="P8563">
        <v>109.59823153087812</v>
      </c>
      <c r="Q8563">
        <v>0.76069094100729384</v>
      </c>
      <c r="S8563" s="6">
        <v>27.384873876262578</v>
      </c>
      <c r="V8563" s="6">
        <v>235.07951335227273</v>
      </c>
    </row>
    <row r="8564" spans="1:23" x14ac:dyDescent="0.3">
      <c r="A8564" s="1">
        <v>44776</v>
      </c>
      <c r="B8564">
        <v>202208</v>
      </c>
      <c r="C8564">
        <v>2022</v>
      </c>
      <c r="D8564" t="s">
        <v>2</v>
      </c>
      <c r="E8564" t="s">
        <v>22</v>
      </c>
      <c r="F8564">
        <v>197.07632083333331</v>
      </c>
      <c r="G8564">
        <v>64</v>
      </c>
      <c r="I8564">
        <v>193.63580573632535</v>
      </c>
      <c r="J8564">
        <v>197.50783938802081</v>
      </c>
      <c r="K8564">
        <v>254.32363704501574</v>
      </c>
      <c r="L8564">
        <v>3.9761134525106239</v>
      </c>
      <c r="N8564">
        <v>0.98339240815357909</v>
      </c>
      <c r="O8564">
        <v>24006.840298526211</v>
      </c>
      <c r="P8564">
        <v>159.13026145042647</v>
      </c>
      <c r="Q8564">
        <v>0.7609338870146336</v>
      </c>
      <c r="S8564" s="6">
        <v>48.699768768936551</v>
      </c>
      <c r="V8564" s="6">
        <v>254.47126096067993</v>
      </c>
    </row>
    <row r="8565" spans="1:23" x14ac:dyDescent="0.3">
      <c r="A8565" s="1">
        <v>44776</v>
      </c>
      <c r="B8565">
        <v>202208</v>
      </c>
      <c r="C8565">
        <v>2022</v>
      </c>
      <c r="D8565" t="s">
        <v>3</v>
      </c>
      <c r="E8565" t="s">
        <v>22</v>
      </c>
      <c r="F8565">
        <v>466.97000299999991</v>
      </c>
      <c r="G8565">
        <v>96</v>
      </c>
      <c r="I8565">
        <v>487.73627622336255</v>
      </c>
      <c r="J8565">
        <v>467.88867136718869</v>
      </c>
      <c r="K8565">
        <v>542.0275933921572</v>
      </c>
      <c r="L8565">
        <v>6.6400971280602636</v>
      </c>
      <c r="N8565">
        <v>0.99248047021561947</v>
      </c>
      <c r="O8565">
        <v>60703.718499905168</v>
      </c>
      <c r="P8565">
        <v>252.52490361604194</v>
      </c>
      <c r="Q8565">
        <v>0.76513733348719726</v>
      </c>
      <c r="S8565" s="6">
        <v>73.45318401477094</v>
      </c>
      <c r="V8565" s="6">
        <v>637.44932429378537</v>
      </c>
    </row>
    <row r="8566" spans="1:23" x14ac:dyDescent="0.3">
      <c r="A8566" s="1">
        <v>44776</v>
      </c>
      <c r="B8566">
        <v>202208</v>
      </c>
      <c r="C8566">
        <v>2022</v>
      </c>
      <c r="D8566" t="s">
        <v>5</v>
      </c>
      <c r="E8566" t="s">
        <v>23</v>
      </c>
      <c r="F8566">
        <v>18.777600333333325</v>
      </c>
      <c r="H8566">
        <v>162</v>
      </c>
      <c r="I8566">
        <v>47.261978343725204</v>
      </c>
      <c r="M8566">
        <v>2.4240785910553844</v>
      </c>
      <c r="N8566">
        <v>0.96037386670524694</v>
      </c>
      <c r="O8566">
        <v>2656.0303574067234</v>
      </c>
      <c r="P8566">
        <v>719.70989327425968</v>
      </c>
      <c r="R8566">
        <v>0.94079999999999997</v>
      </c>
      <c r="T8566" s="6">
        <v>155.58056640625</v>
      </c>
      <c r="U8566" s="6">
        <v>152.40959999999998</v>
      </c>
      <c r="W8566" s="6">
        <v>392.7007317509723</v>
      </c>
    </row>
    <row r="8567" spans="1:23" x14ac:dyDescent="0.3">
      <c r="A8567" s="1">
        <v>44776</v>
      </c>
      <c r="B8567">
        <v>202208</v>
      </c>
      <c r="C8567">
        <v>2022</v>
      </c>
      <c r="D8567" t="s">
        <v>6</v>
      </c>
      <c r="E8567" t="s">
        <v>23</v>
      </c>
      <c r="F8567">
        <v>5.4062399999999995</v>
      </c>
      <c r="H8567">
        <v>66</v>
      </c>
      <c r="I8567">
        <v>14.497800000000009</v>
      </c>
      <c r="M8567">
        <v>2.2777986111111113</v>
      </c>
      <c r="N8567">
        <v>0.95660892022975563</v>
      </c>
      <c r="O8567">
        <v>686.97240529129772</v>
      </c>
      <c r="P8567">
        <v>210.96204847056089</v>
      </c>
      <c r="R8567">
        <v>0.93516236559139776</v>
      </c>
      <c r="T8567" s="6">
        <v>63.13618873516387</v>
      </c>
      <c r="U8567" s="6">
        <v>61.720716129032255</v>
      </c>
      <c r="W8567" s="6">
        <v>150.33470833333334</v>
      </c>
    </row>
    <row r="8568" spans="1:23" x14ac:dyDescent="0.3">
      <c r="A8568" s="1">
        <v>44776</v>
      </c>
      <c r="B8568">
        <v>202208</v>
      </c>
      <c r="C8568">
        <v>2022</v>
      </c>
      <c r="D8568" t="s">
        <v>7</v>
      </c>
      <c r="E8568" t="s">
        <v>23</v>
      </c>
      <c r="F8568">
        <v>25.278400000000001</v>
      </c>
      <c r="H8568">
        <v>36</v>
      </c>
      <c r="I8568">
        <v>24.225637312019952</v>
      </c>
      <c r="M8568">
        <v>2.7655603607731738</v>
      </c>
      <c r="N8568">
        <v>0.99831577663470861</v>
      </c>
      <c r="O8568">
        <v>3329.0308102194854</v>
      </c>
      <c r="P8568">
        <v>247.18236262163626</v>
      </c>
      <c r="R8568">
        <v>0.94569999999999999</v>
      </c>
      <c r="T8568" s="6">
        <v>35.939367958849509</v>
      </c>
      <c r="U8568" s="6">
        <v>34.045200000000001</v>
      </c>
      <c r="W8568" s="6">
        <v>99.56017298783425</v>
      </c>
    </row>
    <row r="8569" spans="1:23" x14ac:dyDescent="0.3">
      <c r="A8569" s="1">
        <v>44776</v>
      </c>
      <c r="B8569">
        <v>202208</v>
      </c>
      <c r="C8569">
        <v>2022</v>
      </c>
      <c r="D8569" t="s">
        <v>8</v>
      </c>
      <c r="E8569" t="s">
        <v>23</v>
      </c>
      <c r="F8569">
        <v>57.662299000000004</v>
      </c>
      <c r="H8569">
        <v>108</v>
      </c>
      <c r="I8569">
        <v>67.610623733333313</v>
      </c>
      <c r="M8569">
        <v>3.1108753858024691</v>
      </c>
      <c r="N8569">
        <v>0.93114711934156391</v>
      </c>
      <c r="O8569">
        <v>7914.6153102340468</v>
      </c>
      <c r="P8569">
        <v>209.52126502765475</v>
      </c>
      <c r="R8569">
        <v>0.95649717244125854</v>
      </c>
      <c r="T8569" s="6">
        <v>100.5638888888889</v>
      </c>
      <c r="U8569" s="6">
        <v>103.30169462365592</v>
      </c>
      <c r="W8569" s="6">
        <v>335.97454166666665</v>
      </c>
    </row>
    <row r="8570" spans="1:23" x14ac:dyDescent="0.3">
      <c r="A8570" s="1">
        <v>44777</v>
      </c>
      <c r="B8570">
        <v>202208</v>
      </c>
      <c r="C8570">
        <v>2022</v>
      </c>
      <c r="D8570" t="s">
        <v>0</v>
      </c>
      <c r="E8570" t="s">
        <v>22</v>
      </c>
      <c r="F8570">
        <v>136.92784</v>
      </c>
      <c r="G8570">
        <v>44</v>
      </c>
      <c r="I8570">
        <v>134.13042181101093</v>
      </c>
      <c r="J8570">
        <v>137.42735171875</v>
      </c>
      <c r="K8570">
        <v>179.88274135535323</v>
      </c>
      <c r="L8570">
        <v>4.0650999999999993</v>
      </c>
      <c r="N8570">
        <v>1</v>
      </c>
      <c r="O8570">
        <v>24333.691216087645</v>
      </c>
      <c r="P8570">
        <v>132.12602792670071</v>
      </c>
      <c r="Q8570">
        <v>0.74990004612997874</v>
      </c>
      <c r="S8570" s="6">
        <v>32.995602029719066</v>
      </c>
      <c r="V8570" s="6">
        <v>178.86439999999996</v>
      </c>
    </row>
    <row r="8571" spans="1:23" x14ac:dyDescent="0.3">
      <c r="A8571" s="1">
        <v>44777</v>
      </c>
      <c r="B8571">
        <v>202208</v>
      </c>
      <c r="C8571">
        <v>2022</v>
      </c>
      <c r="D8571" t="s">
        <v>1</v>
      </c>
      <c r="E8571" t="s">
        <v>22</v>
      </c>
      <c r="F8571">
        <v>139.13115983333336</v>
      </c>
      <c r="G8571">
        <v>46</v>
      </c>
      <c r="I8571">
        <v>138.51975260684733</v>
      </c>
      <c r="J8571">
        <v>139.21209245052086</v>
      </c>
      <c r="K8571">
        <v>183.4115334750546</v>
      </c>
      <c r="L8571">
        <v>3.9732333333333334</v>
      </c>
      <c r="N8571">
        <v>0.99589869729284541</v>
      </c>
      <c r="O8571">
        <v>24725.018506637563</v>
      </c>
      <c r="P8571">
        <v>142.357741225035</v>
      </c>
      <c r="Q8571">
        <v>0.75789633205048923</v>
      </c>
      <c r="S8571" s="6">
        <v>34.863231274322501</v>
      </c>
      <c r="V8571" s="6">
        <v>182.76873333333333</v>
      </c>
    </row>
    <row r="8572" spans="1:23" x14ac:dyDescent="0.3">
      <c r="A8572" s="1">
        <v>44777</v>
      </c>
      <c r="B8572">
        <v>202208</v>
      </c>
      <c r="C8572">
        <v>2022</v>
      </c>
      <c r="D8572" t="s">
        <v>4</v>
      </c>
      <c r="E8572" t="s">
        <v>22</v>
      </c>
      <c r="F8572">
        <v>142.25623950000002</v>
      </c>
      <c r="G8572">
        <v>36</v>
      </c>
      <c r="I8572">
        <v>140.83650801774382</v>
      </c>
      <c r="J8572">
        <v>142.44503950000001</v>
      </c>
      <c r="K8572">
        <v>185.01222758442464</v>
      </c>
      <c r="L8572">
        <v>5.1428576466741376</v>
      </c>
      <c r="N8572">
        <v>0.99964666666666668</v>
      </c>
      <c r="O8572">
        <v>23494.039809732229</v>
      </c>
      <c r="P8572">
        <v>109.59823153087812</v>
      </c>
      <c r="Q8572">
        <v>0.76069094100729384</v>
      </c>
      <c r="S8572" s="6">
        <v>27.384873876262578</v>
      </c>
      <c r="V8572" s="6">
        <v>185.14287528026895</v>
      </c>
    </row>
    <row r="8573" spans="1:23" x14ac:dyDescent="0.3">
      <c r="A8573" s="1">
        <v>44777</v>
      </c>
      <c r="B8573">
        <v>202208</v>
      </c>
      <c r="C8573">
        <v>2022</v>
      </c>
      <c r="D8573" t="s">
        <v>2</v>
      </c>
      <c r="E8573" t="s">
        <v>22</v>
      </c>
      <c r="F8573">
        <v>193.63288083333333</v>
      </c>
      <c r="G8573">
        <v>64</v>
      </c>
      <c r="I8573">
        <v>194.7769140609241</v>
      </c>
      <c r="J8573">
        <v>194.56891598958333</v>
      </c>
      <c r="K8573">
        <v>244.44209897703939</v>
      </c>
      <c r="L8573">
        <v>3.9995449462003148</v>
      </c>
      <c r="N8573">
        <v>0.96856013700291377</v>
      </c>
      <c r="O8573">
        <v>31034.73993215607</v>
      </c>
      <c r="P8573">
        <v>159.13026145042647</v>
      </c>
      <c r="Q8573">
        <v>0.7609338870146336</v>
      </c>
      <c r="S8573" s="6">
        <v>48.699768768936551</v>
      </c>
      <c r="V8573" s="6">
        <v>255.97087655682014</v>
      </c>
    </row>
    <row r="8574" spans="1:23" x14ac:dyDescent="0.3">
      <c r="A8574" s="1">
        <v>44777</v>
      </c>
      <c r="B8574">
        <v>202208</v>
      </c>
      <c r="C8574">
        <v>2022</v>
      </c>
      <c r="D8574" t="s">
        <v>3</v>
      </c>
      <c r="E8574" t="s">
        <v>22</v>
      </c>
      <c r="F8574">
        <v>240.61016066666667</v>
      </c>
      <c r="G8574">
        <v>96</v>
      </c>
      <c r="I8574">
        <v>272.38191722909153</v>
      </c>
      <c r="J8574">
        <v>241.41933191349941</v>
      </c>
      <c r="K8574">
        <v>291.70582614035322</v>
      </c>
      <c r="L8574">
        <v>3.7082383954154716</v>
      </c>
      <c r="N8574">
        <v>0.99673941037460922</v>
      </c>
      <c r="O8574">
        <v>41700.374634141859</v>
      </c>
      <c r="P8574">
        <v>252.52490361604194</v>
      </c>
      <c r="Q8574">
        <v>0.76513733348719726</v>
      </c>
      <c r="S8574" s="6">
        <v>73.45318401477094</v>
      </c>
      <c r="V8574" s="6">
        <v>355.9908859598853</v>
      </c>
    </row>
    <row r="8575" spans="1:23" x14ac:dyDescent="0.3">
      <c r="A8575" s="1">
        <v>44777</v>
      </c>
      <c r="B8575">
        <v>202208</v>
      </c>
      <c r="C8575">
        <v>2022</v>
      </c>
      <c r="D8575" t="s">
        <v>5</v>
      </c>
      <c r="E8575" t="s">
        <v>23</v>
      </c>
      <c r="F8575">
        <v>133.03680533333321</v>
      </c>
      <c r="H8575">
        <v>162</v>
      </c>
      <c r="I8575">
        <v>204.14599978419145</v>
      </c>
      <c r="M8575">
        <v>3.242814030039503</v>
      </c>
      <c r="N8575">
        <v>0.99032682253990645</v>
      </c>
      <c r="O8575">
        <v>18478.823772014483</v>
      </c>
      <c r="P8575">
        <v>719.70989327425968</v>
      </c>
      <c r="R8575">
        <v>0.94079999999999997</v>
      </c>
      <c r="T8575" s="6">
        <v>160.43294525146484</v>
      </c>
      <c r="U8575" s="6">
        <v>152.40959999999998</v>
      </c>
      <c r="W8575" s="6">
        <v>525.33587286639943</v>
      </c>
    </row>
    <row r="8576" spans="1:23" x14ac:dyDescent="0.3">
      <c r="A8576" s="1">
        <v>44777</v>
      </c>
      <c r="B8576">
        <v>202208</v>
      </c>
      <c r="C8576">
        <v>2022</v>
      </c>
      <c r="D8576" t="s">
        <v>6</v>
      </c>
      <c r="E8576" t="s">
        <v>23</v>
      </c>
      <c r="F8576">
        <v>7.9452800000000003</v>
      </c>
      <c r="H8576">
        <v>66</v>
      </c>
      <c r="I8576">
        <v>9.3796999999999962</v>
      </c>
      <c r="M8576">
        <v>2.2910763888888885</v>
      </c>
      <c r="N8576">
        <v>0.98525949723108064</v>
      </c>
      <c r="O8576">
        <v>838.6764934623684</v>
      </c>
      <c r="P8576">
        <v>210.96204847056089</v>
      </c>
      <c r="R8576">
        <v>0.93516236559139776</v>
      </c>
      <c r="T8576" s="6">
        <v>65.027126817251329</v>
      </c>
      <c r="U8576" s="6">
        <v>61.720716129032255</v>
      </c>
      <c r="W8576" s="6">
        <v>151.21104166666663</v>
      </c>
    </row>
    <row r="8577" spans="1:23" x14ac:dyDescent="0.3">
      <c r="A8577" s="1">
        <v>44777</v>
      </c>
      <c r="B8577">
        <v>202208</v>
      </c>
      <c r="C8577">
        <v>2022</v>
      </c>
      <c r="D8577" t="s">
        <v>7</v>
      </c>
      <c r="E8577" t="s">
        <v>23</v>
      </c>
      <c r="F8577">
        <v>4.2280000000000006</v>
      </c>
      <c r="H8577">
        <v>36</v>
      </c>
      <c r="I8577">
        <v>8.8816404991457016</v>
      </c>
      <c r="M8577">
        <v>2.3441437379364332</v>
      </c>
      <c r="N8577">
        <v>0.9974884834437131</v>
      </c>
      <c r="O8577">
        <v>487.99143188647048</v>
      </c>
      <c r="P8577">
        <v>247.18236262163626</v>
      </c>
      <c r="R8577">
        <v>0.94569999999999999</v>
      </c>
      <c r="T8577" s="6">
        <v>35.909585403973672</v>
      </c>
      <c r="U8577" s="6">
        <v>34.045200000000001</v>
      </c>
      <c r="W8577" s="6">
        <v>84.389174565711599</v>
      </c>
    </row>
    <row r="8578" spans="1:23" x14ac:dyDescent="0.3">
      <c r="A8578" s="1">
        <v>44777</v>
      </c>
      <c r="B8578">
        <v>202208</v>
      </c>
      <c r="C8578">
        <v>2022</v>
      </c>
      <c r="D8578" t="s">
        <v>8</v>
      </c>
      <c r="E8578" t="s">
        <v>23</v>
      </c>
      <c r="F8578">
        <v>39.528152166666665</v>
      </c>
      <c r="H8578">
        <v>108</v>
      </c>
      <c r="I8578">
        <v>32.528228699999993</v>
      </c>
      <c r="M8578">
        <v>2.4448440586419751</v>
      </c>
      <c r="N8578">
        <v>0.96121399176954747</v>
      </c>
      <c r="O8578">
        <v>6594.4887601507744</v>
      </c>
      <c r="P8578">
        <v>209.52126502765475</v>
      </c>
      <c r="R8578">
        <v>0.95649717244125854</v>
      </c>
      <c r="T8578" s="6">
        <v>103.81111111111113</v>
      </c>
      <c r="U8578" s="6">
        <v>103.30169462365592</v>
      </c>
      <c r="W8578" s="6">
        <v>264.04315833333328</v>
      </c>
    </row>
    <row r="8579" spans="1:23" x14ac:dyDescent="0.3">
      <c r="A8579" s="1">
        <v>44778</v>
      </c>
      <c r="B8579">
        <v>202208</v>
      </c>
      <c r="C8579">
        <v>2022</v>
      </c>
      <c r="D8579" t="s">
        <v>0</v>
      </c>
      <c r="E8579" t="s">
        <v>22</v>
      </c>
      <c r="F8579">
        <v>118.63768033333331</v>
      </c>
      <c r="G8579">
        <v>44</v>
      </c>
      <c r="I8579">
        <v>118.29950692602233</v>
      </c>
      <c r="J8579">
        <v>119.09812955208331</v>
      </c>
      <c r="K8579">
        <v>152.88538482044959</v>
      </c>
      <c r="L8579">
        <v>3.585311364207576</v>
      </c>
      <c r="N8579">
        <v>1</v>
      </c>
      <c r="O8579">
        <v>8885.4228633346884</v>
      </c>
      <c r="P8579">
        <v>132.12602792670071</v>
      </c>
      <c r="Q8579">
        <v>0.74990004612997874</v>
      </c>
      <c r="S8579" s="6">
        <v>32.995602029719066</v>
      </c>
      <c r="V8579" s="6">
        <v>157.75370002513336</v>
      </c>
    </row>
    <row r="8580" spans="1:23" x14ac:dyDescent="0.3">
      <c r="A8580" s="1">
        <v>44778</v>
      </c>
      <c r="B8580">
        <v>202208</v>
      </c>
      <c r="C8580">
        <v>2022</v>
      </c>
      <c r="D8580" t="s">
        <v>1</v>
      </c>
      <c r="E8580" t="s">
        <v>22</v>
      </c>
      <c r="F8580">
        <v>120.1975608333333</v>
      </c>
      <c r="G8580">
        <v>46</v>
      </c>
      <c r="I8580">
        <v>119.94097213765778</v>
      </c>
      <c r="J8580">
        <v>120.2542014583333</v>
      </c>
      <c r="K8580">
        <v>151.41965671101951</v>
      </c>
      <c r="L8580">
        <v>3.4403286142325196</v>
      </c>
      <c r="N8580">
        <v>0.99884759551998181</v>
      </c>
      <c r="O8580">
        <v>9054.234405469746</v>
      </c>
      <c r="P8580">
        <v>142.357741225035</v>
      </c>
      <c r="Q8580">
        <v>0.75789633205048923</v>
      </c>
      <c r="S8580" s="6">
        <v>34.863231274322501</v>
      </c>
      <c r="V8580" s="6">
        <v>158.25511625469591</v>
      </c>
    </row>
    <row r="8581" spans="1:23" x14ac:dyDescent="0.3">
      <c r="A8581" s="1">
        <v>44778</v>
      </c>
      <c r="B8581">
        <v>202208</v>
      </c>
      <c r="C8581">
        <v>2022</v>
      </c>
      <c r="D8581" t="s">
        <v>4</v>
      </c>
      <c r="E8581" t="s">
        <v>22</v>
      </c>
      <c r="F8581">
        <v>90.716639999999998</v>
      </c>
      <c r="G8581">
        <v>36</v>
      </c>
      <c r="I8581">
        <v>86.430769684566087</v>
      </c>
      <c r="J8581">
        <v>90.902039999999985</v>
      </c>
      <c r="K8581">
        <v>114.86270094780585</v>
      </c>
      <c r="L8581">
        <v>3.156149999999998</v>
      </c>
      <c r="N8581">
        <v>1</v>
      </c>
      <c r="O8581">
        <v>7474.778521865217</v>
      </c>
      <c r="P8581">
        <v>109.59823153087812</v>
      </c>
      <c r="Q8581">
        <v>0.76069094100729384</v>
      </c>
      <c r="S8581" s="6">
        <v>27.384873876262578</v>
      </c>
      <c r="V8581" s="6">
        <v>113.62139999999992</v>
      </c>
    </row>
    <row r="8582" spans="1:23" x14ac:dyDescent="0.3">
      <c r="A8582" s="1">
        <v>44778</v>
      </c>
      <c r="B8582">
        <v>202208</v>
      </c>
      <c r="C8582">
        <v>2022</v>
      </c>
      <c r="D8582" t="s">
        <v>2</v>
      </c>
      <c r="E8582" t="s">
        <v>22</v>
      </c>
      <c r="F8582">
        <v>202.40108066666662</v>
      </c>
      <c r="G8582">
        <v>64</v>
      </c>
      <c r="I8582">
        <v>196.45492601094713</v>
      </c>
      <c r="J8582">
        <v>202.79611435816662</v>
      </c>
      <c r="K8582">
        <v>259.89976837429208</v>
      </c>
      <c r="L8582">
        <v>4.0340012073375</v>
      </c>
      <c r="N8582">
        <v>0.96872399927963138</v>
      </c>
      <c r="O8582">
        <v>17814.684546620698</v>
      </c>
      <c r="P8582">
        <v>159.13026145042647</v>
      </c>
      <c r="Q8582">
        <v>0.7609338870146336</v>
      </c>
      <c r="S8582" s="6">
        <v>48.699768768936551</v>
      </c>
      <c r="V8582" s="6">
        <v>258.1760772696</v>
      </c>
    </row>
    <row r="8583" spans="1:23" x14ac:dyDescent="0.3">
      <c r="A8583" s="1">
        <v>44778</v>
      </c>
      <c r="B8583">
        <v>202208</v>
      </c>
      <c r="C8583">
        <v>2022</v>
      </c>
      <c r="D8583" t="s">
        <v>3</v>
      </c>
      <c r="E8583" t="s">
        <v>22</v>
      </c>
      <c r="F8583">
        <v>350.90720283333332</v>
      </c>
      <c r="G8583">
        <v>96</v>
      </c>
      <c r="I8583">
        <v>388.57708611083166</v>
      </c>
      <c r="J8583">
        <v>351.70644376679559</v>
      </c>
      <c r="K8583">
        <v>468.70519768682038</v>
      </c>
      <c r="L8583">
        <v>5.290132637853949</v>
      </c>
      <c r="N8583">
        <v>0.99896275587392547</v>
      </c>
      <c r="O8583">
        <v>32678.317337979934</v>
      </c>
      <c r="P8583">
        <v>252.52490361604194</v>
      </c>
      <c r="Q8583">
        <v>0.76513733348719726</v>
      </c>
      <c r="S8583" s="6">
        <v>73.45318401477094</v>
      </c>
      <c r="V8583" s="6">
        <v>507.85273323397911</v>
      </c>
    </row>
    <row r="8584" spans="1:23" x14ac:dyDescent="0.3">
      <c r="A8584" s="1">
        <v>44778</v>
      </c>
      <c r="B8584">
        <v>202208</v>
      </c>
      <c r="C8584">
        <v>2022</v>
      </c>
      <c r="D8584" t="s">
        <v>5</v>
      </c>
      <c r="E8584" t="s">
        <v>23</v>
      </c>
      <c r="F8584">
        <v>1010.2080371666661</v>
      </c>
      <c r="H8584">
        <v>162</v>
      </c>
      <c r="I8584">
        <v>1179.7819903911529</v>
      </c>
      <c r="M8584">
        <v>6.9028247962471383</v>
      </c>
      <c r="N8584">
        <v>0.99490431797357248</v>
      </c>
      <c r="O8584">
        <v>91455.598026019143</v>
      </c>
      <c r="P8584">
        <v>719.70989327425968</v>
      </c>
      <c r="R8584">
        <v>0.94079999999999997</v>
      </c>
      <c r="T8584" s="6">
        <v>161.17449951171875</v>
      </c>
      <c r="U8584" s="6">
        <v>152.40959999999998</v>
      </c>
      <c r="W8584" s="6">
        <v>1118.2576169920364</v>
      </c>
    </row>
    <row r="8585" spans="1:23" x14ac:dyDescent="0.3">
      <c r="A8585" s="1">
        <v>44778</v>
      </c>
      <c r="B8585">
        <v>202208</v>
      </c>
      <c r="C8585">
        <v>2022</v>
      </c>
      <c r="D8585" t="s">
        <v>6</v>
      </c>
      <c r="E8585" t="s">
        <v>23</v>
      </c>
      <c r="F8585">
        <v>425.66496216666656</v>
      </c>
      <c r="H8585">
        <v>66</v>
      </c>
      <c r="I8585">
        <v>570.72319999999991</v>
      </c>
      <c r="M8585">
        <v>6.573645833333333</v>
      </c>
      <c r="N8585">
        <v>0.98905078894705578</v>
      </c>
      <c r="O8585">
        <v>40628.501454932164</v>
      </c>
      <c r="P8585">
        <v>210.96204847056089</v>
      </c>
      <c r="R8585">
        <v>0.93516236559139776</v>
      </c>
      <c r="T8585" s="6">
        <v>65.277352070505685</v>
      </c>
      <c r="U8585" s="6">
        <v>61.720716129032255</v>
      </c>
      <c r="W8585" s="6">
        <v>433.86062499999997</v>
      </c>
    </row>
    <row r="8586" spans="1:23" x14ac:dyDescent="0.3">
      <c r="A8586" s="1">
        <v>44778</v>
      </c>
      <c r="B8586">
        <v>202208</v>
      </c>
      <c r="C8586">
        <v>2022</v>
      </c>
      <c r="D8586" t="s">
        <v>7</v>
      </c>
      <c r="E8586" t="s">
        <v>23</v>
      </c>
      <c r="F8586">
        <v>207.1999963333335</v>
      </c>
      <c r="H8586">
        <v>36</v>
      </c>
      <c r="I8586">
        <v>228.02934651358831</v>
      </c>
      <c r="M8586">
        <v>5.9222731740523118</v>
      </c>
      <c r="N8586">
        <v>1</v>
      </c>
      <c r="O8586">
        <v>20050.448286814022</v>
      </c>
      <c r="P8586">
        <v>247.18236262163626</v>
      </c>
      <c r="R8586">
        <v>0.94569999999999999</v>
      </c>
      <c r="T8586" s="6">
        <v>36</v>
      </c>
      <c r="U8586" s="6">
        <v>34.045200000000001</v>
      </c>
      <c r="W8586" s="6">
        <v>213.20183426588324</v>
      </c>
    </row>
    <row r="8587" spans="1:23" x14ac:dyDescent="0.3">
      <c r="A8587" s="1">
        <v>44778</v>
      </c>
      <c r="B8587">
        <v>202208</v>
      </c>
      <c r="C8587">
        <v>2022</v>
      </c>
      <c r="D8587" t="s">
        <v>8</v>
      </c>
      <c r="E8587" t="s">
        <v>23</v>
      </c>
      <c r="F8587">
        <v>107.948561</v>
      </c>
      <c r="H8587">
        <v>108</v>
      </c>
      <c r="I8587">
        <v>121.43499076666666</v>
      </c>
      <c r="M8587">
        <v>3.8192107510288067</v>
      </c>
      <c r="N8587">
        <v>0.95956790123456792</v>
      </c>
      <c r="O8587">
        <v>12702.002995595018</v>
      </c>
      <c r="P8587">
        <v>209.52126502765475</v>
      </c>
      <c r="R8587">
        <v>0.95649717244125854</v>
      </c>
      <c r="T8587" s="6">
        <v>103.63333333333334</v>
      </c>
      <c r="U8587" s="6">
        <v>103.30169462365592</v>
      </c>
      <c r="W8587" s="6">
        <v>412.47476111111115</v>
      </c>
    </row>
    <row r="8588" spans="1:23" x14ac:dyDescent="0.3">
      <c r="A8588" s="1">
        <v>44779</v>
      </c>
      <c r="B8588">
        <v>202208</v>
      </c>
      <c r="C8588">
        <v>2022</v>
      </c>
      <c r="D8588" t="s">
        <v>0</v>
      </c>
      <c r="E8588" t="s">
        <v>22</v>
      </c>
      <c r="F8588">
        <v>149.1624401666667</v>
      </c>
      <c r="G8588">
        <v>44</v>
      </c>
      <c r="I8588">
        <v>149.72796836984668</v>
      </c>
      <c r="J8588">
        <v>149.6773327447917</v>
      </c>
      <c r="K8588">
        <v>199.12822856321588</v>
      </c>
      <c r="L8588">
        <v>4.5378159257402553</v>
      </c>
      <c r="N8588">
        <v>1</v>
      </c>
      <c r="O8588">
        <v>16848.670355864284</v>
      </c>
      <c r="P8588">
        <v>132.12602792670071</v>
      </c>
      <c r="Q8588">
        <v>0.74990004612997874</v>
      </c>
      <c r="S8588" s="6">
        <v>32.995602029719066</v>
      </c>
      <c r="V8588" s="6">
        <v>199.66390073257122</v>
      </c>
    </row>
    <row r="8589" spans="1:23" x14ac:dyDescent="0.3">
      <c r="A8589" s="1">
        <v>44779</v>
      </c>
      <c r="B8589">
        <v>202208</v>
      </c>
      <c r="C8589">
        <v>2022</v>
      </c>
      <c r="D8589" t="s">
        <v>1</v>
      </c>
      <c r="E8589" t="s">
        <v>22</v>
      </c>
      <c r="F8589">
        <v>158.86051999999998</v>
      </c>
      <c r="G8589">
        <v>46</v>
      </c>
      <c r="I8589">
        <v>156.78034588250762</v>
      </c>
      <c r="J8589">
        <v>158.94413816406248</v>
      </c>
      <c r="K8589">
        <v>205.23351208563821</v>
      </c>
      <c r="L8589">
        <v>4.4970113254527737</v>
      </c>
      <c r="N8589">
        <v>1</v>
      </c>
      <c r="O8589">
        <v>17930.67809566806</v>
      </c>
      <c r="P8589">
        <v>142.357741225035</v>
      </c>
      <c r="Q8589">
        <v>0.75789633205048923</v>
      </c>
      <c r="S8589" s="6">
        <v>34.863231274322501</v>
      </c>
      <c r="V8589" s="6">
        <v>206.8625209708276</v>
      </c>
    </row>
    <row r="8590" spans="1:23" x14ac:dyDescent="0.3">
      <c r="A8590" s="1">
        <v>44779</v>
      </c>
      <c r="B8590">
        <v>202208</v>
      </c>
      <c r="C8590">
        <v>2022</v>
      </c>
      <c r="D8590" t="s">
        <v>4</v>
      </c>
      <c r="E8590" t="s">
        <v>22</v>
      </c>
      <c r="F8590">
        <v>166.35023966666662</v>
      </c>
      <c r="G8590">
        <v>36</v>
      </c>
      <c r="I8590">
        <v>168.66644153315855</v>
      </c>
      <c r="J8590">
        <v>166.52023966666661</v>
      </c>
      <c r="K8590">
        <v>222.23868463733714</v>
      </c>
      <c r="L8590">
        <v>6.1591096711005822</v>
      </c>
      <c r="N8590">
        <v>1</v>
      </c>
      <c r="O8590">
        <v>18364.544488137843</v>
      </c>
      <c r="P8590">
        <v>109.59823153087812</v>
      </c>
      <c r="Q8590">
        <v>0.76069094100729384</v>
      </c>
      <c r="S8590" s="6">
        <v>27.384873876262578</v>
      </c>
      <c r="V8590" s="6">
        <v>221.72794815962095</v>
      </c>
    </row>
    <row r="8591" spans="1:23" x14ac:dyDescent="0.3">
      <c r="A8591" s="1">
        <v>44779</v>
      </c>
      <c r="B8591">
        <v>202208</v>
      </c>
      <c r="C8591">
        <v>2022</v>
      </c>
      <c r="D8591" t="s">
        <v>2</v>
      </c>
      <c r="E8591" t="s">
        <v>22</v>
      </c>
      <c r="F8591">
        <v>279.73232183333329</v>
      </c>
      <c r="G8591">
        <v>64</v>
      </c>
      <c r="I8591">
        <v>286.73048896763845</v>
      </c>
      <c r="J8591">
        <v>280.12250594563329</v>
      </c>
      <c r="K8591">
        <v>376.39175706391256</v>
      </c>
      <c r="L8591">
        <v>5.8877176671633658</v>
      </c>
      <c r="N8591">
        <v>0.96878126756175853</v>
      </c>
      <c r="O8591">
        <v>34293.290690962735</v>
      </c>
      <c r="P8591">
        <v>159.13026145042647</v>
      </c>
      <c r="Q8591">
        <v>0.7609338870146336</v>
      </c>
      <c r="S8591" s="6">
        <v>48.699768768936551</v>
      </c>
      <c r="V8591" s="6">
        <v>376.81393069845541</v>
      </c>
    </row>
    <row r="8592" spans="1:23" x14ac:dyDescent="0.3">
      <c r="A8592" s="1">
        <v>44779</v>
      </c>
      <c r="B8592">
        <v>202208</v>
      </c>
      <c r="C8592">
        <v>2022</v>
      </c>
      <c r="D8592" t="s">
        <v>3</v>
      </c>
      <c r="E8592" t="s">
        <v>22</v>
      </c>
      <c r="F8592">
        <v>409.24856</v>
      </c>
      <c r="G8592">
        <v>96</v>
      </c>
      <c r="I8592">
        <v>404.25504600310614</v>
      </c>
      <c r="J8592">
        <v>410.08560429296386</v>
      </c>
      <c r="K8592">
        <v>529.25447112223833</v>
      </c>
      <c r="L8592">
        <v>5.5035741666666658</v>
      </c>
      <c r="N8592">
        <v>0.99540799700141447</v>
      </c>
      <c r="O8592">
        <v>47831.848331871945</v>
      </c>
      <c r="P8592">
        <v>252.52490361604194</v>
      </c>
      <c r="Q8592">
        <v>0.76513733348719726</v>
      </c>
      <c r="S8592" s="6">
        <v>73.45318401477094</v>
      </c>
      <c r="V8592" s="6">
        <v>528.34311999999989</v>
      </c>
    </row>
    <row r="8593" spans="1:23" x14ac:dyDescent="0.3">
      <c r="A8593" s="1">
        <v>44779</v>
      </c>
      <c r="B8593">
        <v>202208</v>
      </c>
      <c r="C8593">
        <v>2022</v>
      </c>
      <c r="D8593" t="s">
        <v>5</v>
      </c>
      <c r="E8593" t="s">
        <v>23</v>
      </c>
      <c r="F8593">
        <v>1148.6208483333332</v>
      </c>
      <c r="H8593">
        <v>162</v>
      </c>
      <c r="I8593">
        <v>1428.3693722125092</v>
      </c>
      <c r="M8593">
        <v>6.9578900680390534</v>
      </c>
      <c r="N8593">
        <v>0.98400068871768909</v>
      </c>
      <c r="O8593">
        <v>115730.30676540211</v>
      </c>
      <c r="P8593">
        <v>719.70989327425968</v>
      </c>
      <c r="R8593">
        <v>0.94079999999999997</v>
      </c>
      <c r="T8593" s="6">
        <v>159.40811157226563</v>
      </c>
      <c r="U8593" s="6">
        <v>152.40959999999998</v>
      </c>
      <c r="W8593" s="6">
        <v>1127.1781910223267</v>
      </c>
    </row>
    <row r="8594" spans="1:23" x14ac:dyDescent="0.3">
      <c r="A8594" s="1">
        <v>44779</v>
      </c>
      <c r="B8594">
        <v>202208</v>
      </c>
      <c r="C8594">
        <v>2022</v>
      </c>
      <c r="D8594" t="s">
        <v>6</v>
      </c>
      <c r="E8594" t="s">
        <v>23</v>
      </c>
      <c r="F8594">
        <v>494.77680216666653</v>
      </c>
      <c r="H8594">
        <v>66</v>
      </c>
      <c r="I8594">
        <v>640.57613333333336</v>
      </c>
      <c r="M8594">
        <v>7.2186458333333334</v>
      </c>
      <c r="N8594">
        <v>0.97470460794979541</v>
      </c>
      <c r="O8594">
        <v>48817.213576055685</v>
      </c>
      <c r="P8594">
        <v>210.96204847056089</v>
      </c>
      <c r="R8594">
        <v>0.93516236559139776</v>
      </c>
      <c r="T8594" s="6">
        <v>64.330504124686499</v>
      </c>
      <c r="U8594" s="6">
        <v>61.720716129032255</v>
      </c>
      <c r="W8594" s="6">
        <v>476.43062500000002</v>
      </c>
    </row>
    <row r="8595" spans="1:23" x14ac:dyDescent="0.3">
      <c r="A8595" s="1">
        <v>44779</v>
      </c>
      <c r="B8595">
        <v>202208</v>
      </c>
      <c r="C8595">
        <v>2022</v>
      </c>
      <c r="D8595" t="s">
        <v>7</v>
      </c>
      <c r="E8595" t="s">
        <v>23</v>
      </c>
      <c r="F8595">
        <v>216.73119866666673</v>
      </c>
      <c r="H8595">
        <v>36</v>
      </c>
      <c r="I8595">
        <v>224.26486860639613</v>
      </c>
      <c r="M8595">
        <v>6.0433943618546317</v>
      </c>
      <c r="N8595">
        <v>1</v>
      </c>
      <c r="O8595">
        <v>21797.230048674435</v>
      </c>
      <c r="P8595">
        <v>247.18236262163626</v>
      </c>
      <c r="R8595">
        <v>0.94569999999999999</v>
      </c>
      <c r="T8595" s="6">
        <v>36</v>
      </c>
      <c r="U8595" s="6">
        <v>34.045200000000001</v>
      </c>
      <c r="W8595" s="6">
        <v>217.56219702676674</v>
      </c>
    </row>
    <row r="8596" spans="1:23" x14ac:dyDescent="0.3">
      <c r="A8596" s="1">
        <v>44779</v>
      </c>
      <c r="B8596">
        <v>202208</v>
      </c>
      <c r="C8596">
        <v>2022</v>
      </c>
      <c r="D8596" t="s">
        <v>8</v>
      </c>
      <c r="E8596" t="s">
        <v>23</v>
      </c>
      <c r="F8596">
        <v>120.56897016666665</v>
      </c>
      <c r="H8596">
        <v>108</v>
      </c>
      <c r="I8596">
        <v>134.04123620000004</v>
      </c>
      <c r="M8596">
        <v>3.9020643261316881</v>
      </c>
      <c r="N8596">
        <v>0.94783950617283952</v>
      </c>
      <c r="O8596">
        <v>17676.195243911061</v>
      </c>
      <c r="P8596">
        <v>209.52126502765475</v>
      </c>
      <c r="R8596">
        <v>0.95649717244125854</v>
      </c>
      <c r="T8596" s="6">
        <v>102.36666666666667</v>
      </c>
      <c r="U8596" s="6">
        <v>103.30169462365592</v>
      </c>
      <c r="W8596" s="6">
        <v>421.42294722222232</v>
      </c>
    </row>
    <row r="8597" spans="1:23" x14ac:dyDescent="0.3">
      <c r="A8597" s="1">
        <v>44780</v>
      </c>
      <c r="B8597">
        <v>202208</v>
      </c>
      <c r="C8597">
        <v>2022</v>
      </c>
      <c r="D8597" t="s">
        <v>0</v>
      </c>
      <c r="E8597" t="s">
        <v>22</v>
      </c>
      <c r="F8597">
        <v>104.72895983333335</v>
      </c>
      <c r="G8597">
        <v>44</v>
      </c>
      <c r="I8597">
        <v>113.28322034536976</v>
      </c>
      <c r="J8597">
        <v>105.19087389583335</v>
      </c>
      <c r="K8597">
        <v>133.03605618762904</v>
      </c>
      <c r="L8597">
        <v>3.4332824187701081</v>
      </c>
      <c r="N8597">
        <v>1</v>
      </c>
      <c r="O8597">
        <v>10228.605555805583</v>
      </c>
      <c r="P8597">
        <v>132.12602792670071</v>
      </c>
      <c r="Q8597">
        <v>0.74990004612997874</v>
      </c>
      <c r="S8597" s="6">
        <v>32.995602029719066</v>
      </c>
      <c r="V8597" s="6">
        <v>151.06442642588476</v>
      </c>
    </row>
    <row r="8598" spans="1:23" x14ac:dyDescent="0.3">
      <c r="A8598" s="1">
        <v>44780</v>
      </c>
      <c r="B8598">
        <v>202208</v>
      </c>
      <c r="C8598">
        <v>2022</v>
      </c>
      <c r="D8598" t="s">
        <v>1</v>
      </c>
      <c r="E8598" t="s">
        <v>22</v>
      </c>
      <c r="F8598">
        <v>143.55823950000004</v>
      </c>
      <c r="G8598">
        <v>46</v>
      </c>
      <c r="I8598">
        <v>138.57288661516506</v>
      </c>
      <c r="J8598">
        <v>143.63599828906254</v>
      </c>
      <c r="K8598">
        <v>183.9495376673753</v>
      </c>
      <c r="L8598">
        <v>3.9747574034317035</v>
      </c>
      <c r="N8598">
        <v>1</v>
      </c>
      <c r="O8598">
        <v>13616.93238114721</v>
      </c>
      <c r="P8598">
        <v>142.357741225035</v>
      </c>
      <c r="Q8598">
        <v>0.75789633205048923</v>
      </c>
      <c r="S8598" s="6">
        <v>34.863231274322501</v>
      </c>
      <c r="V8598" s="6">
        <v>182.83884055785836</v>
      </c>
    </row>
    <row r="8599" spans="1:23" x14ac:dyDescent="0.3">
      <c r="A8599" s="1">
        <v>44780</v>
      </c>
      <c r="B8599">
        <v>202208</v>
      </c>
      <c r="C8599">
        <v>2022</v>
      </c>
      <c r="D8599" t="s">
        <v>4</v>
      </c>
      <c r="E8599" t="s">
        <v>22</v>
      </c>
      <c r="F8599">
        <v>123.18599983333336</v>
      </c>
      <c r="G8599">
        <v>36</v>
      </c>
      <c r="I8599">
        <v>118.47296587216022</v>
      </c>
      <c r="J8599">
        <v>123.32539983333335</v>
      </c>
      <c r="K8599">
        <v>157.00306384122359</v>
      </c>
      <c r="L8599">
        <v>4.3262191532258072</v>
      </c>
      <c r="N8599">
        <v>1</v>
      </c>
      <c r="O8599">
        <v>11798.640580798949</v>
      </c>
      <c r="P8599">
        <v>109.59823153087812</v>
      </c>
      <c r="Q8599">
        <v>0.76069094100729384</v>
      </c>
      <c r="S8599" s="6">
        <v>27.384873876262578</v>
      </c>
      <c r="V8599" s="6">
        <v>155.74388951612906</v>
      </c>
    </row>
    <row r="8600" spans="1:23" x14ac:dyDescent="0.3">
      <c r="A8600" s="1">
        <v>44780</v>
      </c>
      <c r="B8600">
        <v>202208</v>
      </c>
      <c r="C8600">
        <v>2022</v>
      </c>
      <c r="D8600" t="s">
        <v>2</v>
      </c>
      <c r="E8600" t="s">
        <v>22</v>
      </c>
      <c r="F8600">
        <v>192.26368033333335</v>
      </c>
      <c r="G8600">
        <v>64</v>
      </c>
      <c r="I8600">
        <v>192.81012762197614</v>
      </c>
      <c r="J8600">
        <v>192.60533671058334</v>
      </c>
      <c r="K8600">
        <v>252.90886499871155</v>
      </c>
      <c r="L8600">
        <v>3.9591589959449927</v>
      </c>
      <c r="N8600">
        <v>0.96876231011845837</v>
      </c>
      <c r="O8600">
        <v>19019.801735994028</v>
      </c>
      <c r="P8600">
        <v>159.13026145042647</v>
      </c>
      <c r="Q8600">
        <v>0.7609338870146336</v>
      </c>
      <c r="S8600" s="6">
        <v>48.699768768936551</v>
      </c>
      <c r="V8600" s="6">
        <v>253.38617574047953</v>
      </c>
    </row>
    <row r="8601" spans="1:23" x14ac:dyDescent="0.3">
      <c r="A8601" s="1">
        <v>44780</v>
      </c>
      <c r="B8601">
        <v>202208</v>
      </c>
      <c r="C8601">
        <v>2022</v>
      </c>
      <c r="D8601" t="s">
        <v>3</v>
      </c>
      <c r="E8601" t="s">
        <v>22</v>
      </c>
      <c r="F8601">
        <v>295.20287983333338</v>
      </c>
      <c r="G8601">
        <v>96</v>
      </c>
      <c r="I8601">
        <v>266.99312455465395</v>
      </c>
      <c r="J8601">
        <v>295.84997346706831</v>
      </c>
      <c r="K8601">
        <v>352.11085221244792</v>
      </c>
      <c r="L8601">
        <v>3.6348747591522161</v>
      </c>
      <c r="N8601">
        <v>0.99752645502645498</v>
      </c>
      <c r="O8601">
        <v>27151.478214272462</v>
      </c>
      <c r="P8601">
        <v>252.52490361604194</v>
      </c>
      <c r="Q8601">
        <v>0.76513733348719726</v>
      </c>
      <c r="S8601" s="6">
        <v>73.45318401477094</v>
      </c>
      <c r="V8601" s="6">
        <v>348.94797687861274</v>
      </c>
    </row>
    <row r="8602" spans="1:23" x14ac:dyDescent="0.3">
      <c r="A8602" s="1">
        <v>44780</v>
      </c>
      <c r="B8602">
        <v>202208</v>
      </c>
      <c r="C8602">
        <v>2022</v>
      </c>
      <c r="D8602" t="s">
        <v>5</v>
      </c>
      <c r="E8602" t="s">
        <v>23</v>
      </c>
      <c r="F8602">
        <v>47.750400666666664</v>
      </c>
      <c r="H8602">
        <v>162</v>
      </c>
      <c r="I8602">
        <v>83.890094115972531</v>
      </c>
      <c r="M8602">
        <v>2.6434445994515197</v>
      </c>
      <c r="N8602">
        <v>0.98801346767095877</v>
      </c>
      <c r="O8602">
        <v>4096.1239493987869</v>
      </c>
      <c r="P8602">
        <v>719.70989327425968</v>
      </c>
      <c r="R8602">
        <v>0.94079999999999997</v>
      </c>
      <c r="T8602" s="6">
        <v>160.05818176269531</v>
      </c>
      <c r="U8602" s="6">
        <v>152.40959999999998</v>
      </c>
      <c r="W8602" s="6">
        <v>428.23802511114616</v>
      </c>
    </row>
    <row r="8603" spans="1:23" x14ac:dyDescent="0.3">
      <c r="A8603" s="1">
        <v>44780</v>
      </c>
      <c r="B8603">
        <v>202208</v>
      </c>
      <c r="C8603">
        <v>2022</v>
      </c>
      <c r="D8603" t="s">
        <v>6</v>
      </c>
      <c r="E8603" t="s">
        <v>23</v>
      </c>
      <c r="F8603">
        <v>47.948319999999995</v>
      </c>
      <c r="H8603">
        <v>66</v>
      </c>
      <c r="I8603">
        <v>72.588266666666698</v>
      </c>
      <c r="M8603">
        <v>3.3970486111111113</v>
      </c>
      <c r="N8603">
        <v>0.9610214155112432</v>
      </c>
      <c r="O8603">
        <v>5257.3574808034145</v>
      </c>
      <c r="P8603">
        <v>210.96204847056089</v>
      </c>
      <c r="R8603">
        <v>0.93516236559139776</v>
      </c>
      <c r="T8603" s="6">
        <v>63.427413423742053</v>
      </c>
      <c r="U8603" s="6">
        <v>61.720716129032255</v>
      </c>
      <c r="W8603" s="6">
        <v>224.20520833333336</v>
      </c>
    </row>
    <row r="8604" spans="1:23" x14ac:dyDescent="0.3">
      <c r="A8604" s="1">
        <v>44780</v>
      </c>
      <c r="B8604">
        <v>202208</v>
      </c>
      <c r="C8604">
        <v>2022</v>
      </c>
      <c r="D8604" t="s">
        <v>7</v>
      </c>
      <c r="E8604" t="s">
        <v>23</v>
      </c>
      <c r="F8604">
        <v>33.409600000000005</v>
      </c>
      <c r="H8604">
        <v>36</v>
      </c>
      <c r="I8604">
        <v>37.18928402399451</v>
      </c>
      <c r="M8604">
        <v>3.374149900174777</v>
      </c>
      <c r="N8604">
        <v>0.99568560588576416</v>
      </c>
      <c r="O8604">
        <v>3579.7553164531541</v>
      </c>
      <c r="P8604">
        <v>247.18236262163626</v>
      </c>
      <c r="R8604">
        <v>0.94569999999999999</v>
      </c>
      <c r="T8604" s="6">
        <v>35.844681811887511</v>
      </c>
      <c r="U8604" s="6">
        <v>34.045200000000001</v>
      </c>
      <c r="W8604" s="6">
        <v>121.46939640629198</v>
      </c>
    </row>
    <row r="8605" spans="1:23" x14ac:dyDescent="0.3">
      <c r="A8605" s="1">
        <v>44780</v>
      </c>
      <c r="B8605">
        <v>202208</v>
      </c>
      <c r="C8605">
        <v>2022</v>
      </c>
      <c r="D8605" t="s">
        <v>8</v>
      </c>
      <c r="E8605" t="s">
        <v>23</v>
      </c>
      <c r="F8605">
        <v>48.620999666666663</v>
      </c>
      <c r="H8605">
        <v>108</v>
      </c>
      <c r="I8605">
        <v>54.821203366666666</v>
      </c>
      <c r="M8605">
        <v>3.088840740740741</v>
      </c>
      <c r="N8605">
        <v>0.94002057613168732</v>
      </c>
      <c r="O8605">
        <v>5212.276330775785</v>
      </c>
      <c r="P8605">
        <v>209.52126502765475</v>
      </c>
      <c r="R8605">
        <v>0.95649717244125854</v>
      </c>
      <c r="T8605" s="6">
        <v>101.52222222222223</v>
      </c>
      <c r="U8605" s="6">
        <v>103.30169462365592</v>
      </c>
      <c r="W8605" s="6">
        <v>333.59480000000002</v>
      </c>
    </row>
    <row r="8606" spans="1:23" x14ac:dyDescent="0.3">
      <c r="A8606" s="1">
        <v>44781</v>
      </c>
      <c r="B8606">
        <v>202208</v>
      </c>
      <c r="C8606">
        <v>2022</v>
      </c>
      <c r="D8606" t="s">
        <v>0</v>
      </c>
      <c r="E8606" t="s">
        <v>22</v>
      </c>
      <c r="F8606">
        <v>190.71892083333327</v>
      </c>
      <c r="G8606">
        <v>44</v>
      </c>
      <c r="I8606">
        <v>188.60036319735474</v>
      </c>
      <c r="J8606">
        <v>191.31730950520827</v>
      </c>
      <c r="K8606">
        <v>253.35055993193384</v>
      </c>
      <c r="L8606">
        <v>5.7159242928037148</v>
      </c>
      <c r="N8606">
        <v>1</v>
      </c>
      <c r="O8606">
        <v>26110.131740573499</v>
      </c>
      <c r="P8606">
        <v>132.12602792670071</v>
      </c>
      <c r="Q8606">
        <v>0.74990004612997874</v>
      </c>
      <c r="S8606" s="6">
        <v>32.995602029719066</v>
      </c>
      <c r="V8606" s="6">
        <v>251.50066888336346</v>
      </c>
    </row>
    <row r="8607" spans="1:23" x14ac:dyDescent="0.3">
      <c r="A8607" s="1">
        <v>44781</v>
      </c>
      <c r="B8607">
        <v>202208</v>
      </c>
      <c r="C8607">
        <v>2022</v>
      </c>
      <c r="D8607" t="s">
        <v>1</v>
      </c>
      <c r="E8607" t="s">
        <v>22</v>
      </c>
      <c r="F8607">
        <v>207.36407983333334</v>
      </c>
      <c r="G8607">
        <v>46</v>
      </c>
      <c r="I8607">
        <v>201.72338821969419</v>
      </c>
      <c r="J8607">
        <v>207.45123803645834</v>
      </c>
      <c r="K8607">
        <v>266.8590756155856</v>
      </c>
      <c r="L8607">
        <v>5.7861357322970708</v>
      </c>
      <c r="N8607">
        <v>1</v>
      </c>
      <c r="O8607">
        <v>28474.118409183309</v>
      </c>
      <c r="P8607">
        <v>142.357741225035</v>
      </c>
      <c r="Q8607">
        <v>0.75789633205048923</v>
      </c>
      <c r="S8607" s="6">
        <v>34.863231274322501</v>
      </c>
      <c r="V8607" s="6">
        <v>266.16224368566526</v>
      </c>
    </row>
    <row r="8608" spans="1:23" x14ac:dyDescent="0.3">
      <c r="A8608" s="1">
        <v>44781</v>
      </c>
      <c r="B8608">
        <v>202208</v>
      </c>
      <c r="C8608">
        <v>2022</v>
      </c>
      <c r="D8608" t="s">
        <v>4</v>
      </c>
      <c r="E8608" t="s">
        <v>22</v>
      </c>
      <c r="F8608">
        <v>156.80672033333332</v>
      </c>
      <c r="G8608">
        <v>36</v>
      </c>
      <c r="I8608">
        <v>159.35681193800355</v>
      </c>
      <c r="J8608">
        <v>157.00152033333333</v>
      </c>
      <c r="K8608">
        <v>211.14497934850971</v>
      </c>
      <c r="L8608">
        <v>5.8191544959473154</v>
      </c>
      <c r="N8608">
        <v>1</v>
      </c>
      <c r="O8608">
        <v>20080.194359116245</v>
      </c>
      <c r="P8608">
        <v>109.59823153087812</v>
      </c>
      <c r="Q8608">
        <v>0.76069094100729384</v>
      </c>
      <c r="S8608" s="6">
        <v>27.384873876262578</v>
      </c>
      <c r="V8608" s="6">
        <v>209.48956185410336</v>
      </c>
    </row>
    <row r="8609" spans="1:23" x14ac:dyDescent="0.3">
      <c r="A8609" s="1">
        <v>44781</v>
      </c>
      <c r="B8609">
        <v>202208</v>
      </c>
      <c r="C8609">
        <v>2022</v>
      </c>
      <c r="D8609" t="s">
        <v>2</v>
      </c>
      <c r="E8609" t="s">
        <v>22</v>
      </c>
      <c r="F8609">
        <v>291.04068116666667</v>
      </c>
      <c r="G8609">
        <v>64</v>
      </c>
      <c r="I8609">
        <v>298.76379800400412</v>
      </c>
      <c r="J8609">
        <v>291.47486684079166</v>
      </c>
      <c r="K8609">
        <v>390.91616784601331</v>
      </c>
      <c r="L8609">
        <v>6.1348093749999997</v>
      </c>
      <c r="N8609">
        <v>0.95599770518697269</v>
      </c>
      <c r="O8609">
        <v>40931.404383665489</v>
      </c>
      <c r="P8609">
        <v>159.13026145042647</v>
      </c>
      <c r="Q8609">
        <v>0.7609338870146336</v>
      </c>
      <c r="S8609" s="6">
        <v>48.699768768936551</v>
      </c>
      <c r="V8609" s="6">
        <v>392.62779999999998</v>
      </c>
    </row>
    <row r="8610" spans="1:23" x14ac:dyDescent="0.3">
      <c r="A8610" s="1">
        <v>44781</v>
      </c>
      <c r="B8610">
        <v>202208</v>
      </c>
      <c r="C8610">
        <v>2022</v>
      </c>
      <c r="D8610" t="s">
        <v>3</v>
      </c>
      <c r="E8610" t="s">
        <v>22</v>
      </c>
      <c r="F8610">
        <v>437.33424066666663</v>
      </c>
      <c r="G8610">
        <v>96</v>
      </c>
      <c r="I8610">
        <v>436.41345537270689</v>
      </c>
      <c r="J8610">
        <v>438.20493836135233</v>
      </c>
      <c r="K8610">
        <v>575.03205414180218</v>
      </c>
      <c r="L8610">
        <v>5.9413824087591234</v>
      </c>
      <c r="N8610">
        <v>0.99541000000000002</v>
      </c>
      <c r="O8610">
        <v>60292.196191082112</v>
      </c>
      <c r="P8610">
        <v>252.52490361604194</v>
      </c>
      <c r="Q8610">
        <v>0.76513733348719726</v>
      </c>
      <c r="S8610" s="6">
        <v>73.45318401477094</v>
      </c>
      <c r="V8610" s="6">
        <v>570.37271124087579</v>
      </c>
    </row>
    <row r="8611" spans="1:23" x14ac:dyDescent="0.3">
      <c r="A8611" s="1">
        <v>44781</v>
      </c>
      <c r="B8611">
        <v>202208</v>
      </c>
      <c r="C8611">
        <v>2022</v>
      </c>
      <c r="D8611" t="s">
        <v>5</v>
      </c>
      <c r="E8611" t="s">
        <v>23</v>
      </c>
      <c r="F8611">
        <v>18.873600499999984</v>
      </c>
      <c r="H8611">
        <v>162</v>
      </c>
      <c r="I8611">
        <v>36.578069910605755</v>
      </c>
      <c r="M8611">
        <v>2.0923935959878768</v>
      </c>
      <c r="N8611">
        <v>0.97870946813512727</v>
      </c>
      <c r="O8611">
        <v>2073.1972415541413</v>
      </c>
      <c r="P8611">
        <v>719.70989327425968</v>
      </c>
      <c r="R8611">
        <v>0.94079999999999997</v>
      </c>
      <c r="T8611" s="6">
        <v>158.55093383789063</v>
      </c>
      <c r="U8611" s="6">
        <v>152.40959999999998</v>
      </c>
      <c r="W8611" s="6">
        <v>338.96776255003601</v>
      </c>
    </row>
    <row r="8612" spans="1:23" x14ac:dyDescent="0.3">
      <c r="A8612" s="1">
        <v>44781</v>
      </c>
      <c r="B8612">
        <v>202208</v>
      </c>
      <c r="C8612">
        <v>2022</v>
      </c>
      <c r="D8612" t="s">
        <v>6</v>
      </c>
      <c r="E8612" t="s">
        <v>23</v>
      </c>
      <c r="F8612">
        <v>25.905600166666659</v>
      </c>
      <c r="H8612">
        <v>66</v>
      </c>
      <c r="I8612">
        <v>37.140999999999998</v>
      </c>
      <c r="M8612">
        <v>2.4452777777777781</v>
      </c>
      <c r="N8612">
        <v>0.97858359346663504</v>
      </c>
      <c r="O8612">
        <v>3098.6328236148606</v>
      </c>
      <c r="P8612">
        <v>210.96204847056089</v>
      </c>
      <c r="R8612">
        <v>0.93516236559139776</v>
      </c>
      <c r="T8612" s="6">
        <v>64.586517168797911</v>
      </c>
      <c r="U8612" s="6">
        <v>61.720716129032255</v>
      </c>
      <c r="W8612" s="6">
        <v>161.38833333333335</v>
      </c>
    </row>
    <row r="8613" spans="1:23" x14ac:dyDescent="0.3">
      <c r="A8613" s="1">
        <v>44781</v>
      </c>
      <c r="B8613">
        <v>202208</v>
      </c>
      <c r="C8613">
        <v>2022</v>
      </c>
      <c r="D8613" t="s">
        <v>7</v>
      </c>
      <c r="E8613" t="s">
        <v>23</v>
      </c>
      <c r="F8613">
        <v>20.775999999999996</v>
      </c>
      <c r="H8613">
        <v>36</v>
      </c>
      <c r="I8613">
        <v>25.272635723212005</v>
      </c>
      <c r="M8613">
        <v>2.6784203532919046</v>
      </c>
      <c r="N8613">
        <v>1</v>
      </c>
      <c r="O8613">
        <v>2546.8406374825117</v>
      </c>
      <c r="P8613">
        <v>247.18236262163626</v>
      </c>
      <c r="R8613">
        <v>0.94569999999999999</v>
      </c>
      <c r="T8613" s="6">
        <v>36</v>
      </c>
      <c r="U8613" s="6">
        <v>34.045200000000001</v>
      </c>
      <c r="W8613" s="6">
        <v>96.423132718508569</v>
      </c>
    </row>
    <row r="8614" spans="1:23" x14ac:dyDescent="0.3">
      <c r="A8614" s="1">
        <v>44781</v>
      </c>
      <c r="B8614">
        <v>202208</v>
      </c>
      <c r="C8614">
        <v>2022</v>
      </c>
      <c r="D8614" t="s">
        <v>8</v>
      </c>
      <c r="E8614" t="s">
        <v>23</v>
      </c>
      <c r="F8614">
        <v>80.06643733333334</v>
      </c>
      <c r="H8614">
        <v>108</v>
      </c>
      <c r="I8614">
        <v>89.395392733333338</v>
      </c>
      <c r="M8614">
        <v>3.4379093621399175</v>
      </c>
      <c r="N8614">
        <v>0.9559670781893006</v>
      </c>
      <c r="O8614">
        <v>10776.869167343253</v>
      </c>
      <c r="P8614">
        <v>209.52126502765475</v>
      </c>
      <c r="R8614">
        <v>0.95649717244125854</v>
      </c>
      <c r="T8614" s="6">
        <v>103.24444444444447</v>
      </c>
      <c r="U8614" s="6">
        <v>103.30169462365592</v>
      </c>
      <c r="W8614" s="6">
        <v>371.29421111111111</v>
      </c>
    </row>
    <row r="8615" spans="1:23" x14ac:dyDescent="0.3">
      <c r="A8615" s="1">
        <v>44782</v>
      </c>
      <c r="B8615">
        <v>202208</v>
      </c>
      <c r="C8615">
        <v>2022</v>
      </c>
      <c r="D8615" t="s">
        <v>0</v>
      </c>
      <c r="E8615" t="s">
        <v>22</v>
      </c>
      <c r="F8615">
        <v>177.20892033333334</v>
      </c>
      <c r="G8615">
        <v>44</v>
      </c>
      <c r="I8615">
        <v>193.38424740486451</v>
      </c>
      <c r="J8615">
        <v>177.74676213020834</v>
      </c>
      <c r="K8615">
        <v>234.90018927439201</v>
      </c>
      <c r="L8615">
        <v>5.8609098033939118</v>
      </c>
      <c r="N8615">
        <v>1</v>
      </c>
      <c r="O8615">
        <v>26156.598791474098</v>
      </c>
      <c r="P8615">
        <v>132.12602792670071</v>
      </c>
      <c r="Q8615">
        <v>0.74990004612997874</v>
      </c>
      <c r="S8615" s="6">
        <v>32.995602029719066</v>
      </c>
      <c r="V8615" s="6">
        <v>257.88003134933211</v>
      </c>
    </row>
    <row r="8616" spans="1:23" x14ac:dyDescent="0.3">
      <c r="A8616" s="1">
        <v>44782</v>
      </c>
      <c r="B8616">
        <v>202208</v>
      </c>
      <c r="C8616">
        <v>2022</v>
      </c>
      <c r="D8616" t="s">
        <v>1</v>
      </c>
      <c r="E8616" t="s">
        <v>22</v>
      </c>
      <c r="F8616">
        <v>188.97872133333331</v>
      </c>
      <c r="G8616">
        <v>46</v>
      </c>
      <c r="I8616">
        <v>208.52033086103665</v>
      </c>
      <c r="J8616">
        <v>189.06136293489581</v>
      </c>
      <c r="K8616">
        <v>248.91372743000255</v>
      </c>
      <c r="L8616">
        <v>5.9810959351497699</v>
      </c>
      <c r="N8616">
        <v>1</v>
      </c>
      <c r="O8616">
        <v>27664.527157536373</v>
      </c>
      <c r="P8616">
        <v>142.357741225035</v>
      </c>
      <c r="Q8616">
        <v>0.75789633205048923</v>
      </c>
      <c r="S8616" s="6">
        <v>34.863231274322501</v>
      </c>
      <c r="V8616" s="6">
        <v>275.13041301688941</v>
      </c>
    </row>
    <row r="8617" spans="1:23" x14ac:dyDescent="0.3">
      <c r="A8617" s="1">
        <v>44782</v>
      </c>
      <c r="B8617">
        <v>202208</v>
      </c>
      <c r="C8617">
        <v>2022</v>
      </c>
      <c r="D8617" t="s">
        <v>4</v>
      </c>
      <c r="E8617" t="s">
        <v>22</v>
      </c>
      <c r="F8617">
        <v>168.25787983333336</v>
      </c>
      <c r="G8617">
        <v>36</v>
      </c>
      <c r="I8617">
        <v>168.52788307821373</v>
      </c>
      <c r="J8617">
        <v>168.43847983333336</v>
      </c>
      <c r="K8617">
        <v>222.49157629974115</v>
      </c>
      <c r="L8617">
        <v>6.1540500000000007</v>
      </c>
      <c r="N8617">
        <v>1</v>
      </c>
      <c r="O8617">
        <v>25020.120669093001</v>
      </c>
      <c r="P8617">
        <v>109.59823153087812</v>
      </c>
      <c r="Q8617">
        <v>0.76069094100729384</v>
      </c>
      <c r="S8617" s="6">
        <v>27.384873876262578</v>
      </c>
      <c r="V8617" s="6">
        <v>221.54580000000001</v>
      </c>
    </row>
    <row r="8618" spans="1:23" x14ac:dyDescent="0.3">
      <c r="A8618" s="1">
        <v>44782</v>
      </c>
      <c r="B8618">
        <v>202208</v>
      </c>
      <c r="C8618">
        <v>2022</v>
      </c>
      <c r="D8618" t="s">
        <v>2</v>
      </c>
      <c r="E8618" t="s">
        <v>22</v>
      </c>
      <c r="F8618">
        <v>292.18196116666655</v>
      </c>
      <c r="G8618">
        <v>64</v>
      </c>
      <c r="I8618">
        <v>289.72067316472334</v>
      </c>
      <c r="J8618">
        <v>292.62049110866656</v>
      </c>
      <c r="K8618">
        <v>380.31835586263469</v>
      </c>
      <c r="L8618">
        <v>5.9491180448791674</v>
      </c>
      <c r="N8618">
        <v>0.97064460901012539</v>
      </c>
      <c r="O8618">
        <v>44236.175091047262</v>
      </c>
      <c r="P8618">
        <v>159.13026145042647</v>
      </c>
      <c r="Q8618">
        <v>0.7609338870146336</v>
      </c>
      <c r="S8618" s="6">
        <v>48.699768768936551</v>
      </c>
      <c r="V8618" s="6">
        <v>380.74355487226671</v>
      </c>
    </row>
    <row r="8619" spans="1:23" x14ac:dyDescent="0.3">
      <c r="A8619" s="1">
        <v>44782</v>
      </c>
      <c r="B8619">
        <v>202208</v>
      </c>
      <c r="C8619">
        <v>2022</v>
      </c>
      <c r="D8619" t="s">
        <v>3</v>
      </c>
      <c r="E8619" t="s">
        <v>22</v>
      </c>
      <c r="F8619">
        <v>425.34296183333333</v>
      </c>
      <c r="G8619">
        <v>96</v>
      </c>
      <c r="I8619">
        <v>454.16076363063905</v>
      </c>
      <c r="J8619">
        <v>426.25397334847389</v>
      </c>
      <c r="K8619">
        <v>493.42820223798049</v>
      </c>
      <c r="L8619">
        <v>6.1829962815405031</v>
      </c>
      <c r="N8619">
        <v>0.99540602132768363</v>
      </c>
      <c r="O8619">
        <v>62106.791697084045</v>
      </c>
      <c r="P8619">
        <v>252.52490361604194</v>
      </c>
      <c r="Q8619">
        <v>0.76513733348719726</v>
      </c>
      <c r="S8619" s="6">
        <v>73.45318401477094</v>
      </c>
      <c r="V8619" s="6">
        <v>593.56764302788827</v>
      </c>
    </row>
    <row r="8620" spans="1:23" x14ac:dyDescent="0.3">
      <c r="A8620" s="1">
        <v>44782</v>
      </c>
      <c r="B8620">
        <v>202208</v>
      </c>
      <c r="C8620">
        <v>2022</v>
      </c>
      <c r="D8620" t="s">
        <v>5</v>
      </c>
      <c r="E8620" t="s">
        <v>23</v>
      </c>
      <c r="F8620">
        <v>88.55040116666666</v>
      </c>
      <c r="H8620">
        <v>162</v>
      </c>
      <c r="I8620">
        <v>139.38111539189023</v>
      </c>
      <c r="M8620">
        <v>3.3216331150428751</v>
      </c>
      <c r="N8620">
        <v>0.98457341135284049</v>
      </c>
      <c r="O8620">
        <v>11802.964662621303</v>
      </c>
      <c r="P8620">
        <v>719.70989327425968</v>
      </c>
      <c r="R8620">
        <v>0.94079999999999997</v>
      </c>
      <c r="T8620" s="6">
        <v>159.50089263916016</v>
      </c>
      <c r="U8620" s="6">
        <v>152.40959999999998</v>
      </c>
      <c r="W8620" s="6">
        <v>538.10456463694572</v>
      </c>
    </row>
    <row r="8621" spans="1:23" x14ac:dyDescent="0.3">
      <c r="A8621" s="1">
        <v>44782</v>
      </c>
      <c r="B8621">
        <v>202208</v>
      </c>
      <c r="C8621">
        <v>2022</v>
      </c>
      <c r="D8621" t="s">
        <v>6</v>
      </c>
      <c r="E8621" t="s">
        <v>23</v>
      </c>
      <c r="F8621">
        <v>31.767680000000002</v>
      </c>
      <c r="H8621">
        <v>66</v>
      </c>
      <c r="I8621">
        <v>49.057566666666659</v>
      </c>
      <c r="M8621">
        <v>3.0223611111111115</v>
      </c>
      <c r="N8621">
        <v>0.99121776812445395</v>
      </c>
      <c r="O8621">
        <v>3295.7975374214834</v>
      </c>
      <c r="P8621">
        <v>210.96204847056089</v>
      </c>
      <c r="R8621">
        <v>0.93516236559139776</v>
      </c>
      <c r="T8621" s="6">
        <v>65.42037269621396</v>
      </c>
      <c r="U8621" s="6">
        <v>61.720716129032255</v>
      </c>
      <c r="W8621" s="6">
        <v>199.47583333333336</v>
      </c>
    </row>
    <row r="8622" spans="1:23" x14ac:dyDescent="0.3">
      <c r="A8622" s="1">
        <v>44782</v>
      </c>
      <c r="B8622">
        <v>202208</v>
      </c>
      <c r="C8622">
        <v>2022</v>
      </c>
      <c r="D8622" t="s">
        <v>7</v>
      </c>
      <c r="E8622" t="s">
        <v>23</v>
      </c>
      <c r="F8622">
        <v>29.534400000000002</v>
      </c>
      <c r="H8622">
        <v>36</v>
      </c>
      <c r="I8622">
        <v>29.144969999537196</v>
      </c>
      <c r="M8622">
        <v>2.9744512560809286</v>
      </c>
      <c r="N8622">
        <v>0.99825838596898719</v>
      </c>
      <c r="O8622">
        <v>3246.5906183420511</v>
      </c>
      <c r="P8622">
        <v>247.18236262163626</v>
      </c>
      <c r="R8622">
        <v>0.94569999999999999</v>
      </c>
      <c r="T8622" s="6">
        <v>35.937301894883539</v>
      </c>
      <c r="U8622" s="6">
        <v>34.045200000000001</v>
      </c>
      <c r="W8622" s="6">
        <v>107.08024521891343</v>
      </c>
    </row>
    <row r="8623" spans="1:23" x14ac:dyDescent="0.3">
      <c r="A8623" s="1">
        <v>44782</v>
      </c>
      <c r="B8623">
        <v>202208</v>
      </c>
      <c r="C8623">
        <v>2022</v>
      </c>
      <c r="D8623" t="s">
        <v>8</v>
      </c>
      <c r="E8623" t="s">
        <v>23</v>
      </c>
      <c r="F8623">
        <v>51.917437166666666</v>
      </c>
      <c r="H8623">
        <v>108</v>
      </c>
      <c r="I8623">
        <v>64.14387476666667</v>
      </c>
      <c r="M8623">
        <v>2.9149689300411521</v>
      </c>
      <c r="N8623">
        <v>0.94380144032921809</v>
      </c>
      <c r="O8623">
        <v>6349.2635323522973</v>
      </c>
      <c r="P8623">
        <v>209.52126502765475</v>
      </c>
      <c r="R8623">
        <v>0.95649717244125854</v>
      </c>
      <c r="T8623" s="6">
        <v>101.93055555555556</v>
      </c>
      <c r="U8623" s="6">
        <v>103.30169462365592</v>
      </c>
      <c r="W8623" s="6">
        <v>314.81664444444442</v>
      </c>
    </row>
    <row r="8624" spans="1:23" x14ac:dyDescent="0.3">
      <c r="A8624" s="1">
        <v>44783</v>
      </c>
      <c r="B8624">
        <v>202208</v>
      </c>
      <c r="C8624">
        <v>2022</v>
      </c>
      <c r="D8624" t="s">
        <v>0</v>
      </c>
      <c r="E8624" t="s">
        <v>22</v>
      </c>
      <c r="F8624">
        <v>151.91344000000004</v>
      </c>
      <c r="G8624">
        <v>44</v>
      </c>
      <c r="I8624">
        <v>154.89770699315019</v>
      </c>
      <c r="J8624">
        <v>152.41636968750004</v>
      </c>
      <c r="K8624">
        <v>188.78175980299446</v>
      </c>
      <c r="L8624">
        <v>4.6944955528810839</v>
      </c>
      <c r="N8624">
        <v>1</v>
      </c>
      <c r="O8624">
        <v>29233.035738027225</v>
      </c>
      <c r="P8624">
        <v>132.12602792670071</v>
      </c>
      <c r="Q8624">
        <v>0.74990004612997874</v>
      </c>
      <c r="S8624" s="6">
        <v>32.995602029719066</v>
      </c>
      <c r="V8624" s="6">
        <v>206.55780432676769</v>
      </c>
    </row>
    <row r="8625" spans="1:23" x14ac:dyDescent="0.3">
      <c r="A8625" s="1">
        <v>44783</v>
      </c>
      <c r="B8625">
        <v>202208</v>
      </c>
      <c r="C8625">
        <v>2022</v>
      </c>
      <c r="D8625" t="s">
        <v>1</v>
      </c>
      <c r="E8625" t="s">
        <v>22</v>
      </c>
      <c r="F8625">
        <v>160.17932133333329</v>
      </c>
      <c r="G8625">
        <v>46</v>
      </c>
      <c r="I8625">
        <v>170.32826083064816</v>
      </c>
      <c r="J8625">
        <v>160.26306156770829</v>
      </c>
      <c r="K8625">
        <v>201.52451484018431</v>
      </c>
      <c r="L8625">
        <v>4.8856131404003982</v>
      </c>
      <c r="N8625">
        <v>1</v>
      </c>
      <c r="O8625">
        <v>30915.467468289648</v>
      </c>
      <c r="P8625">
        <v>142.357741225035</v>
      </c>
      <c r="Q8625">
        <v>0.75789633205048923</v>
      </c>
      <c r="S8625" s="6">
        <v>34.863231274322501</v>
      </c>
      <c r="V8625" s="6">
        <v>224.73820445841832</v>
      </c>
    </row>
    <row r="8626" spans="1:23" x14ac:dyDescent="0.3">
      <c r="A8626" s="1">
        <v>44783</v>
      </c>
      <c r="B8626">
        <v>202208</v>
      </c>
      <c r="C8626">
        <v>2022</v>
      </c>
      <c r="D8626" t="s">
        <v>4</v>
      </c>
      <c r="E8626" t="s">
        <v>22</v>
      </c>
      <c r="F8626">
        <v>135.10952016666667</v>
      </c>
      <c r="G8626">
        <v>36</v>
      </c>
      <c r="I8626">
        <v>131.87210200125136</v>
      </c>
      <c r="J8626">
        <v>135.29992016666668</v>
      </c>
      <c r="K8626">
        <v>173.54535230502486</v>
      </c>
      <c r="L8626">
        <v>4.8155088315217371</v>
      </c>
      <c r="N8626">
        <v>1</v>
      </c>
      <c r="O8626">
        <v>25609.780344816056</v>
      </c>
      <c r="P8626">
        <v>109.59823153087812</v>
      </c>
      <c r="Q8626">
        <v>0.76069094100729384</v>
      </c>
      <c r="S8626" s="6">
        <v>27.384873876262578</v>
      </c>
      <c r="V8626" s="6">
        <v>173.35831793478255</v>
      </c>
    </row>
    <row r="8627" spans="1:23" x14ac:dyDescent="0.3">
      <c r="A8627" s="1">
        <v>44783</v>
      </c>
      <c r="B8627">
        <v>202208</v>
      </c>
      <c r="C8627">
        <v>2022</v>
      </c>
      <c r="D8627" t="s">
        <v>2</v>
      </c>
      <c r="E8627" t="s">
        <v>22</v>
      </c>
      <c r="F8627">
        <v>274.06624199999987</v>
      </c>
      <c r="G8627">
        <v>64</v>
      </c>
      <c r="I8627">
        <v>273.17111695292846</v>
      </c>
      <c r="J8627">
        <v>274.49490207487486</v>
      </c>
      <c r="K8627">
        <v>346.21528640919587</v>
      </c>
      <c r="L8627">
        <v>5.6092898150919428</v>
      </c>
      <c r="N8627">
        <v>0.9998842628299115</v>
      </c>
      <c r="O8627">
        <v>54297.153136816894</v>
      </c>
      <c r="P8627">
        <v>159.13026145042647</v>
      </c>
      <c r="Q8627">
        <v>0.7609338870146336</v>
      </c>
      <c r="S8627" s="6">
        <v>48.699768768936551</v>
      </c>
      <c r="V8627" s="6">
        <v>358.99454816588434</v>
      </c>
    </row>
    <row r="8628" spans="1:23" x14ac:dyDescent="0.3">
      <c r="A8628" s="1">
        <v>44783</v>
      </c>
      <c r="B8628">
        <v>202208</v>
      </c>
      <c r="C8628">
        <v>2022</v>
      </c>
      <c r="D8628" t="s">
        <v>3</v>
      </c>
      <c r="E8628" t="s">
        <v>22</v>
      </c>
      <c r="F8628">
        <v>391.84656249999995</v>
      </c>
      <c r="G8628">
        <v>96</v>
      </c>
      <c r="I8628">
        <v>394.66504033027945</v>
      </c>
      <c r="J8628">
        <v>392.65952370684619</v>
      </c>
      <c r="K8628">
        <v>488.6085053734077</v>
      </c>
      <c r="L8628">
        <v>5.3730147388970231</v>
      </c>
      <c r="N8628">
        <v>0.99541000000000002</v>
      </c>
      <c r="O8628">
        <v>73925.802356601824</v>
      </c>
      <c r="P8628">
        <v>252.52490361604194</v>
      </c>
      <c r="Q8628">
        <v>0.76513733348719726</v>
      </c>
      <c r="S8628" s="6">
        <v>73.45318401477094</v>
      </c>
      <c r="V8628" s="6">
        <v>515.80941493411422</v>
      </c>
    </row>
    <row r="8629" spans="1:23" x14ac:dyDescent="0.3">
      <c r="A8629" s="1">
        <v>44783</v>
      </c>
      <c r="B8629">
        <v>202208</v>
      </c>
      <c r="C8629">
        <v>2022</v>
      </c>
      <c r="D8629" t="s">
        <v>5</v>
      </c>
      <c r="E8629" t="s">
        <v>23</v>
      </c>
      <c r="F8629">
        <v>59.80800083333331</v>
      </c>
      <c r="H8629">
        <v>162</v>
      </c>
      <c r="I8629">
        <v>102.56455725502968</v>
      </c>
      <c r="M8629">
        <v>2.7963779448615882</v>
      </c>
      <c r="N8629">
        <v>0.99410798814561629</v>
      </c>
      <c r="O8629">
        <v>11793.330615521149</v>
      </c>
      <c r="P8629">
        <v>719.70989327425968</v>
      </c>
      <c r="R8629">
        <v>0.94079999999999997</v>
      </c>
      <c r="T8629" s="6">
        <v>161.04549407958984</v>
      </c>
      <c r="U8629" s="6">
        <v>152.40959999999998</v>
      </c>
      <c r="W8629" s="6">
        <v>453.0132270675773</v>
      </c>
    </row>
    <row r="8630" spans="1:23" x14ac:dyDescent="0.3">
      <c r="A8630" s="1">
        <v>44783</v>
      </c>
      <c r="B8630">
        <v>202208</v>
      </c>
      <c r="C8630">
        <v>2022</v>
      </c>
      <c r="D8630" t="s">
        <v>6</v>
      </c>
      <c r="E8630" t="s">
        <v>23</v>
      </c>
      <c r="F8630">
        <v>20.202560000000005</v>
      </c>
      <c r="H8630">
        <v>66</v>
      </c>
      <c r="I8630">
        <v>35.469133333333332</v>
      </c>
      <c r="M8630">
        <v>2.7618749999999999</v>
      </c>
      <c r="N8630">
        <v>0.93714511796045097</v>
      </c>
      <c r="O8630">
        <v>3433.0233252070097</v>
      </c>
      <c r="P8630">
        <v>210.96204847056089</v>
      </c>
      <c r="R8630">
        <v>0.93516236559139776</v>
      </c>
      <c r="T8630" s="6">
        <v>61.851577785389765</v>
      </c>
      <c r="U8630" s="6">
        <v>61.720716129032255</v>
      </c>
      <c r="W8630" s="6">
        <v>182.28375</v>
      </c>
    </row>
    <row r="8631" spans="1:23" x14ac:dyDescent="0.3">
      <c r="A8631" s="1">
        <v>44783</v>
      </c>
      <c r="B8631">
        <v>202208</v>
      </c>
      <c r="C8631">
        <v>2022</v>
      </c>
      <c r="D8631" t="s">
        <v>7</v>
      </c>
      <c r="E8631" t="s">
        <v>23</v>
      </c>
      <c r="F8631">
        <v>22.932000000000002</v>
      </c>
      <c r="H8631">
        <v>36</v>
      </c>
      <c r="I8631">
        <v>30.103645597767656</v>
      </c>
      <c r="M8631">
        <v>3.1960678559019744</v>
      </c>
      <c r="N8631">
        <v>1</v>
      </c>
      <c r="O8631">
        <v>3711.5194226932299</v>
      </c>
      <c r="P8631">
        <v>247.18236262163626</v>
      </c>
      <c r="R8631">
        <v>0.94569999999999999</v>
      </c>
      <c r="T8631" s="6">
        <v>36</v>
      </c>
      <c r="U8631" s="6">
        <v>34.045200000000001</v>
      </c>
      <c r="W8631" s="6">
        <v>115.05844281247107</v>
      </c>
    </row>
    <row r="8632" spans="1:23" x14ac:dyDescent="0.3">
      <c r="A8632" s="1">
        <v>44783</v>
      </c>
      <c r="B8632">
        <v>202208</v>
      </c>
      <c r="C8632">
        <v>2022</v>
      </c>
      <c r="D8632" t="s">
        <v>8</v>
      </c>
      <c r="E8632" t="s">
        <v>23</v>
      </c>
      <c r="F8632">
        <v>48.493797666666651</v>
      </c>
      <c r="H8632">
        <v>108</v>
      </c>
      <c r="I8632">
        <v>61.371256533333323</v>
      </c>
      <c r="M8632">
        <v>3.0447645318930046</v>
      </c>
      <c r="N8632">
        <v>0.93822016460905366</v>
      </c>
      <c r="O8632">
        <v>9480.9134467804324</v>
      </c>
      <c r="P8632">
        <v>209.52126502765475</v>
      </c>
      <c r="R8632">
        <v>0.95649717244125854</v>
      </c>
      <c r="T8632" s="6">
        <v>101.3277777777778</v>
      </c>
      <c r="U8632" s="6">
        <v>103.30169462365592</v>
      </c>
      <c r="W8632" s="6">
        <v>328.83456944444447</v>
      </c>
    </row>
    <row r="8633" spans="1:23" x14ac:dyDescent="0.3">
      <c r="A8633" s="1">
        <v>44784</v>
      </c>
      <c r="B8633">
        <v>202208</v>
      </c>
      <c r="C8633">
        <v>2022</v>
      </c>
      <c r="D8633" t="s">
        <v>0</v>
      </c>
      <c r="E8633" t="s">
        <v>22</v>
      </c>
      <c r="F8633">
        <v>175.80583983333335</v>
      </c>
      <c r="G8633">
        <v>44</v>
      </c>
      <c r="I8633">
        <v>198.9327808471636</v>
      </c>
      <c r="J8633">
        <v>176.37883788020835</v>
      </c>
      <c r="K8633">
        <v>215.2491051210888</v>
      </c>
      <c r="L8633">
        <v>6.0290695913954018</v>
      </c>
      <c r="N8633">
        <v>1</v>
      </c>
      <c r="O8633">
        <v>23826.099781506178</v>
      </c>
      <c r="P8633">
        <v>132.12602792670071</v>
      </c>
      <c r="Q8633">
        <v>0.74990004612997874</v>
      </c>
      <c r="S8633" s="6">
        <v>32.995602029719066</v>
      </c>
      <c r="V8633" s="6">
        <v>265.27906202139769</v>
      </c>
    </row>
    <row r="8634" spans="1:23" x14ac:dyDescent="0.3">
      <c r="A8634" s="1">
        <v>44784</v>
      </c>
      <c r="B8634">
        <v>202208</v>
      </c>
      <c r="C8634">
        <v>2022</v>
      </c>
      <c r="D8634" t="s">
        <v>1</v>
      </c>
      <c r="E8634" t="s">
        <v>22</v>
      </c>
      <c r="F8634">
        <v>177.23691933333333</v>
      </c>
      <c r="G8634">
        <v>46</v>
      </c>
      <c r="I8634">
        <v>219.32851402125993</v>
      </c>
      <c r="J8634">
        <v>177.31675331770833</v>
      </c>
      <c r="K8634">
        <v>224.89285086932432</v>
      </c>
      <c r="L8634">
        <v>6.2911126136147901</v>
      </c>
      <c r="N8634">
        <v>0.99882655690085675</v>
      </c>
      <c r="O8634">
        <v>24030.04107964184</v>
      </c>
      <c r="P8634">
        <v>142.357741225035</v>
      </c>
      <c r="Q8634">
        <v>0.75789633205048923</v>
      </c>
      <c r="S8634" s="6">
        <v>34.863231274322501</v>
      </c>
      <c r="V8634" s="6">
        <v>289.39118022628037</v>
      </c>
    </row>
    <row r="8635" spans="1:23" x14ac:dyDescent="0.3">
      <c r="A8635" s="1">
        <v>44784</v>
      </c>
      <c r="B8635">
        <v>202208</v>
      </c>
      <c r="C8635">
        <v>2022</v>
      </c>
      <c r="D8635" t="s">
        <v>4</v>
      </c>
      <c r="E8635" t="s">
        <v>22</v>
      </c>
      <c r="F8635">
        <v>168.80947983333331</v>
      </c>
      <c r="G8635">
        <v>36</v>
      </c>
      <c r="I8635">
        <v>172.40962132722396</v>
      </c>
      <c r="J8635">
        <v>169.01507983333332</v>
      </c>
      <c r="K8635">
        <v>226.0550554928696</v>
      </c>
      <c r="L8635">
        <v>6.2957975306459222</v>
      </c>
      <c r="N8635">
        <v>1</v>
      </c>
      <c r="O8635">
        <v>22449.826207391914</v>
      </c>
      <c r="P8635">
        <v>109.59823153087812</v>
      </c>
      <c r="Q8635">
        <v>0.76069094100729384</v>
      </c>
      <c r="S8635" s="6">
        <v>27.384873876262578</v>
      </c>
      <c r="V8635" s="6">
        <v>226.64871110325319</v>
      </c>
    </row>
    <row r="8636" spans="1:23" x14ac:dyDescent="0.3">
      <c r="A8636" s="1">
        <v>44784</v>
      </c>
      <c r="B8636">
        <v>202208</v>
      </c>
      <c r="C8636">
        <v>2022</v>
      </c>
      <c r="D8636" t="s">
        <v>2</v>
      </c>
      <c r="E8636" t="s">
        <v>22</v>
      </c>
      <c r="F8636">
        <v>241.52072316666656</v>
      </c>
      <c r="G8636">
        <v>64</v>
      </c>
      <c r="I8636">
        <v>294.74653510266478</v>
      </c>
      <c r="J8636">
        <v>241.94854061741657</v>
      </c>
      <c r="K8636">
        <v>310.65959124467349</v>
      </c>
      <c r="L8636">
        <v>6.0523189853556492</v>
      </c>
      <c r="N8636">
        <v>0.99980608109322899</v>
      </c>
      <c r="O8636">
        <v>33923.096123852396</v>
      </c>
      <c r="P8636">
        <v>159.13026145042647</v>
      </c>
      <c r="Q8636">
        <v>0.7609338870146336</v>
      </c>
      <c r="S8636" s="6">
        <v>48.699768768936551</v>
      </c>
      <c r="V8636" s="6">
        <v>387.34841506276155</v>
      </c>
    </row>
    <row r="8637" spans="1:23" x14ac:dyDescent="0.3">
      <c r="A8637" s="1">
        <v>44784</v>
      </c>
      <c r="B8637">
        <v>202208</v>
      </c>
      <c r="C8637">
        <v>2022</v>
      </c>
      <c r="D8637" t="s">
        <v>3</v>
      </c>
      <c r="E8637" t="s">
        <v>22</v>
      </c>
      <c r="F8637">
        <v>445.1529685000001</v>
      </c>
      <c r="G8637">
        <v>96</v>
      </c>
      <c r="I8637">
        <v>523.67903737569452</v>
      </c>
      <c r="J8637">
        <v>446.02829393743144</v>
      </c>
      <c r="K8637">
        <v>563.01351007676283</v>
      </c>
      <c r="L8637">
        <v>7.1294259656652352</v>
      </c>
      <c r="N8637">
        <v>0.994873034893617</v>
      </c>
      <c r="O8637">
        <v>63528.103491142632</v>
      </c>
      <c r="P8637">
        <v>252.52490361604194</v>
      </c>
      <c r="Q8637">
        <v>0.76513733348719726</v>
      </c>
      <c r="S8637" s="6">
        <v>73.45318401477094</v>
      </c>
      <c r="V8637" s="6">
        <v>684.42489270386261</v>
      </c>
    </row>
    <row r="8638" spans="1:23" x14ac:dyDescent="0.3">
      <c r="A8638" s="1">
        <v>44784</v>
      </c>
      <c r="B8638">
        <v>202208</v>
      </c>
      <c r="C8638">
        <v>2022</v>
      </c>
      <c r="D8638" t="s">
        <v>5</v>
      </c>
      <c r="E8638" t="s">
        <v>23</v>
      </c>
      <c r="F8638">
        <v>78.700802499999938</v>
      </c>
      <c r="H8638">
        <v>162</v>
      </c>
      <c r="I8638">
        <v>118.64560314516224</v>
      </c>
      <c r="M8638">
        <v>2.7198564941887535</v>
      </c>
      <c r="N8638">
        <v>0.98138446572386184</v>
      </c>
      <c r="O8638">
        <v>14064.336232060299</v>
      </c>
      <c r="P8638">
        <v>719.70989327425968</v>
      </c>
      <c r="R8638">
        <v>0.94079999999999997</v>
      </c>
      <c r="T8638" s="6">
        <v>158.98428344726563</v>
      </c>
      <c r="U8638" s="6">
        <v>152.40959999999998</v>
      </c>
      <c r="W8638" s="6">
        <v>440.61675205857807</v>
      </c>
    </row>
    <row r="8639" spans="1:23" x14ac:dyDescent="0.3">
      <c r="A8639" s="1">
        <v>44784</v>
      </c>
      <c r="B8639">
        <v>202208</v>
      </c>
      <c r="C8639">
        <v>2022</v>
      </c>
      <c r="D8639" t="s">
        <v>6</v>
      </c>
      <c r="E8639" t="s">
        <v>23</v>
      </c>
      <c r="F8639">
        <v>44.130239999999993</v>
      </c>
      <c r="H8639">
        <v>66</v>
      </c>
      <c r="I8639">
        <v>66.428566666666669</v>
      </c>
      <c r="M8639">
        <v>2.9726736111111109</v>
      </c>
      <c r="N8639">
        <v>0.98734017718041123</v>
      </c>
      <c r="O8639">
        <v>7155.9393342137073</v>
      </c>
      <c r="P8639">
        <v>210.96204847056089</v>
      </c>
      <c r="R8639">
        <v>0.93516236559139776</v>
      </c>
      <c r="T8639" s="6">
        <v>65.164451693907139</v>
      </c>
      <c r="U8639" s="6">
        <v>61.720716129032255</v>
      </c>
      <c r="W8639" s="6">
        <v>196.19645833333331</v>
      </c>
    </row>
    <row r="8640" spans="1:23" x14ac:dyDescent="0.3">
      <c r="A8640" s="1">
        <v>44784</v>
      </c>
      <c r="B8640">
        <v>202208</v>
      </c>
      <c r="C8640">
        <v>2022</v>
      </c>
      <c r="D8640" t="s">
        <v>7</v>
      </c>
      <c r="E8640" t="s">
        <v>23</v>
      </c>
      <c r="F8640">
        <v>33.997599999999998</v>
      </c>
      <c r="H8640">
        <v>36</v>
      </c>
      <c r="I8640">
        <v>40.125293484102698</v>
      </c>
      <c r="M8640">
        <v>3.099545475863021</v>
      </c>
      <c r="N8640">
        <v>0.99741343176557351</v>
      </c>
      <c r="O8640">
        <v>5384.4976875525554</v>
      </c>
      <c r="P8640">
        <v>247.18236262163626</v>
      </c>
      <c r="R8640">
        <v>0.94569999999999999</v>
      </c>
      <c r="T8640" s="6">
        <v>35.906883543560646</v>
      </c>
      <c r="U8640" s="6">
        <v>34.045200000000001</v>
      </c>
      <c r="W8640" s="6">
        <v>111.58363713106876</v>
      </c>
    </row>
    <row r="8641" spans="1:23" x14ac:dyDescent="0.3">
      <c r="A8641" s="1">
        <v>44784</v>
      </c>
      <c r="B8641">
        <v>202208</v>
      </c>
      <c r="C8641">
        <v>2022</v>
      </c>
      <c r="D8641" t="s">
        <v>8</v>
      </c>
      <c r="E8641" t="s">
        <v>23</v>
      </c>
      <c r="F8641">
        <v>17.308584000000003</v>
      </c>
      <c r="H8641">
        <v>108</v>
      </c>
      <c r="I8641">
        <v>17.384741200000001</v>
      </c>
      <c r="M8641">
        <v>1.8903083076131686</v>
      </c>
      <c r="N8641">
        <v>0.93824588477366266</v>
      </c>
      <c r="O8641">
        <v>3775.8744383906078</v>
      </c>
      <c r="P8641">
        <v>209.52126502765475</v>
      </c>
      <c r="R8641">
        <v>0.95649717244125854</v>
      </c>
      <c r="T8641" s="6">
        <v>101.33055555555556</v>
      </c>
      <c r="U8641" s="6">
        <v>103.30169462365592</v>
      </c>
      <c r="W8641" s="6">
        <v>204.15329722222222</v>
      </c>
    </row>
    <row r="8642" spans="1:23" x14ac:dyDescent="0.3">
      <c r="A8642" s="1">
        <v>44785</v>
      </c>
      <c r="B8642">
        <v>202208</v>
      </c>
      <c r="C8642">
        <v>2022</v>
      </c>
      <c r="D8642" t="s">
        <v>0</v>
      </c>
      <c r="E8642" t="s">
        <v>22</v>
      </c>
      <c r="F8642">
        <v>160.44924</v>
      </c>
      <c r="G8642">
        <v>44</v>
      </c>
      <c r="I8642">
        <v>187.18566079007488</v>
      </c>
      <c r="J8642">
        <v>161.00148609375</v>
      </c>
      <c r="K8642">
        <v>198.87248663262062</v>
      </c>
      <c r="L8642">
        <v>5.6730488087920676</v>
      </c>
      <c r="N8642">
        <v>1</v>
      </c>
      <c r="O8642">
        <v>24163.616169590419</v>
      </c>
      <c r="P8642">
        <v>132.12602792670071</v>
      </c>
      <c r="Q8642">
        <v>0.74990004612997874</v>
      </c>
      <c r="S8642" s="6">
        <v>32.995602029719066</v>
      </c>
      <c r="V8642" s="6">
        <v>249.61414758685098</v>
      </c>
    </row>
    <row r="8643" spans="1:23" x14ac:dyDescent="0.3">
      <c r="A8643" s="1">
        <v>44785</v>
      </c>
      <c r="B8643">
        <v>202208</v>
      </c>
      <c r="C8643">
        <v>2022</v>
      </c>
      <c r="D8643" t="s">
        <v>1</v>
      </c>
      <c r="E8643" t="s">
        <v>22</v>
      </c>
      <c r="F8643">
        <v>161.47152016666666</v>
      </c>
      <c r="G8643">
        <v>46</v>
      </c>
      <c r="I8643">
        <v>201.04141408167584</v>
      </c>
      <c r="J8643">
        <v>161.56136391666666</v>
      </c>
      <c r="K8643">
        <v>204.45064372983873</v>
      </c>
      <c r="L8643">
        <v>5.7665743172161736</v>
      </c>
      <c r="N8643">
        <v>1</v>
      </c>
      <c r="O8643">
        <v>24365.759477569536</v>
      </c>
      <c r="P8643">
        <v>142.357741225035</v>
      </c>
      <c r="Q8643">
        <v>0.75789633205048923</v>
      </c>
      <c r="S8643" s="6">
        <v>34.863231274322501</v>
      </c>
      <c r="V8643" s="6">
        <v>265.26241859194397</v>
      </c>
    </row>
    <row r="8644" spans="1:23" x14ac:dyDescent="0.3">
      <c r="A8644" s="1">
        <v>44785</v>
      </c>
      <c r="B8644">
        <v>202208</v>
      </c>
      <c r="C8644">
        <v>2022</v>
      </c>
      <c r="D8644" t="s">
        <v>4</v>
      </c>
      <c r="E8644" t="s">
        <v>22</v>
      </c>
      <c r="F8644">
        <v>174.9890805</v>
      </c>
      <c r="G8644">
        <v>36</v>
      </c>
      <c r="I8644">
        <v>173.41785454954942</v>
      </c>
      <c r="J8644">
        <v>175.19408050000001</v>
      </c>
      <c r="K8644">
        <v>226.52728575620048</v>
      </c>
      <c r="L8644">
        <v>6.3326146884272987</v>
      </c>
      <c r="N8644">
        <v>1</v>
      </c>
      <c r="O8644">
        <v>26687.932384786465</v>
      </c>
      <c r="P8644">
        <v>109.59823153087812</v>
      </c>
      <c r="Q8644">
        <v>0.76069094100729384</v>
      </c>
      <c r="S8644" s="6">
        <v>27.384873876262578</v>
      </c>
      <c r="V8644" s="6">
        <v>227.97412878338275</v>
      </c>
    </row>
    <row r="8645" spans="1:23" x14ac:dyDescent="0.3">
      <c r="A8645" s="1">
        <v>44785</v>
      </c>
      <c r="B8645">
        <v>202208</v>
      </c>
      <c r="C8645">
        <v>2022</v>
      </c>
      <c r="D8645" t="s">
        <v>2</v>
      </c>
      <c r="E8645" t="s">
        <v>22</v>
      </c>
      <c r="F8645">
        <v>219.21088249999994</v>
      </c>
      <c r="G8645">
        <v>64</v>
      </c>
      <c r="I8645">
        <v>248.19336925672368</v>
      </c>
      <c r="J8645">
        <v>219.62966152837993</v>
      </c>
      <c r="K8645">
        <v>284.5705573757329</v>
      </c>
      <c r="L8645">
        <v>5.0963972834104165</v>
      </c>
      <c r="N8645">
        <v>1</v>
      </c>
      <c r="O8645">
        <v>33424.901812495977</v>
      </c>
      <c r="P8645">
        <v>159.13026145042647</v>
      </c>
      <c r="Q8645">
        <v>0.7609338870146336</v>
      </c>
      <c r="S8645" s="6">
        <v>48.699768768936551</v>
      </c>
      <c r="V8645" s="6">
        <v>326.16942613826666</v>
      </c>
    </row>
    <row r="8646" spans="1:23" x14ac:dyDescent="0.3">
      <c r="A8646" s="1">
        <v>44785</v>
      </c>
      <c r="B8646">
        <v>202208</v>
      </c>
      <c r="C8646">
        <v>2022</v>
      </c>
      <c r="D8646" t="s">
        <v>3</v>
      </c>
      <c r="E8646" t="s">
        <v>22</v>
      </c>
      <c r="F8646">
        <v>384.78664233333319</v>
      </c>
      <c r="G8646">
        <v>96</v>
      </c>
      <c r="I8646">
        <v>490.85949089977214</v>
      </c>
      <c r="J8646">
        <v>385.71364563334834</v>
      </c>
      <c r="K8646">
        <v>490.93358138806303</v>
      </c>
      <c r="L8646">
        <v>6.6826169278252614</v>
      </c>
      <c r="N8646">
        <v>0.99487000000000003</v>
      </c>
      <c r="O8646">
        <v>59271.959759249476</v>
      </c>
      <c r="P8646">
        <v>252.52490361604194</v>
      </c>
      <c r="Q8646">
        <v>0.76513733348719726</v>
      </c>
      <c r="S8646" s="6">
        <v>73.45318401477094</v>
      </c>
      <c r="V8646" s="6">
        <v>641.53122507122509</v>
      </c>
    </row>
    <row r="8647" spans="1:23" x14ac:dyDescent="0.3">
      <c r="A8647" s="1">
        <v>44785</v>
      </c>
      <c r="B8647">
        <v>202208</v>
      </c>
      <c r="C8647">
        <v>2022</v>
      </c>
      <c r="D8647" t="s">
        <v>5</v>
      </c>
      <c r="E8647" t="s">
        <v>23</v>
      </c>
      <c r="F8647">
        <v>205.90080516666654</v>
      </c>
      <c r="H8647">
        <v>162</v>
      </c>
      <c r="I8647">
        <v>281.13716722037941</v>
      </c>
      <c r="M8647">
        <v>4.0202746690323705</v>
      </c>
      <c r="N8647">
        <v>0.99466488685136956</v>
      </c>
      <c r="O8647">
        <v>28599.1198903841</v>
      </c>
      <c r="P8647">
        <v>719.70989327425968</v>
      </c>
      <c r="R8647">
        <v>0.94079999999999997</v>
      </c>
      <c r="T8647" s="6">
        <v>161.13571166992188</v>
      </c>
      <c r="U8647" s="6">
        <v>152.40959999999998</v>
      </c>
      <c r="W8647" s="6">
        <v>651.284496383244</v>
      </c>
    </row>
    <row r="8648" spans="1:23" x14ac:dyDescent="0.3">
      <c r="A8648" s="1">
        <v>44785</v>
      </c>
      <c r="B8648">
        <v>202208</v>
      </c>
      <c r="C8648">
        <v>2022</v>
      </c>
      <c r="D8648" t="s">
        <v>6</v>
      </c>
      <c r="E8648" t="s">
        <v>23</v>
      </c>
      <c r="F8648">
        <v>62.000960000000006</v>
      </c>
      <c r="H8648">
        <v>66</v>
      </c>
      <c r="I8648">
        <v>103.75226666666667</v>
      </c>
      <c r="M8648">
        <v>3.7020486111111115</v>
      </c>
      <c r="N8648">
        <v>0.99492349070522645</v>
      </c>
      <c r="O8648">
        <v>9030.5669705952168</v>
      </c>
      <c r="P8648">
        <v>210.96204847056089</v>
      </c>
      <c r="R8648">
        <v>0.93516236559139776</v>
      </c>
      <c r="T8648" s="6">
        <v>65.664950386544945</v>
      </c>
      <c r="U8648" s="6">
        <v>61.720716129032255</v>
      </c>
      <c r="W8648" s="6">
        <v>244.33520833333336</v>
      </c>
    </row>
    <row r="8649" spans="1:23" x14ac:dyDescent="0.3">
      <c r="A8649" s="1">
        <v>44785</v>
      </c>
      <c r="B8649">
        <v>202208</v>
      </c>
      <c r="C8649">
        <v>2022</v>
      </c>
      <c r="D8649" t="s">
        <v>7</v>
      </c>
      <c r="E8649" t="s">
        <v>23</v>
      </c>
      <c r="F8649">
        <v>34.232800000000005</v>
      </c>
      <c r="H8649">
        <v>36</v>
      </c>
      <c r="I8649">
        <v>41.447590740820104</v>
      </c>
      <c r="M8649">
        <v>3.486238114385285</v>
      </c>
      <c r="N8649">
        <v>0.9911525806167204</v>
      </c>
      <c r="O8649">
        <v>4440.3457202269183</v>
      </c>
      <c r="P8649">
        <v>247.18236262163626</v>
      </c>
      <c r="R8649">
        <v>0.94569999999999999</v>
      </c>
      <c r="T8649" s="6">
        <v>35.681492902201931</v>
      </c>
      <c r="U8649" s="6">
        <v>34.045200000000001</v>
      </c>
      <c r="W8649" s="6">
        <v>125.50457211787025</v>
      </c>
    </row>
    <row r="8650" spans="1:23" x14ac:dyDescent="0.3">
      <c r="A8650" s="1">
        <v>44785</v>
      </c>
      <c r="B8650">
        <v>202208</v>
      </c>
      <c r="C8650">
        <v>2022</v>
      </c>
      <c r="D8650" t="s">
        <v>8</v>
      </c>
      <c r="E8650" t="s">
        <v>23</v>
      </c>
      <c r="F8650">
        <v>14.760391666666667</v>
      </c>
      <c r="H8650">
        <v>108</v>
      </c>
      <c r="I8650">
        <v>21.00901236666666</v>
      </c>
      <c r="M8650">
        <v>2.3172150462962962</v>
      </c>
      <c r="N8650">
        <v>0.95349794238683139</v>
      </c>
      <c r="O8650">
        <v>3249.4001041515417</v>
      </c>
      <c r="P8650">
        <v>209.52126502765475</v>
      </c>
      <c r="R8650">
        <v>0.95649717244125854</v>
      </c>
      <c r="T8650" s="6">
        <v>102.97777777777779</v>
      </c>
      <c r="U8650" s="6">
        <v>103.30169462365592</v>
      </c>
      <c r="W8650" s="6">
        <v>250.25922499999999</v>
      </c>
    </row>
    <row r="8651" spans="1:23" x14ac:dyDescent="0.3">
      <c r="A8651" s="1">
        <v>44786</v>
      </c>
      <c r="B8651">
        <v>202208</v>
      </c>
      <c r="C8651">
        <v>2022</v>
      </c>
      <c r="D8651" t="s">
        <v>0</v>
      </c>
      <c r="E8651" t="s">
        <v>22</v>
      </c>
      <c r="F8651">
        <v>120.78136083333332</v>
      </c>
      <c r="G8651">
        <v>44</v>
      </c>
      <c r="I8651">
        <v>120.04822944772292</v>
      </c>
      <c r="J8651">
        <v>121.29063817708332</v>
      </c>
      <c r="K8651">
        <v>160.9395901396077</v>
      </c>
      <c r="L8651">
        <v>3.6383100190017976</v>
      </c>
      <c r="N8651">
        <v>1</v>
      </c>
      <c r="O8651">
        <v>17332.375166994301</v>
      </c>
      <c r="P8651">
        <v>132.12602792670071</v>
      </c>
      <c r="Q8651">
        <v>0.74990004612997874</v>
      </c>
      <c r="S8651" s="6">
        <v>32.995602029719066</v>
      </c>
      <c r="V8651" s="6">
        <v>160.08564083607911</v>
      </c>
    </row>
    <row r="8652" spans="1:23" x14ac:dyDescent="0.3">
      <c r="A8652" s="1">
        <v>44786</v>
      </c>
      <c r="B8652">
        <v>202208</v>
      </c>
      <c r="C8652">
        <v>2022</v>
      </c>
      <c r="D8652" t="s">
        <v>1</v>
      </c>
      <c r="E8652" t="s">
        <v>22</v>
      </c>
      <c r="F8652">
        <v>128.33408066666664</v>
      </c>
      <c r="G8652">
        <v>46</v>
      </c>
      <c r="I8652">
        <v>123.08575830860121</v>
      </c>
      <c r="J8652">
        <v>128.46725937760414</v>
      </c>
      <c r="K8652">
        <v>163.10133529891223</v>
      </c>
      <c r="L8652">
        <v>3.5305321339865716</v>
      </c>
      <c r="N8652">
        <v>1</v>
      </c>
      <c r="O8652">
        <v>18493.782249164673</v>
      </c>
      <c r="P8652">
        <v>142.357741225035</v>
      </c>
      <c r="Q8652">
        <v>0.75789633205048923</v>
      </c>
      <c r="S8652" s="6">
        <v>34.863231274322501</v>
      </c>
      <c r="V8652" s="6">
        <v>162.40447816338229</v>
      </c>
    </row>
    <row r="8653" spans="1:23" x14ac:dyDescent="0.3">
      <c r="A8653" s="1">
        <v>44786</v>
      </c>
      <c r="B8653">
        <v>202208</v>
      </c>
      <c r="C8653">
        <v>2022</v>
      </c>
      <c r="D8653" t="s">
        <v>4</v>
      </c>
      <c r="E8653" t="s">
        <v>22</v>
      </c>
      <c r="F8653">
        <v>71.451519999999988</v>
      </c>
      <c r="G8653">
        <v>36</v>
      </c>
      <c r="I8653">
        <v>65.748645092173916</v>
      </c>
      <c r="J8653">
        <v>71.694302577777762</v>
      </c>
      <c r="K8653">
        <v>86.91725329287506</v>
      </c>
      <c r="L8653">
        <v>2.4009110061728403</v>
      </c>
      <c r="N8653">
        <v>1</v>
      </c>
      <c r="O8653">
        <v>10150.917024531895</v>
      </c>
      <c r="P8653">
        <v>109.59823153087812</v>
      </c>
      <c r="Q8653">
        <v>0.76069094100729384</v>
      </c>
      <c r="S8653" s="6">
        <v>27.384873876262578</v>
      </c>
      <c r="V8653" s="6">
        <v>86.432796222222251</v>
      </c>
    </row>
    <row r="8654" spans="1:23" x14ac:dyDescent="0.3">
      <c r="A8654" s="1">
        <v>44786</v>
      </c>
      <c r="B8654">
        <v>202208</v>
      </c>
      <c r="C8654">
        <v>2022</v>
      </c>
      <c r="D8654" t="s">
        <v>2</v>
      </c>
      <c r="E8654" t="s">
        <v>22</v>
      </c>
      <c r="F8654">
        <v>152.76491999999999</v>
      </c>
      <c r="G8654">
        <v>64</v>
      </c>
      <c r="I8654">
        <v>149.57493401392477</v>
      </c>
      <c r="J8654">
        <v>153.09183567449998</v>
      </c>
      <c r="K8654">
        <v>197.78289590476734</v>
      </c>
      <c r="L8654">
        <v>3.0713684642653183</v>
      </c>
      <c r="N8654">
        <v>1</v>
      </c>
      <c r="O8654">
        <v>21673.479094033497</v>
      </c>
      <c r="P8654">
        <v>159.13026145042647</v>
      </c>
      <c r="Q8654">
        <v>0.7609338870146336</v>
      </c>
      <c r="S8654" s="6">
        <v>48.699768768936551</v>
      </c>
      <c r="V8654" s="6">
        <v>196.56758171298037</v>
      </c>
    </row>
    <row r="8655" spans="1:23" x14ac:dyDescent="0.3">
      <c r="A8655" s="1">
        <v>44786</v>
      </c>
      <c r="B8655">
        <v>202208</v>
      </c>
      <c r="C8655">
        <v>2022</v>
      </c>
      <c r="D8655" t="s">
        <v>3</v>
      </c>
      <c r="E8655" t="s">
        <v>22</v>
      </c>
      <c r="F8655">
        <v>340.86303833333346</v>
      </c>
      <c r="G8655">
        <v>96</v>
      </c>
      <c r="I8655">
        <v>372.49764144240692</v>
      </c>
      <c r="J8655">
        <v>341.56043367501059</v>
      </c>
      <c r="K8655">
        <v>405.99221607519195</v>
      </c>
      <c r="L8655">
        <v>5.0712252496433674</v>
      </c>
      <c r="N8655">
        <v>0.99541000000000002</v>
      </c>
      <c r="O8655">
        <v>47834.807003640439</v>
      </c>
      <c r="P8655">
        <v>252.52490361604194</v>
      </c>
      <c r="Q8655">
        <v>0.76513733348719726</v>
      </c>
      <c r="S8655" s="6">
        <v>73.45318401477094</v>
      </c>
      <c r="V8655" s="6">
        <v>486.83762396576327</v>
      </c>
    </row>
    <row r="8656" spans="1:23" x14ac:dyDescent="0.3">
      <c r="A8656" s="1">
        <v>44786</v>
      </c>
      <c r="B8656">
        <v>202208</v>
      </c>
      <c r="C8656">
        <v>2022</v>
      </c>
      <c r="D8656" t="s">
        <v>5</v>
      </c>
      <c r="E8656" t="s">
        <v>23</v>
      </c>
      <c r="F8656">
        <v>93.715201166666631</v>
      </c>
      <c r="H8656">
        <v>162</v>
      </c>
      <c r="I8656">
        <v>143.28610996029761</v>
      </c>
      <c r="M8656">
        <v>3.334834511568523</v>
      </c>
      <c r="N8656">
        <v>0.99178285951967593</v>
      </c>
      <c r="O8656">
        <v>14149.932913356599</v>
      </c>
      <c r="P8656">
        <v>719.70989327425968</v>
      </c>
      <c r="R8656">
        <v>0.94079999999999997</v>
      </c>
      <c r="T8656" s="6">
        <v>160.6688232421875</v>
      </c>
      <c r="U8656" s="6">
        <v>152.40959999999998</v>
      </c>
      <c r="W8656" s="6">
        <v>540.24319087410072</v>
      </c>
    </row>
    <row r="8657" spans="1:23" x14ac:dyDescent="0.3">
      <c r="A8657" s="1">
        <v>44786</v>
      </c>
      <c r="B8657">
        <v>202208</v>
      </c>
      <c r="C8657">
        <v>2022</v>
      </c>
      <c r="D8657" t="s">
        <v>6</v>
      </c>
      <c r="E8657" t="s">
        <v>23</v>
      </c>
      <c r="F8657">
        <v>26.436480000000003</v>
      </c>
      <c r="H8657">
        <v>66</v>
      </c>
      <c r="I8657">
        <v>49.26359999999999</v>
      </c>
      <c r="M8657">
        <v>2.9373263888888883</v>
      </c>
      <c r="N8657">
        <v>0.98560716073236498</v>
      </c>
      <c r="O8657">
        <v>3957.1063880208385</v>
      </c>
      <c r="P8657">
        <v>210.96204847056089</v>
      </c>
      <c r="R8657">
        <v>0.93516236559139776</v>
      </c>
      <c r="T8657" s="6">
        <v>65.050072608336095</v>
      </c>
      <c r="U8657" s="6">
        <v>61.720716129032255</v>
      </c>
      <c r="W8657" s="6">
        <v>193.86354166666663</v>
      </c>
    </row>
    <row r="8658" spans="1:23" x14ac:dyDescent="0.3">
      <c r="A8658" s="1">
        <v>44786</v>
      </c>
      <c r="B8658">
        <v>202208</v>
      </c>
      <c r="C8658">
        <v>2022</v>
      </c>
      <c r="D8658" t="s">
        <v>7</v>
      </c>
      <c r="E8658" t="s">
        <v>23</v>
      </c>
      <c r="F8658">
        <v>32.647999999999996</v>
      </c>
      <c r="H8658">
        <v>36</v>
      </c>
      <c r="I8658">
        <v>37.263171600004576</v>
      </c>
      <c r="M8658">
        <v>3.2523438788705405</v>
      </c>
      <c r="N8658">
        <v>0.99989157371153092</v>
      </c>
      <c r="O8658">
        <v>4831.9153064270267</v>
      </c>
      <c r="P8658">
        <v>247.18236262163626</v>
      </c>
      <c r="R8658">
        <v>0.94569999999999999</v>
      </c>
      <c r="T8658" s="6">
        <v>35.996096653615112</v>
      </c>
      <c r="U8658" s="6">
        <v>34.045200000000001</v>
      </c>
      <c r="W8658" s="6">
        <v>117.08437963933946</v>
      </c>
    </row>
    <row r="8659" spans="1:23" x14ac:dyDescent="0.3">
      <c r="A8659" s="1">
        <v>44786</v>
      </c>
      <c r="B8659">
        <v>202208</v>
      </c>
      <c r="C8659">
        <v>2022</v>
      </c>
      <c r="D8659" t="s">
        <v>8</v>
      </c>
      <c r="E8659" t="s">
        <v>23</v>
      </c>
      <c r="F8659">
        <v>14.084476166666661</v>
      </c>
      <c r="H8659">
        <v>108</v>
      </c>
      <c r="I8659">
        <v>15.295772133333335</v>
      </c>
      <c r="M8659">
        <v>2.1023415637860086</v>
      </c>
      <c r="N8659">
        <v>0.92705761316872426</v>
      </c>
      <c r="O8659">
        <v>2196.486032599902</v>
      </c>
      <c r="P8659">
        <v>209.52126502765475</v>
      </c>
      <c r="R8659">
        <v>0.95649717244125854</v>
      </c>
      <c r="T8659" s="6">
        <v>100.12222222222222</v>
      </c>
      <c r="U8659" s="6">
        <v>103.30169462365592</v>
      </c>
      <c r="W8659" s="6">
        <v>227.05288888888893</v>
      </c>
    </row>
    <row r="8660" spans="1:23" x14ac:dyDescent="0.3">
      <c r="A8660" s="1">
        <v>44787</v>
      </c>
      <c r="B8660">
        <v>202208</v>
      </c>
      <c r="C8660">
        <v>2022</v>
      </c>
      <c r="D8660" t="s">
        <v>0</v>
      </c>
      <c r="E8660" t="s">
        <v>22</v>
      </c>
      <c r="F8660">
        <v>126.80723999999999</v>
      </c>
      <c r="G8660">
        <v>44</v>
      </c>
      <c r="I8660">
        <v>122.85200676542169</v>
      </c>
      <c r="J8660">
        <v>127.27623414062499</v>
      </c>
      <c r="K8660">
        <v>155.12480225829242</v>
      </c>
      <c r="L8660">
        <v>3.7232842926996499</v>
      </c>
      <c r="N8660">
        <v>1</v>
      </c>
      <c r="O8660">
        <v>16203.768657768187</v>
      </c>
      <c r="P8660">
        <v>132.12602792670071</v>
      </c>
      <c r="Q8660">
        <v>0.74990004612997874</v>
      </c>
      <c r="S8660" s="6">
        <v>32.995602029719066</v>
      </c>
      <c r="V8660" s="6">
        <v>163.8245088787846</v>
      </c>
    </row>
    <row r="8661" spans="1:23" x14ac:dyDescent="0.3">
      <c r="A8661" s="1">
        <v>44787</v>
      </c>
      <c r="B8661">
        <v>202208</v>
      </c>
      <c r="C8661">
        <v>2022</v>
      </c>
      <c r="D8661" t="s">
        <v>1</v>
      </c>
      <c r="E8661" t="s">
        <v>22</v>
      </c>
      <c r="F8661">
        <v>131.05596</v>
      </c>
      <c r="G8661">
        <v>46</v>
      </c>
      <c r="I8661">
        <v>132.59054555784741</v>
      </c>
      <c r="J8661">
        <v>131.1901152734375</v>
      </c>
      <c r="K8661">
        <v>164.80355549055372</v>
      </c>
      <c r="L8661">
        <v>3.8031628369313863</v>
      </c>
      <c r="N8661">
        <v>1</v>
      </c>
      <c r="O8661">
        <v>16753.898140840949</v>
      </c>
      <c r="P8661">
        <v>142.357741225035</v>
      </c>
      <c r="Q8661">
        <v>0.75789633205048923</v>
      </c>
      <c r="S8661" s="6">
        <v>34.863231274322501</v>
      </c>
      <c r="V8661" s="6">
        <v>174.94549049884378</v>
      </c>
    </row>
    <row r="8662" spans="1:23" x14ac:dyDescent="0.3">
      <c r="A8662" s="1">
        <v>44787</v>
      </c>
      <c r="B8662">
        <v>202208</v>
      </c>
      <c r="C8662">
        <v>2022</v>
      </c>
      <c r="D8662" t="s">
        <v>4</v>
      </c>
      <c r="E8662" t="s">
        <v>22</v>
      </c>
      <c r="F8662">
        <v>106.16564</v>
      </c>
      <c r="G8662">
        <v>36</v>
      </c>
      <c r="I8662">
        <v>97.66563102939854</v>
      </c>
      <c r="J8662">
        <v>106.32903999999999</v>
      </c>
      <c r="K8662">
        <v>129.03813064490504</v>
      </c>
      <c r="L8662">
        <v>3.5664079181338084</v>
      </c>
      <c r="N8662">
        <v>1</v>
      </c>
      <c r="O8662">
        <v>12697.168202964831</v>
      </c>
      <c r="P8662">
        <v>109.59823153087812</v>
      </c>
      <c r="Q8662">
        <v>0.76069094100729384</v>
      </c>
      <c r="S8662" s="6">
        <v>27.384873876262578</v>
      </c>
      <c r="V8662" s="6">
        <v>128.3906850528171</v>
      </c>
    </row>
    <row r="8663" spans="1:23" x14ac:dyDescent="0.3">
      <c r="A8663" s="1">
        <v>44787</v>
      </c>
      <c r="B8663">
        <v>202208</v>
      </c>
      <c r="C8663">
        <v>2022</v>
      </c>
      <c r="D8663" t="s">
        <v>2</v>
      </c>
      <c r="E8663" t="s">
        <v>22</v>
      </c>
      <c r="F8663">
        <v>161.59024049999999</v>
      </c>
      <c r="G8663">
        <v>64</v>
      </c>
      <c r="I8663">
        <v>179.0187451759401</v>
      </c>
      <c r="J8663">
        <v>161.92702862337498</v>
      </c>
      <c r="K8663">
        <v>207.9544860599911</v>
      </c>
      <c r="L8663">
        <v>3.6759670466880801</v>
      </c>
      <c r="N8663">
        <v>1</v>
      </c>
      <c r="O8663">
        <v>18978.054994903319</v>
      </c>
      <c r="P8663">
        <v>159.13026145042647</v>
      </c>
      <c r="Q8663">
        <v>0.7609338870146336</v>
      </c>
      <c r="S8663" s="6">
        <v>48.699768768936551</v>
      </c>
      <c r="V8663" s="6">
        <v>235.26189098803712</v>
      </c>
    </row>
    <row r="8664" spans="1:23" x14ac:dyDescent="0.3">
      <c r="A8664" s="1">
        <v>44787</v>
      </c>
      <c r="B8664">
        <v>202208</v>
      </c>
      <c r="C8664">
        <v>2022</v>
      </c>
      <c r="D8664" t="s">
        <v>3</v>
      </c>
      <c r="E8664" t="s">
        <v>22</v>
      </c>
      <c r="F8664">
        <v>130.32432049999997</v>
      </c>
      <c r="G8664">
        <v>96</v>
      </c>
      <c r="I8664">
        <v>141.046817017743</v>
      </c>
      <c r="J8664">
        <v>130.84880830678694</v>
      </c>
      <c r="K8664">
        <v>145.86193857498131</v>
      </c>
      <c r="L8664">
        <v>1.920227406199021</v>
      </c>
      <c r="N8664">
        <v>0.84105566964350387</v>
      </c>
      <c r="O8664">
        <v>16478.667695342043</v>
      </c>
      <c r="P8664">
        <v>252.52490361604194</v>
      </c>
      <c r="Q8664">
        <v>0.76513733348719726</v>
      </c>
      <c r="S8664" s="6">
        <v>73.45318401477094</v>
      </c>
      <c r="V8664" s="6">
        <v>184.34183099510602</v>
      </c>
    </row>
    <row r="8665" spans="1:23" x14ac:dyDescent="0.3">
      <c r="A8665" s="1">
        <v>44787</v>
      </c>
      <c r="B8665">
        <v>202208</v>
      </c>
      <c r="C8665">
        <v>2022</v>
      </c>
      <c r="D8665" t="s">
        <v>5</v>
      </c>
      <c r="E8665" t="s">
        <v>23</v>
      </c>
      <c r="F8665">
        <v>438.2976161666661</v>
      </c>
      <c r="H8665">
        <v>162</v>
      </c>
      <c r="I8665">
        <v>533.94840706894252</v>
      </c>
      <c r="M8665">
        <v>4.7000483534083228</v>
      </c>
      <c r="N8665">
        <v>0.99561385166497873</v>
      </c>
      <c r="O8665">
        <v>62463.756445212981</v>
      </c>
      <c r="P8665">
        <v>719.70989327425968</v>
      </c>
      <c r="R8665">
        <v>0.94079999999999997</v>
      </c>
      <c r="T8665" s="6">
        <v>161.28944396972656</v>
      </c>
      <c r="U8665" s="6">
        <v>152.40959999999998</v>
      </c>
      <c r="W8665" s="6">
        <v>761.40783325214829</v>
      </c>
    </row>
    <row r="8666" spans="1:23" x14ac:dyDescent="0.3">
      <c r="A8666" s="1">
        <v>44787</v>
      </c>
      <c r="B8666">
        <v>202208</v>
      </c>
      <c r="C8666">
        <v>2022</v>
      </c>
      <c r="D8666" t="s">
        <v>6</v>
      </c>
      <c r="E8666" t="s">
        <v>23</v>
      </c>
      <c r="F8666">
        <v>202.5240005</v>
      </c>
      <c r="H8666">
        <v>66</v>
      </c>
      <c r="I8666">
        <v>278.56476666666663</v>
      </c>
      <c r="M8666">
        <v>4.378298611111112</v>
      </c>
      <c r="N8666">
        <v>0.97948662354365734</v>
      </c>
      <c r="O8666">
        <v>29654.195130919517</v>
      </c>
      <c r="P8666">
        <v>210.96204847056089</v>
      </c>
      <c r="R8666">
        <v>0.93516236559139776</v>
      </c>
      <c r="T8666" s="6">
        <v>64.646117153881391</v>
      </c>
      <c r="U8666" s="6">
        <v>61.720716129032255</v>
      </c>
      <c r="W8666" s="6">
        <v>288.96770833333341</v>
      </c>
    </row>
    <row r="8667" spans="1:23" x14ac:dyDescent="0.3">
      <c r="A8667" s="1">
        <v>44787</v>
      </c>
      <c r="B8667">
        <v>202208</v>
      </c>
      <c r="C8667">
        <v>2022</v>
      </c>
      <c r="D8667" t="s">
        <v>7</v>
      </c>
      <c r="E8667" t="s">
        <v>23</v>
      </c>
      <c r="F8667">
        <v>122.24799950000002</v>
      </c>
      <c r="H8667">
        <v>36</v>
      </c>
      <c r="I8667">
        <v>133.21240560453231</v>
      </c>
      <c r="M8667">
        <v>4.604584750460762</v>
      </c>
      <c r="N8667">
        <v>0.99829752330755894</v>
      </c>
      <c r="O8667">
        <v>17986.614482506917</v>
      </c>
      <c r="P8667">
        <v>247.18236262163626</v>
      </c>
      <c r="R8667">
        <v>0.94569999999999999</v>
      </c>
      <c r="T8667" s="6">
        <v>35.938710839072122</v>
      </c>
      <c r="U8667" s="6">
        <v>34.045200000000001</v>
      </c>
      <c r="W8667" s="6">
        <v>165.76505101658742</v>
      </c>
    </row>
    <row r="8668" spans="1:23" x14ac:dyDescent="0.3">
      <c r="A8668" s="1">
        <v>44787</v>
      </c>
      <c r="B8668">
        <v>202208</v>
      </c>
      <c r="C8668">
        <v>2022</v>
      </c>
      <c r="D8668" t="s">
        <v>8</v>
      </c>
      <c r="E8668" t="s">
        <v>23</v>
      </c>
      <c r="F8668">
        <v>229.31732483333337</v>
      </c>
      <c r="H8668">
        <v>108</v>
      </c>
      <c r="I8668">
        <v>234.16024313333335</v>
      </c>
      <c r="M8668">
        <v>4.1449921553497946</v>
      </c>
      <c r="N8668">
        <v>0.95635288065843616</v>
      </c>
      <c r="O8668">
        <v>37412.626345005177</v>
      </c>
      <c r="P8668">
        <v>209.52126502765475</v>
      </c>
      <c r="R8668">
        <v>0.95649717244125854</v>
      </c>
      <c r="T8668" s="6">
        <v>103.28611111111111</v>
      </c>
      <c r="U8668" s="6">
        <v>103.30169462365592</v>
      </c>
      <c r="W8668" s="6">
        <v>447.65915277777782</v>
      </c>
    </row>
    <row r="8669" spans="1:23" x14ac:dyDescent="0.3">
      <c r="A8669" s="1">
        <v>44788</v>
      </c>
      <c r="B8669">
        <v>202208</v>
      </c>
      <c r="C8669">
        <v>2022</v>
      </c>
      <c r="D8669" t="s">
        <v>0</v>
      </c>
      <c r="E8669" t="s">
        <v>22</v>
      </c>
      <c r="F8669">
        <v>158.29436000000001</v>
      </c>
      <c r="G8669">
        <v>44</v>
      </c>
      <c r="I8669">
        <v>192.75176291197252</v>
      </c>
      <c r="J8669">
        <v>158.85026820312501</v>
      </c>
      <c r="K8669">
        <v>203.47252947279296</v>
      </c>
      <c r="L8669">
        <v>5.8417410519850925</v>
      </c>
      <c r="N8669">
        <v>1</v>
      </c>
      <c r="O8669">
        <v>25467.674040836402</v>
      </c>
      <c r="P8669">
        <v>132.12602792670071</v>
      </c>
      <c r="Q8669">
        <v>0.74990004612997874</v>
      </c>
      <c r="S8669" s="6">
        <v>32.995602029719066</v>
      </c>
      <c r="V8669" s="6">
        <v>257.03660628734406</v>
      </c>
    </row>
    <row r="8670" spans="1:23" x14ac:dyDescent="0.3">
      <c r="A8670" s="1">
        <v>44788</v>
      </c>
      <c r="B8670">
        <v>202208</v>
      </c>
      <c r="C8670">
        <v>2022</v>
      </c>
      <c r="D8670" t="s">
        <v>1</v>
      </c>
      <c r="E8670" t="s">
        <v>22</v>
      </c>
      <c r="F8670">
        <v>160.22439983333334</v>
      </c>
      <c r="G8670">
        <v>46</v>
      </c>
      <c r="I8670">
        <v>202.92227094876645</v>
      </c>
      <c r="J8670">
        <v>160.29581096614584</v>
      </c>
      <c r="K8670">
        <v>205.48550975976602</v>
      </c>
      <c r="L8670">
        <v>5.8205239024479907</v>
      </c>
      <c r="N8670">
        <v>1</v>
      </c>
      <c r="O8670">
        <v>25712.998367865581</v>
      </c>
      <c r="P8670">
        <v>142.357741225035</v>
      </c>
      <c r="Q8670">
        <v>0.75789633205048923</v>
      </c>
      <c r="S8670" s="6">
        <v>34.863231274322501</v>
      </c>
      <c r="V8670" s="6">
        <v>267.74409951260759</v>
      </c>
    </row>
    <row r="8671" spans="1:23" x14ac:dyDescent="0.3">
      <c r="A8671" s="1">
        <v>44788</v>
      </c>
      <c r="B8671">
        <v>202208</v>
      </c>
      <c r="C8671">
        <v>2022</v>
      </c>
      <c r="D8671" t="s">
        <v>4</v>
      </c>
      <c r="E8671" t="s">
        <v>22</v>
      </c>
      <c r="F8671">
        <v>175.22064049999997</v>
      </c>
      <c r="G8671">
        <v>36</v>
      </c>
      <c r="I8671">
        <v>178.68775976497813</v>
      </c>
      <c r="J8671">
        <v>175.44264049999998</v>
      </c>
      <c r="K8671">
        <v>234.09000861343554</v>
      </c>
      <c r="L8671">
        <v>6.5250532309322065</v>
      </c>
      <c r="N8671">
        <v>1</v>
      </c>
      <c r="O8671">
        <v>27097.899377134767</v>
      </c>
      <c r="P8671">
        <v>109.59823153087812</v>
      </c>
      <c r="Q8671">
        <v>0.76069094100729384</v>
      </c>
      <c r="S8671" s="6">
        <v>27.384873876262578</v>
      </c>
      <c r="V8671" s="6">
        <v>234.90191631355944</v>
      </c>
    </row>
    <row r="8672" spans="1:23" x14ac:dyDescent="0.3">
      <c r="A8672" s="1">
        <v>44788</v>
      </c>
      <c r="B8672">
        <v>202208</v>
      </c>
      <c r="C8672">
        <v>2022</v>
      </c>
      <c r="D8672" t="s">
        <v>2</v>
      </c>
      <c r="E8672" t="s">
        <v>22</v>
      </c>
      <c r="F8672">
        <v>234.70384099999995</v>
      </c>
      <c r="G8672">
        <v>64</v>
      </c>
      <c r="I8672">
        <v>267.41027060600402</v>
      </c>
      <c r="J8672">
        <v>235.12590895824997</v>
      </c>
      <c r="K8672">
        <v>303.49139548404708</v>
      </c>
      <c r="L8672">
        <v>5.4909967206368604</v>
      </c>
      <c r="N8672">
        <v>1</v>
      </c>
      <c r="O8672">
        <v>38050.302474879005</v>
      </c>
      <c r="P8672">
        <v>159.13026145042647</v>
      </c>
      <c r="Q8672">
        <v>0.7609338870146336</v>
      </c>
      <c r="S8672" s="6">
        <v>48.699768768936551</v>
      </c>
      <c r="V8672" s="6">
        <v>351.42379012075907</v>
      </c>
    </row>
    <row r="8673" spans="1:23" x14ac:dyDescent="0.3">
      <c r="A8673" s="1">
        <v>44788</v>
      </c>
      <c r="B8673">
        <v>202208</v>
      </c>
      <c r="C8673">
        <v>2022</v>
      </c>
      <c r="D8673" t="s">
        <v>3</v>
      </c>
      <c r="E8673" t="s">
        <v>22</v>
      </c>
      <c r="F8673">
        <v>395.2037606666666</v>
      </c>
      <c r="G8673">
        <v>96</v>
      </c>
      <c r="I8673">
        <v>469.5689584148372</v>
      </c>
      <c r="J8673">
        <v>396.03180618100856</v>
      </c>
      <c r="K8673">
        <v>488.07476359802337</v>
      </c>
      <c r="L8673">
        <v>6.3927651974951836</v>
      </c>
      <c r="N8673">
        <v>0.99514000000000002</v>
      </c>
      <c r="O8673">
        <v>63834.75129559818</v>
      </c>
      <c r="P8673">
        <v>252.52490361604194</v>
      </c>
      <c r="Q8673">
        <v>0.76513733348719726</v>
      </c>
      <c r="S8673" s="6">
        <v>73.45318401477094</v>
      </c>
      <c r="V8673" s="6">
        <v>613.70545895953762</v>
      </c>
    </row>
    <row r="8674" spans="1:23" x14ac:dyDescent="0.3">
      <c r="A8674" s="1">
        <v>44788</v>
      </c>
      <c r="B8674">
        <v>202208</v>
      </c>
      <c r="C8674">
        <v>2022</v>
      </c>
      <c r="D8674" t="s">
        <v>5</v>
      </c>
      <c r="E8674" t="s">
        <v>23</v>
      </c>
      <c r="F8674">
        <v>122.01600216666665</v>
      </c>
      <c r="H8674">
        <v>162</v>
      </c>
      <c r="I8674">
        <v>195.27191941666604</v>
      </c>
      <c r="M8674">
        <v>3.7587252799344899</v>
      </c>
      <c r="N8674">
        <v>0.98708880389178255</v>
      </c>
      <c r="O8674">
        <v>13822.085361736044</v>
      </c>
      <c r="P8674">
        <v>719.70989327425968</v>
      </c>
      <c r="R8674">
        <v>0.94079999999999997</v>
      </c>
      <c r="T8674" s="6">
        <v>159.90838623046878</v>
      </c>
      <c r="U8674" s="6">
        <v>152.40959999999998</v>
      </c>
      <c r="W8674" s="6">
        <v>608.9134953493874</v>
      </c>
    </row>
    <row r="8675" spans="1:23" x14ac:dyDescent="0.3">
      <c r="A8675" s="1">
        <v>44788</v>
      </c>
      <c r="B8675">
        <v>202208</v>
      </c>
      <c r="C8675">
        <v>2022</v>
      </c>
      <c r="D8675" t="s">
        <v>6</v>
      </c>
      <c r="E8675" t="s">
        <v>23</v>
      </c>
      <c r="F8675">
        <v>41.34704</v>
      </c>
      <c r="H8675">
        <v>66</v>
      </c>
      <c r="I8675">
        <v>68.514100000000013</v>
      </c>
      <c r="M8675">
        <v>3.5183333333333326</v>
      </c>
      <c r="N8675">
        <v>0.96442843251497778</v>
      </c>
      <c r="O8675">
        <v>5097.664915992963</v>
      </c>
      <c r="P8675">
        <v>210.96204847056089</v>
      </c>
      <c r="R8675">
        <v>0.93516236559139776</v>
      </c>
      <c r="T8675" s="6">
        <v>63.652276545988535</v>
      </c>
      <c r="U8675" s="6">
        <v>61.720716129032255</v>
      </c>
      <c r="W8675" s="6">
        <v>232.20999999999995</v>
      </c>
    </row>
    <row r="8676" spans="1:23" x14ac:dyDescent="0.3">
      <c r="A8676" s="1">
        <v>44788</v>
      </c>
      <c r="B8676">
        <v>202208</v>
      </c>
      <c r="C8676">
        <v>2022</v>
      </c>
      <c r="D8676" t="s">
        <v>7</v>
      </c>
      <c r="E8676" t="s">
        <v>23</v>
      </c>
      <c r="F8676">
        <v>64.484000000000009</v>
      </c>
      <c r="H8676">
        <v>36</v>
      </c>
      <c r="I8676">
        <v>70.2072</v>
      </c>
      <c r="M8676">
        <v>4.0995833333333342</v>
      </c>
      <c r="N8676">
        <v>1</v>
      </c>
      <c r="O8676">
        <v>7679.7563073221218</v>
      </c>
      <c r="P8676">
        <v>247.18236262163626</v>
      </c>
      <c r="R8676">
        <v>0.94569999999999999</v>
      </c>
      <c r="T8676" s="6">
        <v>36</v>
      </c>
      <c r="U8676" s="6">
        <v>34.045200000000001</v>
      </c>
      <c r="W8676" s="6">
        <v>147.58500000000004</v>
      </c>
    </row>
    <row r="8677" spans="1:23" x14ac:dyDescent="0.3">
      <c r="A8677" s="1">
        <v>44788</v>
      </c>
      <c r="B8677">
        <v>202208</v>
      </c>
      <c r="C8677">
        <v>2022</v>
      </c>
      <c r="D8677" t="s">
        <v>8</v>
      </c>
      <c r="E8677" t="s">
        <v>23</v>
      </c>
      <c r="F8677">
        <v>196.17336983333334</v>
      </c>
      <c r="H8677">
        <v>108</v>
      </c>
      <c r="I8677">
        <v>223.17132339999995</v>
      </c>
      <c r="M8677">
        <v>4.6408603652263372</v>
      </c>
      <c r="N8677">
        <v>0.95426954732510305</v>
      </c>
      <c r="O8677">
        <v>30257.134658009232</v>
      </c>
      <c r="P8677">
        <v>209.52126502765475</v>
      </c>
      <c r="R8677">
        <v>0.95649717244125854</v>
      </c>
      <c r="T8677" s="6">
        <v>103.06111111111113</v>
      </c>
      <c r="U8677" s="6">
        <v>103.30169462365592</v>
      </c>
      <c r="W8677" s="6">
        <v>501.21291944444442</v>
      </c>
    </row>
    <row r="8678" spans="1:23" x14ac:dyDescent="0.3">
      <c r="A8678" s="1">
        <v>44789</v>
      </c>
      <c r="B8678">
        <v>202208</v>
      </c>
      <c r="C8678">
        <v>2022</v>
      </c>
      <c r="D8678" t="s">
        <v>0</v>
      </c>
      <c r="E8678" t="s">
        <v>22</v>
      </c>
      <c r="F8678">
        <v>208.02180033333329</v>
      </c>
      <c r="G8678">
        <v>44</v>
      </c>
      <c r="I8678">
        <v>207.5975661809756</v>
      </c>
      <c r="J8678">
        <v>208.63972025520829</v>
      </c>
      <c r="K8678">
        <v>278.4089074539981</v>
      </c>
      <c r="L8678">
        <v>6.2916738416832931</v>
      </c>
      <c r="N8678">
        <v>1</v>
      </c>
      <c r="O8678">
        <v>19066.432448830139</v>
      </c>
      <c r="P8678">
        <v>132.12602792670071</v>
      </c>
      <c r="Q8678">
        <v>0.74990004612997874</v>
      </c>
      <c r="S8678" s="6">
        <v>32.995602029719066</v>
      </c>
      <c r="V8678" s="6">
        <v>276.83364903406488</v>
      </c>
    </row>
    <row r="8679" spans="1:23" x14ac:dyDescent="0.3">
      <c r="A8679" s="1">
        <v>44789</v>
      </c>
      <c r="B8679">
        <v>202208</v>
      </c>
      <c r="C8679">
        <v>2022</v>
      </c>
      <c r="D8679" t="s">
        <v>1</v>
      </c>
      <c r="E8679" t="s">
        <v>22</v>
      </c>
      <c r="F8679">
        <v>224.1383203333333</v>
      </c>
      <c r="G8679">
        <v>46</v>
      </c>
      <c r="I8679">
        <v>219.21911947621632</v>
      </c>
      <c r="J8679">
        <v>224.2586816614583</v>
      </c>
      <c r="K8679">
        <v>288.7706982020556</v>
      </c>
      <c r="L8679">
        <v>6.2879747935951018</v>
      </c>
      <c r="N8679">
        <v>1</v>
      </c>
      <c r="O8679">
        <v>19902.081488191361</v>
      </c>
      <c r="P8679">
        <v>142.357741225035</v>
      </c>
      <c r="Q8679">
        <v>0.75789633205048923</v>
      </c>
      <c r="S8679" s="6">
        <v>34.863231274322501</v>
      </c>
      <c r="V8679" s="6">
        <v>289.24684050537468</v>
      </c>
    </row>
    <row r="8680" spans="1:23" x14ac:dyDescent="0.3">
      <c r="A8680" s="1">
        <v>44789</v>
      </c>
      <c r="B8680">
        <v>202208</v>
      </c>
      <c r="C8680">
        <v>2022</v>
      </c>
      <c r="D8680" t="s">
        <v>4</v>
      </c>
      <c r="E8680" t="s">
        <v>22</v>
      </c>
      <c r="F8680">
        <v>139.86448049999998</v>
      </c>
      <c r="G8680">
        <v>36</v>
      </c>
      <c r="I8680">
        <v>144.0221873061034</v>
      </c>
      <c r="J8680">
        <v>140.07868049999999</v>
      </c>
      <c r="K8680">
        <v>188.56794656977289</v>
      </c>
      <c r="L8680">
        <v>5.2591875338503193</v>
      </c>
      <c r="N8680">
        <v>1</v>
      </c>
      <c r="O8680">
        <v>10483.819188328711</v>
      </c>
      <c r="P8680">
        <v>109.59823153087812</v>
      </c>
      <c r="Q8680">
        <v>0.76069094100729384</v>
      </c>
      <c r="S8680" s="6">
        <v>27.384873876262578</v>
      </c>
      <c r="V8680" s="6">
        <v>189.33075121861151</v>
      </c>
    </row>
    <row r="8681" spans="1:23" x14ac:dyDescent="0.3">
      <c r="A8681" s="1">
        <v>44789</v>
      </c>
      <c r="B8681">
        <v>202208</v>
      </c>
      <c r="C8681">
        <v>2022</v>
      </c>
      <c r="D8681" t="s">
        <v>2</v>
      </c>
      <c r="E8681" t="s">
        <v>22</v>
      </c>
      <c r="F8681">
        <v>317.74092166666662</v>
      </c>
      <c r="G8681">
        <v>64</v>
      </c>
      <c r="I8681">
        <v>316.2995855892305</v>
      </c>
      <c r="J8681">
        <v>318.1683663499166</v>
      </c>
      <c r="K8681">
        <v>413.89709108748809</v>
      </c>
      <c r="L8681">
        <v>6.4948888585069451</v>
      </c>
      <c r="N8681">
        <v>1</v>
      </c>
      <c r="O8681">
        <v>29783.525769086806</v>
      </c>
      <c r="P8681">
        <v>159.13026145042647</v>
      </c>
      <c r="Q8681">
        <v>0.7609338870146336</v>
      </c>
      <c r="S8681" s="6">
        <v>48.699768768936551</v>
      </c>
      <c r="V8681" s="6">
        <v>415.67288694444449</v>
      </c>
    </row>
    <row r="8682" spans="1:23" x14ac:dyDescent="0.3">
      <c r="A8682" s="1">
        <v>44789</v>
      </c>
      <c r="B8682">
        <v>202208</v>
      </c>
      <c r="C8682">
        <v>2022</v>
      </c>
      <c r="D8682" t="s">
        <v>3</v>
      </c>
      <c r="E8682" t="s">
        <v>22</v>
      </c>
      <c r="F8682">
        <v>396.39040083333327</v>
      </c>
      <c r="G8682">
        <v>96</v>
      </c>
      <c r="I8682">
        <v>467.12008841678607</v>
      </c>
      <c r="J8682">
        <v>397.29613363933453</v>
      </c>
      <c r="K8682">
        <v>491.39058110879591</v>
      </c>
      <c r="L8682">
        <v>6.3594260028653276</v>
      </c>
      <c r="N8682">
        <v>0.99514093486370159</v>
      </c>
      <c r="O8682">
        <v>40663.840302964723</v>
      </c>
      <c r="P8682">
        <v>252.52490361604194</v>
      </c>
      <c r="Q8682">
        <v>0.76513733348719726</v>
      </c>
      <c r="S8682" s="6">
        <v>73.45318401477094</v>
      </c>
      <c r="V8682" s="6">
        <v>610.50489627507147</v>
      </c>
    </row>
    <row r="8683" spans="1:23" x14ac:dyDescent="0.3">
      <c r="A8683" s="1">
        <v>44789</v>
      </c>
      <c r="B8683">
        <v>202208</v>
      </c>
      <c r="C8683">
        <v>2022</v>
      </c>
      <c r="D8683" t="s">
        <v>5</v>
      </c>
      <c r="E8683" t="s">
        <v>23</v>
      </c>
      <c r="F8683">
        <v>174.89280533333317</v>
      </c>
      <c r="H8683">
        <v>162</v>
      </c>
      <c r="I8683">
        <v>204.94964375493922</v>
      </c>
      <c r="M8683">
        <v>3.5704158882346047</v>
      </c>
      <c r="N8683">
        <v>0.99273874730239675</v>
      </c>
      <c r="O8683">
        <v>13623.063541502501</v>
      </c>
      <c r="P8683">
        <v>719.70989327425968</v>
      </c>
      <c r="R8683">
        <v>0.94079999999999997</v>
      </c>
      <c r="T8683" s="6">
        <v>160.82367706298828</v>
      </c>
      <c r="U8683" s="6">
        <v>152.40959999999998</v>
      </c>
      <c r="W8683" s="6">
        <v>578.4073738940059</v>
      </c>
    </row>
    <row r="8684" spans="1:23" x14ac:dyDescent="0.3">
      <c r="A8684" s="1">
        <v>44789</v>
      </c>
      <c r="B8684">
        <v>202208</v>
      </c>
      <c r="C8684">
        <v>2022</v>
      </c>
      <c r="D8684" t="s">
        <v>6</v>
      </c>
      <c r="E8684" t="s">
        <v>23</v>
      </c>
      <c r="F8684">
        <v>114.72720016666669</v>
      </c>
      <c r="H8684">
        <v>66</v>
      </c>
      <c r="I8684">
        <v>170.86240000000001</v>
      </c>
      <c r="M8684">
        <v>4.2379444444444436</v>
      </c>
      <c r="N8684">
        <v>0.97074564932184448</v>
      </c>
      <c r="O8684">
        <v>8066.0425266401016</v>
      </c>
      <c r="P8684">
        <v>210.96204847056089</v>
      </c>
      <c r="R8684">
        <v>0.93516236559139776</v>
      </c>
      <c r="T8684" s="6">
        <v>64.06921285524173</v>
      </c>
      <c r="U8684" s="6">
        <v>61.720716129032255</v>
      </c>
      <c r="W8684" s="6">
        <v>279.7043333333333</v>
      </c>
    </row>
    <row r="8685" spans="1:23" x14ac:dyDescent="0.3">
      <c r="A8685" s="1">
        <v>44789</v>
      </c>
      <c r="B8685">
        <v>202208</v>
      </c>
      <c r="C8685">
        <v>2022</v>
      </c>
      <c r="D8685" t="s">
        <v>7</v>
      </c>
      <c r="E8685" t="s">
        <v>23</v>
      </c>
      <c r="F8685">
        <v>152.73439900000002</v>
      </c>
      <c r="H8685">
        <v>36</v>
      </c>
      <c r="I8685">
        <v>168.82747813151366</v>
      </c>
      <c r="M8685">
        <v>5.5485563910222764</v>
      </c>
      <c r="N8685">
        <v>1</v>
      </c>
      <c r="O8685">
        <v>11803.609839760597</v>
      </c>
      <c r="P8685">
        <v>247.18236262163626</v>
      </c>
      <c r="R8685">
        <v>0.94569999999999999</v>
      </c>
      <c r="T8685" s="6">
        <v>36</v>
      </c>
      <c r="U8685" s="6">
        <v>34.045200000000001</v>
      </c>
      <c r="W8685" s="6">
        <v>199.74803007680194</v>
      </c>
    </row>
    <row r="8686" spans="1:23" x14ac:dyDescent="0.3">
      <c r="A8686" s="1">
        <v>44789</v>
      </c>
      <c r="B8686">
        <v>202208</v>
      </c>
      <c r="C8686">
        <v>2022</v>
      </c>
      <c r="D8686" t="s">
        <v>8</v>
      </c>
      <c r="E8686" t="s">
        <v>23</v>
      </c>
      <c r="F8686">
        <v>146.30280033333338</v>
      </c>
      <c r="H8686">
        <v>108</v>
      </c>
      <c r="I8686">
        <v>158.41658360000002</v>
      </c>
      <c r="M8686">
        <v>4.1386437757201646</v>
      </c>
      <c r="N8686">
        <v>0.94624485596707819</v>
      </c>
      <c r="O8686">
        <v>26487.524357153565</v>
      </c>
      <c r="P8686">
        <v>209.52126502765475</v>
      </c>
      <c r="R8686">
        <v>0.95649717244125854</v>
      </c>
      <c r="T8686" s="6">
        <v>102.19444444444444</v>
      </c>
      <c r="U8686" s="6">
        <v>103.30169462365592</v>
      </c>
      <c r="W8686" s="6">
        <v>446.9735277777778</v>
      </c>
    </row>
    <row r="8687" spans="1:23" x14ac:dyDescent="0.3">
      <c r="A8687" s="1">
        <v>44790</v>
      </c>
      <c r="B8687">
        <v>202208</v>
      </c>
      <c r="C8687">
        <v>2022</v>
      </c>
      <c r="D8687" t="s">
        <v>0</v>
      </c>
      <c r="E8687" t="s">
        <v>22</v>
      </c>
      <c r="F8687">
        <v>136.32303983333335</v>
      </c>
      <c r="G8687">
        <v>44</v>
      </c>
      <c r="I8687">
        <v>140.56512331898622</v>
      </c>
      <c r="J8687">
        <v>136.85917264583335</v>
      </c>
      <c r="K8687">
        <v>178.87925133501633</v>
      </c>
      <c r="L8687">
        <v>4.2601169450516325</v>
      </c>
      <c r="N8687">
        <v>1</v>
      </c>
      <c r="O8687">
        <v>21963.444417559891</v>
      </c>
      <c r="P8687">
        <v>132.12602792670071</v>
      </c>
      <c r="Q8687">
        <v>0.74990004612997874</v>
      </c>
      <c r="S8687" s="6">
        <v>32.995602029719066</v>
      </c>
      <c r="V8687" s="6">
        <v>187.44514558227183</v>
      </c>
    </row>
    <row r="8688" spans="1:23" x14ac:dyDescent="0.3">
      <c r="A8688" s="1">
        <v>44790</v>
      </c>
      <c r="B8688">
        <v>202208</v>
      </c>
      <c r="C8688">
        <v>2022</v>
      </c>
      <c r="D8688" t="s">
        <v>1</v>
      </c>
      <c r="E8688" t="s">
        <v>22</v>
      </c>
      <c r="F8688">
        <v>143.24100066666665</v>
      </c>
      <c r="G8688">
        <v>46</v>
      </c>
      <c r="I8688">
        <v>149.90608709717887</v>
      </c>
      <c r="J8688">
        <v>143.30496551041665</v>
      </c>
      <c r="K8688">
        <v>185.45587233952372</v>
      </c>
      <c r="L8688">
        <v>4.2998334238624585</v>
      </c>
      <c r="N8688">
        <v>1</v>
      </c>
      <c r="O8688">
        <v>22975.517728657458</v>
      </c>
      <c r="P8688">
        <v>142.357741225035</v>
      </c>
      <c r="Q8688">
        <v>0.75789633205048923</v>
      </c>
      <c r="S8688" s="6">
        <v>34.863231274322501</v>
      </c>
      <c r="V8688" s="6">
        <v>197.79233749767309</v>
      </c>
    </row>
    <row r="8689" spans="1:23" x14ac:dyDescent="0.3">
      <c r="A8689" s="1">
        <v>44790</v>
      </c>
      <c r="B8689">
        <v>202208</v>
      </c>
      <c r="C8689">
        <v>2022</v>
      </c>
      <c r="D8689" t="s">
        <v>4</v>
      </c>
      <c r="E8689" t="s">
        <v>22</v>
      </c>
      <c r="F8689">
        <v>107.40128049999997</v>
      </c>
      <c r="G8689">
        <v>36</v>
      </c>
      <c r="I8689">
        <v>102.24829717411613</v>
      </c>
      <c r="J8689">
        <v>107.59988049999997</v>
      </c>
      <c r="K8689">
        <v>135.21629783861496</v>
      </c>
      <c r="L8689">
        <v>3.7337508887614685</v>
      </c>
      <c r="N8689">
        <v>1</v>
      </c>
      <c r="O8689">
        <v>16710.362222783548</v>
      </c>
      <c r="P8689">
        <v>109.59823153087812</v>
      </c>
      <c r="Q8689">
        <v>0.76069094100729384</v>
      </c>
      <c r="S8689" s="6">
        <v>27.384873876262578</v>
      </c>
      <c r="V8689" s="6">
        <v>134.41503199541287</v>
      </c>
    </row>
    <row r="8690" spans="1:23" x14ac:dyDescent="0.3">
      <c r="A8690" s="1">
        <v>44790</v>
      </c>
      <c r="B8690">
        <v>202208</v>
      </c>
      <c r="C8690">
        <v>2022</v>
      </c>
      <c r="D8690" t="s">
        <v>2</v>
      </c>
      <c r="E8690" t="s">
        <v>22</v>
      </c>
      <c r="F8690">
        <v>227.05144066666665</v>
      </c>
      <c r="G8690">
        <v>64</v>
      </c>
      <c r="I8690">
        <v>218.2117197847175</v>
      </c>
      <c r="J8690">
        <v>227.47063805729164</v>
      </c>
      <c r="K8690">
        <v>286.66598813874901</v>
      </c>
      <c r="L8690">
        <v>4.4807547407474591</v>
      </c>
      <c r="N8690">
        <v>0.99985979225365373</v>
      </c>
      <c r="O8690">
        <v>42047.173783843515</v>
      </c>
      <c r="P8690">
        <v>159.13026145042647</v>
      </c>
      <c r="Q8690">
        <v>0.7609338870146336</v>
      </c>
      <c r="S8690" s="6">
        <v>48.699768768936551</v>
      </c>
      <c r="V8690" s="6">
        <v>286.76830340783738</v>
      </c>
    </row>
    <row r="8691" spans="1:23" x14ac:dyDescent="0.3">
      <c r="A8691" s="1">
        <v>44790</v>
      </c>
      <c r="B8691">
        <v>202208</v>
      </c>
      <c r="C8691">
        <v>2022</v>
      </c>
      <c r="D8691" t="s">
        <v>3</v>
      </c>
      <c r="E8691" t="s">
        <v>22</v>
      </c>
      <c r="F8691">
        <v>435.09592516666652</v>
      </c>
      <c r="G8691">
        <v>96</v>
      </c>
      <c r="I8691">
        <v>425.26000986826671</v>
      </c>
      <c r="J8691">
        <v>435.90719169197854</v>
      </c>
      <c r="K8691">
        <v>555.3644790369766</v>
      </c>
      <c r="L8691">
        <v>5.7895381333333322</v>
      </c>
      <c r="N8691">
        <v>0.99302973684210527</v>
      </c>
      <c r="O8691">
        <v>79602.836037955902</v>
      </c>
      <c r="P8691">
        <v>252.52490361604194</v>
      </c>
      <c r="Q8691">
        <v>0.76513733348719726</v>
      </c>
      <c r="S8691" s="6">
        <v>73.45318401477094</v>
      </c>
      <c r="V8691" s="6">
        <v>555.79566079999995</v>
      </c>
    </row>
    <row r="8692" spans="1:23" x14ac:dyDescent="0.3">
      <c r="A8692" s="1">
        <v>44790</v>
      </c>
      <c r="B8692">
        <v>202208</v>
      </c>
      <c r="C8692">
        <v>2022</v>
      </c>
      <c r="D8692" t="s">
        <v>5</v>
      </c>
      <c r="E8692" t="s">
        <v>23</v>
      </c>
      <c r="F8692">
        <v>79.929600666666659</v>
      </c>
      <c r="H8692">
        <v>162</v>
      </c>
      <c r="I8692">
        <v>124.36363665282724</v>
      </c>
      <c r="M8692">
        <v>3.2483913822797095</v>
      </c>
      <c r="N8692">
        <v>0.99793120961130399</v>
      </c>
      <c r="O8692">
        <v>8873.3924200351648</v>
      </c>
      <c r="P8692">
        <v>719.70989327425968</v>
      </c>
      <c r="R8692">
        <v>0.94079999999999997</v>
      </c>
      <c r="T8692" s="6">
        <v>161.66485595703125</v>
      </c>
      <c r="U8692" s="6">
        <v>152.40959999999998</v>
      </c>
      <c r="W8692" s="6">
        <v>526.23940392931297</v>
      </c>
    </row>
    <row r="8693" spans="1:23" x14ac:dyDescent="0.3">
      <c r="A8693" s="1">
        <v>44790</v>
      </c>
      <c r="B8693">
        <v>202208</v>
      </c>
      <c r="C8693">
        <v>2022</v>
      </c>
      <c r="D8693" t="s">
        <v>6</v>
      </c>
      <c r="E8693" t="s">
        <v>23</v>
      </c>
      <c r="F8693">
        <v>21.161279999999994</v>
      </c>
      <c r="H8693">
        <v>66</v>
      </c>
      <c r="I8693">
        <v>48.251366666666662</v>
      </c>
      <c r="M8693">
        <v>3.3222916666666666</v>
      </c>
      <c r="N8693">
        <v>0.97696259284606257</v>
      </c>
      <c r="O8693">
        <v>2392.3140691087056</v>
      </c>
      <c r="P8693">
        <v>210.96204847056089</v>
      </c>
      <c r="R8693">
        <v>0.93516236559139776</v>
      </c>
      <c r="T8693" s="6">
        <v>64.479531127840133</v>
      </c>
      <c r="U8693" s="6">
        <v>61.720716129032255</v>
      </c>
      <c r="W8693" s="6">
        <v>219.27125000000001</v>
      </c>
    </row>
    <row r="8694" spans="1:23" x14ac:dyDescent="0.3">
      <c r="A8694" s="1">
        <v>44790</v>
      </c>
      <c r="B8694">
        <v>202208</v>
      </c>
      <c r="C8694">
        <v>2022</v>
      </c>
      <c r="D8694" t="s">
        <v>7</v>
      </c>
      <c r="E8694" t="s">
        <v>23</v>
      </c>
      <c r="F8694">
        <v>78.892799999999994</v>
      </c>
      <c r="H8694">
        <v>36</v>
      </c>
      <c r="I8694">
        <v>86.400504948144331</v>
      </c>
      <c r="M8694">
        <v>4.5798036322795275</v>
      </c>
      <c r="N8694">
        <v>1</v>
      </c>
      <c r="O8694">
        <v>9611.554983711816</v>
      </c>
      <c r="P8694">
        <v>247.18236262163626</v>
      </c>
      <c r="R8694">
        <v>0.94569999999999999</v>
      </c>
      <c r="T8694" s="6">
        <v>36</v>
      </c>
      <c r="U8694" s="6">
        <v>34.045200000000001</v>
      </c>
      <c r="W8694" s="6">
        <v>164.87293076206299</v>
      </c>
    </row>
    <row r="8695" spans="1:23" x14ac:dyDescent="0.3">
      <c r="A8695" s="1">
        <v>44790</v>
      </c>
      <c r="B8695">
        <v>202208</v>
      </c>
      <c r="C8695">
        <v>2022</v>
      </c>
      <c r="D8695" t="s">
        <v>8</v>
      </c>
      <c r="E8695" t="s">
        <v>23</v>
      </c>
      <c r="F8695">
        <v>187.07220916666662</v>
      </c>
      <c r="H8695">
        <v>108</v>
      </c>
      <c r="I8695">
        <v>194.97718043333339</v>
      </c>
      <c r="M8695">
        <v>4.2640599794238678</v>
      </c>
      <c r="N8695">
        <v>0.96980452674897122</v>
      </c>
      <c r="O8695">
        <v>36073.840688435957</v>
      </c>
      <c r="P8695">
        <v>209.52126502765475</v>
      </c>
      <c r="R8695">
        <v>0.95649717244125854</v>
      </c>
      <c r="T8695" s="6">
        <v>104.73888888888889</v>
      </c>
      <c r="U8695" s="6">
        <v>103.30169462365592</v>
      </c>
      <c r="W8695" s="6">
        <v>460.51847777777772</v>
      </c>
    </row>
    <row r="8696" spans="1:23" x14ac:dyDescent="0.3">
      <c r="A8696" s="1">
        <v>44791</v>
      </c>
      <c r="B8696">
        <v>202208</v>
      </c>
      <c r="C8696">
        <v>2022</v>
      </c>
      <c r="D8696" t="s">
        <v>0</v>
      </c>
      <c r="E8696" t="s">
        <v>22</v>
      </c>
      <c r="F8696">
        <v>190.20456000000001</v>
      </c>
      <c r="G8696">
        <v>44</v>
      </c>
      <c r="I8696">
        <v>188.41039966771226</v>
      </c>
      <c r="J8696">
        <v>190.79660101562501</v>
      </c>
      <c r="K8696">
        <v>250.41683273236185</v>
      </c>
      <c r="L8696">
        <v>5.7101670549308796</v>
      </c>
      <c r="N8696">
        <v>1</v>
      </c>
      <c r="O8696">
        <v>26017.403556865105</v>
      </c>
      <c r="P8696">
        <v>132.12602792670071</v>
      </c>
      <c r="Q8696">
        <v>0.74990004612997874</v>
      </c>
      <c r="S8696" s="6">
        <v>32.995602029719066</v>
      </c>
      <c r="V8696" s="6">
        <v>251.24735041695871</v>
      </c>
    </row>
    <row r="8697" spans="1:23" x14ac:dyDescent="0.3">
      <c r="A8697" s="1">
        <v>44791</v>
      </c>
      <c r="B8697">
        <v>202208</v>
      </c>
      <c r="C8697">
        <v>2022</v>
      </c>
      <c r="D8697" t="s">
        <v>1</v>
      </c>
      <c r="E8697" t="s">
        <v>22</v>
      </c>
      <c r="F8697">
        <v>210.90944099999996</v>
      </c>
      <c r="G8697">
        <v>46</v>
      </c>
      <c r="I8697">
        <v>215.80711125227779</v>
      </c>
      <c r="J8697">
        <v>211.03920174218746</v>
      </c>
      <c r="K8697">
        <v>284.00191584545252</v>
      </c>
      <c r="L8697">
        <v>6.1901064062075113</v>
      </c>
      <c r="N8697">
        <v>1</v>
      </c>
      <c r="O8697">
        <v>29157.351394761132</v>
      </c>
      <c r="P8697">
        <v>142.357741225035</v>
      </c>
      <c r="Q8697">
        <v>0.75789633205048923</v>
      </c>
      <c r="S8697" s="6">
        <v>34.863231274322501</v>
      </c>
      <c r="V8697" s="6">
        <v>284.74489468554555</v>
      </c>
    </row>
    <row r="8698" spans="1:23" x14ac:dyDescent="0.3">
      <c r="A8698" s="1">
        <v>44791</v>
      </c>
      <c r="B8698">
        <v>202208</v>
      </c>
      <c r="C8698">
        <v>2022</v>
      </c>
      <c r="D8698" t="s">
        <v>4</v>
      </c>
      <c r="E8698" t="s">
        <v>22</v>
      </c>
      <c r="F8698">
        <v>141.62008</v>
      </c>
      <c r="G8698">
        <v>36</v>
      </c>
      <c r="I8698">
        <v>137.05809884874196</v>
      </c>
      <c r="J8698">
        <v>141.80127999999999</v>
      </c>
      <c r="K8698">
        <v>180.21900785256375</v>
      </c>
      <c r="L8698">
        <v>5.0048833333333329</v>
      </c>
      <c r="N8698">
        <v>1</v>
      </c>
      <c r="O8698">
        <v>18593.206002705105</v>
      </c>
      <c r="P8698">
        <v>109.59823153087812</v>
      </c>
      <c r="Q8698">
        <v>0.76069094100729384</v>
      </c>
      <c r="S8698" s="6">
        <v>27.384873876262578</v>
      </c>
      <c r="V8698" s="6">
        <v>180.17579999999998</v>
      </c>
    </row>
    <row r="8699" spans="1:23" x14ac:dyDescent="0.3">
      <c r="A8699" s="1">
        <v>44791</v>
      </c>
      <c r="B8699">
        <v>202208</v>
      </c>
      <c r="C8699">
        <v>2022</v>
      </c>
      <c r="D8699" t="s">
        <v>2</v>
      </c>
      <c r="E8699" t="s">
        <v>22</v>
      </c>
      <c r="F8699">
        <v>241.93736016666668</v>
      </c>
      <c r="G8699">
        <v>64</v>
      </c>
      <c r="I8699">
        <v>240.50767922969365</v>
      </c>
      <c r="J8699">
        <v>242.32086930729167</v>
      </c>
      <c r="K8699">
        <v>315.82195432446611</v>
      </c>
      <c r="L8699">
        <v>4.9385794904041305</v>
      </c>
      <c r="N8699">
        <v>1</v>
      </c>
      <c r="O8699">
        <v>35958.518162429245</v>
      </c>
      <c r="P8699">
        <v>159.13026145042647</v>
      </c>
      <c r="Q8699">
        <v>0.7609338870146336</v>
      </c>
      <c r="S8699" s="6">
        <v>48.699768768936551</v>
      </c>
      <c r="V8699" s="6">
        <v>316.06908738586435</v>
      </c>
    </row>
    <row r="8700" spans="1:23" x14ac:dyDescent="0.3">
      <c r="A8700" s="1">
        <v>44791</v>
      </c>
      <c r="B8700">
        <v>202208</v>
      </c>
      <c r="C8700">
        <v>2022</v>
      </c>
      <c r="D8700" t="s">
        <v>3</v>
      </c>
      <c r="E8700" t="s">
        <v>22</v>
      </c>
      <c r="F8700">
        <v>321.88184083333334</v>
      </c>
      <c r="G8700">
        <v>96</v>
      </c>
      <c r="I8700">
        <v>307.93883045471102</v>
      </c>
      <c r="J8700">
        <v>322.67344837442295</v>
      </c>
      <c r="K8700">
        <v>404.06104001125885</v>
      </c>
      <c r="L8700">
        <v>4.1923142554689887</v>
      </c>
      <c r="N8700">
        <v>0.99541170237099019</v>
      </c>
      <c r="O8700">
        <v>46266.566585382534</v>
      </c>
      <c r="P8700">
        <v>252.52490361604194</v>
      </c>
      <c r="Q8700">
        <v>0.76513733348719726</v>
      </c>
      <c r="S8700" s="6">
        <v>73.45318401477094</v>
      </c>
      <c r="V8700" s="6">
        <v>402.46216852502289</v>
      </c>
    </row>
    <row r="8701" spans="1:23" x14ac:dyDescent="0.3">
      <c r="A8701" s="1">
        <v>44791</v>
      </c>
      <c r="B8701">
        <v>202208</v>
      </c>
      <c r="C8701">
        <v>2022</v>
      </c>
      <c r="D8701" t="s">
        <v>5</v>
      </c>
      <c r="E8701" t="s">
        <v>23</v>
      </c>
      <c r="F8701">
        <v>205.70880633333323</v>
      </c>
      <c r="H8701">
        <v>162</v>
      </c>
      <c r="I8701">
        <v>250.47463841812512</v>
      </c>
      <c r="M8701">
        <v>3.830344036380366</v>
      </c>
      <c r="N8701">
        <v>0.9911197615258488</v>
      </c>
      <c r="O8701">
        <v>23374.666316460607</v>
      </c>
      <c r="P8701">
        <v>719.70989327425968</v>
      </c>
      <c r="R8701">
        <v>0.94079999999999997</v>
      </c>
      <c r="T8701" s="6">
        <v>160.5614013671875</v>
      </c>
      <c r="U8701" s="6">
        <v>152.40959999999998</v>
      </c>
      <c r="W8701" s="6">
        <v>620.51573389361931</v>
      </c>
    </row>
    <row r="8702" spans="1:23" x14ac:dyDescent="0.3">
      <c r="A8702" s="1">
        <v>44791</v>
      </c>
      <c r="B8702">
        <v>202208</v>
      </c>
      <c r="C8702">
        <v>2022</v>
      </c>
      <c r="D8702" t="s">
        <v>6</v>
      </c>
      <c r="E8702" t="s">
        <v>23</v>
      </c>
      <c r="F8702">
        <v>158.50239999999999</v>
      </c>
      <c r="H8702">
        <v>66</v>
      </c>
      <c r="I8702">
        <v>237.60113333333334</v>
      </c>
      <c r="M8702">
        <v>5.3541319444444442</v>
      </c>
      <c r="N8702">
        <v>0.93597159561350241</v>
      </c>
      <c r="O8702">
        <v>17854.211270915668</v>
      </c>
      <c r="P8702">
        <v>210.96204847056089</v>
      </c>
      <c r="R8702">
        <v>0.93516236559139776</v>
      </c>
      <c r="T8702" s="6">
        <v>61.774125310491158</v>
      </c>
      <c r="U8702" s="6">
        <v>61.720716129032255</v>
      </c>
      <c r="W8702" s="6">
        <v>353.37270833333332</v>
      </c>
    </row>
    <row r="8703" spans="1:23" x14ac:dyDescent="0.3">
      <c r="A8703" s="1">
        <v>44791</v>
      </c>
      <c r="B8703">
        <v>202208</v>
      </c>
      <c r="C8703">
        <v>2022</v>
      </c>
      <c r="D8703" t="s">
        <v>7</v>
      </c>
      <c r="E8703" t="s">
        <v>23</v>
      </c>
      <c r="F8703">
        <v>210.21280000000002</v>
      </c>
      <c r="H8703">
        <v>36</v>
      </c>
      <c r="I8703">
        <v>226.11648188883038</v>
      </c>
      <c r="M8703">
        <v>6.5864610111747668</v>
      </c>
      <c r="N8703">
        <v>1</v>
      </c>
      <c r="O8703">
        <v>24153.698464197056</v>
      </c>
      <c r="P8703">
        <v>247.18236262163626</v>
      </c>
      <c r="R8703">
        <v>0.94569999999999999</v>
      </c>
      <c r="T8703" s="6">
        <v>36</v>
      </c>
      <c r="U8703" s="6">
        <v>34.045200000000001</v>
      </c>
      <c r="W8703" s="6">
        <v>237.11259640229162</v>
      </c>
    </row>
    <row r="8704" spans="1:23" x14ac:dyDescent="0.3">
      <c r="A8704" s="1">
        <v>44791</v>
      </c>
      <c r="B8704">
        <v>202208</v>
      </c>
      <c r="C8704">
        <v>2022</v>
      </c>
      <c r="D8704" t="s">
        <v>8</v>
      </c>
      <c r="E8704" t="s">
        <v>23</v>
      </c>
      <c r="F8704">
        <v>22.378362499999998</v>
      </c>
      <c r="H8704">
        <v>108</v>
      </c>
      <c r="I8704">
        <v>22.299908966666663</v>
      </c>
      <c r="M8704">
        <v>2.249718904320988</v>
      </c>
      <c r="N8704">
        <v>0.96736111111111112</v>
      </c>
      <c r="O8704">
        <v>3220.6983431549893</v>
      </c>
      <c r="P8704">
        <v>209.52126502765475</v>
      </c>
      <c r="R8704">
        <v>0.95649717244125854</v>
      </c>
      <c r="T8704" s="6">
        <v>104.47499999999999</v>
      </c>
      <c r="U8704" s="6">
        <v>103.30169462365592</v>
      </c>
      <c r="W8704" s="6">
        <v>242.96964166666669</v>
      </c>
    </row>
    <row r="8705" spans="1:23" x14ac:dyDescent="0.3">
      <c r="A8705" s="1">
        <v>44792</v>
      </c>
      <c r="B8705">
        <v>202208</v>
      </c>
      <c r="C8705">
        <v>2022</v>
      </c>
      <c r="D8705" t="s">
        <v>0</v>
      </c>
      <c r="E8705" t="s">
        <v>22</v>
      </c>
      <c r="F8705">
        <v>143.59016066666663</v>
      </c>
      <c r="G8705">
        <v>44</v>
      </c>
      <c r="I8705">
        <v>140.04779939173039</v>
      </c>
      <c r="J8705">
        <v>144.15583449479163</v>
      </c>
      <c r="K8705">
        <v>175.44123641443201</v>
      </c>
      <c r="L8705">
        <v>4.2444383728955648</v>
      </c>
      <c r="N8705">
        <v>1</v>
      </c>
      <c r="O8705">
        <v>31063.392037038724</v>
      </c>
      <c r="P8705">
        <v>132.12602792670071</v>
      </c>
      <c r="Q8705">
        <v>0.74990004612997874</v>
      </c>
      <c r="S8705" s="6">
        <v>32.995602029719066</v>
      </c>
      <c r="V8705" s="6">
        <v>186.75528840740486</v>
      </c>
    </row>
    <row r="8706" spans="1:23" x14ac:dyDescent="0.3">
      <c r="A8706" s="1">
        <v>44792</v>
      </c>
      <c r="B8706">
        <v>202208</v>
      </c>
      <c r="C8706">
        <v>2022</v>
      </c>
      <c r="D8706" t="s">
        <v>1</v>
      </c>
      <c r="E8706" t="s">
        <v>22</v>
      </c>
      <c r="F8706">
        <v>150.1894801666667</v>
      </c>
      <c r="G8706">
        <v>46</v>
      </c>
      <c r="I8706">
        <v>151.79487727588568</v>
      </c>
      <c r="J8706">
        <v>150.2983668854167</v>
      </c>
      <c r="K8706">
        <v>188.29631120437023</v>
      </c>
      <c r="L8706">
        <v>4.3540105643531026</v>
      </c>
      <c r="N8706">
        <v>1</v>
      </c>
      <c r="O8706">
        <v>32231.006905432601</v>
      </c>
      <c r="P8706">
        <v>142.357741225035</v>
      </c>
      <c r="Q8706">
        <v>0.75789633205048923</v>
      </c>
      <c r="S8706" s="6">
        <v>34.863231274322501</v>
      </c>
      <c r="V8706" s="6">
        <v>200.28448596024273</v>
      </c>
    </row>
    <row r="8707" spans="1:23" x14ac:dyDescent="0.3">
      <c r="A8707" s="1">
        <v>44792</v>
      </c>
      <c r="B8707">
        <v>202208</v>
      </c>
      <c r="C8707">
        <v>2022</v>
      </c>
      <c r="D8707" t="s">
        <v>4</v>
      </c>
      <c r="E8707" t="s">
        <v>22</v>
      </c>
      <c r="F8707">
        <v>119.78680049999998</v>
      </c>
      <c r="G8707">
        <v>36</v>
      </c>
      <c r="I8707">
        <v>115.97093062229123</v>
      </c>
      <c r="J8707">
        <v>119.97880049999998</v>
      </c>
      <c r="K8707">
        <v>153.05248303414334</v>
      </c>
      <c r="L8707">
        <v>4.2348535598995669</v>
      </c>
      <c r="N8707">
        <v>0.99965341583714462</v>
      </c>
      <c r="O8707">
        <v>24978.36778219997</v>
      </c>
      <c r="P8707">
        <v>109.59823153087812</v>
      </c>
      <c r="Q8707">
        <v>0.76069094100729384</v>
      </c>
      <c r="S8707" s="6">
        <v>27.384873876262578</v>
      </c>
      <c r="V8707" s="6">
        <v>152.45472815638442</v>
      </c>
    </row>
    <row r="8708" spans="1:23" x14ac:dyDescent="0.3">
      <c r="A8708" s="1">
        <v>44792</v>
      </c>
      <c r="B8708">
        <v>202208</v>
      </c>
      <c r="C8708">
        <v>2022</v>
      </c>
      <c r="D8708" t="s">
        <v>2</v>
      </c>
      <c r="E8708" t="s">
        <v>22</v>
      </c>
      <c r="F8708">
        <v>136.12256049999999</v>
      </c>
      <c r="G8708">
        <v>64</v>
      </c>
      <c r="I8708">
        <v>130.23241551346214</v>
      </c>
      <c r="J8708">
        <v>136.52074049999999</v>
      </c>
      <c r="K8708">
        <v>172.40390476895055</v>
      </c>
      <c r="L8708">
        <v>2.6741896071697919</v>
      </c>
      <c r="N8708">
        <v>0.98667633463246629</v>
      </c>
      <c r="O8708">
        <v>28329.016070584905</v>
      </c>
      <c r="P8708">
        <v>159.13026145042647</v>
      </c>
      <c r="Q8708">
        <v>0.7609338870146336</v>
      </c>
      <c r="S8708" s="6">
        <v>48.699768768936551</v>
      </c>
      <c r="V8708" s="6">
        <v>171.14813485886668</v>
      </c>
    </row>
    <row r="8709" spans="1:23" x14ac:dyDescent="0.3">
      <c r="A8709" s="1">
        <v>44792</v>
      </c>
      <c r="B8709">
        <v>202208</v>
      </c>
      <c r="C8709">
        <v>2022</v>
      </c>
      <c r="D8709" t="s">
        <v>3</v>
      </c>
      <c r="E8709" t="s">
        <v>22</v>
      </c>
      <c r="F8709">
        <v>188.72783966666665</v>
      </c>
      <c r="G8709">
        <v>96</v>
      </c>
      <c r="I8709">
        <v>174.42114363352783</v>
      </c>
      <c r="J8709">
        <v>189.4303364478537</v>
      </c>
      <c r="K8709">
        <v>225.68042180799063</v>
      </c>
      <c r="L8709">
        <v>2.3745892839506171</v>
      </c>
      <c r="N8709">
        <v>0.99541000000000002</v>
      </c>
      <c r="O8709">
        <v>41569.730440101353</v>
      </c>
      <c r="P8709">
        <v>252.52490361604194</v>
      </c>
      <c r="Q8709">
        <v>0.76513733348719726</v>
      </c>
      <c r="S8709" s="6">
        <v>73.45318401477094</v>
      </c>
      <c r="V8709" s="6">
        <v>227.96057125925924</v>
      </c>
    </row>
    <row r="8710" spans="1:23" x14ac:dyDescent="0.3">
      <c r="A8710" s="1">
        <v>44792</v>
      </c>
      <c r="B8710">
        <v>202208</v>
      </c>
      <c r="C8710">
        <v>2022</v>
      </c>
      <c r="D8710" t="s">
        <v>5</v>
      </c>
      <c r="E8710" t="s">
        <v>23</v>
      </c>
      <c r="F8710">
        <v>61.612800666666665</v>
      </c>
      <c r="H8710">
        <v>162</v>
      </c>
      <c r="I8710">
        <v>97.560022422949444</v>
      </c>
      <c r="M8710">
        <v>3.0629757955026484</v>
      </c>
      <c r="N8710">
        <v>0.99738430989583338</v>
      </c>
      <c r="O8710">
        <v>9789.4965619034792</v>
      </c>
      <c r="P8710">
        <v>719.70989327425968</v>
      </c>
      <c r="R8710">
        <v>0.94079999999999997</v>
      </c>
      <c r="T8710" s="6">
        <v>161.57625820312501</v>
      </c>
      <c r="U8710" s="6">
        <v>152.40959999999998</v>
      </c>
      <c r="W8710" s="6">
        <v>496.20207887142902</v>
      </c>
    </row>
    <row r="8711" spans="1:23" x14ac:dyDescent="0.3">
      <c r="A8711" s="1">
        <v>44792</v>
      </c>
      <c r="B8711">
        <v>202208</v>
      </c>
      <c r="C8711">
        <v>2022</v>
      </c>
      <c r="D8711" t="s">
        <v>6</v>
      </c>
      <c r="E8711" t="s">
        <v>23</v>
      </c>
      <c r="F8711">
        <v>27.905920000000002</v>
      </c>
      <c r="H8711">
        <v>66</v>
      </c>
      <c r="I8711">
        <v>56.974000000000011</v>
      </c>
      <c r="M8711">
        <v>3.1501041666666669</v>
      </c>
      <c r="N8711">
        <v>0.89342450674781648</v>
      </c>
      <c r="O8711">
        <v>4240.8897942398316</v>
      </c>
      <c r="P8711">
        <v>210.96204847056089</v>
      </c>
      <c r="R8711">
        <v>0.93516236559139776</v>
      </c>
      <c r="T8711" s="6">
        <v>58.966017445355888</v>
      </c>
      <c r="U8711" s="6">
        <v>61.720716129032255</v>
      </c>
      <c r="W8711" s="6">
        <v>207.90687500000001</v>
      </c>
    </row>
    <row r="8712" spans="1:23" x14ac:dyDescent="0.3">
      <c r="A8712" s="1">
        <v>44792</v>
      </c>
      <c r="B8712">
        <v>202208</v>
      </c>
      <c r="C8712">
        <v>2022</v>
      </c>
      <c r="D8712" t="s">
        <v>7</v>
      </c>
      <c r="E8712" t="s">
        <v>23</v>
      </c>
      <c r="F8712">
        <v>47.633600000000008</v>
      </c>
      <c r="H8712">
        <v>36</v>
      </c>
      <c r="I8712">
        <v>60.087249315523984</v>
      </c>
      <c r="M8712">
        <v>4.0500573041792167</v>
      </c>
      <c r="N8712">
        <v>0.99858509456734867</v>
      </c>
      <c r="O8712">
        <v>7247.9527822660466</v>
      </c>
      <c r="P8712">
        <v>247.18236262163626</v>
      </c>
      <c r="R8712">
        <v>0.94569999999999999</v>
      </c>
      <c r="T8712" s="6">
        <v>35.94906340442455</v>
      </c>
      <c r="U8712" s="6">
        <v>34.045200000000001</v>
      </c>
      <c r="W8712" s="6">
        <v>145.80206295045181</v>
      </c>
    </row>
    <row r="8713" spans="1:23" x14ac:dyDescent="0.3">
      <c r="A8713" s="1">
        <v>44792</v>
      </c>
      <c r="B8713">
        <v>202208</v>
      </c>
      <c r="C8713">
        <v>2022</v>
      </c>
      <c r="D8713" t="s">
        <v>8</v>
      </c>
      <c r="E8713" t="s">
        <v>23</v>
      </c>
      <c r="F8713">
        <v>27.588646333333326</v>
      </c>
      <c r="H8713">
        <v>108</v>
      </c>
      <c r="I8713">
        <v>29.01787623333334</v>
      </c>
      <c r="M8713">
        <v>2.2080120113168729</v>
      </c>
      <c r="N8713">
        <v>0.92384259259259249</v>
      </c>
      <c r="O8713">
        <v>8070.3851022104536</v>
      </c>
      <c r="P8713">
        <v>209.52126502765475</v>
      </c>
      <c r="R8713">
        <v>0.95649717244125854</v>
      </c>
      <c r="T8713" s="6">
        <v>99.774999999999991</v>
      </c>
      <c r="U8713" s="6">
        <v>103.30169462365592</v>
      </c>
      <c r="W8713" s="6">
        <v>238.46529722222226</v>
      </c>
    </row>
    <row r="8714" spans="1:23" x14ac:dyDescent="0.3">
      <c r="A8714" s="1">
        <v>44793</v>
      </c>
      <c r="B8714">
        <v>202208</v>
      </c>
      <c r="C8714">
        <v>2022</v>
      </c>
      <c r="D8714" t="s">
        <v>0</v>
      </c>
      <c r="E8714" t="s">
        <v>22</v>
      </c>
      <c r="F8714">
        <v>160.25744033333334</v>
      </c>
      <c r="G8714">
        <v>44</v>
      </c>
      <c r="I8714">
        <v>164.53542914003668</v>
      </c>
      <c r="J8714">
        <v>160.82970595833334</v>
      </c>
      <c r="K8714">
        <v>198.44889672535632</v>
      </c>
      <c r="L8714">
        <v>4.9865866666666667</v>
      </c>
      <c r="N8714">
        <v>1</v>
      </c>
      <c r="O8714">
        <v>23790.961612608913</v>
      </c>
      <c r="P8714">
        <v>132.12602792670071</v>
      </c>
      <c r="Q8714">
        <v>0.74990004612997874</v>
      </c>
      <c r="S8714" s="6">
        <v>32.995602029719066</v>
      </c>
      <c r="V8714" s="6">
        <v>219.40981333333335</v>
      </c>
    </row>
    <row r="8715" spans="1:23" x14ac:dyDescent="0.3">
      <c r="A8715" s="1">
        <v>44793</v>
      </c>
      <c r="B8715">
        <v>202208</v>
      </c>
      <c r="C8715">
        <v>2022</v>
      </c>
      <c r="D8715" t="s">
        <v>1</v>
      </c>
      <c r="E8715" t="s">
        <v>22</v>
      </c>
      <c r="F8715">
        <v>164.87687983333333</v>
      </c>
      <c r="G8715">
        <v>46</v>
      </c>
      <c r="I8715">
        <v>176.77636102263432</v>
      </c>
      <c r="J8715">
        <v>164.98027338802083</v>
      </c>
      <c r="K8715">
        <v>205.50885826101876</v>
      </c>
      <c r="L8715">
        <v>5.0705673157965077</v>
      </c>
      <c r="N8715">
        <v>0.99823482994105917</v>
      </c>
      <c r="O8715">
        <v>24281.018563496131</v>
      </c>
      <c r="P8715">
        <v>142.357741225035</v>
      </c>
      <c r="Q8715">
        <v>0.75789633205048923</v>
      </c>
      <c r="S8715" s="6">
        <v>34.863231274322501</v>
      </c>
      <c r="V8715" s="6">
        <v>233.24609652663935</v>
      </c>
    </row>
    <row r="8716" spans="1:23" x14ac:dyDescent="0.3">
      <c r="A8716" s="1">
        <v>44793</v>
      </c>
      <c r="B8716">
        <v>202208</v>
      </c>
      <c r="C8716">
        <v>2022</v>
      </c>
      <c r="D8716" t="s">
        <v>4</v>
      </c>
      <c r="E8716" t="s">
        <v>22</v>
      </c>
      <c r="F8716">
        <v>159.22256116666662</v>
      </c>
      <c r="G8716">
        <v>36</v>
      </c>
      <c r="I8716">
        <v>163.58981980011777</v>
      </c>
      <c r="J8716">
        <v>159.38776116666662</v>
      </c>
      <c r="K8716">
        <v>207.72259862334064</v>
      </c>
      <c r="L8716">
        <v>5.973729166666665</v>
      </c>
      <c r="N8716">
        <v>1</v>
      </c>
      <c r="O8716">
        <v>21301.387234535989</v>
      </c>
      <c r="P8716">
        <v>109.59823153087812</v>
      </c>
      <c r="Q8716">
        <v>0.76069094100729384</v>
      </c>
      <c r="S8716" s="6">
        <v>27.384873876262578</v>
      </c>
      <c r="V8716" s="6">
        <v>215.05424999999994</v>
      </c>
    </row>
    <row r="8717" spans="1:23" x14ac:dyDescent="0.3">
      <c r="A8717" s="1">
        <v>44793</v>
      </c>
      <c r="B8717">
        <v>202208</v>
      </c>
      <c r="C8717">
        <v>2022</v>
      </c>
      <c r="D8717" t="s">
        <v>2</v>
      </c>
      <c r="E8717" t="s">
        <v>22</v>
      </c>
      <c r="F8717">
        <v>283.91356133333329</v>
      </c>
      <c r="G8717">
        <v>64</v>
      </c>
      <c r="I8717">
        <v>285.75330277972131</v>
      </c>
      <c r="J8717">
        <v>284.26085137239579</v>
      </c>
      <c r="K8717">
        <v>367.74170229365154</v>
      </c>
      <c r="L8717">
        <v>5.8676521470876226</v>
      </c>
      <c r="N8717">
        <v>1</v>
      </c>
      <c r="O8717">
        <v>42086.905720520132</v>
      </c>
      <c r="P8717">
        <v>159.13026145042647</v>
      </c>
      <c r="Q8717">
        <v>0.7609338870146336</v>
      </c>
      <c r="S8717" s="6">
        <v>48.699768768936551</v>
      </c>
      <c r="V8717" s="6">
        <v>375.52973741360785</v>
      </c>
    </row>
    <row r="8718" spans="1:23" x14ac:dyDescent="0.3">
      <c r="A8718" s="1">
        <v>44793</v>
      </c>
      <c r="B8718">
        <v>202208</v>
      </c>
      <c r="C8718">
        <v>2022</v>
      </c>
      <c r="D8718" t="s">
        <v>3</v>
      </c>
      <c r="E8718" t="s">
        <v>22</v>
      </c>
      <c r="F8718">
        <v>448.06048033333332</v>
      </c>
      <c r="G8718">
        <v>96</v>
      </c>
      <c r="I8718">
        <v>469.12586551024572</v>
      </c>
      <c r="J8718">
        <v>448.91377692456331</v>
      </c>
      <c r="K8718">
        <v>583.90961328781555</v>
      </c>
      <c r="L8718">
        <v>6.3867328803051988</v>
      </c>
      <c r="N8718">
        <v>0.99513481416430594</v>
      </c>
      <c r="O8718">
        <v>68369.849279427115</v>
      </c>
      <c r="P8718">
        <v>252.52490361604194</v>
      </c>
      <c r="Q8718">
        <v>0.76513733348719726</v>
      </c>
      <c r="S8718" s="6">
        <v>73.45318401477094</v>
      </c>
      <c r="V8718" s="6">
        <v>613.12635650929906</v>
      </c>
    </row>
    <row r="8719" spans="1:23" x14ac:dyDescent="0.3">
      <c r="A8719" s="1">
        <v>44793</v>
      </c>
      <c r="B8719">
        <v>202208</v>
      </c>
      <c r="C8719">
        <v>2022</v>
      </c>
      <c r="D8719" t="s">
        <v>5</v>
      </c>
      <c r="E8719" t="s">
        <v>23</v>
      </c>
      <c r="F8719">
        <v>176.65920516666651</v>
      </c>
      <c r="H8719">
        <v>162</v>
      </c>
      <c r="I8719">
        <v>252.78263527147683</v>
      </c>
      <c r="M8719">
        <v>4.0371643442212557</v>
      </c>
      <c r="N8719">
        <v>0.97960768711419755</v>
      </c>
      <c r="O8719">
        <v>23140.934209164487</v>
      </c>
      <c r="P8719">
        <v>719.70989327425968</v>
      </c>
      <c r="R8719">
        <v>0.94079999999999997</v>
      </c>
      <c r="T8719" s="6">
        <v>158.6964453125</v>
      </c>
      <c r="U8719" s="6">
        <v>152.40959999999998</v>
      </c>
      <c r="W8719" s="6">
        <v>654.02062376384345</v>
      </c>
    </row>
    <row r="8720" spans="1:23" x14ac:dyDescent="0.3">
      <c r="A8720" s="1">
        <v>44793</v>
      </c>
      <c r="B8720">
        <v>202208</v>
      </c>
      <c r="C8720">
        <v>2022</v>
      </c>
      <c r="D8720" t="s">
        <v>6</v>
      </c>
      <c r="E8720" t="s">
        <v>23</v>
      </c>
      <c r="F8720">
        <v>62.069279999999999</v>
      </c>
      <c r="H8720">
        <v>66</v>
      </c>
      <c r="I8720">
        <v>81.526699999999991</v>
      </c>
      <c r="M8720">
        <v>3.159930555555555</v>
      </c>
      <c r="N8720">
        <v>0.99086483588701779</v>
      </c>
      <c r="O8720">
        <v>9831.7993520693544</v>
      </c>
      <c r="P8720">
        <v>210.96204847056089</v>
      </c>
      <c r="R8720">
        <v>0.93516236559139776</v>
      </c>
      <c r="T8720" s="6">
        <v>65.397079168543172</v>
      </c>
      <c r="U8720" s="6">
        <v>61.720716129032255</v>
      </c>
      <c r="W8720" s="6">
        <v>208.55541666666664</v>
      </c>
    </row>
    <row r="8721" spans="1:23" x14ac:dyDescent="0.3">
      <c r="A8721" s="1">
        <v>44793</v>
      </c>
      <c r="B8721">
        <v>202208</v>
      </c>
      <c r="C8721">
        <v>2022</v>
      </c>
      <c r="D8721" t="s">
        <v>7</v>
      </c>
      <c r="E8721" t="s">
        <v>23</v>
      </c>
      <c r="F8721">
        <v>31.332000000000001</v>
      </c>
      <c r="H8721">
        <v>36</v>
      </c>
      <c r="I8721">
        <v>42.141957043100817</v>
      </c>
      <c r="M8721">
        <v>3.5536600979997264</v>
      </c>
      <c r="N8721">
        <v>0.99481768321042863</v>
      </c>
      <c r="O8721">
        <v>4788.723565358433</v>
      </c>
      <c r="P8721">
        <v>247.18236262163626</v>
      </c>
      <c r="R8721">
        <v>0.94569999999999999</v>
      </c>
      <c r="T8721" s="6">
        <v>35.813436595575432</v>
      </c>
      <c r="U8721" s="6">
        <v>34.045200000000001</v>
      </c>
      <c r="W8721" s="6">
        <v>127.93176352799014</v>
      </c>
    </row>
    <row r="8722" spans="1:23" x14ac:dyDescent="0.3">
      <c r="A8722" s="1">
        <v>44793</v>
      </c>
      <c r="B8722">
        <v>202208</v>
      </c>
      <c r="C8722">
        <v>2022</v>
      </c>
      <c r="D8722" t="s">
        <v>8</v>
      </c>
      <c r="E8722" t="s">
        <v>23</v>
      </c>
      <c r="F8722">
        <v>6.227897999999997</v>
      </c>
      <c r="H8722">
        <v>108</v>
      </c>
      <c r="I8722">
        <v>8.4899274333333299</v>
      </c>
      <c r="M8722">
        <v>1.8994939043209875</v>
      </c>
      <c r="N8722">
        <v>0.89711934156378614</v>
      </c>
      <c r="O8722">
        <v>1183.4610881078761</v>
      </c>
      <c r="P8722">
        <v>209.52126502765475</v>
      </c>
      <c r="R8722">
        <v>0.95649717244125854</v>
      </c>
      <c r="T8722" s="6">
        <v>96.8888888888889</v>
      </c>
      <c r="U8722" s="6">
        <v>103.30169462365592</v>
      </c>
      <c r="W8722" s="6">
        <v>205.14534166666664</v>
      </c>
    </row>
    <row r="8723" spans="1:23" x14ac:dyDescent="0.3">
      <c r="A8723" s="1">
        <v>44794</v>
      </c>
      <c r="B8723">
        <v>202208</v>
      </c>
      <c r="C8723">
        <v>2022</v>
      </c>
      <c r="D8723" t="s">
        <v>0</v>
      </c>
      <c r="E8723" t="s">
        <v>22</v>
      </c>
      <c r="F8723">
        <v>98.641479999999987</v>
      </c>
      <c r="G8723">
        <v>44</v>
      </c>
      <c r="I8723">
        <v>122.5220558088874</v>
      </c>
      <c r="J8723">
        <v>99.023071796874987</v>
      </c>
      <c r="K8723">
        <v>115.87546355189792</v>
      </c>
      <c r="L8723">
        <v>3.7132844461674637</v>
      </c>
      <c r="N8723">
        <v>1</v>
      </c>
      <c r="O8723">
        <v>17646.117888611872</v>
      </c>
      <c r="P8723">
        <v>132.12602792670071</v>
      </c>
      <c r="Q8723">
        <v>0.74990004612997874</v>
      </c>
      <c r="S8723" s="6">
        <v>32.995602029719066</v>
      </c>
      <c r="V8723" s="6">
        <v>163.3845156313684</v>
      </c>
    </row>
    <row r="8724" spans="1:23" x14ac:dyDescent="0.3">
      <c r="A8724" s="1">
        <v>44794</v>
      </c>
      <c r="B8724">
        <v>202208</v>
      </c>
      <c r="C8724">
        <v>2022</v>
      </c>
      <c r="D8724" t="s">
        <v>1</v>
      </c>
      <c r="E8724" t="s">
        <v>22</v>
      </c>
      <c r="F8724">
        <v>128.52168033333331</v>
      </c>
      <c r="G8724">
        <v>46</v>
      </c>
      <c r="I8724">
        <v>141.87904137467586</v>
      </c>
      <c r="J8724">
        <v>128.57844302864581</v>
      </c>
      <c r="K8724">
        <v>138.31245794055295</v>
      </c>
      <c r="L8724">
        <v>4.0695895414368177</v>
      </c>
      <c r="N8724">
        <v>1</v>
      </c>
      <c r="O8724">
        <v>24106.933944764285</v>
      </c>
      <c r="P8724">
        <v>142.357741225035</v>
      </c>
      <c r="Q8724">
        <v>0.75789633205048923</v>
      </c>
      <c r="S8724" s="6">
        <v>34.863231274322501</v>
      </c>
      <c r="V8724" s="6">
        <v>187.20111890609363</v>
      </c>
    </row>
    <row r="8725" spans="1:23" x14ac:dyDescent="0.3">
      <c r="A8725" s="1">
        <v>44794</v>
      </c>
      <c r="B8725">
        <v>202208</v>
      </c>
      <c r="C8725">
        <v>2022</v>
      </c>
      <c r="D8725" t="s">
        <v>4</v>
      </c>
      <c r="E8725" t="s">
        <v>22</v>
      </c>
      <c r="F8725">
        <v>104.5436</v>
      </c>
      <c r="G8725">
        <v>36</v>
      </c>
      <c r="I8725">
        <v>103.15415971440638</v>
      </c>
      <c r="J8725">
        <v>104.6752</v>
      </c>
      <c r="K8725">
        <v>136.54077903665703</v>
      </c>
      <c r="L8725">
        <v>3.7668298265861728</v>
      </c>
      <c r="N8725">
        <v>0.99964479175916876</v>
      </c>
      <c r="O8725">
        <v>13233.40863581267</v>
      </c>
      <c r="P8725">
        <v>109.59823153087812</v>
      </c>
      <c r="Q8725">
        <v>0.76069094100729384</v>
      </c>
      <c r="S8725" s="6">
        <v>27.384873876262578</v>
      </c>
      <c r="V8725" s="6">
        <v>135.60587375710222</v>
      </c>
    </row>
    <row r="8726" spans="1:23" x14ac:dyDescent="0.3">
      <c r="A8726" s="1">
        <v>44794</v>
      </c>
      <c r="B8726">
        <v>202208</v>
      </c>
      <c r="C8726">
        <v>2022</v>
      </c>
      <c r="D8726" t="s">
        <v>2</v>
      </c>
      <c r="E8726" t="s">
        <v>22</v>
      </c>
      <c r="F8726">
        <v>284.7090414999999</v>
      </c>
      <c r="G8726">
        <v>64</v>
      </c>
      <c r="I8726">
        <v>279.23557860081246</v>
      </c>
      <c r="J8726">
        <v>285.0984457968749</v>
      </c>
      <c r="K8726">
        <v>364.95397224306362</v>
      </c>
      <c r="L8726">
        <v>5.7338173395789225</v>
      </c>
      <c r="N8726">
        <v>0.99980530865757933</v>
      </c>
      <c r="O8726">
        <v>48890.525099301805</v>
      </c>
      <c r="P8726">
        <v>159.13026145042647</v>
      </c>
      <c r="Q8726">
        <v>0.7609338870146336</v>
      </c>
      <c r="S8726" s="6">
        <v>48.699768768936551</v>
      </c>
      <c r="V8726" s="6">
        <v>366.96430973305104</v>
      </c>
    </row>
    <row r="8727" spans="1:23" x14ac:dyDescent="0.3">
      <c r="A8727" s="1">
        <v>44794</v>
      </c>
      <c r="B8727">
        <v>202208</v>
      </c>
      <c r="C8727">
        <v>2022</v>
      </c>
      <c r="D8727" t="s">
        <v>3</v>
      </c>
      <c r="E8727" t="s">
        <v>22</v>
      </c>
      <c r="F8727">
        <v>0.54488000000000003</v>
      </c>
      <c r="G8727">
        <v>96</v>
      </c>
      <c r="I8727">
        <v>357.15443496988115</v>
      </c>
      <c r="J8727">
        <v>0.5595295572397444</v>
      </c>
      <c r="K8727">
        <v>0.7082558748359713</v>
      </c>
      <c r="L8727">
        <v>4.8623410919540238</v>
      </c>
      <c r="N8727">
        <v>1</v>
      </c>
      <c r="O8727">
        <v>-1.3817413254399999</v>
      </c>
      <c r="P8727">
        <v>252.52490361604194</v>
      </c>
      <c r="Q8727">
        <v>0.76513733348719726</v>
      </c>
      <c r="S8727" s="6">
        <v>73.45318401477094</v>
      </c>
      <c r="V8727" s="6">
        <v>466.78474482758628</v>
      </c>
    </row>
    <row r="8728" spans="1:23" x14ac:dyDescent="0.3">
      <c r="A8728" s="1">
        <v>44794</v>
      </c>
      <c r="B8728">
        <v>202208</v>
      </c>
      <c r="C8728">
        <v>2022</v>
      </c>
      <c r="D8728" t="s">
        <v>5</v>
      </c>
      <c r="E8728" t="s">
        <v>23</v>
      </c>
      <c r="F8728">
        <v>22.944000000000006</v>
      </c>
      <c r="H8728">
        <v>162</v>
      </c>
      <c r="I8728">
        <v>73.506093081275637</v>
      </c>
      <c r="M8728">
        <v>2.7837093489497531</v>
      </c>
      <c r="N8728">
        <v>0.99154097945601849</v>
      </c>
      <c r="O8728">
        <v>3600.4970917006845</v>
      </c>
      <c r="P8728">
        <v>719.70989327425968</v>
      </c>
      <c r="R8728">
        <v>0.94079999999999997</v>
      </c>
      <c r="T8728" s="6">
        <v>160.629638671875</v>
      </c>
      <c r="U8728" s="6">
        <v>152.40959999999998</v>
      </c>
      <c r="W8728" s="6">
        <v>450.96091452986002</v>
      </c>
    </row>
    <row r="8729" spans="1:23" x14ac:dyDescent="0.3">
      <c r="A8729" s="1">
        <v>44794</v>
      </c>
      <c r="B8729">
        <v>202208</v>
      </c>
      <c r="C8729">
        <v>2022</v>
      </c>
      <c r="D8729" t="s">
        <v>6</v>
      </c>
      <c r="E8729" t="s">
        <v>23</v>
      </c>
      <c r="F8729">
        <v>5.6840000000000002</v>
      </c>
      <c r="H8729">
        <v>66</v>
      </c>
      <c r="I8729">
        <v>18.597399999999993</v>
      </c>
      <c r="M8729">
        <v>2.189409722222222</v>
      </c>
      <c r="N8729">
        <v>0.97886778521638729</v>
      </c>
      <c r="O8729">
        <v>964.15411104093653</v>
      </c>
      <c r="P8729">
        <v>210.96204847056089</v>
      </c>
      <c r="R8729">
        <v>0.93516236559139776</v>
      </c>
      <c r="T8729" s="6">
        <v>64.605273824281568</v>
      </c>
      <c r="U8729" s="6">
        <v>61.720716129032255</v>
      </c>
      <c r="W8729" s="6">
        <v>144.50104166666665</v>
      </c>
    </row>
    <row r="8730" spans="1:23" x14ac:dyDescent="0.3">
      <c r="A8730" s="1">
        <v>44794</v>
      </c>
      <c r="B8730">
        <v>202208</v>
      </c>
      <c r="C8730">
        <v>2022</v>
      </c>
      <c r="D8730" t="s">
        <v>7</v>
      </c>
      <c r="E8730" t="s">
        <v>23</v>
      </c>
      <c r="F8730">
        <v>7.0280000000000005</v>
      </c>
      <c r="H8730">
        <v>36</v>
      </c>
      <c r="I8730">
        <v>16.275140284268101</v>
      </c>
      <c r="M8730">
        <v>2.9231332327657533</v>
      </c>
      <c r="N8730">
        <v>1</v>
      </c>
      <c r="O8730">
        <v>1208.5498951048437</v>
      </c>
      <c r="P8730">
        <v>247.18236262163626</v>
      </c>
      <c r="R8730">
        <v>0.94569999999999999</v>
      </c>
      <c r="T8730" s="6">
        <v>36</v>
      </c>
      <c r="U8730" s="6">
        <v>34.045200000000001</v>
      </c>
      <c r="W8730" s="6">
        <v>105.23279637956712</v>
      </c>
    </row>
    <row r="8731" spans="1:23" x14ac:dyDescent="0.3">
      <c r="A8731" s="1">
        <v>44794</v>
      </c>
      <c r="B8731">
        <v>202208</v>
      </c>
      <c r="C8731">
        <v>2022</v>
      </c>
      <c r="D8731" t="s">
        <v>8</v>
      </c>
      <c r="E8731" t="s">
        <v>23</v>
      </c>
      <c r="F8731">
        <v>88.15996016666665</v>
      </c>
      <c r="H8731">
        <v>108</v>
      </c>
      <c r="I8731">
        <v>107.89595266666667</v>
      </c>
      <c r="M8731">
        <v>3.2796614454732507</v>
      </c>
      <c r="N8731">
        <v>0.97373971193415665</v>
      </c>
      <c r="O8731">
        <v>18474.984324289035</v>
      </c>
      <c r="P8731">
        <v>209.52126502765475</v>
      </c>
      <c r="R8731">
        <v>0.95649717244125854</v>
      </c>
      <c r="T8731" s="6">
        <v>105.16388888888892</v>
      </c>
      <c r="U8731" s="6">
        <v>103.30169462365592</v>
      </c>
      <c r="W8731" s="6">
        <v>354.20343611111105</v>
      </c>
    </row>
    <row r="8732" spans="1:23" x14ac:dyDescent="0.3">
      <c r="A8732" s="1">
        <v>44795</v>
      </c>
      <c r="B8732">
        <v>202208</v>
      </c>
      <c r="C8732">
        <v>2022</v>
      </c>
      <c r="D8732" t="s">
        <v>0</v>
      </c>
      <c r="E8732" t="s">
        <v>22</v>
      </c>
      <c r="F8732">
        <v>121.60931999999998</v>
      </c>
      <c r="G8732">
        <v>44</v>
      </c>
      <c r="I8732">
        <v>110.0116427753195</v>
      </c>
      <c r="J8732">
        <v>122.11249382812498</v>
      </c>
      <c r="K8732">
        <v>145.39019907786658</v>
      </c>
      <c r="L8732">
        <v>3.3341304903675422</v>
      </c>
      <c r="N8732">
        <v>1</v>
      </c>
      <c r="O8732">
        <v>24658.632315353861</v>
      </c>
      <c r="P8732">
        <v>132.12602792670071</v>
      </c>
      <c r="Q8732">
        <v>0.74990004612997874</v>
      </c>
      <c r="S8732" s="6">
        <v>32.995602029719066</v>
      </c>
      <c r="V8732" s="6">
        <v>146.70174157617186</v>
      </c>
    </row>
    <row r="8733" spans="1:23" x14ac:dyDescent="0.3">
      <c r="A8733" s="1">
        <v>44795</v>
      </c>
      <c r="B8733">
        <v>202208</v>
      </c>
      <c r="C8733">
        <v>2022</v>
      </c>
      <c r="D8733" t="s">
        <v>1</v>
      </c>
      <c r="E8733" t="s">
        <v>22</v>
      </c>
      <c r="F8733">
        <v>125.44952033333333</v>
      </c>
      <c r="G8733">
        <v>46</v>
      </c>
      <c r="I8733">
        <v>117.3216779381107</v>
      </c>
      <c r="J8733">
        <v>125.57513068489583</v>
      </c>
      <c r="K8733">
        <v>153.26457189708555</v>
      </c>
      <c r="L8733">
        <v>3.3651980510630568</v>
      </c>
      <c r="N8733">
        <v>1</v>
      </c>
      <c r="O8733">
        <v>26007.786164355966</v>
      </c>
      <c r="P8733">
        <v>142.357741225035</v>
      </c>
      <c r="Q8733">
        <v>0.75789633205048923</v>
      </c>
      <c r="S8733" s="6">
        <v>34.863231274322501</v>
      </c>
      <c r="V8733" s="6">
        <v>154.79911034890063</v>
      </c>
    </row>
    <row r="8734" spans="1:23" x14ac:dyDescent="0.3">
      <c r="A8734" s="1">
        <v>44795</v>
      </c>
      <c r="B8734">
        <v>202208</v>
      </c>
      <c r="C8734">
        <v>2022</v>
      </c>
      <c r="D8734" t="s">
        <v>4</v>
      </c>
      <c r="E8734" t="s">
        <v>22</v>
      </c>
      <c r="F8734">
        <v>80.727919999999997</v>
      </c>
      <c r="G8734">
        <v>36</v>
      </c>
      <c r="I8734">
        <v>72.241696730769362</v>
      </c>
      <c r="J8734">
        <v>80.899720000000002</v>
      </c>
      <c r="K8734">
        <v>95.89719797042126</v>
      </c>
      <c r="L8734">
        <v>2.6380145863439242</v>
      </c>
      <c r="N8734">
        <v>1</v>
      </c>
      <c r="O8734">
        <v>15507.933465452643</v>
      </c>
      <c r="P8734">
        <v>109.59823153087812</v>
      </c>
      <c r="Q8734">
        <v>0.76069094100729384</v>
      </c>
      <c r="S8734" s="6">
        <v>27.384873876262578</v>
      </c>
      <c r="V8734" s="6">
        <v>94.968525108381272</v>
      </c>
    </row>
    <row r="8735" spans="1:23" x14ac:dyDescent="0.3">
      <c r="A8735" s="1">
        <v>44795</v>
      </c>
      <c r="B8735">
        <v>202208</v>
      </c>
      <c r="C8735">
        <v>2022</v>
      </c>
      <c r="D8735" t="s">
        <v>2</v>
      </c>
      <c r="E8735" t="s">
        <v>22</v>
      </c>
      <c r="F8735">
        <v>99.068759999999997</v>
      </c>
      <c r="G8735">
        <v>64</v>
      </c>
      <c r="I8735">
        <v>88.853179453170426</v>
      </c>
      <c r="J8735">
        <v>99.407871328124997</v>
      </c>
      <c r="K8735">
        <v>117.99470685430845</v>
      </c>
      <c r="L8735">
        <v>1.8245092676876524</v>
      </c>
      <c r="N8735">
        <v>0.96974671422868897</v>
      </c>
      <c r="O8735">
        <v>19884.239737198033</v>
      </c>
      <c r="P8735">
        <v>159.13026145042647</v>
      </c>
      <c r="Q8735">
        <v>0.7609338870146336</v>
      </c>
      <c r="S8735" s="6">
        <v>48.699768768936551</v>
      </c>
      <c r="V8735" s="6">
        <v>116.76859313200976</v>
      </c>
    </row>
    <row r="8736" spans="1:23" x14ac:dyDescent="0.3">
      <c r="A8736" s="1">
        <v>44795</v>
      </c>
      <c r="B8736">
        <v>202208</v>
      </c>
      <c r="C8736">
        <v>2022</v>
      </c>
      <c r="D8736" t="s">
        <v>3</v>
      </c>
      <c r="E8736" t="s">
        <v>22</v>
      </c>
      <c r="F8736">
        <v>148.18440033333331</v>
      </c>
      <c r="G8736">
        <v>96</v>
      </c>
      <c r="I8736">
        <v>127.8464909974424</v>
      </c>
      <c r="J8736">
        <v>148.81074797723537</v>
      </c>
      <c r="K8736">
        <v>164.1354533454514</v>
      </c>
      <c r="L8736">
        <v>1.7405166666666667</v>
      </c>
      <c r="N8736">
        <v>0.99722763722634988</v>
      </c>
      <c r="O8736">
        <v>30582.002262470069</v>
      </c>
      <c r="P8736">
        <v>252.52490361604194</v>
      </c>
      <c r="Q8736">
        <v>0.76513733348719726</v>
      </c>
      <c r="S8736" s="6">
        <v>73.45318401477094</v>
      </c>
      <c r="V8736" s="6">
        <v>167.08960000000002</v>
      </c>
    </row>
    <row r="8737" spans="1:23" x14ac:dyDescent="0.3">
      <c r="A8737" s="1">
        <v>44795</v>
      </c>
      <c r="B8737">
        <v>202208</v>
      </c>
      <c r="C8737">
        <v>2022</v>
      </c>
      <c r="D8737" t="s">
        <v>5</v>
      </c>
      <c r="E8737" t="s">
        <v>23</v>
      </c>
      <c r="F8737">
        <v>890.16963383333314</v>
      </c>
      <c r="H8737">
        <v>162</v>
      </c>
      <c r="I8737">
        <v>1077.8205028025707</v>
      </c>
      <c r="M8737">
        <v>6.0082972399859758</v>
      </c>
      <c r="N8737">
        <v>0.99398266827618631</v>
      </c>
      <c r="O8737">
        <v>145791.33758133667</v>
      </c>
      <c r="P8737">
        <v>719.70989327425968</v>
      </c>
      <c r="R8737">
        <v>0.94079999999999997</v>
      </c>
      <c r="T8737" s="6">
        <v>161.02519226074219</v>
      </c>
      <c r="U8737" s="6">
        <v>152.40959999999998</v>
      </c>
      <c r="W8737" s="6">
        <v>973.34415287772811</v>
      </c>
    </row>
    <row r="8738" spans="1:23" x14ac:dyDescent="0.3">
      <c r="A8738" s="1">
        <v>44795</v>
      </c>
      <c r="B8738">
        <v>202208</v>
      </c>
      <c r="C8738">
        <v>2022</v>
      </c>
      <c r="D8738" t="s">
        <v>6</v>
      </c>
      <c r="E8738" t="s">
        <v>23</v>
      </c>
      <c r="F8738">
        <v>290.91216116666664</v>
      </c>
      <c r="H8738">
        <v>66</v>
      </c>
      <c r="I8738">
        <v>495.81581666666659</v>
      </c>
      <c r="M8738">
        <v>5.5178298611111112</v>
      </c>
      <c r="N8738">
        <v>0.88340004636503244</v>
      </c>
      <c r="O8738">
        <v>50581.928309656054</v>
      </c>
      <c r="P8738">
        <v>210.96204847056089</v>
      </c>
      <c r="R8738">
        <v>0.93516236559139776</v>
      </c>
      <c r="T8738" s="6">
        <v>58.304403060092142</v>
      </c>
      <c r="U8738" s="6">
        <v>61.720716129032255</v>
      </c>
      <c r="W8738" s="6">
        <v>364.17677083333336</v>
      </c>
    </row>
    <row r="8739" spans="1:23" x14ac:dyDescent="0.3">
      <c r="A8739" s="1">
        <v>44795</v>
      </c>
      <c r="B8739">
        <v>202208</v>
      </c>
      <c r="C8739">
        <v>2022</v>
      </c>
      <c r="D8739" t="s">
        <v>7</v>
      </c>
      <c r="E8739" t="s">
        <v>23</v>
      </c>
      <c r="F8739">
        <v>234.75199566666686</v>
      </c>
      <c r="H8739">
        <v>36</v>
      </c>
      <c r="I8739">
        <v>268.75985380142168</v>
      </c>
      <c r="M8739">
        <v>6.0431631727772652</v>
      </c>
      <c r="N8739">
        <v>0.99506593317595549</v>
      </c>
      <c r="O8739">
        <v>39474.463468989459</v>
      </c>
      <c r="P8739">
        <v>247.18236262163626</v>
      </c>
      <c r="R8739">
        <v>0.94569999999999999</v>
      </c>
      <c r="T8739" s="6">
        <v>35.822373594334394</v>
      </c>
      <c r="U8739" s="6">
        <v>34.045200000000001</v>
      </c>
      <c r="W8739" s="6">
        <v>217.55387421998154</v>
      </c>
    </row>
    <row r="8740" spans="1:23" x14ac:dyDescent="0.3">
      <c r="A8740" s="1">
        <v>44795</v>
      </c>
      <c r="B8740">
        <v>202208</v>
      </c>
      <c r="C8740">
        <v>2022</v>
      </c>
      <c r="D8740" t="s">
        <v>8</v>
      </c>
      <c r="E8740" t="s">
        <v>23</v>
      </c>
      <c r="F8740">
        <v>378.85420950000008</v>
      </c>
      <c r="H8740">
        <v>108</v>
      </c>
      <c r="I8740">
        <v>417.63109219999996</v>
      </c>
      <c r="M8740">
        <v>5.6868777520576126</v>
      </c>
      <c r="N8740">
        <v>0.97746913580246919</v>
      </c>
      <c r="O8740">
        <v>75299.811865321579</v>
      </c>
      <c r="P8740">
        <v>209.52126502765475</v>
      </c>
      <c r="R8740">
        <v>0.95649717244125854</v>
      </c>
      <c r="T8740" s="6">
        <v>105.56666666666668</v>
      </c>
      <c r="U8740" s="6">
        <v>103.30169462365592</v>
      </c>
      <c r="W8740" s="6">
        <v>614.18279722222212</v>
      </c>
    </row>
    <row r="8741" spans="1:23" x14ac:dyDescent="0.3">
      <c r="A8741" s="1">
        <v>44796</v>
      </c>
      <c r="B8741">
        <v>202208</v>
      </c>
      <c r="C8741">
        <v>2022</v>
      </c>
      <c r="D8741" t="s">
        <v>0</v>
      </c>
      <c r="E8741" t="s">
        <v>22</v>
      </c>
      <c r="F8741">
        <v>169.24431999999999</v>
      </c>
      <c r="G8741">
        <v>44</v>
      </c>
      <c r="I8741">
        <v>174.58883925746528</v>
      </c>
      <c r="J8741">
        <v>169.83855828124999</v>
      </c>
      <c r="K8741">
        <v>210.13521262320774</v>
      </c>
      <c r="L8741">
        <v>5.291276064616536</v>
      </c>
      <c r="N8741">
        <v>1</v>
      </c>
      <c r="O8741">
        <v>25314.989169094777</v>
      </c>
      <c r="P8741">
        <v>132.12602792670071</v>
      </c>
      <c r="Q8741">
        <v>0.74990004612997874</v>
      </c>
      <c r="S8741" s="6">
        <v>32.995602029719066</v>
      </c>
      <c r="V8741" s="6">
        <v>232.81614684312757</v>
      </c>
    </row>
    <row r="8742" spans="1:23" x14ac:dyDescent="0.3">
      <c r="A8742" s="1">
        <v>44796</v>
      </c>
      <c r="B8742">
        <v>202208</v>
      </c>
      <c r="C8742">
        <v>2022</v>
      </c>
      <c r="D8742" t="s">
        <v>1</v>
      </c>
      <c r="E8742" t="s">
        <v>22</v>
      </c>
      <c r="F8742">
        <v>182.56056083333328</v>
      </c>
      <c r="G8742">
        <v>46</v>
      </c>
      <c r="I8742">
        <v>189.46510571855464</v>
      </c>
      <c r="J8742">
        <v>182.67811454427078</v>
      </c>
      <c r="K8742">
        <v>227.00815078911765</v>
      </c>
      <c r="L8742">
        <v>5.4345251083510329</v>
      </c>
      <c r="N8742">
        <v>0.99141824276312407</v>
      </c>
      <c r="O8742">
        <v>26418.938328553326</v>
      </c>
      <c r="P8742">
        <v>142.357741225035</v>
      </c>
      <c r="Q8742">
        <v>0.75789633205048923</v>
      </c>
      <c r="S8742" s="6">
        <v>34.863231274322501</v>
      </c>
      <c r="V8742" s="6">
        <v>249.98815498414751</v>
      </c>
    </row>
    <row r="8743" spans="1:23" x14ac:dyDescent="0.3">
      <c r="A8743" s="1">
        <v>44796</v>
      </c>
      <c r="B8743">
        <v>202208</v>
      </c>
      <c r="C8743">
        <v>2022</v>
      </c>
      <c r="D8743" t="s">
        <v>4</v>
      </c>
      <c r="E8743" t="s">
        <v>22</v>
      </c>
      <c r="F8743">
        <v>174.11800099999996</v>
      </c>
      <c r="G8743">
        <v>36</v>
      </c>
      <c r="I8743">
        <v>175.91626544266342</v>
      </c>
      <c r="J8743">
        <v>174.29320099999998</v>
      </c>
      <c r="K8743">
        <v>231.09587328698655</v>
      </c>
      <c r="L8743">
        <v>6.4238479328965985</v>
      </c>
      <c r="N8743">
        <v>1</v>
      </c>
      <c r="O8743">
        <v>25160.669153943629</v>
      </c>
      <c r="P8743">
        <v>109.59823153087812</v>
      </c>
      <c r="Q8743">
        <v>0.76069094100729384</v>
      </c>
      <c r="S8743" s="6">
        <v>27.384873876262578</v>
      </c>
      <c r="V8743" s="6">
        <v>231.25852558427755</v>
      </c>
    </row>
    <row r="8744" spans="1:23" x14ac:dyDescent="0.3">
      <c r="A8744" s="1">
        <v>44796</v>
      </c>
      <c r="B8744">
        <v>202208</v>
      </c>
      <c r="C8744">
        <v>2022</v>
      </c>
      <c r="D8744" t="s">
        <v>2</v>
      </c>
      <c r="E8744" t="s">
        <v>22</v>
      </c>
      <c r="F8744">
        <v>213.21160000000003</v>
      </c>
      <c r="G8744">
        <v>64</v>
      </c>
      <c r="I8744">
        <v>210.49832177800346</v>
      </c>
      <c r="J8744">
        <v>213.58293789062503</v>
      </c>
      <c r="K8744">
        <v>264.02500085161557</v>
      </c>
      <c r="L8744">
        <v>4.3223679926848257</v>
      </c>
      <c r="N8744">
        <v>0.99980488166449721</v>
      </c>
      <c r="O8744">
        <v>33207.604806194286</v>
      </c>
      <c r="P8744">
        <v>159.13026145042647</v>
      </c>
      <c r="Q8744">
        <v>0.7609338870146336</v>
      </c>
      <c r="S8744" s="6">
        <v>48.699768768936551</v>
      </c>
      <c r="V8744" s="6">
        <v>276.63155153182885</v>
      </c>
    </row>
    <row r="8745" spans="1:23" x14ac:dyDescent="0.3">
      <c r="A8745" s="1">
        <v>44796</v>
      </c>
      <c r="B8745">
        <v>202208</v>
      </c>
      <c r="C8745">
        <v>2022</v>
      </c>
      <c r="D8745" t="s">
        <v>3</v>
      </c>
      <c r="E8745" t="s">
        <v>22</v>
      </c>
      <c r="F8745">
        <v>359.31112049999996</v>
      </c>
      <c r="G8745">
        <v>96</v>
      </c>
      <c r="I8745">
        <v>398.81094139470895</v>
      </c>
      <c r="J8745">
        <v>360.13269728736469</v>
      </c>
      <c r="K8745">
        <v>434.19792455797801</v>
      </c>
      <c r="L8745">
        <v>5.4294575074446154</v>
      </c>
      <c r="N8745">
        <v>0.99692065656565654</v>
      </c>
      <c r="O8745">
        <v>52617.37195811564</v>
      </c>
      <c r="P8745">
        <v>252.52490361604194</v>
      </c>
      <c r="Q8745">
        <v>0.76513733348719726</v>
      </c>
      <c r="S8745" s="6">
        <v>73.45318401477094</v>
      </c>
      <c r="V8745" s="6">
        <v>521.22792071468302</v>
      </c>
    </row>
    <row r="8746" spans="1:23" x14ac:dyDescent="0.3">
      <c r="A8746" s="1">
        <v>44796</v>
      </c>
      <c r="B8746">
        <v>202208</v>
      </c>
      <c r="C8746">
        <v>2022</v>
      </c>
      <c r="D8746" t="s">
        <v>5</v>
      </c>
      <c r="E8746" t="s">
        <v>23</v>
      </c>
      <c r="F8746">
        <v>1626.6048631666663</v>
      </c>
      <c r="H8746">
        <v>162</v>
      </c>
      <c r="I8746">
        <v>1849.2431424862384</v>
      </c>
      <c r="M8746">
        <v>8.5699557054680575</v>
      </c>
      <c r="N8746">
        <v>0.99438589590567128</v>
      </c>
      <c r="O8746">
        <v>220334.49669579935</v>
      </c>
      <c r="P8746">
        <v>719.70989327425968</v>
      </c>
      <c r="R8746">
        <v>0.94079999999999997</v>
      </c>
      <c r="T8746" s="6">
        <v>161.09051513671875</v>
      </c>
      <c r="U8746" s="6">
        <v>152.40959999999998</v>
      </c>
      <c r="W8746" s="6">
        <v>1388.3328242858254</v>
      </c>
    </row>
    <row r="8747" spans="1:23" x14ac:dyDescent="0.3">
      <c r="A8747" s="1">
        <v>44796</v>
      </c>
      <c r="B8747">
        <v>202208</v>
      </c>
      <c r="C8747">
        <v>2022</v>
      </c>
      <c r="D8747" t="s">
        <v>6</v>
      </c>
      <c r="E8747" t="s">
        <v>23</v>
      </c>
      <c r="F8747">
        <v>520.35872233333316</v>
      </c>
      <c r="H8747">
        <v>66</v>
      </c>
      <c r="I8747">
        <v>947.77553333333321</v>
      </c>
      <c r="M8747">
        <v>9.0421666666666667</v>
      </c>
      <c r="N8747">
        <v>0.76970439541151081</v>
      </c>
      <c r="O8747">
        <v>73252.473055491573</v>
      </c>
      <c r="P8747">
        <v>210.96204847056089</v>
      </c>
      <c r="R8747">
        <v>0.93516236559139776</v>
      </c>
      <c r="T8747" s="6">
        <v>50.800490097159717</v>
      </c>
      <c r="U8747" s="6">
        <v>61.720716129032255</v>
      </c>
      <c r="W8747" s="6">
        <v>596.78300000000002</v>
      </c>
    </row>
    <row r="8748" spans="1:23" x14ac:dyDescent="0.3">
      <c r="A8748" s="1">
        <v>44796</v>
      </c>
      <c r="B8748">
        <v>202208</v>
      </c>
      <c r="C8748">
        <v>2022</v>
      </c>
      <c r="D8748" t="s">
        <v>7</v>
      </c>
      <c r="E8748" t="s">
        <v>23</v>
      </c>
      <c r="F8748">
        <v>508.23358933333373</v>
      </c>
      <c r="H8748">
        <v>36</v>
      </c>
      <c r="I8748">
        <v>589.66392361886653</v>
      </c>
      <c r="M8748">
        <v>10.948094469485802</v>
      </c>
      <c r="N8748">
        <v>1</v>
      </c>
      <c r="O8748">
        <v>69809.536622946718</v>
      </c>
      <c r="P8748">
        <v>247.18236262163626</v>
      </c>
      <c r="R8748">
        <v>0.94569999999999999</v>
      </c>
      <c r="T8748" s="6">
        <v>36</v>
      </c>
      <c r="U8748" s="6">
        <v>34.045200000000001</v>
      </c>
      <c r="W8748" s="6">
        <v>394.13140090148886</v>
      </c>
    </row>
    <row r="8749" spans="1:23" x14ac:dyDescent="0.3">
      <c r="A8749" s="1">
        <v>44796</v>
      </c>
      <c r="B8749">
        <v>202208</v>
      </c>
      <c r="C8749">
        <v>2022</v>
      </c>
      <c r="D8749" t="s">
        <v>8</v>
      </c>
      <c r="E8749" t="s">
        <v>23</v>
      </c>
      <c r="F8749">
        <v>250.82522850000004</v>
      </c>
      <c r="H8749">
        <v>108</v>
      </c>
      <c r="I8749">
        <v>271.59924663333328</v>
      </c>
      <c r="M8749">
        <v>4.9338140689300412</v>
      </c>
      <c r="N8749">
        <v>0.97528292181069975</v>
      </c>
      <c r="O8749">
        <v>39965.896637715952</v>
      </c>
      <c r="P8749">
        <v>209.52126502765475</v>
      </c>
      <c r="R8749">
        <v>0.95649717244125854</v>
      </c>
      <c r="T8749" s="6">
        <v>105.33055555555558</v>
      </c>
      <c r="U8749" s="6">
        <v>103.30169462365592</v>
      </c>
      <c r="W8749" s="6">
        <v>532.85191944444443</v>
      </c>
    </row>
    <row r="8750" spans="1:23" x14ac:dyDescent="0.3">
      <c r="A8750" s="1">
        <v>44797</v>
      </c>
      <c r="B8750">
        <v>202208</v>
      </c>
      <c r="C8750">
        <v>2022</v>
      </c>
      <c r="D8750" t="s">
        <v>0</v>
      </c>
      <c r="E8750" t="s">
        <v>22</v>
      </c>
      <c r="F8750">
        <v>203.43764033333332</v>
      </c>
      <c r="G8750">
        <v>44</v>
      </c>
      <c r="I8750">
        <v>192.8207649236933</v>
      </c>
      <c r="J8750">
        <v>204.05995478645832</v>
      </c>
      <c r="K8750">
        <v>253.34099941236565</v>
      </c>
      <c r="L8750">
        <v>5.8438323007417798</v>
      </c>
      <c r="N8750">
        <v>1</v>
      </c>
      <c r="O8750">
        <v>31473.634838631006</v>
      </c>
      <c r="P8750">
        <v>132.12602792670071</v>
      </c>
      <c r="Q8750">
        <v>0.74990004612997874</v>
      </c>
      <c r="S8750" s="6">
        <v>32.995602029719066</v>
      </c>
      <c r="V8750" s="6">
        <v>257.1286212326383</v>
      </c>
    </row>
    <row r="8751" spans="1:23" x14ac:dyDescent="0.3">
      <c r="A8751" s="1">
        <v>44797</v>
      </c>
      <c r="B8751">
        <v>202208</v>
      </c>
      <c r="C8751">
        <v>2022</v>
      </c>
      <c r="D8751" t="s">
        <v>1</v>
      </c>
      <c r="E8751" t="s">
        <v>22</v>
      </c>
      <c r="F8751">
        <v>224.54684133333328</v>
      </c>
      <c r="G8751">
        <v>46</v>
      </c>
      <c r="I8751">
        <v>213.80287274177857</v>
      </c>
      <c r="J8751">
        <v>224.66109914583328</v>
      </c>
      <c r="K8751">
        <v>281.15955701368136</v>
      </c>
      <c r="L8751">
        <v>6.1326178018171493</v>
      </c>
      <c r="N8751">
        <v>0.99940795113963821</v>
      </c>
      <c r="O8751">
        <v>36022.463760777173</v>
      </c>
      <c r="P8751">
        <v>142.357741225035</v>
      </c>
      <c r="Q8751">
        <v>0.75789633205048923</v>
      </c>
      <c r="S8751" s="6">
        <v>34.863231274322501</v>
      </c>
      <c r="V8751" s="6">
        <v>282.10041888358887</v>
      </c>
    </row>
    <row r="8752" spans="1:23" x14ac:dyDescent="0.3">
      <c r="A8752" s="1">
        <v>44797</v>
      </c>
      <c r="B8752">
        <v>202208</v>
      </c>
      <c r="C8752">
        <v>2022</v>
      </c>
      <c r="D8752" t="s">
        <v>4</v>
      </c>
      <c r="E8752" t="s">
        <v>22</v>
      </c>
      <c r="F8752">
        <v>173.16907950000001</v>
      </c>
      <c r="G8752">
        <v>36</v>
      </c>
      <c r="I8752">
        <v>175.58845684512798</v>
      </c>
      <c r="J8752">
        <v>173.33547949999999</v>
      </c>
      <c r="K8752">
        <v>230.33282809663419</v>
      </c>
      <c r="L8752">
        <v>6.4118775072150109</v>
      </c>
      <c r="N8752">
        <v>1</v>
      </c>
      <c r="O8752">
        <v>27873.193195078937</v>
      </c>
      <c r="P8752">
        <v>109.59823153087812</v>
      </c>
      <c r="Q8752">
        <v>0.76069094100729384</v>
      </c>
      <c r="S8752" s="6">
        <v>27.384873876262578</v>
      </c>
      <c r="V8752" s="6">
        <v>230.82759025974039</v>
      </c>
    </row>
    <row r="8753" spans="1:23" x14ac:dyDescent="0.3">
      <c r="A8753" s="1">
        <v>44797</v>
      </c>
      <c r="B8753">
        <v>202208</v>
      </c>
      <c r="C8753">
        <v>2022</v>
      </c>
      <c r="D8753" t="s">
        <v>2</v>
      </c>
      <c r="E8753" t="s">
        <v>22</v>
      </c>
      <c r="F8753">
        <v>263.15072000000004</v>
      </c>
      <c r="G8753">
        <v>64</v>
      </c>
      <c r="I8753">
        <v>257.89794505973481</v>
      </c>
      <c r="J8753">
        <v>263.54317605468754</v>
      </c>
      <c r="K8753">
        <v>338.40899034843039</v>
      </c>
      <c r="L8753">
        <v>5.2956708333333324</v>
      </c>
      <c r="N8753">
        <v>0.97632871179739644</v>
      </c>
      <c r="O8753">
        <v>42235.258212118599</v>
      </c>
      <c r="P8753">
        <v>159.13026145042647</v>
      </c>
      <c r="Q8753">
        <v>0.7609338870146336</v>
      </c>
      <c r="S8753" s="6">
        <v>48.699768768936551</v>
      </c>
      <c r="V8753" s="6">
        <v>338.92293333333328</v>
      </c>
    </row>
    <row r="8754" spans="1:23" x14ac:dyDescent="0.3">
      <c r="A8754" s="1">
        <v>44797</v>
      </c>
      <c r="B8754">
        <v>202208</v>
      </c>
      <c r="C8754">
        <v>2022</v>
      </c>
      <c r="D8754" t="s">
        <v>3</v>
      </c>
      <c r="E8754" t="s">
        <v>22</v>
      </c>
      <c r="F8754">
        <v>352.89184166666661</v>
      </c>
      <c r="G8754">
        <v>96</v>
      </c>
      <c r="I8754">
        <v>413.20512045902842</v>
      </c>
      <c r="J8754">
        <v>353.70862797557294</v>
      </c>
      <c r="K8754">
        <v>441.82692831008643</v>
      </c>
      <c r="L8754">
        <v>5.6254214980787713</v>
      </c>
      <c r="N8754">
        <v>0.99973004356435646</v>
      </c>
      <c r="O8754">
        <v>56497.901744766903</v>
      </c>
      <c r="P8754">
        <v>252.52490361604194</v>
      </c>
      <c r="Q8754">
        <v>0.76513733348719726</v>
      </c>
      <c r="S8754" s="6">
        <v>73.45318401477094</v>
      </c>
      <c r="V8754" s="6">
        <v>540.04046381556202</v>
      </c>
    </row>
    <row r="8755" spans="1:23" x14ac:dyDescent="0.3">
      <c r="A8755" s="1">
        <v>44797</v>
      </c>
      <c r="B8755">
        <v>202208</v>
      </c>
      <c r="C8755">
        <v>2022</v>
      </c>
      <c r="D8755" t="s">
        <v>5</v>
      </c>
      <c r="E8755" t="s">
        <v>23</v>
      </c>
      <c r="F8755">
        <v>315.57121199999972</v>
      </c>
      <c r="H8755">
        <v>162</v>
      </c>
      <c r="I8755">
        <v>354.01062342121196</v>
      </c>
      <c r="M8755">
        <v>4.1799092184399624</v>
      </c>
      <c r="N8755">
        <v>0.98182113082320599</v>
      </c>
      <c r="O8755">
        <v>37597.894052853</v>
      </c>
      <c r="P8755">
        <v>719.70989327425968</v>
      </c>
      <c r="R8755">
        <v>0.94079999999999997</v>
      </c>
      <c r="T8755" s="6">
        <v>159.05502319335938</v>
      </c>
      <c r="U8755" s="6">
        <v>152.40959999999998</v>
      </c>
      <c r="W8755" s="6">
        <v>677.14529338727391</v>
      </c>
    </row>
    <row r="8756" spans="1:23" x14ac:dyDescent="0.3">
      <c r="A8756" s="1">
        <v>44797</v>
      </c>
      <c r="B8756">
        <v>202208</v>
      </c>
      <c r="C8756">
        <v>2022</v>
      </c>
      <c r="D8756" t="s">
        <v>6</v>
      </c>
      <c r="E8756" t="s">
        <v>23</v>
      </c>
      <c r="F8756">
        <v>127.68448000000001</v>
      </c>
      <c r="H8756">
        <v>66</v>
      </c>
      <c r="I8756">
        <v>199.86386666666667</v>
      </c>
      <c r="M8756">
        <v>4.6745833333333344</v>
      </c>
      <c r="N8756">
        <v>0.88568751252130762</v>
      </c>
      <c r="O8756">
        <v>16610.73074412228</v>
      </c>
      <c r="P8756">
        <v>210.96204847056089</v>
      </c>
      <c r="R8756">
        <v>0.93516236559139776</v>
      </c>
      <c r="T8756" s="6">
        <v>58.455375826406303</v>
      </c>
      <c r="U8756" s="6">
        <v>61.720716129032255</v>
      </c>
      <c r="W8756" s="6">
        <v>308.52250000000009</v>
      </c>
    </row>
    <row r="8757" spans="1:23" x14ac:dyDescent="0.3">
      <c r="A8757" s="1">
        <v>44797</v>
      </c>
      <c r="B8757">
        <v>202208</v>
      </c>
      <c r="C8757">
        <v>2022</v>
      </c>
      <c r="D8757" t="s">
        <v>7</v>
      </c>
      <c r="E8757" t="s">
        <v>23</v>
      </c>
      <c r="F8757">
        <v>244.43999816666675</v>
      </c>
      <c r="H8757">
        <v>36</v>
      </c>
      <c r="I8757">
        <v>252.08376843571958</v>
      </c>
      <c r="M8757">
        <v>6.2947857785814891</v>
      </c>
      <c r="N8757">
        <v>1</v>
      </c>
      <c r="O8757">
        <v>33348.210962814839</v>
      </c>
      <c r="P8757">
        <v>247.18236262163626</v>
      </c>
      <c r="R8757">
        <v>0.94569999999999999</v>
      </c>
      <c r="T8757" s="6">
        <v>36</v>
      </c>
      <c r="U8757" s="6">
        <v>34.045200000000001</v>
      </c>
      <c r="W8757" s="6">
        <v>226.61228802893362</v>
      </c>
    </row>
    <row r="8758" spans="1:23" x14ac:dyDescent="0.3">
      <c r="A8758" s="1">
        <v>44797</v>
      </c>
      <c r="B8758">
        <v>202208</v>
      </c>
      <c r="C8758">
        <v>2022</v>
      </c>
      <c r="D8758" t="s">
        <v>8</v>
      </c>
      <c r="E8758" t="s">
        <v>23</v>
      </c>
      <c r="F8758">
        <v>95.96665466666667</v>
      </c>
      <c r="H8758">
        <v>108</v>
      </c>
      <c r="I8758">
        <v>119.45929830000001</v>
      </c>
      <c r="M8758">
        <v>3.7105374228395056</v>
      </c>
      <c r="N8758">
        <v>0.96954732510288077</v>
      </c>
      <c r="O8758">
        <v>16128.342013827525</v>
      </c>
      <c r="P8758">
        <v>209.52126502765475</v>
      </c>
      <c r="R8758">
        <v>0.95649717244125854</v>
      </c>
      <c r="T8758" s="6">
        <v>104.71111111111112</v>
      </c>
      <c r="U8758" s="6">
        <v>103.30169462365592</v>
      </c>
      <c r="W8758" s="6">
        <v>400.73804166666662</v>
      </c>
    </row>
    <row r="8759" spans="1:23" x14ac:dyDescent="0.3">
      <c r="A8759" s="1">
        <v>44798</v>
      </c>
      <c r="B8759">
        <v>202208</v>
      </c>
      <c r="C8759">
        <v>2022</v>
      </c>
      <c r="D8759" t="s">
        <v>0</v>
      </c>
      <c r="E8759" t="s">
        <v>22</v>
      </c>
      <c r="F8759">
        <v>171.41348033333333</v>
      </c>
      <c r="G8759">
        <v>44</v>
      </c>
      <c r="I8759">
        <v>180.6822998960703</v>
      </c>
      <c r="J8759">
        <v>171.95986705208333</v>
      </c>
      <c r="K8759">
        <v>213.71550284916398</v>
      </c>
      <c r="L8759">
        <v>5.4759509989643522</v>
      </c>
      <c r="N8759">
        <v>1</v>
      </c>
      <c r="O8759">
        <v>45828.567288775303</v>
      </c>
      <c r="P8759">
        <v>132.12602792670071</v>
      </c>
      <c r="Q8759">
        <v>0.74990004612997874</v>
      </c>
      <c r="S8759" s="6">
        <v>32.995602029719066</v>
      </c>
      <c r="V8759" s="6">
        <v>240.9418439544315</v>
      </c>
    </row>
    <row r="8760" spans="1:23" x14ac:dyDescent="0.3">
      <c r="A8760" s="1">
        <v>44798</v>
      </c>
      <c r="B8760">
        <v>202208</v>
      </c>
      <c r="C8760">
        <v>2022</v>
      </c>
      <c r="D8760" t="s">
        <v>1</v>
      </c>
      <c r="E8760" t="s">
        <v>22</v>
      </c>
      <c r="F8760">
        <v>175.21588049999997</v>
      </c>
      <c r="G8760">
        <v>46</v>
      </c>
      <c r="I8760">
        <v>196.13731316975935</v>
      </c>
      <c r="J8760">
        <v>175.27886878124997</v>
      </c>
      <c r="K8760">
        <v>223.00702368811201</v>
      </c>
      <c r="L8760">
        <v>5.6259074675679468</v>
      </c>
      <c r="N8760">
        <v>1</v>
      </c>
      <c r="O8760">
        <v>47375.431749834112</v>
      </c>
      <c r="P8760">
        <v>142.357741225035</v>
      </c>
      <c r="Q8760">
        <v>0.75789633205048923</v>
      </c>
      <c r="S8760" s="6">
        <v>34.863231274322501</v>
      </c>
      <c r="V8760" s="6">
        <v>258.79174350812553</v>
      </c>
    </row>
    <row r="8761" spans="1:23" x14ac:dyDescent="0.3">
      <c r="A8761" s="1">
        <v>44798</v>
      </c>
      <c r="B8761">
        <v>202208</v>
      </c>
      <c r="C8761">
        <v>2022</v>
      </c>
      <c r="D8761" t="s">
        <v>4</v>
      </c>
      <c r="E8761" t="s">
        <v>22</v>
      </c>
      <c r="F8761">
        <v>169.65284016666669</v>
      </c>
      <c r="G8761">
        <v>36</v>
      </c>
      <c r="I8761">
        <v>172.07772923062655</v>
      </c>
      <c r="J8761">
        <v>169.8276401666667</v>
      </c>
      <c r="K8761">
        <v>225.8300855929167</v>
      </c>
      <c r="L8761">
        <v>6.2836779898330981</v>
      </c>
      <c r="N8761">
        <v>1</v>
      </c>
      <c r="O8761">
        <v>44971.546579518115</v>
      </c>
      <c r="P8761">
        <v>109.59823153087812</v>
      </c>
      <c r="Q8761">
        <v>0.76069094100729384</v>
      </c>
      <c r="S8761" s="6">
        <v>27.384873876262578</v>
      </c>
      <c r="V8761" s="6">
        <v>226.21240763399152</v>
      </c>
    </row>
    <row r="8762" spans="1:23" x14ac:dyDescent="0.3">
      <c r="A8762" s="1">
        <v>44798</v>
      </c>
      <c r="B8762">
        <v>202208</v>
      </c>
      <c r="C8762">
        <v>2022</v>
      </c>
      <c r="D8762" t="s">
        <v>2</v>
      </c>
      <c r="E8762" t="s">
        <v>22</v>
      </c>
      <c r="F8762">
        <v>189.33375999999998</v>
      </c>
      <c r="G8762">
        <v>64</v>
      </c>
      <c r="I8762">
        <v>222.08660212601973</v>
      </c>
      <c r="J8762">
        <v>189.73256371093748</v>
      </c>
      <c r="K8762">
        <v>239.28777906197806</v>
      </c>
      <c r="L8762">
        <v>4.5603214910473877</v>
      </c>
      <c r="N8762">
        <v>0.9998015704793104</v>
      </c>
      <c r="O8762">
        <v>48458.174505661802</v>
      </c>
      <c r="P8762">
        <v>159.13026145042647</v>
      </c>
      <c r="Q8762">
        <v>0.7609338870146336</v>
      </c>
      <c r="S8762" s="6">
        <v>48.699768768936551</v>
      </c>
      <c r="V8762" s="6">
        <v>291.86057542703281</v>
      </c>
    </row>
    <row r="8763" spans="1:23" x14ac:dyDescent="0.3">
      <c r="A8763" s="1">
        <v>44798</v>
      </c>
      <c r="B8763">
        <v>202208</v>
      </c>
      <c r="C8763">
        <v>2022</v>
      </c>
      <c r="D8763" t="s">
        <v>3</v>
      </c>
      <c r="E8763" t="s">
        <v>22</v>
      </c>
      <c r="F8763">
        <v>424.08576533333314</v>
      </c>
      <c r="G8763">
        <v>96</v>
      </c>
      <c r="I8763">
        <v>519.2934543712131</v>
      </c>
      <c r="J8763">
        <v>424.97870101870177</v>
      </c>
      <c r="K8763">
        <v>559.26167601398208</v>
      </c>
      <c r="L8763">
        <v>7.0697201399300358</v>
      </c>
      <c r="N8763">
        <v>0.99920427142857138</v>
      </c>
      <c r="O8763">
        <v>114560.61872686747</v>
      </c>
      <c r="P8763">
        <v>252.52490361604194</v>
      </c>
      <c r="Q8763">
        <v>0.76513733348719726</v>
      </c>
      <c r="S8763" s="6">
        <v>73.45318401477094</v>
      </c>
      <c r="V8763" s="6">
        <v>678.69313343328349</v>
      </c>
    </row>
    <row r="8764" spans="1:23" x14ac:dyDescent="0.3">
      <c r="A8764" s="1">
        <v>44798</v>
      </c>
      <c r="B8764">
        <v>202208</v>
      </c>
      <c r="C8764">
        <v>2022</v>
      </c>
      <c r="D8764" t="s">
        <v>5</v>
      </c>
      <c r="E8764" t="s">
        <v>23</v>
      </c>
      <c r="F8764">
        <v>15.456</v>
      </c>
      <c r="H8764">
        <v>162</v>
      </c>
      <c r="I8764">
        <v>45.435563944737119</v>
      </c>
      <c r="M8764">
        <v>2.318875626781828</v>
      </c>
      <c r="N8764">
        <v>0.98163227976104361</v>
      </c>
      <c r="O8764">
        <v>3953.2517939134468</v>
      </c>
      <c r="P8764">
        <v>719.70989327425968</v>
      </c>
      <c r="R8764">
        <v>0.94079999999999997</v>
      </c>
      <c r="T8764" s="6">
        <v>159.02442932128906</v>
      </c>
      <c r="U8764" s="6">
        <v>152.40959999999998</v>
      </c>
      <c r="W8764" s="6">
        <v>375.65785153865613</v>
      </c>
    </row>
    <row r="8765" spans="1:23" x14ac:dyDescent="0.3">
      <c r="A8765" s="1">
        <v>44798</v>
      </c>
      <c r="B8765">
        <v>202208</v>
      </c>
      <c r="C8765">
        <v>2022</v>
      </c>
      <c r="D8765" t="s">
        <v>6</v>
      </c>
      <c r="E8765" t="s">
        <v>23</v>
      </c>
      <c r="F8765">
        <v>0.51744000000000001</v>
      </c>
      <c r="H8765">
        <v>66</v>
      </c>
      <c r="I8765">
        <v>4.6073000000000039</v>
      </c>
      <c r="M8765">
        <v>1.7791666666666668</v>
      </c>
      <c r="N8765">
        <v>0.96933327602642116</v>
      </c>
      <c r="O8765">
        <v>116.73058342040318</v>
      </c>
      <c r="P8765">
        <v>210.96204847056089</v>
      </c>
      <c r="R8765">
        <v>0.93516236559139776</v>
      </c>
      <c r="T8765" s="6">
        <v>63.975996217743798</v>
      </c>
      <c r="U8765" s="6">
        <v>61.720716129032255</v>
      </c>
      <c r="W8765" s="6">
        <v>117.42500000000001</v>
      </c>
    </row>
    <row r="8766" spans="1:23" x14ac:dyDescent="0.3">
      <c r="A8766" s="1">
        <v>44798</v>
      </c>
      <c r="B8766">
        <v>202208</v>
      </c>
      <c r="C8766">
        <v>2022</v>
      </c>
      <c r="D8766" t="s">
        <v>7</v>
      </c>
      <c r="E8766" t="s">
        <v>23</v>
      </c>
      <c r="F8766">
        <v>4.5360000000000005</v>
      </c>
      <c r="H8766">
        <v>36</v>
      </c>
      <c r="I8766">
        <v>9.1238064511631638</v>
      </c>
      <c r="M8766">
        <v>2.1956092243888876</v>
      </c>
      <c r="N8766">
        <v>0.99780637006478501</v>
      </c>
      <c r="O8766">
        <v>1067.1779278467441</v>
      </c>
      <c r="P8766">
        <v>247.18236262163626</v>
      </c>
      <c r="R8766">
        <v>0.94569999999999999</v>
      </c>
      <c r="T8766" s="6">
        <v>35.921029322332259</v>
      </c>
      <c r="U8766" s="6">
        <v>34.045200000000001</v>
      </c>
      <c r="W8766" s="6">
        <v>79.041932077999959</v>
      </c>
    </row>
    <row r="8767" spans="1:23" x14ac:dyDescent="0.3">
      <c r="A8767" s="1">
        <v>44798</v>
      </c>
      <c r="B8767">
        <v>202208</v>
      </c>
      <c r="C8767">
        <v>2022</v>
      </c>
      <c r="D8767" t="s">
        <v>8</v>
      </c>
      <c r="E8767" t="s">
        <v>23</v>
      </c>
      <c r="F8767">
        <v>72.006168666666667</v>
      </c>
      <c r="H8767">
        <v>108</v>
      </c>
      <c r="I8767">
        <v>90.100013433333316</v>
      </c>
      <c r="M8767">
        <v>3.0792129372427985</v>
      </c>
      <c r="N8767">
        <v>0.96293724279835402</v>
      </c>
      <c r="O8767">
        <v>16629.180341207659</v>
      </c>
      <c r="P8767">
        <v>209.52126502765475</v>
      </c>
      <c r="R8767">
        <v>0.95649717244125854</v>
      </c>
      <c r="T8767" s="6">
        <v>103.99722222222223</v>
      </c>
      <c r="U8767" s="6">
        <v>103.30169462365592</v>
      </c>
      <c r="W8767" s="6">
        <v>332.55499722222226</v>
      </c>
    </row>
    <row r="8768" spans="1:23" x14ac:dyDescent="0.3">
      <c r="A8768" s="1">
        <v>44799</v>
      </c>
      <c r="B8768">
        <v>202209</v>
      </c>
      <c r="C8768">
        <v>2022</v>
      </c>
      <c r="D8768" t="s">
        <v>0</v>
      </c>
      <c r="E8768" t="s">
        <v>22</v>
      </c>
      <c r="F8768">
        <v>181.56711999999996</v>
      </c>
      <c r="G8768">
        <v>44</v>
      </c>
      <c r="I8768">
        <v>187.18049104805357</v>
      </c>
      <c r="J8768">
        <v>182.17795984374996</v>
      </c>
      <c r="K8768">
        <v>230.05340294323463</v>
      </c>
      <c r="L8768">
        <v>5.6728921290619434</v>
      </c>
      <c r="N8768">
        <v>1</v>
      </c>
      <c r="O8768">
        <v>24315.898501515094</v>
      </c>
      <c r="P8768">
        <v>138.32005659532905</v>
      </c>
      <c r="Q8768">
        <v>0.74990004612997874</v>
      </c>
      <c r="S8768" s="6">
        <v>32.995602029719066</v>
      </c>
      <c r="V8768" s="6">
        <v>249.6072536787255</v>
      </c>
    </row>
    <row r="8769" spans="1:23" x14ac:dyDescent="0.3">
      <c r="A8769" s="1">
        <v>44799</v>
      </c>
      <c r="B8769">
        <v>202209</v>
      </c>
      <c r="C8769">
        <v>2022</v>
      </c>
      <c r="D8769" t="s">
        <v>1</v>
      </c>
      <c r="E8769" t="s">
        <v>22</v>
      </c>
      <c r="F8769">
        <v>192.30624033333334</v>
      </c>
      <c r="G8769">
        <v>46</v>
      </c>
      <c r="I8769">
        <v>197.9099450629933</v>
      </c>
      <c r="J8769">
        <v>192.49854433333331</v>
      </c>
      <c r="K8769">
        <v>240.32511069783723</v>
      </c>
      <c r="L8769">
        <v>5.6767527801921815</v>
      </c>
      <c r="N8769">
        <v>1</v>
      </c>
      <c r="O8769">
        <v>25865.645197076276</v>
      </c>
      <c r="P8769">
        <v>149.03142955265363</v>
      </c>
      <c r="Q8769">
        <v>0.75789633205048923</v>
      </c>
      <c r="S8769" s="6">
        <v>34.863231274322501</v>
      </c>
      <c r="V8769" s="6">
        <v>261.13062788884037</v>
      </c>
    </row>
    <row r="8770" spans="1:23" x14ac:dyDescent="0.3">
      <c r="A8770" s="1">
        <v>44799</v>
      </c>
      <c r="B8770">
        <v>202209</v>
      </c>
      <c r="C8770">
        <v>2022</v>
      </c>
      <c r="D8770" t="s">
        <v>4</v>
      </c>
      <c r="E8770" t="s">
        <v>22</v>
      </c>
      <c r="F8770">
        <v>156.85656033333333</v>
      </c>
      <c r="G8770">
        <v>36</v>
      </c>
      <c r="I8770">
        <v>158.93186815099057</v>
      </c>
      <c r="J8770">
        <v>157.01341689366666</v>
      </c>
      <c r="K8770">
        <v>209.13418700318527</v>
      </c>
      <c r="L8770">
        <v>5.8036370322214248</v>
      </c>
      <c r="N8770">
        <v>1</v>
      </c>
      <c r="O8770">
        <v>21720.036323122258</v>
      </c>
      <c r="P8770">
        <v>114.73616384282069</v>
      </c>
      <c r="Q8770">
        <v>0.76069094100729384</v>
      </c>
      <c r="S8770" s="6">
        <v>27.384873876262578</v>
      </c>
      <c r="V8770" s="6">
        <v>208.93093315997129</v>
      </c>
    </row>
    <row r="8771" spans="1:23" x14ac:dyDescent="0.3">
      <c r="A8771" s="1">
        <v>44799</v>
      </c>
      <c r="B8771">
        <v>202209</v>
      </c>
      <c r="C8771">
        <v>2022</v>
      </c>
      <c r="D8771" t="s">
        <v>2</v>
      </c>
      <c r="E8771" t="s">
        <v>22</v>
      </c>
      <c r="F8771">
        <v>242.50324000000001</v>
      </c>
      <c r="G8771">
        <v>64</v>
      </c>
      <c r="I8771">
        <v>237.49052049016123</v>
      </c>
      <c r="J8771">
        <v>242.92511500000001</v>
      </c>
      <c r="K8771">
        <v>313.09113537126166</v>
      </c>
      <c r="L8771">
        <v>4.8766252180163541</v>
      </c>
      <c r="N8771">
        <v>1</v>
      </c>
      <c r="O8771">
        <v>33003.058523828702</v>
      </c>
      <c r="P8771">
        <v>166.59024050933732</v>
      </c>
      <c r="Q8771">
        <v>0.7609338870146336</v>
      </c>
      <c r="S8771" s="6">
        <v>48.699768768936551</v>
      </c>
      <c r="V8771" s="6">
        <v>312.10401395304666</v>
      </c>
    </row>
    <row r="8772" spans="1:23" x14ac:dyDescent="0.3">
      <c r="A8772" s="1">
        <v>44799</v>
      </c>
      <c r="B8772">
        <v>202209</v>
      </c>
      <c r="C8772">
        <v>2022</v>
      </c>
      <c r="D8772" t="s">
        <v>3</v>
      </c>
      <c r="E8772" t="s">
        <v>22</v>
      </c>
      <c r="F8772">
        <v>294.03471983333338</v>
      </c>
      <c r="G8772">
        <v>96</v>
      </c>
      <c r="I8772">
        <v>361.85686631027767</v>
      </c>
      <c r="J8772">
        <v>294.87099591820999</v>
      </c>
      <c r="K8772">
        <v>371.49834128337631</v>
      </c>
      <c r="L8772">
        <v>4.9263605269651851</v>
      </c>
      <c r="N8772">
        <v>0.99973000000000001</v>
      </c>
      <c r="O8772">
        <v>39221.785378923647</v>
      </c>
      <c r="P8772">
        <v>264.36319556415151</v>
      </c>
      <c r="Q8772">
        <v>0.76513733348719726</v>
      </c>
      <c r="S8772" s="6">
        <v>73.45318401477094</v>
      </c>
      <c r="V8772" s="6">
        <v>472.93061058865777</v>
      </c>
    </row>
    <row r="8773" spans="1:23" x14ac:dyDescent="0.3">
      <c r="A8773" s="1">
        <v>44799</v>
      </c>
      <c r="B8773">
        <v>202209</v>
      </c>
      <c r="C8773">
        <v>2022</v>
      </c>
      <c r="D8773" t="s">
        <v>5</v>
      </c>
      <c r="E8773" t="s">
        <v>23</v>
      </c>
      <c r="F8773">
        <v>140.65920333333332</v>
      </c>
      <c r="H8773">
        <v>162</v>
      </c>
      <c r="I8773">
        <v>219.91698587168892</v>
      </c>
      <c r="M8773">
        <v>3.451017758233764</v>
      </c>
      <c r="N8773">
        <v>0.97509615384615389</v>
      </c>
      <c r="O8773">
        <v>20377.822620013721</v>
      </c>
      <c r="P8773">
        <v>622.76310368089412</v>
      </c>
      <c r="R8773">
        <v>0.94079999999999997</v>
      </c>
      <c r="T8773" s="6">
        <v>157.96557692307692</v>
      </c>
      <c r="U8773" s="6">
        <v>152.40959999999998</v>
      </c>
      <c r="W8773" s="6">
        <v>559.06487683386979</v>
      </c>
    </row>
    <row r="8774" spans="1:23" x14ac:dyDescent="0.3">
      <c r="A8774" s="1">
        <v>44799</v>
      </c>
      <c r="B8774">
        <v>202209</v>
      </c>
      <c r="C8774">
        <v>2022</v>
      </c>
      <c r="D8774" t="s">
        <v>6</v>
      </c>
      <c r="E8774" t="s">
        <v>23</v>
      </c>
      <c r="F8774">
        <v>139.52736000000002</v>
      </c>
      <c r="H8774">
        <v>66</v>
      </c>
      <c r="I8774">
        <v>223.57136666666668</v>
      </c>
      <c r="M8774">
        <v>4.2160069444444446</v>
      </c>
      <c r="N8774">
        <v>0.92953734462293414</v>
      </c>
      <c r="O8774">
        <v>20493.416363994136</v>
      </c>
      <c r="P8774">
        <v>187.79173841848686</v>
      </c>
      <c r="R8774">
        <v>0.92067311827956988</v>
      </c>
      <c r="T8774" s="6">
        <v>61.34946474511365</v>
      </c>
      <c r="U8774" s="6">
        <v>60.764425806451612</v>
      </c>
      <c r="W8774" s="6">
        <v>278.25645833333334</v>
      </c>
    </row>
    <row r="8775" spans="1:23" x14ac:dyDescent="0.3">
      <c r="A8775" s="1">
        <v>44799</v>
      </c>
      <c r="B8775">
        <v>202209</v>
      </c>
      <c r="C8775">
        <v>2022</v>
      </c>
      <c r="D8775" t="s">
        <v>7</v>
      </c>
      <c r="E8775" t="s">
        <v>23</v>
      </c>
      <c r="F8775">
        <v>109.70399999999999</v>
      </c>
      <c r="H8775">
        <v>36</v>
      </c>
      <c r="I8775">
        <v>125.32805222344307</v>
      </c>
      <c r="M8775">
        <v>4.4292469886570771</v>
      </c>
      <c r="N8775">
        <v>0.9978766719191503</v>
      </c>
      <c r="O8775">
        <v>16188.040301932684</v>
      </c>
      <c r="P8775">
        <v>191.99469860418262</v>
      </c>
      <c r="R8775">
        <v>0.94569999999999999</v>
      </c>
      <c r="T8775" s="6">
        <v>35.923560189089415</v>
      </c>
      <c r="U8775" s="6">
        <v>34.045200000000001</v>
      </c>
      <c r="W8775" s="6">
        <v>159.45289159165478</v>
      </c>
    </row>
    <row r="8776" spans="1:23" x14ac:dyDescent="0.3">
      <c r="A8776" s="1">
        <v>44799</v>
      </c>
      <c r="B8776">
        <v>202209</v>
      </c>
      <c r="C8776">
        <v>2022</v>
      </c>
      <c r="D8776" t="s">
        <v>8</v>
      </c>
      <c r="E8776" t="s">
        <v>23</v>
      </c>
      <c r="F8776">
        <v>263.76489000000004</v>
      </c>
      <c r="H8776">
        <v>108</v>
      </c>
      <c r="I8776">
        <v>292.75577306666673</v>
      </c>
      <c r="M8776">
        <v>4.9539674125514415</v>
      </c>
      <c r="N8776">
        <v>0.97361111111111132</v>
      </c>
      <c r="O8776">
        <v>37362.192837355047</v>
      </c>
      <c r="P8776">
        <v>128.39721833219104</v>
      </c>
      <c r="R8776">
        <v>0.95776559139784945</v>
      </c>
      <c r="T8776" s="6">
        <v>105.15000000000002</v>
      </c>
      <c r="U8776" s="6">
        <v>103.43868387096774</v>
      </c>
      <c r="W8776" s="6">
        <v>535.02848055555569</v>
      </c>
    </row>
    <row r="8777" spans="1:23" x14ac:dyDescent="0.3">
      <c r="A8777" s="1">
        <v>44800</v>
      </c>
      <c r="B8777">
        <v>202209</v>
      </c>
      <c r="C8777">
        <v>2022</v>
      </c>
      <c r="D8777" t="s">
        <v>0</v>
      </c>
      <c r="E8777" t="s">
        <v>22</v>
      </c>
      <c r="F8777">
        <v>220.07831999999999</v>
      </c>
      <c r="G8777">
        <v>44</v>
      </c>
      <c r="I8777">
        <v>230.07895698818973</v>
      </c>
      <c r="J8777">
        <v>220.69819304687499</v>
      </c>
      <c r="K8777">
        <v>290.17513640957878</v>
      </c>
      <c r="L8777">
        <v>6.9730189126707902</v>
      </c>
      <c r="N8777">
        <v>1</v>
      </c>
      <c r="O8777">
        <v>32274.935264807995</v>
      </c>
      <c r="P8777">
        <v>138.32005659532905</v>
      </c>
      <c r="Q8777">
        <v>0.74990004612997874</v>
      </c>
      <c r="S8777" s="6">
        <v>32.995602029719066</v>
      </c>
      <c r="V8777" s="6">
        <v>306.81283215751478</v>
      </c>
    </row>
    <row r="8778" spans="1:23" x14ac:dyDescent="0.3">
      <c r="A8778" s="1">
        <v>44800</v>
      </c>
      <c r="B8778">
        <v>202209</v>
      </c>
      <c r="C8778">
        <v>2022</v>
      </c>
      <c r="D8778" t="s">
        <v>1</v>
      </c>
      <c r="E8778" t="s">
        <v>22</v>
      </c>
      <c r="F8778">
        <v>234.03156149999992</v>
      </c>
      <c r="G8778">
        <v>46</v>
      </c>
      <c r="I8778">
        <v>249.40196835403776</v>
      </c>
      <c r="J8778">
        <v>234.26558549999993</v>
      </c>
      <c r="K8778">
        <v>308.18535967618323</v>
      </c>
      <c r="L8778">
        <v>7.1537249772291611</v>
      </c>
      <c r="N8778">
        <v>0.99630642881165576</v>
      </c>
      <c r="O8778">
        <v>34409.523816440742</v>
      </c>
      <c r="P8778">
        <v>149.03142955265363</v>
      </c>
      <c r="Q8778">
        <v>0.75789633205048923</v>
      </c>
      <c r="S8778" s="6">
        <v>34.863231274322501</v>
      </c>
      <c r="V8778" s="6">
        <v>329.07134895254143</v>
      </c>
    </row>
    <row r="8779" spans="1:23" x14ac:dyDescent="0.3">
      <c r="A8779" s="1">
        <v>44800</v>
      </c>
      <c r="B8779">
        <v>202209</v>
      </c>
      <c r="C8779">
        <v>2022</v>
      </c>
      <c r="D8779" t="s">
        <v>4</v>
      </c>
      <c r="E8779" t="s">
        <v>22</v>
      </c>
      <c r="F8779">
        <v>187.68232016666667</v>
      </c>
      <c r="G8779">
        <v>36</v>
      </c>
      <c r="I8779">
        <v>191.84491090177795</v>
      </c>
      <c r="J8779">
        <v>187.87000248683333</v>
      </c>
      <c r="K8779">
        <v>251.81233021254977</v>
      </c>
      <c r="L8779">
        <v>7.0055064620206497</v>
      </c>
      <c r="N8779">
        <v>1</v>
      </c>
      <c r="O8779">
        <v>27090.855543052166</v>
      </c>
      <c r="P8779">
        <v>114.73616384282069</v>
      </c>
      <c r="Q8779">
        <v>0.76069094100729384</v>
      </c>
      <c r="S8779" s="6">
        <v>27.384873876262578</v>
      </c>
      <c r="V8779" s="6">
        <v>252.19823263274338</v>
      </c>
    </row>
    <row r="8780" spans="1:23" x14ac:dyDescent="0.3">
      <c r="A8780" s="1">
        <v>44800</v>
      </c>
      <c r="B8780">
        <v>202209</v>
      </c>
      <c r="C8780">
        <v>2022</v>
      </c>
      <c r="D8780" t="s">
        <v>2</v>
      </c>
      <c r="E8780" t="s">
        <v>22</v>
      </c>
      <c r="F8780">
        <v>249.48896099999996</v>
      </c>
      <c r="G8780">
        <v>64</v>
      </c>
      <c r="I8780">
        <v>252.6991821931789</v>
      </c>
      <c r="J8780">
        <v>249.83783795312496</v>
      </c>
      <c r="K8780">
        <v>323.27797228017317</v>
      </c>
      <c r="L8780">
        <v>5.1889195489232929</v>
      </c>
      <c r="N8780">
        <v>0.99960319715458057</v>
      </c>
      <c r="O8780">
        <v>36509.868120362371</v>
      </c>
      <c r="P8780">
        <v>166.59024050933732</v>
      </c>
      <c r="Q8780">
        <v>0.7609338870146336</v>
      </c>
      <c r="S8780" s="6">
        <v>48.699768768936551</v>
      </c>
      <c r="V8780" s="6">
        <v>332.09085113109074</v>
      </c>
    </row>
    <row r="8781" spans="1:23" x14ac:dyDescent="0.3">
      <c r="A8781" s="1">
        <v>44800</v>
      </c>
      <c r="B8781">
        <v>202209</v>
      </c>
      <c r="C8781">
        <v>2022</v>
      </c>
      <c r="D8781" t="s">
        <v>3</v>
      </c>
      <c r="E8781" t="s">
        <v>22</v>
      </c>
      <c r="F8781">
        <v>329.42840349999994</v>
      </c>
      <c r="G8781">
        <v>96</v>
      </c>
      <c r="I8781">
        <v>375.23527445048933</v>
      </c>
      <c r="J8781">
        <v>330.12543672804924</v>
      </c>
      <c r="K8781">
        <v>409.95697244583141</v>
      </c>
      <c r="L8781">
        <v>5.1084956967288448</v>
      </c>
      <c r="N8781">
        <v>0.99707255390683425</v>
      </c>
      <c r="O8781">
        <v>48238.945430630782</v>
      </c>
      <c r="P8781">
        <v>264.36319556415151</v>
      </c>
      <c r="Q8781">
        <v>0.76513733348719726</v>
      </c>
      <c r="S8781" s="6">
        <v>73.45318401477094</v>
      </c>
      <c r="V8781" s="6">
        <v>490.41558688596911</v>
      </c>
    </row>
    <row r="8782" spans="1:23" x14ac:dyDescent="0.3">
      <c r="A8782" s="1">
        <v>44800</v>
      </c>
      <c r="B8782">
        <v>202209</v>
      </c>
      <c r="C8782">
        <v>2022</v>
      </c>
      <c r="D8782" t="s">
        <v>5</v>
      </c>
      <c r="E8782" t="s">
        <v>23</v>
      </c>
      <c r="F8782">
        <v>310.04160483333322</v>
      </c>
      <c r="H8782">
        <v>162</v>
      </c>
      <c r="I8782">
        <v>443.19065971552334</v>
      </c>
      <c r="M8782">
        <v>5.229691340537145</v>
      </c>
      <c r="N8782">
        <v>0.97425925925925938</v>
      </c>
      <c r="O8782">
        <v>53901.401936309499</v>
      </c>
      <c r="P8782">
        <v>622.76310368089412</v>
      </c>
      <c r="R8782">
        <v>0.94079999999999997</v>
      </c>
      <c r="T8782" s="6">
        <v>157.83000000000001</v>
      </c>
      <c r="U8782" s="6">
        <v>152.40959999999998</v>
      </c>
      <c r="W8782" s="6">
        <v>847.20999716701749</v>
      </c>
    </row>
    <row r="8783" spans="1:23" x14ac:dyDescent="0.3">
      <c r="A8783" s="1">
        <v>44800</v>
      </c>
      <c r="B8783">
        <v>202209</v>
      </c>
      <c r="C8783">
        <v>2022</v>
      </c>
      <c r="D8783" t="s">
        <v>6</v>
      </c>
      <c r="E8783" t="s">
        <v>23</v>
      </c>
      <c r="F8783">
        <v>220.94576033333334</v>
      </c>
      <c r="H8783">
        <v>66</v>
      </c>
      <c r="I8783">
        <v>373.65190000000001</v>
      </c>
      <c r="M8783">
        <v>5.4273611111111109</v>
      </c>
      <c r="N8783">
        <v>0.90663957219172264</v>
      </c>
      <c r="O8783">
        <v>42610.700269376466</v>
      </c>
      <c r="P8783">
        <v>187.79173841848686</v>
      </c>
      <c r="R8783">
        <v>0.92067311827956988</v>
      </c>
      <c r="T8783" s="6">
        <v>59.838211764653693</v>
      </c>
      <c r="U8783" s="6">
        <v>60.764425806451612</v>
      </c>
      <c r="W8783" s="6">
        <v>358.20583333333332</v>
      </c>
    </row>
    <row r="8784" spans="1:23" x14ac:dyDescent="0.3">
      <c r="A8784" s="1">
        <v>44800</v>
      </c>
      <c r="B8784">
        <v>202209</v>
      </c>
      <c r="C8784">
        <v>2022</v>
      </c>
      <c r="D8784" t="s">
        <v>7</v>
      </c>
      <c r="E8784" t="s">
        <v>23</v>
      </c>
      <c r="F8784">
        <v>153.39520000000005</v>
      </c>
      <c r="H8784">
        <v>36</v>
      </c>
      <c r="I8784">
        <v>193.44391217507177</v>
      </c>
      <c r="M8784">
        <v>6.1540867926673792</v>
      </c>
      <c r="N8784">
        <v>0.93647404418695346</v>
      </c>
      <c r="O8784">
        <v>28000.278328754473</v>
      </c>
      <c r="P8784">
        <v>191.99469860418262</v>
      </c>
      <c r="R8784">
        <v>0.94569999999999999</v>
      </c>
      <c r="T8784" s="6">
        <v>33.713065590730324</v>
      </c>
      <c r="U8784" s="6">
        <v>34.045200000000001</v>
      </c>
      <c r="W8784" s="6">
        <v>221.54712453602565</v>
      </c>
    </row>
    <row r="8785" spans="1:23" x14ac:dyDescent="0.3">
      <c r="A8785" s="1">
        <v>44800</v>
      </c>
      <c r="B8785">
        <v>202209</v>
      </c>
      <c r="C8785">
        <v>2022</v>
      </c>
      <c r="D8785" t="s">
        <v>8</v>
      </c>
      <c r="E8785" t="s">
        <v>23</v>
      </c>
      <c r="F8785">
        <v>51.806031666666641</v>
      </c>
      <c r="H8785">
        <v>108</v>
      </c>
      <c r="I8785">
        <v>68.597202933333321</v>
      </c>
      <c r="M8785">
        <v>3.0747986625514403</v>
      </c>
      <c r="N8785">
        <v>0.97170781893004132</v>
      </c>
      <c r="O8785">
        <v>6790.3774609432739</v>
      </c>
      <c r="P8785">
        <v>128.39721833219104</v>
      </c>
      <c r="R8785">
        <v>0.95776559139784945</v>
      </c>
      <c r="T8785" s="6">
        <v>104.94444444444446</v>
      </c>
      <c r="U8785" s="6">
        <v>103.43868387096774</v>
      </c>
      <c r="W8785" s="6">
        <v>332.07825555555553</v>
      </c>
    </row>
    <row r="8786" spans="1:23" x14ac:dyDescent="0.3">
      <c r="A8786" s="1">
        <v>44801</v>
      </c>
      <c r="B8786">
        <v>202209</v>
      </c>
      <c r="C8786">
        <v>2022</v>
      </c>
      <c r="D8786" t="s">
        <v>0</v>
      </c>
      <c r="E8786" t="s">
        <v>22</v>
      </c>
      <c r="F8786">
        <v>221.08688000000001</v>
      </c>
      <c r="G8786">
        <v>44</v>
      </c>
      <c r="I8786">
        <v>228.06728014460469</v>
      </c>
      <c r="J8786">
        <v>221.69723156250001</v>
      </c>
      <c r="K8786">
        <v>293.6650840343691</v>
      </c>
      <c r="L8786">
        <v>6.9120508829990435</v>
      </c>
      <c r="N8786">
        <v>1</v>
      </c>
      <c r="O8786">
        <v>42010.716457944858</v>
      </c>
      <c r="P8786">
        <v>138.32005659532905</v>
      </c>
      <c r="Q8786">
        <v>0.74990004612997874</v>
      </c>
      <c r="S8786" s="6">
        <v>32.995602029719066</v>
      </c>
      <c r="V8786" s="6">
        <v>304.13023885195793</v>
      </c>
    </row>
    <row r="8787" spans="1:23" x14ac:dyDescent="0.3">
      <c r="A8787" s="1">
        <v>44801</v>
      </c>
      <c r="B8787">
        <v>202209</v>
      </c>
      <c r="C8787">
        <v>2022</v>
      </c>
      <c r="D8787" t="s">
        <v>1</v>
      </c>
      <c r="E8787" t="s">
        <v>22</v>
      </c>
      <c r="F8787">
        <v>238.34804000000003</v>
      </c>
      <c r="G8787">
        <v>46</v>
      </c>
      <c r="I8787">
        <v>241.59358412468026</v>
      </c>
      <c r="J8787">
        <v>238.58640400000002</v>
      </c>
      <c r="K8787">
        <v>314.90279786998451</v>
      </c>
      <c r="L8787">
        <v>6.9297530749141707</v>
      </c>
      <c r="N8787">
        <v>1</v>
      </c>
      <c r="O8787">
        <v>45292.926309522998</v>
      </c>
      <c r="P8787">
        <v>149.03142955265363</v>
      </c>
      <c r="Q8787">
        <v>0.75789633205048923</v>
      </c>
      <c r="S8787" s="6">
        <v>34.863231274322501</v>
      </c>
      <c r="V8787" s="6">
        <v>318.76864144605184</v>
      </c>
    </row>
    <row r="8788" spans="1:23" x14ac:dyDescent="0.3">
      <c r="A8788" s="1">
        <v>44801</v>
      </c>
      <c r="B8788">
        <v>202209</v>
      </c>
      <c r="C8788">
        <v>2022</v>
      </c>
      <c r="D8788" t="s">
        <v>4</v>
      </c>
      <c r="E8788" t="s">
        <v>22</v>
      </c>
      <c r="F8788">
        <v>191.5967196666667</v>
      </c>
      <c r="G8788">
        <v>36</v>
      </c>
      <c r="I8788">
        <v>197.93430358422316</v>
      </c>
      <c r="J8788">
        <v>191.78831638633338</v>
      </c>
      <c r="K8788">
        <v>259.01967419889445</v>
      </c>
      <c r="L8788">
        <v>7.2278698261887611</v>
      </c>
      <c r="N8788">
        <v>1</v>
      </c>
      <c r="O8788">
        <v>36134.290766450911</v>
      </c>
      <c r="P8788">
        <v>114.73616384282069</v>
      </c>
      <c r="Q8788">
        <v>0.76069094100729384</v>
      </c>
      <c r="S8788" s="6">
        <v>27.384873876262578</v>
      </c>
      <c r="V8788" s="6">
        <v>260.20331374279539</v>
      </c>
    </row>
    <row r="8789" spans="1:23" x14ac:dyDescent="0.3">
      <c r="A8789" s="1">
        <v>44801</v>
      </c>
      <c r="B8789">
        <v>202209</v>
      </c>
      <c r="C8789">
        <v>2022</v>
      </c>
      <c r="D8789" t="s">
        <v>2</v>
      </c>
      <c r="E8789" t="s">
        <v>22</v>
      </c>
      <c r="F8789">
        <v>293.28292633333308</v>
      </c>
      <c r="G8789">
        <v>64</v>
      </c>
      <c r="I8789">
        <v>328.05223217044755</v>
      </c>
      <c r="J8789">
        <v>293.66830230989558</v>
      </c>
      <c r="K8789">
        <v>379.2184588832489</v>
      </c>
      <c r="L8789">
        <v>6.7362174495517877</v>
      </c>
      <c r="N8789">
        <v>0.99960289394763957</v>
      </c>
      <c r="O8789">
        <v>56485.745366591931</v>
      </c>
      <c r="P8789">
        <v>166.59024050933732</v>
      </c>
      <c r="Q8789">
        <v>0.7609338870146336</v>
      </c>
      <c r="S8789" s="6">
        <v>48.699768768936551</v>
      </c>
      <c r="V8789" s="6">
        <v>431.11791677131441</v>
      </c>
    </row>
    <row r="8790" spans="1:23" x14ac:dyDescent="0.3">
      <c r="A8790" s="1">
        <v>44801</v>
      </c>
      <c r="B8790">
        <v>202209</v>
      </c>
      <c r="C8790">
        <v>2022</v>
      </c>
      <c r="D8790" t="s">
        <v>3</v>
      </c>
      <c r="E8790" t="s">
        <v>22</v>
      </c>
      <c r="F8790">
        <v>318.83208249999984</v>
      </c>
      <c r="G8790">
        <v>96</v>
      </c>
      <c r="I8790">
        <v>397.96824424948181</v>
      </c>
      <c r="J8790">
        <v>319.66450996316894</v>
      </c>
      <c r="K8790">
        <v>408.40320347912768</v>
      </c>
      <c r="L8790">
        <v>5.4179849326811089</v>
      </c>
      <c r="N8790">
        <v>0.99332967386491833</v>
      </c>
      <c r="O8790">
        <v>60776.474514483831</v>
      </c>
      <c r="P8790">
        <v>264.36319556415151</v>
      </c>
      <c r="Q8790">
        <v>0.76513733348719726</v>
      </c>
      <c r="S8790" s="6">
        <v>73.45318401477094</v>
      </c>
      <c r="V8790" s="6">
        <v>520.12655353738649</v>
      </c>
    </row>
    <row r="8791" spans="1:23" x14ac:dyDescent="0.3">
      <c r="A8791" s="1">
        <v>44801</v>
      </c>
      <c r="B8791">
        <v>202209</v>
      </c>
      <c r="C8791">
        <v>2022</v>
      </c>
      <c r="D8791" t="s">
        <v>5</v>
      </c>
      <c r="E8791" t="s">
        <v>23</v>
      </c>
      <c r="F8791">
        <v>206.91840699999983</v>
      </c>
      <c r="H8791">
        <v>162</v>
      </c>
      <c r="I8791">
        <v>289.19211036438236</v>
      </c>
      <c r="M8791">
        <v>4.0986217275018788</v>
      </c>
      <c r="N8791">
        <v>0.90827682836593371</v>
      </c>
      <c r="O8791">
        <v>40260.923170026217</v>
      </c>
      <c r="P8791">
        <v>622.76310368089412</v>
      </c>
      <c r="R8791">
        <v>0.94079999999999997</v>
      </c>
      <c r="T8791" s="6">
        <v>147.14084619528126</v>
      </c>
      <c r="U8791" s="6">
        <v>152.40959999999998</v>
      </c>
      <c r="W8791" s="6">
        <v>663.9767198553044</v>
      </c>
    </row>
    <row r="8792" spans="1:23" x14ac:dyDescent="0.3">
      <c r="A8792" s="1">
        <v>44801</v>
      </c>
      <c r="B8792">
        <v>202209</v>
      </c>
      <c r="C8792">
        <v>2022</v>
      </c>
      <c r="D8792" t="s">
        <v>6</v>
      </c>
      <c r="E8792" t="s">
        <v>23</v>
      </c>
      <c r="F8792">
        <v>4.1943999999999999</v>
      </c>
      <c r="H8792">
        <v>66</v>
      </c>
      <c r="I8792">
        <v>27.211566666666666</v>
      </c>
      <c r="M8792">
        <v>2.5750000000000002</v>
      </c>
      <c r="N8792">
        <v>0.87920745124077748</v>
      </c>
      <c r="O8792">
        <v>817.0990015030053</v>
      </c>
      <c r="P8792">
        <v>187.79173841848686</v>
      </c>
      <c r="R8792">
        <v>0.92067311827956988</v>
      </c>
      <c r="T8792" s="6">
        <v>58.027691781891313</v>
      </c>
      <c r="U8792" s="6">
        <v>60.764425806451612</v>
      </c>
      <c r="W8792" s="6">
        <v>169.95000000000002</v>
      </c>
    </row>
    <row r="8793" spans="1:23" x14ac:dyDescent="0.3">
      <c r="A8793" s="1">
        <v>44801</v>
      </c>
      <c r="B8793">
        <v>202209</v>
      </c>
      <c r="C8793">
        <v>2022</v>
      </c>
      <c r="D8793" t="s">
        <v>7</v>
      </c>
      <c r="E8793" t="s">
        <v>23</v>
      </c>
      <c r="F8793">
        <v>6.8936000000000011</v>
      </c>
      <c r="H8793">
        <v>36</v>
      </c>
      <c r="I8793">
        <v>20.635127109418047</v>
      </c>
      <c r="M8793">
        <v>3.0003545876088307</v>
      </c>
      <c r="N8793">
        <v>0.92416202694945193</v>
      </c>
      <c r="O8793">
        <v>1338.348688604211</v>
      </c>
      <c r="P8793">
        <v>191.99469860418262</v>
      </c>
      <c r="R8793">
        <v>0.94569999999999999</v>
      </c>
      <c r="T8793" s="6">
        <v>33.269832970180268</v>
      </c>
      <c r="U8793" s="6">
        <v>34.045200000000001</v>
      </c>
      <c r="W8793" s="6">
        <v>108.01276515391791</v>
      </c>
    </row>
    <row r="8794" spans="1:23" x14ac:dyDescent="0.3">
      <c r="A8794" s="1">
        <v>44801</v>
      </c>
      <c r="B8794">
        <v>202209</v>
      </c>
      <c r="C8794">
        <v>2022</v>
      </c>
      <c r="D8794" t="s">
        <v>8</v>
      </c>
      <c r="E8794" t="s">
        <v>23</v>
      </c>
      <c r="F8794">
        <v>27.014991666666667</v>
      </c>
      <c r="H8794">
        <v>108</v>
      </c>
      <c r="I8794">
        <v>37.651768833333342</v>
      </c>
      <c r="M8794">
        <v>2.6156348508230454</v>
      </c>
      <c r="N8794">
        <v>0.96049382716049403</v>
      </c>
      <c r="O8794">
        <v>5508.5723199781523</v>
      </c>
      <c r="P8794">
        <v>128.39721833219104</v>
      </c>
      <c r="R8794">
        <v>0.95776559139784945</v>
      </c>
      <c r="T8794" s="6">
        <v>103.73333333333335</v>
      </c>
      <c r="U8794" s="6">
        <v>103.43868387096774</v>
      </c>
      <c r="W8794" s="6">
        <v>282.4885638888889</v>
      </c>
    </row>
    <row r="8795" spans="1:23" x14ac:dyDescent="0.3">
      <c r="A8795" s="1">
        <v>44802</v>
      </c>
      <c r="B8795">
        <v>202209</v>
      </c>
      <c r="C8795">
        <v>2022</v>
      </c>
      <c r="D8795" t="s">
        <v>0</v>
      </c>
      <c r="E8795" t="s">
        <v>22</v>
      </c>
      <c r="F8795">
        <v>196.16240000000002</v>
      </c>
      <c r="G8795">
        <v>44</v>
      </c>
      <c r="I8795">
        <v>207.61780925026713</v>
      </c>
      <c r="J8795">
        <v>196.79838632812502</v>
      </c>
      <c r="K8795">
        <v>250.25791814161408</v>
      </c>
      <c r="L8795">
        <v>6.2922873497888059</v>
      </c>
      <c r="N8795">
        <v>1</v>
      </c>
      <c r="O8795">
        <v>22337.327944814926</v>
      </c>
      <c r="P8795">
        <v>138.32005659532905</v>
      </c>
      <c r="Q8795">
        <v>0.74990004612997874</v>
      </c>
      <c r="S8795" s="6">
        <v>32.995602029719066</v>
      </c>
      <c r="V8795" s="6">
        <v>276.86064339070748</v>
      </c>
    </row>
    <row r="8796" spans="1:23" x14ac:dyDescent="0.3">
      <c r="A8796" s="1">
        <v>44802</v>
      </c>
      <c r="B8796">
        <v>202209</v>
      </c>
      <c r="C8796">
        <v>2022</v>
      </c>
      <c r="D8796" t="s">
        <v>1</v>
      </c>
      <c r="E8796" t="s">
        <v>22</v>
      </c>
      <c r="F8796">
        <v>204.31292033333332</v>
      </c>
      <c r="G8796">
        <v>46</v>
      </c>
      <c r="I8796">
        <v>226.00817547782665</v>
      </c>
      <c r="J8796">
        <v>204.51723633333333</v>
      </c>
      <c r="K8796">
        <v>267.342148635976</v>
      </c>
      <c r="L8796">
        <v>6.4827087799026355</v>
      </c>
      <c r="N8796">
        <v>1</v>
      </c>
      <c r="O8796">
        <v>23381.04387851468</v>
      </c>
      <c r="P8796">
        <v>149.03142955265363</v>
      </c>
      <c r="Q8796">
        <v>0.75789633205048923</v>
      </c>
      <c r="S8796" s="6">
        <v>34.863231274322501</v>
      </c>
      <c r="V8796" s="6">
        <v>298.20460387552123</v>
      </c>
    </row>
    <row r="8797" spans="1:23" x14ac:dyDescent="0.3">
      <c r="A8797" s="1">
        <v>44802</v>
      </c>
      <c r="B8797">
        <v>202209</v>
      </c>
      <c r="C8797">
        <v>2022</v>
      </c>
      <c r="D8797" t="s">
        <v>4</v>
      </c>
      <c r="E8797" t="s">
        <v>22</v>
      </c>
      <c r="F8797">
        <v>134.08751950000004</v>
      </c>
      <c r="G8797">
        <v>36</v>
      </c>
      <c r="I8797">
        <v>135.59153793082513</v>
      </c>
      <c r="J8797">
        <v>134.22160701950006</v>
      </c>
      <c r="K8797">
        <v>178.70581467337982</v>
      </c>
      <c r="L8797">
        <v>4.9513296480199207</v>
      </c>
      <c r="N8797">
        <v>1</v>
      </c>
      <c r="O8797">
        <v>14772.971660404011</v>
      </c>
      <c r="P8797">
        <v>114.73616384282069</v>
      </c>
      <c r="Q8797">
        <v>0.76069094100729384</v>
      </c>
      <c r="S8797" s="6">
        <v>27.384873876262578</v>
      </c>
      <c r="V8797" s="6">
        <v>178.24786732871715</v>
      </c>
    </row>
    <row r="8798" spans="1:23" x14ac:dyDescent="0.3">
      <c r="A8798" s="1">
        <v>44802</v>
      </c>
      <c r="B8798">
        <v>202209</v>
      </c>
      <c r="C8798">
        <v>2022</v>
      </c>
      <c r="D8798" t="s">
        <v>2</v>
      </c>
      <c r="E8798" t="s">
        <v>22</v>
      </c>
      <c r="F8798">
        <v>164.02932000000001</v>
      </c>
      <c r="G8798">
        <v>64</v>
      </c>
      <c r="I8798">
        <v>174.85577373804864</v>
      </c>
      <c r="J8798">
        <v>164.39675164062501</v>
      </c>
      <c r="K8798">
        <v>216.80895742518743</v>
      </c>
      <c r="L8798">
        <v>3.5904846811014322</v>
      </c>
      <c r="N8798">
        <v>0.99048188831548112</v>
      </c>
      <c r="O8798">
        <v>19028.291336541337</v>
      </c>
      <c r="P8798">
        <v>166.59024050933732</v>
      </c>
      <c r="Q8798">
        <v>0.7609338870146336</v>
      </c>
      <c r="S8798" s="6">
        <v>48.699768768936551</v>
      </c>
      <c r="V8798" s="6">
        <v>229.79101959049166</v>
      </c>
    </row>
    <row r="8799" spans="1:23" x14ac:dyDescent="0.3">
      <c r="A8799" s="1">
        <v>44802</v>
      </c>
      <c r="B8799">
        <v>202209</v>
      </c>
      <c r="C8799">
        <v>2022</v>
      </c>
      <c r="D8799" t="s">
        <v>3</v>
      </c>
      <c r="E8799" t="s">
        <v>22</v>
      </c>
      <c r="F8799">
        <v>399.11648299999996</v>
      </c>
      <c r="G8799">
        <v>96</v>
      </c>
      <c r="I8799">
        <v>460.11450486977208</v>
      </c>
      <c r="J8799">
        <v>399.94278564537382</v>
      </c>
      <c r="K8799">
        <v>509.45581476390436</v>
      </c>
      <c r="L8799">
        <v>6.264051191807372</v>
      </c>
      <c r="N8799">
        <v>0.99688750181361918</v>
      </c>
      <c r="O8799">
        <v>47712.725401640426</v>
      </c>
      <c r="P8799">
        <v>264.36319556415151</v>
      </c>
      <c r="Q8799">
        <v>0.76513733348719726</v>
      </c>
      <c r="S8799" s="6">
        <v>73.45318401477094</v>
      </c>
      <c r="V8799" s="6">
        <v>601.34891441350771</v>
      </c>
    </row>
    <row r="8800" spans="1:23" x14ac:dyDescent="0.3">
      <c r="A8800" s="1">
        <v>44802</v>
      </c>
      <c r="B8800">
        <v>202209</v>
      </c>
      <c r="C8800">
        <v>2022</v>
      </c>
      <c r="D8800" t="s">
        <v>5</v>
      </c>
      <c r="E8800" t="s">
        <v>23</v>
      </c>
      <c r="F8800">
        <v>40.800000666666669</v>
      </c>
      <c r="H8800">
        <v>162</v>
      </c>
      <c r="I8800">
        <v>79.591536611318588</v>
      </c>
      <c r="M8800">
        <v>2.5588640027062453</v>
      </c>
      <c r="N8800">
        <v>0.99776234567901223</v>
      </c>
      <c r="O8800">
        <v>7015.5916602746693</v>
      </c>
      <c r="P8800">
        <v>622.76310368089412</v>
      </c>
      <c r="R8800">
        <v>0.94079999999999997</v>
      </c>
      <c r="T8800" s="6">
        <v>161.63749999999999</v>
      </c>
      <c r="U8800" s="6">
        <v>152.40959999999998</v>
      </c>
      <c r="W8800" s="6">
        <v>414.53596843841171</v>
      </c>
    </row>
    <row r="8801" spans="1:23" x14ac:dyDescent="0.3">
      <c r="A8801" s="1">
        <v>44802</v>
      </c>
      <c r="B8801">
        <v>202209</v>
      </c>
      <c r="C8801">
        <v>2022</v>
      </c>
      <c r="D8801" t="s">
        <v>6</v>
      </c>
      <c r="E8801" t="s">
        <v>23</v>
      </c>
      <c r="F8801">
        <v>28.243040000000001</v>
      </c>
      <c r="H8801">
        <v>66</v>
      </c>
      <c r="I8801">
        <v>55.36160000000001</v>
      </c>
      <c r="M8801">
        <v>2.532430555555556</v>
      </c>
      <c r="N8801">
        <v>0.84399437180437142</v>
      </c>
      <c r="O8801">
        <v>5061.6822239768862</v>
      </c>
      <c r="P8801">
        <v>187.79173841848686</v>
      </c>
      <c r="R8801">
        <v>0.92067311827956988</v>
      </c>
      <c r="T8801" s="6">
        <v>55.703628539088513</v>
      </c>
      <c r="U8801" s="6">
        <v>60.764425806451612</v>
      </c>
      <c r="W8801" s="6">
        <v>167.14041666666668</v>
      </c>
    </row>
    <row r="8802" spans="1:23" x14ac:dyDescent="0.3">
      <c r="A8802" s="1">
        <v>44802</v>
      </c>
      <c r="B8802">
        <v>202209</v>
      </c>
      <c r="C8802">
        <v>2022</v>
      </c>
      <c r="D8802" t="s">
        <v>7</v>
      </c>
      <c r="E8802" t="s">
        <v>23</v>
      </c>
      <c r="F8802">
        <v>5.9527999999999999</v>
      </c>
      <c r="H8802">
        <v>36</v>
      </c>
      <c r="I8802">
        <v>16.23988427237078</v>
      </c>
      <c r="M8802">
        <v>2.4604781848183639</v>
      </c>
      <c r="N8802">
        <v>0.9710676507640229</v>
      </c>
      <c r="O8802">
        <v>1009.8367535839299</v>
      </c>
      <c r="P8802">
        <v>191.99469860418262</v>
      </c>
      <c r="R8802">
        <v>0.94569999999999999</v>
      </c>
      <c r="T8802" s="6">
        <v>34.958435427504824</v>
      </c>
      <c r="U8802" s="6">
        <v>34.045200000000001</v>
      </c>
      <c r="W8802" s="6">
        <v>88.577214653461098</v>
      </c>
    </row>
    <row r="8803" spans="1:23" x14ac:dyDescent="0.3">
      <c r="A8803" s="1">
        <v>44802</v>
      </c>
      <c r="B8803">
        <v>202209</v>
      </c>
      <c r="C8803">
        <v>2022</v>
      </c>
      <c r="D8803" t="s">
        <v>8</v>
      </c>
      <c r="E8803" t="s">
        <v>23</v>
      </c>
      <c r="F8803">
        <v>10.168657499999995</v>
      </c>
      <c r="H8803">
        <v>108</v>
      </c>
      <c r="I8803">
        <v>14.06562933333333</v>
      </c>
      <c r="M8803">
        <v>1.7275024948559672</v>
      </c>
      <c r="N8803">
        <v>0.98238168724279862</v>
      </c>
      <c r="O8803">
        <v>1597.6351927144119</v>
      </c>
      <c r="P8803">
        <v>128.39721833219104</v>
      </c>
      <c r="R8803">
        <v>0.95776559139784945</v>
      </c>
      <c r="T8803" s="6">
        <v>106.09722222222226</v>
      </c>
      <c r="U8803" s="6">
        <v>103.43868387096774</v>
      </c>
      <c r="W8803" s="6">
        <v>186.57026944444445</v>
      </c>
    </row>
    <row r="8804" spans="1:23" x14ac:dyDescent="0.3">
      <c r="A8804" s="1">
        <v>44803</v>
      </c>
      <c r="B8804">
        <v>202209</v>
      </c>
      <c r="C8804">
        <v>2022</v>
      </c>
      <c r="D8804" t="s">
        <v>0</v>
      </c>
      <c r="E8804" t="s">
        <v>22</v>
      </c>
      <c r="F8804">
        <v>204.63576</v>
      </c>
      <c r="G8804">
        <v>44</v>
      </c>
      <c r="I8804">
        <v>210.53319410287241</v>
      </c>
      <c r="J8804">
        <v>205.291277578125</v>
      </c>
      <c r="K8804">
        <v>270.31705812603525</v>
      </c>
      <c r="L8804">
        <v>6.3806441207905715</v>
      </c>
      <c r="N8804">
        <v>0.98113598182439399</v>
      </c>
      <c r="O8804">
        <v>26867.063648240921</v>
      </c>
      <c r="P8804">
        <v>138.32005659532905</v>
      </c>
      <c r="Q8804">
        <v>0.74990004612997874</v>
      </c>
      <c r="S8804" s="6">
        <v>32.995602029719066</v>
      </c>
      <c r="V8804" s="6">
        <v>280.74834131478514</v>
      </c>
    </row>
    <row r="8805" spans="1:23" x14ac:dyDescent="0.3">
      <c r="A8805" s="1">
        <v>44803</v>
      </c>
      <c r="B8805">
        <v>202209</v>
      </c>
      <c r="C8805">
        <v>2022</v>
      </c>
      <c r="D8805" t="s">
        <v>1</v>
      </c>
      <c r="E8805" t="s">
        <v>22</v>
      </c>
      <c r="F8805">
        <v>222.54596099999998</v>
      </c>
      <c r="G8805">
        <v>46</v>
      </c>
      <c r="I8805">
        <v>229.91630902611854</v>
      </c>
      <c r="J8805">
        <v>222.76850499999995</v>
      </c>
      <c r="K8805">
        <v>291.81955928868115</v>
      </c>
      <c r="L8805">
        <v>6.5948077852283502</v>
      </c>
      <c r="N8805">
        <v>1</v>
      </c>
      <c r="O8805">
        <v>29197.985047875241</v>
      </c>
      <c r="P8805">
        <v>149.03142955265363</v>
      </c>
      <c r="Q8805">
        <v>0.75789633205048923</v>
      </c>
      <c r="S8805" s="6">
        <v>34.863231274322501</v>
      </c>
      <c r="V8805" s="6">
        <v>303.36115812050411</v>
      </c>
    </row>
    <row r="8806" spans="1:23" x14ac:dyDescent="0.3">
      <c r="A8806" s="1">
        <v>44803</v>
      </c>
      <c r="B8806">
        <v>202209</v>
      </c>
      <c r="C8806">
        <v>2022</v>
      </c>
      <c r="D8806" t="s">
        <v>4</v>
      </c>
      <c r="E8806" t="s">
        <v>22</v>
      </c>
      <c r="F8806">
        <v>181.65811966666669</v>
      </c>
      <c r="G8806">
        <v>36</v>
      </c>
      <c r="I8806">
        <v>185.2480436940503</v>
      </c>
      <c r="J8806">
        <v>181.83977778633337</v>
      </c>
      <c r="K8806">
        <v>243.00036816157132</v>
      </c>
      <c r="L8806">
        <v>6.7646118996598608</v>
      </c>
      <c r="N8806">
        <v>0.99582142492599779</v>
      </c>
      <c r="O8806">
        <v>24030.946488504924</v>
      </c>
      <c r="P8806">
        <v>114.73616384282069</v>
      </c>
      <c r="Q8806">
        <v>0.76069094100729384</v>
      </c>
      <c r="S8806" s="6">
        <v>27.384873876262578</v>
      </c>
      <c r="V8806" s="6">
        <v>243.52602838775499</v>
      </c>
    </row>
    <row r="8807" spans="1:23" x14ac:dyDescent="0.3">
      <c r="A8807" s="1">
        <v>44803</v>
      </c>
      <c r="B8807">
        <v>202209</v>
      </c>
      <c r="C8807">
        <v>2022</v>
      </c>
      <c r="D8807" t="s">
        <v>2</v>
      </c>
      <c r="E8807" t="s">
        <v>22</v>
      </c>
      <c r="F8807">
        <v>232.36248133333328</v>
      </c>
      <c r="G8807">
        <v>64</v>
      </c>
      <c r="I8807">
        <v>227.59702078848591</v>
      </c>
      <c r="J8807">
        <v>232.78264734895828</v>
      </c>
      <c r="K8807">
        <v>299.86451448435031</v>
      </c>
      <c r="L8807">
        <v>4.6734723088389707</v>
      </c>
      <c r="N8807">
        <v>0.99048680603243144</v>
      </c>
      <c r="O8807">
        <v>31075.346880564619</v>
      </c>
      <c r="P8807">
        <v>166.59024050933732</v>
      </c>
      <c r="Q8807">
        <v>0.7609338870146336</v>
      </c>
      <c r="S8807" s="6">
        <v>48.699768768936551</v>
      </c>
      <c r="V8807" s="6">
        <v>299.10222776569412</v>
      </c>
    </row>
    <row r="8808" spans="1:23" x14ac:dyDescent="0.3">
      <c r="A8808" s="1">
        <v>44803</v>
      </c>
      <c r="B8808">
        <v>202209</v>
      </c>
      <c r="C8808">
        <v>2022</v>
      </c>
      <c r="D8808" t="s">
        <v>3</v>
      </c>
      <c r="E8808" t="s">
        <v>22</v>
      </c>
      <c r="F8808">
        <v>520.67007999999998</v>
      </c>
      <c r="G8808">
        <v>96</v>
      </c>
      <c r="I8808">
        <v>521.11789094019889</v>
      </c>
      <c r="J8808">
        <v>521.57879528714818</v>
      </c>
      <c r="K8808">
        <v>680.85657565947145</v>
      </c>
      <c r="L8808">
        <v>7.09455822684835</v>
      </c>
      <c r="N8808">
        <v>0.99555558576404413</v>
      </c>
      <c r="O8808">
        <v>69599.792241912699</v>
      </c>
      <c r="P8808">
        <v>264.36319556415151</v>
      </c>
      <c r="Q8808">
        <v>0.76513733348719726</v>
      </c>
      <c r="S8808" s="6">
        <v>73.45318401477094</v>
      </c>
      <c r="V8808" s="6">
        <v>681.07758977744163</v>
      </c>
    </row>
    <row r="8809" spans="1:23" x14ac:dyDescent="0.3">
      <c r="A8809" s="1">
        <v>44803</v>
      </c>
      <c r="B8809">
        <v>202209</v>
      </c>
      <c r="C8809">
        <v>2022</v>
      </c>
      <c r="D8809" t="s">
        <v>5</v>
      </c>
      <c r="E8809" t="s">
        <v>23</v>
      </c>
      <c r="F8809">
        <v>68.16</v>
      </c>
      <c r="H8809">
        <v>162</v>
      </c>
      <c r="I8809">
        <v>161.35524560704198</v>
      </c>
      <c r="M8809">
        <v>3.7901421156907809</v>
      </c>
      <c r="N8809">
        <v>0.98126543209876549</v>
      </c>
      <c r="O8809">
        <v>11030.499430207637</v>
      </c>
      <c r="P8809">
        <v>622.76310368089412</v>
      </c>
      <c r="R8809">
        <v>0.94079999999999997</v>
      </c>
      <c r="T8809" s="6">
        <v>158.965</v>
      </c>
      <c r="U8809" s="6">
        <v>152.40959999999998</v>
      </c>
      <c r="W8809" s="6">
        <v>614.00302274190653</v>
      </c>
    </row>
    <row r="8810" spans="1:23" x14ac:dyDescent="0.3">
      <c r="A8810" s="1">
        <v>44803</v>
      </c>
      <c r="B8810">
        <v>202209</v>
      </c>
      <c r="C8810">
        <v>2022</v>
      </c>
      <c r="D8810" t="s">
        <v>6</v>
      </c>
      <c r="E8810" t="s">
        <v>23</v>
      </c>
      <c r="F8810">
        <v>11.032</v>
      </c>
      <c r="H8810">
        <v>66</v>
      </c>
      <c r="I8810">
        <v>33.826700000000002</v>
      </c>
      <c r="M8810">
        <v>2.3705555555555549</v>
      </c>
      <c r="N8810">
        <v>0.8439395752151222</v>
      </c>
      <c r="O8810">
        <v>2278.9536451371132</v>
      </c>
      <c r="P8810">
        <v>187.79173841848686</v>
      </c>
      <c r="R8810">
        <v>0.92067311827956988</v>
      </c>
      <c r="T8810" s="6">
        <v>55.700011964198062</v>
      </c>
      <c r="U8810" s="6">
        <v>60.764425806451612</v>
      </c>
      <c r="W8810" s="6">
        <v>156.45666666666662</v>
      </c>
    </row>
    <row r="8811" spans="1:23" x14ac:dyDescent="0.3">
      <c r="A8811" s="1">
        <v>44803</v>
      </c>
      <c r="B8811">
        <v>202209</v>
      </c>
      <c r="C8811">
        <v>2022</v>
      </c>
      <c r="D8811" t="s">
        <v>7</v>
      </c>
      <c r="E8811" t="s">
        <v>23</v>
      </c>
      <c r="F8811">
        <v>19.896799999999999</v>
      </c>
      <c r="H8811">
        <v>36</v>
      </c>
      <c r="I8811">
        <v>43.908896936517984</v>
      </c>
      <c r="M8811">
        <v>3.6682776420005925</v>
      </c>
      <c r="N8811">
        <v>1</v>
      </c>
      <c r="O8811">
        <v>4077.0400313826522</v>
      </c>
      <c r="P8811">
        <v>191.99469860418262</v>
      </c>
      <c r="R8811">
        <v>0.94569999999999999</v>
      </c>
      <c r="T8811" s="6">
        <v>36</v>
      </c>
      <c r="U8811" s="6">
        <v>34.045200000000001</v>
      </c>
      <c r="W8811" s="6">
        <v>132.05799511202133</v>
      </c>
    </row>
    <row r="8812" spans="1:23" x14ac:dyDescent="0.3">
      <c r="A8812" s="1">
        <v>44803</v>
      </c>
      <c r="B8812">
        <v>202209</v>
      </c>
      <c r="C8812">
        <v>2022</v>
      </c>
      <c r="D8812" t="s">
        <v>8</v>
      </c>
      <c r="E8812" t="s">
        <v>23</v>
      </c>
      <c r="F8812">
        <v>2.3453343333333332</v>
      </c>
      <c r="H8812">
        <v>108</v>
      </c>
      <c r="I8812">
        <v>5.144771566666666</v>
      </c>
      <c r="M8812">
        <v>1.7710979166666665</v>
      </c>
      <c r="N8812">
        <v>0.9530606995884775</v>
      </c>
      <c r="O8812">
        <v>293.60898583118637</v>
      </c>
      <c r="P8812">
        <v>128.39721833219104</v>
      </c>
      <c r="R8812">
        <v>0.95776559139784945</v>
      </c>
      <c r="T8812" s="6">
        <v>102.93055555555557</v>
      </c>
      <c r="U8812" s="6">
        <v>103.43868387096774</v>
      </c>
      <c r="W8812" s="6">
        <v>191.27857499999999</v>
      </c>
    </row>
    <row r="8813" spans="1:23" x14ac:dyDescent="0.3">
      <c r="A8813" s="1">
        <v>44804</v>
      </c>
      <c r="B8813">
        <v>202209</v>
      </c>
      <c r="C8813">
        <v>2022</v>
      </c>
      <c r="D8813" t="s">
        <v>0</v>
      </c>
      <c r="E8813" t="s">
        <v>22</v>
      </c>
      <c r="F8813">
        <v>165.50128000000001</v>
      </c>
      <c r="G8813">
        <v>44</v>
      </c>
      <c r="I8813">
        <v>173.60492197047844</v>
      </c>
      <c r="J8813">
        <v>166.09039132812501</v>
      </c>
      <c r="K8813">
        <v>218.73600578618635</v>
      </c>
      <c r="L8813">
        <v>5.2614564151341412</v>
      </c>
      <c r="N8813">
        <v>0.95454571666971877</v>
      </c>
      <c r="O8813">
        <v>29811.372276368904</v>
      </c>
      <c r="P8813">
        <v>138.32005659532905</v>
      </c>
      <c r="Q8813">
        <v>0.74990004612997874</v>
      </c>
      <c r="S8813" s="6">
        <v>32.995602029719066</v>
      </c>
      <c r="V8813" s="6">
        <v>231.50408226590221</v>
      </c>
    </row>
    <row r="8814" spans="1:23" x14ac:dyDescent="0.3">
      <c r="A8814" s="1">
        <v>44804</v>
      </c>
      <c r="B8814">
        <v>202209</v>
      </c>
      <c r="C8814">
        <v>2022</v>
      </c>
      <c r="D8814" t="s">
        <v>1</v>
      </c>
      <c r="E8814" t="s">
        <v>22</v>
      </c>
      <c r="F8814">
        <v>187.71647950000005</v>
      </c>
      <c r="G8814">
        <v>46</v>
      </c>
      <c r="I8814">
        <v>185.03795933729023</v>
      </c>
      <c r="J8814">
        <v>187.90419150000005</v>
      </c>
      <c r="K8814">
        <v>239.04672878083431</v>
      </c>
      <c r="L8814">
        <v>5.3075389909016994</v>
      </c>
      <c r="N8814">
        <v>1</v>
      </c>
      <c r="O8814">
        <v>32886.563344999799</v>
      </c>
      <c r="P8814">
        <v>149.03142955265363</v>
      </c>
      <c r="Q8814">
        <v>0.75789633205048923</v>
      </c>
      <c r="S8814" s="6">
        <v>34.863231274322501</v>
      </c>
      <c r="V8814" s="6">
        <v>244.14679358147816</v>
      </c>
    </row>
    <row r="8815" spans="1:23" x14ac:dyDescent="0.3">
      <c r="A8815" s="1">
        <v>44804</v>
      </c>
      <c r="B8815">
        <v>202209</v>
      </c>
      <c r="C8815">
        <v>2022</v>
      </c>
      <c r="D8815" t="s">
        <v>4</v>
      </c>
      <c r="E8815" t="s">
        <v>22</v>
      </c>
      <c r="F8815">
        <v>157.87156016666671</v>
      </c>
      <c r="G8815">
        <v>36</v>
      </c>
      <c r="I8815">
        <v>158.38914139298757</v>
      </c>
      <c r="J8815">
        <v>158.02943172683337</v>
      </c>
      <c r="K8815">
        <v>207.53596474664607</v>
      </c>
      <c r="L8815">
        <v>5.7838185455467999</v>
      </c>
      <c r="N8815">
        <v>1</v>
      </c>
      <c r="O8815">
        <v>29613.15995073767</v>
      </c>
      <c r="P8815">
        <v>114.73616384282069</v>
      </c>
      <c r="Q8815">
        <v>0.76069094100729384</v>
      </c>
      <c r="S8815" s="6">
        <v>27.384873876262578</v>
      </c>
      <c r="V8815" s="6">
        <v>208.2174676396848</v>
      </c>
    </row>
    <row r="8816" spans="1:23" x14ac:dyDescent="0.3">
      <c r="A8816" s="1">
        <v>44804</v>
      </c>
      <c r="B8816">
        <v>202209</v>
      </c>
      <c r="C8816">
        <v>2022</v>
      </c>
      <c r="D8816" t="s">
        <v>2</v>
      </c>
      <c r="E8816" t="s">
        <v>22</v>
      </c>
      <c r="F8816">
        <v>269.65792033333327</v>
      </c>
      <c r="G8816">
        <v>64</v>
      </c>
      <c r="I8816">
        <v>277.75037012010125</v>
      </c>
      <c r="J8816">
        <v>270.10189005989577</v>
      </c>
      <c r="K8816">
        <v>343.64495315138254</v>
      </c>
      <c r="L8816">
        <v>5.703320100716085</v>
      </c>
      <c r="N8816">
        <v>0.99936942254873007</v>
      </c>
      <c r="O8816">
        <v>51437.632235201068</v>
      </c>
      <c r="P8816">
        <v>166.59024050933732</v>
      </c>
      <c r="Q8816">
        <v>0.7609338870146336</v>
      </c>
      <c r="S8816" s="6">
        <v>48.699768768936551</v>
      </c>
      <c r="V8816" s="6">
        <v>365.01248644582944</v>
      </c>
    </row>
    <row r="8817" spans="1:23" x14ac:dyDescent="0.3">
      <c r="A8817" s="1">
        <v>44804</v>
      </c>
      <c r="B8817">
        <v>202209</v>
      </c>
      <c r="C8817">
        <v>2022</v>
      </c>
      <c r="D8817" t="s">
        <v>3</v>
      </c>
      <c r="E8817" t="s">
        <v>22</v>
      </c>
      <c r="F8817">
        <v>355.40512133333334</v>
      </c>
      <c r="G8817">
        <v>96</v>
      </c>
      <c r="I8817">
        <v>420.04878466026446</v>
      </c>
      <c r="J8817">
        <v>356.31868071207384</v>
      </c>
      <c r="K8817">
        <v>442.70307601024825</v>
      </c>
      <c r="L8817">
        <v>5.7185919207504403</v>
      </c>
      <c r="N8817">
        <v>0.99662833230103343</v>
      </c>
      <c r="O8817">
        <v>65916.152322152964</v>
      </c>
      <c r="P8817">
        <v>264.36319556415151</v>
      </c>
      <c r="Q8817">
        <v>0.76513733348719726</v>
      </c>
      <c r="S8817" s="6">
        <v>73.45318401477094</v>
      </c>
      <c r="V8817" s="6">
        <v>548.98482439204224</v>
      </c>
    </row>
    <row r="8818" spans="1:23" x14ac:dyDescent="0.3">
      <c r="A8818" s="1">
        <v>44804</v>
      </c>
      <c r="B8818">
        <v>202209</v>
      </c>
      <c r="C8818">
        <v>2022</v>
      </c>
      <c r="D8818" t="s">
        <v>5</v>
      </c>
      <c r="E8818" t="s">
        <v>23</v>
      </c>
      <c r="F8818">
        <v>69.196799999999982</v>
      </c>
      <c r="H8818">
        <v>162</v>
      </c>
      <c r="I8818">
        <v>152.89873348875841</v>
      </c>
      <c r="M8818">
        <v>3.6697023502347901</v>
      </c>
      <c r="N8818">
        <v>0.98944444444444457</v>
      </c>
      <c r="O8818">
        <v>13427.8949994675</v>
      </c>
      <c r="P8818">
        <v>622.76310368089412</v>
      </c>
      <c r="R8818">
        <v>0.94079999999999997</v>
      </c>
      <c r="T8818" s="6">
        <v>160.29000000000002</v>
      </c>
      <c r="U8818" s="6">
        <v>152.40959999999998</v>
      </c>
      <c r="W8818" s="6">
        <v>594.49178073803603</v>
      </c>
    </row>
    <row r="8819" spans="1:23" x14ac:dyDescent="0.3">
      <c r="A8819" s="1">
        <v>44804</v>
      </c>
      <c r="B8819">
        <v>202209</v>
      </c>
      <c r="C8819">
        <v>2022</v>
      </c>
      <c r="D8819" t="s">
        <v>6</v>
      </c>
      <c r="E8819" t="s">
        <v>23</v>
      </c>
      <c r="F8819">
        <v>9.5110400000000013</v>
      </c>
      <c r="H8819">
        <v>66</v>
      </c>
      <c r="I8819">
        <v>26.938533333333339</v>
      </c>
      <c r="M8819">
        <v>2.4125000000000001</v>
      </c>
      <c r="N8819">
        <v>0.66331944347060445</v>
      </c>
      <c r="O8819">
        <v>2141.4163074219955</v>
      </c>
      <c r="P8819">
        <v>187.79173841848686</v>
      </c>
      <c r="R8819">
        <v>0.92067311827956988</v>
      </c>
      <c r="T8819" s="6">
        <v>43.779083269059896</v>
      </c>
      <c r="U8819" s="6">
        <v>60.764425806451612</v>
      </c>
      <c r="W8819" s="6">
        <v>159.22499999999999</v>
      </c>
    </row>
    <row r="8820" spans="1:23" x14ac:dyDescent="0.3">
      <c r="A8820" s="1">
        <v>44804</v>
      </c>
      <c r="B8820">
        <v>202209</v>
      </c>
      <c r="C8820">
        <v>2022</v>
      </c>
      <c r="D8820" t="s">
        <v>7</v>
      </c>
      <c r="E8820" t="s">
        <v>23</v>
      </c>
      <c r="F8820">
        <v>21.050400000000003</v>
      </c>
      <c r="H8820">
        <v>36</v>
      </c>
      <c r="I8820">
        <v>38.030895194154908</v>
      </c>
      <c r="M8820">
        <v>3.2955820352644056</v>
      </c>
      <c r="N8820">
        <v>0.84990870178757705</v>
      </c>
      <c r="O8820">
        <v>3855.5400265449875</v>
      </c>
      <c r="P8820">
        <v>191.99469860418262</v>
      </c>
      <c r="R8820">
        <v>0.94569999999999999</v>
      </c>
      <c r="T8820" s="6">
        <v>30.596713264352772</v>
      </c>
      <c r="U8820" s="6">
        <v>34.045200000000001</v>
      </c>
      <c r="W8820" s="6">
        <v>118.6409532695186</v>
      </c>
    </row>
    <row r="8821" spans="1:23" x14ac:dyDescent="0.3">
      <c r="A8821" s="1">
        <v>44804</v>
      </c>
      <c r="B8821">
        <v>202209</v>
      </c>
      <c r="C8821">
        <v>2022</v>
      </c>
      <c r="D8821" t="s">
        <v>8</v>
      </c>
      <c r="E8821" t="s">
        <v>23</v>
      </c>
      <c r="F8821">
        <v>27.606106</v>
      </c>
      <c r="H8821">
        <v>108</v>
      </c>
      <c r="I8821">
        <v>40.957397499999999</v>
      </c>
      <c r="M8821">
        <v>2.393774511316872</v>
      </c>
      <c r="N8821">
        <v>0.96509773662551479</v>
      </c>
      <c r="O8821">
        <v>5493.7558745518791</v>
      </c>
      <c r="P8821">
        <v>128.39721833219104</v>
      </c>
      <c r="R8821">
        <v>0.95776559139784945</v>
      </c>
      <c r="T8821" s="6">
        <v>104.2305555555556</v>
      </c>
      <c r="U8821" s="6">
        <v>103.43868387096774</v>
      </c>
      <c r="W8821" s="6">
        <v>258.52764722222219</v>
      </c>
    </row>
    <row r="8822" spans="1:23" x14ac:dyDescent="0.3">
      <c r="A8822" s="1">
        <v>44805</v>
      </c>
      <c r="B8822">
        <v>202209</v>
      </c>
      <c r="C8822">
        <v>2022</v>
      </c>
      <c r="D8822" t="s">
        <v>0</v>
      </c>
      <c r="E8822" t="s">
        <v>22</v>
      </c>
      <c r="F8822">
        <v>165.85295999999997</v>
      </c>
      <c r="G8822">
        <v>44</v>
      </c>
      <c r="I8822">
        <v>168.73901572461642</v>
      </c>
      <c r="J8822">
        <v>166.45427835937497</v>
      </c>
      <c r="K8822">
        <v>215.17106108948192</v>
      </c>
      <c r="L8822">
        <v>5.1139850569367873</v>
      </c>
      <c r="N8822">
        <v>0.97039822409982124</v>
      </c>
      <c r="O8822">
        <v>21511.618625109546</v>
      </c>
      <c r="P8822">
        <v>138.32005659532905</v>
      </c>
      <c r="Q8822">
        <v>0.74990004612997874</v>
      </c>
      <c r="S8822" s="6">
        <v>32.995602029719066</v>
      </c>
      <c r="V8822" s="6">
        <v>225.01534250521865</v>
      </c>
    </row>
    <row r="8823" spans="1:23" x14ac:dyDescent="0.3">
      <c r="A8823" s="1">
        <v>44805</v>
      </c>
      <c r="B8823">
        <v>202209</v>
      </c>
      <c r="C8823">
        <v>2022</v>
      </c>
      <c r="D8823" t="s">
        <v>1</v>
      </c>
      <c r="E8823" t="s">
        <v>22</v>
      </c>
      <c r="F8823">
        <v>183.23283999999998</v>
      </c>
      <c r="G8823">
        <v>46</v>
      </c>
      <c r="I8823">
        <v>182.68791482895381</v>
      </c>
      <c r="J8823">
        <v>183.42088799999999</v>
      </c>
      <c r="K8823">
        <v>240.04318690569232</v>
      </c>
      <c r="L8823">
        <v>5.2401314551559439</v>
      </c>
      <c r="N8823">
        <v>1</v>
      </c>
      <c r="O8823">
        <v>23659.559457501349</v>
      </c>
      <c r="P8823">
        <v>149.03142955265363</v>
      </c>
      <c r="Q8823">
        <v>0.75789633205048923</v>
      </c>
      <c r="S8823" s="6">
        <v>34.863231274322501</v>
      </c>
      <c r="V8823" s="6">
        <v>241.04604693717343</v>
      </c>
    </row>
    <row r="8824" spans="1:23" x14ac:dyDescent="0.3">
      <c r="A8824" s="1">
        <v>44805</v>
      </c>
      <c r="B8824">
        <v>202209</v>
      </c>
      <c r="C8824">
        <v>2022</v>
      </c>
      <c r="D8824" t="s">
        <v>4</v>
      </c>
      <c r="E8824" t="s">
        <v>22</v>
      </c>
      <c r="F8824">
        <v>129.83207983333332</v>
      </c>
      <c r="G8824">
        <v>36</v>
      </c>
      <c r="I8824">
        <v>127.50461968591357</v>
      </c>
      <c r="J8824">
        <v>129.96191191316666</v>
      </c>
      <c r="K8824">
        <v>167.57349859753981</v>
      </c>
      <c r="L8824">
        <v>4.6560236231884042</v>
      </c>
      <c r="N8824">
        <v>1</v>
      </c>
      <c r="O8824">
        <v>16923.325823717987</v>
      </c>
      <c r="P8824">
        <v>114.73616384282069</v>
      </c>
      <c r="Q8824">
        <v>0.76069094100729384</v>
      </c>
      <c r="S8824" s="6">
        <v>27.384873876262578</v>
      </c>
      <c r="V8824" s="6">
        <v>167.61685043478255</v>
      </c>
    </row>
    <row r="8825" spans="1:23" x14ac:dyDescent="0.3">
      <c r="A8825" s="1">
        <v>44805</v>
      </c>
      <c r="B8825">
        <v>202209</v>
      </c>
      <c r="C8825">
        <v>2022</v>
      </c>
      <c r="D8825" t="s">
        <v>2</v>
      </c>
      <c r="E8825" t="s">
        <v>22</v>
      </c>
      <c r="F8825">
        <v>206.35580049999999</v>
      </c>
      <c r="G8825">
        <v>64</v>
      </c>
      <c r="I8825">
        <v>206.77190476139242</v>
      </c>
      <c r="J8825">
        <v>206.76388155468749</v>
      </c>
      <c r="K8825">
        <v>263.06575938328336</v>
      </c>
      <c r="L8825">
        <v>4.2458498261552968</v>
      </c>
      <c r="N8825">
        <v>0.99994184756424032</v>
      </c>
      <c r="O8825">
        <v>27287.732271609784</v>
      </c>
      <c r="P8825">
        <v>166.59024050933732</v>
      </c>
      <c r="Q8825">
        <v>0.7609338870146336</v>
      </c>
      <c r="S8825" s="6">
        <v>48.699768768936551</v>
      </c>
      <c r="V8825" s="6">
        <v>271.734388873939</v>
      </c>
    </row>
    <row r="8826" spans="1:23" x14ac:dyDescent="0.3">
      <c r="A8826" s="1">
        <v>44805</v>
      </c>
      <c r="B8826">
        <v>202209</v>
      </c>
      <c r="C8826">
        <v>2022</v>
      </c>
      <c r="D8826" t="s">
        <v>3</v>
      </c>
      <c r="E8826" t="s">
        <v>22</v>
      </c>
      <c r="F8826">
        <v>369.82736149999999</v>
      </c>
      <c r="G8826">
        <v>96</v>
      </c>
      <c r="I8826">
        <v>450.74218266569363</v>
      </c>
      <c r="J8826">
        <v>370.75274993265003</v>
      </c>
      <c r="K8826">
        <v>457.35814054201126</v>
      </c>
      <c r="L8826">
        <v>6.1364553315354229</v>
      </c>
      <c r="N8826">
        <v>1</v>
      </c>
      <c r="O8826">
        <v>47691.165060797764</v>
      </c>
      <c r="P8826">
        <v>264.36319556415151</v>
      </c>
      <c r="Q8826">
        <v>0.76513733348719726</v>
      </c>
      <c r="S8826" s="6">
        <v>73.45318401477094</v>
      </c>
      <c r="V8826" s="6">
        <v>589.0997118274006</v>
      </c>
    </row>
    <row r="8827" spans="1:23" x14ac:dyDescent="0.3">
      <c r="A8827" s="1">
        <v>44805</v>
      </c>
      <c r="B8827">
        <v>202209</v>
      </c>
      <c r="C8827">
        <v>2022</v>
      </c>
      <c r="D8827" t="s">
        <v>5</v>
      </c>
      <c r="E8827" t="s">
        <v>23</v>
      </c>
      <c r="F8827">
        <v>1318.5600498333333</v>
      </c>
      <c r="H8827">
        <v>162</v>
      </c>
      <c r="I8827">
        <v>1593.4667695438065</v>
      </c>
      <c r="M8827">
        <v>7.5113326932299778</v>
      </c>
      <c r="N8827">
        <v>0.99567901234567913</v>
      </c>
      <c r="O8827">
        <v>245947.68522066268</v>
      </c>
      <c r="P8827">
        <v>622.76310368089412</v>
      </c>
      <c r="R8827">
        <v>0.94079999999999997</v>
      </c>
      <c r="T8827" s="6">
        <v>161.30000000000001</v>
      </c>
      <c r="U8827" s="6">
        <v>152.40959999999998</v>
      </c>
      <c r="W8827" s="6">
        <v>1216.8358963032565</v>
      </c>
    </row>
    <row r="8828" spans="1:23" x14ac:dyDescent="0.3">
      <c r="A8828" s="1">
        <v>44805</v>
      </c>
      <c r="B8828">
        <v>202209</v>
      </c>
      <c r="C8828">
        <v>2022</v>
      </c>
      <c r="D8828" t="s">
        <v>6</v>
      </c>
      <c r="E8828" t="s">
        <v>23</v>
      </c>
      <c r="F8828">
        <v>344.82672216666663</v>
      </c>
      <c r="H8828">
        <v>66</v>
      </c>
      <c r="I8828">
        <v>533.84676666666667</v>
      </c>
      <c r="M8828">
        <v>6.9966319444444451</v>
      </c>
      <c r="N8828">
        <v>0.83215290096836481</v>
      </c>
      <c r="O8828">
        <v>63903.842841072517</v>
      </c>
      <c r="P8828">
        <v>187.79173841848686</v>
      </c>
      <c r="R8828">
        <v>0.92067311827956988</v>
      </c>
      <c r="T8828" s="6">
        <v>54.922091463912075</v>
      </c>
      <c r="U8828" s="6">
        <v>60.764425806451612</v>
      </c>
      <c r="W8828" s="6">
        <v>461.77770833333341</v>
      </c>
    </row>
    <row r="8829" spans="1:23" x14ac:dyDescent="0.3">
      <c r="A8829" s="1">
        <v>44805</v>
      </c>
      <c r="B8829">
        <v>202209</v>
      </c>
      <c r="C8829">
        <v>2022</v>
      </c>
      <c r="D8829" t="s">
        <v>7</v>
      </c>
      <c r="E8829" t="s">
        <v>23</v>
      </c>
      <c r="F8829">
        <v>325.60079600000012</v>
      </c>
      <c r="H8829">
        <v>36</v>
      </c>
      <c r="I8829">
        <v>372.05911432840611</v>
      </c>
      <c r="M8829">
        <v>7.7757616391684961</v>
      </c>
      <c r="N8829">
        <v>1</v>
      </c>
      <c r="O8829">
        <v>59550.114915317863</v>
      </c>
      <c r="P8829">
        <v>191.99469860418262</v>
      </c>
      <c r="R8829">
        <v>0.94569999999999999</v>
      </c>
      <c r="T8829" s="6">
        <v>36</v>
      </c>
      <c r="U8829" s="6">
        <v>34.045200000000001</v>
      </c>
      <c r="W8829" s="6">
        <v>279.92741901006588</v>
      </c>
    </row>
    <row r="8830" spans="1:23" x14ac:dyDescent="0.3">
      <c r="A8830" s="1">
        <v>44805</v>
      </c>
      <c r="B8830">
        <v>202209</v>
      </c>
      <c r="C8830">
        <v>2022</v>
      </c>
      <c r="D8830" t="s">
        <v>8</v>
      </c>
      <c r="E8830" t="s">
        <v>23</v>
      </c>
      <c r="F8830">
        <v>212.34877599999999</v>
      </c>
      <c r="H8830">
        <v>108</v>
      </c>
      <c r="I8830">
        <v>227.86074236666664</v>
      </c>
      <c r="M8830">
        <v>4.712869778806585</v>
      </c>
      <c r="N8830">
        <v>0.93467078189300412</v>
      </c>
      <c r="O8830">
        <v>33518.912155173493</v>
      </c>
      <c r="P8830">
        <v>128.39721833219104</v>
      </c>
      <c r="R8830">
        <v>0.95776559139784945</v>
      </c>
      <c r="T8830" s="6">
        <v>100.94444444444444</v>
      </c>
      <c r="U8830" s="6">
        <v>103.43868387096774</v>
      </c>
      <c r="W8830" s="6">
        <v>508.98993611111121</v>
      </c>
    </row>
    <row r="8831" spans="1:23" x14ac:dyDescent="0.3">
      <c r="A8831" s="1">
        <v>44806</v>
      </c>
      <c r="B8831">
        <v>202209</v>
      </c>
      <c r="C8831">
        <v>2022</v>
      </c>
      <c r="D8831" t="s">
        <v>0</v>
      </c>
      <c r="E8831" t="s">
        <v>22</v>
      </c>
      <c r="F8831">
        <v>150.20208</v>
      </c>
      <c r="G8831">
        <v>44</v>
      </c>
      <c r="I8831">
        <v>177.03590302059237</v>
      </c>
      <c r="J8831">
        <v>150.496757734375</v>
      </c>
      <c r="K8831">
        <v>191.23899718245508</v>
      </c>
      <c r="L8831">
        <v>5.3654393958666526</v>
      </c>
      <c r="N8831">
        <v>1</v>
      </c>
      <c r="O8831">
        <v>12968.21111451411</v>
      </c>
      <c r="P8831">
        <v>138.32005659532905</v>
      </c>
      <c r="Q8831">
        <v>0.74990004612997874</v>
      </c>
      <c r="S8831" s="6">
        <v>32.995602029719066</v>
      </c>
      <c r="V8831" s="6">
        <v>236.07933341813271</v>
      </c>
    </row>
    <row r="8832" spans="1:23" x14ac:dyDescent="0.3">
      <c r="A8832" s="1">
        <v>44806</v>
      </c>
      <c r="B8832">
        <v>202209</v>
      </c>
      <c r="C8832">
        <v>2022</v>
      </c>
      <c r="D8832" t="s">
        <v>1</v>
      </c>
      <c r="E8832" t="s">
        <v>22</v>
      </c>
      <c r="F8832">
        <v>154.22736116666664</v>
      </c>
      <c r="G8832">
        <v>46</v>
      </c>
      <c r="I8832">
        <v>183.78804881894914</v>
      </c>
      <c r="J8832">
        <v>154.38158516666664</v>
      </c>
      <c r="K8832">
        <v>205.28591028180682</v>
      </c>
      <c r="L8832">
        <v>5.2716871644170533</v>
      </c>
      <c r="N8832">
        <v>1</v>
      </c>
      <c r="O8832">
        <v>13214.645009523061</v>
      </c>
      <c r="P8832">
        <v>149.03142955265363</v>
      </c>
      <c r="Q8832">
        <v>0.75789633205048923</v>
      </c>
      <c r="S8832" s="6">
        <v>34.863231274322501</v>
      </c>
      <c r="V8832" s="6">
        <v>242.49760956318445</v>
      </c>
    </row>
    <row r="8833" spans="1:23" x14ac:dyDescent="0.3">
      <c r="A8833" s="1">
        <v>44806</v>
      </c>
      <c r="B8833">
        <v>202209</v>
      </c>
      <c r="C8833">
        <v>2022</v>
      </c>
      <c r="D8833" t="s">
        <v>4</v>
      </c>
      <c r="E8833" t="s">
        <v>22</v>
      </c>
      <c r="F8833">
        <v>176.80795999999998</v>
      </c>
      <c r="G8833">
        <v>36</v>
      </c>
      <c r="I8833">
        <v>182.41611974549264</v>
      </c>
      <c r="J8833">
        <v>176.98476795999997</v>
      </c>
      <c r="K8833">
        <v>239.4269790337589</v>
      </c>
      <c r="L8833">
        <v>6.6611999226190459</v>
      </c>
      <c r="N8833">
        <v>1</v>
      </c>
      <c r="O8833">
        <v>17703.819094390274</v>
      </c>
      <c r="P8833">
        <v>114.73616384282069</v>
      </c>
      <c r="Q8833">
        <v>0.76069094100729384</v>
      </c>
      <c r="S8833" s="6">
        <v>27.384873876262578</v>
      </c>
      <c r="V8833" s="6">
        <v>239.80319721428566</v>
      </c>
    </row>
    <row r="8834" spans="1:23" x14ac:dyDescent="0.3">
      <c r="A8834" s="1">
        <v>44806</v>
      </c>
      <c r="B8834">
        <v>202209</v>
      </c>
      <c r="C8834">
        <v>2022</v>
      </c>
      <c r="D8834" t="s">
        <v>2</v>
      </c>
      <c r="E8834" t="s">
        <v>22</v>
      </c>
      <c r="F8834">
        <v>284.02192116666663</v>
      </c>
      <c r="G8834">
        <v>64</v>
      </c>
      <c r="I8834">
        <v>279.52989909246782</v>
      </c>
      <c r="J8834">
        <v>284.46955300260413</v>
      </c>
      <c r="K8834">
        <v>364.89447774232929</v>
      </c>
      <c r="L8834">
        <v>5.7398609101973328</v>
      </c>
      <c r="N8834">
        <v>1</v>
      </c>
      <c r="O8834">
        <v>31626.148312372301</v>
      </c>
      <c r="P8834">
        <v>166.59024050933732</v>
      </c>
      <c r="Q8834">
        <v>0.7609338870146336</v>
      </c>
      <c r="S8834" s="6">
        <v>48.699768768936551</v>
      </c>
      <c r="V8834" s="6">
        <v>367.3510982526293</v>
      </c>
    </row>
    <row r="8835" spans="1:23" x14ac:dyDescent="0.3">
      <c r="A8835" s="1">
        <v>44806</v>
      </c>
      <c r="B8835">
        <v>202209</v>
      </c>
      <c r="C8835">
        <v>2022</v>
      </c>
      <c r="D8835" t="s">
        <v>3</v>
      </c>
      <c r="E8835" t="s">
        <v>22</v>
      </c>
      <c r="F8835">
        <v>463.41288166666669</v>
      </c>
      <c r="G8835">
        <v>96</v>
      </c>
      <c r="I8835">
        <v>449.3785549420553</v>
      </c>
      <c r="J8835">
        <v>464.34883892569758</v>
      </c>
      <c r="K8835">
        <v>582.04957495307872</v>
      </c>
      <c r="L8835">
        <v>6.1178907486391374</v>
      </c>
      <c r="N8835">
        <v>1</v>
      </c>
      <c r="O8835">
        <v>42887.054946309618</v>
      </c>
      <c r="P8835">
        <v>264.36319556415151</v>
      </c>
      <c r="Q8835">
        <v>0.76513733348719726</v>
      </c>
      <c r="S8835" s="6">
        <v>73.45318401477094</v>
      </c>
      <c r="V8835" s="6">
        <v>587.31751186935719</v>
      </c>
    </row>
    <row r="8836" spans="1:23" x14ac:dyDescent="0.3">
      <c r="A8836" s="1">
        <v>44806</v>
      </c>
      <c r="B8836">
        <v>202209</v>
      </c>
      <c r="C8836">
        <v>2022</v>
      </c>
      <c r="D8836" t="s">
        <v>5</v>
      </c>
      <c r="E8836" t="s">
        <v>23</v>
      </c>
      <c r="F8836">
        <v>2516.7936999999997</v>
      </c>
      <c r="H8836">
        <v>162</v>
      </c>
      <c r="I8836">
        <v>3021.7624886095709</v>
      </c>
      <c r="M8836">
        <v>10.286233357525074</v>
      </c>
      <c r="N8836">
        <v>1</v>
      </c>
      <c r="O8836">
        <v>404590.37535094202</v>
      </c>
      <c r="P8836">
        <v>622.76310368089412</v>
      </c>
      <c r="R8836">
        <v>0.94079999999999997</v>
      </c>
      <c r="T8836" s="6">
        <v>162</v>
      </c>
      <c r="U8836" s="6">
        <v>152.40959999999998</v>
      </c>
      <c r="W8836" s="6">
        <v>1666.369803919062</v>
      </c>
    </row>
    <row r="8837" spans="1:23" x14ac:dyDescent="0.3">
      <c r="A8837" s="1">
        <v>44806</v>
      </c>
      <c r="B8837">
        <v>202209</v>
      </c>
      <c r="C8837">
        <v>2022</v>
      </c>
      <c r="D8837" t="s">
        <v>6</v>
      </c>
      <c r="E8837" t="s">
        <v>23</v>
      </c>
      <c r="F8837">
        <v>459.84176033333335</v>
      </c>
      <c r="H8837">
        <v>66</v>
      </c>
      <c r="I8837">
        <v>887.00923999999998</v>
      </c>
      <c r="M8837">
        <v>8.5736249999999998</v>
      </c>
      <c r="N8837">
        <v>0.74291737638357258</v>
      </c>
      <c r="O8837">
        <v>73415.860237884161</v>
      </c>
      <c r="P8837">
        <v>187.79173841848686</v>
      </c>
      <c r="R8837">
        <v>0.92067311827956988</v>
      </c>
      <c r="T8837" s="6">
        <v>49.032546841315792</v>
      </c>
      <c r="U8837" s="6">
        <v>60.764425806451612</v>
      </c>
      <c r="W8837" s="6">
        <v>565.85924999999997</v>
      </c>
    </row>
    <row r="8838" spans="1:23" x14ac:dyDescent="0.3">
      <c r="A8838" s="1">
        <v>44806</v>
      </c>
      <c r="B8838">
        <v>202209</v>
      </c>
      <c r="C8838">
        <v>2022</v>
      </c>
      <c r="D8838" t="s">
        <v>7</v>
      </c>
      <c r="E8838" t="s">
        <v>23</v>
      </c>
      <c r="F8838">
        <v>432.76799400000027</v>
      </c>
      <c r="H8838">
        <v>36</v>
      </c>
      <c r="I8838">
        <v>536.29940752943276</v>
      </c>
      <c r="M8838">
        <v>9.2177675986557457</v>
      </c>
      <c r="N8838">
        <v>0.94236354328173377</v>
      </c>
      <c r="O8838">
        <v>70260.906621643153</v>
      </c>
      <c r="P8838">
        <v>191.99469860418262</v>
      </c>
      <c r="R8838">
        <v>0.94569999999999999</v>
      </c>
      <c r="T8838" s="6">
        <v>33.925087558142415</v>
      </c>
      <c r="U8838" s="6">
        <v>34.045200000000001</v>
      </c>
      <c r="W8838" s="6">
        <v>331.83963355160682</v>
      </c>
    </row>
    <row r="8839" spans="1:23" x14ac:dyDescent="0.3">
      <c r="A8839" s="1">
        <v>44806</v>
      </c>
      <c r="B8839">
        <v>202209</v>
      </c>
      <c r="C8839">
        <v>2022</v>
      </c>
      <c r="D8839" t="s">
        <v>8</v>
      </c>
      <c r="E8839" t="s">
        <v>23</v>
      </c>
      <c r="F8839">
        <v>305.98589433333336</v>
      </c>
      <c r="H8839">
        <v>108</v>
      </c>
      <c r="I8839">
        <v>368.3465253999999</v>
      </c>
      <c r="M8839">
        <v>5.3982174382716055</v>
      </c>
      <c r="N8839">
        <v>0.98513374485596727</v>
      </c>
      <c r="O8839">
        <v>39993.497403367946</v>
      </c>
      <c r="P8839">
        <v>128.39721833219104</v>
      </c>
      <c r="R8839">
        <v>0.95776559139784945</v>
      </c>
      <c r="T8839" s="6">
        <v>106.39444444444446</v>
      </c>
      <c r="U8839" s="6">
        <v>103.43868387096774</v>
      </c>
      <c r="W8839" s="6">
        <v>583.00748333333343</v>
      </c>
    </row>
    <row r="8840" spans="1:23" x14ac:dyDescent="0.3">
      <c r="A8840" s="1">
        <v>44807</v>
      </c>
      <c r="B8840">
        <v>202209</v>
      </c>
      <c r="C8840">
        <v>2022</v>
      </c>
      <c r="D8840" t="s">
        <v>0</v>
      </c>
      <c r="E8840" t="s">
        <v>22</v>
      </c>
      <c r="F8840">
        <v>149.46567999999999</v>
      </c>
      <c r="G8840">
        <v>44</v>
      </c>
      <c r="I8840">
        <v>183.94286329802623</v>
      </c>
      <c r="J8840">
        <v>150.64512335937499</v>
      </c>
      <c r="K8840">
        <v>185.56023797220931</v>
      </c>
      <c r="L8840">
        <v>5.574769120210302</v>
      </c>
      <c r="N8840">
        <v>1</v>
      </c>
      <c r="O8840">
        <v>23836.796237739305</v>
      </c>
      <c r="P8840">
        <v>138.32005659532905</v>
      </c>
      <c r="Q8840">
        <v>0.74990004612997874</v>
      </c>
      <c r="S8840" s="6">
        <v>32.995602029719066</v>
      </c>
      <c r="V8840" s="6">
        <v>245.28984128925327</v>
      </c>
    </row>
    <row r="8841" spans="1:23" x14ac:dyDescent="0.3">
      <c r="A8841" s="1">
        <v>44807</v>
      </c>
      <c r="B8841">
        <v>202209</v>
      </c>
      <c r="C8841">
        <v>2022</v>
      </c>
      <c r="D8841" t="s">
        <v>1</v>
      </c>
      <c r="E8841" t="s">
        <v>22</v>
      </c>
      <c r="F8841">
        <v>153.05976000000001</v>
      </c>
      <c r="G8841">
        <v>46</v>
      </c>
      <c r="I8841">
        <v>201.29425495495568</v>
      </c>
      <c r="J8841">
        <v>153.21283600000001</v>
      </c>
      <c r="K8841">
        <v>194.54126516701649</v>
      </c>
      <c r="L8841">
        <v>5.7738266820727286</v>
      </c>
      <c r="N8841">
        <v>1</v>
      </c>
      <c r="O8841">
        <v>24374.49525519801</v>
      </c>
      <c r="P8841">
        <v>149.03142955265363</v>
      </c>
      <c r="Q8841">
        <v>0.75789633205048923</v>
      </c>
      <c r="S8841" s="6">
        <v>34.863231274322501</v>
      </c>
      <c r="V8841" s="6">
        <v>265.5960273753455</v>
      </c>
    </row>
    <row r="8842" spans="1:23" x14ac:dyDescent="0.3">
      <c r="A8842" s="1">
        <v>44807</v>
      </c>
      <c r="B8842">
        <v>202209</v>
      </c>
      <c r="C8842">
        <v>2022</v>
      </c>
      <c r="D8842" t="s">
        <v>4</v>
      </c>
      <c r="E8842" t="s">
        <v>22</v>
      </c>
      <c r="F8842">
        <v>158.64576066666666</v>
      </c>
      <c r="G8842">
        <v>36</v>
      </c>
      <c r="I8842">
        <v>160.42835448952064</v>
      </c>
      <c r="J8842">
        <v>158.80440642733333</v>
      </c>
      <c r="K8842">
        <v>210.32672853345437</v>
      </c>
      <c r="L8842">
        <v>5.8582834894332372</v>
      </c>
      <c r="N8842">
        <v>1</v>
      </c>
      <c r="O8842">
        <v>24581.634505400918</v>
      </c>
      <c r="P8842">
        <v>114.73616384282069</v>
      </c>
      <c r="Q8842">
        <v>0.76069094100729384</v>
      </c>
      <c r="S8842" s="6">
        <v>27.384873876262578</v>
      </c>
      <c r="V8842" s="6">
        <v>210.89820561959652</v>
      </c>
    </row>
    <row r="8843" spans="1:23" x14ac:dyDescent="0.3">
      <c r="A8843" s="1">
        <v>44807</v>
      </c>
      <c r="B8843">
        <v>202209</v>
      </c>
      <c r="C8843">
        <v>2022</v>
      </c>
      <c r="D8843" t="s">
        <v>2</v>
      </c>
      <c r="E8843" t="s">
        <v>22</v>
      </c>
      <c r="F8843">
        <v>181.36384000000001</v>
      </c>
      <c r="G8843">
        <v>64</v>
      </c>
      <c r="I8843">
        <v>267.22204640134066</v>
      </c>
      <c r="J8843">
        <v>181.76227750000001</v>
      </c>
      <c r="K8843">
        <v>225.01826867808779</v>
      </c>
      <c r="L8843">
        <v>5.4871317288838934</v>
      </c>
      <c r="N8843">
        <v>1</v>
      </c>
      <c r="O8843">
        <v>29769.465221172552</v>
      </c>
      <c r="P8843">
        <v>166.59024050933732</v>
      </c>
      <c r="Q8843">
        <v>0.7609338870146336</v>
      </c>
      <c r="S8843" s="6">
        <v>48.699768768936551</v>
      </c>
      <c r="V8843" s="6">
        <v>351.17643064856918</v>
      </c>
    </row>
    <row r="8844" spans="1:23" x14ac:dyDescent="0.3">
      <c r="A8844" s="1">
        <v>44807</v>
      </c>
      <c r="B8844">
        <v>202209</v>
      </c>
      <c r="C8844">
        <v>2022</v>
      </c>
      <c r="D8844" t="s">
        <v>3</v>
      </c>
      <c r="E8844" t="s">
        <v>22</v>
      </c>
      <c r="F8844">
        <v>275.1100775000001</v>
      </c>
      <c r="G8844">
        <v>96</v>
      </c>
      <c r="I8844">
        <v>380.79124025797972</v>
      </c>
      <c r="J8844">
        <v>276.0081044225355</v>
      </c>
      <c r="K8844">
        <v>322.47436393839882</v>
      </c>
      <c r="L8844">
        <v>5.1841352470357878</v>
      </c>
      <c r="N8844">
        <v>1</v>
      </c>
      <c r="O8844">
        <v>43880.304489427785</v>
      </c>
      <c r="P8844">
        <v>264.36319556415151</v>
      </c>
      <c r="Q8844">
        <v>0.76513733348719726</v>
      </c>
      <c r="S8844" s="6">
        <v>73.45318401477094</v>
      </c>
      <c r="V8844" s="6">
        <v>497.67698371543565</v>
      </c>
    </row>
    <row r="8845" spans="1:23" x14ac:dyDescent="0.3">
      <c r="A8845" s="1">
        <v>44807</v>
      </c>
      <c r="B8845">
        <v>202209</v>
      </c>
      <c r="C8845">
        <v>2022</v>
      </c>
      <c r="D8845" t="s">
        <v>5</v>
      </c>
      <c r="E8845" t="s">
        <v>23</v>
      </c>
      <c r="F8845">
        <v>3154.0801091666672</v>
      </c>
      <c r="H8845">
        <v>162</v>
      </c>
      <c r="I8845">
        <v>3715.1365697694973</v>
      </c>
      <c r="M8845">
        <v>12.389895512019805</v>
      </c>
      <c r="N8845">
        <v>0.9961265432098767</v>
      </c>
      <c r="O8845">
        <v>466529.50910108513</v>
      </c>
      <c r="P8845">
        <v>622.76310368089412</v>
      </c>
      <c r="R8845">
        <v>0.94079999999999997</v>
      </c>
      <c r="T8845" s="6">
        <v>161.37250000000003</v>
      </c>
      <c r="U8845" s="6">
        <v>152.40959999999998</v>
      </c>
      <c r="W8845" s="6">
        <v>2007.1630729472085</v>
      </c>
    </row>
    <row r="8846" spans="1:23" x14ac:dyDescent="0.3">
      <c r="A8846" s="1">
        <v>44807</v>
      </c>
      <c r="B8846">
        <v>202209</v>
      </c>
      <c r="C8846">
        <v>2022</v>
      </c>
      <c r="D8846" t="s">
        <v>6</v>
      </c>
      <c r="E8846" t="s">
        <v>23</v>
      </c>
      <c r="F8846">
        <v>648.11376133333329</v>
      </c>
      <c r="H8846">
        <v>66</v>
      </c>
      <c r="I8846">
        <v>1333.0059333333334</v>
      </c>
      <c r="M8846">
        <v>10.747847222222221</v>
      </c>
      <c r="N8846">
        <v>0.77069383957483684</v>
      </c>
      <c r="O8846">
        <v>101634.96461426128</v>
      </c>
      <c r="P8846">
        <v>187.79173841848686</v>
      </c>
      <c r="R8846">
        <v>0.92067311827956988</v>
      </c>
      <c r="T8846" s="6">
        <v>50.865793411939229</v>
      </c>
      <c r="U8846" s="6">
        <v>60.764425806451612</v>
      </c>
      <c r="W8846" s="6">
        <v>709.3579166666666</v>
      </c>
    </row>
    <row r="8847" spans="1:23" x14ac:dyDescent="0.3">
      <c r="A8847" s="1">
        <v>44807</v>
      </c>
      <c r="B8847">
        <v>202209</v>
      </c>
      <c r="C8847">
        <v>2022</v>
      </c>
      <c r="D8847" t="s">
        <v>7</v>
      </c>
      <c r="E8847" t="s">
        <v>23</v>
      </c>
      <c r="F8847">
        <v>712.38158516666726</v>
      </c>
      <c r="H8847">
        <v>36</v>
      </c>
      <c r="I8847">
        <v>788.24421720487885</v>
      </c>
      <c r="M8847">
        <v>12.232463259004147</v>
      </c>
      <c r="N8847">
        <v>1</v>
      </c>
      <c r="O8847">
        <v>110751.32372039212</v>
      </c>
      <c r="P8847">
        <v>191.99469860418262</v>
      </c>
      <c r="R8847">
        <v>0.94569999999999999</v>
      </c>
      <c r="T8847" s="6">
        <v>36</v>
      </c>
      <c r="U8847" s="6">
        <v>34.045200000000001</v>
      </c>
      <c r="W8847" s="6">
        <v>440.3686773241493</v>
      </c>
    </row>
    <row r="8848" spans="1:23" x14ac:dyDescent="0.3">
      <c r="A8848" s="1">
        <v>44807</v>
      </c>
      <c r="B8848">
        <v>202209</v>
      </c>
      <c r="C8848">
        <v>2022</v>
      </c>
      <c r="D8848" t="s">
        <v>8</v>
      </c>
      <c r="E8848" t="s">
        <v>23</v>
      </c>
      <c r="F8848">
        <v>175.78035116666663</v>
      </c>
      <c r="H8848">
        <v>108</v>
      </c>
      <c r="I8848">
        <v>190.62311610000003</v>
      </c>
      <c r="M8848">
        <v>4.4422594650205767</v>
      </c>
      <c r="N8848">
        <v>0.95151748971193439</v>
      </c>
      <c r="O8848">
        <v>30534.112977889272</v>
      </c>
      <c r="P8848">
        <v>128.39721833219104</v>
      </c>
      <c r="R8848">
        <v>0.95776559139784945</v>
      </c>
      <c r="T8848" s="6">
        <v>102.76388888888891</v>
      </c>
      <c r="U8848" s="6">
        <v>103.43868387096774</v>
      </c>
      <c r="W8848" s="6">
        <v>479.76402222222225</v>
      </c>
    </row>
    <row r="8849" spans="1:23" x14ac:dyDescent="0.3">
      <c r="A8849" s="1">
        <v>44808</v>
      </c>
      <c r="B8849">
        <v>202209</v>
      </c>
      <c r="C8849">
        <v>2022</v>
      </c>
      <c r="D8849" t="s">
        <v>0</v>
      </c>
      <c r="E8849" t="s">
        <v>22</v>
      </c>
      <c r="F8849">
        <v>157.88696000000002</v>
      </c>
      <c r="G8849">
        <v>44</v>
      </c>
      <c r="I8849">
        <v>205.47121469991399</v>
      </c>
      <c r="J8849">
        <v>158.42846390625002</v>
      </c>
      <c r="K8849">
        <v>189.24260389599041</v>
      </c>
      <c r="L8849">
        <v>6.2272303598172423</v>
      </c>
      <c r="N8849">
        <v>1</v>
      </c>
      <c r="O8849">
        <v>30828.966210291703</v>
      </c>
      <c r="P8849">
        <v>138.32005659532905</v>
      </c>
      <c r="Q8849">
        <v>0.74990004612997874</v>
      </c>
      <c r="S8849" s="6">
        <v>32.995602029719066</v>
      </c>
      <c r="V8849" s="6">
        <v>273.99813583195868</v>
      </c>
    </row>
    <row r="8850" spans="1:23" x14ac:dyDescent="0.3">
      <c r="A8850" s="1">
        <v>44808</v>
      </c>
      <c r="B8850">
        <v>202209</v>
      </c>
      <c r="C8850">
        <v>2022</v>
      </c>
      <c r="D8850" t="s">
        <v>1</v>
      </c>
      <c r="E8850" t="s">
        <v>22</v>
      </c>
      <c r="F8850">
        <v>160.11295999999999</v>
      </c>
      <c r="G8850">
        <v>46</v>
      </c>
      <c r="I8850">
        <v>222.51214770958191</v>
      </c>
      <c r="J8850">
        <v>160.27306399999998</v>
      </c>
      <c r="K8850">
        <v>197.01139041772458</v>
      </c>
      <c r="L8850">
        <v>6.38243041669711</v>
      </c>
      <c r="N8850">
        <v>1</v>
      </c>
      <c r="O8850">
        <v>31165.030421080985</v>
      </c>
      <c r="P8850">
        <v>149.03142955265363</v>
      </c>
      <c r="Q8850">
        <v>0.75789633205048923</v>
      </c>
      <c r="S8850" s="6">
        <v>34.863231274322501</v>
      </c>
      <c r="V8850" s="6">
        <v>293.59179916806704</v>
      </c>
    </row>
    <row r="8851" spans="1:23" x14ac:dyDescent="0.3">
      <c r="A8851" s="1">
        <v>44808</v>
      </c>
      <c r="B8851">
        <v>202209</v>
      </c>
      <c r="C8851">
        <v>2022</v>
      </c>
      <c r="D8851" t="s">
        <v>4</v>
      </c>
      <c r="E8851" t="s">
        <v>22</v>
      </c>
      <c r="F8851">
        <v>172.55280033333332</v>
      </c>
      <c r="G8851">
        <v>36</v>
      </c>
      <c r="I8851">
        <v>177.28616568705601</v>
      </c>
      <c r="J8851">
        <v>172.72535313366666</v>
      </c>
      <c r="K8851">
        <v>232.2292919831423</v>
      </c>
      <c r="L8851">
        <v>6.4738719078319011</v>
      </c>
      <c r="N8851">
        <v>1</v>
      </c>
      <c r="O8851">
        <v>33194.622421908949</v>
      </c>
      <c r="P8851">
        <v>114.73616384282069</v>
      </c>
      <c r="Q8851">
        <v>0.76069094100729384</v>
      </c>
      <c r="S8851" s="6">
        <v>27.384873876262578</v>
      </c>
      <c r="V8851" s="6">
        <v>233.05938868194843</v>
      </c>
    </row>
    <row r="8852" spans="1:23" x14ac:dyDescent="0.3">
      <c r="A8852" s="1">
        <v>44808</v>
      </c>
      <c r="B8852">
        <v>202209</v>
      </c>
      <c r="C8852">
        <v>2022</v>
      </c>
      <c r="D8852" t="s">
        <v>2</v>
      </c>
      <c r="E8852" t="s">
        <v>22</v>
      </c>
      <c r="F8852">
        <v>247.87140149999993</v>
      </c>
      <c r="G8852">
        <v>64</v>
      </c>
      <c r="I8852">
        <v>317.14148084144875</v>
      </c>
      <c r="J8852">
        <v>248.27496595312493</v>
      </c>
      <c r="K8852">
        <v>320.2761316858365</v>
      </c>
      <c r="L8852">
        <v>6.5121763174312939</v>
      </c>
      <c r="N8852">
        <v>1</v>
      </c>
      <c r="O8852">
        <v>50516.652554424589</v>
      </c>
      <c r="P8852">
        <v>166.59024050933732</v>
      </c>
      <c r="Q8852">
        <v>0.7609338870146336</v>
      </c>
      <c r="S8852" s="6">
        <v>48.699768768936551</v>
      </c>
      <c r="V8852" s="6">
        <v>416.77928431560281</v>
      </c>
    </row>
    <row r="8853" spans="1:23" x14ac:dyDescent="0.3">
      <c r="A8853" s="1">
        <v>44808</v>
      </c>
      <c r="B8853">
        <v>202209</v>
      </c>
      <c r="C8853">
        <v>2022</v>
      </c>
      <c r="D8853" t="s">
        <v>3</v>
      </c>
      <c r="E8853" t="s">
        <v>22</v>
      </c>
      <c r="F8853">
        <v>323.7186385</v>
      </c>
      <c r="G8853">
        <v>96</v>
      </c>
      <c r="I8853">
        <v>478.94194272987806</v>
      </c>
      <c r="J8853">
        <v>324.59349045801417</v>
      </c>
      <c r="K8853">
        <v>387.72399560261113</v>
      </c>
      <c r="L8853">
        <v>6.520370071821068</v>
      </c>
      <c r="N8853">
        <v>0.99946029481743326</v>
      </c>
      <c r="O8853">
        <v>63424.111936092682</v>
      </c>
      <c r="P8853">
        <v>264.36319556415151</v>
      </c>
      <c r="Q8853">
        <v>0.76513733348719726</v>
      </c>
      <c r="S8853" s="6">
        <v>73.45318401477094</v>
      </c>
      <c r="V8853" s="6">
        <v>625.95552689482247</v>
      </c>
    </row>
    <row r="8854" spans="1:23" x14ac:dyDescent="0.3">
      <c r="A8854" s="1">
        <v>44808</v>
      </c>
      <c r="B8854">
        <v>202209</v>
      </c>
      <c r="C8854">
        <v>2022</v>
      </c>
      <c r="D8854" t="s">
        <v>5</v>
      </c>
      <c r="E8854" t="s">
        <v>23</v>
      </c>
      <c r="F8854">
        <v>2978.2273091666671</v>
      </c>
      <c r="H8854">
        <v>162</v>
      </c>
      <c r="I8854">
        <v>3505.7954905341471</v>
      </c>
      <c r="M8854">
        <v>12.33785058588648</v>
      </c>
      <c r="N8854">
        <v>0.99597222222222215</v>
      </c>
      <c r="O8854">
        <v>443866.3997923868</v>
      </c>
      <c r="P8854">
        <v>622.76310368089412</v>
      </c>
      <c r="R8854">
        <v>0.94079999999999997</v>
      </c>
      <c r="T8854" s="6">
        <v>161.3475</v>
      </c>
      <c r="U8854" s="6">
        <v>152.40959999999998</v>
      </c>
      <c r="W8854" s="6">
        <v>1998.7317949136097</v>
      </c>
    </row>
    <row r="8855" spans="1:23" x14ac:dyDescent="0.3">
      <c r="A8855" s="1">
        <v>44808</v>
      </c>
      <c r="B8855">
        <v>202209</v>
      </c>
      <c r="C8855">
        <v>2022</v>
      </c>
      <c r="D8855" t="s">
        <v>6</v>
      </c>
      <c r="E8855" t="s">
        <v>23</v>
      </c>
      <c r="F8855">
        <v>768.25167949999991</v>
      </c>
      <c r="H8855">
        <v>66</v>
      </c>
      <c r="I8855">
        <v>1381.3121999999996</v>
      </c>
      <c r="M8855">
        <v>10.950763888888888</v>
      </c>
      <c r="N8855">
        <v>0.83631131318541174</v>
      </c>
      <c r="O8855">
        <v>121670.51581124309</v>
      </c>
      <c r="P8855">
        <v>187.79173841848686</v>
      </c>
      <c r="R8855">
        <v>0.92067311827956988</v>
      </c>
      <c r="T8855" s="6">
        <v>55.196546670237176</v>
      </c>
      <c r="U8855" s="6">
        <v>60.764425806451612</v>
      </c>
      <c r="W8855" s="6">
        <v>722.75041666666664</v>
      </c>
    </row>
    <row r="8856" spans="1:23" x14ac:dyDescent="0.3">
      <c r="A8856" s="1">
        <v>44808</v>
      </c>
      <c r="B8856">
        <v>202209</v>
      </c>
      <c r="C8856">
        <v>2022</v>
      </c>
      <c r="D8856" t="s">
        <v>7</v>
      </c>
      <c r="E8856" t="s">
        <v>23</v>
      </c>
      <c r="F8856">
        <v>776.69758116666753</v>
      </c>
      <c r="H8856">
        <v>36</v>
      </c>
      <c r="I8856">
        <v>829.54354343158855</v>
      </c>
      <c r="M8856">
        <v>12.752684300408161</v>
      </c>
      <c r="N8856">
        <v>1</v>
      </c>
      <c r="O8856">
        <v>122026.33757223329</v>
      </c>
      <c r="P8856">
        <v>191.99469860418262</v>
      </c>
      <c r="R8856">
        <v>0.94569999999999999</v>
      </c>
      <c r="T8856" s="6">
        <v>36</v>
      </c>
      <c r="U8856" s="6">
        <v>34.045200000000001</v>
      </c>
      <c r="W8856" s="6">
        <v>459.0966348146938</v>
      </c>
    </row>
    <row r="8857" spans="1:23" x14ac:dyDescent="0.3">
      <c r="A8857" s="1">
        <v>44808</v>
      </c>
      <c r="B8857">
        <v>202209</v>
      </c>
      <c r="C8857">
        <v>2022</v>
      </c>
      <c r="D8857" t="s">
        <v>8</v>
      </c>
      <c r="E8857" t="s">
        <v>23</v>
      </c>
      <c r="F8857">
        <v>138.23920516666666</v>
      </c>
      <c r="H8857">
        <v>108</v>
      </c>
      <c r="I8857">
        <v>151.71991003333335</v>
      </c>
      <c r="M8857">
        <v>4.1967882458847736</v>
      </c>
      <c r="N8857">
        <v>0.94665637860082319</v>
      </c>
      <c r="O8857">
        <v>29457.261079540931</v>
      </c>
      <c r="P8857">
        <v>128.39721833219104</v>
      </c>
      <c r="R8857">
        <v>0.95776559139784945</v>
      </c>
      <c r="T8857" s="6">
        <v>102.23888888888891</v>
      </c>
      <c r="U8857" s="6">
        <v>103.43868387096774</v>
      </c>
      <c r="W8857" s="6">
        <v>453.25313055555557</v>
      </c>
    </row>
    <row r="8858" spans="1:23" x14ac:dyDescent="0.3">
      <c r="A8858" s="1">
        <v>44809</v>
      </c>
      <c r="B8858">
        <v>202209</v>
      </c>
      <c r="C8858">
        <v>2022</v>
      </c>
      <c r="D8858" t="s">
        <v>0</v>
      </c>
      <c r="E8858" t="s">
        <v>22</v>
      </c>
      <c r="F8858">
        <v>152.00023999999999</v>
      </c>
      <c r="G8858">
        <v>44</v>
      </c>
      <c r="I8858">
        <v>161.71786636925847</v>
      </c>
      <c r="J8858">
        <v>152.49413648437499</v>
      </c>
      <c r="K8858">
        <v>194.13470141029902</v>
      </c>
      <c r="L8858">
        <v>4.9011945962858796</v>
      </c>
      <c r="N8858">
        <v>1</v>
      </c>
      <c r="O8858">
        <v>33967.92710258397</v>
      </c>
      <c r="P8858">
        <v>138.32005659532905</v>
      </c>
      <c r="Q8858">
        <v>0.74990004612997874</v>
      </c>
      <c r="S8858" s="6">
        <v>32.995602029719066</v>
      </c>
      <c r="V8858" s="6">
        <v>215.65256223657872</v>
      </c>
    </row>
    <row r="8859" spans="1:23" x14ac:dyDescent="0.3">
      <c r="A8859" s="1">
        <v>44809</v>
      </c>
      <c r="B8859">
        <v>202209</v>
      </c>
      <c r="C8859">
        <v>2022</v>
      </c>
      <c r="D8859" t="s">
        <v>1</v>
      </c>
      <c r="E8859" t="s">
        <v>22</v>
      </c>
      <c r="F8859">
        <v>154.29092016666667</v>
      </c>
      <c r="G8859">
        <v>46</v>
      </c>
      <c r="I8859">
        <v>172.16416797867385</v>
      </c>
      <c r="J8859">
        <v>154.44520016666667</v>
      </c>
      <c r="K8859">
        <v>198.54755844437219</v>
      </c>
      <c r="L8859">
        <v>4.9382734097133545</v>
      </c>
      <c r="N8859">
        <v>1</v>
      </c>
      <c r="O8859">
        <v>34300.46201126415</v>
      </c>
      <c r="P8859">
        <v>149.03142955265363</v>
      </c>
      <c r="Q8859">
        <v>0.75789633205048923</v>
      </c>
      <c r="S8859" s="6">
        <v>34.863231274322501</v>
      </c>
      <c r="V8859" s="6">
        <v>227.16057684681431</v>
      </c>
    </row>
    <row r="8860" spans="1:23" x14ac:dyDescent="0.3">
      <c r="A8860" s="1">
        <v>44809</v>
      </c>
      <c r="B8860">
        <v>202209</v>
      </c>
      <c r="C8860">
        <v>2022</v>
      </c>
      <c r="D8860" t="s">
        <v>4</v>
      </c>
      <c r="E8860" t="s">
        <v>22</v>
      </c>
      <c r="F8860">
        <v>128.08012016666666</v>
      </c>
      <c r="G8860">
        <v>36</v>
      </c>
      <c r="I8860">
        <v>126.40238956426053</v>
      </c>
      <c r="J8860">
        <v>128.20820028683332</v>
      </c>
      <c r="K8860">
        <v>166.50958234281089</v>
      </c>
      <c r="L8860">
        <v>4.6157740267639902</v>
      </c>
      <c r="N8860">
        <v>1</v>
      </c>
      <c r="O8860">
        <v>26905.965317860577</v>
      </c>
      <c r="P8860">
        <v>114.73616384282069</v>
      </c>
      <c r="Q8860">
        <v>0.76069094100729384</v>
      </c>
      <c r="S8860" s="6">
        <v>27.384873876262578</v>
      </c>
      <c r="V8860" s="6">
        <v>166.16786496350363</v>
      </c>
    </row>
    <row r="8861" spans="1:23" x14ac:dyDescent="0.3">
      <c r="A8861" s="1">
        <v>44809</v>
      </c>
      <c r="B8861">
        <v>202209</v>
      </c>
      <c r="C8861">
        <v>2022</v>
      </c>
      <c r="D8861" t="s">
        <v>2</v>
      </c>
      <c r="E8861" t="s">
        <v>22</v>
      </c>
      <c r="F8861">
        <v>146.26304000000005</v>
      </c>
      <c r="G8861">
        <v>64</v>
      </c>
      <c r="I8861">
        <v>173.97795338382011</v>
      </c>
      <c r="J8861">
        <v>146.63047164062505</v>
      </c>
      <c r="K8861">
        <v>184.19672241126585</v>
      </c>
      <c r="L8861">
        <v>3.5724595369083767</v>
      </c>
      <c r="N8861">
        <v>1</v>
      </c>
      <c r="O8861">
        <v>32184.489391952506</v>
      </c>
      <c r="P8861">
        <v>166.59024050933732</v>
      </c>
      <c r="Q8861">
        <v>0.7609338870146336</v>
      </c>
      <c r="S8861" s="6">
        <v>48.699768768936551</v>
      </c>
      <c r="V8861" s="6">
        <v>228.63741036213611</v>
      </c>
    </row>
    <row r="8862" spans="1:23" x14ac:dyDescent="0.3">
      <c r="A8862" s="1">
        <v>44809</v>
      </c>
      <c r="B8862">
        <v>202209</v>
      </c>
      <c r="C8862">
        <v>2022</v>
      </c>
      <c r="D8862" t="s">
        <v>3</v>
      </c>
      <c r="E8862" t="s">
        <v>22</v>
      </c>
      <c r="F8862">
        <v>241.01616199999992</v>
      </c>
      <c r="G8862">
        <v>96</v>
      </c>
      <c r="I8862">
        <v>269.19222736358483</v>
      </c>
      <c r="J8862">
        <v>241.83173060252054</v>
      </c>
      <c r="K8862">
        <v>302.13919143515204</v>
      </c>
      <c r="L8862">
        <v>3.6648135948667941</v>
      </c>
      <c r="N8862">
        <v>0.99946000000000002</v>
      </c>
      <c r="O8862">
        <v>51322.819946871728</v>
      </c>
      <c r="P8862">
        <v>264.36319556415151</v>
      </c>
      <c r="Q8862">
        <v>0.76513733348719726</v>
      </c>
      <c r="S8862" s="6">
        <v>73.45318401477094</v>
      </c>
      <c r="V8862" s="6">
        <v>351.82210510721222</v>
      </c>
    </row>
    <row r="8863" spans="1:23" x14ac:dyDescent="0.3">
      <c r="A8863" s="1">
        <v>44809</v>
      </c>
      <c r="B8863">
        <v>202209</v>
      </c>
      <c r="C8863">
        <v>2022</v>
      </c>
      <c r="D8863" t="s">
        <v>5</v>
      </c>
      <c r="E8863" t="s">
        <v>23</v>
      </c>
      <c r="F8863">
        <v>1556.6400631666666</v>
      </c>
      <c r="H8863">
        <v>162</v>
      </c>
      <c r="I8863">
        <v>1936.6968508395157</v>
      </c>
      <c r="M8863">
        <v>7.9994792592761579</v>
      </c>
      <c r="N8863">
        <v>0.98645061728395067</v>
      </c>
      <c r="O8863">
        <v>286523.13717620156</v>
      </c>
      <c r="P8863">
        <v>622.76310368089412</v>
      </c>
      <c r="R8863">
        <v>0.94079999999999997</v>
      </c>
      <c r="T8863" s="6">
        <v>159.80500000000001</v>
      </c>
      <c r="U8863" s="6">
        <v>152.40959999999998</v>
      </c>
      <c r="W8863" s="6">
        <v>1295.9156400027375</v>
      </c>
    </row>
    <row r="8864" spans="1:23" x14ac:dyDescent="0.3">
      <c r="A8864" s="1">
        <v>44809</v>
      </c>
      <c r="B8864">
        <v>202209</v>
      </c>
      <c r="C8864">
        <v>2022</v>
      </c>
      <c r="D8864" t="s">
        <v>6</v>
      </c>
      <c r="E8864" t="s">
        <v>23</v>
      </c>
      <c r="F8864">
        <v>526.69008283333324</v>
      </c>
      <c r="H8864">
        <v>66</v>
      </c>
      <c r="I8864">
        <v>829.98193333333325</v>
      </c>
      <c r="M8864">
        <v>8.2507291666666678</v>
      </c>
      <c r="N8864">
        <v>0.86514684356393978</v>
      </c>
      <c r="O8864">
        <v>104753.76777047777</v>
      </c>
      <c r="P8864">
        <v>187.79173841848686</v>
      </c>
      <c r="R8864">
        <v>0.92067311827956988</v>
      </c>
      <c r="T8864" s="6">
        <v>57.099691675220029</v>
      </c>
      <c r="U8864" s="6">
        <v>60.764425806451612</v>
      </c>
      <c r="W8864" s="6">
        <v>544.54812500000003</v>
      </c>
    </row>
    <row r="8865" spans="1:23" x14ac:dyDescent="0.3">
      <c r="A8865" s="1">
        <v>44809</v>
      </c>
      <c r="B8865">
        <v>202209</v>
      </c>
      <c r="C8865">
        <v>2022</v>
      </c>
      <c r="D8865" t="s">
        <v>7</v>
      </c>
      <c r="E8865" t="s">
        <v>23</v>
      </c>
      <c r="F8865">
        <v>549.21439133333365</v>
      </c>
      <c r="H8865">
        <v>36</v>
      </c>
      <c r="I8865">
        <v>612.2521412027412</v>
      </c>
      <c r="M8865">
        <v>9.8187334000257689</v>
      </c>
      <c r="N8865">
        <v>0.96564168912584936</v>
      </c>
      <c r="O8865">
        <v>107264.47590298437</v>
      </c>
      <c r="P8865">
        <v>191.99469860418262</v>
      </c>
      <c r="R8865">
        <v>0.94569999999999999</v>
      </c>
      <c r="T8865" s="6">
        <v>34.763100808530574</v>
      </c>
      <c r="U8865" s="6">
        <v>34.045200000000001</v>
      </c>
      <c r="W8865" s="6">
        <v>353.47440240092766</v>
      </c>
    </row>
    <row r="8866" spans="1:23" x14ac:dyDescent="0.3">
      <c r="A8866" s="1">
        <v>44809</v>
      </c>
      <c r="B8866">
        <v>202209</v>
      </c>
      <c r="C8866">
        <v>2022</v>
      </c>
      <c r="D8866" t="s">
        <v>8</v>
      </c>
      <c r="E8866" t="s">
        <v>23</v>
      </c>
      <c r="F8866">
        <v>91.196172499999989</v>
      </c>
      <c r="H8866">
        <v>108</v>
      </c>
      <c r="I8866">
        <v>87.824917500000026</v>
      </c>
      <c r="M8866">
        <v>3.5016849794238678</v>
      </c>
      <c r="N8866">
        <v>0.91571502057613186</v>
      </c>
      <c r="O8866">
        <v>19203.88212625204</v>
      </c>
      <c r="P8866">
        <v>128.39721833219104</v>
      </c>
      <c r="R8866">
        <v>0.95776559139784945</v>
      </c>
      <c r="T8866" s="6">
        <v>98.89722222222224</v>
      </c>
      <c r="U8866" s="6">
        <v>103.43868387096774</v>
      </c>
      <c r="W8866" s="6">
        <v>378.18197777777772</v>
      </c>
    </row>
    <row r="8867" spans="1:23" x14ac:dyDescent="0.3">
      <c r="A8867" s="1">
        <v>44810</v>
      </c>
      <c r="B8867">
        <v>202209</v>
      </c>
      <c r="C8867">
        <v>2022</v>
      </c>
      <c r="D8867" t="s">
        <v>0</v>
      </c>
      <c r="E8867" t="s">
        <v>22</v>
      </c>
      <c r="F8867">
        <v>152.31327999999996</v>
      </c>
      <c r="G8867">
        <v>44</v>
      </c>
      <c r="I8867">
        <v>172.94211202070579</v>
      </c>
      <c r="J8867">
        <v>152.80082882812496</v>
      </c>
      <c r="K8867">
        <v>201.37914437987737</v>
      </c>
      <c r="L8867">
        <v>5.2413685879996139</v>
      </c>
      <c r="N8867">
        <v>1</v>
      </c>
      <c r="O8867">
        <v>21126.267871289445</v>
      </c>
      <c r="P8867">
        <v>138.32005659532905</v>
      </c>
      <c r="Q8867">
        <v>0.74990004612997874</v>
      </c>
      <c r="S8867" s="6">
        <v>32.995602029719066</v>
      </c>
      <c r="V8867" s="6">
        <v>230.62021787198302</v>
      </c>
    </row>
    <row r="8868" spans="1:23" x14ac:dyDescent="0.3">
      <c r="A8868" s="1">
        <v>44810</v>
      </c>
      <c r="B8868">
        <v>202209</v>
      </c>
      <c r="C8868">
        <v>2022</v>
      </c>
      <c r="D8868" t="s">
        <v>1</v>
      </c>
      <c r="E8868" t="s">
        <v>22</v>
      </c>
      <c r="F8868">
        <v>164.14580116666667</v>
      </c>
      <c r="G8868">
        <v>46</v>
      </c>
      <c r="I8868">
        <v>177.68403104270726</v>
      </c>
      <c r="J8868">
        <v>164.30996516666667</v>
      </c>
      <c r="K8868">
        <v>214.32972799996662</v>
      </c>
      <c r="L8868">
        <v>5.0966024819843723</v>
      </c>
      <c r="N8868">
        <v>1</v>
      </c>
      <c r="O8868">
        <v>22697.813506136812</v>
      </c>
      <c r="P8868">
        <v>149.03142955265363</v>
      </c>
      <c r="Q8868">
        <v>0.75789633205048923</v>
      </c>
      <c r="S8868" s="6">
        <v>34.863231274322501</v>
      </c>
      <c r="V8868" s="6">
        <v>234.44371417128113</v>
      </c>
    </row>
    <row r="8869" spans="1:23" x14ac:dyDescent="0.3">
      <c r="A8869" s="1">
        <v>44810</v>
      </c>
      <c r="B8869">
        <v>202209</v>
      </c>
      <c r="C8869">
        <v>2022</v>
      </c>
      <c r="D8869" t="s">
        <v>4</v>
      </c>
      <c r="E8869" t="s">
        <v>22</v>
      </c>
      <c r="F8869">
        <v>115.44456016666665</v>
      </c>
      <c r="G8869">
        <v>36</v>
      </c>
      <c r="I8869">
        <v>112.18382560909042</v>
      </c>
      <c r="J8869">
        <v>115.56000472683331</v>
      </c>
      <c r="K8869">
        <v>148.10637341322328</v>
      </c>
      <c r="L8869">
        <v>4.0965617046837028</v>
      </c>
      <c r="N8869">
        <v>1</v>
      </c>
      <c r="O8869">
        <v>18108.205369578161</v>
      </c>
      <c r="P8869">
        <v>114.73616384282069</v>
      </c>
      <c r="Q8869">
        <v>0.76069094100729384</v>
      </c>
      <c r="S8869" s="6">
        <v>27.384873876262578</v>
      </c>
      <c r="V8869" s="6">
        <v>147.4762213686133</v>
      </c>
    </row>
    <row r="8870" spans="1:23" x14ac:dyDescent="0.3">
      <c r="A8870" s="1">
        <v>44810</v>
      </c>
      <c r="B8870">
        <v>202209</v>
      </c>
      <c r="C8870">
        <v>2022</v>
      </c>
      <c r="D8870" t="s">
        <v>2</v>
      </c>
      <c r="E8870" t="s">
        <v>22</v>
      </c>
      <c r="F8870">
        <v>205.8870805</v>
      </c>
      <c r="G8870">
        <v>64</v>
      </c>
      <c r="I8870">
        <v>248.25219687437956</v>
      </c>
      <c r="J8870">
        <v>206.3054154609375</v>
      </c>
      <c r="K8870">
        <v>270.76827474076026</v>
      </c>
      <c r="L8870">
        <v>5.0976052484407024</v>
      </c>
      <c r="N8870">
        <v>1</v>
      </c>
      <c r="O8870">
        <v>30339.392899708921</v>
      </c>
      <c r="P8870">
        <v>166.59024050933732</v>
      </c>
      <c r="Q8870">
        <v>0.7609338870146336</v>
      </c>
      <c r="S8870" s="6">
        <v>48.699768768936551</v>
      </c>
      <c r="V8870" s="6">
        <v>326.24673590020495</v>
      </c>
    </row>
    <row r="8871" spans="1:23" x14ac:dyDescent="0.3">
      <c r="A8871" s="1">
        <v>44810</v>
      </c>
      <c r="B8871">
        <v>202209</v>
      </c>
      <c r="C8871">
        <v>2022</v>
      </c>
      <c r="D8871" t="s">
        <v>3</v>
      </c>
      <c r="E8871" t="s">
        <v>22</v>
      </c>
      <c r="F8871">
        <v>222.92256033333337</v>
      </c>
      <c r="G8871">
        <v>96</v>
      </c>
      <c r="I8871">
        <v>265.6541952412133</v>
      </c>
      <c r="J8871">
        <v>223.58464566666981</v>
      </c>
      <c r="K8871">
        <v>267.22583359940381</v>
      </c>
      <c r="L8871">
        <v>3.6166464232209741</v>
      </c>
      <c r="N8871">
        <v>0.99946000000000002</v>
      </c>
      <c r="O8871">
        <v>31713.170552724256</v>
      </c>
      <c r="P8871">
        <v>264.36319556415151</v>
      </c>
      <c r="Q8871">
        <v>0.76513733348719726</v>
      </c>
      <c r="S8871" s="6">
        <v>73.45318401477094</v>
      </c>
      <c r="V8871" s="6">
        <v>347.19805662921351</v>
      </c>
    </row>
    <row r="8872" spans="1:23" x14ac:dyDescent="0.3">
      <c r="A8872" s="1">
        <v>44810</v>
      </c>
      <c r="B8872">
        <v>202209</v>
      </c>
      <c r="C8872">
        <v>2022</v>
      </c>
      <c r="D8872" t="s">
        <v>5</v>
      </c>
      <c r="E8872" t="s">
        <v>23</v>
      </c>
      <c r="F8872">
        <v>184.45440483333323</v>
      </c>
      <c r="H8872">
        <v>162</v>
      </c>
      <c r="I8872">
        <v>254.73452466311056</v>
      </c>
      <c r="M8872">
        <v>3.8294175296577286</v>
      </c>
      <c r="N8872">
        <v>0.98444444444444457</v>
      </c>
      <c r="O8872">
        <v>35104.056289244698</v>
      </c>
      <c r="P8872">
        <v>622.76310368089412</v>
      </c>
      <c r="R8872">
        <v>0.94079999999999997</v>
      </c>
      <c r="T8872" s="6">
        <v>159.48000000000002</v>
      </c>
      <c r="U8872" s="6">
        <v>152.40959999999998</v>
      </c>
      <c r="W8872" s="6">
        <v>620.36563980455207</v>
      </c>
    </row>
    <row r="8873" spans="1:23" x14ac:dyDescent="0.3">
      <c r="A8873" s="1">
        <v>44810</v>
      </c>
      <c r="B8873">
        <v>202209</v>
      </c>
      <c r="C8873">
        <v>2022</v>
      </c>
      <c r="D8873" t="s">
        <v>6</v>
      </c>
      <c r="E8873" t="s">
        <v>23</v>
      </c>
      <c r="F8873">
        <v>38.662400000000005</v>
      </c>
      <c r="H8873">
        <v>66</v>
      </c>
      <c r="I8873">
        <v>59.085066666666648</v>
      </c>
      <c r="M8873">
        <v>3.2185069444444445</v>
      </c>
      <c r="N8873">
        <v>0.87332479832280074</v>
      </c>
      <c r="O8873">
        <v>8272.1208659012245</v>
      </c>
      <c r="P8873">
        <v>187.79173841848686</v>
      </c>
      <c r="R8873">
        <v>0.92067311827956988</v>
      </c>
      <c r="T8873" s="6">
        <v>57.639436689304851</v>
      </c>
      <c r="U8873" s="6">
        <v>60.764425806451612</v>
      </c>
      <c r="W8873" s="6">
        <v>212.42145833333333</v>
      </c>
    </row>
    <row r="8874" spans="1:23" x14ac:dyDescent="0.3">
      <c r="A8874" s="1">
        <v>44810</v>
      </c>
      <c r="B8874">
        <v>202209</v>
      </c>
      <c r="C8874">
        <v>2022</v>
      </c>
      <c r="D8874" t="s">
        <v>7</v>
      </c>
      <c r="E8874" t="s">
        <v>23</v>
      </c>
      <c r="F8874">
        <v>75.280799999999999</v>
      </c>
      <c r="H8874">
        <v>36</v>
      </c>
      <c r="I8874">
        <v>85.564191058779116</v>
      </c>
      <c r="M8874">
        <v>4.4314223572041413</v>
      </c>
      <c r="N8874">
        <v>1</v>
      </c>
      <c r="O8874">
        <v>14178.122743580871</v>
      </c>
      <c r="P8874">
        <v>191.99469860418262</v>
      </c>
      <c r="R8874">
        <v>0.94569999999999999</v>
      </c>
      <c r="T8874" s="6">
        <v>36</v>
      </c>
      <c r="U8874" s="6">
        <v>34.045200000000001</v>
      </c>
      <c r="W8874" s="6">
        <v>159.53120485934909</v>
      </c>
    </row>
    <row r="8875" spans="1:23" x14ac:dyDescent="0.3">
      <c r="A8875" s="1">
        <v>44810</v>
      </c>
      <c r="B8875">
        <v>202209</v>
      </c>
      <c r="C8875">
        <v>2022</v>
      </c>
      <c r="D8875" t="s">
        <v>8</v>
      </c>
      <c r="E8875" t="s">
        <v>23</v>
      </c>
      <c r="F8875">
        <v>91.421477499999995</v>
      </c>
      <c r="H8875">
        <v>108</v>
      </c>
      <c r="I8875">
        <v>88.676293966666677</v>
      </c>
      <c r="M8875">
        <v>3.2522207304526742</v>
      </c>
      <c r="N8875">
        <v>0.91838991769547351</v>
      </c>
      <c r="O8875">
        <v>13581.766409866776</v>
      </c>
      <c r="P8875">
        <v>128.39721833219104</v>
      </c>
      <c r="R8875">
        <v>0.95776559139784945</v>
      </c>
      <c r="T8875" s="6">
        <v>99.186111111111146</v>
      </c>
      <c r="U8875" s="6">
        <v>103.43868387096774</v>
      </c>
      <c r="W8875" s="6">
        <v>351.23983888888881</v>
      </c>
    </row>
    <row r="8876" spans="1:23" x14ac:dyDescent="0.3">
      <c r="A8876" s="1">
        <v>44811</v>
      </c>
      <c r="B8876">
        <v>202209</v>
      </c>
      <c r="C8876">
        <v>2022</v>
      </c>
      <c r="D8876" t="s">
        <v>0</v>
      </c>
      <c r="E8876" t="s">
        <v>22</v>
      </c>
      <c r="F8876">
        <v>225.72535999999999</v>
      </c>
      <c r="G8876">
        <v>44</v>
      </c>
      <c r="I8876">
        <v>235.98660142301844</v>
      </c>
      <c r="J8876">
        <v>226.32496937499999</v>
      </c>
      <c r="K8876">
        <v>295.88540988998204</v>
      </c>
      <c r="L8876">
        <v>7.1520623024385452</v>
      </c>
      <c r="N8876">
        <v>1</v>
      </c>
      <c r="O8876">
        <v>28916.015755029548</v>
      </c>
      <c r="P8876">
        <v>138.32005659532905</v>
      </c>
      <c r="Q8876">
        <v>0.74990004612997874</v>
      </c>
      <c r="S8876" s="6">
        <v>32.995602029719066</v>
      </c>
      <c r="V8876" s="6">
        <v>314.69074130729598</v>
      </c>
    </row>
    <row r="8877" spans="1:23" x14ac:dyDescent="0.3">
      <c r="A8877" s="1">
        <v>44811</v>
      </c>
      <c r="B8877">
        <v>202209</v>
      </c>
      <c r="C8877">
        <v>2022</v>
      </c>
      <c r="D8877" t="s">
        <v>1</v>
      </c>
      <c r="E8877" t="s">
        <v>22</v>
      </c>
      <c r="F8877">
        <v>244.56992033333333</v>
      </c>
      <c r="G8877">
        <v>46</v>
      </c>
      <c r="I8877">
        <v>247.48775615401047</v>
      </c>
      <c r="J8877">
        <v>244.81447233333333</v>
      </c>
      <c r="K8877">
        <v>324.87078720200947</v>
      </c>
      <c r="L8877">
        <v>7.0988186438211871</v>
      </c>
      <c r="N8877">
        <v>1</v>
      </c>
      <c r="O8877">
        <v>31272.704835620298</v>
      </c>
      <c r="P8877">
        <v>149.03142955265363</v>
      </c>
      <c r="Q8877">
        <v>0.75789633205048923</v>
      </c>
      <c r="S8877" s="6">
        <v>34.863231274322501</v>
      </c>
      <c r="V8877" s="6">
        <v>326.54565761577459</v>
      </c>
    </row>
    <row r="8878" spans="1:23" x14ac:dyDescent="0.3">
      <c r="A8878" s="1">
        <v>44811</v>
      </c>
      <c r="B8878">
        <v>202209</v>
      </c>
      <c r="C8878">
        <v>2022</v>
      </c>
      <c r="D8878" t="s">
        <v>4</v>
      </c>
      <c r="E8878" t="s">
        <v>22</v>
      </c>
      <c r="F8878">
        <v>194.74980066666669</v>
      </c>
      <c r="G8878">
        <v>36</v>
      </c>
      <c r="I8878">
        <v>199.59006327888756</v>
      </c>
      <c r="J8878">
        <v>194.94455046733336</v>
      </c>
      <c r="K8878">
        <v>261.29076200659597</v>
      </c>
      <c r="L8878">
        <v>7.2883323903818953</v>
      </c>
      <c r="N8878">
        <v>1</v>
      </c>
      <c r="O8878">
        <v>26031.626270318931</v>
      </c>
      <c r="P8878">
        <v>114.73616384282069</v>
      </c>
      <c r="Q8878">
        <v>0.76069094100729384</v>
      </c>
      <c r="S8878" s="6">
        <v>27.384873876262578</v>
      </c>
      <c r="V8878" s="6">
        <v>262.37996605374821</v>
      </c>
    </row>
    <row r="8879" spans="1:23" x14ac:dyDescent="0.3">
      <c r="A8879" s="1">
        <v>44811</v>
      </c>
      <c r="B8879">
        <v>202209</v>
      </c>
      <c r="C8879">
        <v>2022</v>
      </c>
      <c r="D8879" t="s">
        <v>2</v>
      </c>
      <c r="E8879" t="s">
        <v>22</v>
      </c>
      <c r="F8879">
        <v>315.79604183333322</v>
      </c>
      <c r="G8879">
        <v>64</v>
      </c>
      <c r="I8879">
        <v>318.58430157099502</v>
      </c>
      <c r="J8879">
        <v>316.23036800520822</v>
      </c>
      <c r="K8879">
        <v>414.03409294978337</v>
      </c>
      <c r="L8879">
        <v>6.5418031671272736</v>
      </c>
      <c r="N8879">
        <v>0.99326535804836902</v>
      </c>
      <c r="O8879">
        <v>42061.548462016552</v>
      </c>
      <c r="P8879">
        <v>166.59024050933732</v>
      </c>
      <c r="Q8879">
        <v>0.7609338870146336</v>
      </c>
      <c r="S8879" s="6">
        <v>48.699768768936551</v>
      </c>
      <c r="V8879" s="6">
        <v>418.67540269614551</v>
      </c>
    </row>
    <row r="8880" spans="1:23" x14ac:dyDescent="0.3">
      <c r="A8880" s="1">
        <v>44811</v>
      </c>
      <c r="B8880">
        <v>202209</v>
      </c>
      <c r="C8880">
        <v>2022</v>
      </c>
      <c r="D8880" t="s">
        <v>3</v>
      </c>
      <c r="E8880" t="s">
        <v>22</v>
      </c>
      <c r="F8880">
        <v>524.86560249999991</v>
      </c>
      <c r="G8880">
        <v>96</v>
      </c>
      <c r="I8880">
        <v>521.35397997478901</v>
      </c>
      <c r="J8880">
        <v>525.77139395325969</v>
      </c>
      <c r="K8880">
        <v>680.79401657861047</v>
      </c>
      <c r="L8880">
        <v>7.0977723698124269</v>
      </c>
      <c r="N8880">
        <v>0.99972980272540768</v>
      </c>
      <c r="O8880">
        <v>67739.839350687791</v>
      </c>
      <c r="P8880">
        <v>264.36319556415151</v>
      </c>
      <c r="Q8880">
        <v>0.76513733348719726</v>
      </c>
      <c r="S8880" s="6">
        <v>73.45318401477094</v>
      </c>
      <c r="V8880" s="6">
        <v>681.38614750199304</v>
      </c>
    </row>
    <row r="8881" spans="1:23" x14ac:dyDescent="0.3">
      <c r="A8881" s="1">
        <v>44811</v>
      </c>
      <c r="B8881">
        <v>202209</v>
      </c>
      <c r="C8881">
        <v>2022</v>
      </c>
      <c r="D8881" t="s">
        <v>5</v>
      </c>
      <c r="E8881" t="s">
        <v>23</v>
      </c>
      <c r="F8881">
        <v>552.82562033333306</v>
      </c>
      <c r="H8881">
        <v>162</v>
      </c>
      <c r="I8881">
        <v>660.41925448600443</v>
      </c>
      <c r="M8881">
        <v>4.8240295622666434</v>
      </c>
      <c r="N8881">
        <v>0.99151234567901236</v>
      </c>
      <c r="O8881">
        <v>99365.682707180415</v>
      </c>
      <c r="P8881">
        <v>622.76310368089412</v>
      </c>
      <c r="R8881">
        <v>0.94079999999999997</v>
      </c>
      <c r="T8881" s="6">
        <v>160.625</v>
      </c>
      <c r="U8881" s="6">
        <v>152.40959999999998</v>
      </c>
      <c r="W8881" s="6">
        <v>781.49278908719623</v>
      </c>
    </row>
    <row r="8882" spans="1:23" x14ac:dyDescent="0.3">
      <c r="A8882" s="1">
        <v>44811</v>
      </c>
      <c r="B8882">
        <v>202209</v>
      </c>
      <c r="C8882">
        <v>2022</v>
      </c>
      <c r="D8882" t="s">
        <v>6</v>
      </c>
      <c r="E8882" t="s">
        <v>23</v>
      </c>
      <c r="F8882">
        <v>138.86655999999999</v>
      </c>
      <c r="H8882">
        <v>66</v>
      </c>
      <c r="I8882">
        <v>253.24140000000006</v>
      </c>
      <c r="M8882">
        <v>4.628506944444446</v>
      </c>
      <c r="N8882">
        <v>0.82304552091647076</v>
      </c>
      <c r="O8882">
        <v>27720.054196446501</v>
      </c>
      <c r="P8882">
        <v>187.79173841848686</v>
      </c>
      <c r="R8882">
        <v>0.92067311827956988</v>
      </c>
      <c r="T8882" s="6">
        <v>54.321004380487068</v>
      </c>
      <c r="U8882" s="6">
        <v>60.764425806451612</v>
      </c>
      <c r="W8882" s="6">
        <v>305.48145833333342</v>
      </c>
    </row>
    <row r="8883" spans="1:23" x14ac:dyDescent="0.3">
      <c r="A8883" s="1">
        <v>44811</v>
      </c>
      <c r="B8883">
        <v>202209</v>
      </c>
      <c r="C8883">
        <v>2022</v>
      </c>
      <c r="D8883" t="s">
        <v>7</v>
      </c>
      <c r="E8883" t="s">
        <v>23</v>
      </c>
      <c r="F8883">
        <v>91.173599666666661</v>
      </c>
      <c r="H8883">
        <v>36</v>
      </c>
      <c r="I8883">
        <v>110.94698804185283</v>
      </c>
      <c r="M8883">
        <v>4.5568144293844393</v>
      </c>
      <c r="N8883">
        <v>0.85826586944891181</v>
      </c>
      <c r="O8883">
        <v>17923.283555412978</v>
      </c>
      <c r="P8883">
        <v>191.99469860418262</v>
      </c>
      <c r="R8883">
        <v>0.94569999999999999</v>
      </c>
      <c r="T8883" s="6">
        <v>30.897571300160827</v>
      </c>
      <c r="U8883" s="6">
        <v>34.045200000000001</v>
      </c>
      <c r="W8883" s="6">
        <v>164.04531945783981</v>
      </c>
    </row>
    <row r="8884" spans="1:23" x14ac:dyDescent="0.3">
      <c r="A8884" s="1">
        <v>44811</v>
      </c>
      <c r="B8884">
        <v>202209</v>
      </c>
      <c r="C8884">
        <v>2022</v>
      </c>
      <c r="D8884" t="s">
        <v>8</v>
      </c>
      <c r="E8884" t="s">
        <v>23</v>
      </c>
      <c r="F8884">
        <v>153.66636800000003</v>
      </c>
      <c r="H8884">
        <v>108</v>
      </c>
      <c r="I8884">
        <v>130.27548999999996</v>
      </c>
      <c r="M8884">
        <v>3.4757219907407406</v>
      </c>
      <c r="N8884">
        <v>0.90156893004115246</v>
      </c>
      <c r="O8884">
        <v>27285.404716082303</v>
      </c>
      <c r="P8884">
        <v>128.39721833219104</v>
      </c>
      <c r="R8884">
        <v>0.95776559139784945</v>
      </c>
      <c r="T8884" s="6">
        <v>97.369444444444468</v>
      </c>
      <c r="U8884" s="6">
        <v>103.43868387096774</v>
      </c>
      <c r="W8884" s="6">
        <v>375.37797499999999</v>
      </c>
    </row>
    <row r="8885" spans="1:23" x14ac:dyDescent="0.3">
      <c r="A8885" s="1">
        <v>44812</v>
      </c>
      <c r="B8885">
        <v>202209</v>
      </c>
      <c r="C8885">
        <v>2022</v>
      </c>
      <c r="D8885" t="s">
        <v>0</v>
      </c>
      <c r="E8885" t="s">
        <v>22</v>
      </c>
      <c r="F8885">
        <v>152.58124000000001</v>
      </c>
      <c r="G8885">
        <v>44</v>
      </c>
      <c r="I8885">
        <v>159.95114409875725</v>
      </c>
      <c r="J8885">
        <v>153.10028296875001</v>
      </c>
      <c r="K8885">
        <v>192.84115937849077</v>
      </c>
      <c r="L8885">
        <v>4.8476504218559073</v>
      </c>
      <c r="N8885">
        <v>1</v>
      </c>
      <c r="O8885">
        <v>27449.349128032634</v>
      </c>
      <c r="P8885">
        <v>138.32005659532905</v>
      </c>
      <c r="Q8885">
        <v>0.74990004612997874</v>
      </c>
      <c r="S8885" s="6">
        <v>32.995602029719066</v>
      </c>
      <c r="V8885" s="6">
        <v>213.29661856165993</v>
      </c>
    </row>
    <row r="8886" spans="1:23" x14ac:dyDescent="0.3">
      <c r="A8886" s="1">
        <v>44812</v>
      </c>
      <c r="B8886">
        <v>202209</v>
      </c>
      <c r="C8886">
        <v>2022</v>
      </c>
      <c r="D8886" t="s">
        <v>1</v>
      </c>
      <c r="E8886" t="s">
        <v>22</v>
      </c>
      <c r="F8886">
        <v>148.17180000000002</v>
      </c>
      <c r="G8886">
        <v>46</v>
      </c>
      <c r="I8886">
        <v>165.81635837919222</v>
      </c>
      <c r="J8886">
        <v>148.31978000000001</v>
      </c>
      <c r="K8886">
        <v>188.87227592251045</v>
      </c>
      <c r="L8886">
        <v>4.7561959209822131</v>
      </c>
      <c r="N8886">
        <v>1</v>
      </c>
      <c r="O8886">
        <v>26883.774986839624</v>
      </c>
      <c r="P8886">
        <v>149.03142955265363</v>
      </c>
      <c r="Q8886">
        <v>0.75789633205048923</v>
      </c>
      <c r="S8886" s="6">
        <v>34.863231274322501</v>
      </c>
      <c r="V8886" s="6">
        <v>218.78501236518181</v>
      </c>
    </row>
    <row r="8887" spans="1:23" x14ac:dyDescent="0.3">
      <c r="A8887" s="1">
        <v>44812</v>
      </c>
      <c r="B8887">
        <v>202209</v>
      </c>
      <c r="C8887">
        <v>2022</v>
      </c>
      <c r="D8887" t="s">
        <v>4</v>
      </c>
      <c r="E8887" t="s">
        <v>22</v>
      </c>
      <c r="F8887">
        <v>145.65180000000001</v>
      </c>
      <c r="G8887">
        <v>36</v>
      </c>
      <c r="I8887">
        <v>149.40757186900746</v>
      </c>
      <c r="J8887">
        <v>145.7974518</v>
      </c>
      <c r="K8887">
        <v>195.73908379480397</v>
      </c>
      <c r="L8887">
        <v>5.4558429790145979</v>
      </c>
      <c r="N8887">
        <v>1</v>
      </c>
      <c r="O8887">
        <v>24843.375494539494</v>
      </c>
      <c r="P8887">
        <v>114.73616384282069</v>
      </c>
      <c r="Q8887">
        <v>0.76069094100729384</v>
      </c>
      <c r="S8887" s="6">
        <v>27.384873876262578</v>
      </c>
      <c r="V8887" s="6">
        <v>196.41034724452552</v>
      </c>
    </row>
    <row r="8888" spans="1:23" x14ac:dyDescent="0.3">
      <c r="A8888" s="1">
        <v>44812</v>
      </c>
      <c r="B8888">
        <v>202209</v>
      </c>
      <c r="C8888">
        <v>2022</v>
      </c>
      <c r="D8888" t="s">
        <v>2</v>
      </c>
      <c r="E8888" t="s">
        <v>22</v>
      </c>
      <c r="F8888">
        <v>133.93604016666669</v>
      </c>
      <c r="G8888">
        <v>64</v>
      </c>
      <c r="I8888">
        <v>138.43075112135313</v>
      </c>
      <c r="J8888">
        <v>134.35168958072919</v>
      </c>
      <c r="K8888">
        <v>182.15991397393282</v>
      </c>
      <c r="L8888">
        <v>2.8425340534604766</v>
      </c>
      <c r="N8888">
        <v>1</v>
      </c>
      <c r="O8888">
        <v>21762.129513414759</v>
      </c>
      <c r="P8888">
        <v>166.59024050933732</v>
      </c>
      <c r="Q8888">
        <v>0.7609338870146336</v>
      </c>
      <c r="S8888" s="6">
        <v>48.699768768936551</v>
      </c>
      <c r="V8888" s="6">
        <v>181.9221794214705</v>
      </c>
    </row>
    <row r="8889" spans="1:23" x14ac:dyDescent="0.3">
      <c r="A8889" s="1">
        <v>44812</v>
      </c>
      <c r="B8889">
        <v>202209</v>
      </c>
      <c r="C8889">
        <v>2022</v>
      </c>
      <c r="D8889" t="s">
        <v>3</v>
      </c>
      <c r="E8889" t="s">
        <v>22</v>
      </c>
      <c r="F8889">
        <v>383.60840000000002</v>
      </c>
      <c r="G8889">
        <v>96</v>
      </c>
      <c r="I8889">
        <v>516.26774084581677</v>
      </c>
      <c r="J8889">
        <v>384.45005734307659</v>
      </c>
      <c r="K8889">
        <v>493.09873800465499</v>
      </c>
      <c r="L8889">
        <v>7.0285277319224013</v>
      </c>
      <c r="N8889">
        <v>0.99946000000000002</v>
      </c>
      <c r="O8889">
        <v>72683.209603160882</v>
      </c>
      <c r="P8889">
        <v>264.36319556415151</v>
      </c>
      <c r="Q8889">
        <v>0.76513733348719726</v>
      </c>
      <c r="S8889" s="6">
        <v>73.45318401477094</v>
      </c>
      <c r="V8889" s="6">
        <v>674.7386622645505</v>
      </c>
    </row>
    <row r="8890" spans="1:23" x14ac:dyDescent="0.3">
      <c r="A8890" s="1">
        <v>44812</v>
      </c>
      <c r="B8890">
        <v>202209</v>
      </c>
      <c r="C8890">
        <v>2022</v>
      </c>
      <c r="D8890" t="s">
        <v>5</v>
      </c>
      <c r="E8890" t="s">
        <v>23</v>
      </c>
      <c r="F8890">
        <v>1032.4800373333326</v>
      </c>
      <c r="H8890">
        <v>162</v>
      </c>
      <c r="I8890">
        <v>1208.8610289052328</v>
      </c>
      <c r="M8890">
        <v>7.2153052612832544</v>
      </c>
      <c r="N8890">
        <v>0.99990740740740747</v>
      </c>
      <c r="O8890">
        <v>215483.80915690071</v>
      </c>
      <c r="P8890">
        <v>622.76310368089412</v>
      </c>
      <c r="R8890">
        <v>0.94079999999999997</v>
      </c>
      <c r="T8890" s="6">
        <v>161.98500000000001</v>
      </c>
      <c r="U8890" s="6">
        <v>152.40959999999998</v>
      </c>
      <c r="W8890" s="6">
        <v>1168.8794523278873</v>
      </c>
    </row>
    <row r="8891" spans="1:23" x14ac:dyDescent="0.3">
      <c r="A8891" s="1">
        <v>44812</v>
      </c>
      <c r="B8891">
        <v>202209</v>
      </c>
      <c r="C8891">
        <v>2022</v>
      </c>
      <c r="D8891" t="s">
        <v>6</v>
      </c>
      <c r="E8891" t="s">
        <v>23</v>
      </c>
      <c r="F8891">
        <v>581.04032000000007</v>
      </c>
      <c r="H8891">
        <v>66</v>
      </c>
      <c r="I8891">
        <v>758.60056666666662</v>
      </c>
      <c r="M8891">
        <v>7.1727083333333326</v>
      </c>
      <c r="N8891">
        <v>0.95072930838609326</v>
      </c>
      <c r="O8891">
        <v>134506.41976429411</v>
      </c>
      <c r="P8891">
        <v>187.79173841848686</v>
      </c>
      <c r="R8891">
        <v>0.92067311827956988</v>
      </c>
      <c r="T8891" s="6">
        <v>62.748134353482158</v>
      </c>
      <c r="U8891" s="6">
        <v>60.764425806451612</v>
      </c>
      <c r="W8891" s="6">
        <v>473.39874999999995</v>
      </c>
    </row>
    <row r="8892" spans="1:23" x14ac:dyDescent="0.3">
      <c r="A8892" s="1">
        <v>44812</v>
      </c>
      <c r="B8892">
        <v>202209</v>
      </c>
      <c r="C8892">
        <v>2022</v>
      </c>
      <c r="D8892" t="s">
        <v>7</v>
      </c>
      <c r="E8892" t="s">
        <v>23</v>
      </c>
      <c r="F8892">
        <v>375.65359666666677</v>
      </c>
      <c r="H8892">
        <v>36</v>
      </c>
      <c r="I8892">
        <v>420.67285785207099</v>
      </c>
      <c r="M8892">
        <v>7.8114878230457343</v>
      </c>
      <c r="N8892">
        <v>1</v>
      </c>
      <c r="O8892">
        <v>85311.291267923938</v>
      </c>
      <c r="P8892">
        <v>191.99469860418262</v>
      </c>
      <c r="R8892">
        <v>0.94569999999999999</v>
      </c>
      <c r="T8892" s="6">
        <v>36</v>
      </c>
      <c r="U8892" s="6">
        <v>34.045200000000001</v>
      </c>
      <c r="W8892" s="6">
        <v>281.21356162964645</v>
      </c>
    </row>
    <row r="8893" spans="1:23" x14ac:dyDescent="0.3">
      <c r="A8893" s="1">
        <v>44812</v>
      </c>
      <c r="B8893">
        <v>202209</v>
      </c>
      <c r="C8893">
        <v>2022</v>
      </c>
      <c r="D8893" t="s">
        <v>8</v>
      </c>
      <c r="E8893" t="s">
        <v>23</v>
      </c>
      <c r="F8893">
        <v>79.31070733333334</v>
      </c>
      <c r="H8893">
        <v>108</v>
      </c>
      <c r="I8893">
        <v>77.383404299999981</v>
      </c>
      <c r="M8893">
        <v>3.0479622427983539</v>
      </c>
      <c r="N8893">
        <v>0.88199588477366275</v>
      </c>
      <c r="O8893">
        <v>13515.489190133178</v>
      </c>
      <c r="P8893">
        <v>128.39721833219104</v>
      </c>
      <c r="R8893">
        <v>0.95776559139784945</v>
      </c>
      <c r="T8893" s="6">
        <v>95.255555555555574</v>
      </c>
      <c r="U8893" s="6">
        <v>103.43868387096774</v>
      </c>
      <c r="W8893" s="6">
        <v>329.17992222222222</v>
      </c>
    </row>
    <row r="8894" spans="1:23" x14ac:dyDescent="0.3">
      <c r="A8894" s="1">
        <v>44813</v>
      </c>
      <c r="B8894">
        <v>202209</v>
      </c>
      <c r="C8894">
        <v>2022</v>
      </c>
      <c r="D8894" t="s">
        <v>0</v>
      </c>
      <c r="E8894" t="s">
        <v>22</v>
      </c>
      <c r="F8894">
        <v>110.27715983333334</v>
      </c>
      <c r="G8894">
        <v>44</v>
      </c>
      <c r="I8894">
        <v>103.90912200608243</v>
      </c>
      <c r="J8894">
        <v>110.74224772395834</v>
      </c>
      <c r="K8894">
        <v>129.95304885048986</v>
      </c>
      <c r="L8894">
        <v>3.1491809700120554</v>
      </c>
      <c r="N8894">
        <v>1</v>
      </c>
      <c r="O8894">
        <v>20271.296782012585</v>
      </c>
      <c r="P8894">
        <v>138.32005659532905</v>
      </c>
      <c r="Q8894">
        <v>0.74990004612997874</v>
      </c>
      <c r="S8894" s="6">
        <v>32.995602029719066</v>
      </c>
      <c r="V8894" s="6">
        <v>138.56396268053044</v>
      </c>
    </row>
    <row r="8895" spans="1:23" x14ac:dyDescent="0.3">
      <c r="A8895" s="1">
        <v>44813</v>
      </c>
      <c r="B8895">
        <v>202209</v>
      </c>
      <c r="C8895">
        <v>2022</v>
      </c>
      <c r="D8895" t="s">
        <v>1</v>
      </c>
      <c r="E8895" t="s">
        <v>22</v>
      </c>
      <c r="F8895">
        <v>118.67743983333335</v>
      </c>
      <c r="G8895">
        <v>46</v>
      </c>
      <c r="I8895">
        <v>116.05818356664345</v>
      </c>
      <c r="J8895">
        <v>118.79632783333335</v>
      </c>
      <c r="K8895">
        <v>153.72537465330558</v>
      </c>
      <c r="L8895">
        <v>3.3289565919302126</v>
      </c>
      <c r="N8895">
        <v>1</v>
      </c>
      <c r="O8895">
        <v>21608.788279112501</v>
      </c>
      <c r="P8895">
        <v>149.03142955265363</v>
      </c>
      <c r="Q8895">
        <v>0.75789633205048923</v>
      </c>
      <c r="S8895" s="6">
        <v>34.863231274322501</v>
      </c>
      <c r="V8895" s="6">
        <v>153.13200322878978</v>
      </c>
    </row>
    <row r="8896" spans="1:23" x14ac:dyDescent="0.3">
      <c r="A8896" s="1">
        <v>44813</v>
      </c>
      <c r="B8896">
        <v>202209</v>
      </c>
      <c r="C8896">
        <v>2022</v>
      </c>
      <c r="D8896" t="s">
        <v>4</v>
      </c>
      <c r="E8896" t="s">
        <v>22</v>
      </c>
      <c r="F8896">
        <v>125.8152</v>
      </c>
      <c r="G8896">
        <v>36</v>
      </c>
      <c r="I8896">
        <v>123.00614034063383</v>
      </c>
      <c r="J8896">
        <v>125.94101520000001</v>
      </c>
      <c r="K8896">
        <v>161.98306101459704</v>
      </c>
      <c r="L8896">
        <v>4.4917548606004907</v>
      </c>
      <c r="N8896">
        <v>1</v>
      </c>
      <c r="O8896">
        <v>21432.0785148213</v>
      </c>
      <c r="P8896">
        <v>114.73616384282069</v>
      </c>
      <c r="Q8896">
        <v>0.76069094100729384</v>
      </c>
      <c r="S8896" s="6">
        <v>27.384873876262578</v>
      </c>
      <c r="V8896" s="6">
        <v>161.70317498161768</v>
      </c>
    </row>
    <row r="8897" spans="1:23" x14ac:dyDescent="0.3">
      <c r="A8897" s="1">
        <v>44813</v>
      </c>
      <c r="B8897">
        <v>202209</v>
      </c>
      <c r="C8897">
        <v>2022</v>
      </c>
      <c r="D8897" t="s">
        <v>2</v>
      </c>
      <c r="E8897" t="s">
        <v>22</v>
      </c>
      <c r="F8897">
        <v>196.39480116666661</v>
      </c>
      <c r="G8897">
        <v>64</v>
      </c>
      <c r="I8897">
        <v>197.86718712515284</v>
      </c>
      <c r="J8897">
        <v>196.72365858854161</v>
      </c>
      <c r="K8897">
        <v>247.19114127878612</v>
      </c>
      <c r="L8897">
        <v>4.0630005465521561</v>
      </c>
      <c r="N8897">
        <v>1</v>
      </c>
      <c r="O8897">
        <v>35236.064281683888</v>
      </c>
      <c r="P8897">
        <v>166.59024050933732</v>
      </c>
      <c r="Q8897">
        <v>0.7609338870146336</v>
      </c>
      <c r="S8897" s="6">
        <v>48.699768768936551</v>
      </c>
      <c r="V8897" s="6">
        <v>260.03203497933799</v>
      </c>
    </row>
    <row r="8898" spans="1:23" x14ac:dyDescent="0.3">
      <c r="A8898" s="1">
        <v>44813</v>
      </c>
      <c r="B8898">
        <v>202209</v>
      </c>
      <c r="C8898">
        <v>2022</v>
      </c>
      <c r="D8898" t="s">
        <v>3</v>
      </c>
      <c r="E8898" t="s">
        <v>22</v>
      </c>
      <c r="F8898">
        <v>210.75320000000005</v>
      </c>
      <c r="G8898">
        <v>96</v>
      </c>
      <c r="I8898">
        <v>232.23611718748197</v>
      </c>
      <c r="J8898">
        <v>211.53353462701486</v>
      </c>
      <c r="K8898">
        <v>258.2280535056845</v>
      </c>
      <c r="L8898">
        <v>3.1616889084179229</v>
      </c>
      <c r="N8898">
        <v>1</v>
      </c>
      <c r="O8898">
        <v>40927.371695066257</v>
      </c>
      <c r="P8898">
        <v>264.36319556415151</v>
      </c>
      <c r="Q8898">
        <v>0.76513733348719726</v>
      </c>
      <c r="S8898" s="6">
        <v>73.45318401477094</v>
      </c>
      <c r="V8898" s="6">
        <v>303.52213520812063</v>
      </c>
    </row>
    <row r="8899" spans="1:23" x14ac:dyDescent="0.3">
      <c r="A8899" s="1">
        <v>44813</v>
      </c>
      <c r="B8899">
        <v>202209</v>
      </c>
      <c r="C8899">
        <v>2022</v>
      </c>
      <c r="D8899" t="s">
        <v>5</v>
      </c>
      <c r="E8899" t="s">
        <v>23</v>
      </c>
      <c r="F8899">
        <v>938.49604083333247</v>
      </c>
      <c r="H8899">
        <v>162</v>
      </c>
      <c r="I8899">
        <v>1135.9573839545119</v>
      </c>
      <c r="M8899">
        <v>7.0933992033820168</v>
      </c>
      <c r="N8899">
        <v>0.98478395061728408</v>
      </c>
      <c r="O8899">
        <v>162443.07720165604</v>
      </c>
      <c r="P8899">
        <v>622.76310368089412</v>
      </c>
      <c r="R8899">
        <v>0.94079999999999997</v>
      </c>
      <c r="T8899" s="6">
        <v>159.53500000000003</v>
      </c>
      <c r="U8899" s="6">
        <v>152.40959999999998</v>
      </c>
      <c r="W8899" s="6">
        <v>1149.1306709478868</v>
      </c>
    </row>
    <row r="8900" spans="1:23" x14ac:dyDescent="0.3">
      <c r="A8900" s="1">
        <v>44813</v>
      </c>
      <c r="B8900">
        <v>202209</v>
      </c>
      <c r="C8900">
        <v>2022</v>
      </c>
      <c r="D8900" t="s">
        <v>6</v>
      </c>
      <c r="E8900" t="s">
        <v>23</v>
      </c>
      <c r="F8900">
        <v>647.31184000000007</v>
      </c>
      <c r="H8900">
        <v>66</v>
      </c>
      <c r="I8900">
        <v>850.56597333333286</v>
      </c>
      <c r="M8900">
        <v>8.3220069444444444</v>
      </c>
      <c r="N8900">
        <v>0.95542686470334015</v>
      </c>
      <c r="O8900">
        <v>110048.95740375041</v>
      </c>
      <c r="P8900">
        <v>187.79173841848686</v>
      </c>
      <c r="R8900">
        <v>0.92067311827956988</v>
      </c>
      <c r="T8900" s="6">
        <v>63.058173070420452</v>
      </c>
      <c r="U8900" s="6">
        <v>60.764425806451612</v>
      </c>
      <c r="W8900" s="6">
        <v>549.25245833333338</v>
      </c>
    </row>
    <row r="8901" spans="1:23" x14ac:dyDescent="0.3">
      <c r="A8901" s="1">
        <v>44813</v>
      </c>
      <c r="B8901">
        <v>202209</v>
      </c>
      <c r="C8901">
        <v>2022</v>
      </c>
      <c r="D8901" t="s">
        <v>7</v>
      </c>
      <c r="E8901" t="s">
        <v>23</v>
      </c>
      <c r="F8901">
        <v>440.22719650000033</v>
      </c>
      <c r="H8901">
        <v>36</v>
      </c>
      <c r="I8901">
        <v>487.29411646574925</v>
      </c>
      <c r="M8901">
        <v>8.7317965162461277</v>
      </c>
      <c r="N8901">
        <v>0.97075194614648808</v>
      </c>
      <c r="O8901">
        <v>73743.288381024671</v>
      </c>
      <c r="P8901">
        <v>191.99469860418262</v>
      </c>
      <c r="R8901">
        <v>0.94569999999999999</v>
      </c>
      <c r="T8901" s="6">
        <v>34.947070061273571</v>
      </c>
      <c r="U8901" s="6">
        <v>34.045200000000001</v>
      </c>
      <c r="W8901" s="6">
        <v>314.34467458486063</v>
      </c>
    </row>
    <row r="8902" spans="1:23" x14ac:dyDescent="0.3">
      <c r="A8902" s="1">
        <v>44813</v>
      </c>
      <c r="B8902">
        <v>202209</v>
      </c>
      <c r="C8902">
        <v>2022</v>
      </c>
      <c r="D8902" t="s">
        <v>8</v>
      </c>
      <c r="E8902" t="s">
        <v>23</v>
      </c>
      <c r="F8902">
        <v>25.3397535</v>
      </c>
      <c r="H8902">
        <v>108</v>
      </c>
      <c r="I8902">
        <v>25.822799833333331</v>
      </c>
      <c r="M8902">
        <v>2.5018421039094654</v>
      </c>
      <c r="N8902">
        <v>0.87762345679012377</v>
      </c>
      <c r="O8902">
        <v>3637.1616258977992</v>
      </c>
      <c r="P8902">
        <v>128.39721833219104</v>
      </c>
      <c r="R8902">
        <v>0.95776559139784945</v>
      </c>
      <c r="T8902" s="6">
        <v>94.78333333333336</v>
      </c>
      <c r="U8902" s="6">
        <v>103.43868387096774</v>
      </c>
      <c r="W8902" s="6">
        <v>270.19894722222227</v>
      </c>
    </row>
    <row r="8903" spans="1:23" x14ac:dyDescent="0.3">
      <c r="A8903" s="1">
        <v>44814</v>
      </c>
      <c r="B8903">
        <v>202209</v>
      </c>
      <c r="C8903">
        <v>2022</v>
      </c>
      <c r="D8903" t="s">
        <v>0</v>
      </c>
      <c r="E8903" t="s">
        <v>22</v>
      </c>
      <c r="F8903">
        <v>166.71284000000006</v>
      </c>
      <c r="G8903">
        <v>44</v>
      </c>
      <c r="I8903">
        <v>193.71934950990092</v>
      </c>
      <c r="J8903">
        <v>167.20283023437506</v>
      </c>
      <c r="K8903">
        <v>199.21421498717149</v>
      </c>
      <c r="L8903">
        <v>5.8710657661411458</v>
      </c>
      <c r="N8903">
        <v>1</v>
      </c>
      <c r="O8903">
        <v>21030.559977626828</v>
      </c>
      <c r="P8903">
        <v>138.32005659532905</v>
      </c>
      <c r="Q8903">
        <v>0.74990004612997874</v>
      </c>
      <c r="S8903" s="6">
        <v>32.995602029719066</v>
      </c>
      <c r="V8903" s="6">
        <v>258.32689371021041</v>
      </c>
    </row>
    <row r="8904" spans="1:23" x14ac:dyDescent="0.3">
      <c r="A8904" s="1">
        <v>44814</v>
      </c>
      <c r="B8904">
        <v>202209</v>
      </c>
      <c r="C8904">
        <v>2022</v>
      </c>
      <c r="D8904" t="s">
        <v>1</v>
      </c>
      <c r="E8904" t="s">
        <v>22</v>
      </c>
      <c r="F8904">
        <v>174.22216000000003</v>
      </c>
      <c r="G8904">
        <v>46</v>
      </c>
      <c r="I8904">
        <v>210.20478481676523</v>
      </c>
      <c r="J8904">
        <v>174.39637600000006</v>
      </c>
      <c r="K8904">
        <v>229.23463851588272</v>
      </c>
      <c r="L8904">
        <v>6.0294119946244171</v>
      </c>
      <c r="N8904">
        <v>1</v>
      </c>
      <c r="O8904">
        <v>21994.295697640722</v>
      </c>
      <c r="P8904">
        <v>149.03142955265363</v>
      </c>
      <c r="Q8904">
        <v>0.75789633205048923</v>
      </c>
      <c r="S8904" s="6">
        <v>34.863231274322501</v>
      </c>
      <c r="V8904" s="6">
        <v>277.35295175272319</v>
      </c>
    </row>
    <row r="8905" spans="1:23" x14ac:dyDescent="0.3">
      <c r="A8905" s="1">
        <v>44814</v>
      </c>
      <c r="B8905">
        <v>202209</v>
      </c>
      <c r="C8905">
        <v>2022</v>
      </c>
      <c r="D8905" t="s">
        <v>4</v>
      </c>
      <c r="E8905" t="s">
        <v>22</v>
      </c>
      <c r="F8905">
        <v>188.25660016666663</v>
      </c>
      <c r="G8905">
        <v>36</v>
      </c>
      <c r="I8905">
        <v>196.89140875275706</v>
      </c>
      <c r="J8905">
        <v>188.44485676683328</v>
      </c>
      <c r="K8905">
        <v>258.59761196807546</v>
      </c>
      <c r="L8905">
        <v>7.1897869474368497</v>
      </c>
      <c r="N8905">
        <v>1</v>
      </c>
      <c r="O8905">
        <v>24782.999800397694</v>
      </c>
      <c r="P8905">
        <v>114.73616384282069</v>
      </c>
      <c r="Q8905">
        <v>0.76069094100729384</v>
      </c>
      <c r="S8905" s="6">
        <v>27.384873876262578</v>
      </c>
      <c r="V8905" s="6">
        <v>258.83233010772659</v>
      </c>
    </row>
    <row r="8906" spans="1:23" x14ac:dyDescent="0.3">
      <c r="A8906" s="1">
        <v>44814</v>
      </c>
      <c r="B8906">
        <v>202209</v>
      </c>
      <c r="C8906">
        <v>2022</v>
      </c>
      <c r="D8906" t="s">
        <v>2</v>
      </c>
      <c r="E8906" t="s">
        <v>22</v>
      </c>
      <c r="F8906">
        <v>265.4646396666667</v>
      </c>
      <c r="G8906">
        <v>64</v>
      </c>
      <c r="I8906">
        <v>321.19017426224326</v>
      </c>
      <c r="J8906">
        <v>265.8196201354167</v>
      </c>
      <c r="K8906">
        <v>346.90644431219732</v>
      </c>
      <c r="L8906">
        <v>6.5953121006832465</v>
      </c>
      <c r="N8906">
        <v>1</v>
      </c>
      <c r="O8906">
        <v>36074.813284294716</v>
      </c>
      <c r="P8906">
        <v>166.59024050933732</v>
      </c>
      <c r="Q8906">
        <v>0.7609338870146336</v>
      </c>
      <c r="S8906" s="6">
        <v>48.699768768936551</v>
      </c>
      <c r="V8906" s="6">
        <v>422.09997444372777</v>
      </c>
    </row>
    <row r="8907" spans="1:23" x14ac:dyDescent="0.3">
      <c r="A8907" s="1">
        <v>44814</v>
      </c>
      <c r="B8907">
        <v>202209</v>
      </c>
      <c r="C8907">
        <v>2022</v>
      </c>
      <c r="D8907" t="s">
        <v>3</v>
      </c>
      <c r="E8907" t="s">
        <v>22</v>
      </c>
      <c r="F8907">
        <v>404.61960050000005</v>
      </c>
      <c r="G8907">
        <v>96</v>
      </c>
      <c r="I8907">
        <v>514.01174078786232</v>
      </c>
      <c r="J8907">
        <v>405.46555781486433</v>
      </c>
      <c r="K8907">
        <v>526.1995840787838</v>
      </c>
      <c r="L8907">
        <v>6.9978142905894725</v>
      </c>
      <c r="N8907">
        <v>1</v>
      </c>
      <c r="O8907">
        <v>53215.481642431871</v>
      </c>
      <c r="P8907">
        <v>264.36319556415151</v>
      </c>
      <c r="Q8907">
        <v>0.76513733348719726</v>
      </c>
      <c r="S8907" s="6">
        <v>73.45318401477094</v>
      </c>
      <c r="V8907" s="6">
        <v>671.7901718965893</v>
      </c>
    </row>
    <row r="8908" spans="1:23" x14ac:dyDescent="0.3">
      <c r="A8908" s="1">
        <v>44814</v>
      </c>
      <c r="B8908">
        <v>202209</v>
      </c>
      <c r="C8908">
        <v>2022</v>
      </c>
      <c r="D8908" t="s">
        <v>5</v>
      </c>
      <c r="E8908" t="s">
        <v>23</v>
      </c>
      <c r="F8908">
        <v>138.16320333333331</v>
      </c>
      <c r="H8908">
        <v>162</v>
      </c>
      <c r="I8908">
        <v>224.94997582387921</v>
      </c>
      <c r="M8908">
        <v>3.919859488782139</v>
      </c>
      <c r="N8908">
        <v>0.98263888888888873</v>
      </c>
      <c r="O8908">
        <v>20303.321107140466</v>
      </c>
      <c r="P8908">
        <v>622.76310368089412</v>
      </c>
      <c r="R8908">
        <v>0.94079999999999997</v>
      </c>
      <c r="T8908" s="6">
        <v>159.18749999999997</v>
      </c>
      <c r="U8908" s="6">
        <v>152.40959999999998</v>
      </c>
      <c r="W8908" s="6">
        <v>635.01723718270648</v>
      </c>
    </row>
    <row r="8909" spans="1:23" x14ac:dyDescent="0.3">
      <c r="A8909" s="1">
        <v>44814</v>
      </c>
      <c r="B8909">
        <v>202209</v>
      </c>
      <c r="C8909">
        <v>2022</v>
      </c>
      <c r="D8909" t="s">
        <v>6</v>
      </c>
      <c r="E8909" t="s">
        <v>23</v>
      </c>
      <c r="F8909">
        <v>19.452159999999999</v>
      </c>
      <c r="H8909">
        <v>66</v>
      </c>
      <c r="I8909">
        <v>34.586299999999987</v>
      </c>
      <c r="M8909">
        <v>2.7943750000000001</v>
      </c>
      <c r="N8909">
        <v>0.95894091727976427</v>
      </c>
      <c r="O8909">
        <v>3411.7377939260896</v>
      </c>
      <c r="P8909">
        <v>187.79173841848686</v>
      </c>
      <c r="R8909">
        <v>0.92067311827956988</v>
      </c>
      <c r="T8909" s="6">
        <v>63.290100540464444</v>
      </c>
      <c r="U8909" s="6">
        <v>60.764425806451612</v>
      </c>
      <c r="W8909" s="6">
        <v>184.42875000000001</v>
      </c>
    </row>
    <row r="8910" spans="1:23" x14ac:dyDescent="0.3">
      <c r="A8910" s="1">
        <v>44814</v>
      </c>
      <c r="B8910">
        <v>202209</v>
      </c>
      <c r="C8910">
        <v>2022</v>
      </c>
      <c r="D8910" t="s">
        <v>7</v>
      </c>
      <c r="E8910" t="s">
        <v>23</v>
      </c>
      <c r="F8910">
        <v>29.814399999999999</v>
      </c>
      <c r="H8910">
        <v>36</v>
      </c>
      <c r="I8910">
        <v>44.704553398692148</v>
      </c>
      <c r="M8910">
        <v>3.7500407791300572</v>
      </c>
      <c r="N8910">
        <v>0.90967970575831103</v>
      </c>
      <c r="O8910">
        <v>4506.4387666038938</v>
      </c>
      <c r="P8910">
        <v>191.99469860418262</v>
      </c>
      <c r="R8910">
        <v>0.94569999999999999</v>
      </c>
      <c r="T8910" s="6">
        <v>32.748469407299197</v>
      </c>
      <c r="U8910" s="6">
        <v>34.045200000000001</v>
      </c>
      <c r="W8910" s="6">
        <v>135.00146804868206</v>
      </c>
    </row>
    <row r="8911" spans="1:23" x14ac:dyDescent="0.3">
      <c r="A8911" s="1">
        <v>44814</v>
      </c>
      <c r="B8911">
        <v>202209</v>
      </c>
      <c r="C8911">
        <v>2022</v>
      </c>
      <c r="D8911" t="s">
        <v>8</v>
      </c>
      <c r="E8911" t="s">
        <v>23</v>
      </c>
      <c r="F8911">
        <v>122.27164399999999</v>
      </c>
      <c r="H8911">
        <v>108</v>
      </c>
      <c r="I8911">
        <v>121.74254383333333</v>
      </c>
      <c r="M8911">
        <v>3.6639109567901227</v>
      </c>
      <c r="N8911">
        <v>0.89508744855967115</v>
      </c>
      <c r="O8911">
        <v>19678.366143987452</v>
      </c>
      <c r="P8911">
        <v>128.39721833219104</v>
      </c>
      <c r="R8911">
        <v>0.95776559139784945</v>
      </c>
      <c r="T8911" s="6">
        <v>96.66944444444448</v>
      </c>
      <c r="U8911" s="6">
        <v>103.43868387096774</v>
      </c>
      <c r="W8911" s="6">
        <v>395.70238333333327</v>
      </c>
    </row>
    <row r="8912" spans="1:23" x14ac:dyDescent="0.3">
      <c r="A8912" s="1">
        <v>44815</v>
      </c>
      <c r="B8912">
        <v>202209</v>
      </c>
      <c r="C8912">
        <v>2022</v>
      </c>
      <c r="D8912" t="s">
        <v>0</v>
      </c>
      <c r="E8912" t="s">
        <v>22</v>
      </c>
      <c r="F8912">
        <v>140.44183999999998</v>
      </c>
      <c r="G8912">
        <v>44</v>
      </c>
      <c r="I8912">
        <v>233.33231162394532</v>
      </c>
      <c r="J8912">
        <v>140.94501382812498</v>
      </c>
      <c r="K8912">
        <v>165.17403421459096</v>
      </c>
      <c r="L8912">
        <v>7.0716185573393515</v>
      </c>
      <c r="N8912">
        <v>1</v>
      </c>
      <c r="O8912">
        <v>36821.382290231675</v>
      </c>
      <c r="P8912">
        <v>138.32005659532905</v>
      </c>
      <c r="Q8912">
        <v>0.74990004612997874</v>
      </c>
      <c r="S8912" s="6">
        <v>32.995602029719066</v>
      </c>
      <c r="V8912" s="6">
        <v>311.15121652293146</v>
      </c>
    </row>
    <row r="8913" spans="1:23" x14ac:dyDescent="0.3">
      <c r="A8913" s="1">
        <v>44815</v>
      </c>
      <c r="B8913">
        <v>202209</v>
      </c>
      <c r="C8913">
        <v>2022</v>
      </c>
      <c r="D8913" t="s">
        <v>1</v>
      </c>
      <c r="E8913" t="s">
        <v>22</v>
      </c>
      <c r="F8913">
        <v>142.43404000000001</v>
      </c>
      <c r="G8913">
        <v>46</v>
      </c>
      <c r="I8913">
        <v>250.27331012093705</v>
      </c>
      <c r="J8913">
        <v>142.57647599999999</v>
      </c>
      <c r="K8913">
        <v>164.47259105245169</v>
      </c>
      <c r="L8913">
        <v>7.1787181214401246</v>
      </c>
      <c r="N8913">
        <v>1</v>
      </c>
      <c r="O8913">
        <v>37235.813816193469</v>
      </c>
      <c r="P8913">
        <v>149.03142955265363</v>
      </c>
      <c r="Q8913">
        <v>0.75789633205048923</v>
      </c>
      <c r="S8913" s="6">
        <v>34.863231274322501</v>
      </c>
      <c r="V8913" s="6">
        <v>330.22103358624571</v>
      </c>
    </row>
    <row r="8914" spans="1:23" x14ac:dyDescent="0.3">
      <c r="A8914" s="1">
        <v>44815</v>
      </c>
      <c r="B8914">
        <v>202209</v>
      </c>
      <c r="C8914">
        <v>2022</v>
      </c>
      <c r="D8914" t="s">
        <v>4</v>
      </c>
      <c r="E8914" t="s">
        <v>22</v>
      </c>
      <c r="F8914">
        <v>100.72496</v>
      </c>
      <c r="G8914">
        <v>36</v>
      </c>
      <c r="I8914">
        <v>162.64832819692444</v>
      </c>
      <c r="J8914">
        <v>100.82568495999999</v>
      </c>
      <c r="K8914">
        <v>126.39145750071374</v>
      </c>
      <c r="L8914">
        <v>5.9393491798371683</v>
      </c>
      <c r="N8914">
        <v>1</v>
      </c>
      <c r="O8914">
        <v>26145.724574052074</v>
      </c>
      <c r="P8914">
        <v>114.73616384282069</v>
      </c>
      <c r="Q8914">
        <v>0.76069094100729384</v>
      </c>
      <c r="S8914" s="6">
        <v>27.384873876262578</v>
      </c>
      <c r="V8914" s="6">
        <v>213.81657047413805</v>
      </c>
    </row>
    <row r="8915" spans="1:23" x14ac:dyDescent="0.3">
      <c r="A8915" s="1">
        <v>44815</v>
      </c>
      <c r="B8915">
        <v>202209</v>
      </c>
      <c r="C8915">
        <v>2022</v>
      </c>
      <c r="D8915" t="s">
        <v>2</v>
      </c>
      <c r="E8915" t="s">
        <v>22</v>
      </c>
      <c r="F8915">
        <v>194.37404000000004</v>
      </c>
      <c r="G8915">
        <v>64</v>
      </c>
      <c r="I8915">
        <v>333.21504598538598</v>
      </c>
      <c r="J8915">
        <v>194.77833687500004</v>
      </c>
      <c r="K8915">
        <v>251.52270230975446</v>
      </c>
      <c r="L8915">
        <v>6.8422305569124031</v>
      </c>
      <c r="N8915">
        <v>1</v>
      </c>
      <c r="O8915">
        <v>50570.057897819272</v>
      </c>
      <c r="P8915">
        <v>166.59024050933732</v>
      </c>
      <c r="Q8915">
        <v>0.7609338870146336</v>
      </c>
      <c r="S8915" s="6">
        <v>48.699768768936551</v>
      </c>
      <c r="V8915" s="6">
        <v>437.9027556423938</v>
      </c>
    </row>
    <row r="8916" spans="1:23" x14ac:dyDescent="0.3">
      <c r="A8916" s="1">
        <v>44815</v>
      </c>
      <c r="B8916">
        <v>202209</v>
      </c>
      <c r="C8916">
        <v>2022</v>
      </c>
      <c r="D8916" t="s">
        <v>3</v>
      </c>
      <c r="E8916" t="s">
        <v>22</v>
      </c>
      <c r="F8916">
        <v>215.12792033333335</v>
      </c>
      <c r="G8916">
        <v>96</v>
      </c>
      <c r="I8916">
        <v>481.1531153418623</v>
      </c>
      <c r="J8916">
        <v>215.9738776481976</v>
      </c>
      <c r="K8916">
        <v>332.98087502666561</v>
      </c>
      <c r="L8916">
        <v>6.5504732272069468</v>
      </c>
      <c r="N8916">
        <v>1</v>
      </c>
      <c r="O8916">
        <v>48417.72829913142</v>
      </c>
      <c r="P8916">
        <v>264.36319556415151</v>
      </c>
      <c r="Q8916">
        <v>0.76513733348719726</v>
      </c>
      <c r="S8916" s="6">
        <v>73.45318401477094</v>
      </c>
      <c r="V8916" s="6">
        <v>628.84542981186689</v>
      </c>
    </row>
    <row r="8917" spans="1:23" x14ac:dyDescent="0.3">
      <c r="A8917" s="1">
        <v>44815</v>
      </c>
      <c r="B8917">
        <v>202209</v>
      </c>
      <c r="C8917">
        <v>2022</v>
      </c>
      <c r="D8917" t="s">
        <v>5</v>
      </c>
      <c r="E8917" t="s">
        <v>23</v>
      </c>
      <c r="F8917">
        <v>626.76482216666614</v>
      </c>
      <c r="H8917">
        <v>162</v>
      </c>
      <c r="I8917">
        <v>846.55170299675149</v>
      </c>
      <c r="M8917">
        <v>5.7950953858403595</v>
      </c>
      <c r="N8917">
        <v>0.86320939094114357</v>
      </c>
      <c r="O8917">
        <v>134858.21848335222</v>
      </c>
      <c r="P8917">
        <v>622.76310368089412</v>
      </c>
      <c r="R8917">
        <v>0.94079999999999997</v>
      </c>
      <c r="T8917" s="6">
        <v>139.83992133246525</v>
      </c>
      <c r="U8917" s="6">
        <v>152.40959999999998</v>
      </c>
      <c r="W8917" s="6">
        <v>938.80545250613829</v>
      </c>
    </row>
    <row r="8918" spans="1:23" x14ac:dyDescent="0.3">
      <c r="A8918" s="1">
        <v>44815</v>
      </c>
      <c r="B8918">
        <v>202209</v>
      </c>
      <c r="C8918">
        <v>2022</v>
      </c>
      <c r="D8918" t="s">
        <v>6</v>
      </c>
      <c r="E8918" t="s">
        <v>23</v>
      </c>
      <c r="F8918">
        <v>118.45791999999999</v>
      </c>
      <c r="H8918">
        <v>66</v>
      </c>
      <c r="I8918">
        <v>184.15094999999999</v>
      </c>
      <c r="M8918">
        <v>4.6777256944444447</v>
      </c>
      <c r="N8918">
        <v>0.90522891812280126</v>
      </c>
      <c r="O8918">
        <v>26592.883888943488</v>
      </c>
      <c r="P8918">
        <v>187.79173841848686</v>
      </c>
      <c r="R8918">
        <v>0.92067311827956988</v>
      </c>
      <c r="T8918" s="6">
        <v>59.745108596104885</v>
      </c>
      <c r="U8918" s="6">
        <v>60.764425806451612</v>
      </c>
      <c r="W8918" s="6">
        <v>308.72989583333333</v>
      </c>
    </row>
    <row r="8919" spans="1:23" x14ac:dyDescent="0.3">
      <c r="A8919" s="1">
        <v>44815</v>
      </c>
      <c r="B8919">
        <v>202209</v>
      </c>
      <c r="C8919">
        <v>2022</v>
      </c>
      <c r="D8919" t="s">
        <v>7</v>
      </c>
      <c r="E8919" t="s">
        <v>23</v>
      </c>
      <c r="F8919">
        <v>104.86559999999996</v>
      </c>
      <c r="H8919">
        <v>36</v>
      </c>
      <c r="I8919">
        <v>128.9519675003221</v>
      </c>
      <c r="M8919">
        <v>5.219141073229502</v>
      </c>
      <c r="N8919">
        <v>0.88941078952095176</v>
      </c>
      <c r="O8919">
        <v>22957.068549264786</v>
      </c>
      <c r="P8919">
        <v>191.99469860418262</v>
      </c>
      <c r="R8919">
        <v>0.94569999999999999</v>
      </c>
      <c r="T8919" s="6">
        <v>32.018788422754263</v>
      </c>
      <c r="U8919" s="6">
        <v>34.045200000000001</v>
      </c>
      <c r="W8919" s="6">
        <v>187.88907863626207</v>
      </c>
    </row>
    <row r="8920" spans="1:23" x14ac:dyDescent="0.3">
      <c r="A8920" s="1">
        <v>44815</v>
      </c>
      <c r="B8920">
        <v>202209</v>
      </c>
      <c r="C8920">
        <v>2022</v>
      </c>
      <c r="D8920" t="s">
        <v>8</v>
      </c>
      <c r="E8920" t="s">
        <v>23</v>
      </c>
      <c r="F8920">
        <v>140.39082799999997</v>
      </c>
      <c r="H8920">
        <v>108</v>
      </c>
      <c r="I8920">
        <v>156.74836779999995</v>
      </c>
      <c r="M8920">
        <v>4.2118715277777774</v>
      </c>
      <c r="N8920">
        <v>0.94429012345679053</v>
      </c>
      <c r="O8920">
        <v>31089.689398669459</v>
      </c>
      <c r="P8920">
        <v>128.39721833219104</v>
      </c>
      <c r="R8920">
        <v>0.95776559139784945</v>
      </c>
      <c r="T8920" s="6">
        <v>101.98333333333338</v>
      </c>
      <c r="U8920" s="6">
        <v>103.43868387096774</v>
      </c>
      <c r="W8920" s="6">
        <v>454.88212499999997</v>
      </c>
    </row>
    <row r="8921" spans="1:23" x14ac:dyDescent="0.3">
      <c r="A8921" s="1">
        <v>44816</v>
      </c>
      <c r="B8921">
        <v>202209</v>
      </c>
      <c r="C8921">
        <v>2022</v>
      </c>
      <c r="D8921" t="s">
        <v>0</v>
      </c>
      <c r="E8921" t="s">
        <v>22</v>
      </c>
      <c r="F8921">
        <v>181.25996116666659</v>
      </c>
      <c r="G8921">
        <v>44</v>
      </c>
      <c r="I8921">
        <v>217.57198396445611</v>
      </c>
      <c r="J8921">
        <v>181.80512718229159</v>
      </c>
      <c r="K8921">
        <v>213.03994936179856</v>
      </c>
      <c r="L8921">
        <v>6.5939692134875889</v>
      </c>
      <c r="N8921">
        <v>1</v>
      </c>
      <c r="O8921">
        <v>24229.934942105614</v>
      </c>
      <c r="P8921">
        <v>138.32005659532905</v>
      </c>
      <c r="Q8921">
        <v>0.74990004612997874</v>
      </c>
      <c r="S8921" s="6">
        <v>32.995602029719066</v>
      </c>
      <c r="V8921" s="6">
        <v>290.13464539345392</v>
      </c>
    </row>
    <row r="8922" spans="1:23" x14ac:dyDescent="0.3">
      <c r="A8922" s="1">
        <v>44816</v>
      </c>
      <c r="B8922">
        <v>202209</v>
      </c>
      <c r="C8922">
        <v>2022</v>
      </c>
      <c r="D8922" t="s">
        <v>1</v>
      </c>
      <c r="E8922" t="s">
        <v>22</v>
      </c>
      <c r="F8922">
        <v>194.70556049999999</v>
      </c>
      <c r="G8922">
        <v>46</v>
      </c>
      <c r="I8922">
        <v>238.21103513955708</v>
      </c>
      <c r="J8922">
        <v>194.90024450000001</v>
      </c>
      <c r="K8922">
        <v>249.12548914788354</v>
      </c>
      <c r="L8922">
        <v>6.8327296820304912</v>
      </c>
      <c r="N8922">
        <v>1</v>
      </c>
      <c r="O8922">
        <v>26213.529515543916</v>
      </c>
      <c r="P8922">
        <v>149.03142955265363</v>
      </c>
      <c r="Q8922">
        <v>0.75789633205048923</v>
      </c>
      <c r="S8922" s="6">
        <v>34.863231274322501</v>
      </c>
      <c r="V8922" s="6">
        <v>314.3055653734026</v>
      </c>
    </row>
    <row r="8923" spans="1:23" x14ac:dyDescent="0.3">
      <c r="A8923" s="1">
        <v>44816</v>
      </c>
      <c r="B8923">
        <v>202209</v>
      </c>
      <c r="C8923">
        <v>2022</v>
      </c>
      <c r="D8923" t="s">
        <v>4</v>
      </c>
      <c r="E8923" t="s">
        <v>22</v>
      </c>
      <c r="F8923">
        <v>148.28184016666668</v>
      </c>
      <c r="G8923">
        <v>36</v>
      </c>
      <c r="I8923">
        <v>164.13215440650896</v>
      </c>
      <c r="J8923">
        <v>148.43012200683336</v>
      </c>
      <c r="K8923">
        <v>201.56617458285078</v>
      </c>
      <c r="L8923">
        <v>5.9935333333333327</v>
      </c>
      <c r="N8923">
        <v>1</v>
      </c>
      <c r="O8923">
        <v>21313.152019886111</v>
      </c>
      <c r="P8923">
        <v>114.73616384282069</v>
      </c>
      <c r="Q8923">
        <v>0.76069094100729384</v>
      </c>
      <c r="S8923" s="6">
        <v>27.384873876262578</v>
      </c>
      <c r="V8923" s="6">
        <v>215.76719999999997</v>
      </c>
    </row>
    <row r="8924" spans="1:23" x14ac:dyDescent="0.3">
      <c r="A8924" s="1">
        <v>44816</v>
      </c>
      <c r="B8924">
        <v>202209</v>
      </c>
      <c r="C8924">
        <v>2022</v>
      </c>
      <c r="D8924" t="s">
        <v>2</v>
      </c>
      <c r="E8924" t="s">
        <v>22</v>
      </c>
      <c r="F8924">
        <v>289.8165208333333</v>
      </c>
      <c r="G8924">
        <v>64</v>
      </c>
      <c r="I8924">
        <v>322.83820006278791</v>
      </c>
      <c r="J8924">
        <v>290.2840501302083</v>
      </c>
      <c r="K8924">
        <v>378.10174837208365</v>
      </c>
      <c r="L8924">
        <v>6.6291526268747347</v>
      </c>
      <c r="N8924">
        <v>0.99984543903683976</v>
      </c>
      <c r="O8924">
        <v>40915.665917485429</v>
      </c>
      <c r="P8924">
        <v>166.59024050933732</v>
      </c>
      <c r="Q8924">
        <v>0.7609338870146336</v>
      </c>
      <c r="S8924" s="6">
        <v>48.699768768936551</v>
      </c>
      <c r="V8924" s="6">
        <v>424.26576811998302</v>
      </c>
    </row>
    <row r="8925" spans="1:23" x14ac:dyDescent="0.3">
      <c r="A8925" s="1">
        <v>44816</v>
      </c>
      <c r="B8925">
        <v>202209</v>
      </c>
      <c r="C8925">
        <v>2022</v>
      </c>
      <c r="D8925" t="s">
        <v>3</v>
      </c>
      <c r="E8925" t="s">
        <v>22</v>
      </c>
      <c r="F8925">
        <v>408.51664399999987</v>
      </c>
      <c r="G8925">
        <v>96</v>
      </c>
      <c r="I8925">
        <v>527.63547312713831</v>
      </c>
      <c r="J8925">
        <v>409.36260131486415</v>
      </c>
      <c r="K8925">
        <v>518.27986254767029</v>
      </c>
      <c r="L8925">
        <v>7.1832893318965505</v>
      </c>
      <c r="N8925">
        <v>1</v>
      </c>
      <c r="O8925">
        <v>58021.979216929649</v>
      </c>
      <c r="P8925">
        <v>264.36319556415151</v>
      </c>
      <c r="Q8925">
        <v>0.76513733348719726</v>
      </c>
      <c r="S8925" s="6">
        <v>73.45318401477094</v>
      </c>
      <c r="V8925" s="6">
        <v>689.59577586206888</v>
      </c>
    </row>
    <row r="8926" spans="1:23" x14ac:dyDescent="0.3">
      <c r="A8926" s="1">
        <v>44816</v>
      </c>
      <c r="B8926">
        <v>202209</v>
      </c>
      <c r="C8926">
        <v>2022</v>
      </c>
      <c r="D8926" t="s">
        <v>5</v>
      </c>
      <c r="E8926" t="s">
        <v>23</v>
      </c>
      <c r="F8926">
        <v>1609.8816673333333</v>
      </c>
      <c r="H8926">
        <v>162</v>
      </c>
      <c r="I8926">
        <v>1912.616216888428</v>
      </c>
      <c r="M8926">
        <v>8.4448375264067703</v>
      </c>
      <c r="N8926">
        <v>0.99304012345679016</v>
      </c>
      <c r="O8926">
        <v>271551.10411581706</v>
      </c>
      <c r="P8926">
        <v>622.76310368089412</v>
      </c>
      <c r="R8926">
        <v>0.94079999999999997</v>
      </c>
      <c r="T8926" s="6">
        <v>160.8725</v>
      </c>
      <c r="U8926" s="6">
        <v>152.40959999999998</v>
      </c>
      <c r="W8926" s="6">
        <v>1368.0636792778969</v>
      </c>
    </row>
    <row r="8927" spans="1:23" x14ac:dyDescent="0.3">
      <c r="A8927" s="1">
        <v>44816</v>
      </c>
      <c r="B8927">
        <v>202209</v>
      </c>
      <c r="C8927">
        <v>2022</v>
      </c>
      <c r="D8927" t="s">
        <v>6</v>
      </c>
      <c r="E8927" t="s">
        <v>23</v>
      </c>
      <c r="F8927">
        <v>313.81168016666663</v>
      </c>
      <c r="H8927">
        <v>66</v>
      </c>
      <c r="I8927">
        <v>441.3807666666666</v>
      </c>
      <c r="M8927">
        <v>6.6079861111111091</v>
      </c>
      <c r="N8927">
        <v>0.94651576784401459</v>
      </c>
      <c r="O8927">
        <v>54497.415470295979</v>
      </c>
      <c r="P8927">
        <v>187.79173841848686</v>
      </c>
      <c r="R8927">
        <v>0.92067311827956988</v>
      </c>
      <c r="T8927" s="6">
        <v>62.470040677704965</v>
      </c>
      <c r="U8927" s="6">
        <v>60.764425806451612</v>
      </c>
      <c r="W8927" s="6">
        <v>436.12708333333319</v>
      </c>
    </row>
    <row r="8928" spans="1:23" x14ac:dyDescent="0.3">
      <c r="A8928" s="1">
        <v>44816</v>
      </c>
      <c r="B8928">
        <v>202209</v>
      </c>
      <c r="C8928">
        <v>2022</v>
      </c>
      <c r="D8928" t="s">
        <v>7</v>
      </c>
      <c r="E8928" t="s">
        <v>23</v>
      </c>
      <c r="F8928">
        <v>282.68799999999999</v>
      </c>
      <c r="H8928">
        <v>36</v>
      </c>
      <c r="I8928">
        <v>296.63225537713402</v>
      </c>
      <c r="M8928">
        <v>7.2598305408151598</v>
      </c>
      <c r="N8928">
        <v>1</v>
      </c>
      <c r="O8928">
        <v>49282.698930272425</v>
      </c>
      <c r="P8928">
        <v>191.99469860418262</v>
      </c>
      <c r="R8928">
        <v>0.94569999999999999</v>
      </c>
      <c r="T8928" s="6">
        <v>36</v>
      </c>
      <c r="U8928" s="6">
        <v>34.045200000000001</v>
      </c>
      <c r="W8928" s="6">
        <v>261.35389946934578</v>
      </c>
    </row>
    <row r="8929" spans="1:23" x14ac:dyDescent="0.3">
      <c r="A8929" s="1">
        <v>44816</v>
      </c>
      <c r="B8929">
        <v>202209</v>
      </c>
      <c r="C8929">
        <v>2022</v>
      </c>
      <c r="D8929" t="s">
        <v>8</v>
      </c>
      <c r="E8929" t="s">
        <v>23</v>
      </c>
      <c r="F8929">
        <v>183.0167165</v>
      </c>
      <c r="H8929">
        <v>108</v>
      </c>
      <c r="I8929">
        <v>187.52502090000002</v>
      </c>
      <c r="M8929">
        <v>4.3841347736625513</v>
      </c>
      <c r="N8929">
        <v>0.92597736625514426</v>
      </c>
      <c r="O8929">
        <v>29437.829955173511</v>
      </c>
      <c r="P8929">
        <v>128.39721833219104</v>
      </c>
      <c r="R8929">
        <v>0.95776559139784945</v>
      </c>
      <c r="T8929" s="6">
        <v>100.00555555555557</v>
      </c>
      <c r="U8929" s="6">
        <v>103.43868387096774</v>
      </c>
      <c r="W8929" s="6">
        <v>473.48655555555553</v>
      </c>
    </row>
    <row r="8930" spans="1:23" x14ac:dyDescent="0.3">
      <c r="A8930" s="1">
        <v>44817</v>
      </c>
      <c r="B8930">
        <v>202209</v>
      </c>
      <c r="C8930">
        <v>2022</v>
      </c>
      <c r="D8930" t="s">
        <v>0</v>
      </c>
      <c r="E8930" t="s">
        <v>22</v>
      </c>
      <c r="F8930">
        <v>191.31476016666667</v>
      </c>
      <c r="G8930">
        <v>44</v>
      </c>
      <c r="I8930">
        <v>221.08742149527967</v>
      </c>
      <c r="J8930">
        <v>191.85211368229167</v>
      </c>
      <c r="K8930">
        <v>232.13052119229746</v>
      </c>
      <c r="L8930">
        <v>6.7005118226406877</v>
      </c>
      <c r="N8930">
        <v>1</v>
      </c>
      <c r="O8930">
        <v>31441.361850423938</v>
      </c>
      <c r="P8930">
        <v>138.32005659532905</v>
      </c>
      <c r="Q8930">
        <v>0.74990004612997874</v>
      </c>
      <c r="S8930" s="6">
        <v>32.995602029719066</v>
      </c>
      <c r="V8930" s="6">
        <v>294.82252019619028</v>
      </c>
    </row>
    <row r="8931" spans="1:23" x14ac:dyDescent="0.3">
      <c r="A8931" s="1">
        <v>44817</v>
      </c>
      <c r="B8931">
        <v>202209</v>
      </c>
      <c r="C8931">
        <v>2022</v>
      </c>
      <c r="D8931" t="s">
        <v>1</v>
      </c>
      <c r="E8931" t="s">
        <v>22</v>
      </c>
      <c r="F8931">
        <v>195.36467916666669</v>
      </c>
      <c r="G8931">
        <v>46</v>
      </c>
      <c r="I8931">
        <v>237.69556201951258</v>
      </c>
      <c r="J8931">
        <v>195.56006316666668</v>
      </c>
      <c r="K8931">
        <v>246.1474320675768</v>
      </c>
      <c r="L8931">
        <v>6.8179441013139908</v>
      </c>
      <c r="N8931">
        <v>1</v>
      </c>
      <c r="O8931">
        <v>32049.312138051926</v>
      </c>
      <c r="P8931">
        <v>149.03142955265363</v>
      </c>
      <c r="Q8931">
        <v>0.75789633205048923</v>
      </c>
      <c r="S8931" s="6">
        <v>34.863231274322501</v>
      </c>
      <c r="V8931" s="6">
        <v>313.62542866044356</v>
      </c>
    </row>
    <row r="8932" spans="1:23" x14ac:dyDescent="0.3">
      <c r="A8932" s="1">
        <v>44817</v>
      </c>
      <c r="B8932">
        <v>202209</v>
      </c>
      <c r="C8932">
        <v>2022</v>
      </c>
      <c r="D8932" t="s">
        <v>4</v>
      </c>
      <c r="E8932" t="s">
        <v>22</v>
      </c>
      <c r="F8932">
        <v>159.74923966666665</v>
      </c>
      <c r="G8932">
        <v>36</v>
      </c>
      <c r="I8932">
        <v>170.37503933904793</v>
      </c>
      <c r="J8932">
        <v>159.90898890633332</v>
      </c>
      <c r="K8932">
        <v>216.24999187982777</v>
      </c>
      <c r="L8932">
        <v>6.2215016986706058</v>
      </c>
      <c r="N8932">
        <v>1</v>
      </c>
      <c r="O8932">
        <v>26243.242012417264</v>
      </c>
      <c r="P8932">
        <v>114.73616384282069</v>
      </c>
      <c r="Q8932">
        <v>0.76069094100729384</v>
      </c>
      <c r="S8932" s="6">
        <v>27.384873876262578</v>
      </c>
      <c r="V8932" s="6">
        <v>223.97406115214181</v>
      </c>
    </row>
    <row r="8933" spans="1:23" x14ac:dyDescent="0.3">
      <c r="A8933" s="1">
        <v>44817</v>
      </c>
      <c r="B8933">
        <v>202209</v>
      </c>
      <c r="C8933">
        <v>2022</v>
      </c>
      <c r="D8933" t="s">
        <v>2</v>
      </c>
      <c r="E8933" t="s">
        <v>22</v>
      </c>
      <c r="F8933">
        <v>278.69100066666664</v>
      </c>
      <c r="G8933">
        <v>64</v>
      </c>
      <c r="I8933">
        <v>292.98911050289684</v>
      </c>
      <c r="J8933">
        <v>279.15840789322914</v>
      </c>
      <c r="K8933">
        <v>361.55653587170229</v>
      </c>
      <c r="L8933">
        <v>6.0162320665838926</v>
      </c>
      <c r="N8933">
        <v>0.99421744763250541</v>
      </c>
      <c r="O8933">
        <v>46775.786546703566</v>
      </c>
      <c r="P8933">
        <v>166.59024050933732</v>
      </c>
      <c r="Q8933">
        <v>0.7609338870146336</v>
      </c>
      <c r="S8933" s="6">
        <v>48.699768768936551</v>
      </c>
      <c r="V8933" s="6">
        <v>385.03885226136913</v>
      </c>
    </row>
    <row r="8934" spans="1:23" x14ac:dyDescent="0.3">
      <c r="A8934" s="1">
        <v>44817</v>
      </c>
      <c r="B8934">
        <v>202209</v>
      </c>
      <c r="C8934">
        <v>2022</v>
      </c>
      <c r="D8934" t="s">
        <v>3</v>
      </c>
      <c r="E8934" t="s">
        <v>22</v>
      </c>
      <c r="F8934">
        <v>361.9190443333332</v>
      </c>
      <c r="G8934">
        <v>96</v>
      </c>
      <c r="I8934">
        <v>513.46668660384637</v>
      </c>
      <c r="J8934">
        <v>362.76500164819748</v>
      </c>
      <c r="K8934">
        <v>443.01297254297538</v>
      </c>
      <c r="L8934">
        <v>6.9903938609467451</v>
      </c>
      <c r="N8934">
        <v>1</v>
      </c>
      <c r="O8934">
        <v>60391.496476709377</v>
      </c>
      <c r="P8934">
        <v>264.36319556415151</v>
      </c>
      <c r="Q8934">
        <v>0.76513733348719726</v>
      </c>
      <c r="S8934" s="6">
        <v>73.45318401477094</v>
      </c>
      <c r="V8934" s="6">
        <v>671.0778106508875</v>
      </c>
    </row>
    <row r="8935" spans="1:23" x14ac:dyDescent="0.3">
      <c r="A8935" s="1">
        <v>44817</v>
      </c>
      <c r="B8935">
        <v>202209</v>
      </c>
      <c r="C8935">
        <v>2022</v>
      </c>
      <c r="D8935" t="s">
        <v>5</v>
      </c>
      <c r="E8935" t="s">
        <v>23</v>
      </c>
      <c r="F8935">
        <v>1233.3696488333328</v>
      </c>
      <c r="H8935">
        <v>162</v>
      </c>
      <c r="I8935">
        <v>1400.6452528916041</v>
      </c>
      <c r="M8935">
        <v>7.6129518525713289</v>
      </c>
      <c r="N8935">
        <v>1</v>
      </c>
      <c r="O8935">
        <v>210328.88821501855</v>
      </c>
      <c r="P8935">
        <v>622.76310368089412</v>
      </c>
      <c r="R8935">
        <v>0.94079999999999997</v>
      </c>
      <c r="T8935" s="6">
        <v>162</v>
      </c>
      <c r="U8935" s="6">
        <v>152.40959999999998</v>
      </c>
      <c r="W8935" s="6">
        <v>1233.2982001165553</v>
      </c>
    </row>
    <row r="8936" spans="1:23" x14ac:dyDescent="0.3">
      <c r="A8936" s="1">
        <v>44817</v>
      </c>
      <c r="B8936">
        <v>202209</v>
      </c>
      <c r="C8936">
        <v>2022</v>
      </c>
      <c r="D8936" t="s">
        <v>6</v>
      </c>
      <c r="E8936" t="s">
        <v>23</v>
      </c>
      <c r="F8936">
        <v>261.24671999999998</v>
      </c>
      <c r="H8936">
        <v>66</v>
      </c>
      <c r="I8936">
        <v>496.61053333333319</v>
      </c>
      <c r="M8936">
        <v>6.9608263888888899</v>
      </c>
      <c r="N8936">
        <v>0.73231219946346737</v>
      </c>
      <c r="O8936">
        <v>41456.101154408665</v>
      </c>
      <c r="P8936">
        <v>187.79173841848686</v>
      </c>
      <c r="R8936">
        <v>0.92067311827956988</v>
      </c>
      <c r="T8936" s="6">
        <v>48.332605164588848</v>
      </c>
      <c r="U8936" s="6">
        <v>60.764425806451612</v>
      </c>
      <c r="W8936" s="6">
        <v>459.41454166666676</v>
      </c>
    </row>
    <row r="8937" spans="1:23" x14ac:dyDescent="0.3">
      <c r="A8937" s="1">
        <v>44817</v>
      </c>
      <c r="B8937">
        <v>202209</v>
      </c>
      <c r="C8937">
        <v>2022</v>
      </c>
      <c r="D8937" t="s">
        <v>7</v>
      </c>
      <c r="E8937" t="s">
        <v>23</v>
      </c>
      <c r="F8937">
        <v>309.47279950000001</v>
      </c>
      <c r="H8937">
        <v>36</v>
      </c>
      <c r="I8937">
        <v>331.41633830965611</v>
      </c>
      <c r="M8937">
        <v>7.6502141872214624</v>
      </c>
      <c r="N8937">
        <v>1</v>
      </c>
      <c r="O8937">
        <v>52090.542495379719</v>
      </c>
      <c r="P8937">
        <v>191.99469860418262</v>
      </c>
      <c r="R8937">
        <v>0.94569999999999999</v>
      </c>
      <c r="T8937" s="6">
        <v>36</v>
      </c>
      <c r="U8937" s="6">
        <v>34.045200000000001</v>
      </c>
      <c r="W8937" s="6">
        <v>275.40771073997263</v>
      </c>
    </row>
    <row r="8938" spans="1:23" x14ac:dyDescent="0.3">
      <c r="A8938" s="1">
        <v>44817</v>
      </c>
      <c r="B8938">
        <v>202209</v>
      </c>
      <c r="C8938">
        <v>2022</v>
      </c>
      <c r="D8938" t="s">
        <v>8</v>
      </c>
      <c r="E8938" t="s">
        <v>23</v>
      </c>
      <c r="F8938">
        <v>216.93718466666664</v>
      </c>
      <c r="H8938">
        <v>108</v>
      </c>
      <c r="I8938">
        <v>187.76082303333331</v>
      </c>
      <c r="M8938">
        <v>4.4707881687242796</v>
      </c>
      <c r="N8938">
        <v>0.89236111111111138</v>
      </c>
      <c r="O8938">
        <v>35698.413383621169</v>
      </c>
      <c r="P8938">
        <v>128.39721833219104</v>
      </c>
      <c r="R8938">
        <v>0.95776559139784945</v>
      </c>
      <c r="T8938" s="6">
        <v>96.375000000000028</v>
      </c>
      <c r="U8938" s="6">
        <v>103.43868387096774</v>
      </c>
      <c r="W8938" s="6">
        <v>482.84512222222219</v>
      </c>
    </row>
    <row r="8939" spans="1:23" x14ac:dyDescent="0.3">
      <c r="A8939" s="1">
        <v>44818</v>
      </c>
      <c r="B8939">
        <v>202209</v>
      </c>
      <c r="C8939">
        <v>2022</v>
      </c>
      <c r="D8939" t="s">
        <v>0</v>
      </c>
      <c r="E8939" t="s">
        <v>22</v>
      </c>
      <c r="F8939">
        <v>164.59883933333333</v>
      </c>
      <c r="G8939">
        <v>44</v>
      </c>
      <c r="I8939">
        <v>190.27864883383992</v>
      </c>
      <c r="J8939">
        <v>165.13472800520833</v>
      </c>
      <c r="K8939">
        <v>194.72029818834426</v>
      </c>
      <c r="L8939">
        <v>5.7667882120306935</v>
      </c>
      <c r="N8939">
        <v>1</v>
      </c>
      <c r="O8939">
        <v>42173.318587824964</v>
      </c>
      <c r="P8939">
        <v>138.32005659532905</v>
      </c>
      <c r="Q8939">
        <v>0.74990004612997874</v>
      </c>
      <c r="S8939" s="6">
        <v>32.995602029719066</v>
      </c>
      <c r="V8939" s="6">
        <v>253.73868132935053</v>
      </c>
    </row>
    <row r="8940" spans="1:23" x14ac:dyDescent="0.3">
      <c r="A8940" s="1">
        <v>44818</v>
      </c>
      <c r="B8940">
        <v>202209</v>
      </c>
      <c r="C8940">
        <v>2022</v>
      </c>
      <c r="D8940" t="s">
        <v>1</v>
      </c>
      <c r="E8940" t="s">
        <v>22</v>
      </c>
      <c r="F8940">
        <v>172.55867916666671</v>
      </c>
      <c r="G8940">
        <v>46</v>
      </c>
      <c r="I8940">
        <v>209.40842743708984</v>
      </c>
      <c r="J8940">
        <v>172.7312431666667</v>
      </c>
      <c r="K8940">
        <v>214.40325623726679</v>
      </c>
      <c r="L8940">
        <v>6.0065696661721519</v>
      </c>
      <c r="N8940">
        <v>1</v>
      </c>
      <c r="O8940">
        <v>43795.139717661586</v>
      </c>
      <c r="P8940">
        <v>149.03142955265363</v>
      </c>
      <c r="Q8940">
        <v>0.75789633205048923</v>
      </c>
      <c r="S8940" s="6">
        <v>34.863231274322501</v>
      </c>
      <c r="V8940" s="6">
        <v>276.30220464391897</v>
      </c>
    </row>
    <row r="8941" spans="1:23" x14ac:dyDescent="0.3">
      <c r="A8941" s="1">
        <v>44818</v>
      </c>
      <c r="B8941">
        <v>202209</v>
      </c>
      <c r="C8941">
        <v>2022</v>
      </c>
      <c r="D8941" t="s">
        <v>4</v>
      </c>
      <c r="E8941" t="s">
        <v>22</v>
      </c>
      <c r="F8941">
        <v>179.14260016666668</v>
      </c>
      <c r="G8941">
        <v>36</v>
      </c>
      <c r="I8941">
        <v>187.50280991015529</v>
      </c>
      <c r="J8941">
        <v>179.32174276683335</v>
      </c>
      <c r="K8941">
        <v>245.17060258583325</v>
      </c>
      <c r="L8941">
        <v>6.8469480910293399</v>
      </c>
      <c r="N8941">
        <v>1</v>
      </c>
      <c r="O8941">
        <v>45067.071861442753</v>
      </c>
      <c r="P8941">
        <v>114.73616384282069</v>
      </c>
      <c r="Q8941">
        <v>0.76069094100729384</v>
      </c>
      <c r="S8941" s="6">
        <v>27.384873876262578</v>
      </c>
      <c r="V8941" s="6">
        <v>246.49013127705624</v>
      </c>
    </row>
    <row r="8942" spans="1:23" x14ac:dyDescent="0.3">
      <c r="A8942" s="1">
        <v>44818</v>
      </c>
      <c r="B8942">
        <v>202209</v>
      </c>
      <c r="C8942">
        <v>2022</v>
      </c>
      <c r="D8942" t="s">
        <v>2</v>
      </c>
      <c r="E8942" t="s">
        <v>22</v>
      </c>
      <c r="F8942">
        <v>272.11659950000001</v>
      </c>
      <c r="G8942">
        <v>64</v>
      </c>
      <c r="I8942">
        <v>287.45914960177578</v>
      </c>
      <c r="J8942">
        <v>272.55995887500001</v>
      </c>
      <c r="K8942">
        <v>354.19538717858427</v>
      </c>
      <c r="L8942">
        <v>5.9026799688858764</v>
      </c>
      <c r="N8942">
        <v>1</v>
      </c>
      <c r="O8942">
        <v>68536.429025435165</v>
      </c>
      <c r="P8942">
        <v>166.59024050933732</v>
      </c>
      <c r="Q8942">
        <v>0.7609338870146336</v>
      </c>
      <c r="S8942" s="6">
        <v>48.699768768936551</v>
      </c>
      <c r="V8942" s="6">
        <v>377.77151800869609</v>
      </c>
    </row>
    <row r="8943" spans="1:23" x14ac:dyDescent="0.3">
      <c r="A8943" s="1">
        <v>44818</v>
      </c>
      <c r="B8943">
        <v>202209</v>
      </c>
      <c r="C8943">
        <v>2022</v>
      </c>
      <c r="D8943" t="s">
        <v>3</v>
      </c>
      <c r="E8943" t="s">
        <v>22</v>
      </c>
      <c r="F8943">
        <v>408.14760250000006</v>
      </c>
      <c r="G8943">
        <v>96</v>
      </c>
      <c r="I8943">
        <v>502.27540596295853</v>
      </c>
      <c r="J8943">
        <v>408.99355981486434</v>
      </c>
      <c r="K8943">
        <v>456.46398863368654</v>
      </c>
      <c r="L8943">
        <v>6.8380344936708859</v>
      </c>
      <c r="N8943">
        <v>1</v>
      </c>
      <c r="O8943">
        <v>100801.75713967867</v>
      </c>
      <c r="P8943">
        <v>264.36319556415151</v>
      </c>
      <c r="Q8943">
        <v>0.76513733348719726</v>
      </c>
      <c r="S8943" s="6">
        <v>73.45318401477094</v>
      </c>
      <c r="V8943" s="6">
        <v>656.45131139240505</v>
      </c>
    </row>
    <row r="8944" spans="1:23" x14ac:dyDescent="0.3">
      <c r="A8944" s="1">
        <v>44818</v>
      </c>
      <c r="B8944">
        <v>202209</v>
      </c>
      <c r="C8944">
        <v>2022</v>
      </c>
      <c r="D8944" t="s">
        <v>5</v>
      </c>
      <c r="E8944" t="s">
        <v>23</v>
      </c>
      <c r="F8944">
        <v>1675.5456701666665</v>
      </c>
      <c r="H8944">
        <v>162</v>
      </c>
      <c r="I8944">
        <v>2004.8029070398011</v>
      </c>
      <c r="M8944">
        <v>8.5693034266002854</v>
      </c>
      <c r="N8944">
        <v>0.99236111111111103</v>
      </c>
      <c r="O8944">
        <v>359610.17671656125</v>
      </c>
      <c r="P8944">
        <v>622.76310368089412</v>
      </c>
      <c r="R8944">
        <v>0.94079999999999997</v>
      </c>
      <c r="T8944" s="6">
        <v>160.76249999999999</v>
      </c>
      <c r="U8944" s="6">
        <v>152.40959999999998</v>
      </c>
      <c r="W8944" s="6">
        <v>1388.2271551092463</v>
      </c>
    </row>
    <row r="8945" spans="1:23" x14ac:dyDescent="0.3">
      <c r="A8945" s="1">
        <v>44818</v>
      </c>
      <c r="B8945">
        <v>202209</v>
      </c>
      <c r="C8945">
        <v>2022</v>
      </c>
      <c r="D8945" t="s">
        <v>6</v>
      </c>
      <c r="E8945" t="s">
        <v>23</v>
      </c>
      <c r="F8945">
        <v>445.00399983333335</v>
      </c>
      <c r="H8945">
        <v>66</v>
      </c>
      <c r="I8945">
        <v>604.53560000000004</v>
      </c>
      <c r="M8945">
        <v>7.4227430555555562</v>
      </c>
      <c r="N8945">
        <v>0.92781545631872864</v>
      </c>
      <c r="O8945">
        <v>96715.757277789453</v>
      </c>
      <c r="P8945">
        <v>187.79173841848686</v>
      </c>
      <c r="R8945">
        <v>0.92067311827956988</v>
      </c>
      <c r="T8945" s="6">
        <v>61.235820117036091</v>
      </c>
      <c r="U8945" s="6">
        <v>60.764425806451612</v>
      </c>
      <c r="W8945" s="6">
        <v>489.90104166666669</v>
      </c>
    </row>
    <row r="8946" spans="1:23" x14ac:dyDescent="0.3">
      <c r="A8946" s="1">
        <v>44818</v>
      </c>
      <c r="B8946">
        <v>202209</v>
      </c>
      <c r="C8946">
        <v>2022</v>
      </c>
      <c r="D8946" t="s">
        <v>7</v>
      </c>
      <c r="E8946" t="s">
        <v>23</v>
      </c>
      <c r="F8946">
        <v>415.45839733333349</v>
      </c>
      <c r="H8946">
        <v>36</v>
      </c>
      <c r="I8946">
        <v>455.22346890246308</v>
      </c>
      <c r="M8946">
        <v>8.5438415803370589</v>
      </c>
      <c r="N8946">
        <v>1</v>
      </c>
      <c r="O8946">
        <v>89385.983148746862</v>
      </c>
      <c r="P8946">
        <v>191.99469860418262</v>
      </c>
      <c r="R8946">
        <v>0.94569999999999999</v>
      </c>
      <c r="T8946" s="6">
        <v>36</v>
      </c>
      <c r="U8946" s="6">
        <v>34.045200000000001</v>
      </c>
      <c r="W8946" s="6">
        <v>307.57829689213412</v>
      </c>
    </row>
    <row r="8947" spans="1:23" x14ac:dyDescent="0.3">
      <c r="A8947" s="1">
        <v>44818</v>
      </c>
      <c r="B8947">
        <v>202209</v>
      </c>
      <c r="C8947">
        <v>2022</v>
      </c>
      <c r="D8947" t="s">
        <v>8</v>
      </c>
      <c r="E8947" t="s">
        <v>23</v>
      </c>
      <c r="F8947">
        <v>438.2291571666666</v>
      </c>
      <c r="H8947">
        <v>108</v>
      </c>
      <c r="I8947">
        <v>401.28982813333329</v>
      </c>
      <c r="M8947">
        <v>5.3388149176954736</v>
      </c>
      <c r="N8947">
        <v>0.88940329218107006</v>
      </c>
      <c r="O8947">
        <v>101273.91188559579</v>
      </c>
      <c r="P8947">
        <v>128.39721833219104</v>
      </c>
      <c r="R8947">
        <v>0.95776559139784945</v>
      </c>
      <c r="T8947" s="6">
        <v>96.055555555555571</v>
      </c>
      <c r="U8947" s="6">
        <v>103.43868387096774</v>
      </c>
      <c r="W8947" s="6">
        <v>576.59201111111111</v>
      </c>
    </row>
    <row r="8948" spans="1:23" x14ac:dyDescent="0.3">
      <c r="A8948" s="1">
        <v>44819</v>
      </c>
      <c r="B8948">
        <v>202209</v>
      </c>
      <c r="C8948">
        <v>2022</v>
      </c>
      <c r="D8948" t="s">
        <v>0</v>
      </c>
      <c r="E8948" t="s">
        <v>22</v>
      </c>
      <c r="F8948">
        <v>175.76636049999999</v>
      </c>
      <c r="G8948">
        <v>44</v>
      </c>
      <c r="I8948">
        <v>190.02482910205381</v>
      </c>
      <c r="J8948">
        <v>176.28638003124999</v>
      </c>
      <c r="K8948">
        <v>215.13471824465833</v>
      </c>
      <c r="L8948">
        <v>5.7590956798090511</v>
      </c>
      <c r="N8948">
        <v>1</v>
      </c>
      <c r="O8948">
        <v>32461.275957155129</v>
      </c>
      <c r="P8948">
        <v>138.32005659532905</v>
      </c>
      <c r="Q8948">
        <v>0.74990004612997874</v>
      </c>
      <c r="S8948" s="6">
        <v>32.995602029719066</v>
      </c>
      <c r="V8948" s="6">
        <v>253.40020991159824</v>
      </c>
    </row>
    <row r="8949" spans="1:23" x14ac:dyDescent="0.3">
      <c r="A8949" s="1">
        <v>44819</v>
      </c>
      <c r="B8949">
        <v>202209</v>
      </c>
      <c r="C8949">
        <v>2022</v>
      </c>
      <c r="D8949" t="s">
        <v>1</v>
      </c>
      <c r="E8949" t="s">
        <v>22</v>
      </c>
      <c r="F8949">
        <v>182.57903999999996</v>
      </c>
      <c r="G8949">
        <v>46</v>
      </c>
      <c r="I8949">
        <v>201.12385288900552</v>
      </c>
      <c r="J8949">
        <v>182.76159999999999</v>
      </c>
      <c r="K8949">
        <v>230.61948441741069</v>
      </c>
      <c r="L8949">
        <v>5.7689389519421113</v>
      </c>
      <c r="N8949">
        <v>1</v>
      </c>
      <c r="O8949">
        <v>33655.037221137783</v>
      </c>
      <c r="P8949">
        <v>149.03142955265363</v>
      </c>
      <c r="Q8949">
        <v>0.75789633205048923</v>
      </c>
      <c r="S8949" s="6">
        <v>34.863231274322501</v>
      </c>
      <c r="V8949" s="6">
        <v>265.3711917893371</v>
      </c>
    </row>
    <row r="8950" spans="1:23" x14ac:dyDescent="0.3">
      <c r="A8950" s="1">
        <v>44819</v>
      </c>
      <c r="B8950">
        <v>202209</v>
      </c>
      <c r="C8950">
        <v>2022</v>
      </c>
      <c r="D8950" t="s">
        <v>4</v>
      </c>
      <c r="E8950" t="s">
        <v>22</v>
      </c>
      <c r="F8950">
        <v>159.61036049999996</v>
      </c>
      <c r="G8950">
        <v>36</v>
      </c>
      <c r="I8950">
        <v>173.90608597159482</v>
      </c>
      <c r="J8950">
        <v>159.76997086049997</v>
      </c>
      <c r="K8950">
        <v>212.51472876889599</v>
      </c>
      <c r="L8950">
        <v>6.3504431956627698</v>
      </c>
      <c r="N8950">
        <v>1</v>
      </c>
      <c r="O8950">
        <v>30197.988790799915</v>
      </c>
      <c r="P8950">
        <v>114.73616384282069</v>
      </c>
      <c r="Q8950">
        <v>0.76069094100729384</v>
      </c>
      <c r="S8950" s="6">
        <v>27.384873876262578</v>
      </c>
      <c r="V8950" s="6">
        <v>228.61595504385971</v>
      </c>
    </row>
    <row r="8951" spans="1:23" x14ac:dyDescent="0.3">
      <c r="A8951" s="1">
        <v>44819</v>
      </c>
      <c r="B8951">
        <v>202209</v>
      </c>
      <c r="C8951">
        <v>2022</v>
      </c>
      <c r="D8951" t="s">
        <v>2</v>
      </c>
      <c r="E8951" t="s">
        <v>22</v>
      </c>
      <c r="F8951">
        <v>245.08652066666662</v>
      </c>
      <c r="G8951">
        <v>64</v>
      </c>
      <c r="I8951">
        <v>277.47714897412544</v>
      </c>
      <c r="J8951">
        <v>245.48605679947912</v>
      </c>
      <c r="K8951">
        <v>317.86594380552305</v>
      </c>
      <c r="L8951">
        <v>5.6977097836061175</v>
      </c>
      <c r="N8951">
        <v>1</v>
      </c>
      <c r="O8951">
        <v>44740.341785789496</v>
      </c>
      <c r="P8951">
        <v>166.59024050933732</v>
      </c>
      <c r="Q8951">
        <v>0.7609338870146336</v>
      </c>
      <c r="S8951" s="6">
        <v>48.699768768936551</v>
      </c>
      <c r="V8951" s="6">
        <v>364.65342615079152</v>
      </c>
    </row>
    <row r="8952" spans="1:23" x14ac:dyDescent="0.3">
      <c r="A8952" s="1">
        <v>44819</v>
      </c>
      <c r="B8952">
        <v>202209</v>
      </c>
      <c r="C8952">
        <v>2022</v>
      </c>
      <c r="D8952" t="s">
        <v>3</v>
      </c>
      <c r="E8952" t="s">
        <v>22</v>
      </c>
      <c r="F8952">
        <v>358.81552249999993</v>
      </c>
      <c r="G8952">
        <v>96</v>
      </c>
      <c r="I8952">
        <v>499.7066838537919</v>
      </c>
      <c r="J8952">
        <v>359.72908187874043</v>
      </c>
      <c r="K8952">
        <v>459.3046565852062</v>
      </c>
      <c r="L8952">
        <v>6.8030636187711648</v>
      </c>
      <c r="N8952">
        <v>1</v>
      </c>
      <c r="O8952">
        <v>67082.752308758922</v>
      </c>
      <c r="P8952">
        <v>264.36319556415151</v>
      </c>
      <c r="Q8952">
        <v>0.76513733348719726</v>
      </c>
      <c r="S8952" s="6">
        <v>73.45318401477094</v>
      </c>
      <c r="V8952" s="6">
        <v>653.0941074020318</v>
      </c>
    </row>
    <row r="8953" spans="1:23" x14ac:dyDescent="0.3">
      <c r="A8953" s="1">
        <v>44819</v>
      </c>
      <c r="B8953">
        <v>202209</v>
      </c>
      <c r="C8953">
        <v>2022</v>
      </c>
      <c r="D8953" t="s">
        <v>5</v>
      </c>
      <c r="E8953" t="s">
        <v>23</v>
      </c>
      <c r="F8953">
        <v>1273.7472511666656</v>
      </c>
      <c r="H8953">
        <v>162</v>
      </c>
      <c r="I8953">
        <v>1480.0969489297868</v>
      </c>
      <c r="M8953">
        <v>7.7369740300585716</v>
      </c>
      <c r="N8953">
        <v>0.9867438271604938</v>
      </c>
      <c r="O8953">
        <v>220880.06665158473</v>
      </c>
      <c r="P8953">
        <v>622.76310368089412</v>
      </c>
      <c r="R8953">
        <v>0.94079999999999997</v>
      </c>
      <c r="T8953" s="6">
        <v>159.85249999999999</v>
      </c>
      <c r="U8953" s="6">
        <v>152.40959999999998</v>
      </c>
      <c r="W8953" s="6">
        <v>1253.3897928694887</v>
      </c>
    </row>
    <row r="8954" spans="1:23" x14ac:dyDescent="0.3">
      <c r="A8954" s="1">
        <v>44819</v>
      </c>
      <c r="B8954">
        <v>202209</v>
      </c>
      <c r="C8954">
        <v>2022</v>
      </c>
      <c r="D8954" t="s">
        <v>6</v>
      </c>
      <c r="E8954" t="s">
        <v>23</v>
      </c>
      <c r="F8954">
        <v>361.98288016666658</v>
      </c>
      <c r="H8954">
        <v>66</v>
      </c>
      <c r="I8954">
        <v>499.17033333333319</v>
      </c>
      <c r="M8954">
        <v>6.9136805555555547</v>
      </c>
      <c r="N8954">
        <v>0.92165667316505961</v>
      </c>
      <c r="O8954">
        <v>63802.310536502671</v>
      </c>
      <c r="P8954">
        <v>187.79173841848686</v>
      </c>
      <c r="R8954">
        <v>0.92067311827956988</v>
      </c>
      <c r="T8954" s="6">
        <v>60.829340428893936</v>
      </c>
      <c r="U8954" s="6">
        <v>60.764425806451612</v>
      </c>
      <c r="W8954" s="6">
        <v>456.30291666666659</v>
      </c>
    </row>
    <row r="8955" spans="1:23" x14ac:dyDescent="0.3">
      <c r="A8955" s="1">
        <v>44819</v>
      </c>
      <c r="B8955">
        <v>202209</v>
      </c>
      <c r="C8955">
        <v>2022</v>
      </c>
      <c r="D8955" t="s">
        <v>7</v>
      </c>
      <c r="E8955" t="s">
        <v>23</v>
      </c>
      <c r="F8955">
        <v>360.2423991666667</v>
      </c>
      <c r="H8955">
        <v>36</v>
      </c>
      <c r="I8955">
        <v>399.8216800371614</v>
      </c>
      <c r="M8955">
        <v>8.1495112183507459</v>
      </c>
      <c r="N8955">
        <v>1</v>
      </c>
      <c r="O8955">
        <v>64233.886307231885</v>
      </c>
      <c r="P8955">
        <v>191.99469860418262</v>
      </c>
      <c r="R8955">
        <v>0.94569999999999999</v>
      </c>
      <c r="T8955" s="6">
        <v>36</v>
      </c>
      <c r="U8955" s="6">
        <v>34.045200000000001</v>
      </c>
      <c r="W8955" s="6">
        <v>293.38240386062682</v>
      </c>
    </row>
    <row r="8956" spans="1:23" x14ac:dyDescent="0.3">
      <c r="A8956" s="1">
        <v>44819</v>
      </c>
      <c r="B8956">
        <v>202209</v>
      </c>
      <c r="C8956">
        <v>2022</v>
      </c>
      <c r="D8956" t="s">
        <v>8</v>
      </c>
      <c r="E8956" t="s">
        <v>23</v>
      </c>
      <c r="F8956">
        <v>458.43345400000004</v>
      </c>
      <c r="H8956">
        <v>108</v>
      </c>
      <c r="I8956">
        <v>455.2672814</v>
      </c>
      <c r="M8956">
        <v>5.7365649434156394</v>
      </c>
      <c r="N8956">
        <v>0.9477366255144033</v>
      </c>
      <c r="O8956">
        <v>83256.872312278516</v>
      </c>
      <c r="P8956">
        <v>128.39721833219104</v>
      </c>
      <c r="R8956">
        <v>0.95776559139784945</v>
      </c>
      <c r="T8956" s="6">
        <v>102.35555555555555</v>
      </c>
      <c r="U8956" s="6">
        <v>103.43868387096774</v>
      </c>
      <c r="W8956" s="6">
        <v>619.54901388888902</v>
      </c>
    </row>
    <row r="8957" spans="1:23" x14ac:dyDescent="0.3">
      <c r="A8957" s="1">
        <v>44820</v>
      </c>
      <c r="B8957">
        <v>202209</v>
      </c>
      <c r="C8957">
        <v>2022</v>
      </c>
      <c r="D8957" t="s">
        <v>0</v>
      </c>
      <c r="E8957" t="s">
        <v>22</v>
      </c>
      <c r="F8957">
        <v>111.05948000000001</v>
      </c>
      <c r="G8957">
        <v>44</v>
      </c>
      <c r="I8957">
        <v>98.751859206484909</v>
      </c>
      <c r="J8957">
        <v>111.50650148437501</v>
      </c>
      <c r="K8957">
        <v>127.55324252880719</v>
      </c>
      <c r="L8957">
        <v>2.9928794485258772</v>
      </c>
      <c r="N8957">
        <v>0.98594616255697698</v>
      </c>
      <c r="O8957">
        <v>17144.897530225076</v>
      </c>
      <c r="P8957">
        <v>138.32005659532905</v>
      </c>
      <c r="Q8957">
        <v>0.74990004612997874</v>
      </c>
      <c r="S8957" s="6">
        <v>32.995602029719066</v>
      </c>
      <c r="V8957" s="6">
        <v>131.68669573513858</v>
      </c>
    </row>
    <row r="8958" spans="1:23" x14ac:dyDescent="0.3">
      <c r="A8958" s="1">
        <v>44820</v>
      </c>
      <c r="B8958">
        <v>202209</v>
      </c>
      <c r="C8958">
        <v>2022</v>
      </c>
      <c r="D8958" t="s">
        <v>1</v>
      </c>
      <c r="E8958" t="s">
        <v>22</v>
      </c>
      <c r="F8958">
        <v>115.92615999999998</v>
      </c>
      <c r="G8958">
        <v>46</v>
      </c>
      <c r="I8958">
        <v>112.10918989652264</v>
      </c>
      <c r="J8958">
        <v>116.04210799999997</v>
      </c>
      <c r="K8958">
        <v>139.92871225422812</v>
      </c>
      <c r="L8958">
        <v>3.2156855747072814</v>
      </c>
      <c r="N8958">
        <v>1</v>
      </c>
      <c r="O8958">
        <v>17910.608781873925</v>
      </c>
      <c r="P8958">
        <v>149.03142955265363</v>
      </c>
      <c r="Q8958">
        <v>0.75789633205048923</v>
      </c>
      <c r="S8958" s="6">
        <v>34.863231274322501</v>
      </c>
      <c r="V8958" s="6">
        <v>147.92153643653495</v>
      </c>
    </row>
    <row r="8959" spans="1:23" x14ac:dyDescent="0.3">
      <c r="A8959" s="1">
        <v>44820</v>
      </c>
      <c r="B8959">
        <v>202209</v>
      </c>
      <c r="C8959">
        <v>2022</v>
      </c>
      <c r="D8959" t="s">
        <v>4</v>
      </c>
      <c r="E8959" t="s">
        <v>22</v>
      </c>
      <c r="F8959">
        <v>103.24831999999999</v>
      </c>
      <c r="G8959">
        <v>36</v>
      </c>
      <c r="I8959">
        <v>92.816229092890552</v>
      </c>
      <c r="J8959">
        <v>103.35156832</v>
      </c>
      <c r="K8959">
        <v>123.26505725153697</v>
      </c>
      <c r="L8959">
        <v>3.3893246874999989</v>
      </c>
      <c r="N8959">
        <v>1</v>
      </c>
      <c r="O8959">
        <v>18856.729777098106</v>
      </c>
      <c r="P8959">
        <v>114.73616384282069</v>
      </c>
      <c r="Q8959">
        <v>0.76069094100729384</v>
      </c>
      <c r="S8959" s="6">
        <v>27.384873876262578</v>
      </c>
      <c r="V8959" s="6">
        <v>122.01568874999997</v>
      </c>
    </row>
    <row r="8960" spans="1:23" x14ac:dyDescent="0.3">
      <c r="A8960" s="1">
        <v>44820</v>
      </c>
      <c r="B8960">
        <v>202209</v>
      </c>
      <c r="C8960">
        <v>2022</v>
      </c>
      <c r="D8960" t="s">
        <v>2</v>
      </c>
      <c r="E8960" t="s">
        <v>22</v>
      </c>
      <c r="F8960">
        <v>162.83512000000002</v>
      </c>
      <c r="G8960">
        <v>64</v>
      </c>
      <c r="I8960">
        <v>162.50984673583426</v>
      </c>
      <c r="J8960">
        <v>163.15433386718752</v>
      </c>
      <c r="K8960">
        <v>200.48406116834661</v>
      </c>
      <c r="L8960">
        <v>3.3369736827065219</v>
      </c>
      <c r="N8960">
        <v>0.96819414138378446</v>
      </c>
      <c r="O8960">
        <v>27095.376284871119</v>
      </c>
      <c r="P8960">
        <v>166.59024050933732</v>
      </c>
      <c r="Q8960">
        <v>0.7609338870146336</v>
      </c>
      <c r="S8960" s="6">
        <v>48.699768768936551</v>
      </c>
      <c r="V8960" s="6">
        <v>213.5663156932174</v>
      </c>
    </row>
    <row r="8961" spans="1:23" x14ac:dyDescent="0.3">
      <c r="A8961" s="1">
        <v>44820</v>
      </c>
      <c r="B8961">
        <v>202209</v>
      </c>
      <c r="C8961">
        <v>2022</v>
      </c>
      <c r="D8961" t="s">
        <v>3</v>
      </c>
      <c r="E8961" t="s">
        <v>22</v>
      </c>
      <c r="F8961">
        <v>107.24392033333334</v>
      </c>
      <c r="G8961">
        <v>96</v>
      </c>
      <c r="I8961">
        <v>277.69881054868034</v>
      </c>
      <c r="J8961">
        <v>107.80392033333334</v>
      </c>
      <c r="K8961">
        <v>148.26430154102002</v>
      </c>
      <c r="L8961">
        <v>3.780623185685688</v>
      </c>
      <c r="N8961">
        <v>0.61654135338345895</v>
      </c>
      <c r="O8961">
        <v>15482.912261052164</v>
      </c>
      <c r="P8961">
        <v>264.36319556415151</v>
      </c>
      <c r="Q8961">
        <v>0.76513733348719726</v>
      </c>
      <c r="S8961" s="6">
        <v>73.45318401477094</v>
      </c>
      <c r="V8961" s="6">
        <v>362.93982582582606</v>
      </c>
    </row>
    <row r="8962" spans="1:23" x14ac:dyDescent="0.3">
      <c r="A8962" s="1">
        <v>44820</v>
      </c>
      <c r="B8962">
        <v>202209</v>
      </c>
      <c r="C8962">
        <v>2022</v>
      </c>
      <c r="D8962" t="s">
        <v>5</v>
      </c>
      <c r="E8962" t="s">
        <v>23</v>
      </c>
      <c r="F8962">
        <v>497.51041683333284</v>
      </c>
      <c r="H8962">
        <v>162</v>
      </c>
      <c r="I8962">
        <v>629.56590837447561</v>
      </c>
      <c r="M8962">
        <v>5.7934730706758728</v>
      </c>
      <c r="N8962">
        <v>0.98740740740740751</v>
      </c>
      <c r="O8962">
        <v>76267.195007125178</v>
      </c>
      <c r="P8962">
        <v>622.76310368089412</v>
      </c>
      <c r="R8962">
        <v>0.94079999999999997</v>
      </c>
      <c r="T8962" s="6">
        <v>159.96</v>
      </c>
      <c r="U8962" s="6">
        <v>152.40959999999998</v>
      </c>
      <c r="W8962" s="6">
        <v>938.54263744949139</v>
      </c>
    </row>
    <row r="8963" spans="1:23" x14ac:dyDescent="0.3">
      <c r="A8963" s="1">
        <v>44820</v>
      </c>
      <c r="B8963">
        <v>202209</v>
      </c>
      <c r="C8963">
        <v>2022</v>
      </c>
      <c r="D8963" t="s">
        <v>6</v>
      </c>
      <c r="E8963" t="s">
        <v>23</v>
      </c>
      <c r="F8963">
        <v>131.68959999999998</v>
      </c>
      <c r="H8963">
        <v>66</v>
      </c>
      <c r="I8963">
        <v>204.18846666666664</v>
      </c>
      <c r="M8963">
        <v>5.2444097222222226</v>
      </c>
      <c r="N8963">
        <v>0.94511991125734551</v>
      </c>
      <c r="O8963">
        <v>19111.198166482522</v>
      </c>
      <c r="P8963">
        <v>187.79173841848686</v>
      </c>
      <c r="R8963">
        <v>0.92067311827956988</v>
      </c>
      <c r="T8963" s="6">
        <v>62.377914142984807</v>
      </c>
      <c r="U8963" s="6">
        <v>60.764425806451612</v>
      </c>
      <c r="W8963" s="6">
        <v>346.1310416666667</v>
      </c>
    </row>
    <row r="8964" spans="1:23" x14ac:dyDescent="0.3">
      <c r="A8964" s="1">
        <v>44820</v>
      </c>
      <c r="B8964">
        <v>202209</v>
      </c>
      <c r="C8964">
        <v>2022</v>
      </c>
      <c r="D8964" t="s">
        <v>7</v>
      </c>
      <c r="E8964" t="s">
        <v>23</v>
      </c>
      <c r="F8964">
        <v>147.92960000000002</v>
      </c>
      <c r="H8964">
        <v>36</v>
      </c>
      <c r="I8964">
        <v>181.16681100977493</v>
      </c>
      <c r="M8964">
        <v>6.1855600076810653</v>
      </c>
      <c r="N8964">
        <v>0.98854166666666676</v>
      </c>
      <c r="O8964">
        <v>22760.945942837607</v>
      </c>
      <c r="P8964">
        <v>191.99469860418262</v>
      </c>
      <c r="R8964">
        <v>0.94569999999999999</v>
      </c>
      <c r="T8964" s="6">
        <v>35.587500000000006</v>
      </c>
      <c r="U8964" s="6">
        <v>34.045200000000001</v>
      </c>
      <c r="W8964" s="6">
        <v>222.68016027651834</v>
      </c>
    </row>
    <row r="8965" spans="1:23" x14ac:dyDescent="0.3">
      <c r="A8965" s="1">
        <v>44820</v>
      </c>
      <c r="B8965">
        <v>202209</v>
      </c>
      <c r="C8965">
        <v>2022</v>
      </c>
      <c r="D8965" t="s">
        <v>8</v>
      </c>
      <c r="E8965" t="s">
        <v>23</v>
      </c>
      <c r="F8965">
        <v>423.96094816666647</v>
      </c>
      <c r="H8965">
        <v>108</v>
      </c>
      <c r="I8965">
        <v>435.89704449999999</v>
      </c>
      <c r="M8965">
        <v>5.546312422839506</v>
      </c>
      <c r="N8965">
        <v>0.96213991769547347</v>
      </c>
      <c r="O8965">
        <v>67022.145170565287</v>
      </c>
      <c r="P8965">
        <v>128.39721833219104</v>
      </c>
      <c r="R8965">
        <v>0.95776559139784945</v>
      </c>
      <c r="T8965" s="6">
        <v>103.91111111111114</v>
      </c>
      <c r="U8965" s="6">
        <v>103.43868387096774</v>
      </c>
      <c r="W8965" s="6">
        <v>599.0017416666667</v>
      </c>
    </row>
    <row r="8966" spans="1:23" x14ac:dyDescent="0.3">
      <c r="A8966" s="1">
        <v>44821</v>
      </c>
      <c r="B8966">
        <v>202209</v>
      </c>
      <c r="C8966">
        <v>2022</v>
      </c>
      <c r="D8966" t="s">
        <v>0</v>
      </c>
      <c r="E8966" t="s">
        <v>22</v>
      </c>
      <c r="F8966">
        <v>156.57123999999999</v>
      </c>
      <c r="G8966">
        <v>44</v>
      </c>
      <c r="I8966">
        <v>185.00145625398116</v>
      </c>
      <c r="J8966">
        <v>157.11005835937499</v>
      </c>
      <c r="K8966">
        <v>208.12388162379105</v>
      </c>
      <c r="L8966">
        <v>5.606851970373226</v>
      </c>
      <c r="N8966">
        <v>1</v>
      </c>
      <c r="O8966">
        <v>21013.321277707539</v>
      </c>
      <c r="P8966">
        <v>138.32005659532905</v>
      </c>
      <c r="Q8966">
        <v>0.74990004612997874</v>
      </c>
      <c r="S8966" s="6">
        <v>32.995602029719066</v>
      </c>
      <c r="V8966" s="6">
        <v>246.70148669642194</v>
      </c>
    </row>
    <row r="8967" spans="1:23" x14ac:dyDescent="0.3">
      <c r="A8967" s="1">
        <v>44821</v>
      </c>
      <c r="B8967">
        <v>202209</v>
      </c>
      <c r="C8967">
        <v>2022</v>
      </c>
      <c r="D8967" t="s">
        <v>1</v>
      </c>
      <c r="E8967" t="s">
        <v>22</v>
      </c>
      <c r="F8967">
        <v>161.54768000000001</v>
      </c>
      <c r="G8967">
        <v>46</v>
      </c>
      <c r="I8967">
        <v>190.15186030882052</v>
      </c>
      <c r="J8967">
        <v>161.70921200000001</v>
      </c>
      <c r="K8967">
        <v>208.86631356585394</v>
      </c>
      <c r="L8967">
        <v>5.4542236436033198</v>
      </c>
      <c r="N8967">
        <v>1</v>
      </c>
      <c r="O8967">
        <v>21777.165535147156</v>
      </c>
      <c r="P8967">
        <v>149.03142955265363</v>
      </c>
      <c r="Q8967">
        <v>0.75789633205048923</v>
      </c>
      <c r="S8967" s="6">
        <v>34.863231274322501</v>
      </c>
      <c r="V8967" s="6">
        <v>250.89428760575271</v>
      </c>
    </row>
    <row r="8968" spans="1:23" x14ac:dyDescent="0.3">
      <c r="A8968" s="1">
        <v>44821</v>
      </c>
      <c r="B8968">
        <v>202209</v>
      </c>
      <c r="C8968">
        <v>2022</v>
      </c>
      <c r="D8968" t="s">
        <v>4</v>
      </c>
      <c r="E8968" t="s">
        <v>22</v>
      </c>
      <c r="F8968">
        <v>162.74244000000002</v>
      </c>
      <c r="G8968">
        <v>36</v>
      </c>
      <c r="I8968">
        <v>167.54993265675</v>
      </c>
      <c r="J8968">
        <v>162.90518244</v>
      </c>
      <c r="K8968">
        <v>219.93005136656808</v>
      </c>
      <c r="L8968">
        <v>6.1183386643961715</v>
      </c>
      <c r="N8968">
        <v>1</v>
      </c>
      <c r="O8968">
        <v>21875.315251098877</v>
      </c>
      <c r="P8968">
        <v>114.73616384282069</v>
      </c>
      <c r="Q8968">
        <v>0.76069094100729384</v>
      </c>
      <c r="S8968" s="6">
        <v>27.384873876262578</v>
      </c>
      <c r="V8968" s="6">
        <v>220.26019191826217</v>
      </c>
    </row>
    <row r="8969" spans="1:23" x14ac:dyDescent="0.3">
      <c r="A8969" s="1">
        <v>44821</v>
      </c>
      <c r="B8969">
        <v>202209</v>
      </c>
      <c r="C8969">
        <v>2022</v>
      </c>
      <c r="D8969" t="s">
        <v>2</v>
      </c>
      <c r="E8969" t="s">
        <v>22</v>
      </c>
      <c r="F8969">
        <v>238.58380166666663</v>
      </c>
      <c r="G8969">
        <v>64</v>
      </c>
      <c r="I8969">
        <v>339.78417878271449</v>
      </c>
      <c r="J8969">
        <v>238.92974893229163</v>
      </c>
      <c r="K8969">
        <v>314.74278310743705</v>
      </c>
      <c r="L8969">
        <v>6.977120987881321</v>
      </c>
      <c r="N8969">
        <v>0.96867386011328693</v>
      </c>
      <c r="O8969">
        <v>34193.462618861093</v>
      </c>
      <c r="P8969">
        <v>166.59024050933732</v>
      </c>
      <c r="Q8969">
        <v>0.7609338870146336</v>
      </c>
      <c r="S8969" s="6">
        <v>48.699768768936551</v>
      </c>
      <c r="V8969" s="6">
        <v>446.53574322440454</v>
      </c>
    </row>
    <row r="8970" spans="1:23" x14ac:dyDescent="0.3">
      <c r="A8970" s="1">
        <v>44821</v>
      </c>
      <c r="B8970">
        <v>202209</v>
      </c>
      <c r="C8970">
        <v>2022</v>
      </c>
      <c r="D8970" t="s">
        <v>3</v>
      </c>
      <c r="E8970" t="s">
        <v>22</v>
      </c>
      <c r="F8970">
        <v>293.47472066666666</v>
      </c>
      <c r="G8970">
        <v>96</v>
      </c>
      <c r="I8970">
        <v>481.45518282244154</v>
      </c>
      <c r="J8970">
        <v>294.31099675154326</v>
      </c>
      <c r="K8970">
        <v>359.33184225845537</v>
      </c>
      <c r="L8970">
        <v>6.5545856082375433</v>
      </c>
      <c r="N8970">
        <v>1</v>
      </c>
      <c r="O8970">
        <v>41353.223927702769</v>
      </c>
      <c r="P8970">
        <v>264.36319556415151</v>
      </c>
      <c r="Q8970">
        <v>0.76513733348719726</v>
      </c>
      <c r="S8970" s="6">
        <v>73.45318401477094</v>
      </c>
      <c r="V8970" s="6">
        <v>629.2402183908041</v>
      </c>
    </row>
    <row r="8971" spans="1:23" x14ac:dyDescent="0.3">
      <c r="A8971" s="1">
        <v>44821</v>
      </c>
      <c r="B8971">
        <v>202209</v>
      </c>
      <c r="C8971">
        <v>2022</v>
      </c>
      <c r="D8971" t="s">
        <v>5</v>
      </c>
      <c r="E8971" t="s">
        <v>23</v>
      </c>
      <c r="F8971">
        <v>342.73920700000002</v>
      </c>
      <c r="H8971">
        <v>162</v>
      </c>
      <c r="I8971">
        <v>449.43162074915574</v>
      </c>
      <c r="M8971">
        <v>5.2434995618622002</v>
      </c>
      <c r="N8971">
        <v>0.98686728395061751</v>
      </c>
      <c r="O8971">
        <v>59648.409932388837</v>
      </c>
      <c r="P8971">
        <v>622.76310368089412</v>
      </c>
      <c r="R8971">
        <v>0.94079999999999997</v>
      </c>
      <c r="T8971" s="6">
        <v>159.87250000000003</v>
      </c>
      <c r="U8971" s="6">
        <v>152.40959999999998</v>
      </c>
      <c r="W8971" s="6">
        <v>849.4469290216764</v>
      </c>
    </row>
    <row r="8972" spans="1:23" x14ac:dyDescent="0.3">
      <c r="A8972" s="1">
        <v>44821</v>
      </c>
      <c r="B8972">
        <v>202209</v>
      </c>
      <c r="C8972">
        <v>2022</v>
      </c>
      <c r="D8972" t="s">
        <v>6</v>
      </c>
      <c r="E8972" t="s">
        <v>23</v>
      </c>
      <c r="F8972">
        <v>81.081279999999992</v>
      </c>
      <c r="H8972">
        <v>66</v>
      </c>
      <c r="I8972">
        <v>145.49776666666665</v>
      </c>
      <c r="M8972">
        <v>4.7247916666666674</v>
      </c>
      <c r="N8972">
        <v>0.94971582115315445</v>
      </c>
      <c r="O8972">
        <v>12916.961389799904</v>
      </c>
      <c r="P8972">
        <v>187.79173841848686</v>
      </c>
      <c r="R8972">
        <v>0.92067311827956988</v>
      </c>
      <c r="T8972" s="6">
        <v>62.681244196108196</v>
      </c>
      <c r="U8972" s="6">
        <v>60.764425806451612</v>
      </c>
      <c r="W8972" s="6">
        <v>311.83625000000006</v>
      </c>
    </row>
    <row r="8973" spans="1:23" x14ac:dyDescent="0.3">
      <c r="A8973" s="1">
        <v>44821</v>
      </c>
      <c r="B8973">
        <v>202209</v>
      </c>
      <c r="C8973">
        <v>2022</v>
      </c>
      <c r="D8973" t="s">
        <v>7</v>
      </c>
      <c r="E8973" t="s">
        <v>23</v>
      </c>
      <c r="F8973">
        <v>115.19759999999999</v>
      </c>
      <c r="H8973">
        <v>36</v>
      </c>
      <c r="I8973">
        <v>135.28186780473936</v>
      </c>
      <c r="M8973">
        <v>5.4748776217114559</v>
      </c>
      <c r="N8973">
        <v>1</v>
      </c>
      <c r="O8973">
        <v>18380.756235100282</v>
      </c>
      <c r="P8973">
        <v>191.99469860418262</v>
      </c>
      <c r="R8973">
        <v>0.94569999999999999</v>
      </c>
      <c r="T8973" s="6">
        <v>36</v>
      </c>
      <c r="U8973" s="6">
        <v>34.045200000000001</v>
      </c>
      <c r="W8973" s="6">
        <v>197.09559438161241</v>
      </c>
    </row>
    <row r="8974" spans="1:23" x14ac:dyDescent="0.3">
      <c r="A8974" s="1">
        <v>44821</v>
      </c>
      <c r="B8974">
        <v>202209</v>
      </c>
      <c r="C8974">
        <v>2022</v>
      </c>
      <c r="D8974" t="s">
        <v>8</v>
      </c>
      <c r="E8974" t="s">
        <v>23</v>
      </c>
      <c r="F8974">
        <v>300.22440349999999</v>
      </c>
      <c r="H8974">
        <v>108</v>
      </c>
      <c r="I8974">
        <v>333.62789230000004</v>
      </c>
      <c r="M8974">
        <v>5.207910365226339</v>
      </c>
      <c r="N8974">
        <v>0.99344135802469158</v>
      </c>
      <c r="O8974">
        <v>45640.774797993785</v>
      </c>
      <c r="P8974">
        <v>128.39721833219104</v>
      </c>
      <c r="R8974">
        <v>0.95776559139784945</v>
      </c>
      <c r="T8974" s="6">
        <v>107.29166666666669</v>
      </c>
      <c r="U8974" s="6">
        <v>103.43868387096774</v>
      </c>
      <c r="W8974" s="6">
        <v>562.45431944444465</v>
      </c>
    </row>
    <row r="8975" spans="1:23" x14ac:dyDescent="0.3">
      <c r="A8975" s="1">
        <v>44822</v>
      </c>
      <c r="B8975">
        <v>202209</v>
      </c>
      <c r="C8975">
        <v>2022</v>
      </c>
      <c r="D8975" t="s">
        <v>0</v>
      </c>
      <c r="E8975" t="s">
        <v>22</v>
      </c>
      <c r="F8975">
        <v>132.52119999999996</v>
      </c>
      <c r="G8975">
        <v>44</v>
      </c>
      <c r="I8975">
        <v>180.59261485959155</v>
      </c>
      <c r="J8975">
        <v>133.01851445312496</v>
      </c>
      <c r="K8975">
        <v>156.71671298365706</v>
      </c>
      <c r="L8975">
        <v>5.4732329083413056</v>
      </c>
      <c r="N8975">
        <v>1</v>
      </c>
      <c r="O8975">
        <v>9125.0973486277144</v>
      </c>
      <c r="P8975">
        <v>138.32005659532905</v>
      </c>
      <c r="Q8975">
        <v>0.74990004612997874</v>
      </c>
      <c r="S8975" s="6">
        <v>32.995602029719066</v>
      </c>
      <c r="V8975" s="6">
        <v>240.82224796701746</v>
      </c>
    </row>
    <row r="8976" spans="1:23" x14ac:dyDescent="0.3">
      <c r="A8976" s="1">
        <v>44822</v>
      </c>
      <c r="B8976">
        <v>202209</v>
      </c>
      <c r="C8976">
        <v>2022</v>
      </c>
      <c r="D8976" t="s">
        <v>1</v>
      </c>
      <c r="E8976" t="s">
        <v>22</v>
      </c>
      <c r="F8976">
        <v>137.17676000000003</v>
      </c>
      <c r="G8976">
        <v>46</v>
      </c>
      <c r="I8976">
        <v>198.48704730262222</v>
      </c>
      <c r="J8976">
        <v>137.31393200000005</v>
      </c>
      <c r="K8976">
        <v>171.51301543047668</v>
      </c>
      <c r="L8976">
        <v>5.6933061006543033</v>
      </c>
      <c r="N8976">
        <v>1</v>
      </c>
      <c r="O8976">
        <v>9643.1087625375349</v>
      </c>
      <c r="P8976">
        <v>149.03142955265363</v>
      </c>
      <c r="Q8976">
        <v>0.75789633205048923</v>
      </c>
      <c r="S8976" s="6">
        <v>34.863231274322501</v>
      </c>
      <c r="V8976" s="6">
        <v>261.89208063009795</v>
      </c>
    </row>
    <row r="8977" spans="1:23" x14ac:dyDescent="0.3">
      <c r="A8977" s="1">
        <v>44822</v>
      </c>
      <c r="B8977">
        <v>202209</v>
      </c>
      <c r="C8977">
        <v>2022</v>
      </c>
      <c r="D8977" t="s">
        <v>4</v>
      </c>
      <c r="E8977" t="s">
        <v>22</v>
      </c>
      <c r="F8977">
        <v>2.62052</v>
      </c>
      <c r="G8977">
        <v>36</v>
      </c>
      <c r="I8977">
        <v>25.066550626719739</v>
      </c>
      <c r="J8977">
        <v>2.6231405199999998</v>
      </c>
      <c r="K8977">
        <v>3.4007055252875138</v>
      </c>
      <c r="L8977">
        <v>0.9153429276315791</v>
      </c>
      <c r="N8977">
        <v>1</v>
      </c>
      <c r="O8977">
        <v>399.76209908559838</v>
      </c>
      <c r="P8977">
        <v>114.73616384282069</v>
      </c>
      <c r="Q8977">
        <v>0.76069094100729384</v>
      </c>
      <c r="S8977" s="6">
        <v>27.384873876262578</v>
      </c>
      <c r="V8977" s="6">
        <v>32.952345394736845</v>
      </c>
    </row>
    <row r="8978" spans="1:23" x14ac:dyDescent="0.3">
      <c r="A8978" s="1">
        <v>44822</v>
      </c>
      <c r="B8978">
        <v>202209</v>
      </c>
      <c r="C8978">
        <v>2022</v>
      </c>
      <c r="D8978" t="s">
        <v>2</v>
      </c>
      <c r="E8978" t="s">
        <v>22</v>
      </c>
      <c r="F8978">
        <v>186.40664016666665</v>
      </c>
      <c r="G8978">
        <v>64</v>
      </c>
      <c r="I8978">
        <v>296.24195493549058</v>
      </c>
      <c r="J8978">
        <v>186.77272903385415</v>
      </c>
      <c r="K8978">
        <v>240.30474211759372</v>
      </c>
      <c r="L8978">
        <v>6.0830259039022447</v>
      </c>
      <c r="N8978">
        <v>0.97150422293118233</v>
      </c>
      <c r="O8978">
        <v>14942.448223190144</v>
      </c>
      <c r="P8978">
        <v>166.59024050933732</v>
      </c>
      <c r="Q8978">
        <v>0.7609338870146336</v>
      </c>
      <c r="S8978" s="6">
        <v>48.699768768936551</v>
      </c>
      <c r="V8978" s="6">
        <v>389.31365784974366</v>
      </c>
    </row>
    <row r="8979" spans="1:23" x14ac:dyDescent="0.3">
      <c r="A8979" s="1">
        <v>44822</v>
      </c>
      <c r="B8979">
        <v>202209</v>
      </c>
      <c r="C8979">
        <v>2022</v>
      </c>
      <c r="D8979" t="s">
        <v>3</v>
      </c>
      <c r="E8979" t="s">
        <v>22</v>
      </c>
      <c r="F8979">
        <v>314.39184283333321</v>
      </c>
      <c r="G8979">
        <v>96</v>
      </c>
      <c r="I8979">
        <v>479.86166081685769</v>
      </c>
      <c r="J8979">
        <v>315.25564266327297</v>
      </c>
      <c r="K8979">
        <v>391.8214333738548</v>
      </c>
      <c r="L8979">
        <v>6.5328912184441288</v>
      </c>
      <c r="N8979">
        <v>1</v>
      </c>
      <c r="O8979">
        <v>25041.484471260654</v>
      </c>
      <c r="P8979">
        <v>264.36319556415151</v>
      </c>
      <c r="Q8979">
        <v>0.76513733348719726</v>
      </c>
      <c r="S8979" s="6">
        <v>73.45318401477094</v>
      </c>
      <c r="V8979" s="6">
        <v>627.15755697063639</v>
      </c>
    </row>
    <row r="8980" spans="1:23" x14ac:dyDescent="0.3">
      <c r="A8980" s="1">
        <v>44822</v>
      </c>
      <c r="B8980">
        <v>202209</v>
      </c>
      <c r="C8980">
        <v>2022</v>
      </c>
      <c r="D8980" t="s">
        <v>5</v>
      </c>
      <c r="E8980" t="s">
        <v>23</v>
      </c>
      <c r="F8980">
        <v>735.72482566666588</v>
      </c>
      <c r="H8980">
        <v>162</v>
      </c>
      <c r="I8980">
        <v>864.89616157150272</v>
      </c>
      <c r="M8980">
        <v>6.455583016629574</v>
      </c>
      <c r="N8980">
        <v>0.99947530864197531</v>
      </c>
      <c r="O8980">
        <v>164665.62259300554</v>
      </c>
      <c r="P8980">
        <v>622.76310368089412</v>
      </c>
      <c r="R8980">
        <v>0.94079999999999997</v>
      </c>
      <c r="T8980" s="6">
        <v>161.91499999999999</v>
      </c>
      <c r="U8980" s="6">
        <v>152.40959999999998</v>
      </c>
      <c r="W8980" s="6">
        <v>1045.8044486939909</v>
      </c>
    </row>
    <row r="8981" spans="1:23" x14ac:dyDescent="0.3">
      <c r="A8981" s="1">
        <v>44822</v>
      </c>
      <c r="B8981">
        <v>202209</v>
      </c>
      <c r="C8981">
        <v>2022</v>
      </c>
      <c r="D8981" t="s">
        <v>6</v>
      </c>
      <c r="E8981" t="s">
        <v>23</v>
      </c>
      <c r="F8981">
        <v>246.29584000000003</v>
      </c>
      <c r="H8981">
        <v>66</v>
      </c>
      <c r="I8981">
        <v>339.89780000000002</v>
      </c>
      <c r="M8981">
        <v>6.1396180555555553</v>
      </c>
      <c r="N8981">
        <v>0.94791579116676328</v>
      </c>
      <c r="O8981">
        <v>51494.822656872282</v>
      </c>
      <c r="P8981">
        <v>187.79173841848686</v>
      </c>
      <c r="R8981">
        <v>0.92067311827956988</v>
      </c>
      <c r="T8981" s="6">
        <v>62.562442217006378</v>
      </c>
      <c r="U8981" s="6">
        <v>60.764425806451612</v>
      </c>
      <c r="W8981" s="6">
        <v>405.21479166666666</v>
      </c>
    </row>
    <row r="8982" spans="1:23" x14ac:dyDescent="0.3">
      <c r="A8982" s="1">
        <v>44822</v>
      </c>
      <c r="B8982">
        <v>202209</v>
      </c>
      <c r="C8982">
        <v>2022</v>
      </c>
      <c r="D8982" t="s">
        <v>7</v>
      </c>
      <c r="E8982" t="s">
        <v>23</v>
      </c>
      <c r="F8982">
        <v>230.52400000000003</v>
      </c>
      <c r="H8982">
        <v>36</v>
      </c>
      <c r="I8982">
        <v>252.30921001942852</v>
      </c>
      <c r="M8982">
        <v>6.9874335368546978</v>
      </c>
      <c r="N8982">
        <v>1</v>
      </c>
      <c r="O8982">
        <v>47382.530734875749</v>
      </c>
      <c r="P8982">
        <v>191.99469860418262</v>
      </c>
      <c r="R8982">
        <v>0.94569999999999999</v>
      </c>
      <c r="T8982" s="6">
        <v>36</v>
      </c>
      <c r="U8982" s="6">
        <v>34.045200000000001</v>
      </c>
      <c r="W8982" s="6">
        <v>251.54760732676911</v>
      </c>
    </row>
    <row r="8983" spans="1:23" x14ac:dyDescent="0.3">
      <c r="A8983" s="1">
        <v>44822</v>
      </c>
      <c r="B8983">
        <v>202209</v>
      </c>
      <c r="C8983">
        <v>2022</v>
      </c>
      <c r="D8983" t="s">
        <v>8</v>
      </c>
      <c r="E8983" t="s">
        <v>23</v>
      </c>
      <c r="F8983">
        <v>271.25565699999987</v>
      </c>
      <c r="H8983">
        <v>108</v>
      </c>
      <c r="I8983">
        <v>256.59338119999995</v>
      </c>
      <c r="M8983">
        <v>4.8070449845679013</v>
      </c>
      <c r="N8983">
        <v>0.9221965020576135</v>
      </c>
      <c r="O8983">
        <v>38388.95481660404</v>
      </c>
      <c r="P8983">
        <v>128.39721833219104</v>
      </c>
      <c r="R8983">
        <v>0.95776559139784945</v>
      </c>
      <c r="T8983" s="6">
        <v>99.597222222222257</v>
      </c>
      <c r="U8983" s="6">
        <v>103.43868387096774</v>
      </c>
      <c r="W8983" s="6">
        <v>519.16085833333329</v>
      </c>
    </row>
    <row r="8984" spans="1:23" x14ac:dyDescent="0.3">
      <c r="A8984" s="1">
        <v>44823</v>
      </c>
      <c r="B8984">
        <v>202209</v>
      </c>
      <c r="C8984">
        <v>2022</v>
      </c>
      <c r="D8984" t="s">
        <v>0</v>
      </c>
      <c r="E8984" t="s">
        <v>22</v>
      </c>
      <c r="F8984">
        <v>166.59216083333331</v>
      </c>
      <c r="G8984">
        <v>44</v>
      </c>
      <c r="I8984">
        <v>183.58191283204829</v>
      </c>
      <c r="J8984">
        <v>167.12536395833331</v>
      </c>
      <c r="K8984">
        <v>211.35348525819776</v>
      </c>
      <c r="L8984">
        <v>5.5638297693946139</v>
      </c>
      <c r="N8984">
        <v>0.98352773072839195</v>
      </c>
      <c r="O8984">
        <v>22817.541700525231</v>
      </c>
      <c r="P8984">
        <v>138.32005659532905</v>
      </c>
      <c r="Q8984">
        <v>0.74990004612997874</v>
      </c>
      <c r="S8984" s="6">
        <v>32.995602029719066</v>
      </c>
      <c r="V8984" s="6">
        <v>244.80850985336301</v>
      </c>
    </row>
    <row r="8985" spans="1:23" x14ac:dyDescent="0.3">
      <c r="A8985" s="1">
        <v>44823</v>
      </c>
      <c r="B8985">
        <v>202209</v>
      </c>
      <c r="C8985">
        <v>2022</v>
      </c>
      <c r="D8985" t="s">
        <v>1</v>
      </c>
      <c r="E8985" t="s">
        <v>22</v>
      </c>
      <c r="F8985">
        <v>173.89511916666666</v>
      </c>
      <c r="G8985">
        <v>46</v>
      </c>
      <c r="I8985">
        <v>196.57829059826582</v>
      </c>
      <c r="J8985">
        <v>174.06902716666664</v>
      </c>
      <c r="K8985">
        <v>218.44425886870542</v>
      </c>
      <c r="L8985">
        <v>5.6385562500355446</v>
      </c>
      <c r="N8985">
        <v>1</v>
      </c>
      <c r="O8985">
        <v>23631.501393133996</v>
      </c>
      <c r="P8985">
        <v>149.03142955265363</v>
      </c>
      <c r="Q8985">
        <v>0.75789633205048923</v>
      </c>
      <c r="S8985" s="6">
        <v>34.863231274322501</v>
      </c>
      <c r="V8985" s="6">
        <v>259.37358750163503</v>
      </c>
    </row>
    <row r="8986" spans="1:23" x14ac:dyDescent="0.3">
      <c r="A8986" s="1">
        <v>44823</v>
      </c>
      <c r="B8986">
        <v>202209</v>
      </c>
      <c r="C8986">
        <v>2022</v>
      </c>
      <c r="D8986" t="s">
        <v>4</v>
      </c>
      <c r="E8986" t="s">
        <v>22</v>
      </c>
      <c r="F8986">
        <v>137.66144</v>
      </c>
      <c r="G8986">
        <v>36</v>
      </c>
      <c r="I8986">
        <v>158.43530535464748</v>
      </c>
      <c r="J8986">
        <v>137.79910143999999</v>
      </c>
      <c r="K8986">
        <v>170.31589407065042</v>
      </c>
      <c r="L8986">
        <v>5.7855042922794127</v>
      </c>
      <c r="N8986">
        <v>0.99475958444424017</v>
      </c>
      <c r="O8986">
        <v>19374.300937206732</v>
      </c>
      <c r="P8986">
        <v>114.73616384282069</v>
      </c>
      <c r="Q8986">
        <v>0.76069094100729384</v>
      </c>
      <c r="S8986" s="6">
        <v>27.384873876262578</v>
      </c>
      <c r="V8986" s="6">
        <v>208.27815452205886</v>
      </c>
    </row>
    <row r="8987" spans="1:23" x14ac:dyDescent="0.3">
      <c r="A8987" s="1">
        <v>44823</v>
      </c>
      <c r="B8987">
        <v>202209</v>
      </c>
      <c r="C8987">
        <v>2022</v>
      </c>
      <c r="D8987" t="s">
        <v>2</v>
      </c>
      <c r="E8987" t="s">
        <v>22</v>
      </c>
      <c r="F8987">
        <v>252.89768066666662</v>
      </c>
      <c r="G8987">
        <v>64</v>
      </c>
      <c r="I8987">
        <v>292.43925161665612</v>
      </c>
      <c r="J8987">
        <v>253.29980062016662</v>
      </c>
      <c r="K8987">
        <v>327.06768302138084</v>
      </c>
      <c r="L8987">
        <v>6.0049412760906229</v>
      </c>
      <c r="N8987">
        <v>1</v>
      </c>
      <c r="O8987">
        <v>34229.191916983065</v>
      </c>
      <c r="P8987">
        <v>166.59024050933732</v>
      </c>
      <c r="Q8987">
        <v>0.7609338870146336</v>
      </c>
      <c r="S8987" s="6">
        <v>48.699768768936551</v>
      </c>
      <c r="V8987" s="6">
        <v>384.31624166979987</v>
      </c>
    </row>
    <row r="8988" spans="1:23" x14ac:dyDescent="0.3">
      <c r="A8988" s="1">
        <v>44823</v>
      </c>
      <c r="B8988">
        <v>202209</v>
      </c>
      <c r="C8988">
        <v>2022</v>
      </c>
      <c r="D8988" t="s">
        <v>3</v>
      </c>
      <c r="E8988" t="s">
        <v>22</v>
      </c>
      <c r="F8988">
        <v>369.99760233333336</v>
      </c>
      <c r="G8988">
        <v>96</v>
      </c>
      <c r="I8988">
        <v>465.15077602496183</v>
      </c>
      <c r="J8988">
        <v>371.05024939947299</v>
      </c>
      <c r="K8988">
        <v>462.83178756376697</v>
      </c>
      <c r="L8988">
        <v>6.3326155600201508</v>
      </c>
      <c r="N8988">
        <v>0.99972999970782017</v>
      </c>
      <c r="O8988">
        <v>51721.650208029656</v>
      </c>
      <c r="P8988">
        <v>264.36319556415151</v>
      </c>
      <c r="Q8988">
        <v>0.76513733348719726</v>
      </c>
      <c r="S8988" s="6">
        <v>73.45318401477094</v>
      </c>
      <c r="V8988" s="6">
        <v>607.93109376193445</v>
      </c>
    </row>
    <row r="8989" spans="1:23" x14ac:dyDescent="0.3">
      <c r="A8989" s="1">
        <v>44823</v>
      </c>
      <c r="B8989">
        <v>202209</v>
      </c>
      <c r="C8989">
        <v>2022</v>
      </c>
      <c r="D8989" t="s">
        <v>5</v>
      </c>
      <c r="E8989" t="s">
        <v>23</v>
      </c>
      <c r="F8989">
        <v>424.66561316666633</v>
      </c>
      <c r="H8989">
        <v>162</v>
      </c>
      <c r="I8989">
        <v>542.20122270280524</v>
      </c>
      <c r="M8989">
        <v>5.1918021458887145</v>
      </c>
      <c r="N8989">
        <v>0.97737654320987655</v>
      </c>
      <c r="O8989">
        <v>74099.569418656756</v>
      </c>
      <c r="P8989">
        <v>622.76310368089412</v>
      </c>
      <c r="R8989">
        <v>0.94079999999999997</v>
      </c>
      <c r="T8989" s="6">
        <v>158.33500000000001</v>
      </c>
      <c r="U8989" s="6">
        <v>152.40959999999998</v>
      </c>
      <c r="W8989" s="6">
        <v>841.07194763397172</v>
      </c>
    </row>
    <row r="8990" spans="1:23" x14ac:dyDescent="0.3">
      <c r="A8990" s="1">
        <v>44823</v>
      </c>
      <c r="B8990">
        <v>202209</v>
      </c>
      <c r="C8990">
        <v>2022</v>
      </c>
      <c r="D8990" t="s">
        <v>6</v>
      </c>
      <c r="E8990" t="s">
        <v>23</v>
      </c>
      <c r="F8990">
        <v>124.11615999999998</v>
      </c>
      <c r="H8990">
        <v>66</v>
      </c>
      <c r="I8990">
        <v>166.22569999999993</v>
      </c>
      <c r="M8990">
        <v>4.8614236111111104</v>
      </c>
      <c r="N8990">
        <v>0.94831735218518587</v>
      </c>
      <c r="O8990">
        <v>21970.845237462014</v>
      </c>
      <c r="P8990">
        <v>187.79173841848686</v>
      </c>
      <c r="R8990">
        <v>0.92067311827956988</v>
      </c>
      <c r="T8990" s="6">
        <v>62.588945244222266</v>
      </c>
      <c r="U8990" s="6">
        <v>60.764425806451612</v>
      </c>
      <c r="W8990" s="6">
        <v>320.85395833333331</v>
      </c>
    </row>
    <row r="8991" spans="1:23" x14ac:dyDescent="0.3">
      <c r="A8991" s="1">
        <v>44823</v>
      </c>
      <c r="B8991">
        <v>202209</v>
      </c>
      <c r="C8991">
        <v>2022</v>
      </c>
      <c r="D8991" t="s">
        <v>7</v>
      </c>
      <c r="E8991" t="s">
        <v>23</v>
      </c>
      <c r="F8991">
        <v>136.81360000000001</v>
      </c>
      <c r="H8991">
        <v>36</v>
      </c>
      <c r="I8991">
        <v>147.74654637603936</v>
      </c>
      <c r="M8991">
        <v>5.6867591964943465</v>
      </c>
      <c r="N8991">
        <v>1</v>
      </c>
      <c r="O8991">
        <v>22349.574337935712</v>
      </c>
      <c r="P8991">
        <v>191.99469860418262</v>
      </c>
      <c r="R8991">
        <v>0.94569999999999999</v>
      </c>
      <c r="T8991" s="6">
        <v>36</v>
      </c>
      <c r="U8991" s="6">
        <v>34.045200000000001</v>
      </c>
      <c r="W8991" s="6">
        <v>204.72333107379649</v>
      </c>
    </row>
    <row r="8992" spans="1:23" x14ac:dyDescent="0.3">
      <c r="A8992" s="1">
        <v>44823</v>
      </c>
      <c r="B8992">
        <v>202209</v>
      </c>
      <c r="C8992">
        <v>2022</v>
      </c>
      <c r="D8992" t="s">
        <v>8</v>
      </c>
      <c r="E8992" t="s">
        <v>23</v>
      </c>
      <c r="F8992">
        <v>217.5948098333333</v>
      </c>
      <c r="H8992">
        <v>108</v>
      </c>
      <c r="I8992">
        <v>203.3062602666667</v>
      </c>
      <c r="M8992">
        <v>4.4577805041152265</v>
      </c>
      <c r="N8992">
        <v>0.91242283950617309</v>
      </c>
      <c r="O8992">
        <v>33439.118796405208</v>
      </c>
      <c r="P8992">
        <v>128.39721833219104</v>
      </c>
      <c r="R8992">
        <v>0.95776559139784945</v>
      </c>
      <c r="T8992" s="6">
        <v>98.5416666666667</v>
      </c>
      <c r="U8992" s="6">
        <v>103.43868387096774</v>
      </c>
      <c r="W8992" s="6">
        <v>481.44029444444448</v>
      </c>
    </row>
    <row r="8993" spans="1:23" x14ac:dyDescent="0.3">
      <c r="A8993" s="1">
        <v>44824</v>
      </c>
      <c r="B8993">
        <v>202209</v>
      </c>
      <c r="C8993">
        <v>2022</v>
      </c>
      <c r="D8993" t="s">
        <v>0</v>
      </c>
      <c r="E8993" t="s">
        <v>22</v>
      </c>
      <c r="F8993">
        <v>136.81219999999996</v>
      </c>
      <c r="G8993">
        <v>44</v>
      </c>
      <c r="I8993">
        <v>164.61127919373999</v>
      </c>
      <c r="J8993">
        <v>137.31903593749996</v>
      </c>
      <c r="K8993">
        <v>178.77718767843359</v>
      </c>
      <c r="L8993">
        <v>4.9888854595068448</v>
      </c>
      <c r="N8993">
        <v>0.98404778263032255</v>
      </c>
      <c r="O8993">
        <v>21635.404706835376</v>
      </c>
      <c r="P8993">
        <v>138.32005659532905</v>
      </c>
      <c r="Q8993">
        <v>0.74990004612997874</v>
      </c>
      <c r="S8993" s="6">
        <v>32.995602029719066</v>
      </c>
      <c r="V8993" s="6">
        <v>219.51096021830116</v>
      </c>
    </row>
    <row r="8994" spans="1:23" x14ac:dyDescent="0.3">
      <c r="A8994" s="1">
        <v>44824</v>
      </c>
      <c r="B8994">
        <v>202209</v>
      </c>
      <c r="C8994">
        <v>2022</v>
      </c>
      <c r="D8994" t="s">
        <v>1</v>
      </c>
      <c r="E8994" t="s">
        <v>22</v>
      </c>
      <c r="F8994">
        <v>143.04668000000001</v>
      </c>
      <c r="G8994">
        <v>46</v>
      </c>
      <c r="I8994">
        <v>174.35639199599268</v>
      </c>
      <c r="J8994">
        <v>143.18973200000002</v>
      </c>
      <c r="K8994">
        <v>179.71021094048953</v>
      </c>
      <c r="L8994">
        <v>5.0011540991155856</v>
      </c>
      <c r="N8994">
        <v>1</v>
      </c>
      <c r="O8994">
        <v>22527.302279450396</v>
      </c>
      <c r="P8994">
        <v>149.03142955265363</v>
      </c>
      <c r="Q8994">
        <v>0.75789633205048923</v>
      </c>
      <c r="S8994" s="6">
        <v>34.863231274322501</v>
      </c>
      <c r="V8994" s="6">
        <v>230.05308855931693</v>
      </c>
    </row>
    <row r="8995" spans="1:23" x14ac:dyDescent="0.3">
      <c r="A8995" s="1">
        <v>44824</v>
      </c>
      <c r="B8995">
        <v>202209</v>
      </c>
      <c r="C8995">
        <v>2022</v>
      </c>
      <c r="D8995" t="s">
        <v>4</v>
      </c>
      <c r="E8995" t="s">
        <v>22</v>
      </c>
      <c r="F8995">
        <v>160.86924000000002</v>
      </c>
      <c r="G8995">
        <v>36</v>
      </c>
      <c r="I8995">
        <v>181.79405122621972</v>
      </c>
      <c r="J8995">
        <v>161.03010924000003</v>
      </c>
      <c r="K8995">
        <v>209.87052970951333</v>
      </c>
      <c r="L8995">
        <v>6.6384841517857138</v>
      </c>
      <c r="N8995">
        <v>1</v>
      </c>
      <c r="O8995">
        <v>26119.32851267164</v>
      </c>
      <c r="P8995">
        <v>114.73616384282069</v>
      </c>
      <c r="Q8995">
        <v>0.76069094100729384</v>
      </c>
      <c r="S8995" s="6">
        <v>27.384873876262578</v>
      </c>
      <c r="V8995" s="6">
        <v>238.98542946428569</v>
      </c>
    </row>
    <row r="8996" spans="1:23" x14ac:dyDescent="0.3">
      <c r="A8996" s="1">
        <v>44824</v>
      </c>
      <c r="B8996">
        <v>202209</v>
      </c>
      <c r="C8996">
        <v>2022</v>
      </c>
      <c r="D8996" t="s">
        <v>2</v>
      </c>
      <c r="E8996" t="s">
        <v>22</v>
      </c>
      <c r="F8996">
        <v>230.11044066666665</v>
      </c>
      <c r="G8996">
        <v>64</v>
      </c>
      <c r="I8996">
        <v>265.26965220288184</v>
      </c>
      <c r="J8996">
        <v>230.53463500260415</v>
      </c>
      <c r="K8996">
        <v>293.35922112718856</v>
      </c>
      <c r="L8996">
        <v>5.4470413085839073</v>
      </c>
      <c r="N8996">
        <v>1</v>
      </c>
      <c r="O8996">
        <v>38635.30093409137</v>
      </c>
      <c r="P8996">
        <v>166.59024050933732</v>
      </c>
      <c r="Q8996">
        <v>0.7609338870146336</v>
      </c>
      <c r="S8996" s="6">
        <v>48.699768768936551</v>
      </c>
      <c r="V8996" s="6">
        <v>348.61064374937007</v>
      </c>
    </row>
    <row r="8997" spans="1:23" x14ac:dyDescent="0.3">
      <c r="A8997" s="1">
        <v>44824</v>
      </c>
      <c r="B8997">
        <v>202209</v>
      </c>
      <c r="C8997">
        <v>2022</v>
      </c>
      <c r="D8997" t="s">
        <v>3</v>
      </c>
      <c r="E8997" t="s">
        <v>22</v>
      </c>
      <c r="F8997">
        <v>275.95119933333331</v>
      </c>
      <c r="G8997">
        <v>96</v>
      </c>
      <c r="I8997">
        <v>361.28223113357069</v>
      </c>
      <c r="J8997">
        <v>276.81932550094223</v>
      </c>
      <c r="K8997">
        <v>341.29552183297153</v>
      </c>
      <c r="L8997">
        <v>4.9185373783241211</v>
      </c>
      <c r="N8997">
        <v>1</v>
      </c>
      <c r="O8997">
        <v>45739.625329565366</v>
      </c>
      <c r="P8997">
        <v>264.36319556415151</v>
      </c>
      <c r="Q8997">
        <v>0.76513733348719726</v>
      </c>
      <c r="S8997" s="6">
        <v>73.45318401477094</v>
      </c>
      <c r="V8997" s="6">
        <v>472.17958831911562</v>
      </c>
    </row>
    <row r="8998" spans="1:23" x14ac:dyDescent="0.3">
      <c r="A8998" s="1">
        <v>44824</v>
      </c>
      <c r="B8998">
        <v>202209</v>
      </c>
      <c r="C8998">
        <v>2022</v>
      </c>
      <c r="D8998" t="s">
        <v>5</v>
      </c>
      <c r="E8998" t="s">
        <v>23</v>
      </c>
      <c r="F8998">
        <v>138.20160050000001</v>
      </c>
      <c r="H8998">
        <v>162</v>
      </c>
      <c r="I8998">
        <v>230.42882862647375</v>
      </c>
      <c r="M8998">
        <v>4.1483451196686234</v>
      </c>
      <c r="N8998">
        <v>0.95490864934842257</v>
      </c>
      <c r="O8998">
        <v>23204.345806777157</v>
      </c>
      <c r="P8998">
        <v>622.76310368089412</v>
      </c>
      <c r="R8998">
        <v>0.94079999999999997</v>
      </c>
      <c r="T8998" s="6">
        <v>154.69520119444445</v>
      </c>
      <c r="U8998" s="6">
        <v>152.40959999999998</v>
      </c>
      <c r="W8998" s="6">
        <v>672.03190938631701</v>
      </c>
    </row>
    <row r="8999" spans="1:23" x14ac:dyDescent="0.3">
      <c r="A8999" s="1">
        <v>44824</v>
      </c>
      <c r="B8999">
        <v>202209</v>
      </c>
      <c r="C8999">
        <v>2022</v>
      </c>
      <c r="D8999" t="s">
        <v>6</v>
      </c>
      <c r="E8999" t="s">
        <v>23</v>
      </c>
      <c r="F8999">
        <v>82.172160000000005</v>
      </c>
      <c r="H8999">
        <v>66</v>
      </c>
      <c r="I8999">
        <v>103.53380000000001</v>
      </c>
      <c r="M8999">
        <v>3.75892361111111</v>
      </c>
      <c r="N8999">
        <v>0.90847881448519585</v>
      </c>
      <c r="O8999">
        <v>12469.126202355103</v>
      </c>
      <c r="P8999">
        <v>187.79173841848686</v>
      </c>
      <c r="R8999">
        <v>0.92067311827956988</v>
      </c>
      <c r="T8999" s="6">
        <v>59.959601756022927</v>
      </c>
      <c r="U8999" s="6">
        <v>60.764425806451612</v>
      </c>
      <c r="W8999" s="6">
        <v>248.08895833333327</v>
      </c>
    </row>
    <row r="9000" spans="1:23" x14ac:dyDescent="0.3">
      <c r="A9000" s="1">
        <v>44824</v>
      </c>
      <c r="B9000">
        <v>202209</v>
      </c>
      <c r="C9000">
        <v>2022</v>
      </c>
      <c r="D9000" t="s">
        <v>7</v>
      </c>
      <c r="E9000" t="s">
        <v>23</v>
      </c>
      <c r="F9000">
        <v>47.801600000000001</v>
      </c>
      <c r="H9000">
        <v>36</v>
      </c>
      <c r="I9000">
        <v>56.486464505591293</v>
      </c>
      <c r="M9000">
        <v>3.9688656161482001</v>
      </c>
      <c r="N9000">
        <v>0.96927256231449765</v>
      </c>
      <c r="O9000">
        <v>6902.4177487104325</v>
      </c>
      <c r="P9000">
        <v>191.99469860418262</v>
      </c>
      <c r="R9000">
        <v>0.94569999999999999</v>
      </c>
      <c r="T9000" s="6">
        <v>34.893812243321918</v>
      </c>
      <c r="U9000" s="6">
        <v>34.045200000000001</v>
      </c>
      <c r="W9000" s="6">
        <v>142.8791621813352</v>
      </c>
    </row>
    <row r="9001" spans="1:23" x14ac:dyDescent="0.3">
      <c r="A9001" s="1">
        <v>44824</v>
      </c>
      <c r="B9001">
        <v>202209</v>
      </c>
      <c r="C9001">
        <v>2022</v>
      </c>
      <c r="D9001" t="s">
        <v>8</v>
      </c>
      <c r="E9001" t="s">
        <v>23</v>
      </c>
      <c r="F9001">
        <v>157.90060599999998</v>
      </c>
      <c r="H9001">
        <v>108</v>
      </c>
      <c r="I9001">
        <v>152.49916026666671</v>
      </c>
      <c r="M9001">
        <v>4.0631587448559676</v>
      </c>
      <c r="N9001">
        <v>0.90090020576131702</v>
      </c>
      <c r="O9001">
        <v>27276.467216605652</v>
      </c>
      <c r="P9001">
        <v>128.39721833219104</v>
      </c>
      <c r="R9001">
        <v>0.95776559139784945</v>
      </c>
      <c r="T9001" s="6">
        <v>97.297222222222231</v>
      </c>
      <c r="U9001" s="6">
        <v>103.43868387096774</v>
      </c>
      <c r="W9001" s="6">
        <v>438.82114444444449</v>
      </c>
    </row>
    <row r="9002" spans="1:23" x14ac:dyDescent="0.3">
      <c r="A9002" s="1">
        <v>44825</v>
      </c>
      <c r="B9002">
        <v>202209</v>
      </c>
      <c r="C9002">
        <v>2022</v>
      </c>
      <c r="D9002" t="s">
        <v>0</v>
      </c>
      <c r="E9002" t="s">
        <v>22</v>
      </c>
      <c r="F9002">
        <v>122.61451999999998</v>
      </c>
      <c r="G9002">
        <v>44</v>
      </c>
      <c r="I9002">
        <v>169.38420609725191</v>
      </c>
      <c r="J9002">
        <v>123.10451023437498</v>
      </c>
      <c r="K9002">
        <v>148.33499994372468</v>
      </c>
      <c r="L9002">
        <v>5.133538886324545</v>
      </c>
      <c r="N9002">
        <v>1</v>
      </c>
      <c r="O9002">
        <v>20863.007317287796</v>
      </c>
      <c r="P9002">
        <v>138.32005659532905</v>
      </c>
      <c r="Q9002">
        <v>0.74990004612997874</v>
      </c>
      <c r="S9002" s="6">
        <v>32.995602029719066</v>
      </c>
      <c r="V9002" s="6">
        <v>225.87571099827997</v>
      </c>
    </row>
    <row r="9003" spans="1:23" x14ac:dyDescent="0.3">
      <c r="A9003" s="1">
        <v>44825</v>
      </c>
      <c r="B9003">
        <v>202209</v>
      </c>
      <c r="C9003">
        <v>2022</v>
      </c>
      <c r="D9003" t="s">
        <v>1</v>
      </c>
      <c r="E9003" t="s">
        <v>22</v>
      </c>
      <c r="F9003">
        <v>124.52859999999998</v>
      </c>
      <c r="G9003">
        <v>46</v>
      </c>
      <c r="I9003">
        <v>185.90662593505027</v>
      </c>
      <c r="J9003">
        <v>124.65311599999998</v>
      </c>
      <c r="K9003">
        <v>153.0924998019853</v>
      </c>
      <c r="L9003">
        <v>5.3324554018598498</v>
      </c>
      <c r="N9003">
        <v>1</v>
      </c>
      <c r="O9003">
        <v>21145.711268621097</v>
      </c>
      <c r="P9003">
        <v>149.03142955265363</v>
      </c>
      <c r="Q9003">
        <v>0.75789633205048923</v>
      </c>
      <c r="S9003" s="6">
        <v>34.863231274322501</v>
      </c>
      <c r="V9003" s="6">
        <v>245.2929484855531</v>
      </c>
    </row>
    <row r="9004" spans="1:23" x14ac:dyDescent="0.3">
      <c r="A9004" s="1">
        <v>44825</v>
      </c>
      <c r="B9004">
        <v>202209</v>
      </c>
      <c r="C9004">
        <v>2022</v>
      </c>
      <c r="D9004" t="s">
        <v>4</v>
      </c>
      <c r="E9004" t="s">
        <v>22</v>
      </c>
      <c r="F9004">
        <v>128.61716000000001</v>
      </c>
      <c r="G9004">
        <v>36</v>
      </c>
      <c r="I9004">
        <v>138.60630297985969</v>
      </c>
      <c r="J9004">
        <v>128.74577716000002</v>
      </c>
      <c r="K9004">
        <v>166.29010590069032</v>
      </c>
      <c r="L9004">
        <v>5.0614183437961611</v>
      </c>
      <c r="N9004">
        <v>1</v>
      </c>
      <c r="O9004">
        <v>23580.713793005914</v>
      </c>
      <c r="P9004">
        <v>114.73616384282069</v>
      </c>
      <c r="Q9004">
        <v>0.76069094100729384</v>
      </c>
      <c r="S9004" s="6">
        <v>27.384873876262578</v>
      </c>
      <c r="V9004" s="6">
        <v>182.21106037666181</v>
      </c>
    </row>
    <row r="9005" spans="1:23" x14ac:dyDescent="0.3">
      <c r="A9005" s="1">
        <v>44825</v>
      </c>
      <c r="B9005">
        <v>202209</v>
      </c>
      <c r="C9005">
        <v>2022</v>
      </c>
      <c r="D9005" t="s">
        <v>2</v>
      </c>
      <c r="E9005" t="s">
        <v>22</v>
      </c>
      <c r="F9005">
        <v>238.33767933333337</v>
      </c>
      <c r="G9005">
        <v>64</v>
      </c>
      <c r="I9005">
        <v>314.25578268615732</v>
      </c>
      <c r="J9005">
        <v>238.80716175520837</v>
      </c>
      <c r="K9005">
        <v>305.41776833338929</v>
      </c>
      <c r="L9005">
        <v>6.4529214538408102</v>
      </c>
      <c r="N9005">
        <v>0.99673096739694289</v>
      </c>
      <c r="O9005">
        <v>43646.348138672591</v>
      </c>
      <c r="P9005">
        <v>166.59024050933732</v>
      </c>
      <c r="Q9005">
        <v>0.7609338870146336</v>
      </c>
      <c r="S9005" s="6">
        <v>48.699768768936551</v>
      </c>
      <c r="V9005" s="6">
        <v>412.98697304581185</v>
      </c>
    </row>
    <row r="9006" spans="1:23" x14ac:dyDescent="0.3">
      <c r="A9006" s="1">
        <v>44825</v>
      </c>
      <c r="B9006">
        <v>202209</v>
      </c>
      <c r="C9006">
        <v>2022</v>
      </c>
      <c r="D9006" t="s">
        <v>3</v>
      </c>
      <c r="E9006" t="s">
        <v>22</v>
      </c>
      <c r="F9006">
        <v>245.27832149999995</v>
      </c>
      <c r="G9006">
        <v>96</v>
      </c>
      <c r="I9006">
        <v>452.61406142046928</v>
      </c>
      <c r="J9006">
        <v>246.26946403387339</v>
      </c>
      <c r="K9006">
        <v>304.37035943309843</v>
      </c>
      <c r="L9006">
        <v>6.1619393017660293</v>
      </c>
      <c r="N9006">
        <v>0.99910297651885349</v>
      </c>
      <c r="O9006">
        <v>42030.432004933537</v>
      </c>
      <c r="P9006">
        <v>264.36319556415151</v>
      </c>
      <c r="Q9006">
        <v>0.76513733348719726</v>
      </c>
      <c r="S9006" s="6">
        <v>73.45318401477094</v>
      </c>
      <c r="V9006" s="6">
        <v>591.54617296953882</v>
      </c>
    </row>
    <row r="9007" spans="1:23" x14ac:dyDescent="0.3">
      <c r="A9007" s="1">
        <v>44825</v>
      </c>
      <c r="B9007">
        <v>202209</v>
      </c>
      <c r="C9007">
        <v>2022</v>
      </c>
      <c r="D9007" t="s">
        <v>5</v>
      </c>
      <c r="E9007" t="s">
        <v>23</v>
      </c>
      <c r="F9007">
        <v>321.21600799999982</v>
      </c>
      <c r="H9007">
        <v>162</v>
      </c>
      <c r="I9007">
        <v>469.38809423903621</v>
      </c>
      <c r="M9007">
        <v>5.3128380588727238</v>
      </c>
      <c r="N9007">
        <v>0.96436450925925921</v>
      </c>
      <c r="O9007">
        <v>61930.669002887735</v>
      </c>
      <c r="P9007">
        <v>622.76310368089412</v>
      </c>
      <c r="R9007">
        <v>0.94079999999999997</v>
      </c>
      <c r="T9007" s="6">
        <v>156.22705049999999</v>
      </c>
      <c r="U9007" s="6">
        <v>152.40959999999998</v>
      </c>
      <c r="W9007" s="6">
        <v>860.67976553738129</v>
      </c>
    </row>
    <row r="9008" spans="1:23" x14ac:dyDescent="0.3">
      <c r="A9008" s="1">
        <v>44825</v>
      </c>
      <c r="B9008">
        <v>202209</v>
      </c>
      <c r="C9008">
        <v>2022</v>
      </c>
      <c r="D9008" t="s">
        <v>6</v>
      </c>
      <c r="E9008" t="s">
        <v>23</v>
      </c>
      <c r="F9008">
        <v>40.07696</v>
      </c>
      <c r="H9008">
        <v>66</v>
      </c>
      <c r="I9008">
        <v>36.503833333333333</v>
      </c>
      <c r="M9008">
        <v>2.4513888888888888</v>
      </c>
      <c r="N9008">
        <v>0.7152919356887627</v>
      </c>
      <c r="O9008">
        <v>7661.5520451013635</v>
      </c>
      <c r="P9008">
        <v>187.79173841848686</v>
      </c>
      <c r="R9008">
        <v>0.92067311827956988</v>
      </c>
      <c r="T9008" s="6">
        <v>47.209267755458342</v>
      </c>
      <c r="U9008" s="6">
        <v>60.764425806451612</v>
      </c>
      <c r="W9008" s="6">
        <v>161.79166666666666</v>
      </c>
    </row>
    <row r="9009" spans="1:23" x14ac:dyDescent="0.3">
      <c r="A9009" s="1">
        <v>44825</v>
      </c>
      <c r="B9009">
        <v>202209</v>
      </c>
      <c r="C9009">
        <v>2022</v>
      </c>
      <c r="D9009" t="s">
        <v>7</v>
      </c>
      <c r="E9009" t="s">
        <v>23</v>
      </c>
      <c r="F9009">
        <v>70.403200000000012</v>
      </c>
      <c r="H9009">
        <v>36</v>
      </c>
      <c r="I9009">
        <v>84.637709220697076</v>
      </c>
      <c r="M9009">
        <v>4.2676513898322801</v>
      </c>
      <c r="N9009">
        <v>1</v>
      </c>
      <c r="O9009">
        <v>16342.289741445351</v>
      </c>
      <c r="P9009">
        <v>191.99469860418262</v>
      </c>
      <c r="R9009">
        <v>0.94569999999999999</v>
      </c>
      <c r="T9009" s="6">
        <v>36</v>
      </c>
      <c r="U9009" s="6">
        <v>34.045200000000001</v>
      </c>
      <c r="W9009" s="6">
        <v>153.63545003396209</v>
      </c>
    </row>
    <row r="9010" spans="1:23" x14ac:dyDescent="0.3">
      <c r="A9010" s="1">
        <v>44825</v>
      </c>
      <c r="B9010">
        <v>202209</v>
      </c>
      <c r="C9010">
        <v>2022</v>
      </c>
      <c r="D9010" t="s">
        <v>8</v>
      </c>
      <c r="E9010" t="s">
        <v>23</v>
      </c>
      <c r="F9010">
        <v>97.328462833333305</v>
      </c>
      <c r="H9010">
        <v>108</v>
      </c>
      <c r="I9010">
        <v>64.752197732291663</v>
      </c>
      <c r="M9010">
        <v>2.9239247194894538</v>
      </c>
      <c r="N9010">
        <v>0.90141460905349835</v>
      </c>
      <c r="O9010">
        <v>20571.911039701714</v>
      </c>
      <c r="P9010">
        <v>128.39721833219104</v>
      </c>
      <c r="R9010">
        <v>0.95776559139784945</v>
      </c>
      <c r="T9010" s="6">
        <v>97.352777777777817</v>
      </c>
      <c r="U9010" s="6">
        <v>103.43868387096774</v>
      </c>
      <c r="W9010" s="6">
        <v>315.78386970486099</v>
      </c>
    </row>
    <row r="9011" spans="1:23" x14ac:dyDescent="0.3">
      <c r="A9011" s="1">
        <v>44826</v>
      </c>
      <c r="B9011">
        <v>202209</v>
      </c>
      <c r="C9011">
        <v>2022</v>
      </c>
      <c r="D9011" t="s">
        <v>0</v>
      </c>
      <c r="E9011" t="s">
        <v>22</v>
      </c>
      <c r="F9011">
        <v>143.465</v>
      </c>
      <c r="G9011">
        <v>44</v>
      </c>
      <c r="I9011">
        <v>199.70371637744066</v>
      </c>
      <c r="J9011">
        <v>143.97818359375</v>
      </c>
      <c r="K9011">
        <v>182.62735627564163</v>
      </c>
      <c r="L9011">
        <v>6.0524343880001936</v>
      </c>
      <c r="N9011">
        <v>1</v>
      </c>
      <c r="O9011">
        <v>33098.515728170707</v>
      </c>
      <c r="P9011">
        <v>138.32005659532905</v>
      </c>
      <c r="Q9011">
        <v>0.74990004612997874</v>
      </c>
      <c r="S9011" s="6">
        <v>32.995602029719066</v>
      </c>
      <c r="V9011" s="6">
        <v>266.30711307200852</v>
      </c>
    </row>
    <row r="9012" spans="1:23" x14ac:dyDescent="0.3">
      <c r="A9012" s="1">
        <v>44826</v>
      </c>
      <c r="B9012">
        <v>202209</v>
      </c>
      <c r="C9012">
        <v>2022</v>
      </c>
      <c r="D9012" t="s">
        <v>1</v>
      </c>
      <c r="E9012" t="s">
        <v>22</v>
      </c>
      <c r="F9012">
        <v>144.63792000000001</v>
      </c>
      <c r="G9012">
        <v>46</v>
      </c>
      <c r="I9012">
        <v>215.6200816359121</v>
      </c>
      <c r="J9012">
        <v>144.78256800000003</v>
      </c>
      <c r="K9012">
        <v>187.87469232514809</v>
      </c>
      <c r="L9012">
        <v>6.1847417394933428</v>
      </c>
      <c r="N9012">
        <v>1</v>
      </c>
      <c r="O9012">
        <v>33704.097186642044</v>
      </c>
      <c r="P9012">
        <v>149.03142955265363</v>
      </c>
      <c r="Q9012">
        <v>0.75789633205048923</v>
      </c>
      <c r="S9012" s="6">
        <v>34.863231274322501</v>
      </c>
      <c r="V9012" s="6">
        <v>284.49812001669375</v>
      </c>
    </row>
    <row r="9013" spans="1:23" x14ac:dyDescent="0.3">
      <c r="A9013" s="1">
        <v>44826</v>
      </c>
      <c r="B9013">
        <v>202209</v>
      </c>
      <c r="C9013">
        <v>2022</v>
      </c>
      <c r="D9013" t="s">
        <v>4</v>
      </c>
      <c r="E9013" t="s">
        <v>22</v>
      </c>
      <c r="F9013">
        <v>122.5924</v>
      </c>
      <c r="G9013">
        <v>36</v>
      </c>
      <c r="I9013">
        <v>164.56207061079695</v>
      </c>
      <c r="J9013">
        <v>122.7149924</v>
      </c>
      <c r="K9013">
        <v>157.39974765734567</v>
      </c>
      <c r="L9013">
        <v>6.0092323723806027</v>
      </c>
      <c r="N9013">
        <v>0.99972590223846503</v>
      </c>
      <c r="O9013">
        <v>28926.246430926312</v>
      </c>
      <c r="P9013">
        <v>114.73616384282069</v>
      </c>
      <c r="Q9013">
        <v>0.76069094100729384</v>
      </c>
      <c r="S9013" s="6">
        <v>27.384873876262578</v>
      </c>
      <c r="V9013" s="6">
        <v>216.33236540570169</v>
      </c>
    </row>
    <row r="9014" spans="1:23" x14ac:dyDescent="0.3">
      <c r="A9014" s="1">
        <v>44826</v>
      </c>
      <c r="B9014">
        <v>202209</v>
      </c>
      <c r="C9014">
        <v>2022</v>
      </c>
      <c r="D9014" t="s">
        <v>2</v>
      </c>
      <c r="E9014" t="s">
        <v>22</v>
      </c>
      <c r="F9014">
        <v>240.09636149999994</v>
      </c>
      <c r="G9014">
        <v>64</v>
      </c>
      <c r="I9014">
        <v>318.16498710729769</v>
      </c>
      <c r="J9014">
        <v>240.53178630468744</v>
      </c>
      <c r="K9014">
        <v>310.93059390612029</v>
      </c>
      <c r="L9014">
        <v>6.5331929729867877</v>
      </c>
      <c r="N9014">
        <v>1</v>
      </c>
      <c r="O9014">
        <v>57753.667811258791</v>
      </c>
      <c r="P9014">
        <v>166.59024050933732</v>
      </c>
      <c r="Q9014">
        <v>0.7609338870146336</v>
      </c>
      <c r="S9014" s="6">
        <v>48.699768768936551</v>
      </c>
      <c r="V9014" s="6">
        <v>418.12435027115441</v>
      </c>
    </row>
    <row r="9015" spans="1:23" x14ac:dyDescent="0.3">
      <c r="A9015" s="1">
        <v>44826</v>
      </c>
      <c r="B9015">
        <v>202209</v>
      </c>
      <c r="C9015">
        <v>2022</v>
      </c>
      <c r="D9015" t="s">
        <v>3</v>
      </c>
      <c r="E9015" t="s">
        <v>22</v>
      </c>
      <c r="F9015">
        <v>269.59688049999994</v>
      </c>
      <c r="G9015">
        <v>96</v>
      </c>
      <c r="I9015">
        <v>451.07631977727397</v>
      </c>
      <c r="J9015">
        <v>270.5678000298692</v>
      </c>
      <c r="K9015">
        <v>346.41642008225261</v>
      </c>
      <c r="L9015">
        <v>6.1410043121693079</v>
      </c>
      <c r="N9015">
        <v>0.99946038949987437</v>
      </c>
      <c r="O9015">
        <v>59999.246500561516</v>
      </c>
      <c r="P9015">
        <v>264.36319556415151</v>
      </c>
      <c r="Q9015">
        <v>0.76513733348719726</v>
      </c>
      <c r="S9015" s="6">
        <v>73.45318401477094</v>
      </c>
      <c r="V9015" s="6">
        <v>589.53641396825356</v>
      </c>
    </row>
    <row r="9016" spans="1:23" x14ac:dyDescent="0.3">
      <c r="A9016" s="1">
        <v>44826</v>
      </c>
      <c r="B9016">
        <v>202209</v>
      </c>
      <c r="C9016">
        <v>2022</v>
      </c>
      <c r="D9016" t="s">
        <v>5</v>
      </c>
      <c r="E9016" t="s">
        <v>23</v>
      </c>
      <c r="F9016">
        <v>296.73600883333313</v>
      </c>
      <c r="H9016">
        <v>162</v>
      </c>
      <c r="I9016">
        <v>397.17452708035694</v>
      </c>
      <c r="M9016">
        <v>4.5058794100571298</v>
      </c>
      <c r="N9016">
        <v>0.97830124691358022</v>
      </c>
      <c r="O9016">
        <v>57906.015035810015</v>
      </c>
      <c r="P9016">
        <v>622.76310368089412</v>
      </c>
      <c r="R9016">
        <v>0.94079999999999997</v>
      </c>
      <c r="T9016" s="6">
        <v>158.484802</v>
      </c>
      <c r="U9016" s="6">
        <v>152.40959999999998</v>
      </c>
      <c r="W9016" s="6">
        <v>729.95246442925497</v>
      </c>
    </row>
    <row r="9017" spans="1:23" x14ac:dyDescent="0.3">
      <c r="A9017" s="1">
        <v>44826</v>
      </c>
      <c r="B9017">
        <v>202209</v>
      </c>
      <c r="C9017">
        <v>2022</v>
      </c>
      <c r="D9017" t="s">
        <v>6</v>
      </c>
      <c r="E9017" t="s">
        <v>23</v>
      </c>
      <c r="F9017">
        <v>85.675520166666658</v>
      </c>
      <c r="H9017">
        <v>66</v>
      </c>
      <c r="I9017">
        <v>143.16873333333336</v>
      </c>
      <c r="M9017">
        <v>3.5491666666666664</v>
      </c>
      <c r="N9017">
        <v>0.89906971261635416</v>
      </c>
      <c r="O9017">
        <v>14290.240499977353</v>
      </c>
      <c r="P9017">
        <v>187.79173841848686</v>
      </c>
      <c r="R9017">
        <v>0.92067311827956988</v>
      </c>
      <c r="T9017" s="6">
        <v>59.338601032679371</v>
      </c>
      <c r="U9017" s="6">
        <v>60.764425806451612</v>
      </c>
      <c r="W9017" s="6">
        <v>234.24499999999998</v>
      </c>
    </row>
    <row r="9018" spans="1:23" x14ac:dyDescent="0.3">
      <c r="A9018" s="1">
        <v>44826</v>
      </c>
      <c r="B9018">
        <v>202209</v>
      </c>
      <c r="C9018">
        <v>2022</v>
      </c>
      <c r="D9018" t="s">
        <v>7</v>
      </c>
      <c r="E9018" t="s">
        <v>23</v>
      </c>
      <c r="F9018">
        <v>66.617599999999996</v>
      </c>
      <c r="H9018">
        <v>36</v>
      </c>
      <c r="I9018">
        <v>82.787806463813197</v>
      </c>
      <c r="M9018">
        <v>4.2635490006472425</v>
      </c>
      <c r="N9018">
        <v>1</v>
      </c>
      <c r="O9018">
        <v>11533.101270778105</v>
      </c>
      <c r="P9018">
        <v>191.99469860418262</v>
      </c>
      <c r="R9018">
        <v>0.94569999999999999</v>
      </c>
      <c r="T9018" s="6">
        <v>36</v>
      </c>
      <c r="U9018" s="6">
        <v>34.045200000000001</v>
      </c>
      <c r="W9018" s="6">
        <v>153.48776402330074</v>
      </c>
    </row>
    <row r="9019" spans="1:23" x14ac:dyDescent="0.3">
      <c r="A9019" s="1">
        <v>44826</v>
      </c>
      <c r="B9019">
        <v>202209</v>
      </c>
      <c r="C9019">
        <v>2022</v>
      </c>
      <c r="D9019" t="s">
        <v>8</v>
      </c>
      <c r="E9019" t="s">
        <v>23</v>
      </c>
      <c r="F9019">
        <v>76.378418000000011</v>
      </c>
      <c r="H9019">
        <v>108</v>
      </c>
      <c r="I9019">
        <v>57.296847700000001</v>
      </c>
      <c r="M9019">
        <v>3.1190291923868312</v>
      </c>
      <c r="N9019">
        <v>0.89308127572016494</v>
      </c>
      <c r="O9019">
        <v>16953.280885951131</v>
      </c>
      <c r="P9019">
        <v>128.39721833219104</v>
      </c>
      <c r="R9019">
        <v>0.95776559139784945</v>
      </c>
      <c r="T9019" s="6">
        <v>96.452777777777811</v>
      </c>
      <c r="U9019" s="6">
        <v>103.43868387096774</v>
      </c>
      <c r="W9019" s="6">
        <v>336.85515277777779</v>
      </c>
    </row>
    <row r="9020" spans="1:23" x14ac:dyDescent="0.3">
      <c r="A9020" s="1">
        <v>44827</v>
      </c>
      <c r="B9020">
        <v>202209</v>
      </c>
      <c r="C9020">
        <v>2022</v>
      </c>
      <c r="D9020" t="s">
        <v>0</v>
      </c>
      <c r="E9020" t="s">
        <v>22</v>
      </c>
      <c r="F9020">
        <v>108.32444</v>
      </c>
      <c r="G9020">
        <v>44</v>
      </c>
      <c r="I9020">
        <v>159.20908126971142</v>
      </c>
      <c r="J9020">
        <v>108.814918515625</v>
      </c>
      <c r="K9020">
        <v>140.14832289799492</v>
      </c>
      <c r="L9020">
        <v>4.8251606722105622</v>
      </c>
      <c r="N9020">
        <v>1</v>
      </c>
      <c r="O9020">
        <v>19357.663943114101</v>
      </c>
      <c r="P9020">
        <v>138.32005659532905</v>
      </c>
      <c r="Q9020">
        <v>0.74990004612997874</v>
      </c>
      <c r="S9020" s="6">
        <v>32.995602029719066</v>
      </c>
      <c r="V9020" s="6">
        <v>212.30706957726474</v>
      </c>
    </row>
    <row r="9021" spans="1:23" x14ac:dyDescent="0.3">
      <c r="A9021" s="1">
        <v>44827</v>
      </c>
      <c r="B9021">
        <v>202209</v>
      </c>
      <c r="C9021">
        <v>2022</v>
      </c>
      <c r="D9021" t="s">
        <v>1</v>
      </c>
      <c r="E9021" t="s">
        <v>22</v>
      </c>
      <c r="F9021">
        <v>110.19987999999999</v>
      </c>
      <c r="G9021">
        <v>46</v>
      </c>
      <c r="I9021">
        <v>172.09908594644639</v>
      </c>
      <c r="J9021">
        <v>110.31005999999998</v>
      </c>
      <c r="K9021">
        <v>142.5163092293316</v>
      </c>
      <c r="L9021">
        <v>4.9364066282978465</v>
      </c>
      <c r="N9021">
        <v>1</v>
      </c>
      <c r="O9021">
        <v>19603.039152112426</v>
      </c>
      <c r="P9021">
        <v>149.03142955265363</v>
      </c>
      <c r="Q9021">
        <v>0.75789633205048923</v>
      </c>
      <c r="S9021" s="6">
        <v>34.863231274322501</v>
      </c>
      <c r="V9021" s="6">
        <v>227.07470490170093</v>
      </c>
    </row>
    <row r="9022" spans="1:23" x14ac:dyDescent="0.3">
      <c r="A9022" s="1">
        <v>44827</v>
      </c>
      <c r="B9022">
        <v>202209</v>
      </c>
      <c r="C9022">
        <v>2022</v>
      </c>
      <c r="D9022" t="s">
        <v>4</v>
      </c>
      <c r="E9022" t="s">
        <v>22</v>
      </c>
      <c r="F9022">
        <v>96.640879999999996</v>
      </c>
      <c r="G9022">
        <v>36</v>
      </c>
      <c r="I9022">
        <v>109.59161517855279</v>
      </c>
      <c r="J9022">
        <v>96.737520879999991</v>
      </c>
      <c r="K9022">
        <v>118.29829756496926</v>
      </c>
      <c r="L9022">
        <v>4.0019032285391551</v>
      </c>
      <c r="N9022">
        <v>1</v>
      </c>
      <c r="O9022">
        <v>16289.547734167776</v>
      </c>
      <c r="P9022">
        <v>114.73616384282069</v>
      </c>
      <c r="Q9022">
        <v>0.76069094100729384</v>
      </c>
      <c r="S9022" s="6">
        <v>27.384873876262578</v>
      </c>
      <c r="V9022" s="6">
        <v>144.06851622740959</v>
      </c>
    </row>
    <row r="9023" spans="1:23" x14ac:dyDescent="0.3">
      <c r="A9023" s="1">
        <v>44827</v>
      </c>
      <c r="B9023">
        <v>202209</v>
      </c>
      <c r="C9023">
        <v>2022</v>
      </c>
      <c r="D9023" t="s">
        <v>2</v>
      </c>
      <c r="E9023" t="s">
        <v>22</v>
      </c>
      <c r="F9023">
        <v>217.35784116666665</v>
      </c>
      <c r="G9023">
        <v>64</v>
      </c>
      <c r="I9023">
        <v>285.14522391283214</v>
      </c>
      <c r="J9023">
        <v>217.79460874479165</v>
      </c>
      <c r="K9023">
        <v>278.04228819462355</v>
      </c>
      <c r="L9023">
        <v>5.8551658687692534</v>
      </c>
      <c r="N9023">
        <v>1</v>
      </c>
      <c r="O9023">
        <v>37431.460076384574</v>
      </c>
      <c r="P9023">
        <v>166.59024050933732</v>
      </c>
      <c r="Q9023">
        <v>0.7609338870146336</v>
      </c>
      <c r="S9023" s="6">
        <v>48.699768768936551</v>
      </c>
      <c r="V9023" s="6">
        <v>374.73061560123222</v>
      </c>
    </row>
    <row r="9024" spans="1:23" x14ac:dyDescent="0.3">
      <c r="A9024" s="1">
        <v>44827</v>
      </c>
      <c r="B9024">
        <v>202209</v>
      </c>
      <c r="C9024">
        <v>2022</v>
      </c>
      <c r="D9024" t="s">
        <v>3</v>
      </c>
      <c r="E9024" t="s">
        <v>22</v>
      </c>
      <c r="F9024">
        <v>245.48608033333335</v>
      </c>
      <c r="G9024">
        <v>96</v>
      </c>
      <c r="I9024">
        <v>367.61034109097989</v>
      </c>
      <c r="J9024">
        <v>246.4519632227387</v>
      </c>
      <c r="K9024">
        <v>295.94267363975405</v>
      </c>
      <c r="L9024">
        <v>5.0046889868934192</v>
      </c>
      <c r="N9024">
        <v>1</v>
      </c>
      <c r="O9024">
        <v>40860.207512867601</v>
      </c>
      <c r="P9024">
        <v>264.36319556415151</v>
      </c>
      <c r="Q9024">
        <v>0.76513733348719726</v>
      </c>
      <c r="S9024" s="6">
        <v>73.45318401477094</v>
      </c>
      <c r="V9024" s="6">
        <v>480.45014274176822</v>
      </c>
    </row>
    <row r="9025" spans="1:23" x14ac:dyDescent="0.3">
      <c r="A9025" s="1">
        <v>44827</v>
      </c>
      <c r="B9025">
        <v>202209</v>
      </c>
      <c r="C9025">
        <v>2022</v>
      </c>
      <c r="D9025" t="s">
        <v>5</v>
      </c>
      <c r="E9025" t="s">
        <v>23</v>
      </c>
      <c r="F9025">
        <v>578.76481983333281</v>
      </c>
      <c r="H9025">
        <v>162</v>
      </c>
      <c r="I9025">
        <v>748.69686122035978</v>
      </c>
      <c r="M9025">
        <v>6.1596208416508063</v>
      </c>
      <c r="N9025">
        <v>0.9870029027777778</v>
      </c>
      <c r="O9025">
        <v>101584.2371879315</v>
      </c>
      <c r="P9025">
        <v>622.76310368089412</v>
      </c>
      <c r="R9025">
        <v>0.94079999999999997</v>
      </c>
      <c r="T9025" s="6">
        <v>159.89447025000001</v>
      </c>
      <c r="U9025" s="6">
        <v>152.40959999999998</v>
      </c>
      <c r="W9025" s="6">
        <v>997.85857634743058</v>
      </c>
    </row>
    <row r="9026" spans="1:23" x14ac:dyDescent="0.3">
      <c r="A9026" s="1">
        <v>44827</v>
      </c>
      <c r="B9026">
        <v>202209</v>
      </c>
      <c r="C9026">
        <v>2022</v>
      </c>
      <c r="D9026" t="s">
        <v>6</v>
      </c>
      <c r="E9026" t="s">
        <v>23</v>
      </c>
      <c r="F9026">
        <v>395.5145619999999</v>
      </c>
      <c r="H9026">
        <v>66</v>
      </c>
      <c r="I9026">
        <v>528.45403333333331</v>
      </c>
      <c r="M9026">
        <v>6.3538194444444445</v>
      </c>
      <c r="N9026">
        <v>0.92403274943032043</v>
      </c>
      <c r="O9026">
        <v>70678.020013222325</v>
      </c>
      <c r="P9026">
        <v>187.79173841848686</v>
      </c>
      <c r="R9026">
        <v>0.92067311827956988</v>
      </c>
      <c r="T9026" s="6">
        <v>60.986161462401149</v>
      </c>
      <c r="U9026" s="6">
        <v>60.764425806451612</v>
      </c>
      <c r="W9026" s="6">
        <v>419.35208333333333</v>
      </c>
    </row>
    <row r="9027" spans="1:23" x14ac:dyDescent="0.3">
      <c r="A9027" s="1">
        <v>44827</v>
      </c>
      <c r="B9027">
        <v>202209</v>
      </c>
      <c r="C9027">
        <v>2022</v>
      </c>
      <c r="D9027" t="s">
        <v>7</v>
      </c>
      <c r="E9027" t="s">
        <v>23</v>
      </c>
      <c r="F9027">
        <v>325.33199533333368</v>
      </c>
      <c r="H9027">
        <v>36</v>
      </c>
      <c r="I9027">
        <v>366.06994172697063</v>
      </c>
      <c r="M9027">
        <v>7.7161649071774887</v>
      </c>
      <c r="N9027">
        <v>0.98816763830220555</v>
      </c>
      <c r="O9027">
        <v>56888.588236619558</v>
      </c>
      <c r="P9027">
        <v>191.99469860418262</v>
      </c>
      <c r="R9027">
        <v>0.94569999999999999</v>
      </c>
      <c r="T9027" s="6">
        <v>35.574034978879396</v>
      </c>
      <c r="U9027" s="6">
        <v>34.045200000000001</v>
      </c>
      <c r="W9027" s="6">
        <v>277.78193665838961</v>
      </c>
    </row>
    <row r="9028" spans="1:23" x14ac:dyDescent="0.3">
      <c r="A9028" s="1">
        <v>44827</v>
      </c>
      <c r="B9028">
        <v>202209</v>
      </c>
      <c r="C9028">
        <v>2022</v>
      </c>
      <c r="D9028" t="s">
        <v>8</v>
      </c>
      <c r="E9028" t="s">
        <v>23</v>
      </c>
      <c r="F9028">
        <v>161.24360116666674</v>
      </c>
      <c r="H9028">
        <v>108</v>
      </c>
      <c r="I9028">
        <v>111.9367432333333</v>
      </c>
      <c r="M9028">
        <v>3.4487018536256571</v>
      </c>
      <c r="N9028">
        <v>0.87137345679012368</v>
      </c>
      <c r="O9028">
        <v>29572.351474511026</v>
      </c>
      <c r="P9028">
        <v>128.39721833219104</v>
      </c>
      <c r="R9028">
        <v>0.95776559139784945</v>
      </c>
      <c r="T9028" s="6">
        <v>94.108333333333363</v>
      </c>
      <c r="U9028" s="6">
        <v>103.43868387096774</v>
      </c>
      <c r="W9028" s="6">
        <v>372.45980019157093</v>
      </c>
    </row>
    <row r="9029" spans="1:23" x14ac:dyDescent="0.3">
      <c r="A9029" s="1">
        <v>44828</v>
      </c>
      <c r="B9029">
        <v>202209</v>
      </c>
      <c r="C9029">
        <v>2022</v>
      </c>
      <c r="D9029" t="s">
        <v>0</v>
      </c>
      <c r="E9029" t="s">
        <v>22</v>
      </c>
      <c r="F9029">
        <v>107.00507999999999</v>
      </c>
      <c r="G9029">
        <v>44</v>
      </c>
      <c r="I9029">
        <v>134.95191631966335</v>
      </c>
      <c r="J9029">
        <v>107.43110539062499</v>
      </c>
      <c r="K9029">
        <v>136.93182711291041</v>
      </c>
      <c r="L9029">
        <v>4.0899970910702725</v>
      </c>
      <c r="N9029">
        <v>1</v>
      </c>
      <c r="O9029">
        <v>14740.903709436119</v>
      </c>
      <c r="P9029">
        <v>138.32005659532905</v>
      </c>
      <c r="Q9029">
        <v>0.74990004612997874</v>
      </c>
      <c r="S9029" s="6">
        <v>32.995602029719066</v>
      </c>
      <c r="V9029" s="6">
        <v>179.959872007092</v>
      </c>
    </row>
    <row r="9030" spans="1:23" x14ac:dyDescent="0.3">
      <c r="A9030" s="1">
        <v>44828</v>
      </c>
      <c r="B9030">
        <v>202209</v>
      </c>
      <c r="C9030">
        <v>2022</v>
      </c>
      <c r="D9030" t="s">
        <v>1</v>
      </c>
      <c r="E9030" t="s">
        <v>22</v>
      </c>
      <c r="F9030">
        <v>108.83516</v>
      </c>
      <c r="G9030">
        <v>46</v>
      </c>
      <c r="I9030">
        <v>140.37390887416794</v>
      </c>
      <c r="J9030">
        <v>108.943996</v>
      </c>
      <c r="K9030">
        <v>141.36250710441652</v>
      </c>
      <c r="L9030">
        <v>4.0264170515243158</v>
      </c>
      <c r="N9030">
        <v>1</v>
      </c>
      <c r="O9030">
        <v>15143.389653516693</v>
      </c>
      <c r="P9030">
        <v>149.03142955265363</v>
      </c>
      <c r="Q9030">
        <v>0.75789633205048923</v>
      </c>
      <c r="S9030" s="6">
        <v>34.863231274322501</v>
      </c>
      <c r="V9030" s="6">
        <v>185.21518437011852</v>
      </c>
    </row>
    <row r="9031" spans="1:23" x14ac:dyDescent="0.3">
      <c r="A9031" s="1">
        <v>44828</v>
      </c>
      <c r="B9031">
        <v>202209</v>
      </c>
      <c r="C9031">
        <v>2022</v>
      </c>
      <c r="D9031" t="s">
        <v>4</v>
      </c>
      <c r="E9031" t="s">
        <v>22</v>
      </c>
      <c r="F9031">
        <v>99.844920000000002</v>
      </c>
      <c r="G9031">
        <v>36</v>
      </c>
      <c r="I9031">
        <v>112.14272726665629</v>
      </c>
      <c r="J9031">
        <v>99.944764919999997</v>
      </c>
      <c r="K9031">
        <v>126.32349361715337</v>
      </c>
      <c r="L9031">
        <v>4.0950609366823665</v>
      </c>
      <c r="N9031">
        <v>1</v>
      </c>
      <c r="O9031">
        <v>14617.880906068371</v>
      </c>
      <c r="P9031">
        <v>114.73616384282069</v>
      </c>
      <c r="Q9031">
        <v>0.76069094100729384</v>
      </c>
      <c r="S9031" s="6">
        <v>27.384873876262578</v>
      </c>
      <c r="V9031" s="6">
        <v>147.42219372056519</v>
      </c>
    </row>
    <row r="9032" spans="1:23" x14ac:dyDescent="0.3">
      <c r="A9032" s="1">
        <v>44828</v>
      </c>
      <c r="B9032">
        <v>202209</v>
      </c>
      <c r="C9032">
        <v>2022</v>
      </c>
      <c r="D9032" t="s">
        <v>2</v>
      </c>
      <c r="E9032" t="s">
        <v>22</v>
      </c>
      <c r="F9032">
        <v>227.10660266666659</v>
      </c>
      <c r="G9032">
        <v>64</v>
      </c>
      <c r="I9032">
        <v>283.13605842529427</v>
      </c>
      <c r="J9032">
        <v>227.48148059635409</v>
      </c>
      <c r="K9032">
        <v>296.54406300435107</v>
      </c>
      <c r="L9032">
        <v>5.8139097080455615</v>
      </c>
      <c r="N9032">
        <v>1</v>
      </c>
      <c r="O9032">
        <v>31667.587880777377</v>
      </c>
      <c r="P9032">
        <v>166.59024050933732</v>
      </c>
      <c r="Q9032">
        <v>0.7609338870146336</v>
      </c>
      <c r="S9032" s="6">
        <v>48.699768768936551</v>
      </c>
      <c r="V9032" s="6">
        <v>372.09022131491594</v>
      </c>
    </row>
    <row r="9033" spans="1:23" x14ac:dyDescent="0.3">
      <c r="A9033" s="1">
        <v>44828</v>
      </c>
      <c r="B9033">
        <v>202209</v>
      </c>
      <c r="C9033">
        <v>2022</v>
      </c>
      <c r="D9033" t="s">
        <v>3</v>
      </c>
      <c r="E9033" t="s">
        <v>22</v>
      </c>
      <c r="F9033">
        <v>295.09144066666659</v>
      </c>
      <c r="G9033">
        <v>96</v>
      </c>
      <c r="I9033">
        <v>394.22746624377572</v>
      </c>
      <c r="J9033">
        <v>295.92697972092259</v>
      </c>
      <c r="K9033">
        <v>361.6814138463908</v>
      </c>
      <c r="L9033">
        <v>5.3670575555240632</v>
      </c>
      <c r="N9033">
        <v>1</v>
      </c>
      <c r="O9033">
        <v>43283.895945742333</v>
      </c>
      <c r="P9033">
        <v>264.36319556415151</v>
      </c>
      <c r="Q9033">
        <v>0.76513733348719726</v>
      </c>
      <c r="S9033" s="6">
        <v>73.45318401477094</v>
      </c>
      <c r="V9033" s="6">
        <v>515.23752533031006</v>
      </c>
    </row>
    <row r="9034" spans="1:23" x14ac:dyDescent="0.3">
      <c r="A9034" s="1">
        <v>44828</v>
      </c>
      <c r="B9034">
        <v>202209</v>
      </c>
      <c r="C9034">
        <v>2022</v>
      </c>
      <c r="D9034" t="s">
        <v>5</v>
      </c>
      <c r="E9034" t="s">
        <v>23</v>
      </c>
      <c r="F9034">
        <v>1617.9456619999996</v>
      </c>
      <c r="H9034">
        <v>162</v>
      </c>
      <c r="I9034">
        <v>1912.7921878412569</v>
      </c>
      <c r="M9034">
        <v>8.2752917954705847</v>
      </c>
      <c r="N9034">
        <v>0.99990354938271608</v>
      </c>
      <c r="O9034">
        <v>336160.15466509963</v>
      </c>
      <c r="P9034">
        <v>622.76310368089412</v>
      </c>
      <c r="R9034">
        <v>0.94079999999999997</v>
      </c>
      <c r="T9034" s="6">
        <v>161.984375</v>
      </c>
      <c r="U9034" s="6">
        <v>152.40959999999998</v>
      </c>
      <c r="W9034" s="6">
        <v>1340.5972708662348</v>
      </c>
    </row>
    <row r="9035" spans="1:23" x14ac:dyDescent="0.3">
      <c r="A9035" s="1">
        <v>44828</v>
      </c>
      <c r="B9035">
        <v>202209</v>
      </c>
      <c r="C9035">
        <v>2022</v>
      </c>
      <c r="D9035" t="s">
        <v>6</v>
      </c>
      <c r="E9035" t="s">
        <v>23</v>
      </c>
      <c r="F9035">
        <v>696.15728483333305</v>
      </c>
      <c r="H9035">
        <v>66</v>
      </c>
      <c r="I9035">
        <v>888.50620000000004</v>
      </c>
      <c r="M9035">
        <v>8.438229166666666</v>
      </c>
      <c r="N9035">
        <v>0.94806989058166136</v>
      </c>
      <c r="O9035">
        <v>147846.53590528425</v>
      </c>
      <c r="P9035">
        <v>187.79173841848686</v>
      </c>
      <c r="R9035">
        <v>0.92067311827956988</v>
      </c>
      <c r="T9035" s="6">
        <v>62.572612778389647</v>
      </c>
      <c r="U9035" s="6">
        <v>60.764425806451612</v>
      </c>
      <c r="W9035" s="6">
        <v>556.92312499999991</v>
      </c>
    </row>
    <row r="9036" spans="1:23" x14ac:dyDescent="0.3">
      <c r="A9036" s="1">
        <v>44828</v>
      </c>
      <c r="B9036">
        <v>202209</v>
      </c>
      <c r="C9036">
        <v>2022</v>
      </c>
      <c r="D9036" t="s">
        <v>7</v>
      </c>
      <c r="E9036" t="s">
        <v>23</v>
      </c>
      <c r="F9036">
        <v>482.10399266666695</v>
      </c>
      <c r="H9036">
        <v>36</v>
      </c>
      <c r="I9036">
        <v>558.33586263763345</v>
      </c>
      <c r="M9036">
        <v>9.251746757904753</v>
      </c>
      <c r="N9036">
        <v>1</v>
      </c>
      <c r="O9036">
        <v>100254.75120848972</v>
      </c>
      <c r="P9036">
        <v>191.99469860418262</v>
      </c>
      <c r="R9036">
        <v>0.94569999999999999</v>
      </c>
      <c r="T9036" s="6">
        <v>36</v>
      </c>
      <c r="U9036" s="6">
        <v>34.045200000000001</v>
      </c>
      <c r="W9036" s="6">
        <v>333.06288328457111</v>
      </c>
    </row>
    <row r="9037" spans="1:23" x14ac:dyDescent="0.3">
      <c r="A9037" s="1">
        <v>44828</v>
      </c>
      <c r="B9037">
        <v>202209</v>
      </c>
      <c r="C9037">
        <v>2022</v>
      </c>
      <c r="D9037" t="s">
        <v>8</v>
      </c>
      <c r="E9037" t="s">
        <v>23</v>
      </c>
      <c r="F9037">
        <v>44.464078833333332</v>
      </c>
      <c r="H9037">
        <v>108</v>
      </c>
      <c r="I9037">
        <v>33.833424666666673</v>
      </c>
      <c r="M9037">
        <v>2.6495242541152262</v>
      </c>
      <c r="N9037">
        <v>0.85617283950617318</v>
      </c>
      <c r="O9037">
        <v>7858.9719967451501</v>
      </c>
      <c r="P9037">
        <v>128.39721833219104</v>
      </c>
      <c r="R9037">
        <v>0.95776559139784945</v>
      </c>
      <c r="T9037" s="6">
        <v>92.466666666666697</v>
      </c>
      <c r="U9037" s="6">
        <v>103.43868387096774</v>
      </c>
      <c r="W9037" s="6">
        <v>286.14861944444442</v>
      </c>
    </row>
    <row r="9038" spans="1:23" x14ac:dyDescent="0.3">
      <c r="A9038" s="1">
        <v>44829</v>
      </c>
      <c r="B9038">
        <v>202209</v>
      </c>
      <c r="C9038">
        <v>2022</v>
      </c>
      <c r="D9038" t="s">
        <v>0</v>
      </c>
      <c r="E9038" t="s">
        <v>22</v>
      </c>
      <c r="F9038">
        <v>110.04448000000001</v>
      </c>
      <c r="G9038">
        <v>44</v>
      </c>
      <c r="I9038">
        <v>140.18956906465039</v>
      </c>
      <c r="J9038">
        <v>110.48808351562501</v>
      </c>
      <c r="K9038">
        <v>143.75151540967829</v>
      </c>
      <c r="L9038">
        <v>4.248734996208948</v>
      </c>
      <c r="N9038">
        <v>1</v>
      </c>
      <c r="O9038">
        <v>12106.274011528591</v>
      </c>
      <c r="P9038">
        <v>138.32005659532905</v>
      </c>
      <c r="Q9038">
        <v>0.74990004612997874</v>
      </c>
      <c r="S9038" s="6">
        <v>32.995602029719066</v>
      </c>
      <c r="V9038" s="6">
        <v>186.94433983319371</v>
      </c>
    </row>
    <row r="9039" spans="1:23" x14ac:dyDescent="0.3">
      <c r="A9039" s="1">
        <v>44829</v>
      </c>
      <c r="B9039">
        <v>202209</v>
      </c>
      <c r="C9039">
        <v>2022</v>
      </c>
      <c r="D9039" t="s">
        <v>1</v>
      </c>
      <c r="E9039" t="s">
        <v>22</v>
      </c>
      <c r="F9039">
        <v>108.89396000000004</v>
      </c>
      <c r="G9039">
        <v>46</v>
      </c>
      <c r="I9039">
        <v>150.81538991973622</v>
      </c>
      <c r="J9039">
        <v>109.00285200000003</v>
      </c>
      <c r="K9039">
        <v>142.65895797235328</v>
      </c>
      <c r="L9039">
        <v>4.3259154245640703</v>
      </c>
      <c r="N9039">
        <v>1</v>
      </c>
      <c r="O9039">
        <v>12034.28730113012</v>
      </c>
      <c r="P9039">
        <v>149.03142955265363</v>
      </c>
      <c r="Q9039">
        <v>0.75789633205048923</v>
      </c>
      <c r="S9039" s="6">
        <v>34.863231274322501</v>
      </c>
      <c r="V9039" s="6">
        <v>198.99210952994724</v>
      </c>
    </row>
    <row r="9040" spans="1:23" x14ac:dyDescent="0.3">
      <c r="A9040" s="1">
        <v>44829</v>
      </c>
      <c r="B9040">
        <v>202209</v>
      </c>
      <c r="C9040">
        <v>2022</v>
      </c>
      <c r="D9040" t="s">
        <v>4</v>
      </c>
      <c r="E9040" t="s">
        <v>22</v>
      </c>
      <c r="F9040">
        <v>45.667720000000003</v>
      </c>
      <c r="G9040">
        <v>36</v>
      </c>
      <c r="I9040">
        <v>40.093203255563218</v>
      </c>
      <c r="J9040">
        <v>45.71338772</v>
      </c>
      <c r="K9040">
        <v>52.685451347062752</v>
      </c>
      <c r="L9040">
        <v>1.4640638272326065</v>
      </c>
      <c r="N9040">
        <v>1</v>
      </c>
      <c r="O9040">
        <v>4360.4350429303367</v>
      </c>
      <c r="P9040">
        <v>114.73616384282069</v>
      </c>
      <c r="Q9040">
        <v>0.76069094100729384</v>
      </c>
      <c r="S9040" s="6">
        <v>27.384873876262578</v>
      </c>
      <c r="V9040" s="6">
        <v>52.706297780373838</v>
      </c>
    </row>
    <row r="9041" spans="1:23" x14ac:dyDescent="0.3">
      <c r="A9041" s="1">
        <v>44829</v>
      </c>
      <c r="B9041">
        <v>202209</v>
      </c>
      <c r="C9041">
        <v>2022</v>
      </c>
      <c r="D9041" t="s">
        <v>2</v>
      </c>
      <c r="E9041" t="s">
        <v>22</v>
      </c>
      <c r="F9041">
        <v>86.014599999999987</v>
      </c>
      <c r="G9041">
        <v>64</v>
      </c>
      <c r="I9041">
        <v>124.14244417875615</v>
      </c>
      <c r="J9041">
        <v>86.277295312499987</v>
      </c>
      <c r="K9041">
        <v>103.24952269280075</v>
      </c>
      <c r="L9041">
        <v>2.5491382673246115</v>
      </c>
      <c r="N9041">
        <v>0.99999178385037391</v>
      </c>
      <c r="O9041">
        <v>9807.3550891957875</v>
      </c>
      <c r="P9041">
        <v>166.59024050933732</v>
      </c>
      <c r="Q9041">
        <v>0.7609338870146336</v>
      </c>
      <c r="S9041" s="6">
        <v>48.699768768936551</v>
      </c>
      <c r="V9041" s="6">
        <v>163.14484910877513</v>
      </c>
    </row>
    <row r="9042" spans="1:23" x14ac:dyDescent="0.3">
      <c r="A9042" s="1">
        <v>44829</v>
      </c>
      <c r="B9042">
        <v>202209</v>
      </c>
      <c r="C9042">
        <v>2022</v>
      </c>
      <c r="D9042" t="s">
        <v>3</v>
      </c>
      <c r="E9042" t="s">
        <v>22</v>
      </c>
      <c r="F9042">
        <v>231.41944033333334</v>
      </c>
      <c r="G9042">
        <v>96</v>
      </c>
      <c r="I9042">
        <v>410.64726406019815</v>
      </c>
      <c r="J9042">
        <v>232.25922380783061</v>
      </c>
      <c r="K9042">
        <v>298.81478134367416</v>
      </c>
      <c r="L9042">
        <v>5.59059855019518</v>
      </c>
      <c r="N9042">
        <v>1</v>
      </c>
      <c r="O9042">
        <v>27227.562170702487</v>
      </c>
      <c r="P9042">
        <v>264.36319556415151</v>
      </c>
      <c r="Q9042">
        <v>0.76513733348719726</v>
      </c>
      <c r="S9042" s="6">
        <v>73.45318401477094</v>
      </c>
      <c r="V9042" s="6">
        <v>536.69746081873723</v>
      </c>
    </row>
    <row r="9043" spans="1:23" x14ac:dyDescent="0.3">
      <c r="A9043" s="1">
        <v>44829</v>
      </c>
      <c r="B9043">
        <v>202209</v>
      </c>
      <c r="C9043">
        <v>2022</v>
      </c>
      <c r="D9043" t="s">
        <v>5</v>
      </c>
      <c r="E9043" t="s">
        <v>23</v>
      </c>
      <c r="F9043">
        <v>1942.2912761666664</v>
      </c>
      <c r="H9043">
        <v>162</v>
      </c>
      <c r="I9043">
        <v>2321.7541986304918</v>
      </c>
      <c r="M9043">
        <v>9.0939923662830289</v>
      </c>
      <c r="N9043">
        <v>0.99723420370370386</v>
      </c>
      <c r="O9043">
        <v>217248.28518193401</v>
      </c>
      <c r="P9043">
        <v>622.76310368089412</v>
      </c>
      <c r="R9043">
        <v>0.94079999999999997</v>
      </c>
      <c r="T9043" s="6">
        <v>161.55194100000003</v>
      </c>
      <c r="U9043" s="6">
        <v>152.40959999999998</v>
      </c>
      <c r="W9043" s="6">
        <v>1473.2267633378506</v>
      </c>
    </row>
    <row r="9044" spans="1:23" x14ac:dyDescent="0.3">
      <c r="A9044" s="1">
        <v>44829</v>
      </c>
      <c r="B9044">
        <v>202209</v>
      </c>
      <c r="C9044">
        <v>2022</v>
      </c>
      <c r="D9044" t="s">
        <v>6</v>
      </c>
      <c r="E9044" t="s">
        <v>23</v>
      </c>
      <c r="F9044">
        <v>875.3180844999996</v>
      </c>
      <c r="H9044">
        <v>66</v>
      </c>
      <c r="I9044">
        <v>1126.9982666666667</v>
      </c>
      <c r="M9044">
        <v>9.9260416666666682</v>
      </c>
      <c r="N9044">
        <v>0.92519498482664897</v>
      </c>
      <c r="O9044">
        <v>99148.145389788435</v>
      </c>
      <c r="P9044">
        <v>187.79173841848686</v>
      </c>
      <c r="R9044">
        <v>0.92067311827956988</v>
      </c>
      <c r="T9044" s="6">
        <v>61.062868998558834</v>
      </c>
      <c r="U9044" s="6">
        <v>60.764425806451612</v>
      </c>
      <c r="W9044" s="6">
        <v>655.11875000000009</v>
      </c>
    </row>
    <row r="9045" spans="1:23" x14ac:dyDescent="0.3">
      <c r="A9045" s="1">
        <v>44829</v>
      </c>
      <c r="B9045">
        <v>202209</v>
      </c>
      <c r="C9045">
        <v>2022</v>
      </c>
      <c r="D9045" t="s">
        <v>7</v>
      </c>
      <c r="E9045" t="s">
        <v>23</v>
      </c>
      <c r="F9045">
        <v>619.02958916666705</v>
      </c>
      <c r="H9045">
        <v>36</v>
      </c>
      <c r="I9045">
        <v>695.59487609573887</v>
      </c>
      <c r="M9045">
        <v>10.81699264480779</v>
      </c>
      <c r="N9045">
        <v>1</v>
      </c>
      <c r="O9045">
        <v>72793.060968973426</v>
      </c>
      <c r="P9045">
        <v>191.99469860418262</v>
      </c>
      <c r="R9045">
        <v>0.94569999999999999</v>
      </c>
      <c r="T9045" s="6">
        <v>36</v>
      </c>
      <c r="U9045" s="6">
        <v>34.045200000000001</v>
      </c>
      <c r="W9045" s="6">
        <v>389.41173521308042</v>
      </c>
    </row>
    <row r="9046" spans="1:23" x14ac:dyDescent="0.3">
      <c r="A9046" s="1">
        <v>44829</v>
      </c>
      <c r="B9046">
        <v>202209</v>
      </c>
      <c r="C9046">
        <v>2022</v>
      </c>
      <c r="D9046" t="s">
        <v>8</v>
      </c>
      <c r="E9046" t="s">
        <v>23</v>
      </c>
      <c r="F9046">
        <v>216.49987716666664</v>
      </c>
      <c r="H9046">
        <v>108</v>
      </c>
      <c r="I9046">
        <v>313.61595749999998</v>
      </c>
      <c r="M9046">
        <v>4.9219309927983543</v>
      </c>
      <c r="N9046">
        <v>0.90679012345679033</v>
      </c>
      <c r="O9046">
        <v>30891.940056989108</v>
      </c>
      <c r="P9046">
        <v>128.39721833219104</v>
      </c>
      <c r="R9046">
        <v>0.95776559139784945</v>
      </c>
      <c r="T9046" s="6">
        <v>97.933333333333351</v>
      </c>
      <c r="U9046" s="6">
        <v>103.43868387096774</v>
      </c>
      <c r="W9046" s="6">
        <v>531.56854722222226</v>
      </c>
    </row>
    <row r="9047" spans="1:23" x14ac:dyDescent="0.3">
      <c r="A9047" s="1">
        <v>44830</v>
      </c>
      <c r="B9047">
        <v>202210</v>
      </c>
      <c r="C9047">
        <v>2022</v>
      </c>
      <c r="D9047" t="s">
        <v>0</v>
      </c>
      <c r="E9047" t="s">
        <v>22</v>
      </c>
      <c r="F9047">
        <v>116.80956</v>
      </c>
      <c r="G9047">
        <v>44</v>
      </c>
      <c r="I9047">
        <v>105.67277886136384</v>
      </c>
      <c r="J9047">
        <v>117.284169375</v>
      </c>
      <c r="K9047">
        <v>141.56204839874337</v>
      </c>
      <c r="L9047">
        <v>3.2026322406902779</v>
      </c>
      <c r="N9047">
        <v>1</v>
      </c>
      <c r="O9047">
        <v>36856.388705987811</v>
      </c>
      <c r="P9047">
        <v>152.60214098877896</v>
      </c>
      <c r="Q9047">
        <v>0.74990004612997874</v>
      </c>
      <c r="S9047" s="6">
        <v>32.995602029719066</v>
      </c>
      <c r="V9047" s="6">
        <v>140.91581859037223</v>
      </c>
    </row>
    <row r="9048" spans="1:23" x14ac:dyDescent="0.3">
      <c r="A9048" s="1">
        <v>44830</v>
      </c>
      <c r="B9048">
        <v>202210</v>
      </c>
      <c r="C9048">
        <v>2022</v>
      </c>
      <c r="D9048" t="s">
        <v>1</v>
      </c>
      <c r="E9048" t="s">
        <v>22</v>
      </c>
      <c r="F9048">
        <v>116.77456000000001</v>
      </c>
      <c r="G9048">
        <v>46</v>
      </c>
      <c r="I9048">
        <v>112.85001242774594</v>
      </c>
      <c r="J9048">
        <v>116.87294867187501</v>
      </c>
      <c r="K9048">
        <v>149.42572634321186</v>
      </c>
      <c r="L9048">
        <v>3.2369349685283568</v>
      </c>
      <c r="N9048">
        <v>1</v>
      </c>
      <c r="O9048">
        <v>36666.605120128421</v>
      </c>
      <c r="P9048">
        <v>164.41950490874311</v>
      </c>
      <c r="Q9048">
        <v>0.75789633205048923</v>
      </c>
      <c r="S9048" s="6">
        <v>34.863231274322501</v>
      </c>
      <c r="V9048" s="6">
        <v>148.89900855230442</v>
      </c>
    </row>
    <row r="9049" spans="1:23" x14ac:dyDescent="0.3">
      <c r="A9049" s="1">
        <v>44830</v>
      </c>
      <c r="B9049">
        <v>202210</v>
      </c>
      <c r="C9049">
        <v>2022</v>
      </c>
      <c r="D9049" t="s">
        <v>4</v>
      </c>
      <c r="E9049" t="s">
        <v>22</v>
      </c>
      <c r="F9049">
        <v>134.94515983333335</v>
      </c>
      <c r="G9049">
        <v>36</v>
      </c>
      <c r="I9049">
        <v>137.50043652690593</v>
      </c>
      <c r="J9049">
        <v>135.13195983333335</v>
      </c>
      <c r="K9049">
        <v>161.93343662571584</v>
      </c>
      <c r="L9049">
        <v>5.0210359612461968</v>
      </c>
      <c r="N9049">
        <v>1</v>
      </c>
      <c r="O9049">
        <v>40295.534375273368</v>
      </c>
      <c r="P9049">
        <v>126.58311948554415</v>
      </c>
      <c r="Q9049">
        <v>0.76069094100729384</v>
      </c>
      <c r="S9049" s="6">
        <v>27.384873876262578</v>
      </c>
      <c r="V9049" s="6">
        <v>180.75729460486309</v>
      </c>
    </row>
    <row r="9050" spans="1:23" x14ac:dyDescent="0.3">
      <c r="A9050" s="1">
        <v>44830</v>
      </c>
      <c r="B9050">
        <v>202210</v>
      </c>
      <c r="C9050">
        <v>2022</v>
      </c>
      <c r="D9050" t="s">
        <v>2</v>
      </c>
      <c r="E9050" t="s">
        <v>22</v>
      </c>
      <c r="F9050">
        <v>189.33180016666665</v>
      </c>
      <c r="G9050">
        <v>64</v>
      </c>
      <c r="I9050">
        <v>185.92546369538445</v>
      </c>
      <c r="J9050">
        <v>189.72279137760415</v>
      </c>
      <c r="K9050">
        <v>229.42645397585869</v>
      </c>
      <c r="L9050">
        <v>3.817789455583168</v>
      </c>
      <c r="N9050">
        <v>1</v>
      </c>
      <c r="O9050">
        <v>61899.374665884861</v>
      </c>
      <c r="P9050">
        <v>183.79133146204174</v>
      </c>
      <c r="Q9050">
        <v>0.7609338870146336</v>
      </c>
      <c r="S9050" s="6">
        <v>48.699768768936551</v>
      </c>
      <c r="V9050" s="6">
        <v>244.33852515732275</v>
      </c>
    </row>
    <row r="9051" spans="1:23" x14ac:dyDescent="0.3">
      <c r="A9051" s="1">
        <v>44830</v>
      </c>
      <c r="B9051">
        <v>202210</v>
      </c>
      <c r="C9051">
        <v>2022</v>
      </c>
      <c r="D9051" t="s">
        <v>3</v>
      </c>
      <c r="E9051" t="s">
        <v>22</v>
      </c>
      <c r="F9051">
        <v>247.71656016666662</v>
      </c>
      <c r="G9051">
        <v>96</v>
      </c>
      <c r="I9051">
        <v>249.46574088166392</v>
      </c>
      <c r="J9051">
        <v>248.45379045224971</v>
      </c>
      <c r="K9051">
        <v>301.34185649477075</v>
      </c>
      <c r="L9051">
        <v>3.3962549646792444</v>
      </c>
      <c r="N9051">
        <v>1</v>
      </c>
      <c r="O9051">
        <v>77320.304629458566</v>
      </c>
      <c r="P9051">
        <v>291.65972480586106</v>
      </c>
      <c r="Q9051">
        <v>0.76513733348719726</v>
      </c>
      <c r="S9051" s="6">
        <v>73.45318401477094</v>
      </c>
      <c r="V9051" s="6">
        <v>326.04047660920747</v>
      </c>
    </row>
    <row r="9052" spans="1:23" x14ac:dyDescent="0.3">
      <c r="A9052" s="1">
        <v>44830</v>
      </c>
      <c r="B9052">
        <v>202210</v>
      </c>
      <c r="C9052">
        <v>2022</v>
      </c>
      <c r="D9052" t="s">
        <v>5</v>
      </c>
      <c r="E9052" t="s">
        <v>23</v>
      </c>
      <c r="F9052">
        <v>2206.7520806666657</v>
      </c>
      <c r="H9052">
        <v>162</v>
      </c>
      <c r="I9052">
        <v>2657.7384838708235</v>
      </c>
      <c r="M9052">
        <v>10.0836001836346</v>
      </c>
      <c r="N9052">
        <v>0.99659182701581794</v>
      </c>
      <c r="O9052">
        <v>182225.78551749064</v>
      </c>
      <c r="P9052">
        <v>1175.9274481734974</v>
      </c>
      <c r="R9052">
        <v>0.9506</v>
      </c>
      <c r="T9052" s="6">
        <v>161.4478759765625</v>
      </c>
      <c r="U9052" s="6">
        <v>153.99719999999999</v>
      </c>
      <c r="W9052" s="6">
        <v>1633.5432297488051</v>
      </c>
    </row>
    <row r="9053" spans="1:23" x14ac:dyDescent="0.3">
      <c r="A9053" s="1">
        <v>44830</v>
      </c>
      <c r="B9053">
        <v>202210</v>
      </c>
      <c r="C9053">
        <v>2022</v>
      </c>
      <c r="D9053" t="s">
        <v>6</v>
      </c>
      <c r="E9053" t="s">
        <v>23</v>
      </c>
      <c r="F9053">
        <v>591.16512099999989</v>
      </c>
      <c r="H9053">
        <v>66</v>
      </c>
      <c r="I9053">
        <v>805.49626666666666</v>
      </c>
      <c r="M9053">
        <v>8.2498611111111124</v>
      </c>
      <c r="N9053">
        <v>0.87258969169089551</v>
      </c>
      <c r="O9053">
        <v>42374.980317593487</v>
      </c>
      <c r="P9053">
        <v>447.98114031300719</v>
      </c>
      <c r="R9053">
        <v>0.94569999999999999</v>
      </c>
      <c r="T9053" s="6">
        <v>57.590919651599101</v>
      </c>
      <c r="U9053" s="6">
        <v>62.416199999999996</v>
      </c>
      <c r="W9053" s="6">
        <v>544.4908333333334</v>
      </c>
    </row>
    <row r="9054" spans="1:23" x14ac:dyDescent="0.3">
      <c r="A9054" s="1">
        <v>44830</v>
      </c>
      <c r="B9054">
        <v>202210</v>
      </c>
      <c r="C9054">
        <v>2022</v>
      </c>
      <c r="D9054" t="s">
        <v>7</v>
      </c>
      <c r="E9054" t="s">
        <v>23</v>
      </c>
      <c r="F9054">
        <v>358.0135963333334</v>
      </c>
      <c r="H9054">
        <v>36</v>
      </c>
      <c r="I9054">
        <v>368.02761662014245</v>
      </c>
      <c r="M9054">
        <v>7.5702009731684301</v>
      </c>
      <c r="N9054">
        <v>1</v>
      </c>
      <c r="O9054">
        <v>26256.353706984119</v>
      </c>
      <c r="P9054">
        <v>273.67743566305256</v>
      </c>
      <c r="R9054">
        <v>0.95550000000000002</v>
      </c>
      <c r="T9054" s="6">
        <v>36</v>
      </c>
      <c r="U9054" s="6">
        <v>34.398000000000003</v>
      </c>
      <c r="W9054" s="6">
        <v>272.52723503406349</v>
      </c>
    </row>
    <row r="9055" spans="1:23" x14ac:dyDescent="0.3">
      <c r="A9055" s="1">
        <v>44830</v>
      </c>
      <c r="B9055">
        <v>202210</v>
      </c>
      <c r="C9055">
        <v>2022</v>
      </c>
      <c r="D9055" t="s">
        <v>8</v>
      </c>
      <c r="E9055" t="s">
        <v>23</v>
      </c>
      <c r="F9055">
        <v>280.5056366666667</v>
      </c>
      <c r="H9055">
        <v>108</v>
      </c>
      <c r="I9055">
        <v>444.48961853333321</v>
      </c>
      <c r="M9055">
        <v>5.5491604938271619</v>
      </c>
      <c r="N9055">
        <v>0.92559156378600826</v>
      </c>
      <c r="O9055">
        <v>66785.062332403017</v>
      </c>
      <c r="P9055">
        <v>154.6891351565161</v>
      </c>
      <c r="R9055">
        <v>0.95087222222222223</v>
      </c>
      <c r="T9055" s="6">
        <v>99.963888888888889</v>
      </c>
      <c r="U9055" s="6">
        <v>102.6942</v>
      </c>
      <c r="W9055" s="6">
        <v>599.30933333333348</v>
      </c>
    </row>
    <row r="9056" spans="1:23" x14ac:dyDescent="0.3">
      <c r="A9056" s="1">
        <v>44831</v>
      </c>
      <c r="B9056">
        <v>202210</v>
      </c>
      <c r="C9056">
        <v>2022</v>
      </c>
      <c r="D9056" t="s">
        <v>0</v>
      </c>
      <c r="E9056" t="s">
        <v>22</v>
      </c>
      <c r="F9056">
        <v>131.98052000000001</v>
      </c>
      <c r="G9056">
        <v>44</v>
      </c>
      <c r="I9056">
        <v>165.02869913765036</v>
      </c>
      <c r="J9056">
        <v>132.48540281250001</v>
      </c>
      <c r="K9056">
        <v>164.53802852214469</v>
      </c>
      <c r="L9056">
        <v>5.0015362347081709</v>
      </c>
      <c r="N9056">
        <v>1</v>
      </c>
      <c r="O9056">
        <v>22456.656793699149</v>
      </c>
      <c r="P9056">
        <v>152.60214098877896</v>
      </c>
      <c r="Q9056">
        <v>0.74990004612997874</v>
      </c>
      <c r="S9056" s="6">
        <v>32.995602029719066</v>
      </c>
      <c r="V9056" s="6">
        <v>220.06759432715953</v>
      </c>
    </row>
    <row r="9057" spans="1:23" x14ac:dyDescent="0.3">
      <c r="A9057" s="1">
        <v>44831</v>
      </c>
      <c r="B9057">
        <v>202210</v>
      </c>
      <c r="C9057">
        <v>2022</v>
      </c>
      <c r="D9057" t="s">
        <v>1</v>
      </c>
      <c r="E9057" t="s">
        <v>22</v>
      </c>
      <c r="F9057">
        <v>136.10603999999998</v>
      </c>
      <c r="G9057">
        <v>46</v>
      </c>
      <c r="I9057">
        <v>171.39219647919975</v>
      </c>
      <c r="J9057">
        <v>136.21321773437498</v>
      </c>
      <c r="K9057">
        <v>167.54243614677836</v>
      </c>
      <c r="L9057">
        <v>4.9161305540095954</v>
      </c>
      <c r="N9057">
        <v>1</v>
      </c>
      <c r="O9057">
        <v>22845.615056469964</v>
      </c>
      <c r="P9057">
        <v>164.41950490874311</v>
      </c>
      <c r="Q9057">
        <v>0.75789633205048923</v>
      </c>
      <c r="S9057" s="6">
        <v>34.863231274322501</v>
      </c>
      <c r="V9057" s="6">
        <v>226.1420054844414</v>
      </c>
    </row>
    <row r="9058" spans="1:23" x14ac:dyDescent="0.3">
      <c r="A9058" s="1">
        <v>44831</v>
      </c>
      <c r="B9058">
        <v>202210</v>
      </c>
      <c r="C9058">
        <v>2022</v>
      </c>
      <c r="D9058" t="s">
        <v>4</v>
      </c>
      <c r="E9058" t="s">
        <v>22</v>
      </c>
      <c r="F9058">
        <v>141.36920033333334</v>
      </c>
      <c r="G9058">
        <v>36</v>
      </c>
      <c r="I9058">
        <v>139.60651645524982</v>
      </c>
      <c r="J9058">
        <v>141.55700033333332</v>
      </c>
      <c r="K9058">
        <v>183.98173192266407</v>
      </c>
      <c r="L9058">
        <v>5.0979426484144534</v>
      </c>
      <c r="N9058">
        <v>1</v>
      </c>
      <c r="O9058">
        <v>26133.68419490114</v>
      </c>
      <c r="P9058">
        <v>126.58311948554415</v>
      </c>
      <c r="Q9058">
        <v>0.76069094100729384</v>
      </c>
      <c r="S9058" s="6">
        <v>27.384873876262578</v>
      </c>
      <c r="V9058" s="6">
        <v>183.52593534292032</v>
      </c>
    </row>
    <row r="9059" spans="1:23" x14ac:dyDescent="0.3">
      <c r="A9059" s="1">
        <v>44831</v>
      </c>
      <c r="B9059">
        <v>202210</v>
      </c>
      <c r="C9059">
        <v>2022</v>
      </c>
      <c r="D9059" t="s">
        <v>2</v>
      </c>
      <c r="E9059" t="s">
        <v>22</v>
      </c>
      <c r="F9059">
        <v>204.22220149999998</v>
      </c>
      <c r="G9059">
        <v>64</v>
      </c>
      <c r="I9059">
        <v>237.72107071708371</v>
      </c>
      <c r="J9059">
        <v>204.62539974218748</v>
      </c>
      <c r="K9059">
        <v>251.27807717426435</v>
      </c>
      <c r="L9059">
        <v>4.8813593313961601</v>
      </c>
      <c r="N9059">
        <v>1</v>
      </c>
      <c r="O9059">
        <v>36946.453071769007</v>
      </c>
      <c r="P9059">
        <v>183.79133146204174</v>
      </c>
      <c r="Q9059">
        <v>0.7609338870146336</v>
      </c>
      <c r="S9059" s="6">
        <v>48.699768768936551</v>
      </c>
      <c r="V9059" s="6">
        <v>312.40699720935424</v>
      </c>
    </row>
    <row r="9060" spans="1:23" x14ac:dyDescent="0.3">
      <c r="A9060" s="1">
        <v>44831</v>
      </c>
      <c r="B9060">
        <v>202210</v>
      </c>
      <c r="C9060">
        <v>2022</v>
      </c>
      <c r="D9060" t="s">
        <v>3</v>
      </c>
      <c r="E9060" t="s">
        <v>22</v>
      </c>
      <c r="F9060">
        <v>260.9907990000001</v>
      </c>
      <c r="G9060">
        <v>96</v>
      </c>
      <c r="I9060">
        <v>437.09726142351406</v>
      </c>
      <c r="J9060">
        <v>261.72802928558315</v>
      </c>
      <c r="K9060">
        <v>300.10622229531236</v>
      </c>
      <c r="L9060">
        <v>5.9506918220946936</v>
      </c>
      <c r="N9060">
        <v>1</v>
      </c>
      <c r="O9060">
        <v>44029.267361795297</v>
      </c>
      <c r="P9060">
        <v>291.65972480586106</v>
      </c>
      <c r="Q9060">
        <v>0.76513733348719726</v>
      </c>
      <c r="S9060" s="6">
        <v>73.45318401477094</v>
      </c>
      <c r="V9060" s="6">
        <v>571.26641492109059</v>
      </c>
    </row>
    <row r="9061" spans="1:23" x14ac:dyDescent="0.3">
      <c r="A9061" s="1">
        <v>44831</v>
      </c>
      <c r="B9061">
        <v>202210</v>
      </c>
      <c r="C9061">
        <v>2022</v>
      </c>
      <c r="D9061" t="s">
        <v>5</v>
      </c>
      <c r="E9061" t="s">
        <v>23</v>
      </c>
      <c r="F9061">
        <v>648.59522366666658</v>
      </c>
      <c r="H9061">
        <v>162</v>
      </c>
      <c r="I9061">
        <v>840.95768179183801</v>
      </c>
      <c r="M9061">
        <v>5.7816627226953896</v>
      </c>
      <c r="N9061">
        <v>0.98797456717785492</v>
      </c>
      <c r="O9061">
        <v>206943.6587547246</v>
      </c>
      <c r="P9061">
        <v>1175.9274481734974</v>
      </c>
      <c r="R9061">
        <v>0.9506</v>
      </c>
      <c r="T9061" s="6">
        <v>160.0518798828125</v>
      </c>
      <c r="U9061" s="6">
        <v>153.99719999999999</v>
      </c>
      <c r="W9061" s="6">
        <v>936.62936107665314</v>
      </c>
    </row>
    <row r="9062" spans="1:23" x14ac:dyDescent="0.3">
      <c r="A9062" s="1">
        <v>44831</v>
      </c>
      <c r="B9062">
        <v>202210</v>
      </c>
      <c r="C9062">
        <v>2022</v>
      </c>
      <c r="D9062" t="s">
        <v>6</v>
      </c>
      <c r="E9062" t="s">
        <v>23</v>
      </c>
      <c r="F9062">
        <v>234.84944116666665</v>
      </c>
      <c r="H9062">
        <v>66</v>
      </c>
      <c r="I9062">
        <v>315.51096666666666</v>
      </c>
      <c r="M9062">
        <v>4.8958680555555549</v>
      </c>
      <c r="N9062">
        <v>0.9123902607691754</v>
      </c>
      <c r="O9062">
        <v>61576.012158809332</v>
      </c>
      <c r="P9062">
        <v>447.98114031300719</v>
      </c>
      <c r="R9062">
        <v>0.94569999999999999</v>
      </c>
      <c r="T9062" s="6">
        <v>60.217757210765576</v>
      </c>
      <c r="U9062" s="6">
        <v>62.416199999999996</v>
      </c>
      <c r="W9062" s="6">
        <v>323.12729166666662</v>
      </c>
    </row>
    <row r="9063" spans="1:23" x14ac:dyDescent="0.3">
      <c r="A9063" s="1">
        <v>44831</v>
      </c>
      <c r="B9063">
        <v>202210</v>
      </c>
      <c r="C9063">
        <v>2022</v>
      </c>
      <c r="D9063" t="s">
        <v>7</v>
      </c>
      <c r="E9063" t="s">
        <v>23</v>
      </c>
      <c r="F9063">
        <v>112.35840000000002</v>
      </c>
      <c r="H9063">
        <v>36</v>
      </c>
      <c r="I9063">
        <v>115.85629760603467</v>
      </c>
      <c r="M9063">
        <v>4.5028927368085805</v>
      </c>
      <c r="N9063">
        <v>0.982960027756549</v>
      </c>
      <c r="O9063">
        <v>27197.388474169507</v>
      </c>
      <c r="P9063">
        <v>273.67743566305256</v>
      </c>
      <c r="R9063">
        <v>0.95550000000000002</v>
      </c>
      <c r="T9063" s="6">
        <v>35.386560999235762</v>
      </c>
      <c r="U9063" s="6">
        <v>34.398000000000003</v>
      </c>
      <c r="W9063" s="6">
        <v>162.10413852510891</v>
      </c>
    </row>
    <row r="9064" spans="1:23" x14ac:dyDescent="0.3">
      <c r="A9064" s="1">
        <v>44831</v>
      </c>
      <c r="B9064">
        <v>202210</v>
      </c>
      <c r="C9064">
        <v>2022</v>
      </c>
      <c r="D9064" t="s">
        <v>8</v>
      </c>
      <c r="E9064" t="s">
        <v>23</v>
      </c>
      <c r="F9064">
        <v>196.76032633333338</v>
      </c>
      <c r="H9064">
        <v>108</v>
      </c>
      <c r="I9064">
        <v>300.20718559999995</v>
      </c>
      <c r="M9064">
        <v>4.9208175411522648</v>
      </c>
      <c r="N9064">
        <v>0.95483539094650227</v>
      </c>
      <c r="O9064">
        <v>38985.857555610528</v>
      </c>
      <c r="P9064">
        <v>154.6891351565161</v>
      </c>
      <c r="R9064">
        <v>0.95087222222222223</v>
      </c>
      <c r="T9064" s="6">
        <v>103.12222222222225</v>
      </c>
      <c r="U9064" s="6">
        <v>102.6942</v>
      </c>
      <c r="W9064" s="6">
        <v>531.44829444444463</v>
      </c>
    </row>
    <row r="9065" spans="1:23" x14ac:dyDescent="0.3">
      <c r="A9065" s="1">
        <v>44832</v>
      </c>
      <c r="B9065">
        <v>202210</v>
      </c>
      <c r="C9065">
        <v>2022</v>
      </c>
      <c r="D9065" t="s">
        <v>0</v>
      </c>
      <c r="E9065" t="s">
        <v>22</v>
      </c>
      <c r="F9065">
        <v>99.136519833333338</v>
      </c>
      <c r="G9065">
        <v>44</v>
      </c>
      <c r="I9065">
        <v>89.296021070107074</v>
      </c>
      <c r="J9065">
        <v>99.600387020833338</v>
      </c>
      <c r="K9065">
        <v>119.74648215961203</v>
      </c>
      <c r="L9065">
        <v>2.7063007060661706</v>
      </c>
      <c r="N9065">
        <v>1</v>
      </c>
      <c r="O9065">
        <v>14058.862583333887</v>
      </c>
      <c r="P9065">
        <v>152.60214098877896</v>
      </c>
      <c r="Q9065">
        <v>0.74990004612997874</v>
      </c>
      <c r="S9065" s="6">
        <v>32.995602029719066</v>
      </c>
      <c r="V9065" s="6">
        <v>119.07723106691151</v>
      </c>
    </row>
    <row r="9066" spans="1:23" x14ac:dyDescent="0.3">
      <c r="A9066" s="1">
        <v>44832</v>
      </c>
      <c r="B9066">
        <v>202210</v>
      </c>
      <c r="C9066">
        <v>2022</v>
      </c>
      <c r="D9066" t="s">
        <v>1</v>
      </c>
      <c r="E9066" t="s">
        <v>22</v>
      </c>
      <c r="F9066">
        <v>100.65747999999999</v>
      </c>
      <c r="G9066">
        <v>46</v>
      </c>
      <c r="I9066">
        <v>94.208066716586302</v>
      </c>
      <c r="J9066">
        <v>100.75977492187499</v>
      </c>
      <c r="K9066">
        <v>124.86995697605768</v>
      </c>
      <c r="L9066">
        <v>2.7022184482931877</v>
      </c>
      <c r="N9066">
        <v>0.99087060325426601</v>
      </c>
      <c r="O9066">
        <v>14190.172252407432</v>
      </c>
      <c r="P9066">
        <v>164.41950490874311</v>
      </c>
      <c r="Q9066">
        <v>0.75789633205048923</v>
      </c>
      <c r="S9066" s="6">
        <v>34.863231274322501</v>
      </c>
      <c r="V9066" s="6">
        <v>124.30204862148663</v>
      </c>
    </row>
    <row r="9067" spans="1:23" x14ac:dyDescent="0.3">
      <c r="A9067" s="1">
        <v>44832</v>
      </c>
      <c r="B9067">
        <v>202210</v>
      </c>
      <c r="C9067">
        <v>2022</v>
      </c>
      <c r="D9067" t="s">
        <v>4</v>
      </c>
      <c r="E9067" t="s">
        <v>22</v>
      </c>
      <c r="F9067">
        <v>86.877559999999988</v>
      </c>
      <c r="G9067">
        <v>36</v>
      </c>
      <c r="I9067">
        <v>79.034824832606034</v>
      </c>
      <c r="J9067">
        <v>87.060359999999989</v>
      </c>
      <c r="K9067">
        <v>104.45018274013586</v>
      </c>
      <c r="L9067">
        <v>2.8860759114583336</v>
      </c>
      <c r="N9067">
        <v>1</v>
      </c>
      <c r="O9067">
        <v>12244.288910399069</v>
      </c>
      <c r="P9067">
        <v>126.58311948554415</v>
      </c>
      <c r="Q9067">
        <v>0.76069094100729384</v>
      </c>
      <c r="S9067" s="6">
        <v>27.384873876262578</v>
      </c>
      <c r="V9067" s="6">
        <v>103.89873281250001</v>
      </c>
    </row>
    <row r="9068" spans="1:23" x14ac:dyDescent="0.3">
      <c r="A9068" s="1">
        <v>44832</v>
      </c>
      <c r="B9068">
        <v>202210</v>
      </c>
      <c r="C9068">
        <v>2022</v>
      </c>
      <c r="D9068" t="s">
        <v>2</v>
      </c>
      <c r="E9068" t="s">
        <v>22</v>
      </c>
      <c r="F9068">
        <v>215.37404066666667</v>
      </c>
      <c r="G9068">
        <v>64</v>
      </c>
      <c r="I9068">
        <v>202.19399419355906</v>
      </c>
      <c r="J9068">
        <v>215.76234633072917</v>
      </c>
      <c r="K9068">
        <v>265.21642483082775</v>
      </c>
      <c r="L9068">
        <v>4.1518471094369911</v>
      </c>
      <c r="N9068">
        <v>1</v>
      </c>
      <c r="O9068">
        <v>30489.300285668069</v>
      </c>
      <c r="P9068">
        <v>183.79133146204174</v>
      </c>
      <c r="Q9068">
        <v>0.7609338870146336</v>
      </c>
      <c r="S9068" s="6">
        <v>48.699768768936551</v>
      </c>
      <c r="V9068" s="6">
        <v>265.71821500396743</v>
      </c>
    </row>
    <row r="9069" spans="1:23" x14ac:dyDescent="0.3">
      <c r="A9069" s="1">
        <v>44832</v>
      </c>
      <c r="B9069">
        <v>202210</v>
      </c>
      <c r="C9069">
        <v>2022</v>
      </c>
      <c r="D9069" t="s">
        <v>3</v>
      </c>
      <c r="E9069" t="s">
        <v>22</v>
      </c>
      <c r="F9069">
        <v>323.77800099999996</v>
      </c>
      <c r="G9069">
        <v>96</v>
      </c>
      <c r="I9069">
        <v>295.61051347661521</v>
      </c>
      <c r="J9069">
        <v>324.69156037874046</v>
      </c>
      <c r="K9069">
        <v>388.28685996925913</v>
      </c>
      <c r="L9069">
        <v>4.0244751461988351</v>
      </c>
      <c r="N9069">
        <v>1</v>
      </c>
      <c r="O9069">
        <v>45742.265496486907</v>
      </c>
      <c r="P9069">
        <v>291.65972480586106</v>
      </c>
      <c r="Q9069">
        <v>0.76513733348719726</v>
      </c>
      <c r="S9069" s="6">
        <v>73.45318401477094</v>
      </c>
      <c r="V9069" s="6">
        <v>386.34961403508817</v>
      </c>
    </row>
    <row r="9070" spans="1:23" x14ac:dyDescent="0.3">
      <c r="A9070" s="1">
        <v>44832</v>
      </c>
      <c r="B9070">
        <v>202210</v>
      </c>
      <c r="C9070">
        <v>2022</v>
      </c>
      <c r="D9070" t="s">
        <v>5</v>
      </c>
      <c r="E9070" t="s">
        <v>23</v>
      </c>
      <c r="F9070">
        <v>480.71041749999972</v>
      </c>
      <c r="H9070">
        <v>162</v>
      </c>
      <c r="I9070">
        <v>592.32497731874003</v>
      </c>
      <c r="M9070">
        <v>4.8375457242307531</v>
      </c>
      <c r="N9070">
        <v>0.99032329041280864</v>
      </c>
      <c r="O9070">
        <v>69843.639627191063</v>
      </c>
      <c r="P9070">
        <v>1175.9274481734974</v>
      </c>
      <c r="R9070">
        <v>0.9506</v>
      </c>
      <c r="T9070" s="6">
        <v>160.432373046875</v>
      </c>
      <c r="U9070" s="6">
        <v>153.99719999999999</v>
      </c>
      <c r="W9070" s="6">
        <v>783.68240732538197</v>
      </c>
    </row>
    <row r="9071" spans="1:23" x14ac:dyDescent="0.3">
      <c r="A9071" s="1">
        <v>44832</v>
      </c>
      <c r="B9071">
        <v>202210</v>
      </c>
      <c r="C9071">
        <v>2022</v>
      </c>
      <c r="D9071" t="s">
        <v>6</v>
      </c>
      <c r="E9071" t="s">
        <v>23</v>
      </c>
      <c r="F9071">
        <v>47.940479666666668</v>
      </c>
      <c r="H9071">
        <v>66</v>
      </c>
      <c r="I9071">
        <v>56.182366666666667</v>
      </c>
      <c r="M9071">
        <v>2.1070138888888885</v>
      </c>
      <c r="N9071">
        <v>0.93213940390675221</v>
      </c>
      <c r="O9071">
        <v>8712.753272856844</v>
      </c>
      <c r="P9071">
        <v>447.98114031300719</v>
      </c>
      <c r="R9071">
        <v>0.94569999999999999</v>
      </c>
      <c r="T9071" s="6">
        <v>61.521200657845647</v>
      </c>
      <c r="U9071" s="6">
        <v>62.416199999999996</v>
      </c>
      <c r="W9071" s="6">
        <v>139.06291666666664</v>
      </c>
    </row>
    <row r="9072" spans="1:23" x14ac:dyDescent="0.3">
      <c r="A9072" s="1">
        <v>44832</v>
      </c>
      <c r="B9072">
        <v>202210</v>
      </c>
      <c r="C9072">
        <v>2022</v>
      </c>
      <c r="D9072" t="s">
        <v>7</v>
      </c>
      <c r="E9072" t="s">
        <v>23</v>
      </c>
      <c r="F9072">
        <v>13.798399999999997</v>
      </c>
      <c r="H9072">
        <v>36</v>
      </c>
      <c r="I9072">
        <v>17.457444313236177</v>
      </c>
      <c r="M9072">
        <v>2.3402425023817344</v>
      </c>
      <c r="N9072">
        <v>0.90648595892573358</v>
      </c>
      <c r="O9072">
        <v>2457.1164469648033</v>
      </c>
      <c r="P9072">
        <v>273.67743566305256</v>
      </c>
      <c r="R9072">
        <v>0.95550000000000002</v>
      </c>
      <c r="T9072" s="6">
        <v>32.633494521326412</v>
      </c>
      <c r="U9072" s="6">
        <v>34.398000000000003</v>
      </c>
      <c r="W9072" s="6">
        <v>84.248730085742437</v>
      </c>
    </row>
    <row r="9073" spans="1:23" x14ac:dyDescent="0.3">
      <c r="A9073" s="1">
        <v>44832</v>
      </c>
      <c r="B9073">
        <v>202210</v>
      </c>
      <c r="C9073">
        <v>2022</v>
      </c>
      <c r="D9073" t="s">
        <v>8</v>
      </c>
      <c r="E9073" t="s">
        <v>23</v>
      </c>
      <c r="F9073">
        <v>32.218623166666674</v>
      </c>
      <c r="H9073">
        <v>108</v>
      </c>
      <c r="I9073">
        <v>35.722501666666659</v>
      </c>
      <c r="M9073">
        <v>2.7057718364197529</v>
      </c>
      <c r="N9073">
        <v>0.90491255144032934</v>
      </c>
      <c r="O9073">
        <v>5871.1419430018832</v>
      </c>
      <c r="P9073">
        <v>154.6891351565161</v>
      </c>
      <c r="R9073">
        <v>0.95087222222222223</v>
      </c>
      <c r="T9073" s="6">
        <v>97.730555555555569</v>
      </c>
      <c r="U9073" s="6">
        <v>102.6942</v>
      </c>
      <c r="W9073" s="6">
        <v>292.22335833333329</v>
      </c>
    </row>
    <row r="9074" spans="1:23" x14ac:dyDescent="0.3">
      <c r="A9074" s="1">
        <v>44833</v>
      </c>
      <c r="B9074">
        <v>202210</v>
      </c>
      <c r="C9074">
        <v>2022</v>
      </c>
      <c r="D9074" t="s">
        <v>0</v>
      </c>
      <c r="E9074" t="s">
        <v>22</v>
      </c>
      <c r="F9074">
        <v>185.31267999999997</v>
      </c>
      <c r="G9074">
        <v>44</v>
      </c>
      <c r="I9074">
        <v>192.28174075873167</v>
      </c>
      <c r="J9074">
        <v>185.96355890624997</v>
      </c>
      <c r="K9074">
        <v>255.66166375370724</v>
      </c>
      <c r="L9074">
        <v>5.8274960579759671</v>
      </c>
      <c r="N9074">
        <v>0.97390342981096267</v>
      </c>
      <c r="O9074">
        <v>20953.68885102206</v>
      </c>
      <c r="P9074">
        <v>152.60214098877896</v>
      </c>
      <c r="Q9074">
        <v>0.74990004612997874</v>
      </c>
      <c r="S9074" s="6">
        <v>32.995602029719066</v>
      </c>
      <c r="V9074" s="6">
        <v>256.40982655094257</v>
      </c>
    </row>
    <row r="9075" spans="1:23" x14ac:dyDescent="0.3">
      <c r="A9075" s="1">
        <v>44833</v>
      </c>
      <c r="B9075">
        <v>202210</v>
      </c>
      <c r="C9075">
        <v>2022</v>
      </c>
      <c r="D9075" t="s">
        <v>1</v>
      </c>
      <c r="E9075" t="s">
        <v>22</v>
      </c>
      <c r="F9075">
        <v>205.74736033333332</v>
      </c>
      <c r="G9075">
        <v>46</v>
      </c>
      <c r="I9075">
        <v>203.29433032409574</v>
      </c>
      <c r="J9075">
        <v>205.84916697395832</v>
      </c>
      <c r="K9075">
        <v>267.12414102771481</v>
      </c>
      <c r="L9075">
        <v>5.8311958729375224</v>
      </c>
      <c r="N9075">
        <v>1</v>
      </c>
      <c r="O9075">
        <v>23222.051217516801</v>
      </c>
      <c r="P9075">
        <v>164.41950490874311</v>
      </c>
      <c r="Q9075">
        <v>0.75789633205048923</v>
      </c>
      <c r="S9075" s="6">
        <v>34.863231274322501</v>
      </c>
      <c r="V9075" s="6">
        <v>268.23501015512602</v>
      </c>
    </row>
    <row r="9076" spans="1:23" x14ac:dyDescent="0.3">
      <c r="A9076" s="1">
        <v>44833</v>
      </c>
      <c r="B9076">
        <v>202210</v>
      </c>
      <c r="C9076">
        <v>2022</v>
      </c>
      <c r="D9076" t="s">
        <v>4</v>
      </c>
      <c r="E9076" t="s">
        <v>22</v>
      </c>
      <c r="F9076">
        <v>148.09396033333331</v>
      </c>
      <c r="G9076">
        <v>36</v>
      </c>
      <c r="I9076">
        <v>148.98869212254789</v>
      </c>
      <c r="J9076">
        <v>148.30556033333332</v>
      </c>
      <c r="K9076">
        <v>196.35616992013647</v>
      </c>
      <c r="L9076">
        <v>5.440546952881621</v>
      </c>
      <c r="N9076">
        <v>1</v>
      </c>
      <c r="O9076">
        <v>17151.326020569028</v>
      </c>
      <c r="P9076">
        <v>126.58311948554415</v>
      </c>
      <c r="Q9076">
        <v>0.76069094100729384</v>
      </c>
      <c r="S9076" s="6">
        <v>27.384873876262578</v>
      </c>
      <c r="V9076" s="6">
        <v>195.85969030373835</v>
      </c>
    </row>
    <row r="9077" spans="1:23" x14ac:dyDescent="0.3">
      <c r="A9077" s="1">
        <v>44833</v>
      </c>
      <c r="B9077">
        <v>202210</v>
      </c>
      <c r="C9077">
        <v>2022</v>
      </c>
      <c r="D9077" t="s">
        <v>2</v>
      </c>
      <c r="E9077" t="s">
        <v>22</v>
      </c>
      <c r="F9077">
        <v>189.4894405</v>
      </c>
      <c r="G9077">
        <v>64</v>
      </c>
      <c r="I9077">
        <v>188.67080184676374</v>
      </c>
      <c r="J9077">
        <v>189.8169551484375</v>
      </c>
      <c r="K9077">
        <v>244.45623195394228</v>
      </c>
      <c r="L9077">
        <v>3.8741621698850564</v>
      </c>
      <c r="N9077">
        <v>1</v>
      </c>
      <c r="O9077">
        <v>22156.806131979429</v>
      </c>
      <c r="P9077">
        <v>183.79133146204174</v>
      </c>
      <c r="Q9077">
        <v>0.7609338870146336</v>
      </c>
      <c r="S9077" s="6">
        <v>48.699768768936551</v>
      </c>
      <c r="V9077" s="6">
        <v>247.94637887264361</v>
      </c>
    </row>
    <row r="9078" spans="1:23" x14ac:dyDescent="0.3">
      <c r="A9078" s="1">
        <v>44833</v>
      </c>
      <c r="B9078">
        <v>202210</v>
      </c>
      <c r="C9078">
        <v>2022</v>
      </c>
      <c r="D9078" t="s">
        <v>3</v>
      </c>
      <c r="E9078" t="s">
        <v>22</v>
      </c>
      <c r="F9078">
        <v>416.29560216666664</v>
      </c>
      <c r="G9078">
        <v>96</v>
      </c>
      <c r="I9078">
        <v>498.23063998680095</v>
      </c>
      <c r="J9078">
        <v>417.17336788071543</v>
      </c>
      <c r="K9078">
        <v>487.27800012920642</v>
      </c>
      <c r="L9078">
        <v>6.7829685897157308</v>
      </c>
      <c r="N9078">
        <v>0.999730142344741</v>
      </c>
      <c r="O9078">
        <v>47005.743816848801</v>
      </c>
      <c r="P9078">
        <v>291.65972480586106</v>
      </c>
      <c r="Q9078">
        <v>0.76513733348719726</v>
      </c>
      <c r="S9078" s="6">
        <v>73.45318401477094</v>
      </c>
      <c r="V9078" s="6">
        <v>651.16498461271021</v>
      </c>
    </row>
    <row r="9079" spans="1:23" x14ac:dyDescent="0.3">
      <c r="A9079" s="1">
        <v>44833</v>
      </c>
      <c r="B9079">
        <v>202210</v>
      </c>
      <c r="C9079">
        <v>2022</v>
      </c>
      <c r="D9079" t="s">
        <v>5</v>
      </c>
      <c r="E9079" t="s">
        <v>23</v>
      </c>
      <c r="F9079">
        <v>323.28961333333302</v>
      </c>
      <c r="H9079">
        <v>162</v>
      </c>
      <c r="I9079">
        <v>562.13806553192933</v>
      </c>
      <c r="M9079">
        <v>3.8271923935339784</v>
      </c>
      <c r="N9079">
        <v>0.98898729865933643</v>
      </c>
      <c r="O9079">
        <v>40378.872705333233</v>
      </c>
      <c r="P9079">
        <v>1175.9274481734974</v>
      </c>
      <c r="R9079">
        <v>0.9506</v>
      </c>
      <c r="T9079" s="6">
        <v>160.2159423828125</v>
      </c>
      <c r="U9079" s="6">
        <v>153.99719999999999</v>
      </c>
      <c r="W9079" s="6">
        <v>620.00516775250446</v>
      </c>
    </row>
    <row r="9080" spans="1:23" x14ac:dyDescent="0.3">
      <c r="A9080" s="1">
        <v>44833</v>
      </c>
      <c r="B9080">
        <v>202210</v>
      </c>
      <c r="C9080">
        <v>2022</v>
      </c>
      <c r="D9080" t="s">
        <v>6</v>
      </c>
      <c r="E9080" t="s">
        <v>23</v>
      </c>
      <c r="F9080">
        <v>9.6947200000000002</v>
      </c>
      <c r="H9080">
        <v>66</v>
      </c>
      <c r="I9080">
        <v>14.688700000000004</v>
      </c>
      <c r="M9080">
        <v>2.0997916666666669</v>
      </c>
      <c r="N9080">
        <v>0.93668694079915282</v>
      </c>
      <c r="O9080">
        <v>1210.8705280000001</v>
      </c>
      <c r="P9080">
        <v>447.98114031300719</v>
      </c>
      <c r="R9080">
        <v>0.94569999999999999</v>
      </c>
      <c r="T9080" s="6">
        <v>61.821338092744085</v>
      </c>
      <c r="U9080" s="6">
        <v>62.416199999999996</v>
      </c>
      <c r="W9080" s="6">
        <v>138.58625000000001</v>
      </c>
    </row>
    <row r="9081" spans="1:23" x14ac:dyDescent="0.3">
      <c r="A9081" s="1">
        <v>44833</v>
      </c>
      <c r="B9081">
        <v>202210</v>
      </c>
      <c r="C9081">
        <v>2022</v>
      </c>
      <c r="D9081" t="s">
        <v>7</v>
      </c>
      <c r="E9081" t="s">
        <v>23</v>
      </c>
      <c r="F9081">
        <v>12.488</v>
      </c>
      <c r="H9081">
        <v>36</v>
      </c>
      <c r="I9081">
        <v>18.646342107865721</v>
      </c>
      <c r="M9081">
        <v>2.6955496792349574</v>
      </c>
      <c r="N9081">
        <v>0.9284658404632552</v>
      </c>
      <c r="O9081">
        <v>1559.7511999999999</v>
      </c>
      <c r="P9081">
        <v>273.67743566305256</v>
      </c>
      <c r="R9081">
        <v>0.95550000000000002</v>
      </c>
      <c r="T9081" s="6">
        <v>33.424770256677185</v>
      </c>
      <c r="U9081" s="6">
        <v>34.398000000000003</v>
      </c>
      <c r="W9081" s="6">
        <v>97.039788452458467</v>
      </c>
    </row>
    <row r="9082" spans="1:23" x14ac:dyDescent="0.3">
      <c r="A9082" s="1">
        <v>44833</v>
      </c>
      <c r="B9082">
        <v>202210</v>
      </c>
      <c r="C9082">
        <v>2022</v>
      </c>
      <c r="D9082" t="s">
        <v>8</v>
      </c>
      <c r="E9082" t="s">
        <v>23</v>
      </c>
      <c r="F9082">
        <v>49.624479499999993</v>
      </c>
      <c r="H9082">
        <v>108</v>
      </c>
      <c r="I9082">
        <v>37.127365299999994</v>
      </c>
      <c r="M9082">
        <v>2.5438796296296293</v>
      </c>
      <c r="N9082">
        <v>0.89922839506172825</v>
      </c>
      <c r="O9082">
        <v>6198.0974895499994</v>
      </c>
      <c r="P9082">
        <v>154.6891351565161</v>
      </c>
      <c r="R9082">
        <v>0.95087222222222223</v>
      </c>
      <c r="T9082" s="6">
        <v>97.116666666666646</v>
      </c>
      <c r="U9082" s="6">
        <v>102.6942</v>
      </c>
      <c r="W9082" s="6">
        <v>274.73899999999998</v>
      </c>
    </row>
    <row r="9083" spans="1:23" x14ac:dyDescent="0.3">
      <c r="A9083" s="1">
        <v>44834</v>
      </c>
      <c r="B9083">
        <v>202210</v>
      </c>
      <c r="C9083">
        <v>2022</v>
      </c>
      <c r="D9083" t="s">
        <v>0</v>
      </c>
      <c r="E9083" t="s">
        <v>22</v>
      </c>
      <c r="F9083">
        <v>91.958719999999985</v>
      </c>
      <c r="G9083">
        <v>44</v>
      </c>
      <c r="I9083">
        <v>83.537035139737952</v>
      </c>
      <c r="J9083">
        <v>92.410624296874985</v>
      </c>
      <c r="K9083">
        <v>111.69659523063163</v>
      </c>
      <c r="L9083">
        <v>2.5317627199072268</v>
      </c>
      <c r="N9083">
        <v>0.96927837948999418</v>
      </c>
      <c r="O9083">
        <v>28755.129183810019</v>
      </c>
      <c r="P9083">
        <v>152.60214098877896</v>
      </c>
      <c r="Q9083">
        <v>0.74990004612997874</v>
      </c>
      <c r="S9083" s="6">
        <v>32.995602029719066</v>
      </c>
      <c r="V9083" s="6">
        <v>111.39755967591798</v>
      </c>
    </row>
    <row r="9084" spans="1:23" x14ac:dyDescent="0.3">
      <c r="A9084" s="1">
        <v>44834</v>
      </c>
      <c r="B9084">
        <v>202210</v>
      </c>
      <c r="C9084">
        <v>2022</v>
      </c>
      <c r="D9084" t="s">
        <v>1</v>
      </c>
      <c r="E9084" t="s">
        <v>22</v>
      </c>
      <c r="F9084">
        <v>98.99763999999999</v>
      </c>
      <c r="G9084">
        <v>46</v>
      </c>
      <c r="I9084">
        <v>92.667615944552196</v>
      </c>
      <c r="J9084">
        <v>99.08540855468749</v>
      </c>
      <c r="K9084">
        <v>122.47021223317073</v>
      </c>
      <c r="L9084">
        <v>2.65803290622702</v>
      </c>
      <c r="N9084">
        <v>1</v>
      </c>
      <c r="O9084">
        <v>30513.203359616575</v>
      </c>
      <c r="P9084">
        <v>164.41950490874311</v>
      </c>
      <c r="Q9084">
        <v>0.75789633205048923</v>
      </c>
      <c r="S9084" s="6">
        <v>34.863231274322501</v>
      </c>
      <c r="V9084" s="6">
        <v>122.26951368644292</v>
      </c>
    </row>
    <row r="9085" spans="1:23" x14ac:dyDescent="0.3">
      <c r="A9085" s="1">
        <v>44834</v>
      </c>
      <c r="B9085">
        <v>202210</v>
      </c>
      <c r="C9085">
        <v>2022</v>
      </c>
      <c r="D9085" t="s">
        <v>4</v>
      </c>
      <c r="E9085" t="s">
        <v>22</v>
      </c>
      <c r="F9085">
        <v>121.20556016666666</v>
      </c>
      <c r="G9085">
        <v>36</v>
      </c>
      <c r="I9085">
        <v>121.20655658736815</v>
      </c>
      <c r="J9085">
        <v>121.39456016666665</v>
      </c>
      <c r="K9085">
        <v>159.25671888861669</v>
      </c>
      <c r="L9085">
        <v>4.4260403438421871</v>
      </c>
      <c r="N9085">
        <v>1</v>
      </c>
      <c r="O9085">
        <v>28106.059847067227</v>
      </c>
      <c r="P9085">
        <v>126.58311948554415</v>
      </c>
      <c r="Q9085">
        <v>0.76069094100729384</v>
      </c>
      <c r="S9085" s="6">
        <v>27.384873876262578</v>
      </c>
      <c r="V9085" s="6">
        <v>159.33745237831874</v>
      </c>
    </row>
    <row r="9086" spans="1:23" x14ac:dyDescent="0.3">
      <c r="A9086" s="1">
        <v>44834</v>
      </c>
      <c r="B9086">
        <v>202210</v>
      </c>
      <c r="C9086">
        <v>2022</v>
      </c>
      <c r="D9086" t="s">
        <v>2</v>
      </c>
      <c r="E9086" t="s">
        <v>22</v>
      </c>
      <c r="F9086">
        <v>222.74140199999994</v>
      </c>
      <c r="G9086">
        <v>64</v>
      </c>
      <c r="I9086">
        <v>209.15888113423449</v>
      </c>
      <c r="J9086">
        <v>223.14167055468744</v>
      </c>
      <c r="K9086">
        <v>271.11832031457197</v>
      </c>
      <c r="L9086">
        <v>4.2948639474372161</v>
      </c>
      <c r="N9086">
        <v>0.99980040774160472</v>
      </c>
      <c r="O9086">
        <v>65704.672481955655</v>
      </c>
      <c r="P9086">
        <v>183.79133146204174</v>
      </c>
      <c r="Q9086">
        <v>0.7609338870146336</v>
      </c>
      <c r="S9086" s="6">
        <v>48.699768768936551</v>
      </c>
      <c r="V9086" s="6">
        <v>274.87129263598183</v>
      </c>
    </row>
    <row r="9087" spans="1:23" x14ac:dyDescent="0.3">
      <c r="A9087" s="1">
        <v>44834</v>
      </c>
      <c r="B9087">
        <v>202210</v>
      </c>
      <c r="C9087">
        <v>2022</v>
      </c>
      <c r="D9087" t="s">
        <v>3</v>
      </c>
      <c r="E9087" t="s">
        <v>22</v>
      </c>
      <c r="F9087">
        <v>173.11000049999998</v>
      </c>
      <c r="G9087">
        <v>96</v>
      </c>
      <c r="I9087">
        <v>164.41874953670043</v>
      </c>
      <c r="J9087">
        <v>173.85021435857686</v>
      </c>
      <c r="K9087">
        <v>199.5566766181158</v>
      </c>
      <c r="L9087">
        <v>2.2384155532813517</v>
      </c>
      <c r="N9087">
        <v>0.99973000000000001</v>
      </c>
      <c r="O9087">
        <v>50882.444455252924</v>
      </c>
      <c r="P9087">
        <v>291.65972480586106</v>
      </c>
      <c r="Q9087">
        <v>0.76513733348719726</v>
      </c>
      <c r="S9087" s="6">
        <v>73.45318401477094</v>
      </c>
      <c r="V9087" s="6">
        <v>214.88789311500977</v>
      </c>
    </row>
    <row r="9088" spans="1:23" x14ac:dyDescent="0.3">
      <c r="A9088" s="1">
        <v>44834</v>
      </c>
      <c r="B9088">
        <v>202210</v>
      </c>
      <c r="C9088">
        <v>2022</v>
      </c>
      <c r="D9088" t="s">
        <v>5</v>
      </c>
      <c r="E9088" t="s">
        <v>23</v>
      </c>
      <c r="F9088">
        <v>962.169636499999</v>
      </c>
      <c r="H9088">
        <v>162</v>
      </c>
      <c r="I9088">
        <v>1183.5065278364814</v>
      </c>
      <c r="M9088">
        <v>7.0546471749742823</v>
      </c>
      <c r="N9088">
        <v>0.98162841796875</v>
      </c>
      <c r="O9088">
        <v>272255.43109984207</v>
      </c>
      <c r="P9088">
        <v>1175.9274481734974</v>
      </c>
      <c r="R9088">
        <v>0.9506</v>
      </c>
      <c r="T9088" s="6">
        <v>159.0238037109375</v>
      </c>
      <c r="U9088" s="6">
        <v>153.99719999999999</v>
      </c>
      <c r="W9088" s="6">
        <v>1142.8528423458338</v>
      </c>
    </row>
    <row r="9089" spans="1:23" x14ac:dyDescent="0.3">
      <c r="A9089" s="1">
        <v>44834</v>
      </c>
      <c r="B9089">
        <v>202210</v>
      </c>
      <c r="C9089">
        <v>2022</v>
      </c>
      <c r="D9089" t="s">
        <v>6</v>
      </c>
      <c r="E9089" t="s">
        <v>23</v>
      </c>
      <c r="F9089">
        <v>180.99312116666658</v>
      </c>
      <c r="H9089">
        <v>66</v>
      </c>
      <c r="I9089">
        <v>233.94163333333336</v>
      </c>
      <c r="M9089">
        <v>3.8633333333333337</v>
      </c>
      <c r="N9089">
        <v>0.95081586293045783</v>
      </c>
      <c r="O9089">
        <v>61729.931918019</v>
      </c>
      <c r="P9089">
        <v>447.98114031300719</v>
      </c>
      <c r="R9089">
        <v>0.94569999999999999</v>
      </c>
      <c r="T9089" s="6">
        <v>62.753846953410218</v>
      </c>
      <c r="U9089" s="6">
        <v>62.416199999999996</v>
      </c>
      <c r="W9089" s="6">
        <v>254.98000000000002</v>
      </c>
    </row>
    <row r="9090" spans="1:23" x14ac:dyDescent="0.3">
      <c r="A9090" s="1">
        <v>44834</v>
      </c>
      <c r="B9090">
        <v>202210</v>
      </c>
      <c r="C9090">
        <v>2022</v>
      </c>
      <c r="D9090" t="s">
        <v>7</v>
      </c>
      <c r="E9090" t="s">
        <v>23</v>
      </c>
      <c r="F9090">
        <v>67.451999999999998</v>
      </c>
      <c r="H9090">
        <v>36</v>
      </c>
      <c r="I9090">
        <v>66.235398901281187</v>
      </c>
      <c r="M9090">
        <v>3.5428510424334054</v>
      </c>
      <c r="N9090">
        <v>1</v>
      </c>
      <c r="O9090">
        <v>22519.036228973953</v>
      </c>
      <c r="P9090">
        <v>273.67743566305256</v>
      </c>
      <c r="R9090">
        <v>0.95550000000000002</v>
      </c>
      <c r="T9090" s="6">
        <v>36</v>
      </c>
      <c r="U9090" s="6">
        <v>34.398000000000003</v>
      </c>
      <c r="W9090" s="6">
        <v>127.54263752760259</v>
      </c>
    </row>
    <row r="9091" spans="1:23" x14ac:dyDescent="0.3">
      <c r="A9091" s="1">
        <v>44834</v>
      </c>
      <c r="B9091">
        <v>202210</v>
      </c>
      <c r="C9091">
        <v>2022</v>
      </c>
      <c r="D9091" t="s">
        <v>8</v>
      </c>
      <c r="E9091" t="s">
        <v>23</v>
      </c>
      <c r="F9091">
        <v>43.896244499999995</v>
      </c>
      <c r="H9091">
        <v>108</v>
      </c>
      <c r="I9091">
        <v>50.126338600000004</v>
      </c>
      <c r="M9091">
        <v>2.6698368569958846</v>
      </c>
      <c r="N9091">
        <v>0.91414609053497953</v>
      </c>
      <c r="O9091">
        <v>12799.238814571008</v>
      </c>
      <c r="P9091">
        <v>154.6891351565161</v>
      </c>
      <c r="R9091">
        <v>0.95087222222222223</v>
      </c>
      <c r="T9091" s="6">
        <v>98.727777777777789</v>
      </c>
      <c r="U9091" s="6">
        <v>102.6942</v>
      </c>
      <c r="W9091" s="6">
        <v>288.34238055555551</v>
      </c>
    </row>
    <row r="9092" spans="1:23" x14ac:dyDescent="0.3">
      <c r="A9092" s="1">
        <v>44835</v>
      </c>
      <c r="B9092">
        <v>202210</v>
      </c>
      <c r="C9092">
        <v>2022</v>
      </c>
      <c r="D9092" t="s">
        <v>0</v>
      </c>
      <c r="E9092" t="s">
        <v>22</v>
      </c>
      <c r="F9092">
        <v>122.39892016666667</v>
      </c>
      <c r="G9092">
        <v>44</v>
      </c>
      <c r="I9092">
        <v>166.46167627136771</v>
      </c>
      <c r="J9092">
        <v>122.89769946354167</v>
      </c>
      <c r="K9092">
        <v>150.56760481641845</v>
      </c>
      <c r="L9092">
        <v>5.0449655721218862</v>
      </c>
      <c r="N9092">
        <v>1</v>
      </c>
      <c r="O9092">
        <v>17779.12194613399</v>
      </c>
      <c r="P9092">
        <v>152.60214098877896</v>
      </c>
      <c r="Q9092">
        <v>0.74990004612997874</v>
      </c>
      <c r="S9092" s="6">
        <v>32.995602029719066</v>
      </c>
      <c r="V9092" s="6">
        <v>221.978485173363</v>
      </c>
    </row>
    <row r="9093" spans="1:23" x14ac:dyDescent="0.3">
      <c r="A9093" s="1">
        <v>44835</v>
      </c>
      <c r="B9093">
        <v>202210</v>
      </c>
      <c r="C9093">
        <v>2022</v>
      </c>
      <c r="D9093" t="s">
        <v>1</v>
      </c>
      <c r="E9093" t="s">
        <v>22</v>
      </c>
      <c r="F9093">
        <v>122.69656016666666</v>
      </c>
      <c r="G9093">
        <v>46</v>
      </c>
      <c r="I9093">
        <v>180.26772124568839</v>
      </c>
      <c r="J9093">
        <v>122.81130626041666</v>
      </c>
      <c r="K9093">
        <v>160.97290436793773</v>
      </c>
      <c r="L9093">
        <v>5.1707117974018466</v>
      </c>
      <c r="N9093">
        <v>1</v>
      </c>
      <c r="O9093">
        <v>17799.451878242271</v>
      </c>
      <c r="P9093">
        <v>164.41950490874311</v>
      </c>
      <c r="Q9093">
        <v>0.75789633205048923</v>
      </c>
      <c r="S9093" s="6">
        <v>34.863231274322501</v>
      </c>
      <c r="V9093" s="6">
        <v>237.85274268048494</v>
      </c>
    </row>
    <row r="9094" spans="1:23" x14ac:dyDescent="0.3">
      <c r="A9094" s="1">
        <v>44835</v>
      </c>
      <c r="B9094">
        <v>202210</v>
      </c>
      <c r="C9094">
        <v>2022</v>
      </c>
      <c r="D9094" t="s">
        <v>4</v>
      </c>
      <c r="E9094" t="s">
        <v>22</v>
      </c>
      <c r="F9094">
        <v>107.86243999999999</v>
      </c>
      <c r="G9094">
        <v>36</v>
      </c>
      <c r="I9094">
        <v>115.87667574805089</v>
      </c>
      <c r="J9094">
        <v>108.00084</v>
      </c>
      <c r="K9094">
        <v>129.99267406004691</v>
      </c>
      <c r="L9094">
        <v>4.2314117009132435</v>
      </c>
      <c r="N9094">
        <v>1</v>
      </c>
      <c r="O9094">
        <v>14530.656486009822</v>
      </c>
      <c r="P9094">
        <v>126.58311948554415</v>
      </c>
      <c r="Q9094">
        <v>0.76069094100729384</v>
      </c>
      <c r="S9094" s="6">
        <v>27.384873876262578</v>
      </c>
      <c r="V9094" s="6">
        <v>152.33082123287676</v>
      </c>
    </row>
    <row r="9095" spans="1:23" x14ac:dyDescent="0.3">
      <c r="A9095" s="1">
        <v>44835</v>
      </c>
      <c r="B9095">
        <v>202210</v>
      </c>
      <c r="C9095">
        <v>2022</v>
      </c>
      <c r="D9095" t="s">
        <v>2</v>
      </c>
      <c r="E9095" t="s">
        <v>22</v>
      </c>
      <c r="F9095">
        <v>130.65360099999995</v>
      </c>
      <c r="G9095">
        <v>64</v>
      </c>
      <c r="I9095">
        <v>208.84312790177978</v>
      </c>
      <c r="J9095">
        <v>131.04471428124995</v>
      </c>
      <c r="K9095">
        <v>171.28867970957944</v>
      </c>
      <c r="L9095">
        <v>4.2883802773821724</v>
      </c>
      <c r="N9095">
        <v>1</v>
      </c>
      <c r="O9095">
        <v>18047.999699298103</v>
      </c>
      <c r="P9095">
        <v>183.79133146204174</v>
      </c>
      <c r="Q9095">
        <v>0.7609338870146336</v>
      </c>
      <c r="S9095" s="6">
        <v>48.699768768936551</v>
      </c>
      <c r="V9095" s="6">
        <v>274.45633775245904</v>
      </c>
    </row>
    <row r="9096" spans="1:23" x14ac:dyDescent="0.3">
      <c r="A9096" s="1">
        <v>44835</v>
      </c>
      <c r="B9096">
        <v>202210</v>
      </c>
      <c r="C9096">
        <v>2022</v>
      </c>
      <c r="D9096" t="s">
        <v>3</v>
      </c>
      <c r="E9096" t="s">
        <v>22</v>
      </c>
      <c r="F9096">
        <v>217.09072133333328</v>
      </c>
      <c r="G9096">
        <v>96</v>
      </c>
      <c r="I9096">
        <v>423.09788537497485</v>
      </c>
      <c r="J9096">
        <v>217.95197749876672</v>
      </c>
      <c r="K9096">
        <v>268.14446200308595</v>
      </c>
      <c r="L9096">
        <v>5.7601027246129011</v>
      </c>
      <c r="N9096">
        <v>1</v>
      </c>
      <c r="O9096">
        <v>30104.518003601701</v>
      </c>
      <c r="P9096">
        <v>291.65972480586106</v>
      </c>
      <c r="Q9096">
        <v>0.76513733348719726</v>
      </c>
      <c r="S9096" s="6">
        <v>73.45318401477094</v>
      </c>
      <c r="V9096" s="6">
        <v>552.96986156283856</v>
      </c>
    </row>
    <row r="9097" spans="1:23" x14ac:dyDescent="0.3">
      <c r="A9097" s="1">
        <v>44835</v>
      </c>
      <c r="B9097">
        <v>202210</v>
      </c>
      <c r="C9097">
        <v>2022</v>
      </c>
      <c r="D9097" t="s">
        <v>5</v>
      </c>
      <c r="E9097" t="s">
        <v>23</v>
      </c>
      <c r="F9097">
        <v>918.66243666666628</v>
      </c>
      <c r="H9097">
        <v>162</v>
      </c>
      <c r="I9097">
        <v>1107.9051212712923</v>
      </c>
      <c r="M9097">
        <v>6.9354189855519062</v>
      </c>
      <c r="N9097">
        <v>0.9727176619164738</v>
      </c>
      <c r="O9097">
        <v>144086.19277226218</v>
      </c>
      <c r="P9097">
        <v>1175.9274481734974</v>
      </c>
      <c r="R9097">
        <v>0.9506</v>
      </c>
      <c r="T9097" s="6">
        <v>157.58026123046875</v>
      </c>
      <c r="U9097" s="6">
        <v>153.99719999999999</v>
      </c>
      <c r="W9097" s="6">
        <v>1123.5378756594089</v>
      </c>
    </row>
    <row r="9098" spans="1:23" x14ac:dyDescent="0.3">
      <c r="A9098" s="1">
        <v>44835</v>
      </c>
      <c r="B9098">
        <v>202210</v>
      </c>
      <c r="C9098">
        <v>2022</v>
      </c>
      <c r="D9098" t="s">
        <v>6</v>
      </c>
      <c r="E9098" t="s">
        <v>23</v>
      </c>
      <c r="F9098">
        <v>17.164000000000001</v>
      </c>
      <c r="H9098">
        <v>66</v>
      </c>
      <c r="I9098">
        <v>31.261299999999991</v>
      </c>
      <c r="M9098">
        <v>2.3523263888888883</v>
      </c>
      <c r="N9098">
        <v>0.94574213004743013</v>
      </c>
      <c r="O9098">
        <v>2383.5753868367233</v>
      </c>
      <c r="P9098">
        <v>447.98114031300719</v>
      </c>
      <c r="R9098">
        <v>0.94569999999999999</v>
      </c>
      <c r="T9098" s="6">
        <v>62.418980583130391</v>
      </c>
      <c r="U9098" s="6">
        <v>62.416199999999996</v>
      </c>
      <c r="W9098" s="6">
        <v>155.25354166666662</v>
      </c>
    </row>
    <row r="9099" spans="1:23" x14ac:dyDescent="0.3">
      <c r="A9099" s="1">
        <v>44835</v>
      </c>
      <c r="B9099">
        <v>202210</v>
      </c>
      <c r="C9099">
        <v>2022</v>
      </c>
      <c r="D9099" t="s">
        <v>7</v>
      </c>
      <c r="E9099" t="s">
        <v>23</v>
      </c>
      <c r="F9099">
        <v>6.2608000000000015</v>
      </c>
      <c r="H9099">
        <v>36</v>
      </c>
      <c r="I9099">
        <v>15.11937407984605</v>
      </c>
      <c r="M9099">
        <v>2.3213411504573034</v>
      </c>
      <c r="N9099">
        <v>0.99387134030685143</v>
      </c>
      <c r="O9099">
        <v>890.75458125734076</v>
      </c>
      <c r="P9099">
        <v>273.67743566305256</v>
      </c>
      <c r="R9099">
        <v>0.95550000000000002</v>
      </c>
      <c r="T9099" s="6">
        <v>35.779368251046648</v>
      </c>
      <c r="U9099" s="6">
        <v>34.398000000000003</v>
      </c>
      <c r="W9099" s="6">
        <v>83.568281416462924</v>
      </c>
    </row>
    <row r="9100" spans="1:23" x14ac:dyDescent="0.3">
      <c r="A9100" s="1">
        <v>44835</v>
      </c>
      <c r="B9100">
        <v>202210</v>
      </c>
      <c r="C9100">
        <v>2022</v>
      </c>
      <c r="D9100" t="s">
        <v>8</v>
      </c>
      <c r="E9100" t="s">
        <v>23</v>
      </c>
      <c r="F9100">
        <v>329.88901483333342</v>
      </c>
      <c r="H9100">
        <v>108</v>
      </c>
      <c r="I9100">
        <v>366.9127635333333</v>
      </c>
      <c r="M9100">
        <v>5.0675429012345683</v>
      </c>
      <c r="N9100">
        <v>0.93569958847736623</v>
      </c>
      <c r="O9100">
        <v>48613.99877806547</v>
      </c>
      <c r="P9100">
        <v>154.6891351565161</v>
      </c>
      <c r="R9100">
        <v>0.95087222222222223</v>
      </c>
      <c r="T9100" s="6">
        <v>101.05555555555556</v>
      </c>
      <c r="U9100" s="6">
        <v>102.6942</v>
      </c>
      <c r="W9100" s="6">
        <v>547.29463333333342</v>
      </c>
    </row>
    <row r="9101" spans="1:23" x14ac:dyDescent="0.3">
      <c r="A9101" s="1">
        <v>44836</v>
      </c>
      <c r="B9101">
        <v>202210</v>
      </c>
      <c r="C9101">
        <v>2022</v>
      </c>
      <c r="D9101" t="s">
        <v>0</v>
      </c>
      <c r="E9101" t="s">
        <v>22</v>
      </c>
      <c r="F9101">
        <v>215.2748090988697</v>
      </c>
      <c r="G9101">
        <v>44</v>
      </c>
      <c r="I9101">
        <v>212.06176023533203</v>
      </c>
      <c r="J9101">
        <v>215.8805219894947</v>
      </c>
      <c r="K9101">
        <v>280.13321408183504</v>
      </c>
      <c r="L9101">
        <v>6.4269704806212804</v>
      </c>
      <c r="N9101">
        <v>1</v>
      </c>
      <c r="O9101">
        <v>25481.238445060309</v>
      </c>
      <c r="P9101">
        <v>152.60214098877896</v>
      </c>
      <c r="Q9101">
        <v>0.74990004612997874</v>
      </c>
      <c r="S9101" s="6">
        <v>32.995602029719066</v>
      </c>
      <c r="V9101" s="6">
        <v>282.78670114733632</v>
      </c>
    </row>
    <row r="9102" spans="1:23" x14ac:dyDescent="0.3">
      <c r="A9102" s="1">
        <v>44836</v>
      </c>
      <c r="B9102">
        <v>202210</v>
      </c>
      <c r="C9102">
        <v>2022</v>
      </c>
      <c r="D9102" t="s">
        <v>1</v>
      </c>
      <c r="E9102" t="s">
        <v>22</v>
      </c>
      <c r="F9102">
        <v>227.79316166666658</v>
      </c>
      <c r="G9102">
        <v>46</v>
      </c>
      <c r="I9102">
        <v>223.39155066060587</v>
      </c>
      <c r="J9102">
        <v>227.92292240885408</v>
      </c>
      <c r="K9102">
        <v>292.28885721298769</v>
      </c>
      <c r="L9102">
        <v>6.4076547839998526</v>
      </c>
      <c r="N9102">
        <v>1</v>
      </c>
      <c r="O9102">
        <v>26995.629226692341</v>
      </c>
      <c r="P9102">
        <v>164.41950490874311</v>
      </c>
      <c r="Q9102">
        <v>0.75789633205048923</v>
      </c>
      <c r="S9102" s="6">
        <v>34.863231274322501</v>
      </c>
      <c r="V9102" s="6">
        <v>294.75212006399323</v>
      </c>
    </row>
    <row r="9103" spans="1:23" x14ac:dyDescent="0.3">
      <c r="A9103" s="1">
        <v>44836</v>
      </c>
      <c r="B9103">
        <v>202210</v>
      </c>
      <c r="C9103">
        <v>2022</v>
      </c>
      <c r="D9103" t="s">
        <v>4</v>
      </c>
      <c r="E9103" t="s">
        <v>22</v>
      </c>
      <c r="F9103">
        <v>169.94684000000001</v>
      </c>
      <c r="G9103">
        <v>36</v>
      </c>
      <c r="I9103">
        <v>173.32536477140479</v>
      </c>
      <c r="J9103">
        <v>170.12284</v>
      </c>
      <c r="K9103">
        <v>226.65875489554105</v>
      </c>
      <c r="L9103">
        <v>6.329237284588868</v>
      </c>
      <c r="N9103">
        <v>1</v>
      </c>
      <c r="O9103">
        <v>20039.737812965737</v>
      </c>
      <c r="P9103">
        <v>126.58311948554415</v>
      </c>
      <c r="Q9103">
        <v>0.76069094100729384</v>
      </c>
      <c r="S9103" s="6">
        <v>27.384873876262578</v>
      </c>
      <c r="V9103" s="6">
        <v>227.85254224519926</v>
      </c>
    </row>
    <row r="9104" spans="1:23" x14ac:dyDescent="0.3">
      <c r="A9104" s="1">
        <v>44836</v>
      </c>
      <c r="B9104">
        <v>202210</v>
      </c>
      <c r="C9104">
        <v>2022</v>
      </c>
      <c r="D9104" t="s">
        <v>2</v>
      </c>
      <c r="E9104" t="s">
        <v>22</v>
      </c>
      <c r="F9104">
        <v>256.66787933333336</v>
      </c>
      <c r="G9104">
        <v>64</v>
      </c>
      <c r="I9104">
        <v>256.23799571065092</v>
      </c>
      <c r="J9104">
        <v>257.04080413802086</v>
      </c>
      <c r="K9104">
        <v>335.55961059814342</v>
      </c>
      <c r="L9104">
        <v>5.2615854692536841</v>
      </c>
      <c r="N9104">
        <v>1</v>
      </c>
      <c r="O9104">
        <v>30998.25401547689</v>
      </c>
      <c r="P9104">
        <v>183.79133146204174</v>
      </c>
      <c r="Q9104">
        <v>0.7609338870146336</v>
      </c>
      <c r="S9104" s="6">
        <v>48.699768768936551</v>
      </c>
      <c r="V9104" s="6">
        <v>336.74147003223578</v>
      </c>
    </row>
    <row r="9105" spans="1:23" x14ac:dyDescent="0.3">
      <c r="A9105" s="1">
        <v>44836</v>
      </c>
      <c r="B9105">
        <v>202210</v>
      </c>
      <c r="C9105">
        <v>2022</v>
      </c>
      <c r="D9105" t="s">
        <v>3</v>
      </c>
      <c r="E9105" t="s">
        <v>22</v>
      </c>
      <c r="F9105">
        <v>342.92664166666663</v>
      </c>
      <c r="G9105">
        <v>96</v>
      </c>
      <c r="I9105">
        <v>541.30839147865993</v>
      </c>
      <c r="J9105">
        <v>343.86141101874455</v>
      </c>
      <c r="K9105">
        <v>448.78056561574391</v>
      </c>
      <c r="L9105">
        <v>7.3694339971675902</v>
      </c>
      <c r="N9105">
        <v>1</v>
      </c>
      <c r="O9105">
        <v>41011.715465454225</v>
      </c>
      <c r="P9105">
        <v>291.65972480586106</v>
      </c>
      <c r="Q9105">
        <v>0.76513733348719726</v>
      </c>
      <c r="S9105" s="6">
        <v>73.45318401477094</v>
      </c>
      <c r="V9105" s="6">
        <v>707.46566372808866</v>
      </c>
    </row>
    <row r="9106" spans="1:23" x14ac:dyDescent="0.3">
      <c r="A9106" s="1">
        <v>44836</v>
      </c>
      <c r="B9106">
        <v>202210</v>
      </c>
      <c r="C9106">
        <v>2022</v>
      </c>
      <c r="D9106" t="s">
        <v>5</v>
      </c>
      <c r="E9106" t="s">
        <v>23</v>
      </c>
      <c r="F9106">
        <v>1312.588853333333</v>
      </c>
      <c r="H9106">
        <v>162</v>
      </c>
      <c r="I9106">
        <v>1781.3010355335855</v>
      </c>
      <c r="M9106">
        <v>8.1761097782217114</v>
      </c>
      <c r="N9106">
        <v>0.8484071331259645</v>
      </c>
      <c r="O9106">
        <v>163942.34778133297</v>
      </c>
      <c r="P9106">
        <v>1175.9274481734974</v>
      </c>
      <c r="R9106">
        <v>0.9506</v>
      </c>
      <c r="T9106" s="6">
        <v>137.44195556640625</v>
      </c>
      <c r="U9106" s="6">
        <v>153.99719999999999</v>
      </c>
      <c r="W9106" s="6">
        <v>1324.5297840719172</v>
      </c>
    </row>
    <row r="9107" spans="1:23" x14ac:dyDescent="0.3">
      <c r="A9107" s="1">
        <v>44836</v>
      </c>
      <c r="B9107">
        <v>202210</v>
      </c>
      <c r="C9107">
        <v>2022</v>
      </c>
      <c r="D9107" t="s">
        <v>6</v>
      </c>
      <c r="E9107" t="s">
        <v>23</v>
      </c>
      <c r="F9107">
        <v>303.95456033333329</v>
      </c>
      <c r="H9107">
        <v>66</v>
      </c>
      <c r="I9107">
        <v>472.61730000000006</v>
      </c>
      <c r="M9107">
        <v>6.1298958333333351</v>
      </c>
      <c r="N9107">
        <v>0.89707459874411588</v>
      </c>
      <c r="O9107">
        <v>37963.924585633271</v>
      </c>
      <c r="P9107">
        <v>447.98114031300719</v>
      </c>
      <c r="R9107">
        <v>0.94569999999999999</v>
      </c>
      <c r="T9107" s="6">
        <v>59.206923517111647</v>
      </c>
      <c r="U9107" s="6">
        <v>62.416199999999996</v>
      </c>
      <c r="W9107" s="6">
        <v>404.57312500000012</v>
      </c>
    </row>
    <row r="9108" spans="1:23" x14ac:dyDescent="0.3">
      <c r="A9108" s="1">
        <v>44836</v>
      </c>
      <c r="B9108">
        <v>202210</v>
      </c>
      <c r="C9108">
        <v>2022</v>
      </c>
      <c r="D9108" t="s">
        <v>7</v>
      </c>
      <c r="E9108" t="s">
        <v>23</v>
      </c>
      <c r="F9108">
        <v>202.75359800000007</v>
      </c>
      <c r="H9108">
        <v>36</v>
      </c>
      <c r="I9108">
        <v>261.63787978998022</v>
      </c>
      <c r="M9108">
        <v>6.7048701482090811</v>
      </c>
      <c r="N9108">
        <v>0.90866822143579407</v>
      </c>
      <c r="O9108">
        <v>25323.924390200042</v>
      </c>
      <c r="P9108">
        <v>273.67743566305256</v>
      </c>
      <c r="R9108">
        <v>0.95550000000000002</v>
      </c>
      <c r="T9108" s="6">
        <v>32.712055971688585</v>
      </c>
      <c r="U9108" s="6">
        <v>34.398000000000003</v>
      </c>
      <c r="W9108" s="6">
        <v>241.37532533552692</v>
      </c>
    </row>
    <row r="9109" spans="1:23" x14ac:dyDescent="0.3">
      <c r="A9109" s="1">
        <v>44836</v>
      </c>
      <c r="B9109">
        <v>202210</v>
      </c>
      <c r="C9109">
        <v>2022</v>
      </c>
      <c r="D9109" t="s">
        <v>8</v>
      </c>
      <c r="E9109" t="s">
        <v>23</v>
      </c>
      <c r="F9109">
        <v>438.75625650000001</v>
      </c>
      <c r="H9109">
        <v>108</v>
      </c>
      <c r="I9109">
        <v>496.77270559999994</v>
      </c>
      <c r="M9109">
        <v>5.9437427211934137</v>
      </c>
      <c r="N9109">
        <v>0.99742798353909479</v>
      </c>
      <c r="O9109">
        <v>54492.796785232815</v>
      </c>
      <c r="P9109">
        <v>154.6891351565161</v>
      </c>
      <c r="R9109">
        <v>0.95087222222222223</v>
      </c>
      <c r="T9109" s="6">
        <v>107.72222222222224</v>
      </c>
      <c r="U9109" s="6">
        <v>102.6942</v>
      </c>
      <c r="W9109" s="6">
        <v>641.92421388888863</v>
      </c>
    </row>
    <row r="9110" spans="1:23" x14ac:dyDescent="0.3">
      <c r="A9110" s="1">
        <v>44837</v>
      </c>
      <c r="B9110">
        <v>202210</v>
      </c>
      <c r="C9110">
        <v>2022</v>
      </c>
      <c r="D9110" t="s">
        <v>0</v>
      </c>
      <c r="E9110" t="s">
        <v>22</v>
      </c>
      <c r="F9110">
        <v>205.57432016666667</v>
      </c>
      <c r="G9110">
        <v>44</v>
      </c>
      <c r="I9110">
        <v>212.95263349153601</v>
      </c>
      <c r="J9110">
        <v>206.22324594791667</v>
      </c>
      <c r="K9110">
        <v>282.23557196254887</v>
      </c>
      <c r="L9110">
        <v>6.4539702382072024</v>
      </c>
      <c r="N9110">
        <v>1</v>
      </c>
      <c r="O9110">
        <v>47974.438087453666</v>
      </c>
      <c r="P9110">
        <v>152.60214098877896</v>
      </c>
      <c r="Q9110">
        <v>0.74990004612997874</v>
      </c>
      <c r="S9110" s="6">
        <v>32.995602029719066</v>
      </c>
      <c r="V9110" s="6">
        <v>283.97469048111691</v>
      </c>
    </row>
    <row r="9111" spans="1:23" x14ac:dyDescent="0.3">
      <c r="A9111" s="1">
        <v>44837</v>
      </c>
      <c r="B9111">
        <v>202210</v>
      </c>
      <c r="C9111">
        <v>2022</v>
      </c>
      <c r="D9111" t="s">
        <v>1</v>
      </c>
      <c r="E9111" t="s">
        <v>22</v>
      </c>
      <c r="F9111">
        <v>223.7575208333333</v>
      </c>
      <c r="G9111">
        <v>46</v>
      </c>
      <c r="I9111">
        <v>222.99024753475388</v>
      </c>
      <c r="J9111">
        <v>223.8722669270833</v>
      </c>
      <c r="K9111">
        <v>292.12228082382279</v>
      </c>
      <c r="L9111">
        <v>6.396143999967979</v>
      </c>
      <c r="N9111">
        <v>1</v>
      </c>
      <c r="O9111">
        <v>55196.363062589437</v>
      </c>
      <c r="P9111">
        <v>164.41950490874311</v>
      </c>
      <c r="Q9111">
        <v>0.75789633205048923</v>
      </c>
      <c r="S9111" s="6">
        <v>34.863231274322501</v>
      </c>
      <c r="V9111" s="6">
        <v>294.22262399852701</v>
      </c>
    </row>
    <row r="9112" spans="1:23" x14ac:dyDescent="0.3">
      <c r="A9112" s="1">
        <v>44837</v>
      </c>
      <c r="B9112">
        <v>202210</v>
      </c>
      <c r="C9112">
        <v>2022</v>
      </c>
      <c r="D9112" t="s">
        <v>4</v>
      </c>
      <c r="E9112" t="s">
        <v>22</v>
      </c>
      <c r="F9112">
        <v>156.46960016666665</v>
      </c>
      <c r="G9112">
        <v>36</v>
      </c>
      <c r="I9112">
        <v>160.85432337547326</v>
      </c>
      <c r="J9112">
        <v>156.68360016666665</v>
      </c>
      <c r="K9112">
        <v>211.28934938116035</v>
      </c>
      <c r="L9112">
        <v>5.8738383861940306</v>
      </c>
      <c r="N9112">
        <v>0.99944055944055943</v>
      </c>
      <c r="O9112">
        <v>38666.809447736676</v>
      </c>
      <c r="P9112">
        <v>126.58311948554415</v>
      </c>
      <c r="Q9112">
        <v>0.76069094100729384</v>
      </c>
      <c r="S9112" s="6">
        <v>27.384873876262578</v>
      </c>
      <c r="V9112" s="6">
        <v>211.4581819029851</v>
      </c>
    </row>
    <row r="9113" spans="1:23" x14ac:dyDescent="0.3">
      <c r="A9113" s="1">
        <v>44837</v>
      </c>
      <c r="B9113">
        <v>202210</v>
      </c>
      <c r="C9113">
        <v>2022</v>
      </c>
      <c r="D9113" t="s">
        <v>2</v>
      </c>
      <c r="E9113" t="s">
        <v>22</v>
      </c>
      <c r="F9113">
        <v>193.7210813333333</v>
      </c>
      <c r="G9113">
        <v>64</v>
      </c>
      <c r="I9113">
        <v>192.95377467304749</v>
      </c>
      <c r="J9113">
        <v>194.1296506692708</v>
      </c>
      <c r="K9113">
        <v>254.59583551505983</v>
      </c>
      <c r="L9113">
        <v>3.9621086413889559</v>
      </c>
      <c r="N9113">
        <v>0.99980483775084228</v>
      </c>
      <c r="O9113">
        <v>46724.510847765108</v>
      </c>
      <c r="P9113">
        <v>183.79133146204174</v>
      </c>
      <c r="Q9113">
        <v>0.7609338870146336</v>
      </c>
      <c r="S9113" s="6">
        <v>48.699768768936551</v>
      </c>
      <c r="V9113" s="6">
        <v>253.57495304889318</v>
      </c>
    </row>
    <row r="9114" spans="1:23" x14ac:dyDescent="0.3">
      <c r="A9114" s="1">
        <v>44837</v>
      </c>
      <c r="B9114">
        <v>202210</v>
      </c>
      <c r="C9114">
        <v>2022</v>
      </c>
      <c r="D9114" t="s">
        <v>3</v>
      </c>
      <c r="E9114" t="s">
        <v>22</v>
      </c>
      <c r="F9114">
        <v>375.59648199999992</v>
      </c>
      <c r="G9114">
        <v>96</v>
      </c>
      <c r="I9114">
        <v>371.88938622937479</v>
      </c>
      <c r="J9114">
        <v>376.49847161482677</v>
      </c>
      <c r="K9114">
        <v>486.10658674517384</v>
      </c>
      <c r="L9114">
        <v>5.062944394004627</v>
      </c>
      <c r="N9114">
        <v>1</v>
      </c>
      <c r="O9114">
        <v>92515.081890793575</v>
      </c>
      <c r="P9114">
        <v>291.65972480586106</v>
      </c>
      <c r="Q9114">
        <v>0.76513733348719726</v>
      </c>
      <c r="S9114" s="6">
        <v>73.45318401477094</v>
      </c>
      <c r="V9114" s="6">
        <v>486.04266182444417</v>
      </c>
    </row>
    <row r="9115" spans="1:23" x14ac:dyDescent="0.3">
      <c r="A9115" s="1">
        <v>44837</v>
      </c>
      <c r="B9115">
        <v>202210</v>
      </c>
      <c r="C9115">
        <v>2022</v>
      </c>
      <c r="D9115" t="s">
        <v>5</v>
      </c>
      <c r="E9115" t="s">
        <v>23</v>
      </c>
      <c r="F9115">
        <v>2270.9185001666669</v>
      </c>
      <c r="H9115">
        <v>162</v>
      </c>
      <c r="I9115">
        <v>2809.7432872847926</v>
      </c>
      <c r="M9115">
        <v>9.8180638546876793</v>
      </c>
      <c r="N9115">
        <v>0.98296554000289349</v>
      </c>
      <c r="O9115">
        <v>520478.12148667296</v>
      </c>
      <c r="P9115">
        <v>1175.9274481734974</v>
      </c>
      <c r="R9115">
        <v>0.9506</v>
      </c>
      <c r="T9115" s="6">
        <v>159.24041748046875</v>
      </c>
      <c r="U9115" s="6">
        <v>153.99719999999999</v>
      </c>
      <c r="W9115" s="6">
        <v>1590.5263444594041</v>
      </c>
    </row>
    <row r="9116" spans="1:23" x14ac:dyDescent="0.3">
      <c r="A9116" s="1">
        <v>44837</v>
      </c>
      <c r="B9116">
        <v>202210</v>
      </c>
      <c r="C9116">
        <v>2022</v>
      </c>
      <c r="D9116" t="s">
        <v>6</v>
      </c>
      <c r="E9116" t="s">
        <v>23</v>
      </c>
      <c r="F9116">
        <v>508.07456100000007</v>
      </c>
      <c r="H9116">
        <v>66</v>
      </c>
      <c r="I9116">
        <v>635.73316666666676</v>
      </c>
      <c r="M9116">
        <v>7.2238541666666682</v>
      </c>
      <c r="N9116">
        <v>0.94727601373363512</v>
      </c>
      <c r="O9116">
        <v>131682.10879216267</v>
      </c>
      <c r="P9116">
        <v>447.98114031300719</v>
      </c>
      <c r="R9116">
        <v>0.94569999999999999</v>
      </c>
      <c r="T9116" s="6">
        <v>62.520216906419918</v>
      </c>
      <c r="U9116" s="6">
        <v>62.416199999999996</v>
      </c>
      <c r="W9116" s="6">
        <v>476.77437500000008</v>
      </c>
    </row>
    <row r="9117" spans="1:23" x14ac:dyDescent="0.3">
      <c r="A9117" s="1">
        <v>44837</v>
      </c>
      <c r="B9117">
        <v>202210</v>
      </c>
      <c r="C9117">
        <v>2022</v>
      </c>
      <c r="D9117" t="s">
        <v>7</v>
      </c>
      <c r="E9117" t="s">
        <v>23</v>
      </c>
      <c r="F9117">
        <v>356.65839550000021</v>
      </c>
      <c r="H9117">
        <v>36</v>
      </c>
      <c r="I9117">
        <v>388.50228852800524</v>
      </c>
      <c r="M9117">
        <v>7.9180989705190639</v>
      </c>
      <c r="N9117">
        <v>0.99999932716726991</v>
      </c>
      <c r="O9117">
        <v>86885.623572487995</v>
      </c>
      <c r="P9117">
        <v>273.67743566305256</v>
      </c>
      <c r="R9117">
        <v>0.95550000000000002</v>
      </c>
      <c r="T9117" s="6">
        <v>35.999975778021714</v>
      </c>
      <c r="U9117" s="6">
        <v>34.398000000000003</v>
      </c>
      <c r="W9117" s="6">
        <v>285.05156293868629</v>
      </c>
    </row>
    <row r="9118" spans="1:23" x14ac:dyDescent="0.3">
      <c r="A9118" s="1">
        <v>44837</v>
      </c>
      <c r="B9118">
        <v>202210</v>
      </c>
      <c r="C9118">
        <v>2022</v>
      </c>
      <c r="D9118" t="s">
        <v>8</v>
      </c>
      <c r="E9118" t="s">
        <v>23</v>
      </c>
      <c r="F9118">
        <v>175.97738850000002</v>
      </c>
      <c r="H9118">
        <v>108</v>
      </c>
      <c r="I9118">
        <v>177.502093352381</v>
      </c>
      <c r="M9118">
        <v>4.0477146715167551</v>
      </c>
      <c r="N9118">
        <v>0.94472736625514409</v>
      </c>
      <c r="O9118">
        <v>37555.504302993708</v>
      </c>
      <c r="P9118">
        <v>154.6891351565161</v>
      </c>
      <c r="R9118">
        <v>0.95087222222222223</v>
      </c>
      <c r="T9118" s="6">
        <v>102.03055555555557</v>
      </c>
      <c r="U9118" s="6">
        <v>102.6942</v>
      </c>
      <c r="W9118" s="6">
        <v>437.15318452380956</v>
      </c>
    </row>
    <row r="9119" spans="1:23" x14ac:dyDescent="0.3">
      <c r="A9119" s="1">
        <v>44838</v>
      </c>
      <c r="B9119">
        <v>202210</v>
      </c>
      <c r="C9119">
        <v>2022</v>
      </c>
      <c r="D9119" t="s">
        <v>0</v>
      </c>
      <c r="E9119" t="s">
        <v>22</v>
      </c>
      <c r="F9119">
        <v>171.09885432927049</v>
      </c>
      <c r="G9119">
        <v>44</v>
      </c>
      <c r="I9119">
        <v>165.86870555661332</v>
      </c>
      <c r="J9119">
        <v>171.66721370427049</v>
      </c>
      <c r="K9119">
        <v>221.00432244028397</v>
      </c>
      <c r="L9119">
        <v>5.0269943675286104</v>
      </c>
      <c r="N9119">
        <v>1</v>
      </c>
      <c r="O9119">
        <v>27867.230005218633</v>
      </c>
      <c r="P9119">
        <v>152.60214098877896</v>
      </c>
      <c r="Q9119">
        <v>0.74990004612997874</v>
      </c>
      <c r="S9119" s="6">
        <v>32.995602029719066</v>
      </c>
      <c r="V9119" s="6">
        <v>221.18775217125886</v>
      </c>
    </row>
    <row r="9120" spans="1:23" x14ac:dyDescent="0.3">
      <c r="A9120" s="1">
        <v>44838</v>
      </c>
      <c r="B9120">
        <v>202210</v>
      </c>
      <c r="C9120">
        <v>2022</v>
      </c>
      <c r="D9120" t="s">
        <v>1</v>
      </c>
      <c r="E9120" t="s">
        <v>22</v>
      </c>
      <c r="F9120">
        <v>182.3768808333333</v>
      </c>
      <c r="G9120">
        <v>46</v>
      </c>
      <c r="I9120">
        <v>174.86261995051569</v>
      </c>
      <c r="J9120">
        <v>182.4470712630208</v>
      </c>
      <c r="K9120">
        <v>230.29207448316146</v>
      </c>
      <c r="L9120">
        <v>5.0156744959927355</v>
      </c>
      <c r="N9120">
        <v>1</v>
      </c>
      <c r="O9120">
        <v>29953.623152565648</v>
      </c>
      <c r="P9120">
        <v>164.41950490874311</v>
      </c>
      <c r="Q9120">
        <v>0.75789633205048923</v>
      </c>
      <c r="S9120" s="6">
        <v>34.863231274322501</v>
      </c>
      <c r="V9120" s="6">
        <v>230.72102681566582</v>
      </c>
    </row>
    <row r="9121" spans="1:23" x14ac:dyDescent="0.3">
      <c r="A9121" s="1">
        <v>44838</v>
      </c>
      <c r="B9121">
        <v>202210</v>
      </c>
      <c r="C9121">
        <v>2022</v>
      </c>
      <c r="D9121" t="s">
        <v>4</v>
      </c>
      <c r="E9121" t="s">
        <v>22</v>
      </c>
      <c r="F9121">
        <v>167.90396016666665</v>
      </c>
      <c r="G9121">
        <v>36</v>
      </c>
      <c r="I9121">
        <v>168.82407231046582</v>
      </c>
      <c r="J9121">
        <v>168.10336016666665</v>
      </c>
      <c r="K9121">
        <v>222.27632807926406</v>
      </c>
      <c r="L9121">
        <v>6.1648657968369847</v>
      </c>
      <c r="N9121">
        <v>1</v>
      </c>
      <c r="O9121">
        <v>28741.625187598096</v>
      </c>
      <c r="P9121">
        <v>126.58311948554415</v>
      </c>
      <c r="Q9121">
        <v>0.76069094100729384</v>
      </c>
      <c r="S9121" s="6">
        <v>27.384873876262578</v>
      </c>
      <c r="V9121" s="6">
        <v>221.93516868613145</v>
      </c>
    </row>
    <row r="9122" spans="1:23" x14ac:dyDescent="0.3">
      <c r="A9122" s="1">
        <v>44838</v>
      </c>
      <c r="B9122">
        <v>202210</v>
      </c>
      <c r="C9122">
        <v>2022</v>
      </c>
      <c r="D9122" t="s">
        <v>2</v>
      </c>
      <c r="E9122" t="s">
        <v>22</v>
      </c>
      <c r="F9122">
        <v>243.78060166666663</v>
      </c>
      <c r="G9122">
        <v>64</v>
      </c>
      <c r="I9122">
        <v>243.50857422173507</v>
      </c>
      <c r="J9122">
        <v>244.20552842447913</v>
      </c>
      <c r="K9122">
        <v>320.2266156144741</v>
      </c>
      <c r="L9122">
        <v>5.0001998033522188</v>
      </c>
      <c r="N9122">
        <v>1</v>
      </c>
      <c r="O9122">
        <v>42787.149781135638</v>
      </c>
      <c r="P9122">
        <v>183.79133146204174</v>
      </c>
      <c r="Q9122">
        <v>0.7609338870146336</v>
      </c>
      <c r="S9122" s="6">
        <v>48.699768768936551</v>
      </c>
      <c r="V9122" s="6">
        <v>320.012787414542</v>
      </c>
    </row>
    <row r="9123" spans="1:23" x14ac:dyDescent="0.3">
      <c r="A9123" s="1">
        <v>44838</v>
      </c>
      <c r="B9123">
        <v>202210</v>
      </c>
      <c r="C9123">
        <v>2022</v>
      </c>
      <c r="D9123" t="s">
        <v>3</v>
      </c>
      <c r="E9123" t="s">
        <v>22</v>
      </c>
      <c r="F9123">
        <v>502.87384249999985</v>
      </c>
      <c r="G9123">
        <v>96</v>
      </c>
      <c r="I9123">
        <v>506.46352480555936</v>
      </c>
      <c r="J9123">
        <v>503.78386986912398</v>
      </c>
      <c r="K9123">
        <v>663.44361584601415</v>
      </c>
      <c r="L9123">
        <v>6.8950520198513523</v>
      </c>
      <c r="N9123">
        <v>0.99979061606959507</v>
      </c>
      <c r="O9123">
        <v>81601.66407033721</v>
      </c>
      <c r="P9123">
        <v>291.65972480586106</v>
      </c>
      <c r="Q9123">
        <v>0.76513733348719726</v>
      </c>
      <c r="S9123" s="6">
        <v>73.45318401477094</v>
      </c>
      <c r="V9123" s="6">
        <v>661.92499390572982</v>
      </c>
    </row>
    <row r="9124" spans="1:23" x14ac:dyDescent="0.3">
      <c r="A9124" s="1">
        <v>44838</v>
      </c>
      <c r="B9124">
        <v>202210</v>
      </c>
      <c r="C9124">
        <v>2022</v>
      </c>
      <c r="D9124" t="s">
        <v>5</v>
      </c>
      <c r="E9124" t="s">
        <v>23</v>
      </c>
      <c r="F9124">
        <v>1368.7680520000001</v>
      </c>
      <c r="H9124">
        <v>162</v>
      </c>
      <c r="I9124">
        <v>1655.8828635211069</v>
      </c>
      <c r="M9124">
        <v>7.9274513992078495</v>
      </c>
      <c r="N9124">
        <v>0.97971108519000771</v>
      </c>
      <c r="O9124">
        <v>220273.56694041222</v>
      </c>
      <c r="P9124">
        <v>1175.9274481734974</v>
      </c>
      <c r="R9124">
        <v>0.9506</v>
      </c>
      <c r="T9124" s="6">
        <v>158.71319580078125</v>
      </c>
      <c r="U9124" s="6">
        <v>153.99719999999999</v>
      </c>
      <c r="W9124" s="6">
        <v>1284.2471266716716</v>
      </c>
    </row>
    <row r="9125" spans="1:23" x14ac:dyDescent="0.3">
      <c r="A9125" s="1">
        <v>44838</v>
      </c>
      <c r="B9125">
        <v>202210</v>
      </c>
      <c r="C9125">
        <v>2022</v>
      </c>
      <c r="D9125" t="s">
        <v>6</v>
      </c>
      <c r="E9125" t="s">
        <v>23</v>
      </c>
      <c r="F9125">
        <v>308.02576199999993</v>
      </c>
      <c r="H9125">
        <v>66</v>
      </c>
      <c r="I9125">
        <v>405.51940000000013</v>
      </c>
      <c r="M9125">
        <v>5.7610416666666673</v>
      </c>
      <c r="N9125">
        <v>0.93482803227969136</v>
      </c>
      <c r="O9125">
        <v>46482.601813567366</v>
      </c>
      <c r="P9125">
        <v>447.98114031300719</v>
      </c>
      <c r="R9125">
        <v>0.94569999999999999</v>
      </c>
      <c r="T9125" s="6">
        <v>61.698650130459626</v>
      </c>
      <c r="U9125" s="6">
        <v>62.416199999999996</v>
      </c>
      <c r="W9125" s="6">
        <v>380.22875000000005</v>
      </c>
    </row>
    <row r="9126" spans="1:23" x14ac:dyDescent="0.3">
      <c r="A9126" s="1">
        <v>44838</v>
      </c>
      <c r="B9126">
        <v>202210</v>
      </c>
      <c r="C9126">
        <v>2022</v>
      </c>
      <c r="D9126" t="s">
        <v>7</v>
      </c>
      <c r="E9126" t="s">
        <v>23</v>
      </c>
      <c r="F9126">
        <v>154.83999983333331</v>
      </c>
      <c r="H9126">
        <v>36</v>
      </c>
      <c r="I9126">
        <v>171.14825959389145</v>
      </c>
      <c r="M9126">
        <v>5.6429734383414711</v>
      </c>
      <c r="N9126">
        <v>0.99999932716726991</v>
      </c>
      <c r="O9126">
        <v>23248.898413802021</v>
      </c>
      <c r="P9126">
        <v>273.67743566305256</v>
      </c>
      <c r="R9126">
        <v>0.95550000000000002</v>
      </c>
      <c r="T9126" s="6">
        <v>35.999975778021714</v>
      </c>
      <c r="U9126" s="6">
        <v>34.398000000000003</v>
      </c>
      <c r="W9126" s="6">
        <v>203.14704378029296</v>
      </c>
    </row>
    <row r="9127" spans="1:23" x14ac:dyDescent="0.3">
      <c r="A9127" s="1">
        <v>44838</v>
      </c>
      <c r="B9127">
        <v>202210</v>
      </c>
      <c r="C9127">
        <v>2022</v>
      </c>
      <c r="D9127" t="s">
        <v>8</v>
      </c>
      <c r="E9127" t="s">
        <v>23</v>
      </c>
      <c r="F9127">
        <v>87.269548166666681</v>
      </c>
      <c r="H9127">
        <v>108</v>
      </c>
      <c r="I9127">
        <v>109.4432619333333</v>
      </c>
      <c r="M9127">
        <v>3.3966238168724279</v>
      </c>
      <c r="N9127">
        <v>0.93878600823045266</v>
      </c>
      <c r="O9127">
        <v>12685.143910807805</v>
      </c>
      <c r="P9127">
        <v>154.6891351565161</v>
      </c>
      <c r="R9127">
        <v>0.95087222222222223</v>
      </c>
      <c r="T9127" s="6">
        <v>101.38888888888889</v>
      </c>
      <c r="U9127" s="6">
        <v>102.6942</v>
      </c>
      <c r="W9127" s="6">
        <v>366.83537222222219</v>
      </c>
    </row>
    <row r="9128" spans="1:23" x14ac:dyDescent="0.3">
      <c r="A9128" s="1">
        <v>44839</v>
      </c>
      <c r="B9128">
        <v>202210</v>
      </c>
      <c r="C9128">
        <v>2022</v>
      </c>
      <c r="D9128" t="s">
        <v>0</v>
      </c>
      <c r="E9128" t="s">
        <v>22</v>
      </c>
      <c r="F9128">
        <v>200.40328000000002</v>
      </c>
      <c r="G9128">
        <v>44</v>
      </c>
      <c r="I9128">
        <v>198.58600702211106</v>
      </c>
      <c r="J9128">
        <v>201.04073117187502</v>
      </c>
      <c r="K9128">
        <v>264.89951091186032</v>
      </c>
      <c r="L9128">
        <v>6.0185598930198365</v>
      </c>
      <c r="N9128">
        <v>1</v>
      </c>
      <c r="O9128">
        <v>24352.789273494334</v>
      </c>
      <c r="P9128">
        <v>152.60214098877896</v>
      </c>
      <c r="Q9128">
        <v>0.74990004612997874</v>
      </c>
      <c r="S9128" s="6">
        <v>32.995602029719066</v>
      </c>
      <c r="V9128" s="6">
        <v>264.81663529287283</v>
      </c>
    </row>
    <row r="9129" spans="1:23" x14ac:dyDescent="0.3">
      <c r="A9129" s="1">
        <v>44839</v>
      </c>
      <c r="B9129">
        <v>202210</v>
      </c>
      <c r="C9129">
        <v>2022</v>
      </c>
      <c r="D9129" t="s">
        <v>1</v>
      </c>
      <c r="E9129" t="s">
        <v>22</v>
      </c>
      <c r="F9129">
        <v>215.98836016666667</v>
      </c>
      <c r="G9129">
        <v>46</v>
      </c>
      <c r="I9129">
        <v>210.41484973588337</v>
      </c>
      <c r="J9129">
        <v>216.08836016666666</v>
      </c>
      <c r="K9129">
        <v>277.43015141500911</v>
      </c>
      <c r="L9129">
        <v>6.0354373947792466</v>
      </c>
      <c r="N9129">
        <v>1</v>
      </c>
      <c r="O9129">
        <v>26252.578875680698</v>
      </c>
      <c r="P9129">
        <v>164.41950490874311</v>
      </c>
      <c r="Q9129">
        <v>0.75789633205048923</v>
      </c>
      <c r="S9129" s="6">
        <v>34.863231274322501</v>
      </c>
      <c r="V9129" s="6">
        <v>277.63012015984532</v>
      </c>
    </row>
    <row r="9130" spans="1:23" x14ac:dyDescent="0.3">
      <c r="A9130" s="1">
        <v>44839</v>
      </c>
      <c r="B9130">
        <v>202210</v>
      </c>
      <c r="C9130">
        <v>2022</v>
      </c>
      <c r="D9130" t="s">
        <v>4</v>
      </c>
      <c r="E9130" t="s">
        <v>22</v>
      </c>
      <c r="F9130">
        <v>164.94800033333331</v>
      </c>
      <c r="G9130">
        <v>36</v>
      </c>
      <c r="I9130">
        <v>165.73187624883974</v>
      </c>
      <c r="J9130">
        <v>165.1660003333333</v>
      </c>
      <c r="K9130">
        <v>217.59833683742045</v>
      </c>
      <c r="L9130">
        <v>6.0519495907738108</v>
      </c>
      <c r="N9130">
        <v>1</v>
      </c>
      <c r="O9130">
        <v>20352.481783876854</v>
      </c>
      <c r="P9130">
        <v>126.58311948554415</v>
      </c>
      <c r="Q9130">
        <v>0.76069094100729384</v>
      </c>
      <c r="S9130" s="6">
        <v>27.384873876262578</v>
      </c>
      <c r="V9130" s="6">
        <v>217.87018526785718</v>
      </c>
    </row>
    <row r="9131" spans="1:23" x14ac:dyDescent="0.3">
      <c r="A9131" s="1">
        <v>44839</v>
      </c>
      <c r="B9131">
        <v>202210</v>
      </c>
      <c r="C9131">
        <v>2022</v>
      </c>
      <c r="D9131" t="s">
        <v>2</v>
      </c>
      <c r="E9131" t="s">
        <v>22</v>
      </c>
      <c r="F9131">
        <v>138.22424000000001</v>
      </c>
      <c r="G9131">
        <v>64</v>
      </c>
      <c r="I9131">
        <v>134.05250874684248</v>
      </c>
      <c r="J9131">
        <v>138.61950367187501</v>
      </c>
      <c r="K9131">
        <v>176.53567715643032</v>
      </c>
      <c r="L9131">
        <v>2.7526313191110816</v>
      </c>
      <c r="N9131">
        <v>0.99983917348915863</v>
      </c>
      <c r="O9131">
        <v>16672.105445730231</v>
      </c>
      <c r="P9131">
        <v>183.79133146204174</v>
      </c>
      <c r="Q9131">
        <v>0.7609338870146336</v>
      </c>
      <c r="S9131" s="6">
        <v>48.699768768936551</v>
      </c>
      <c r="V9131" s="6">
        <v>176.16840442310922</v>
      </c>
    </row>
    <row r="9132" spans="1:23" x14ac:dyDescent="0.3">
      <c r="A9132" s="1">
        <v>44839</v>
      </c>
      <c r="B9132">
        <v>202210</v>
      </c>
      <c r="C9132">
        <v>2022</v>
      </c>
      <c r="D9132" t="s">
        <v>3</v>
      </c>
      <c r="E9132" t="s">
        <v>22</v>
      </c>
      <c r="F9132">
        <v>411.95840133333337</v>
      </c>
      <c r="G9132">
        <v>96</v>
      </c>
      <c r="I9132">
        <v>410.97312151249639</v>
      </c>
      <c r="J9132">
        <v>412.8802018637723</v>
      </c>
      <c r="K9132">
        <v>539.61673026670564</v>
      </c>
      <c r="L9132">
        <v>5.595034810606065</v>
      </c>
      <c r="N9132">
        <v>1</v>
      </c>
      <c r="O9132">
        <v>50515.941225295523</v>
      </c>
      <c r="P9132">
        <v>291.65972480586106</v>
      </c>
      <c r="Q9132">
        <v>0.76513733348719726</v>
      </c>
      <c r="S9132" s="6">
        <v>73.45318401477094</v>
      </c>
      <c r="V9132" s="6">
        <v>537.12334181818221</v>
      </c>
    </row>
    <row r="9133" spans="1:23" x14ac:dyDescent="0.3">
      <c r="A9133" s="1">
        <v>44839</v>
      </c>
      <c r="B9133">
        <v>202210</v>
      </c>
      <c r="C9133">
        <v>2022</v>
      </c>
      <c r="D9133" t="s">
        <v>5</v>
      </c>
      <c r="E9133" t="s">
        <v>23</v>
      </c>
      <c r="F9133">
        <v>1775.5392704999995</v>
      </c>
      <c r="H9133">
        <v>162</v>
      </c>
      <c r="I9133">
        <v>2188.3612293314168</v>
      </c>
      <c r="M9133">
        <v>8.9101234467854429</v>
      </c>
      <c r="N9133">
        <v>0.96846516927083337</v>
      </c>
      <c r="O9133">
        <v>220589.48832709153</v>
      </c>
      <c r="P9133">
        <v>1175.9274481734974</v>
      </c>
      <c r="R9133">
        <v>0.9506</v>
      </c>
      <c r="T9133" s="6">
        <v>156.891357421875</v>
      </c>
      <c r="U9133" s="6">
        <v>153.99719999999999</v>
      </c>
      <c r="W9133" s="6">
        <v>1443.4399983792418</v>
      </c>
    </row>
    <row r="9134" spans="1:23" x14ac:dyDescent="0.3">
      <c r="A9134" s="1">
        <v>44839</v>
      </c>
      <c r="B9134">
        <v>202210</v>
      </c>
      <c r="C9134">
        <v>2022</v>
      </c>
      <c r="D9134" t="s">
        <v>6</v>
      </c>
      <c r="E9134" t="s">
        <v>23</v>
      </c>
      <c r="F9134">
        <v>548.65216366666664</v>
      </c>
      <c r="H9134">
        <v>66</v>
      </c>
      <c r="I9134">
        <v>716.98039999999992</v>
      </c>
      <c r="M9134">
        <v>7.2416666666666645</v>
      </c>
      <c r="N9134">
        <v>0.92449136822838518</v>
      </c>
      <c r="O9134">
        <v>68526.655241966568</v>
      </c>
      <c r="P9134">
        <v>447.98114031300719</v>
      </c>
      <c r="R9134">
        <v>0.94569999999999999</v>
      </c>
      <c r="T9134" s="6">
        <v>61.01643030307342</v>
      </c>
      <c r="U9134" s="6">
        <v>62.416199999999996</v>
      </c>
      <c r="W9134" s="6">
        <v>477.94999999999987</v>
      </c>
    </row>
    <row r="9135" spans="1:23" x14ac:dyDescent="0.3">
      <c r="A9135" s="1">
        <v>44839</v>
      </c>
      <c r="B9135">
        <v>202210</v>
      </c>
      <c r="C9135">
        <v>2022</v>
      </c>
      <c r="D9135" t="s">
        <v>7</v>
      </c>
      <c r="E9135" t="s">
        <v>23</v>
      </c>
      <c r="F9135">
        <v>301.9575961666668</v>
      </c>
      <c r="H9135">
        <v>36</v>
      </c>
      <c r="I9135">
        <v>367.20978671583401</v>
      </c>
      <c r="M9135">
        <v>7.4752123132945032</v>
      </c>
      <c r="N9135">
        <v>0.97939934102762427</v>
      </c>
      <c r="O9135">
        <v>37655.832188522567</v>
      </c>
      <c r="P9135">
        <v>273.67743566305256</v>
      </c>
      <c r="R9135">
        <v>0.95550000000000002</v>
      </c>
      <c r="T9135" s="6">
        <v>35.258376276994476</v>
      </c>
      <c r="U9135" s="6">
        <v>34.398000000000003</v>
      </c>
      <c r="W9135" s="6">
        <v>269.1076432786021</v>
      </c>
    </row>
    <row r="9136" spans="1:23" x14ac:dyDescent="0.3">
      <c r="A9136" s="1">
        <v>44839</v>
      </c>
      <c r="B9136">
        <v>202210</v>
      </c>
      <c r="C9136">
        <v>2022</v>
      </c>
      <c r="D9136" t="s">
        <v>8</v>
      </c>
      <c r="E9136" t="s">
        <v>23</v>
      </c>
      <c r="F9136">
        <v>484.15148700000003</v>
      </c>
      <c r="H9136">
        <v>108</v>
      </c>
      <c r="I9136">
        <v>503.72893026666662</v>
      </c>
      <c r="M9136">
        <v>5.7969747427983549</v>
      </c>
      <c r="N9136">
        <v>0.91026234567901265</v>
      </c>
      <c r="O9136">
        <v>60056.344136335152</v>
      </c>
      <c r="P9136">
        <v>154.6891351565161</v>
      </c>
      <c r="R9136">
        <v>0.95087222222222223</v>
      </c>
      <c r="T9136" s="6">
        <v>98.308333333333366</v>
      </c>
      <c r="U9136" s="6">
        <v>102.6942</v>
      </c>
      <c r="W9136" s="6">
        <v>626.07327222222239</v>
      </c>
    </row>
    <row r="9137" spans="1:23" x14ac:dyDescent="0.3">
      <c r="A9137" s="1">
        <v>44840</v>
      </c>
      <c r="B9137">
        <v>202210</v>
      </c>
      <c r="C9137">
        <v>2022</v>
      </c>
      <c r="D9137" t="s">
        <v>0</v>
      </c>
      <c r="E9137" t="s">
        <v>22</v>
      </c>
      <c r="F9137">
        <v>177.67596049999997</v>
      </c>
      <c r="G9137">
        <v>44</v>
      </c>
      <c r="I9137">
        <v>179.97922997800981</v>
      </c>
      <c r="J9137">
        <v>178.20135112499997</v>
      </c>
      <c r="K9137">
        <v>239.39734507088949</v>
      </c>
      <c r="L9137">
        <v>5.4546430101776266</v>
      </c>
      <c r="N9137">
        <v>1</v>
      </c>
      <c r="O9137">
        <v>43406.043213459037</v>
      </c>
      <c r="P9137">
        <v>152.60214098877896</v>
      </c>
      <c r="Q9137">
        <v>0.74990004612997874</v>
      </c>
      <c r="S9137" s="6">
        <v>32.995602029719066</v>
      </c>
      <c r="V9137" s="6">
        <v>240.00429244781557</v>
      </c>
    </row>
    <row r="9138" spans="1:23" x14ac:dyDescent="0.3">
      <c r="A9138" s="1">
        <v>44840</v>
      </c>
      <c r="B9138">
        <v>202210</v>
      </c>
      <c r="C9138">
        <v>2022</v>
      </c>
      <c r="D9138" t="s">
        <v>1</v>
      </c>
      <c r="E9138" t="s">
        <v>22</v>
      </c>
      <c r="F9138">
        <v>166.82764083333331</v>
      </c>
      <c r="G9138">
        <v>46</v>
      </c>
      <c r="I9138">
        <v>172.54311434294311</v>
      </c>
      <c r="J9138">
        <v>166.89783126302081</v>
      </c>
      <c r="K9138">
        <v>217.20409381161602</v>
      </c>
      <c r="L9138">
        <v>4.9491429232500517</v>
      </c>
      <c r="N9138">
        <v>1</v>
      </c>
      <c r="O9138">
        <v>39700.595992287279</v>
      </c>
      <c r="P9138">
        <v>164.41950490874311</v>
      </c>
      <c r="Q9138">
        <v>0.75789633205048923</v>
      </c>
      <c r="S9138" s="6">
        <v>34.863231274322501</v>
      </c>
      <c r="V9138" s="6">
        <v>227.66057446950236</v>
      </c>
    </row>
    <row r="9139" spans="1:23" x14ac:dyDescent="0.3">
      <c r="A9139" s="1">
        <v>44840</v>
      </c>
      <c r="B9139">
        <v>202210</v>
      </c>
      <c r="C9139">
        <v>2022</v>
      </c>
      <c r="D9139" t="s">
        <v>4</v>
      </c>
      <c r="E9139" t="s">
        <v>22</v>
      </c>
      <c r="F9139">
        <v>177.40463949999997</v>
      </c>
      <c r="G9139">
        <v>36</v>
      </c>
      <c r="I9139">
        <v>181.76397673171172</v>
      </c>
      <c r="J9139">
        <v>177.63123949999999</v>
      </c>
      <c r="K9139">
        <v>239.18328588948455</v>
      </c>
      <c r="L9139">
        <v>6.6373859362290561</v>
      </c>
      <c r="N9139">
        <v>0.99282599414491346</v>
      </c>
      <c r="O9139">
        <v>43220.160770847506</v>
      </c>
      <c r="P9139">
        <v>126.58311948554415</v>
      </c>
      <c r="Q9139">
        <v>0.76069094100729384</v>
      </c>
      <c r="S9139" s="6">
        <v>27.384873876262578</v>
      </c>
      <c r="V9139" s="6">
        <v>238.94589370424603</v>
      </c>
    </row>
    <row r="9140" spans="1:23" x14ac:dyDescent="0.3">
      <c r="A9140" s="1">
        <v>44840</v>
      </c>
      <c r="B9140">
        <v>202210</v>
      </c>
      <c r="C9140">
        <v>2022</v>
      </c>
      <c r="D9140" t="s">
        <v>2</v>
      </c>
      <c r="E9140" t="s">
        <v>22</v>
      </c>
      <c r="F9140">
        <v>305.62112116666663</v>
      </c>
      <c r="G9140">
        <v>64</v>
      </c>
      <c r="I9140">
        <v>298.16473597477818</v>
      </c>
      <c r="J9140">
        <v>306.04092097135413</v>
      </c>
      <c r="K9140">
        <v>389.21117014703941</v>
      </c>
      <c r="L9140">
        <v>6.122508248231445</v>
      </c>
      <c r="N9140">
        <v>0.95626179549582857</v>
      </c>
      <c r="O9140">
        <v>77745.670964167657</v>
      </c>
      <c r="P9140">
        <v>183.79133146204174</v>
      </c>
      <c r="Q9140">
        <v>0.7609338870146336</v>
      </c>
      <c r="S9140" s="6">
        <v>48.699768768936551</v>
      </c>
      <c r="V9140" s="6">
        <v>391.84052788681248</v>
      </c>
    </row>
    <row r="9141" spans="1:23" x14ac:dyDescent="0.3">
      <c r="A9141" s="1">
        <v>44840</v>
      </c>
      <c r="B9141">
        <v>202210</v>
      </c>
      <c r="C9141">
        <v>2022</v>
      </c>
      <c r="D9141" t="s">
        <v>3</v>
      </c>
      <c r="E9141" t="s">
        <v>22</v>
      </c>
      <c r="F9141">
        <v>428.97568166666667</v>
      </c>
      <c r="G9141">
        <v>96</v>
      </c>
      <c r="I9141">
        <v>433.3398402332524</v>
      </c>
      <c r="J9141">
        <v>429.8974821971056</v>
      </c>
      <c r="K9141">
        <v>566.99810121655401</v>
      </c>
      <c r="L9141">
        <v>5.899537862730508</v>
      </c>
      <c r="N9141">
        <v>1</v>
      </c>
      <c r="O9141">
        <v>97079.036777604051</v>
      </c>
      <c r="P9141">
        <v>291.65972480586106</v>
      </c>
      <c r="Q9141">
        <v>0.76513733348719726</v>
      </c>
      <c r="S9141" s="6">
        <v>73.45318401477094</v>
      </c>
      <c r="V9141" s="6">
        <v>566.35563482212876</v>
      </c>
    </row>
    <row r="9142" spans="1:23" x14ac:dyDescent="0.3">
      <c r="A9142" s="1">
        <v>44840</v>
      </c>
      <c r="B9142">
        <v>202210</v>
      </c>
      <c r="C9142">
        <v>2022</v>
      </c>
      <c r="D9142" t="s">
        <v>5</v>
      </c>
      <c r="E9142" t="s">
        <v>23</v>
      </c>
      <c r="F9142">
        <v>1822.3296793333336</v>
      </c>
      <c r="H9142">
        <v>162</v>
      </c>
      <c r="I9142">
        <v>2181.5255375822389</v>
      </c>
      <c r="M9142">
        <v>8.8676828332398667</v>
      </c>
      <c r="N9142">
        <v>0.98513417185088736</v>
      </c>
      <c r="O9142">
        <v>430687.93739676324</v>
      </c>
      <c r="P9142">
        <v>1175.9274481734974</v>
      </c>
      <c r="R9142">
        <v>0.9506</v>
      </c>
      <c r="T9142" s="6">
        <v>159.59173583984375</v>
      </c>
      <c r="U9142" s="6">
        <v>153.99719999999999</v>
      </c>
      <c r="W9142" s="6">
        <v>1436.5646189848585</v>
      </c>
    </row>
    <row r="9143" spans="1:23" x14ac:dyDescent="0.3">
      <c r="A9143" s="1">
        <v>44840</v>
      </c>
      <c r="B9143">
        <v>202210</v>
      </c>
      <c r="C9143">
        <v>2022</v>
      </c>
      <c r="D9143" t="s">
        <v>6</v>
      </c>
      <c r="E9143" t="s">
        <v>23</v>
      </c>
      <c r="F9143">
        <v>532.00000166666655</v>
      </c>
      <c r="H9143">
        <v>66</v>
      </c>
      <c r="I9143">
        <v>654.1935666666667</v>
      </c>
      <c r="M9143">
        <v>7.4773958333333326</v>
      </c>
      <c r="N9143">
        <v>0.93589619627492082</v>
      </c>
      <c r="O9143">
        <v>150289.75790583441</v>
      </c>
      <c r="P9143">
        <v>447.98114031300719</v>
      </c>
      <c r="R9143">
        <v>0.94569999999999999</v>
      </c>
      <c r="T9143" s="6">
        <v>61.769148954144775</v>
      </c>
      <c r="U9143" s="6">
        <v>62.416199999999996</v>
      </c>
      <c r="W9143" s="6">
        <v>493.50812499999995</v>
      </c>
    </row>
    <row r="9144" spans="1:23" x14ac:dyDescent="0.3">
      <c r="A9144" s="1">
        <v>44840</v>
      </c>
      <c r="B9144">
        <v>202210</v>
      </c>
      <c r="C9144">
        <v>2022</v>
      </c>
      <c r="D9144" t="s">
        <v>7</v>
      </c>
      <c r="E9144" t="s">
        <v>23</v>
      </c>
      <c r="F9144">
        <v>312.63679433333357</v>
      </c>
      <c r="H9144">
        <v>36</v>
      </c>
      <c r="I9144">
        <v>348.81834492793774</v>
      </c>
      <c r="M9144">
        <v>7.5125262160249422</v>
      </c>
      <c r="N9144">
        <v>0.99409933113698301</v>
      </c>
      <c r="O9144">
        <v>87349.725522273831</v>
      </c>
      <c r="P9144">
        <v>273.67743566305256</v>
      </c>
      <c r="R9144">
        <v>0.95550000000000002</v>
      </c>
      <c r="T9144" s="6">
        <v>35.787575920931388</v>
      </c>
      <c r="U9144" s="6">
        <v>34.398000000000003</v>
      </c>
      <c r="W9144" s="6">
        <v>270.45094377689793</v>
      </c>
    </row>
    <row r="9145" spans="1:23" x14ac:dyDescent="0.3">
      <c r="A9145" s="1">
        <v>44840</v>
      </c>
      <c r="B9145">
        <v>202210</v>
      </c>
      <c r="C9145">
        <v>2022</v>
      </c>
      <c r="D9145" t="s">
        <v>8</v>
      </c>
      <c r="E9145" t="s">
        <v>23</v>
      </c>
      <c r="F9145">
        <v>398.97868899999992</v>
      </c>
      <c r="H9145">
        <v>108</v>
      </c>
      <c r="I9145">
        <v>391.73705073333321</v>
      </c>
      <c r="M9145">
        <v>5.5269979423868314</v>
      </c>
      <c r="N9145">
        <v>0.94243827160493843</v>
      </c>
      <c r="O9145">
        <v>88624.674885245331</v>
      </c>
      <c r="P9145">
        <v>154.6891351565161</v>
      </c>
      <c r="R9145">
        <v>0.95087222222222223</v>
      </c>
      <c r="T9145" s="6">
        <v>101.78333333333335</v>
      </c>
      <c r="U9145" s="6">
        <v>102.6942</v>
      </c>
      <c r="W9145" s="6">
        <v>596.91577777777775</v>
      </c>
    </row>
    <row r="9146" spans="1:23" x14ac:dyDescent="0.3">
      <c r="A9146" s="1">
        <v>44841</v>
      </c>
      <c r="B9146">
        <v>202210</v>
      </c>
      <c r="C9146">
        <v>2022</v>
      </c>
      <c r="D9146" t="s">
        <v>0</v>
      </c>
      <c r="E9146" t="s">
        <v>22</v>
      </c>
      <c r="F9146">
        <v>165.9190395</v>
      </c>
      <c r="G9146">
        <v>44</v>
      </c>
      <c r="I9146">
        <v>159.95798575575216</v>
      </c>
      <c r="J9146">
        <v>166.489596140625</v>
      </c>
      <c r="K9146">
        <v>212.47972657321014</v>
      </c>
      <c r="L9146">
        <v>4.847857772429137</v>
      </c>
      <c r="N9146">
        <v>1</v>
      </c>
      <c r="O9146">
        <v>44529.817403377769</v>
      </c>
      <c r="P9146">
        <v>152.60214098877896</v>
      </c>
      <c r="Q9146">
        <v>0.74990004612997874</v>
      </c>
      <c r="S9146" s="6">
        <v>32.995602029719066</v>
      </c>
      <c r="V9146" s="6">
        <v>213.30574198688203</v>
      </c>
    </row>
    <row r="9147" spans="1:23" x14ac:dyDescent="0.3">
      <c r="A9147" s="1">
        <v>44841</v>
      </c>
      <c r="B9147">
        <v>202210</v>
      </c>
      <c r="C9147">
        <v>2022</v>
      </c>
      <c r="D9147" t="s">
        <v>1</v>
      </c>
      <c r="E9147" t="s">
        <v>22</v>
      </c>
      <c r="F9147">
        <v>174.76228066666667</v>
      </c>
      <c r="G9147">
        <v>46</v>
      </c>
      <c r="I9147">
        <v>166.45258869071071</v>
      </c>
      <c r="J9147">
        <v>174.88203164322917</v>
      </c>
      <c r="K9147">
        <v>218.54976108479667</v>
      </c>
      <c r="L9147">
        <v>4.7744452423521198</v>
      </c>
      <c r="N9147">
        <v>1</v>
      </c>
      <c r="O9147">
        <v>47024.318005743175</v>
      </c>
      <c r="P9147">
        <v>164.41950490874311</v>
      </c>
      <c r="Q9147">
        <v>0.75789633205048923</v>
      </c>
      <c r="S9147" s="6">
        <v>34.863231274322501</v>
      </c>
      <c r="V9147" s="6">
        <v>219.6244811481975</v>
      </c>
    </row>
    <row r="9148" spans="1:23" x14ac:dyDescent="0.3">
      <c r="A9148" s="1">
        <v>44841</v>
      </c>
      <c r="B9148">
        <v>202210</v>
      </c>
      <c r="C9148">
        <v>2022</v>
      </c>
      <c r="D9148" t="s">
        <v>4</v>
      </c>
      <c r="E9148" t="s">
        <v>22</v>
      </c>
      <c r="F9148">
        <v>176.57500033333329</v>
      </c>
      <c r="G9148">
        <v>36</v>
      </c>
      <c r="I9148">
        <v>185.96256739878888</v>
      </c>
      <c r="J9148">
        <v>176.7816003333333</v>
      </c>
      <c r="K9148">
        <v>242.66704826385555</v>
      </c>
      <c r="L9148">
        <v>6.7907038111277434</v>
      </c>
      <c r="N9148">
        <v>0.99927248518864986</v>
      </c>
      <c r="O9148">
        <v>45009.513557014179</v>
      </c>
      <c r="P9148">
        <v>126.58311948554415</v>
      </c>
      <c r="Q9148">
        <v>0.76069094100729384</v>
      </c>
      <c r="S9148" s="6">
        <v>27.384873876262578</v>
      </c>
      <c r="V9148" s="6">
        <v>244.46533720059875</v>
      </c>
    </row>
    <row r="9149" spans="1:23" x14ac:dyDescent="0.3">
      <c r="A9149" s="1">
        <v>44841</v>
      </c>
      <c r="B9149">
        <v>202210</v>
      </c>
      <c r="C9149">
        <v>2022</v>
      </c>
      <c r="D9149" t="s">
        <v>2</v>
      </c>
      <c r="E9149" t="s">
        <v>22</v>
      </c>
      <c r="F9149">
        <v>186.35764166666661</v>
      </c>
      <c r="G9149">
        <v>64</v>
      </c>
      <c r="I9149">
        <v>182.70540394905902</v>
      </c>
      <c r="J9149">
        <v>186.61960455729161</v>
      </c>
      <c r="K9149">
        <v>241.00045540292112</v>
      </c>
      <c r="L9149">
        <v>3.751668818304509</v>
      </c>
      <c r="N9149">
        <v>1</v>
      </c>
      <c r="O9149">
        <v>54397.630008668595</v>
      </c>
      <c r="P9149">
        <v>183.79133146204174</v>
      </c>
      <c r="Q9149">
        <v>0.7609338870146336</v>
      </c>
      <c r="S9149" s="6">
        <v>48.699768768936551</v>
      </c>
      <c r="V9149" s="6">
        <v>240.10680437148858</v>
      </c>
    </row>
    <row r="9150" spans="1:23" x14ac:dyDescent="0.3">
      <c r="A9150" s="1">
        <v>44841</v>
      </c>
      <c r="B9150">
        <v>202210</v>
      </c>
      <c r="C9150">
        <v>2022</v>
      </c>
      <c r="D9150" t="s">
        <v>3</v>
      </c>
      <c r="E9150" t="s">
        <v>22</v>
      </c>
      <c r="F9150">
        <v>349.11800083333333</v>
      </c>
      <c r="G9150">
        <v>96</v>
      </c>
      <c r="I9150">
        <v>333.69734920622443</v>
      </c>
      <c r="J9150">
        <v>349.97598739159793</v>
      </c>
      <c r="K9150">
        <v>437.13901420786726</v>
      </c>
      <c r="L9150">
        <v>4.5429936589150461</v>
      </c>
      <c r="N9150">
        <v>0.99959500000000001</v>
      </c>
      <c r="O9150">
        <v>77201.768388469456</v>
      </c>
      <c r="P9150">
        <v>291.65972480586106</v>
      </c>
      <c r="Q9150">
        <v>0.76513733348719726</v>
      </c>
      <c r="S9150" s="6">
        <v>73.45318401477094</v>
      </c>
      <c r="V9150" s="6">
        <v>436.12739125584443</v>
      </c>
    </row>
    <row r="9151" spans="1:23" x14ac:dyDescent="0.3">
      <c r="A9151" s="1">
        <v>44841</v>
      </c>
      <c r="B9151">
        <v>202210</v>
      </c>
      <c r="C9151">
        <v>2022</v>
      </c>
      <c r="D9151" t="s">
        <v>5</v>
      </c>
      <c r="E9151" t="s">
        <v>23</v>
      </c>
      <c r="F9151">
        <v>1998.9312776666666</v>
      </c>
      <c r="H9151">
        <v>162</v>
      </c>
      <c r="I9151">
        <v>2449.2372097123466</v>
      </c>
      <c r="M9151">
        <v>9.2474870336521828</v>
      </c>
      <c r="N9151">
        <v>0.98458334840374229</v>
      </c>
      <c r="O9151">
        <v>364927.73605476215</v>
      </c>
      <c r="P9151">
        <v>1175.9274481734974</v>
      </c>
      <c r="R9151">
        <v>0.9506</v>
      </c>
      <c r="T9151" s="6">
        <v>159.50250244140625</v>
      </c>
      <c r="U9151" s="6">
        <v>153.99719999999999</v>
      </c>
      <c r="W9151" s="6">
        <v>1498.0928994516537</v>
      </c>
    </row>
    <row r="9152" spans="1:23" x14ac:dyDescent="0.3">
      <c r="A9152" s="1">
        <v>44841</v>
      </c>
      <c r="B9152">
        <v>202210</v>
      </c>
      <c r="C9152">
        <v>2022</v>
      </c>
      <c r="D9152" t="s">
        <v>6</v>
      </c>
      <c r="E9152" t="s">
        <v>23</v>
      </c>
      <c r="F9152">
        <v>578.78464266666663</v>
      </c>
      <c r="H9152">
        <v>66</v>
      </c>
      <c r="I9152">
        <v>704.45573333333346</v>
      </c>
      <c r="M9152">
        <v>7.8222222222222202</v>
      </c>
      <c r="N9152">
        <v>0.92689238465923474</v>
      </c>
      <c r="O9152">
        <v>97735.111564904073</v>
      </c>
      <c r="P9152">
        <v>447.98114031300719</v>
      </c>
      <c r="R9152">
        <v>0.94569999999999999</v>
      </c>
      <c r="T9152" s="6">
        <v>61.174897387509489</v>
      </c>
      <c r="U9152" s="6">
        <v>62.416199999999996</v>
      </c>
      <c r="W9152" s="6">
        <v>516.26666666666654</v>
      </c>
    </row>
    <row r="9153" spans="1:23" x14ac:dyDescent="0.3">
      <c r="A9153" s="1">
        <v>44841</v>
      </c>
      <c r="B9153">
        <v>202210</v>
      </c>
      <c r="C9153">
        <v>2022</v>
      </c>
      <c r="D9153" t="s">
        <v>7</v>
      </c>
      <c r="E9153" t="s">
        <v>23</v>
      </c>
      <c r="F9153">
        <v>335.24959516666689</v>
      </c>
      <c r="H9153">
        <v>36</v>
      </c>
      <c r="I9153">
        <v>392.68253488864508</v>
      </c>
      <c r="M9153">
        <v>7.9924857821244686</v>
      </c>
      <c r="N9153">
        <v>0.92732576495334307</v>
      </c>
      <c r="O9153">
        <v>57986.742069383559</v>
      </c>
      <c r="P9153">
        <v>273.67743566305256</v>
      </c>
      <c r="R9153">
        <v>0.95550000000000002</v>
      </c>
      <c r="T9153" s="6">
        <v>33.38372753832035</v>
      </c>
      <c r="U9153" s="6">
        <v>34.398000000000003</v>
      </c>
      <c r="W9153" s="6">
        <v>287.7294881564809</v>
      </c>
    </row>
    <row r="9154" spans="1:23" x14ac:dyDescent="0.3">
      <c r="A9154" s="1">
        <v>44841</v>
      </c>
      <c r="B9154">
        <v>202210</v>
      </c>
      <c r="C9154">
        <v>2022</v>
      </c>
      <c r="D9154" t="s">
        <v>8</v>
      </c>
      <c r="E9154" t="s">
        <v>23</v>
      </c>
      <c r="F9154">
        <v>151.85991316666664</v>
      </c>
      <c r="H9154">
        <v>108</v>
      </c>
      <c r="I9154">
        <v>152.9001538</v>
      </c>
      <c r="M9154">
        <v>3.8365574588477371</v>
      </c>
      <c r="N9154">
        <v>0.93510802469135801</v>
      </c>
      <c r="O9154">
        <v>27006.552254493068</v>
      </c>
      <c r="P9154">
        <v>154.6891351565161</v>
      </c>
      <c r="R9154">
        <v>0.95087222222222223</v>
      </c>
      <c r="T9154" s="6">
        <v>100.99166666666666</v>
      </c>
      <c r="U9154" s="6">
        <v>102.6942</v>
      </c>
      <c r="W9154" s="6">
        <v>414.34820555555564</v>
      </c>
    </row>
    <row r="9155" spans="1:23" x14ac:dyDescent="0.3">
      <c r="A9155" s="1">
        <v>44842</v>
      </c>
      <c r="B9155">
        <v>202210</v>
      </c>
      <c r="C9155">
        <v>2022</v>
      </c>
      <c r="D9155" t="s">
        <v>0</v>
      </c>
      <c r="E9155" t="s">
        <v>22</v>
      </c>
      <c r="F9155">
        <v>76.183800666666627</v>
      </c>
      <c r="G9155">
        <v>44</v>
      </c>
      <c r="I9155">
        <v>72.514668695770141</v>
      </c>
      <c r="J9155">
        <v>76.621300666666627</v>
      </c>
      <c r="K9155">
        <v>97.250972782768443</v>
      </c>
      <c r="L9155">
        <v>2.1977070953412623</v>
      </c>
      <c r="N9155">
        <v>1</v>
      </c>
      <c r="O9155">
        <v>9091.4859623691773</v>
      </c>
      <c r="P9155">
        <v>152.60214098877896</v>
      </c>
      <c r="Q9155">
        <v>0.74990004612997874</v>
      </c>
      <c r="S9155" s="6">
        <v>32.995602029719066</v>
      </c>
      <c r="V9155" s="6">
        <v>96.699112195015545</v>
      </c>
    </row>
    <row r="9156" spans="1:23" x14ac:dyDescent="0.3">
      <c r="A9156" s="1">
        <v>44842</v>
      </c>
      <c r="B9156">
        <v>202210</v>
      </c>
      <c r="C9156">
        <v>2022</v>
      </c>
      <c r="D9156" t="s">
        <v>1</v>
      </c>
      <c r="E9156" t="s">
        <v>22</v>
      </c>
      <c r="F9156">
        <v>80.213280666666648</v>
      </c>
      <c r="G9156">
        <v>46</v>
      </c>
      <c r="I9156">
        <v>79.101719888376692</v>
      </c>
      <c r="J9156">
        <v>80.312279690104148</v>
      </c>
      <c r="K9156">
        <v>104.85626125015878</v>
      </c>
      <c r="L9156">
        <v>2.2689153299062315</v>
      </c>
      <c r="N9156">
        <v>1</v>
      </c>
      <c r="O9156">
        <v>9735.9383573983741</v>
      </c>
      <c r="P9156">
        <v>164.41950490874311</v>
      </c>
      <c r="Q9156">
        <v>0.75789633205048923</v>
      </c>
      <c r="S9156" s="6">
        <v>34.863231274322501</v>
      </c>
      <c r="V9156" s="6">
        <v>104.37010517568665</v>
      </c>
    </row>
    <row r="9157" spans="1:23" x14ac:dyDescent="0.3">
      <c r="A9157" s="1">
        <v>44842</v>
      </c>
      <c r="B9157">
        <v>202210</v>
      </c>
      <c r="C9157">
        <v>2022</v>
      </c>
      <c r="D9157" t="s">
        <v>4</v>
      </c>
      <c r="E9157" t="s">
        <v>22</v>
      </c>
      <c r="F9157">
        <v>101.75284000000002</v>
      </c>
      <c r="G9157">
        <v>36</v>
      </c>
      <c r="I9157">
        <v>97.513841207812305</v>
      </c>
      <c r="J9157">
        <v>101.89904000000001</v>
      </c>
      <c r="K9157">
        <v>128.6571965932375</v>
      </c>
      <c r="L9157">
        <v>3.560865083710977</v>
      </c>
      <c r="N9157">
        <v>1</v>
      </c>
      <c r="O9157">
        <v>12120.156844607602</v>
      </c>
      <c r="P9157">
        <v>126.58311948554415</v>
      </c>
      <c r="Q9157">
        <v>0.76069094100729384</v>
      </c>
      <c r="S9157" s="6">
        <v>27.384873876262578</v>
      </c>
      <c r="V9157" s="6">
        <v>128.19114301359517</v>
      </c>
    </row>
    <row r="9158" spans="1:23" x14ac:dyDescent="0.3">
      <c r="A9158" s="1">
        <v>44842</v>
      </c>
      <c r="B9158">
        <v>202210</v>
      </c>
      <c r="C9158">
        <v>2022</v>
      </c>
      <c r="D9158" t="s">
        <v>2</v>
      </c>
      <c r="E9158" t="s">
        <v>22</v>
      </c>
      <c r="F9158">
        <v>171.86988049999997</v>
      </c>
      <c r="G9158">
        <v>64</v>
      </c>
      <c r="I9158">
        <v>157.4275078646784</v>
      </c>
      <c r="J9158">
        <v>172.28858167187497</v>
      </c>
      <c r="K9158">
        <v>207.15705165033472</v>
      </c>
      <c r="L9158">
        <v>3.2326130461033014</v>
      </c>
      <c r="N9158">
        <v>1</v>
      </c>
      <c r="O9158">
        <v>20845.844409223984</v>
      </c>
      <c r="P9158">
        <v>183.79133146204174</v>
      </c>
      <c r="Q9158">
        <v>0.7609338870146336</v>
      </c>
      <c r="S9158" s="6">
        <v>48.699768768936551</v>
      </c>
      <c r="V9158" s="6">
        <v>206.88723495061129</v>
      </c>
    </row>
    <row r="9159" spans="1:23" x14ac:dyDescent="0.3">
      <c r="A9159" s="1">
        <v>44842</v>
      </c>
      <c r="B9159">
        <v>202210</v>
      </c>
      <c r="C9159">
        <v>2022</v>
      </c>
      <c r="D9159" t="s">
        <v>3</v>
      </c>
      <c r="E9159" t="s">
        <v>22</v>
      </c>
      <c r="F9159">
        <v>207.26607966666671</v>
      </c>
      <c r="G9159">
        <v>96</v>
      </c>
      <c r="I9159">
        <v>184.45333965070324</v>
      </c>
      <c r="J9159">
        <v>207.93751604849416</v>
      </c>
      <c r="K9159">
        <v>242.58714255129004</v>
      </c>
      <c r="L9159">
        <v>2.5111687413524639</v>
      </c>
      <c r="N9159">
        <v>1</v>
      </c>
      <c r="O9159">
        <v>24660.342282255318</v>
      </c>
      <c r="P9159">
        <v>291.65972480586106</v>
      </c>
      <c r="Q9159">
        <v>0.76513733348719726</v>
      </c>
      <c r="S9159" s="6">
        <v>73.45318401477094</v>
      </c>
      <c r="V9159" s="6">
        <v>241.07219916983655</v>
      </c>
    </row>
    <row r="9160" spans="1:23" x14ac:dyDescent="0.3">
      <c r="A9160" s="1">
        <v>44842</v>
      </c>
      <c r="B9160">
        <v>202210</v>
      </c>
      <c r="C9160">
        <v>2022</v>
      </c>
      <c r="D9160" t="s">
        <v>5</v>
      </c>
      <c r="E9160" t="s">
        <v>23</v>
      </c>
      <c r="F9160">
        <v>1925.3376733333337</v>
      </c>
      <c r="H9160">
        <v>162</v>
      </c>
      <c r="I9160">
        <v>2321.8259809492429</v>
      </c>
      <c r="M9160">
        <v>9.0998220386083251</v>
      </c>
      <c r="N9160">
        <v>0.98483803831500771</v>
      </c>
      <c r="O9160">
        <v>236187.12870246239</v>
      </c>
      <c r="P9160">
        <v>1175.9274481734974</v>
      </c>
      <c r="R9160">
        <v>0.9506</v>
      </c>
      <c r="T9160" s="6">
        <v>159.54376220703125</v>
      </c>
      <c r="U9160" s="6">
        <v>153.99719999999999</v>
      </c>
      <c r="W9160" s="6">
        <v>1474.1711702545488</v>
      </c>
    </row>
    <row r="9161" spans="1:23" x14ac:dyDescent="0.3">
      <c r="A9161" s="1">
        <v>44842</v>
      </c>
      <c r="B9161">
        <v>202210</v>
      </c>
      <c r="C9161">
        <v>2022</v>
      </c>
      <c r="D9161" t="s">
        <v>6</v>
      </c>
      <c r="E9161" t="s">
        <v>23</v>
      </c>
      <c r="F9161">
        <v>456.17824150000001</v>
      </c>
      <c r="H9161">
        <v>66</v>
      </c>
      <c r="I9161">
        <v>549.97773333333316</v>
      </c>
      <c r="M9161">
        <v>7.0107291666666667</v>
      </c>
      <c r="N9161">
        <v>0.94520013494446309</v>
      </c>
      <c r="O9161">
        <v>56746.62356222482</v>
      </c>
      <c r="P9161">
        <v>447.98114031300719</v>
      </c>
      <c r="R9161">
        <v>0.94569999999999999</v>
      </c>
      <c r="T9161" s="6">
        <v>62.383208906334566</v>
      </c>
      <c r="U9161" s="6">
        <v>62.416199999999996</v>
      </c>
      <c r="W9161" s="6">
        <v>462.708125</v>
      </c>
    </row>
    <row r="9162" spans="1:23" x14ac:dyDescent="0.3">
      <c r="A9162" s="1">
        <v>44842</v>
      </c>
      <c r="B9162">
        <v>202210</v>
      </c>
      <c r="C9162">
        <v>2022</v>
      </c>
      <c r="D9162" t="s">
        <v>7</v>
      </c>
      <c r="E9162" t="s">
        <v>23</v>
      </c>
      <c r="F9162">
        <v>271.24159450000019</v>
      </c>
      <c r="H9162">
        <v>36</v>
      </c>
      <c r="I9162">
        <v>317.93202613628353</v>
      </c>
      <c r="M9162">
        <v>7.3283517037935431</v>
      </c>
      <c r="N9162">
        <v>0.97997619249135126</v>
      </c>
      <c r="O9162">
        <v>33677.539327575279</v>
      </c>
      <c r="P9162">
        <v>273.67743566305256</v>
      </c>
      <c r="R9162">
        <v>0.95550000000000002</v>
      </c>
      <c r="T9162" s="6">
        <v>35.279142929688646</v>
      </c>
      <c r="U9162" s="6">
        <v>34.398000000000003</v>
      </c>
      <c r="W9162" s="6">
        <v>263.82066133656753</v>
      </c>
    </row>
    <row r="9163" spans="1:23" x14ac:dyDescent="0.3">
      <c r="A9163" s="1">
        <v>44842</v>
      </c>
      <c r="B9163">
        <v>202210</v>
      </c>
      <c r="C9163">
        <v>2022</v>
      </c>
      <c r="D9163" t="s">
        <v>8</v>
      </c>
      <c r="E9163" t="s">
        <v>23</v>
      </c>
      <c r="F9163">
        <v>111.09036000000002</v>
      </c>
      <c r="H9163">
        <v>108</v>
      </c>
      <c r="I9163">
        <v>126.58152820000001</v>
      </c>
      <c r="M9163">
        <v>3.9589013888888882</v>
      </c>
      <c r="N9163">
        <v>0.9344907407407409</v>
      </c>
      <c r="O9163">
        <v>13759.593533527302</v>
      </c>
      <c r="P9163">
        <v>154.6891351565161</v>
      </c>
      <c r="R9163">
        <v>0.95087222222222223</v>
      </c>
      <c r="T9163" s="6">
        <v>100.92500000000001</v>
      </c>
      <c r="U9163" s="6">
        <v>102.6942</v>
      </c>
      <c r="W9163" s="6">
        <v>427.56134999999995</v>
      </c>
    </row>
    <row r="9164" spans="1:23" x14ac:dyDescent="0.3">
      <c r="A9164" s="1">
        <v>44843</v>
      </c>
      <c r="B9164">
        <v>202210</v>
      </c>
      <c r="C9164">
        <v>2022</v>
      </c>
      <c r="D9164" t="s">
        <v>0</v>
      </c>
      <c r="E9164" t="s">
        <v>22</v>
      </c>
      <c r="F9164">
        <v>157.95163999999994</v>
      </c>
      <c r="G9164">
        <v>44</v>
      </c>
      <c r="I9164">
        <v>211.58804484980135</v>
      </c>
      <c r="J9164">
        <v>158.46750914062494</v>
      </c>
      <c r="K9164">
        <v>209.5931466954037</v>
      </c>
      <c r="L9164">
        <v>6.4126135555649046</v>
      </c>
      <c r="N9164">
        <v>1</v>
      </c>
      <c r="O9164">
        <v>22417.293412386185</v>
      </c>
      <c r="P9164">
        <v>152.60214098877896</v>
      </c>
      <c r="Q9164">
        <v>0.74990004612997874</v>
      </c>
      <c r="S9164" s="6">
        <v>32.995602029719066</v>
      </c>
      <c r="V9164" s="6">
        <v>282.15499644485578</v>
      </c>
    </row>
    <row r="9165" spans="1:23" x14ac:dyDescent="0.3">
      <c r="A9165" s="1">
        <v>44843</v>
      </c>
      <c r="B9165">
        <v>202210</v>
      </c>
      <c r="C9165">
        <v>2022</v>
      </c>
      <c r="D9165" t="s">
        <v>1</v>
      </c>
      <c r="E9165" t="s">
        <v>22</v>
      </c>
      <c r="F9165">
        <v>157.85728</v>
      </c>
      <c r="G9165">
        <v>46</v>
      </c>
      <c r="I9165">
        <v>225.17529408191049</v>
      </c>
      <c r="J9165">
        <v>157.9578659375</v>
      </c>
      <c r="K9165">
        <v>208.04699705279813</v>
      </c>
      <c r="L9165">
        <v>6.4588188143006917</v>
      </c>
      <c r="N9165">
        <v>1</v>
      </c>
      <c r="O9165">
        <v>22437.922828962688</v>
      </c>
      <c r="P9165">
        <v>164.41950490874311</v>
      </c>
      <c r="Q9165">
        <v>0.75789633205048923</v>
      </c>
      <c r="S9165" s="6">
        <v>34.863231274322501</v>
      </c>
      <c r="V9165" s="6">
        <v>297.10566545783183</v>
      </c>
    </row>
    <row r="9166" spans="1:23" x14ac:dyDescent="0.3">
      <c r="A9166" s="1">
        <v>44843</v>
      </c>
      <c r="B9166">
        <v>202210</v>
      </c>
      <c r="C9166">
        <v>2022</v>
      </c>
      <c r="D9166" t="s">
        <v>4</v>
      </c>
      <c r="E9166" t="s">
        <v>22</v>
      </c>
      <c r="F9166">
        <v>0</v>
      </c>
      <c r="G9166">
        <v>36</v>
      </c>
      <c r="I9166">
        <v>142.95590196847414</v>
      </c>
      <c r="J9166">
        <v>0</v>
      </c>
      <c r="K9166">
        <v>0</v>
      </c>
      <c r="L9166">
        <v>5.2202505154639196</v>
      </c>
      <c r="N9166">
        <v>1</v>
      </c>
      <c r="O9166">
        <v>0</v>
      </c>
      <c r="P9166">
        <v>126.58311948554415</v>
      </c>
      <c r="Q9166">
        <v>0.76069094100729384</v>
      </c>
      <c r="S9166" s="6">
        <v>27.384873876262578</v>
      </c>
      <c r="V9166" s="6">
        <v>187.9290185567011</v>
      </c>
    </row>
    <row r="9167" spans="1:23" x14ac:dyDescent="0.3">
      <c r="A9167" s="1">
        <v>44843</v>
      </c>
      <c r="B9167">
        <v>202210</v>
      </c>
      <c r="C9167">
        <v>2022</v>
      </c>
      <c r="D9167" t="s">
        <v>2</v>
      </c>
      <c r="E9167" t="s">
        <v>22</v>
      </c>
      <c r="F9167">
        <v>156.28788016666667</v>
      </c>
      <c r="G9167">
        <v>64</v>
      </c>
      <c r="I9167">
        <v>219.12857290204158</v>
      </c>
      <c r="J9167">
        <v>156.63858817447917</v>
      </c>
      <c r="K9167">
        <v>198.59279015976813</v>
      </c>
      <c r="L9167">
        <v>4.4995813828548217</v>
      </c>
      <c r="N9167">
        <v>1</v>
      </c>
      <c r="O9167">
        <v>22507.94062547783</v>
      </c>
      <c r="P9167">
        <v>183.79133146204174</v>
      </c>
      <c r="Q9167">
        <v>0.7609338870146336</v>
      </c>
      <c r="S9167" s="6">
        <v>48.699768768936551</v>
      </c>
      <c r="V9167" s="6">
        <v>287.97320850270859</v>
      </c>
    </row>
    <row r="9168" spans="1:23" x14ac:dyDescent="0.3">
      <c r="A9168" s="1">
        <v>44843</v>
      </c>
      <c r="B9168">
        <v>202210</v>
      </c>
      <c r="C9168">
        <v>2022</v>
      </c>
      <c r="D9168" t="s">
        <v>3</v>
      </c>
      <c r="E9168" t="s">
        <v>22</v>
      </c>
      <c r="F9168">
        <v>257.61176083333334</v>
      </c>
      <c r="G9168">
        <v>96</v>
      </c>
      <c r="I9168">
        <v>409.21251019047469</v>
      </c>
      <c r="J9168">
        <v>258.34899111891639</v>
      </c>
      <c r="K9168">
        <v>313.13182522999688</v>
      </c>
      <c r="L9168">
        <v>5.5710656478578899</v>
      </c>
      <c r="N9168">
        <v>0.97538657739518575</v>
      </c>
      <c r="O9168">
        <v>36813.08885906903</v>
      </c>
      <c r="P9168">
        <v>291.65972480586106</v>
      </c>
      <c r="Q9168">
        <v>0.76513733348719726</v>
      </c>
      <c r="S9168" s="6">
        <v>73.45318401477094</v>
      </c>
      <c r="V9168" s="6">
        <v>534.82230219435746</v>
      </c>
    </row>
    <row r="9169" spans="1:23" x14ac:dyDescent="0.3">
      <c r="A9169" s="1">
        <v>44843</v>
      </c>
      <c r="B9169">
        <v>202210</v>
      </c>
      <c r="C9169">
        <v>2022</v>
      </c>
      <c r="D9169" t="s">
        <v>5</v>
      </c>
      <c r="E9169" t="s">
        <v>23</v>
      </c>
      <c r="F9169">
        <v>1127.3088461666659</v>
      </c>
      <c r="H9169">
        <v>162</v>
      </c>
      <c r="I9169">
        <v>1326.2962461560564</v>
      </c>
      <c r="M9169">
        <v>7.4513575932003349</v>
      </c>
      <c r="N9169">
        <v>0.97841842086226849</v>
      </c>
      <c r="O9169">
        <v>223954.38530339996</v>
      </c>
      <c r="P9169">
        <v>1175.9274481734974</v>
      </c>
      <c r="R9169">
        <v>0.9506</v>
      </c>
      <c r="T9169" s="6">
        <v>158.5037841796875</v>
      </c>
      <c r="U9169" s="6">
        <v>153.99719999999999</v>
      </c>
      <c r="W9169" s="6">
        <v>1207.1199300984542</v>
      </c>
    </row>
    <row r="9170" spans="1:23" x14ac:dyDescent="0.3">
      <c r="A9170" s="1">
        <v>44843</v>
      </c>
      <c r="B9170">
        <v>202210</v>
      </c>
      <c r="C9170">
        <v>2022</v>
      </c>
      <c r="D9170" t="s">
        <v>6</v>
      </c>
      <c r="E9170" t="s">
        <v>23</v>
      </c>
      <c r="F9170">
        <v>440.22944183333323</v>
      </c>
      <c r="H9170">
        <v>66</v>
      </c>
      <c r="I9170">
        <v>574.70226666666679</v>
      </c>
      <c r="M9170">
        <v>6.6495138888888894</v>
      </c>
      <c r="N9170">
        <v>0.95010221015744767</v>
      </c>
      <c r="O9170">
        <v>106928.7589341714</v>
      </c>
      <c r="P9170">
        <v>447.98114031300719</v>
      </c>
      <c r="R9170">
        <v>0.94569999999999999</v>
      </c>
      <c r="T9170" s="6">
        <v>62.706745870391543</v>
      </c>
      <c r="U9170" s="6">
        <v>62.416199999999996</v>
      </c>
      <c r="W9170" s="6">
        <v>438.8679166666667</v>
      </c>
    </row>
    <row r="9171" spans="1:23" x14ac:dyDescent="0.3">
      <c r="A9171" s="1">
        <v>44843</v>
      </c>
      <c r="B9171">
        <v>202210</v>
      </c>
      <c r="C9171">
        <v>2022</v>
      </c>
      <c r="D9171" t="s">
        <v>7</v>
      </c>
      <c r="E9171" t="s">
        <v>23</v>
      </c>
      <c r="F9171">
        <v>269.57279850000009</v>
      </c>
      <c r="H9171">
        <v>36</v>
      </c>
      <c r="I9171">
        <v>293.87958792557129</v>
      </c>
      <c r="M9171">
        <v>6.8575912402881753</v>
      </c>
      <c r="N9171">
        <v>0.99999932716726991</v>
      </c>
      <c r="O9171">
        <v>63963.73157721325</v>
      </c>
      <c r="P9171">
        <v>273.67743566305256</v>
      </c>
      <c r="R9171">
        <v>0.95550000000000002</v>
      </c>
      <c r="T9171" s="6">
        <v>35.999975778021714</v>
      </c>
      <c r="U9171" s="6">
        <v>34.398000000000003</v>
      </c>
      <c r="W9171" s="6">
        <v>246.8732846503743</v>
      </c>
    </row>
    <row r="9172" spans="1:23" x14ac:dyDescent="0.3">
      <c r="A9172" s="1">
        <v>44843</v>
      </c>
      <c r="B9172">
        <v>202210</v>
      </c>
      <c r="C9172">
        <v>2022</v>
      </c>
      <c r="D9172" t="s">
        <v>8</v>
      </c>
      <c r="E9172" t="s">
        <v>23</v>
      </c>
      <c r="F9172">
        <v>149.42381583333329</v>
      </c>
      <c r="H9172">
        <v>108</v>
      </c>
      <c r="I9172">
        <v>117.97585239999999</v>
      </c>
      <c r="M9172">
        <v>3.3746433384773673</v>
      </c>
      <c r="N9172">
        <v>0.91512345679012352</v>
      </c>
      <c r="O9172">
        <v>22479.993546825353</v>
      </c>
      <c r="P9172">
        <v>154.6891351565161</v>
      </c>
      <c r="R9172">
        <v>0.95087222222222223</v>
      </c>
      <c r="T9172" s="6">
        <v>98.833333333333343</v>
      </c>
      <c r="U9172" s="6">
        <v>102.6942</v>
      </c>
      <c r="W9172" s="6">
        <v>364.46148055555568</v>
      </c>
    </row>
    <row r="9173" spans="1:23" x14ac:dyDescent="0.3">
      <c r="A9173" s="1">
        <v>44844</v>
      </c>
      <c r="B9173">
        <v>202210</v>
      </c>
      <c r="C9173">
        <v>2022</v>
      </c>
      <c r="D9173" t="s">
        <v>0</v>
      </c>
      <c r="E9173" t="s">
        <v>22</v>
      </c>
      <c r="F9173">
        <v>140.81032083333329</v>
      </c>
      <c r="G9173">
        <v>44</v>
      </c>
      <c r="I9173">
        <v>147.27147107476807</v>
      </c>
      <c r="J9173">
        <v>141.25685403645829</v>
      </c>
      <c r="K9173">
        <v>190.80605152516196</v>
      </c>
      <c r="L9173">
        <v>4.4633666917827712</v>
      </c>
      <c r="N9173">
        <v>0.97371841530715819</v>
      </c>
      <c r="O9173">
        <v>35667.49067812899</v>
      </c>
      <c r="P9173">
        <v>152.60214098877896</v>
      </c>
      <c r="Q9173">
        <v>0.74990004612997874</v>
      </c>
      <c r="S9173" s="6">
        <v>32.995602029719066</v>
      </c>
      <c r="V9173" s="6">
        <v>196.38813443844194</v>
      </c>
    </row>
    <row r="9174" spans="1:23" x14ac:dyDescent="0.3">
      <c r="A9174" s="1">
        <v>44844</v>
      </c>
      <c r="B9174">
        <v>202210</v>
      </c>
      <c r="C9174">
        <v>2022</v>
      </c>
      <c r="D9174" t="s">
        <v>1</v>
      </c>
      <c r="E9174" t="s">
        <v>22</v>
      </c>
      <c r="F9174">
        <v>152.27968000000001</v>
      </c>
      <c r="G9174">
        <v>46</v>
      </c>
      <c r="I9174">
        <v>155.96803764088858</v>
      </c>
      <c r="J9174">
        <v>152.36952375000001</v>
      </c>
      <c r="K9174">
        <v>199.74603920797043</v>
      </c>
      <c r="L9174">
        <v>4.4737114702205556</v>
      </c>
      <c r="N9174">
        <v>1</v>
      </c>
      <c r="O9174">
        <v>38292.91694332617</v>
      </c>
      <c r="P9174">
        <v>164.41950490874311</v>
      </c>
      <c r="Q9174">
        <v>0.75789633205048923</v>
      </c>
      <c r="S9174" s="6">
        <v>34.863231274322501</v>
      </c>
      <c r="V9174" s="6">
        <v>205.79072763014557</v>
      </c>
    </row>
    <row r="9175" spans="1:23" x14ac:dyDescent="0.3">
      <c r="A9175" s="1">
        <v>44844</v>
      </c>
      <c r="B9175">
        <v>202210</v>
      </c>
      <c r="C9175">
        <v>2022</v>
      </c>
      <c r="D9175" t="s">
        <v>4</v>
      </c>
      <c r="E9175" t="s">
        <v>22</v>
      </c>
      <c r="F9175">
        <v>137.39124099999992</v>
      </c>
      <c r="G9175">
        <v>36</v>
      </c>
      <c r="I9175">
        <v>135.38811933890344</v>
      </c>
      <c r="J9175">
        <v>137.59064099999992</v>
      </c>
      <c r="K9175">
        <v>178.34015913930477</v>
      </c>
      <c r="L9175">
        <v>4.9439015111279705</v>
      </c>
      <c r="N9175">
        <v>1</v>
      </c>
      <c r="O9175">
        <v>37812.388052823517</v>
      </c>
      <c r="P9175">
        <v>126.58311948554415</v>
      </c>
      <c r="Q9175">
        <v>0.76069094100729384</v>
      </c>
      <c r="S9175" s="6">
        <v>27.384873876262578</v>
      </c>
      <c r="V9175" s="6">
        <v>177.98045440060693</v>
      </c>
    </row>
    <row r="9176" spans="1:23" x14ac:dyDescent="0.3">
      <c r="A9176" s="1">
        <v>44844</v>
      </c>
      <c r="B9176">
        <v>202210</v>
      </c>
      <c r="C9176">
        <v>2022</v>
      </c>
      <c r="D9176" t="s">
        <v>2</v>
      </c>
      <c r="E9176" t="s">
        <v>22</v>
      </c>
      <c r="F9176">
        <v>327.19820249999992</v>
      </c>
      <c r="G9176">
        <v>64</v>
      </c>
      <c r="I9176">
        <v>327.79584885420388</v>
      </c>
      <c r="J9176">
        <v>327.66084898437492</v>
      </c>
      <c r="K9176">
        <v>428.60606467356149</v>
      </c>
      <c r="L9176">
        <v>6.730952880073847</v>
      </c>
      <c r="N9176">
        <v>1</v>
      </c>
      <c r="O9176">
        <v>77814.441584729357</v>
      </c>
      <c r="P9176">
        <v>183.79133146204174</v>
      </c>
      <c r="Q9176">
        <v>0.7609338870146336</v>
      </c>
      <c r="S9176" s="6">
        <v>48.699768768936551</v>
      </c>
      <c r="V9176" s="6">
        <v>430.78098432472621</v>
      </c>
    </row>
    <row r="9177" spans="1:23" x14ac:dyDescent="0.3">
      <c r="A9177" s="1">
        <v>44844</v>
      </c>
      <c r="B9177">
        <v>202210</v>
      </c>
      <c r="C9177">
        <v>2022</v>
      </c>
      <c r="D9177" t="s">
        <v>3</v>
      </c>
      <c r="E9177" t="s">
        <v>22</v>
      </c>
      <c r="F9177">
        <v>410.04936183333325</v>
      </c>
      <c r="G9177">
        <v>96</v>
      </c>
      <c r="I9177">
        <v>388.85372664541512</v>
      </c>
      <c r="J9177">
        <v>410.95938920245737</v>
      </c>
      <c r="K9177">
        <v>508.58044445595692</v>
      </c>
      <c r="L9177">
        <v>5.2938988535503011</v>
      </c>
      <c r="N9177">
        <v>1</v>
      </c>
      <c r="O9177">
        <v>95823.866981574785</v>
      </c>
      <c r="P9177">
        <v>291.65972480586106</v>
      </c>
      <c r="Q9177">
        <v>0.76513733348719726</v>
      </c>
      <c r="S9177" s="6">
        <v>73.45318401477094</v>
      </c>
      <c r="V9177" s="6">
        <v>508.21428994082891</v>
      </c>
    </row>
    <row r="9178" spans="1:23" x14ac:dyDescent="0.3">
      <c r="A9178" s="1">
        <v>44844</v>
      </c>
      <c r="B9178">
        <v>202210</v>
      </c>
      <c r="C9178">
        <v>2022</v>
      </c>
      <c r="D9178" t="s">
        <v>5</v>
      </c>
      <c r="E9178" t="s">
        <v>23</v>
      </c>
      <c r="F9178">
        <v>1355.673653666666</v>
      </c>
      <c r="H9178">
        <v>162</v>
      </c>
      <c r="I9178">
        <v>1679.5952581751346</v>
      </c>
      <c r="M9178">
        <v>7.9711907404195133</v>
      </c>
      <c r="N9178">
        <v>0.98039264443479934</v>
      </c>
      <c r="O9178">
        <v>273008.45242936909</v>
      </c>
      <c r="P9178">
        <v>1175.9274481734974</v>
      </c>
      <c r="R9178">
        <v>0.9506</v>
      </c>
      <c r="T9178" s="6">
        <v>158.8236083984375</v>
      </c>
      <c r="U9178" s="6">
        <v>153.99719999999999</v>
      </c>
      <c r="W9178" s="6">
        <v>1291.3328999479611</v>
      </c>
    </row>
    <row r="9179" spans="1:23" x14ac:dyDescent="0.3">
      <c r="A9179" s="1">
        <v>44844</v>
      </c>
      <c r="B9179">
        <v>202210</v>
      </c>
      <c r="C9179">
        <v>2022</v>
      </c>
      <c r="D9179" t="s">
        <v>6</v>
      </c>
      <c r="E9179" t="s">
        <v>23</v>
      </c>
      <c r="F9179">
        <v>531.75136199999974</v>
      </c>
      <c r="H9179">
        <v>66</v>
      </c>
      <c r="I9179">
        <v>740.71036666666669</v>
      </c>
      <c r="M9179">
        <v>7.7734375</v>
      </c>
      <c r="N9179">
        <v>1</v>
      </c>
      <c r="O9179">
        <v>100601.84194908991</v>
      </c>
      <c r="P9179">
        <v>447.98114031300719</v>
      </c>
      <c r="R9179">
        <v>0.94569999999999999</v>
      </c>
      <c r="T9179" s="6">
        <v>66</v>
      </c>
      <c r="U9179" s="6">
        <v>62.416199999999996</v>
      </c>
      <c r="W9179" s="6">
        <v>513.046875</v>
      </c>
    </row>
    <row r="9180" spans="1:23" x14ac:dyDescent="0.3">
      <c r="A9180" s="1">
        <v>44844</v>
      </c>
      <c r="B9180">
        <v>202210</v>
      </c>
      <c r="C9180">
        <v>2022</v>
      </c>
      <c r="D9180" t="s">
        <v>7</v>
      </c>
      <c r="E9180" t="s">
        <v>23</v>
      </c>
      <c r="F9180">
        <v>406.36959450000023</v>
      </c>
      <c r="H9180">
        <v>36</v>
      </c>
      <c r="I9180">
        <v>498.47560147746282</v>
      </c>
      <c r="M9180">
        <v>8.9885412913882963</v>
      </c>
      <c r="N9180">
        <v>0.92625191835700471</v>
      </c>
      <c r="O9180">
        <v>77900.829537435653</v>
      </c>
      <c r="P9180">
        <v>273.67743566305256</v>
      </c>
      <c r="R9180">
        <v>0.95550000000000002</v>
      </c>
      <c r="T9180" s="6">
        <v>33.345069060852168</v>
      </c>
      <c r="U9180" s="6">
        <v>34.398000000000003</v>
      </c>
      <c r="W9180" s="6">
        <v>323.58748648997869</v>
      </c>
    </row>
    <row r="9181" spans="1:23" x14ac:dyDescent="0.3">
      <c r="A9181" s="1">
        <v>44844</v>
      </c>
      <c r="B9181">
        <v>202210</v>
      </c>
      <c r="C9181">
        <v>2022</v>
      </c>
      <c r="D9181" t="s">
        <v>8</v>
      </c>
      <c r="E9181" t="s">
        <v>23</v>
      </c>
      <c r="F9181">
        <v>34.05847683333333</v>
      </c>
      <c r="H9181">
        <v>108</v>
      </c>
      <c r="I9181">
        <v>26.558065366666671</v>
      </c>
      <c r="M9181">
        <v>2.0337326131687239</v>
      </c>
      <c r="N9181">
        <v>0.90084876543209891</v>
      </c>
      <c r="O9181">
        <v>4577.3099824709152</v>
      </c>
      <c r="P9181">
        <v>154.6891351565161</v>
      </c>
      <c r="R9181">
        <v>0.95087222222222223</v>
      </c>
      <c r="T9181" s="6">
        <v>97.291666666666686</v>
      </c>
      <c r="U9181" s="6">
        <v>102.6942</v>
      </c>
      <c r="W9181" s="6">
        <v>219.64312222222219</v>
      </c>
    </row>
    <row r="9182" spans="1:23" x14ac:dyDescent="0.3">
      <c r="A9182" s="1">
        <v>44845</v>
      </c>
      <c r="B9182">
        <v>202210</v>
      </c>
      <c r="C9182">
        <v>2022</v>
      </c>
      <c r="D9182" t="s">
        <v>0</v>
      </c>
      <c r="E9182" t="s">
        <v>22</v>
      </c>
      <c r="F9182">
        <v>167.57076066666664</v>
      </c>
      <c r="G9182">
        <v>44</v>
      </c>
      <c r="I9182">
        <v>171.17020484205338</v>
      </c>
      <c r="J9182">
        <v>168.11739152604164</v>
      </c>
      <c r="K9182">
        <v>225.21388672429617</v>
      </c>
      <c r="L9182">
        <v>5.1876672741985663</v>
      </c>
      <c r="N9182">
        <v>1</v>
      </c>
      <c r="O9182">
        <v>20320.95837312732</v>
      </c>
      <c r="P9182">
        <v>152.60214098877896</v>
      </c>
      <c r="Q9182">
        <v>0.74990004612997874</v>
      </c>
      <c r="S9182" s="6">
        <v>32.995602029719066</v>
      </c>
      <c r="V9182" s="6">
        <v>228.25736006473693</v>
      </c>
    </row>
    <row r="9183" spans="1:23" x14ac:dyDescent="0.3">
      <c r="A9183" s="1">
        <v>44845</v>
      </c>
      <c r="B9183">
        <v>202210</v>
      </c>
      <c r="C9183">
        <v>2022</v>
      </c>
      <c r="D9183" t="s">
        <v>1</v>
      </c>
      <c r="E9183" t="s">
        <v>22</v>
      </c>
      <c r="F9183">
        <v>181.41507966666666</v>
      </c>
      <c r="G9183">
        <v>46</v>
      </c>
      <c r="I9183">
        <v>179.91974624430532</v>
      </c>
      <c r="J9183">
        <v>181.51090486197916</v>
      </c>
      <c r="K9183">
        <v>237.46407979454344</v>
      </c>
      <c r="L9183">
        <v>5.1607306514017806</v>
      </c>
      <c r="N9183">
        <v>1</v>
      </c>
      <c r="O9183">
        <v>21973.754812337207</v>
      </c>
      <c r="P9183">
        <v>164.41950490874311</v>
      </c>
      <c r="Q9183">
        <v>0.75789633205048923</v>
      </c>
      <c r="S9183" s="6">
        <v>34.863231274322501</v>
      </c>
      <c r="V9183" s="6">
        <v>237.3936099644819</v>
      </c>
    </row>
    <row r="9184" spans="1:23" x14ac:dyDescent="0.3">
      <c r="A9184" s="1">
        <v>44845</v>
      </c>
      <c r="B9184">
        <v>202210</v>
      </c>
      <c r="C9184">
        <v>2022</v>
      </c>
      <c r="D9184" t="s">
        <v>4</v>
      </c>
      <c r="E9184" t="s">
        <v>22</v>
      </c>
      <c r="F9184">
        <v>110.99787983333333</v>
      </c>
      <c r="G9184">
        <v>36</v>
      </c>
      <c r="I9184">
        <v>110.34689576068779</v>
      </c>
      <c r="J9184">
        <v>111.18827983333333</v>
      </c>
      <c r="K9184">
        <v>145.68453606246828</v>
      </c>
      <c r="L9184">
        <v>4.0294834388971692</v>
      </c>
      <c r="N9184">
        <v>1</v>
      </c>
      <c r="O9184">
        <v>13813.664966402095</v>
      </c>
      <c r="P9184">
        <v>126.58311948554415</v>
      </c>
      <c r="Q9184">
        <v>0.76069094100729384</v>
      </c>
      <c r="S9184" s="6">
        <v>27.384873876262578</v>
      </c>
      <c r="V9184" s="6">
        <v>145.06140380029808</v>
      </c>
    </row>
    <row r="9185" spans="1:23" x14ac:dyDescent="0.3">
      <c r="A9185" s="1">
        <v>44845</v>
      </c>
      <c r="B9185">
        <v>202210</v>
      </c>
      <c r="C9185">
        <v>2022</v>
      </c>
      <c r="D9185" t="s">
        <v>2</v>
      </c>
      <c r="E9185" t="s">
        <v>22</v>
      </c>
      <c r="F9185">
        <v>338.2890006666666</v>
      </c>
      <c r="G9185">
        <v>64</v>
      </c>
      <c r="I9185">
        <v>331.14405353002985</v>
      </c>
      <c r="J9185">
        <v>338.7926627760416</v>
      </c>
      <c r="K9185">
        <v>431.3709643827699</v>
      </c>
      <c r="L9185">
        <v>6.7997048425669764</v>
      </c>
      <c r="N9185">
        <v>0.99920618731242317</v>
      </c>
      <c r="O9185">
        <v>42172.341091311479</v>
      </c>
      <c r="P9185">
        <v>183.79133146204174</v>
      </c>
      <c r="Q9185">
        <v>0.7609338870146336</v>
      </c>
      <c r="S9185" s="6">
        <v>48.699768768936551</v>
      </c>
      <c r="V9185" s="6">
        <v>435.18110992428649</v>
      </c>
    </row>
    <row r="9186" spans="1:23" x14ac:dyDescent="0.3">
      <c r="A9186" s="1">
        <v>44845</v>
      </c>
      <c r="B9186">
        <v>202210</v>
      </c>
      <c r="C9186">
        <v>2022</v>
      </c>
      <c r="D9186" t="s">
        <v>3</v>
      </c>
      <c r="E9186" t="s">
        <v>22</v>
      </c>
      <c r="F9186">
        <v>498.75784116666671</v>
      </c>
      <c r="G9186">
        <v>96</v>
      </c>
      <c r="I9186">
        <v>503.66731686572848</v>
      </c>
      <c r="J9186">
        <v>499.66786853579083</v>
      </c>
      <c r="K9186">
        <v>643.68467491424633</v>
      </c>
      <c r="L9186">
        <v>6.8569841269841261</v>
      </c>
      <c r="N9186">
        <v>1</v>
      </c>
      <c r="O9186">
        <v>60734.744978093629</v>
      </c>
      <c r="P9186">
        <v>291.65972480586106</v>
      </c>
      <c r="Q9186">
        <v>0.76513733348719726</v>
      </c>
      <c r="S9186" s="6">
        <v>73.45318401477094</v>
      </c>
      <c r="V9186" s="6">
        <v>658.27047619047607</v>
      </c>
    </row>
    <row r="9187" spans="1:23" x14ac:dyDescent="0.3">
      <c r="A9187" s="1">
        <v>44845</v>
      </c>
      <c r="B9187">
        <v>202210</v>
      </c>
      <c r="C9187">
        <v>2022</v>
      </c>
      <c r="D9187" t="s">
        <v>5</v>
      </c>
      <c r="E9187" t="s">
        <v>23</v>
      </c>
      <c r="F9187">
        <v>3470.8033253333333</v>
      </c>
      <c r="H9187">
        <v>162</v>
      </c>
      <c r="I9187">
        <v>3887.940761929035</v>
      </c>
      <c r="M9187">
        <v>16.175696722581204</v>
      </c>
      <c r="N9187">
        <v>0.96089819034529311</v>
      </c>
      <c r="O9187">
        <v>429043.52941796632</v>
      </c>
      <c r="P9187">
        <v>1175.9274481734974</v>
      </c>
      <c r="R9187">
        <v>0.9506</v>
      </c>
      <c r="T9187" s="6">
        <v>155.66550683593749</v>
      </c>
      <c r="U9187" s="6">
        <v>153.99719999999999</v>
      </c>
      <c r="W9187" s="6">
        <v>2620.4628690581549</v>
      </c>
    </row>
    <row r="9188" spans="1:23" x14ac:dyDescent="0.3">
      <c r="A9188" s="1">
        <v>44845</v>
      </c>
      <c r="B9188">
        <v>202210</v>
      </c>
      <c r="C9188">
        <v>2022</v>
      </c>
      <c r="D9188" t="s">
        <v>6</v>
      </c>
      <c r="E9188" t="s">
        <v>23</v>
      </c>
      <c r="F9188">
        <v>520.96464199999991</v>
      </c>
      <c r="H9188">
        <v>66</v>
      </c>
      <c r="I9188">
        <v>1583.8639333333333</v>
      </c>
      <c r="M9188">
        <v>15.468715277777775</v>
      </c>
      <c r="N9188">
        <v>0.52511787823640188</v>
      </c>
      <c r="O9188">
        <v>64495.847736977965</v>
      </c>
      <c r="P9188">
        <v>447.98114031300719</v>
      </c>
      <c r="R9188">
        <v>0.94569999999999999</v>
      </c>
      <c r="T9188" s="6">
        <v>34.657779963602522</v>
      </c>
      <c r="U9188" s="6">
        <v>62.416199999999996</v>
      </c>
      <c r="W9188" s="6">
        <v>1020.9352083333332</v>
      </c>
    </row>
    <row r="9189" spans="1:23" x14ac:dyDescent="0.3">
      <c r="A9189" s="1">
        <v>44845</v>
      </c>
      <c r="B9189">
        <v>202210</v>
      </c>
      <c r="C9189">
        <v>2022</v>
      </c>
      <c r="D9189" t="s">
        <v>7</v>
      </c>
      <c r="E9189" t="s">
        <v>23</v>
      </c>
      <c r="F9189">
        <v>813.62958200000094</v>
      </c>
      <c r="H9189">
        <v>36</v>
      </c>
      <c r="I9189">
        <v>864</v>
      </c>
      <c r="M9189">
        <v>20.477207255222208</v>
      </c>
      <c r="N9189">
        <v>0.92625008905716821</v>
      </c>
      <c r="O9189">
        <v>100785.04206245404</v>
      </c>
      <c r="P9189">
        <v>273.67743566305256</v>
      </c>
      <c r="R9189">
        <v>0.95550000000000002</v>
      </c>
      <c r="T9189" s="6">
        <v>33.345003206058053</v>
      </c>
      <c r="U9189" s="6">
        <v>34.398000000000003</v>
      </c>
      <c r="W9189" s="6">
        <v>737.17946118799944</v>
      </c>
    </row>
    <row r="9190" spans="1:23" x14ac:dyDescent="0.3">
      <c r="A9190" s="1">
        <v>44845</v>
      </c>
      <c r="B9190">
        <v>202210</v>
      </c>
      <c r="C9190">
        <v>2022</v>
      </c>
      <c r="D9190" t="s">
        <v>8</v>
      </c>
      <c r="E9190" t="s">
        <v>23</v>
      </c>
      <c r="F9190">
        <v>80.562773166666631</v>
      </c>
      <c r="H9190">
        <v>108</v>
      </c>
      <c r="I9190">
        <v>69.511364766666674</v>
      </c>
      <c r="M9190">
        <v>3.0123882201646093</v>
      </c>
      <c r="N9190">
        <v>0.9174897119341564</v>
      </c>
      <c r="O9190">
        <v>10062.290368516669</v>
      </c>
      <c r="P9190">
        <v>154.6891351565161</v>
      </c>
      <c r="R9190">
        <v>0.95087222222222223</v>
      </c>
      <c r="T9190" s="6">
        <v>99.088888888888889</v>
      </c>
      <c r="U9190" s="6">
        <v>102.6942</v>
      </c>
      <c r="W9190" s="6">
        <v>325.33792777777779</v>
      </c>
    </row>
    <row r="9191" spans="1:23" x14ac:dyDescent="0.3">
      <c r="A9191" s="1">
        <v>44846</v>
      </c>
      <c r="B9191">
        <v>202210</v>
      </c>
      <c r="C9191">
        <v>2022</v>
      </c>
      <c r="D9191" t="s">
        <v>0</v>
      </c>
      <c r="E9191" t="s">
        <v>22</v>
      </c>
      <c r="F9191">
        <v>196.04088116666662</v>
      </c>
      <c r="G9191">
        <v>44</v>
      </c>
      <c r="I9191">
        <v>201.02526160286124</v>
      </c>
      <c r="J9191">
        <v>196.64512921354162</v>
      </c>
      <c r="K9191">
        <v>261.72123477431899</v>
      </c>
      <c r="L9191">
        <v>6.0924865508378421</v>
      </c>
      <c r="N9191">
        <v>1</v>
      </c>
      <c r="O9191">
        <v>31252.321224079504</v>
      </c>
      <c r="P9191">
        <v>152.60214098877896</v>
      </c>
      <c r="Q9191">
        <v>0.74990004612997874</v>
      </c>
      <c r="S9191" s="6">
        <v>32.995602029719066</v>
      </c>
      <c r="V9191" s="6">
        <v>268.06940823686506</v>
      </c>
    </row>
    <row r="9192" spans="1:23" x14ac:dyDescent="0.3">
      <c r="A9192" s="1">
        <v>44846</v>
      </c>
      <c r="B9192">
        <v>202210</v>
      </c>
      <c r="C9192">
        <v>2022</v>
      </c>
      <c r="D9192" t="s">
        <v>1</v>
      </c>
      <c r="E9192" t="s">
        <v>22</v>
      </c>
      <c r="F9192">
        <v>213.42944149999991</v>
      </c>
      <c r="G9192">
        <v>46</v>
      </c>
      <c r="I9192">
        <v>214.68725830860041</v>
      </c>
      <c r="J9192">
        <v>213.53747372656241</v>
      </c>
      <c r="K9192">
        <v>279.69607554219442</v>
      </c>
      <c r="L9192">
        <v>6.1579850880524098</v>
      </c>
      <c r="N9192">
        <v>1</v>
      </c>
      <c r="O9192">
        <v>33615.355995129386</v>
      </c>
      <c r="P9192">
        <v>164.41950490874311</v>
      </c>
      <c r="Q9192">
        <v>0.75789633205048923</v>
      </c>
      <c r="S9192" s="6">
        <v>34.863231274322501</v>
      </c>
      <c r="V9192" s="6">
        <v>283.26731405041085</v>
      </c>
    </row>
    <row r="9193" spans="1:23" x14ac:dyDescent="0.3">
      <c r="A9193" s="1">
        <v>44846</v>
      </c>
      <c r="B9193">
        <v>202210</v>
      </c>
      <c r="C9193">
        <v>2022</v>
      </c>
      <c r="D9193" t="s">
        <v>4</v>
      </c>
      <c r="E9193" t="s">
        <v>22</v>
      </c>
      <c r="F9193">
        <v>177.70228016666667</v>
      </c>
      <c r="G9193">
        <v>36</v>
      </c>
      <c r="I9193">
        <v>178.06404398662431</v>
      </c>
      <c r="J9193">
        <v>177.91468016666667</v>
      </c>
      <c r="K9193">
        <v>233.90589900702543</v>
      </c>
      <c r="L9193">
        <v>6.5022773079474216</v>
      </c>
      <c r="N9193">
        <v>1</v>
      </c>
      <c r="O9193">
        <v>28967.655520571076</v>
      </c>
      <c r="P9193">
        <v>126.58311948554415</v>
      </c>
      <c r="Q9193">
        <v>0.76069094100729384</v>
      </c>
      <c r="S9193" s="6">
        <v>27.384873876262578</v>
      </c>
      <c r="V9193" s="6">
        <v>234.08198308610719</v>
      </c>
    </row>
    <row r="9194" spans="1:23" x14ac:dyDescent="0.3">
      <c r="A9194" s="1">
        <v>44846</v>
      </c>
      <c r="B9194">
        <v>202210</v>
      </c>
      <c r="C9194">
        <v>2022</v>
      </c>
      <c r="D9194" t="s">
        <v>2</v>
      </c>
      <c r="E9194" t="s">
        <v>22</v>
      </c>
      <c r="F9194">
        <v>310.38196249999987</v>
      </c>
      <c r="G9194">
        <v>64</v>
      </c>
      <c r="I9194">
        <v>309.61856264085264</v>
      </c>
      <c r="J9194">
        <v>310.87610312499987</v>
      </c>
      <c r="K9194">
        <v>403.35763698738219</v>
      </c>
      <c r="L9194">
        <v>6.3577008775931763</v>
      </c>
      <c r="N9194">
        <v>1</v>
      </c>
      <c r="O9194">
        <v>52104.356013148601</v>
      </c>
      <c r="P9194">
        <v>183.79133146204174</v>
      </c>
      <c r="Q9194">
        <v>0.7609338870146336</v>
      </c>
      <c r="S9194" s="6">
        <v>48.699768768936551</v>
      </c>
      <c r="V9194" s="6">
        <v>406.89285616596328</v>
      </c>
    </row>
    <row r="9195" spans="1:23" x14ac:dyDescent="0.3">
      <c r="A9195" s="1">
        <v>44846</v>
      </c>
      <c r="B9195">
        <v>202210</v>
      </c>
      <c r="C9195">
        <v>2022</v>
      </c>
      <c r="D9195" t="s">
        <v>3</v>
      </c>
      <c r="E9195" t="s">
        <v>22</v>
      </c>
      <c r="F9195">
        <v>497.43231933333334</v>
      </c>
      <c r="G9195">
        <v>96</v>
      </c>
      <c r="I9195">
        <v>497.82938295855911</v>
      </c>
      <c r="J9195">
        <v>498.34234670245746</v>
      </c>
      <c r="K9195">
        <v>645.75192912597709</v>
      </c>
      <c r="L9195">
        <v>6.7775058309037908</v>
      </c>
      <c r="N9195">
        <v>1</v>
      </c>
      <c r="O9195">
        <v>78168.2924349409</v>
      </c>
      <c r="P9195">
        <v>291.65972480586106</v>
      </c>
      <c r="Q9195">
        <v>0.76513733348719726</v>
      </c>
      <c r="S9195" s="6">
        <v>73.45318401477094</v>
      </c>
      <c r="V9195" s="6">
        <v>650.64055976676389</v>
      </c>
    </row>
    <row r="9196" spans="1:23" x14ac:dyDescent="0.3">
      <c r="A9196" s="1">
        <v>44846</v>
      </c>
      <c r="B9196">
        <v>202210</v>
      </c>
      <c r="C9196">
        <v>2022</v>
      </c>
      <c r="D9196" t="s">
        <v>5</v>
      </c>
      <c r="E9196" t="s">
        <v>23</v>
      </c>
      <c r="F9196">
        <v>2877.3697145000006</v>
      </c>
      <c r="H9196">
        <v>162</v>
      </c>
      <c r="I9196">
        <v>3319.5419541230253</v>
      </c>
      <c r="M9196">
        <v>12.927630793036149</v>
      </c>
      <c r="N9196">
        <v>0.97206106228298617</v>
      </c>
      <c r="O9196">
        <v>502682.43849482102</v>
      </c>
      <c r="P9196">
        <v>1175.9274481734974</v>
      </c>
      <c r="R9196">
        <v>0.9506</v>
      </c>
      <c r="T9196" s="6">
        <v>157.47389208984376</v>
      </c>
      <c r="U9196" s="6">
        <v>153.99719999999999</v>
      </c>
      <c r="W9196" s="6">
        <v>2094.2761884718561</v>
      </c>
    </row>
    <row r="9197" spans="1:23" x14ac:dyDescent="0.3">
      <c r="A9197" s="1">
        <v>44846</v>
      </c>
      <c r="B9197">
        <v>202210</v>
      </c>
      <c r="C9197">
        <v>2022</v>
      </c>
      <c r="D9197" t="s">
        <v>6</v>
      </c>
      <c r="E9197" t="s">
        <v>23</v>
      </c>
      <c r="F9197">
        <v>597.16608233333329</v>
      </c>
      <c r="H9197">
        <v>66</v>
      </c>
      <c r="I9197">
        <v>938.30744505055748</v>
      </c>
      <c r="M9197">
        <v>13.187420936788664</v>
      </c>
      <c r="N9197">
        <v>0.83223000862803209</v>
      </c>
      <c r="O9197">
        <v>95018.568600541621</v>
      </c>
      <c r="P9197">
        <v>447.98114031300719</v>
      </c>
      <c r="R9197">
        <v>0.94569999999999999</v>
      </c>
      <c r="T9197" s="6">
        <v>54.927180569450115</v>
      </c>
      <c r="U9197" s="6">
        <v>62.416199999999996</v>
      </c>
      <c r="W9197" s="6">
        <v>870.36978182805183</v>
      </c>
    </row>
    <row r="9198" spans="1:23" x14ac:dyDescent="0.3">
      <c r="A9198" s="1">
        <v>44846</v>
      </c>
      <c r="B9198">
        <v>202210</v>
      </c>
      <c r="C9198">
        <v>2022</v>
      </c>
      <c r="D9198" t="s">
        <v>7</v>
      </c>
      <c r="E9198" t="s">
        <v>23</v>
      </c>
      <c r="F9198">
        <v>522.93918750000057</v>
      </c>
      <c r="H9198">
        <v>36</v>
      </c>
      <c r="I9198">
        <v>581.70854749434943</v>
      </c>
      <c r="M9198">
        <v>13.187420936788664</v>
      </c>
      <c r="N9198">
        <v>0.91114467304219837</v>
      </c>
      <c r="O9198">
        <v>82599.270604578531</v>
      </c>
      <c r="P9198">
        <v>273.67743566305256</v>
      </c>
      <c r="R9198">
        <v>0.95550000000000002</v>
      </c>
      <c r="T9198" s="6">
        <v>32.801208229519141</v>
      </c>
      <c r="U9198" s="6">
        <v>34.398000000000003</v>
      </c>
      <c r="W9198" s="6">
        <v>474.74715372439192</v>
      </c>
    </row>
    <row r="9199" spans="1:23" x14ac:dyDescent="0.3">
      <c r="A9199" s="1">
        <v>44846</v>
      </c>
      <c r="B9199">
        <v>202210</v>
      </c>
      <c r="C9199">
        <v>2022</v>
      </c>
      <c r="D9199" t="s">
        <v>8</v>
      </c>
      <c r="E9199" t="s">
        <v>23</v>
      </c>
      <c r="F9199">
        <v>182.21443333333337</v>
      </c>
      <c r="H9199">
        <v>108</v>
      </c>
      <c r="I9199">
        <v>167.35568806666666</v>
      </c>
      <c r="M9199">
        <v>4.1498239969135806</v>
      </c>
      <c r="N9199">
        <v>0.90213477366255146</v>
      </c>
      <c r="O9199">
        <v>37257.792402347128</v>
      </c>
      <c r="P9199">
        <v>154.6891351565161</v>
      </c>
      <c r="R9199">
        <v>0.95087222222222223</v>
      </c>
      <c r="T9199" s="6">
        <v>97.430555555555557</v>
      </c>
      <c r="U9199" s="6">
        <v>102.6942</v>
      </c>
      <c r="W9199" s="6">
        <v>448.18099166666673</v>
      </c>
    </row>
    <row r="9200" spans="1:23" x14ac:dyDescent="0.3">
      <c r="A9200" s="1">
        <v>44847</v>
      </c>
      <c r="B9200">
        <v>202210</v>
      </c>
      <c r="C9200">
        <v>2022</v>
      </c>
      <c r="D9200" t="s">
        <v>0</v>
      </c>
      <c r="E9200" t="s">
        <v>22</v>
      </c>
      <c r="F9200">
        <v>153.88240016666668</v>
      </c>
      <c r="G9200">
        <v>44</v>
      </c>
      <c r="I9200">
        <v>153.45620015748619</v>
      </c>
      <c r="J9200">
        <v>154.41096461979168</v>
      </c>
      <c r="K9200">
        <v>203.93212199599071</v>
      </c>
      <c r="L9200">
        <v>4.6508077051986669</v>
      </c>
      <c r="N9200">
        <v>0.99823163930291881</v>
      </c>
      <c r="O9200">
        <v>50518.775460300909</v>
      </c>
      <c r="P9200">
        <v>152.60214098877896</v>
      </c>
      <c r="Q9200">
        <v>0.74990004612997874</v>
      </c>
      <c r="S9200" s="6">
        <v>32.995602029719066</v>
      </c>
      <c r="V9200" s="6">
        <v>204.63553902874133</v>
      </c>
    </row>
    <row r="9201" spans="1:23" x14ac:dyDescent="0.3">
      <c r="A9201" s="1">
        <v>44847</v>
      </c>
      <c r="B9201">
        <v>202210</v>
      </c>
      <c r="C9201">
        <v>2022</v>
      </c>
      <c r="D9201" t="s">
        <v>1</v>
      </c>
      <c r="E9201" t="s">
        <v>22</v>
      </c>
      <c r="F9201">
        <v>166.78451966666668</v>
      </c>
      <c r="G9201">
        <v>46</v>
      </c>
      <c r="I9201">
        <v>163.50887530936956</v>
      </c>
      <c r="J9201">
        <v>166.88571595572918</v>
      </c>
      <c r="K9201">
        <v>215.34668361835409</v>
      </c>
      <c r="L9201">
        <v>4.6900091968754847</v>
      </c>
      <c r="N9201">
        <v>0.99911491667141838</v>
      </c>
      <c r="O9201">
        <v>55275.761609946574</v>
      </c>
      <c r="P9201">
        <v>164.41950490874311</v>
      </c>
      <c r="Q9201">
        <v>0.75789633205048923</v>
      </c>
      <c r="S9201" s="6">
        <v>34.863231274322501</v>
      </c>
      <c r="V9201" s="6">
        <v>215.74042305627231</v>
      </c>
    </row>
    <row r="9202" spans="1:23" x14ac:dyDescent="0.3">
      <c r="A9202" s="1">
        <v>44847</v>
      </c>
      <c r="B9202">
        <v>202210</v>
      </c>
      <c r="C9202">
        <v>2022</v>
      </c>
      <c r="D9202" t="s">
        <v>4</v>
      </c>
      <c r="E9202" t="s">
        <v>22</v>
      </c>
      <c r="F9202">
        <v>143.57391983333335</v>
      </c>
      <c r="G9202">
        <v>36</v>
      </c>
      <c r="I9202">
        <v>143.55249821931611</v>
      </c>
      <c r="J9202">
        <v>143.80371983333336</v>
      </c>
      <c r="K9202">
        <v>188.50946961137262</v>
      </c>
      <c r="L9202">
        <v>5.242036127971673</v>
      </c>
      <c r="N9202">
        <v>1</v>
      </c>
      <c r="O9202">
        <v>40375.404224349826</v>
      </c>
      <c r="P9202">
        <v>126.58311948554415</v>
      </c>
      <c r="Q9202">
        <v>0.76069094100729384</v>
      </c>
      <c r="S9202" s="6">
        <v>27.384873876262578</v>
      </c>
      <c r="V9202" s="6">
        <v>188.71330060698023</v>
      </c>
    </row>
    <row r="9203" spans="1:23" x14ac:dyDescent="0.3">
      <c r="A9203" s="1">
        <v>44847</v>
      </c>
      <c r="B9203">
        <v>202210</v>
      </c>
      <c r="C9203">
        <v>2022</v>
      </c>
      <c r="D9203" t="s">
        <v>2</v>
      </c>
      <c r="E9203" t="s">
        <v>22</v>
      </c>
      <c r="F9203">
        <v>233.32428016666665</v>
      </c>
      <c r="G9203">
        <v>64</v>
      </c>
      <c r="I9203">
        <v>229.48676829738505</v>
      </c>
      <c r="J9203">
        <v>233.76080360416665</v>
      </c>
      <c r="K9203">
        <v>301.27230341532902</v>
      </c>
      <c r="L9203">
        <v>4.7122763433686901</v>
      </c>
      <c r="N9203">
        <v>1</v>
      </c>
      <c r="O9203">
        <v>71154.843605498056</v>
      </c>
      <c r="P9203">
        <v>183.79133146204174</v>
      </c>
      <c r="Q9203">
        <v>0.7609338870146336</v>
      </c>
      <c r="S9203" s="6">
        <v>48.699768768936551</v>
      </c>
      <c r="V9203" s="6">
        <v>301.58568597559616</v>
      </c>
    </row>
    <row r="9204" spans="1:23" x14ac:dyDescent="0.3">
      <c r="A9204" s="1">
        <v>44847</v>
      </c>
      <c r="B9204">
        <v>202210</v>
      </c>
      <c r="C9204">
        <v>2022</v>
      </c>
      <c r="D9204" t="s">
        <v>3</v>
      </c>
      <c r="E9204" t="s">
        <v>22</v>
      </c>
      <c r="F9204">
        <v>354.27224183333328</v>
      </c>
      <c r="G9204">
        <v>96</v>
      </c>
      <c r="I9204">
        <v>341.32352937929721</v>
      </c>
      <c r="J9204">
        <v>355.09441388675833</v>
      </c>
      <c r="K9204">
        <v>445.3344673756294</v>
      </c>
      <c r="L9204">
        <v>4.6468173430121062</v>
      </c>
      <c r="N9204">
        <v>1</v>
      </c>
      <c r="O9204">
        <v>112544.31642467422</v>
      </c>
      <c r="P9204">
        <v>291.65972480586106</v>
      </c>
      <c r="Q9204">
        <v>0.76513733348719726</v>
      </c>
      <c r="S9204" s="6">
        <v>73.45318401477094</v>
      </c>
      <c r="V9204" s="6">
        <v>446.0944649291622</v>
      </c>
    </row>
    <row r="9205" spans="1:23" x14ac:dyDescent="0.3">
      <c r="A9205" s="1">
        <v>44847</v>
      </c>
      <c r="B9205">
        <v>202210</v>
      </c>
      <c r="C9205">
        <v>2022</v>
      </c>
      <c r="D9205" t="s">
        <v>5</v>
      </c>
      <c r="E9205" t="s">
        <v>23</v>
      </c>
      <c r="F9205">
        <v>1691.0784720000001</v>
      </c>
      <c r="H9205">
        <v>162</v>
      </c>
      <c r="I9205">
        <v>1983.2620363907038</v>
      </c>
      <c r="M9205">
        <v>8.5518518446235881</v>
      </c>
      <c r="N9205">
        <v>0.9862000265239198</v>
      </c>
      <c r="O9205">
        <v>327575.81683147995</v>
      </c>
      <c r="P9205">
        <v>1175.9274481734974</v>
      </c>
      <c r="R9205">
        <v>0.9506</v>
      </c>
      <c r="T9205" s="6">
        <v>159.764404296875</v>
      </c>
      <c r="U9205" s="6">
        <v>153.99719999999999</v>
      </c>
      <c r="W9205" s="6">
        <v>1385.3999988290213</v>
      </c>
    </row>
    <row r="9206" spans="1:23" x14ac:dyDescent="0.3">
      <c r="A9206" s="1">
        <v>44847</v>
      </c>
      <c r="B9206">
        <v>202210</v>
      </c>
      <c r="C9206">
        <v>2022</v>
      </c>
      <c r="D9206" t="s">
        <v>6</v>
      </c>
      <c r="E9206" t="s">
        <v>23</v>
      </c>
      <c r="F9206">
        <v>503.38960116666664</v>
      </c>
      <c r="H9206">
        <v>66</v>
      </c>
      <c r="I9206">
        <v>811.38799831949859</v>
      </c>
      <c r="M9206">
        <v>8.1910149006195159</v>
      </c>
      <c r="N9206">
        <v>1</v>
      </c>
      <c r="O9206">
        <v>101240.27960369052</v>
      </c>
      <c r="P9206">
        <v>447.98114031300719</v>
      </c>
      <c r="R9206">
        <v>0.94569999999999999</v>
      </c>
      <c r="T9206" s="6">
        <v>66</v>
      </c>
      <c r="U9206" s="6">
        <v>62.416199999999996</v>
      </c>
      <c r="W9206" s="6">
        <v>540.60698344088803</v>
      </c>
    </row>
    <row r="9207" spans="1:23" x14ac:dyDescent="0.3">
      <c r="A9207" s="1">
        <v>44847</v>
      </c>
      <c r="B9207">
        <v>202210</v>
      </c>
      <c r="C9207">
        <v>2022</v>
      </c>
      <c r="D9207" t="s">
        <v>7</v>
      </c>
      <c r="E9207" t="s">
        <v>23</v>
      </c>
      <c r="F9207">
        <v>393.96559600000023</v>
      </c>
      <c r="H9207">
        <v>36</v>
      </c>
      <c r="I9207">
        <v>429.832003294331</v>
      </c>
      <c r="M9207">
        <v>8.1910149006195159</v>
      </c>
      <c r="N9207">
        <v>0.94641620282334626</v>
      </c>
      <c r="O9207">
        <v>80258.054774531804</v>
      </c>
      <c r="P9207">
        <v>273.67743566305256</v>
      </c>
      <c r="R9207">
        <v>0.95550000000000002</v>
      </c>
      <c r="T9207" s="6">
        <v>34.070983301640467</v>
      </c>
      <c r="U9207" s="6">
        <v>34.398000000000003</v>
      </c>
      <c r="W9207" s="6">
        <v>294.87653642230259</v>
      </c>
    </row>
    <row r="9208" spans="1:23" x14ac:dyDescent="0.3">
      <c r="A9208" s="1">
        <v>44847</v>
      </c>
      <c r="B9208">
        <v>202210</v>
      </c>
      <c r="C9208">
        <v>2022</v>
      </c>
      <c r="D9208" t="s">
        <v>8</v>
      </c>
      <c r="E9208" t="s">
        <v>23</v>
      </c>
      <c r="F9208">
        <v>168.39516649999996</v>
      </c>
      <c r="H9208">
        <v>108</v>
      </c>
      <c r="I9208">
        <v>166.52221266666669</v>
      </c>
      <c r="M9208">
        <v>3.6971144547325099</v>
      </c>
      <c r="N9208">
        <v>0.93176440329218113</v>
      </c>
      <c r="O9208">
        <v>31990.226269948849</v>
      </c>
      <c r="P9208">
        <v>154.6891351565161</v>
      </c>
      <c r="R9208">
        <v>0.95087222222222223</v>
      </c>
      <c r="T9208" s="6">
        <v>100.63055555555556</v>
      </c>
      <c r="U9208" s="6">
        <v>102.6942</v>
      </c>
      <c r="W9208" s="6">
        <v>399.28836111111104</v>
      </c>
    </row>
    <row r="9209" spans="1:23" x14ac:dyDescent="0.3">
      <c r="A9209" s="1">
        <v>44848</v>
      </c>
      <c r="B9209">
        <v>202210</v>
      </c>
      <c r="C9209">
        <v>2022</v>
      </c>
      <c r="D9209" t="s">
        <v>0</v>
      </c>
      <c r="E9209" t="s">
        <v>22</v>
      </c>
      <c r="F9209">
        <v>173.36235964418225</v>
      </c>
      <c r="G9209">
        <v>44</v>
      </c>
      <c r="I9209">
        <v>176.09025189381327</v>
      </c>
      <c r="J9209">
        <v>173.91289675355725</v>
      </c>
      <c r="K9209">
        <v>229.56127009859924</v>
      </c>
      <c r="L9209">
        <v>5.3367794815566389</v>
      </c>
      <c r="N9209">
        <v>0.99117526863599748</v>
      </c>
      <c r="O9209">
        <v>21117.782765022581</v>
      </c>
      <c r="P9209">
        <v>152.60214098877896</v>
      </c>
      <c r="Q9209">
        <v>0.74990004612997874</v>
      </c>
      <c r="S9209" s="6">
        <v>32.995602029719066</v>
      </c>
      <c r="V9209" s="6">
        <v>234.81829718849212</v>
      </c>
    </row>
    <row r="9210" spans="1:23" x14ac:dyDescent="0.3">
      <c r="A9210" s="1">
        <v>44848</v>
      </c>
      <c r="B9210">
        <v>202210</v>
      </c>
      <c r="C9210">
        <v>2022</v>
      </c>
      <c r="D9210" t="s">
        <v>1</v>
      </c>
      <c r="E9210" t="s">
        <v>22</v>
      </c>
      <c r="F9210">
        <v>192.84944166666659</v>
      </c>
      <c r="G9210">
        <v>46</v>
      </c>
      <c r="I9210">
        <v>189.71782081116496</v>
      </c>
      <c r="J9210">
        <v>192.96223463541659</v>
      </c>
      <c r="K9210">
        <v>249.21285748076915</v>
      </c>
      <c r="L9210">
        <v>5.4417738653759296</v>
      </c>
      <c r="N9210">
        <v>1</v>
      </c>
      <c r="O9210">
        <v>23448.525591615151</v>
      </c>
      <c r="P9210">
        <v>164.41950490874311</v>
      </c>
      <c r="Q9210">
        <v>0.75789633205048923</v>
      </c>
      <c r="S9210" s="6">
        <v>34.863231274322501</v>
      </c>
      <c r="V9210" s="6">
        <v>250.32159780729276</v>
      </c>
    </row>
    <row r="9211" spans="1:23" x14ac:dyDescent="0.3">
      <c r="A9211" s="1">
        <v>44848</v>
      </c>
      <c r="B9211">
        <v>202210</v>
      </c>
      <c r="C9211">
        <v>2022</v>
      </c>
      <c r="D9211" t="s">
        <v>4</v>
      </c>
      <c r="E9211" t="s">
        <v>22</v>
      </c>
      <c r="F9211">
        <v>137.88516033333332</v>
      </c>
      <c r="G9211">
        <v>36</v>
      </c>
      <c r="I9211">
        <v>135.54018299951051</v>
      </c>
      <c r="J9211">
        <v>138.08156033333333</v>
      </c>
      <c r="K9211">
        <v>178.88738553970518</v>
      </c>
      <c r="L9211">
        <v>4.9494543451959361</v>
      </c>
      <c r="N9211">
        <v>0.99929235194272137</v>
      </c>
      <c r="O9211">
        <v>17177.388366986845</v>
      </c>
      <c r="P9211">
        <v>126.58311948554415</v>
      </c>
      <c r="Q9211">
        <v>0.76069094100729384</v>
      </c>
      <c r="S9211" s="6">
        <v>27.384873876262578</v>
      </c>
      <c r="V9211" s="6">
        <v>178.18035642705371</v>
      </c>
    </row>
    <row r="9212" spans="1:23" x14ac:dyDescent="0.3">
      <c r="A9212" s="1">
        <v>44848</v>
      </c>
      <c r="B9212">
        <v>202210</v>
      </c>
      <c r="C9212">
        <v>2022</v>
      </c>
      <c r="D9212" t="s">
        <v>2</v>
      </c>
      <c r="E9212" t="s">
        <v>22</v>
      </c>
      <c r="F9212">
        <v>264.3550009999999</v>
      </c>
      <c r="G9212">
        <v>64</v>
      </c>
      <c r="I9212">
        <v>264.06166876826398</v>
      </c>
      <c r="J9212">
        <v>264.8061728749999</v>
      </c>
      <c r="K9212">
        <v>346.17696882426605</v>
      </c>
      <c r="L9212">
        <v>5.4222366028295674</v>
      </c>
      <c r="N9212">
        <v>1</v>
      </c>
      <c r="O9212">
        <v>32902.644067878631</v>
      </c>
      <c r="P9212">
        <v>183.79133146204174</v>
      </c>
      <c r="Q9212">
        <v>0.7609338870146336</v>
      </c>
      <c r="S9212" s="6">
        <v>48.699768768936551</v>
      </c>
      <c r="V9212" s="6">
        <v>347.02314258109232</v>
      </c>
    </row>
    <row r="9213" spans="1:23" x14ac:dyDescent="0.3">
      <c r="A9213" s="1">
        <v>44848</v>
      </c>
      <c r="B9213">
        <v>202210</v>
      </c>
      <c r="C9213">
        <v>2022</v>
      </c>
      <c r="D9213" t="s">
        <v>3</v>
      </c>
      <c r="E9213" t="s">
        <v>22</v>
      </c>
      <c r="F9213">
        <v>353.54368033333338</v>
      </c>
      <c r="G9213">
        <v>96</v>
      </c>
      <c r="I9213">
        <v>322.83679347192339</v>
      </c>
      <c r="J9213">
        <v>354.32345125228494</v>
      </c>
      <c r="K9213">
        <v>421.09413001911207</v>
      </c>
      <c r="L9213">
        <v>4.3951368181262653</v>
      </c>
      <c r="N9213">
        <v>1</v>
      </c>
      <c r="O9213">
        <v>42870.070249903343</v>
      </c>
      <c r="P9213">
        <v>291.65972480586106</v>
      </c>
      <c r="Q9213">
        <v>0.76513733348719726</v>
      </c>
      <c r="S9213" s="6">
        <v>73.45318401477094</v>
      </c>
      <c r="V9213" s="6">
        <v>421.9331345401215</v>
      </c>
    </row>
    <row r="9214" spans="1:23" x14ac:dyDescent="0.3">
      <c r="A9214" s="1">
        <v>44848</v>
      </c>
      <c r="B9214">
        <v>202210</v>
      </c>
      <c r="C9214">
        <v>2022</v>
      </c>
      <c r="D9214" t="s">
        <v>5</v>
      </c>
      <c r="E9214" t="s">
        <v>23</v>
      </c>
      <c r="F9214">
        <v>891.09123349999913</v>
      </c>
      <c r="H9214">
        <v>162</v>
      </c>
      <c r="I9214">
        <v>1091.8905181296666</v>
      </c>
      <c r="M9214">
        <v>6.9793535830920623</v>
      </c>
      <c r="N9214">
        <v>0.98144267517843364</v>
      </c>
      <c r="O9214">
        <v>110619.71071666025</v>
      </c>
      <c r="P9214">
        <v>1175.9274481734974</v>
      </c>
      <c r="R9214">
        <v>0.9506</v>
      </c>
      <c r="T9214" s="6">
        <v>158.99371337890625</v>
      </c>
      <c r="U9214" s="6">
        <v>153.99719999999999</v>
      </c>
      <c r="W9214" s="6">
        <v>1130.6552804609141</v>
      </c>
    </row>
    <row r="9215" spans="1:23" x14ac:dyDescent="0.3">
      <c r="A9215" s="1">
        <v>44848</v>
      </c>
      <c r="B9215">
        <v>202210</v>
      </c>
      <c r="C9215">
        <v>2022</v>
      </c>
      <c r="D9215" t="s">
        <v>6</v>
      </c>
      <c r="E9215" t="s">
        <v>23</v>
      </c>
      <c r="F9215">
        <v>695.63872049999986</v>
      </c>
      <c r="H9215">
        <v>66</v>
      </c>
      <c r="I9215">
        <v>718.42486666666673</v>
      </c>
      <c r="M9215">
        <v>7.8671875000000009</v>
      </c>
      <c r="N9215">
        <v>1</v>
      </c>
      <c r="O9215">
        <v>86511.828843059702</v>
      </c>
      <c r="P9215">
        <v>447.98114031300719</v>
      </c>
      <c r="R9215">
        <v>0.94569999999999999</v>
      </c>
      <c r="T9215" s="6">
        <v>66</v>
      </c>
      <c r="U9215" s="6">
        <v>62.416199999999996</v>
      </c>
      <c r="W9215" s="6">
        <v>519.23437500000011</v>
      </c>
    </row>
    <row r="9216" spans="1:23" x14ac:dyDescent="0.3">
      <c r="A9216" s="1">
        <v>44848</v>
      </c>
      <c r="B9216">
        <v>202210</v>
      </c>
      <c r="C9216">
        <v>2022</v>
      </c>
      <c r="D9216" t="s">
        <v>7</v>
      </c>
      <c r="E9216" t="s">
        <v>23</v>
      </c>
      <c r="F9216">
        <v>550.98959166666702</v>
      </c>
      <c r="H9216">
        <v>36</v>
      </c>
      <c r="I9216">
        <v>592.43545372016558</v>
      </c>
      <c r="M9216">
        <v>9.5335879921993527</v>
      </c>
      <c r="N9216">
        <v>0.94641620282334626</v>
      </c>
      <c r="O9216">
        <v>68534.555223056028</v>
      </c>
      <c r="P9216">
        <v>273.67743566305256</v>
      </c>
      <c r="R9216">
        <v>0.95550000000000002</v>
      </c>
      <c r="T9216" s="6">
        <v>34.070983301640467</v>
      </c>
      <c r="U9216" s="6">
        <v>34.398000000000003</v>
      </c>
      <c r="W9216" s="6">
        <v>343.20916771917672</v>
      </c>
    </row>
    <row r="9217" spans="1:23" x14ac:dyDescent="0.3">
      <c r="A9217" s="1">
        <v>44848</v>
      </c>
      <c r="B9217">
        <v>202210</v>
      </c>
      <c r="C9217">
        <v>2022</v>
      </c>
      <c r="D9217" t="s">
        <v>8</v>
      </c>
      <c r="E9217" t="s">
        <v>23</v>
      </c>
      <c r="F9217">
        <v>163.05019866666666</v>
      </c>
      <c r="H9217">
        <v>108</v>
      </c>
      <c r="I9217">
        <v>139.62226453333332</v>
      </c>
      <c r="M9217">
        <v>4.0804076388888895</v>
      </c>
      <c r="N9217">
        <v>0.89220679012345705</v>
      </c>
      <c r="O9217">
        <v>20279.697419291988</v>
      </c>
      <c r="P9217">
        <v>154.6891351565161</v>
      </c>
      <c r="R9217">
        <v>0.95087222222222223</v>
      </c>
      <c r="T9217" s="6">
        <v>96.358333333333363</v>
      </c>
      <c r="U9217" s="6">
        <v>102.6942</v>
      </c>
      <c r="W9217" s="6">
        <v>440.68402500000008</v>
      </c>
    </row>
    <row r="9218" spans="1:23" x14ac:dyDescent="0.3">
      <c r="A9218" s="1">
        <v>44849</v>
      </c>
      <c r="B9218">
        <v>202210</v>
      </c>
      <c r="C9218">
        <v>2022</v>
      </c>
      <c r="D9218" t="s">
        <v>0</v>
      </c>
      <c r="E9218" t="s">
        <v>22</v>
      </c>
      <c r="F9218">
        <v>130.81193059726709</v>
      </c>
      <c r="G9218">
        <v>44</v>
      </c>
      <c r="I9218">
        <v>140.63094304603459</v>
      </c>
      <c r="J9218">
        <v>131.31339544101709</v>
      </c>
      <c r="K9218">
        <v>155.74175557230137</v>
      </c>
      <c r="L9218">
        <v>4.2621117480859603</v>
      </c>
      <c r="N9218">
        <v>0.99587426632087328</v>
      </c>
      <c r="O9218">
        <v>22994.295587427481</v>
      </c>
      <c r="P9218">
        <v>152.60214098877896</v>
      </c>
      <c r="Q9218">
        <v>0.74990004612997874</v>
      </c>
      <c r="S9218" s="6">
        <v>32.995602029719066</v>
      </c>
      <c r="V9218" s="6">
        <v>187.53291691578227</v>
      </c>
    </row>
    <row r="9219" spans="1:23" x14ac:dyDescent="0.3">
      <c r="A9219" s="1">
        <v>44849</v>
      </c>
      <c r="B9219">
        <v>202210</v>
      </c>
      <c r="C9219">
        <v>2022</v>
      </c>
      <c r="D9219" t="s">
        <v>1</v>
      </c>
      <c r="E9219" t="s">
        <v>22</v>
      </c>
      <c r="F9219">
        <v>144.58304016666665</v>
      </c>
      <c r="G9219">
        <v>46</v>
      </c>
      <c r="I9219">
        <v>173.67543208212166</v>
      </c>
      <c r="J9219">
        <v>144.68289368229165</v>
      </c>
      <c r="K9219">
        <v>187.76066357367571</v>
      </c>
      <c r="L9219">
        <v>4.9816217755477306</v>
      </c>
      <c r="N9219">
        <v>1</v>
      </c>
      <c r="O9219">
        <v>26173.378691359816</v>
      </c>
      <c r="P9219">
        <v>164.41950490874311</v>
      </c>
      <c r="Q9219">
        <v>0.75789633205048923</v>
      </c>
      <c r="S9219" s="6">
        <v>34.863231274322501</v>
      </c>
      <c r="V9219" s="6">
        <v>229.15460167519561</v>
      </c>
    </row>
    <row r="9220" spans="1:23" x14ac:dyDescent="0.3">
      <c r="A9220" s="1">
        <v>44849</v>
      </c>
      <c r="B9220">
        <v>202210</v>
      </c>
      <c r="C9220">
        <v>2022</v>
      </c>
      <c r="D9220" t="s">
        <v>4</v>
      </c>
      <c r="E9220" t="s">
        <v>22</v>
      </c>
      <c r="F9220">
        <v>116.56680049999999</v>
      </c>
      <c r="G9220">
        <v>36</v>
      </c>
      <c r="I9220">
        <v>114.47171732946673</v>
      </c>
      <c r="J9220">
        <v>116.73780049999999</v>
      </c>
      <c r="K9220">
        <v>150.82233352481003</v>
      </c>
      <c r="L9220">
        <v>4.1801075238360585</v>
      </c>
      <c r="N9220">
        <v>0.9990155528749497</v>
      </c>
      <c r="O9220">
        <v>19217.987716540418</v>
      </c>
      <c r="P9220">
        <v>126.58311948554415</v>
      </c>
      <c r="Q9220">
        <v>0.76069094100729384</v>
      </c>
      <c r="S9220" s="6">
        <v>27.384873876262578</v>
      </c>
      <c r="V9220" s="6">
        <v>150.4838708580981</v>
      </c>
    </row>
    <row r="9221" spans="1:23" x14ac:dyDescent="0.3">
      <c r="A9221" s="1">
        <v>44849</v>
      </c>
      <c r="B9221">
        <v>202210</v>
      </c>
      <c r="C9221">
        <v>2022</v>
      </c>
      <c r="D9221" t="s">
        <v>2</v>
      </c>
      <c r="E9221" t="s">
        <v>22</v>
      </c>
      <c r="F9221">
        <v>279.42544116666659</v>
      </c>
      <c r="G9221">
        <v>64</v>
      </c>
      <c r="I9221">
        <v>279.1998446109655</v>
      </c>
      <c r="J9221">
        <v>279.82766284635409</v>
      </c>
      <c r="K9221">
        <v>364.52939939108876</v>
      </c>
      <c r="L9221">
        <v>5.7330835786032495</v>
      </c>
      <c r="N9221">
        <v>0.96848740893406526</v>
      </c>
      <c r="O9221">
        <v>53253.477771490601</v>
      </c>
      <c r="P9221">
        <v>183.79133146204174</v>
      </c>
      <c r="Q9221">
        <v>0.7609338870146336</v>
      </c>
      <c r="S9221" s="6">
        <v>48.699768768936551</v>
      </c>
      <c r="V9221" s="6">
        <v>366.91734903060797</v>
      </c>
    </row>
    <row r="9222" spans="1:23" x14ac:dyDescent="0.3">
      <c r="A9222" s="1">
        <v>44849</v>
      </c>
      <c r="B9222">
        <v>202210</v>
      </c>
      <c r="C9222">
        <v>2022</v>
      </c>
      <c r="D9222" t="s">
        <v>3</v>
      </c>
      <c r="E9222" t="s">
        <v>22</v>
      </c>
      <c r="F9222">
        <v>478.73728399999999</v>
      </c>
      <c r="G9222">
        <v>96</v>
      </c>
      <c r="I9222">
        <v>482.28000776522845</v>
      </c>
      <c r="J9222">
        <v>479.64731136912411</v>
      </c>
      <c r="K9222">
        <v>625.42784551826162</v>
      </c>
      <c r="L9222">
        <v>6.5658148688046696</v>
      </c>
      <c r="N9222">
        <v>1</v>
      </c>
      <c r="O9222">
        <v>85435.595650336618</v>
      </c>
      <c r="P9222">
        <v>291.65972480586106</v>
      </c>
      <c r="Q9222">
        <v>0.76513733348719726</v>
      </c>
      <c r="S9222" s="6">
        <v>73.45318401477094</v>
      </c>
      <c r="V9222" s="6">
        <v>630.31822740524831</v>
      </c>
    </row>
    <row r="9223" spans="1:23" x14ac:dyDescent="0.3">
      <c r="A9223" s="1">
        <v>44849</v>
      </c>
      <c r="B9223">
        <v>202210</v>
      </c>
      <c r="C9223">
        <v>2022</v>
      </c>
      <c r="D9223" t="s">
        <v>5</v>
      </c>
      <c r="E9223" t="s">
        <v>23</v>
      </c>
      <c r="F9223">
        <v>1576.4160638333335</v>
      </c>
      <c r="H9223">
        <v>162</v>
      </c>
      <c r="I9223">
        <v>1966.1876389131191</v>
      </c>
      <c r="M9223">
        <v>8.2392918773608681</v>
      </c>
      <c r="N9223">
        <v>0.99128515926408178</v>
      </c>
      <c r="O9223">
        <v>324201.05945498089</v>
      </c>
      <c r="P9223">
        <v>1175.9274481734974</v>
      </c>
      <c r="R9223">
        <v>0.9506</v>
      </c>
      <c r="T9223" s="6">
        <v>160.58819580078125</v>
      </c>
      <c r="U9223" s="6">
        <v>153.99719999999999</v>
      </c>
      <c r="W9223" s="6">
        <v>1334.7652841324607</v>
      </c>
    </row>
    <row r="9224" spans="1:23" x14ac:dyDescent="0.3">
      <c r="A9224" s="1">
        <v>44849</v>
      </c>
      <c r="B9224">
        <v>202210</v>
      </c>
      <c r="C9224">
        <v>2022</v>
      </c>
      <c r="D9224" t="s">
        <v>6</v>
      </c>
      <c r="E9224" t="s">
        <v>23</v>
      </c>
      <c r="F9224">
        <v>525.00896383333327</v>
      </c>
      <c r="H9224">
        <v>66</v>
      </c>
      <c r="I9224">
        <v>574.14813333333336</v>
      </c>
      <c r="M9224">
        <v>6.8324999999999987</v>
      </c>
      <c r="N9224">
        <v>0.91012711447794725</v>
      </c>
      <c r="O9224">
        <v>117643.21459908698</v>
      </c>
      <c r="P9224">
        <v>447.98114031300719</v>
      </c>
      <c r="R9224">
        <v>0.94569999999999999</v>
      </c>
      <c r="T9224" s="6">
        <v>60.06838955554452</v>
      </c>
      <c r="U9224" s="6">
        <v>62.416199999999996</v>
      </c>
      <c r="W9224" s="6">
        <v>450.94499999999994</v>
      </c>
    </row>
    <row r="9225" spans="1:23" x14ac:dyDescent="0.3">
      <c r="A9225" s="1">
        <v>44849</v>
      </c>
      <c r="B9225">
        <v>202210</v>
      </c>
      <c r="C9225">
        <v>2022</v>
      </c>
      <c r="D9225" t="s">
        <v>7</v>
      </c>
      <c r="E9225" t="s">
        <v>23</v>
      </c>
      <c r="F9225">
        <v>382.34559583333345</v>
      </c>
      <c r="H9225">
        <v>36</v>
      </c>
      <c r="I9225">
        <v>499.62537062678553</v>
      </c>
      <c r="M9225">
        <v>8.975795422808746</v>
      </c>
      <c r="N9225">
        <v>0.83348158417625473</v>
      </c>
      <c r="O9225">
        <v>82946.401560518949</v>
      </c>
      <c r="P9225">
        <v>273.67743566305256</v>
      </c>
      <c r="R9225">
        <v>0.95550000000000002</v>
      </c>
      <c r="T9225" s="6">
        <v>30.005337030345171</v>
      </c>
      <c r="U9225" s="6">
        <v>34.398000000000003</v>
      </c>
      <c r="W9225" s="6">
        <v>323.12863522111485</v>
      </c>
    </row>
    <row r="9226" spans="1:23" x14ac:dyDescent="0.3">
      <c r="A9226" s="1">
        <v>44849</v>
      </c>
      <c r="B9226">
        <v>202210</v>
      </c>
      <c r="C9226">
        <v>2022</v>
      </c>
      <c r="D9226" t="s">
        <v>8</v>
      </c>
      <c r="E9226" t="s">
        <v>23</v>
      </c>
      <c r="F9226">
        <v>316.83628699999997</v>
      </c>
      <c r="H9226">
        <v>108</v>
      </c>
      <c r="I9226">
        <v>203.86211170000004</v>
      </c>
      <c r="M9226">
        <v>3.8307223765432092</v>
      </c>
      <c r="N9226">
        <v>0.93076131687242813</v>
      </c>
      <c r="O9226">
        <v>82430.756429094443</v>
      </c>
      <c r="P9226">
        <v>154.6891351565161</v>
      </c>
      <c r="R9226">
        <v>0.95087222222222223</v>
      </c>
      <c r="T9226" s="6">
        <v>100.52222222222224</v>
      </c>
      <c r="U9226" s="6">
        <v>102.6942</v>
      </c>
      <c r="W9226" s="6">
        <v>413.71801666666659</v>
      </c>
    </row>
    <row r="9227" spans="1:23" x14ac:dyDescent="0.3">
      <c r="A9227" s="1">
        <v>44850</v>
      </c>
      <c r="B9227">
        <v>202210</v>
      </c>
      <c r="C9227">
        <v>2022</v>
      </c>
      <c r="D9227" t="s">
        <v>0</v>
      </c>
      <c r="E9227" t="s">
        <v>22</v>
      </c>
      <c r="F9227">
        <v>153.32831293104462</v>
      </c>
      <c r="G9227">
        <v>44</v>
      </c>
      <c r="I9227">
        <v>151.41521349694617</v>
      </c>
      <c r="J9227">
        <v>153.84320550916962</v>
      </c>
      <c r="K9227">
        <v>201.69286750578601</v>
      </c>
      <c r="L9227">
        <v>4.5889513808709061</v>
      </c>
      <c r="N9227">
        <v>1</v>
      </c>
      <c r="O9227">
        <v>23881.576885150502</v>
      </c>
      <c r="P9227">
        <v>152.60214098877896</v>
      </c>
      <c r="Q9227">
        <v>0.74990004612997874</v>
      </c>
      <c r="S9227" s="6">
        <v>32.995602029719066</v>
      </c>
      <c r="V9227" s="6">
        <v>201.91386075831986</v>
      </c>
    </row>
    <row r="9228" spans="1:23" x14ac:dyDescent="0.3">
      <c r="A9228" s="1">
        <v>44850</v>
      </c>
      <c r="B9228">
        <v>202210</v>
      </c>
      <c r="C9228">
        <v>2022</v>
      </c>
      <c r="D9228" t="s">
        <v>1</v>
      </c>
      <c r="E9228" t="s">
        <v>22</v>
      </c>
      <c r="F9228">
        <v>144.59508</v>
      </c>
      <c r="G9228">
        <v>46</v>
      </c>
      <c r="I9228">
        <v>147.0785946232275</v>
      </c>
      <c r="J9228">
        <v>144.6928583203125</v>
      </c>
      <c r="K9228">
        <v>190.53050738250107</v>
      </c>
      <c r="L9228">
        <v>4.2187310024688953</v>
      </c>
      <c r="N9228">
        <v>1</v>
      </c>
      <c r="O9228">
        <v>22650.289475152549</v>
      </c>
      <c r="P9228">
        <v>164.41950490874311</v>
      </c>
      <c r="Q9228">
        <v>0.75789633205048923</v>
      </c>
      <c r="S9228" s="6">
        <v>34.863231274322501</v>
      </c>
      <c r="V9228" s="6">
        <v>194.06162611356919</v>
      </c>
    </row>
    <row r="9229" spans="1:23" x14ac:dyDescent="0.3">
      <c r="A9229" s="1">
        <v>44850</v>
      </c>
      <c r="B9229">
        <v>202210</v>
      </c>
      <c r="C9229">
        <v>2022</v>
      </c>
      <c r="D9229" t="s">
        <v>4</v>
      </c>
      <c r="E9229" t="s">
        <v>22</v>
      </c>
      <c r="F9229">
        <v>103.20324016666665</v>
      </c>
      <c r="G9229">
        <v>36</v>
      </c>
      <c r="I9229">
        <v>101.25220560228371</v>
      </c>
      <c r="J9229">
        <v>103.35084016666664</v>
      </c>
      <c r="K9229">
        <v>133.98876571441647</v>
      </c>
      <c r="L9229">
        <v>3.697377101672537</v>
      </c>
      <c r="N9229">
        <v>1</v>
      </c>
      <c r="O9229">
        <v>15792.061563251817</v>
      </c>
      <c r="P9229">
        <v>126.58311948554415</v>
      </c>
      <c r="Q9229">
        <v>0.76069094100729384</v>
      </c>
      <c r="S9229" s="6">
        <v>27.384873876262578</v>
      </c>
      <c r="V9229" s="6">
        <v>133.10557566021134</v>
      </c>
    </row>
    <row r="9230" spans="1:23" x14ac:dyDescent="0.3">
      <c r="A9230" s="1">
        <v>44850</v>
      </c>
      <c r="B9230">
        <v>202210</v>
      </c>
      <c r="C9230">
        <v>2022</v>
      </c>
      <c r="D9230" t="s">
        <v>2</v>
      </c>
      <c r="E9230" t="s">
        <v>22</v>
      </c>
      <c r="F9230">
        <v>223.42992083333328</v>
      </c>
      <c r="G9230">
        <v>64</v>
      </c>
      <c r="I9230">
        <v>222.0144241885146</v>
      </c>
      <c r="J9230">
        <v>223.81053606770828</v>
      </c>
      <c r="K9230">
        <v>291.64062192390764</v>
      </c>
      <c r="L9230">
        <v>4.5588393908376803</v>
      </c>
      <c r="N9230">
        <v>0.9685049211965614</v>
      </c>
      <c r="O9230">
        <v>36323.551062765429</v>
      </c>
      <c r="P9230">
        <v>183.79133146204174</v>
      </c>
      <c r="Q9230">
        <v>0.7609338870146336</v>
      </c>
      <c r="S9230" s="6">
        <v>48.699768768936551</v>
      </c>
      <c r="V9230" s="6">
        <v>291.76572101361154</v>
      </c>
    </row>
    <row r="9231" spans="1:23" x14ac:dyDescent="0.3">
      <c r="A9231" s="1">
        <v>44850</v>
      </c>
      <c r="B9231">
        <v>202210</v>
      </c>
      <c r="C9231">
        <v>2022</v>
      </c>
      <c r="D9231" t="s">
        <v>3</v>
      </c>
      <c r="E9231" t="s">
        <v>22</v>
      </c>
      <c r="F9231">
        <v>481.57032266666658</v>
      </c>
      <c r="G9231">
        <v>96</v>
      </c>
      <c r="I9231">
        <v>472.36017361525734</v>
      </c>
      <c r="J9231">
        <v>482.25214644866975</v>
      </c>
      <c r="K9231">
        <v>615.38030523177792</v>
      </c>
      <c r="L9231">
        <v>6.4307651186403154</v>
      </c>
      <c r="N9231">
        <v>1</v>
      </c>
      <c r="O9231">
        <v>75819.69705513402</v>
      </c>
      <c r="P9231">
        <v>291.65972480586106</v>
      </c>
      <c r="Q9231">
        <v>0.76513733348719726</v>
      </c>
      <c r="S9231" s="6">
        <v>73.45318401477094</v>
      </c>
      <c r="V9231" s="6">
        <v>617.35345138947025</v>
      </c>
    </row>
    <row r="9232" spans="1:23" x14ac:dyDescent="0.3">
      <c r="A9232" s="1">
        <v>44850</v>
      </c>
      <c r="B9232">
        <v>202210</v>
      </c>
      <c r="C9232">
        <v>2022</v>
      </c>
      <c r="D9232" t="s">
        <v>5</v>
      </c>
      <c r="E9232" t="s">
        <v>23</v>
      </c>
      <c r="F9232">
        <v>1642.5216604999998</v>
      </c>
      <c r="H9232">
        <v>162</v>
      </c>
      <c r="I9232">
        <v>2862.266900606543</v>
      </c>
      <c r="M9232">
        <v>14.615003474022641</v>
      </c>
      <c r="N9232">
        <v>0.63080454885223758</v>
      </c>
      <c r="O9232">
        <v>274666.80225333164</v>
      </c>
      <c r="P9232">
        <v>1175.9274481734974</v>
      </c>
      <c r="R9232">
        <v>0.9506</v>
      </c>
      <c r="T9232" s="6">
        <v>102.19033691406248</v>
      </c>
      <c r="U9232" s="6">
        <v>153.99719999999999</v>
      </c>
      <c r="W9232" s="6">
        <v>2367.6305627916677</v>
      </c>
    </row>
    <row r="9233" spans="1:23" x14ac:dyDescent="0.3">
      <c r="A9233" s="1">
        <v>44850</v>
      </c>
      <c r="B9233">
        <v>202210</v>
      </c>
      <c r="C9233">
        <v>2022</v>
      </c>
      <c r="D9233" t="s">
        <v>6</v>
      </c>
      <c r="E9233" t="s">
        <v>23</v>
      </c>
      <c r="F9233">
        <v>302.70015949999998</v>
      </c>
      <c r="H9233">
        <v>66</v>
      </c>
      <c r="I9233">
        <v>1091.2929666666669</v>
      </c>
      <c r="M9233">
        <v>10.859513888888889</v>
      </c>
      <c r="N9233">
        <v>0.56835497435206295</v>
      </c>
      <c r="O9233">
        <v>67109.874245263025</v>
      </c>
      <c r="P9233">
        <v>447.98114031300719</v>
      </c>
      <c r="R9233">
        <v>0.94569999999999999</v>
      </c>
      <c r="T9233" s="6">
        <v>37.511428307236152</v>
      </c>
      <c r="U9233" s="6">
        <v>62.416199999999996</v>
      </c>
      <c r="W9233" s="6">
        <v>716.72791666666672</v>
      </c>
    </row>
    <row r="9234" spans="1:23" x14ac:dyDescent="0.3">
      <c r="A9234" s="1">
        <v>44850</v>
      </c>
      <c r="B9234">
        <v>202210</v>
      </c>
      <c r="C9234">
        <v>2022</v>
      </c>
      <c r="D9234" t="s">
        <v>7</v>
      </c>
      <c r="E9234" t="s">
        <v>23</v>
      </c>
      <c r="F9234">
        <v>370.14319266666695</v>
      </c>
      <c r="H9234">
        <v>36</v>
      </c>
      <c r="I9234">
        <v>763.49157709873361</v>
      </c>
      <c r="M9234">
        <v>15.254076947029674</v>
      </c>
      <c r="N9234">
        <v>0.92286533666512627</v>
      </c>
      <c r="O9234">
        <v>79824.938503210447</v>
      </c>
      <c r="P9234">
        <v>273.67743566305256</v>
      </c>
      <c r="R9234">
        <v>0.95550000000000002</v>
      </c>
      <c r="T9234" s="6">
        <v>33.223152119944544</v>
      </c>
      <c r="U9234" s="6">
        <v>34.398000000000003</v>
      </c>
      <c r="W9234" s="6">
        <v>549.1467700930682</v>
      </c>
    </row>
    <row r="9235" spans="1:23" x14ac:dyDescent="0.3">
      <c r="A9235" s="1">
        <v>44850</v>
      </c>
      <c r="B9235">
        <v>202210</v>
      </c>
      <c r="C9235">
        <v>2022</v>
      </c>
      <c r="D9235" t="s">
        <v>8</v>
      </c>
      <c r="E9235" t="s">
        <v>23</v>
      </c>
      <c r="F9235">
        <v>401.46785383333338</v>
      </c>
      <c r="H9235">
        <v>108</v>
      </c>
      <c r="I9235">
        <v>453.24108813333322</v>
      </c>
      <c r="M9235">
        <v>5.6954632973251025</v>
      </c>
      <c r="N9235">
        <v>0.98693415637860094</v>
      </c>
      <c r="O9235">
        <v>94012.142589652693</v>
      </c>
      <c r="P9235">
        <v>154.6891351565161</v>
      </c>
      <c r="R9235">
        <v>0.95087222222222223</v>
      </c>
      <c r="T9235" s="6">
        <v>106.5888888888889</v>
      </c>
      <c r="U9235" s="6">
        <v>102.6942</v>
      </c>
      <c r="W9235" s="6">
        <v>615.11003611111107</v>
      </c>
    </row>
    <row r="9236" spans="1:23" x14ac:dyDescent="0.3">
      <c r="A9236" s="1">
        <v>44851</v>
      </c>
      <c r="B9236">
        <v>202210</v>
      </c>
      <c r="C9236">
        <v>2022</v>
      </c>
      <c r="D9236" t="s">
        <v>0</v>
      </c>
      <c r="E9236" t="s">
        <v>22</v>
      </c>
      <c r="F9236">
        <v>130.30567891566244</v>
      </c>
      <c r="G9236">
        <v>44</v>
      </c>
      <c r="I9236">
        <v>122.86664215429821</v>
      </c>
      <c r="J9236">
        <v>130.81324727503744</v>
      </c>
      <c r="K9236">
        <v>160.52915033713685</v>
      </c>
      <c r="L9236">
        <v>3.7237278484457565</v>
      </c>
      <c r="N9236">
        <v>1</v>
      </c>
      <c r="O9236">
        <v>20424.091077404173</v>
      </c>
      <c r="P9236">
        <v>152.60214098877896</v>
      </c>
      <c r="Q9236">
        <v>0.74990004612997874</v>
      </c>
      <c r="S9236" s="6">
        <v>32.995602029719066</v>
      </c>
      <c r="V9236" s="6">
        <v>163.8440253316133</v>
      </c>
    </row>
    <row r="9237" spans="1:23" x14ac:dyDescent="0.3">
      <c r="A9237" s="1">
        <v>44851</v>
      </c>
      <c r="B9237">
        <v>202210</v>
      </c>
      <c r="C9237">
        <v>2022</v>
      </c>
      <c r="D9237" t="s">
        <v>1</v>
      </c>
      <c r="E9237" t="s">
        <v>22</v>
      </c>
      <c r="F9237">
        <v>128.56480016666666</v>
      </c>
      <c r="G9237">
        <v>46</v>
      </c>
      <c r="I9237">
        <v>130.69151913859</v>
      </c>
      <c r="J9237">
        <v>128.67112340885416</v>
      </c>
      <c r="K9237">
        <v>169.37627317309762</v>
      </c>
      <c r="L9237">
        <v>3.7486920850864163</v>
      </c>
      <c r="N9237">
        <v>1</v>
      </c>
      <c r="O9237">
        <v>20069.811233450819</v>
      </c>
      <c r="P9237">
        <v>164.41950490874311</v>
      </c>
      <c r="Q9237">
        <v>0.75789633205048923</v>
      </c>
      <c r="S9237" s="6">
        <v>34.863231274322501</v>
      </c>
      <c r="V9237" s="6">
        <v>172.43983591397514</v>
      </c>
    </row>
    <row r="9238" spans="1:23" x14ac:dyDescent="0.3">
      <c r="A9238" s="1">
        <v>44851</v>
      </c>
      <c r="B9238">
        <v>202210</v>
      </c>
      <c r="C9238">
        <v>2022</v>
      </c>
      <c r="D9238" t="s">
        <v>4</v>
      </c>
      <c r="E9238" t="s">
        <v>22</v>
      </c>
      <c r="F9238">
        <v>134.48455999999999</v>
      </c>
      <c r="G9238">
        <v>36</v>
      </c>
      <c r="I9238">
        <v>133.63699666575604</v>
      </c>
      <c r="J9238">
        <v>134.68455999999998</v>
      </c>
      <c r="K9238">
        <v>176.44786650527521</v>
      </c>
      <c r="L9238">
        <v>4.8799566238496954</v>
      </c>
      <c r="N9238">
        <v>1</v>
      </c>
      <c r="O9238">
        <v>21114.855266112041</v>
      </c>
      <c r="P9238">
        <v>126.58311948554415</v>
      </c>
      <c r="Q9238">
        <v>0.76069094100729384</v>
      </c>
      <c r="S9238" s="6">
        <v>27.384873876262578</v>
      </c>
      <c r="V9238" s="6">
        <v>175.67843845858903</v>
      </c>
    </row>
    <row r="9239" spans="1:23" x14ac:dyDescent="0.3">
      <c r="A9239" s="1">
        <v>44851</v>
      </c>
      <c r="B9239">
        <v>202210</v>
      </c>
      <c r="C9239">
        <v>2022</v>
      </c>
      <c r="D9239" t="s">
        <v>2</v>
      </c>
      <c r="E9239" t="s">
        <v>22</v>
      </c>
      <c r="F9239">
        <v>179.89048083333327</v>
      </c>
      <c r="G9239">
        <v>64</v>
      </c>
      <c r="I9239">
        <v>173.97258244437424</v>
      </c>
      <c r="J9239">
        <v>180.27744372395827</v>
      </c>
      <c r="K9239">
        <v>229.18263550109089</v>
      </c>
      <c r="L9239">
        <v>3.5723492501538061</v>
      </c>
      <c r="N9239">
        <v>0.96875290165014027</v>
      </c>
      <c r="O9239">
        <v>30784.277017614899</v>
      </c>
      <c r="P9239">
        <v>183.79133146204174</v>
      </c>
      <c r="Q9239">
        <v>0.7609338870146336</v>
      </c>
      <c r="S9239" s="6">
        <v>48.699768768936551</v>
      </c>
      <c r="V9239" s="6">
        <v>228.63035200984359</v>
      </c>
    </row>
    <row r="9240" spans="1:23" x14ac:dyDescent="0.3">
      <c r="A9240" s="1">
        <v>44851</v>
      </c>
      <c r="B9240">
        <v>202210</v>
      </c>
      <c r="C9240">
        <v>2022</v>
      </c>
      <c r="D9240" t="s">
        <v>3</v>
      </c>
      <c r="E9240" t="s">
        <v>22</v>
      </c>
      <c r="F9240">
        <v>381.817521</v>
      </c>
      <c r="G9240">
        <v>96</v>
      </c>
      <c r="I9240">
        <v>369.8491793173817</v>
      </c>
      <c r="J9240">
        <v>382.75575925348642</v>
      </c>
      <c r="K9240">
        <v>480.97495023709132</v>
      </c>
      <c r="L9240">
        <v>5.0351687851000104</v>
      </c>
      <c r="N9240">
        <v>1</v>
      </c>
      <c r="O9240">
        <v>59420.220189367727</v>
      </c>
      <c r="P9240">
        <v>291.65972480586106</v>
      </c>
      <c r="Q9240">
        <v>0.76513733348719726</v>
      </c>
      <c r="S9240" s="6">
        <v>73.45318401477094</v>
      </c>
      <c r="V9240" s="6">
        <v>483.376203369601</v>
      </c>
    </row>
    <row r="9241" spans="1:23" x14ac:dyDescent="0.3">
      <c r="A9241" s="1">
        <v>44851</v>
      </c>
      <c r="B9241">
        <v>202210</v>
      </c>
      <c r="C9241">
        <v>2022</v>
      </c>
      <c r="D9241" t="s">
        <v>5</v>
      </c>
      <c r="E9241" t="s">
        <v>23</v>
      </c>
      <c r="F9241">
        <v>86.265602666666624</v>
      </c>
      <c r="H9241">
        <v>162</v>
      </c>
      <c r="I9241">
        <v>173.49777985339071</v>
      </c>
      <c r="M9241">
        <v>3.4001841028046496</v>
      </c>
      <c r="N9241">
        <v>0.72775599802276236</v>
      </c>
      <c r="O9241">
        <v>11912.167081563226</v>
      </c>
      <c r="P9241">
        <v>1175.9274481734974</v>
      </c>
      <c r="R9241">
        <v>0.9506</v>
      </c>
      <c r="T9241" s="6">
        <v>117.89647167968751</v>
      </c>
      <c r="U9241" s="6">
        <v>153.99719999999999</v>
      </c>
      <c r="W9241" s="6">
        <v>550.82982465435327</v>
      </c>
    </row>
    <row r="9242" spans="1:23" x14ac:dyDescent="0.3">
      <c r="A9242" s="1">
        <v>44851</v>
      </c>
      <c r="B9242">
        <v>202210</v>
      </c>
      <c r="C9242">
        <v>2022</v>
      </c>
      <c r="D9242" t="s">
        <v>6</v>
      </c>
      <c r="E9242" t="s">
        <v>23</v>
      </c>
      <c r="F9242">
        <v>43.458239999999996</v>
      </c>
      <c r="H9242">
        <v>66</v>
      </c>
      <c r="I9242">
        <v>40.04160000000001</v>
      </c>
      <c r="M9242">
        <v>3.0097916666666666</v>
      </c>
      <c r="N9242">
        <v>0.82786867220297689</v>
      </c>
      <c r="O9242">
        <v>6656.850648936339</v>
      </c>
      <c r="P9242">
        <v>447.98114031300719</v>
      </c>
      <c r="R9242">
        <v>0.94569999999999999</v>
      </c>
      <c r="T9242" s="6">
        <v>54.639332365396477</v>
      </c>
      <c r="U9242" s="6">
        <v>62.416199999999996</v>
      </c>
      <c r="W9242" s="6">
        <v>198.64625000000001</v>
      </c>
    </row>
    <row r="9243" spans="1:23" x14ac:dyDescent="0.3">
      <c r="A9243" s="1">
        <v>44851</v>
      </c>
      <c r="B9243">
        <v>202210</v>
      </c>
      <c r="C9243">
        <v>2022</v>
      </c>
      <c r="D9243" t="s">
        <v>7</v>
      </c>
      <c r="E9243" t="s">
        <v>23</v>
      </c>
      <c r="F9243">
        <v>113.34960000000001</v>
      </c>
      <c r="H9243">
        <v>36</v>
      </c>
      <c r="I9243">
        <v>112.45694974318801</v>
      </c>
      <c r="M9243">
        <v>4.5163701232762623</v>
      </c>
      <c r="N9243">
        <v>0.98251691206103242</v>
      </c>
      <c r="O9243">
        <v>19192.388241090681</v>
      </c>
      <c r="P9243">
        <v>273.67743566305256</v>
      </c>
      <c r="R9243">
        <v>0.95550000000000002</v>
      </c>
      <c r="T9243" s="6">
        <v>35.370608834197171</v>
      </c>
      <c r="U9243" s="6">
        <v>34.398000000000003</v>
      </c>
      <c r="W9243" s="6">
        <v>162.58932443794544</v>
      </c>
    </row>
    <row r="9244" spans="1:23" x14ac:dyDescent="0.3">
      <c r="A9244" s="1">
        <v>44851</v>
      </c>
      <c r="B9244">
        <v>202210</v>
      </c>
      <c r="C9244">
        <v>2022</v>
      </c>
      <c r="D9244" t="s">
        <v>8</v>
      </c>
      <c r="E9244" t="s">
        <v>23</v>
      </c>
      <c r="F9244">
        <v>213.78457599999996</v>
      </c>
      <c r="H9244">
        <v>108</v>
      </c>
      <c r="I9244">
        <v>232.89304209999997</v>
      </c>
      <c r="M9244">
        <v>4.7489109825102878</v>
      </c>
      <c r="N9244">
        <v>0.95334362139917728</v>
      </c>
      <c r="O9244">
        <v>32252.825751942499</v>
      </c>
      <c r="P9244">
        <v>154.6891351565161</v>
      </c>
      <c r="R9244">
        <v>0.95087222222222223</v>
      </c>
      <c r="T9244" s="6">
        <v>102.96111111111115</v>
      </c>
      <c r="U9244" s="6">
        <v>102.6942</v>
      </c>
      <c r="W9244" s="6">
        <v>512.88238611111103</v>
      </c>
    </row>
    <row r="9245" spans="1:23" x14ac:dyDescent="0.3">
      <c r="A9245" s="1">
        <v>44852</v>
      </c>
      <c r="B9245">
        <v>202210</v>
      </c>
      <c r="C9245">
        <v>2022</v>
      </c>
      <c r="D9245" t="s">
        <v>0</v>
      </c>
      <c r="E9245" t="s">
        <v>22</v>
      </c>
      <c r="F9245">
        <v>126.08856769916174</v>
      </c>
      <c r="G9245">
        <v>44</v>
      </c>
      <c r="I9245">
        <v>112.45909449117494</v>
      </c>
      <c r="J9245">
        <v>126.57245441791174</v>
      </c>
      <c r="K9245">
        <v>151.03030837349669</v>
      </c>
      <c r="L9245">
        <v>3.4083055793279144</v>
      </c>
      <c r="N9245">
        <v>0.99210500771061649</v>
      </c>
      <c r="O9245">
        <v>17263.83499703732</v>
      </c>
      <c r="P9245">
        <v>152.60214098877896</v>
      </c>
      <c r="Q9245">
        <v>0.74990004612997874</v>
      </c>
      <c r="S9245" s="6">
        <v>32.995602029719066</v>
      </c>
      <c r="V9245" s="6">
        <v>149.96544549042824</v>
      </c>
    </row>
    <row r="9246" spans="1:23" x14ac:dyDescent="0.3">
      <c r="A9246" s="1">
        <v>44852</v>
      </c>
      <c r="B9246">
        <v>202210</v>
      </c>
      <c r="C9246">
        <v>2022</v>
      </c>
      <c r="D9246" t="s">
        <v>1</v>
      </c>
      <c r="E9246" t="s">
        <v>22</v>
      </c>
      <c r="F9246">
        <v>133.81676000000002</v>
      </c>
      <c r="G9246">
        <v>46</v>
      </c>
      <c r="I9246">
        <v>117.78251192069565</v>
      </c>
      <c r="J9246">
        <v>133.91295140625002</v>
      </c>
      <c r="K9246">
        <v>155.6753570315669</v>
      </c>
      <c r="L9246">
        <v>3.3784163892876142</v>
      </c>
      <c r="N9246">
        <v>1</v>
      </c>
      <c r="O9246">
        <v>18567.740338891006</v>
      </c>
      <c r="P9246">
        <v>164.41950490874311</v>
      </c>
      <c r="Q9246">
        <v>0.75789633205048923</v>
      </c>
      <c r="S9246" s="6">
        <v>34.863231274322501</v>
      </c>
      <c r="V9246" s="6">
        <v>155.40715390723025</v>
      </c>
    </row>
    <row r="9247" spans="1:23" x14ac:dyDescent="0.3">
      <c r="A9247" s="1">
        <v>44852</v>
      </c>
      <c r="B9247">
        <v>202210</v>
      </c>
      <c r="C9247">
        <v>2022</v>
      </c>
      <c r="D9247" t="s">
        <v>4</v>
      </c>
      <c r="E9247" t="s">
        <v>22</v>
      </c>
      <c r="F9247">
        <v>103.68791966666667</v>
      </c>
      <c r="G9247">
        <v>36</v>
      </c>
      <c r="I9247">
        <v>102.41384878585482</v>
      </c>
      <c r="J9247">
        <v>103.91911966666669</v>
      </c>
      <c r="K9247">
        <v>135.2691912070278</v>
      </c>
      <c r="L9247">
        <v>3.739796255721592</v>
      </c>
      <c r="N9247">
        <v>0.99964666666666668</v>
      </c>
      <c r="O9247">
        <v>15580.294648099774</v>
      </c>
      <c r="P9247">
        <v>126.58311948554415</v>
      </c>
      <c r="Q9247">
        <v>0.76069094100729384</v>
      </c>
      <c r="S9247" s="6">
        <v>27.384873876262578</v>
      </c>
      <c r="V9247" s="6">
        <v>134.6326652059773</v>
      </c>
    </row>
    <row r="9248" spans="1:23" x14ac:dyDescent="0.3">
      <c r="A9248" s="1">
        <v>44852</v>
      </c>
      <c r="B9248">
        <v>202210</v>
      </c>
      <c r="C9248">
        <v>2022</v>
      </c>
      <c r="D9248" t="s">
        <v>2</v>
      </c>
      <c r="E9248" t="s">
        <v>22</v>
      </c>
      <c r="F9248">
        <v>275.21844299999981</v>
      </c>
      <c r="G9248">
        <v>64</v>
      </c>
      <c r="I9248">
        <v>270.27476268459401</v>
      </c>
      <c r="J9248">
        <v>275.60149964062481</v>
      </c>
      <c r="K9248">
        <v>354.1002279179819</v>
      </c>
      <c r="L9248">
        <v>5.5498161391064027</v>
      </c>
      <c r="N9248">
        <v>0.96941761685309158</v>
      </c>
      <c r="O9248">
        <v>40753.6368006419</v>
      </c>
      <c r="P9248">
        <v>183.79133146204174</v>
      </c>
      <c r="Q9248">
        <v>0.7609338870146336</v>
      </c>
      <c r="S9248" s="6">
        <v>48.699768768936551</v>
      </c>
      <c r="V9248" s="6">
        <v>355.18823290280977</v>
      </c>
    </row>
    <row r="9249" spans="1:23" x14ac:dyDescent="0.3">
      <c r="A9249" s="1">
        <v>44852</v>
      </c>
      <c r="B9249">
        <v>202210</v>
      </c>
      <c r="C9249">
        <v>2022</v>
      </c>
      <c r="D9249" t="s">
        <v>3</v>
      </c>
      <c r="E9249" t="s">
        <v>22</v>
      </c>
      <c r="F9249">
        <v>299.77248299999991</v>
      </c>
      <c r="G9249">
        <v>96</v>
      </c>
      <c r="I9249">
        <v>295.4395464031191</v>
      </c>
      <c r="J9249">
        <v>300.58570028840501</v>
      </c>
      <c r="K9249">
        <v>376.93033911603641</v>
      </c>
      <c r="L9249">
        <v>4.022147581018519</v>
      </c>
      <c r="N9249">
        <v>1</v>
      </c>
      <c r="O9249">
        <v>39370.455434416719</v>
      </c>
      <c r="P9249">
        <v>291.65972480586106</v>
      </c>
      <c r="Q9249">
        <v>0.76513733348719726</v>
      </c>
      <c r="S9249" s="6">
        <v>73.45318401477094</v>
      </c>
      <c r="V9249" s="6">
        <v>386.12616777777782</v>
      </c>
    </row>
    <row r="9250" spans="1:23" x14ac:dyDescent="0.3">
      <c r="A9250" s="1">
        <v>44852</v>
      </c>
      <c r="B9250">
        <v>202210</v>
      </c>
      <c r="C9250">
        <v>2022</v>
      </c>
      <c r="D9250" t="s">
        <v>5</v>
      </c>
      <c r="E9250" t="s">
        <v>23</v>
      </c>
      <c r="F9250">
        <v>1702.1184601666669</v>
      </c>
      <c r="H9250">
        <v>162</v>
      </c>
      <c r="I9250">
        <v>2013.0648306134415</v>
      </c>
      <c r="M9250">
        <v>8.502318573678961</v>
      </c>
      <c r="N9250">
        <v>0.95328625337577155</v>
      </c>
      <c r="O9250">
        <v>398721.18813953147</v>
      </c>
      <c r="P9250">
        <v>1175.9274481734974</v>
      </c>
      <c r="R9250">
        <v>0.9506</v>
      </c>
      <c r="T9250" s="6">
        <v>154.432373046875</v>
      </c>
      <c r="U9250" s="6">
        <v>153.99719999999999</v>
      </c>
      <c r="W9250" s="6">
        <v>1377.3756089359917</v>
      </c>
    </row>
    <row r="9251" spans="1:23" x14ac:dyDescent="0.3">
      <c r="A9251" s="1">
        <v>44852</v>
      </c>
      <c r="B9251">
        <v>202210</v>
      </c>
      <c r="C9251">
        <v>2022</v>
      </c>
      <c r="D9251" t="s">
        <v>6</v>
      </c>
      <c r="E9251" t="s">
        <v>23</v>
      </c>
      <c r="F9251">
        <v>601.50832300000002</v>
      </c>
      <c r="H9251">
        <v>66</v>
      </c>
      <c r="I9251">
        <v>706.1373000000001</v>
      </c>
      <c r="M9251">
        <v>6.2420486111111115</v>
      </c>
      <c r="N9251">
        <v>0.83666185746899446</v>
      </c>
      <c r="O9251">
        <v>143648.95151954479</v>
      </c>
      <c r="P9251">
        <v>447.98114031300719</v>
      </c>
      <c r="R9251">
        <v>0.94569999999999999</v>
      </c>
      <c r="T9251" s="6">
        <v>55.219682592953632</v>
      </c>
      <c r="U9251" s="6">
        <v>62.416199999999996</v>
      </c>
      <c r="W9251" s="6">
        <v>411.97520833333334</v>
      </c>
    </row>
    <row r="9252" spans="1:23" x14ac:dyDescent="0.3">
      <c r="A9252" s="1">
        <v>44852</v>
      </c>
      <c r="B9252">
        <v>202210</v>
      </c>
      <c r="C9252">
        <v>2022</v>
      </c>
      <c r="D9252" t="s">
        <v>7</v>
      </c>
      <c r="E9252" t="s">
        <v>23</v>
      </c>
      <c r="F9252">
        <v>346.1191910000004</v>
      </c>
      <c r="H9252">
        <v>36</v>
      </c>
      <c r="I9252">
        <v>483.23390788211594</v>
      </c>
      <c r="M9252">
        <v>9.3379802435067845</v>
      </c>
      <c r="N9252">
        <v>0.81965866072457239</v>
      </c>
      <c r="O9252">
        <v>84043.209266833757</v>
      </c>
      <c r="P9252">
        <v>273.67743566305256</v>
      </c>
      <c r="R9252">
        <v>0.95550000000000002</v>
      </c>
      <c r="T9252" s="6">
        <v>29.507711786084606</v>
      </c>
      <c r="U9252" s="6">
        <v>34.398000000000003</v>
      </c>
      <c r="W9252" s="6">
        <v>336.16728876624427</v>
      </c>
    </row>
    <row r="9253" spans="1:23" x14ac:dyDescent="0.3">
      <c r="A9253" s="1">
        <v>44852</v>
      </c>
      <c r="B9253">
        <v>202210</v>
      </c>
      <c r="C9253">
        <v>2022</v>
      </c>
      <c r="D9253" t="s">
        <v>8</v>
      </c>
      <c r="E9253" t="s">
        <v>23</v>
      </c>
      <c r="F9253">
        <v>122.75301766666666</v>
      </c>
      <c r="H9253">
        <v>108</v>
      </c>
      <c r="I9253">
        <v>133.34790373333337</v>
      </c>
      <c r="M9253">
        <v>3.6945392057980606</v>
      </c>
      <c r="N9253">
        <v>0.96766975308642</v>
      </c>
      <c r="O9253">
        <v>21900.385485444298</v>
      </c>
      <c r="P9253">
        <v>154.6891351565161</v>
      </c>
      <c r="R9253">
        <v>0.95087222222222223</v>
      </c>
      <c r="T9253" s="6">
        <v>104.50833333333335</v>
      </c>
      <c r="U9253" s="6">
        <v>102.6942</v>
      </c>
      <c r="W9253" s="6">
        <v>399.01023422619056</v>
      </c>
    </row>
    <row r="9254" spans="1:23" x14ac:dyDescent="0.3">
      <c r="A9254" s="1">
        <v>44853</v>
      </c>
      <c r="B9254">
        <v>202210</v>
      </c>
      <c r="C9254">
        <v>2022</v>
      </c>
      <c r="D9254" t="s">
        <v>0</v>
      </c>
      <c r="E9254" t="s">
        <v>22</v>
      </c>
      <c r="F9254">
        <v>187.47774076206656</v>
      </c>
      <c r="G9254">
        <v>44</v>
      </c>
      <c r="I9254">
        <v>189.08363894276664</v>
      </c>
      <c r="J9254">
        <v>188.04365873081656</v>
      </c>
      <c r="K9254">
        <v>250.94892043709942</v>
      </c>
      <c r="L9254">
        <v>5.7305709643503233</v>
      </c>
      <c r="N9254">
        <v>0.99731403764165005</v>
      </c>
      <c r="O9254">
        <v>36612.844096292087</v>
      </c>
      <c r="P9254">
        <v>152.60214098877896</v>
      </c>
      <c r="Q9254">
        <v>0.74990004612997874</v>
      </c>
      <c r="S9254" s="6">
        <v>32.995602029719066</v>
      </c>
      <c r="V9254" s="6">
        <v>252.14512243141422</v>
      </c>
    </row>
    <row r="9255" spans="1:23" x14ac:dyDescent="0.3">
      <c r="A9255" s="1">
        <v>44853</v>
      </c>
      <c r="B9255">
        <v>202210</v>
      </c>
      <c r="C9255">
        <v>2022</v>
      </c>
      <c r="D9255" t="s">
        <v>1</v>
      </c>
      <c r="E9255" t="s">
        <v>22</v>
      </c>
      <c r="F9255">
        <v>205.65244149999995</v>
      </c>
      <c r="G9255">
        <v>46</v>
      </c>
      <c r="I9255">
        <v>201.90543688618581</v>
      </c>
      <c r="J9255">
        <v>205.75949716406245</v>
      </c>
      <c r="K9255">
        <v>264.86728883241898</v>
      </c>
      <c r="L9255">
        <v>5.7913575278632701</v>
      </c>
      <c r="N9255">
        <v>1</v>
      </c>
      <c r="O9255">
        <v>40267.770223339743</v>
      </c>
      <c r="P9255">
        <v>164.41950490874311</v>
      </c>
      <c r="Q9255">
        <v>0.75789633205048923</v>
      </c>
      <c r="S9255" s="6">
        <v>34.863231274322501</v>
      </c>
      <c r="V9255" s="6">
        <v>266.40244628171041</v>
      </c>
    </row>
    <row r="9256" spans="1:23" x14ac:dyDescent="0.3">
      <c r="A9256" s="1">
        <v>44853</v>
      </c>
      <c r="B9256">
        <v>202210</v>
      </c>
      <c r="C9256">
        <v>2022</v>
      </c>
      <c r="D9256" t="s">
        <v>4</v>
      </c>
      <c r="E9256" t="s">
        <v>22</v>
      </c>
      <c r="F9256">
        <v>135.50152016666667</v>
      </c>
      <c r="G9256">
        <v>36</v>
      </c>
      <c r="I9256">
        <v>135.40192480949872</v>
      </c>
      <c r="J9256">
        <v>135.68512016666668</v>
      </c>
      <c r="K9256">
        <v>178.17275447964803</v>
      </c>
      <c r="L9256">
        <v>4.9444056387225563</v>
      </c>
      <c r="N9256">
        <v>1</v>
      </c>
      <c r="O9256">
        <v>27697.357020593667</v>
      </c>
      <c r="P9256">
        <v>126.58311948554415</v>
      </c>
      <c r="Q9256">
        <v>0.76069094100729384</v>
      </c>
      <c r="S9256" s="6">
        <v>27.384873876262578</v>
      </c>
      <c r="V9256" s="6">
        <v>177.99860299401203</v>
      </c>
    </row>
    <row r="9257" spans="1:23" x14ac:dyDescent="0.3">
      <c r="A9257" s="1">
        <v>44853</v>
      </c>
      <c r="B9257">
        <v>202210</v>
      </c>
      <c r="C9257">
        <v>2022</v>
      </c>
      <c r="D9257" t="s">
        <v>2</v>
      </c>
      <c r="E9257" t="s">
        <v>22</v>
      </c>
      <c r="F9257">
        <v>251.40556099999992</v>
      </c>
      <c r="G9257">
        <v>64</v>
      </c>
      <c r="I9257">
        <v>246.76401848408915</v>
      </c>
      <c r="J9257">
        <v>251.82658150781242</v>
      </c>
      <c r="K9257">
        <v>323.41320511516972</v>
      </c>
      <c r="L9257">
        <v>5.0670470255187148</v>
      </c>
      <c r="N9257">
        <v>1</v>
      </c>
      <c r="O9257">
        <v>47291.071233646609</v>
      </c>
      <c r="P9257">
        <v>183.79133146204174</v>
      </c>
      <c r="Q9257">
        <v>0.7609338870146336</v>
      </c>
      <c r="S9257" s="6">
        <v>48.699768768936551</v>
      </c>
      <c r="V9257" s="6">
        <v>324.29100963319775</v>
      </c>
    </row>
    <row r="9258" spans="1:23" x14ac:dyDescent="0.3">
      <c r="A9258" s="1">
        <v>44853</v>
      </c>
      <c r="B9258">
        <v>202210</v>
      </c>
      <c r="C9258">
        <v>2022</v>
      </c>
      <c r="D9258" t="s">
        <v>3</v>
      </c>
      <c r="E9258" t="s">
        <v>22</v>
      </c>
      <c r="F9258">
        <v>218.89055983333333</v>
      </c>
      <c r="G9258">
        <v>96</v>
      </c>
      <c r="I9258">
        <v>212.79293853555592</v>
      </c>
      <c r="J9258">
        <v>219.48963219986715</v>
      </c>
      <c r="K9258">
        <v>248.9072171367981</v>
      </c>
      <c r="L9258">
        <v>2.8969872632446365</v>
      </c>
      <c r="N9258">
        <v>1</v>
      </c>
      <c r="O9258">
        <v>43119.35330599334</v>
      </c>
      <c r="P9258">
        <v>291.65972480586106</v>
      </c>
      <c r="Q9258">
        <v>0.76513733348719726</v>
      </c>
      <c r="S9258" s="6">
        <v>73.45318401477094</v>
      </c>
      <c r="V9258" s="6">
        <v>278.11077727148512</v>
      </c>
    </row>
    <row r="9259" spans="1:23" x14ac:dyDescent="0.3">
      <c r="A9259" s="1">
        <v>44853</v>
      </c>
      <c r="B9259">
        <v>202210</v>
      </c>
      <c r="C9259">
        <v>2022</v>
      </c>
      <c r="D9259" t="s">
        <v>5</v>
      </c>
      <c r="E9259" t="s">
        <v>23</v>
      </c>
      <c r="F9259">
        <v>2834.7457121666662</v>
      </c>
      <c r="H9259">
        <v>162</v>
      </c>
      <c r="I9259">
        <v>3400.7395271895721</v>
      </c>
      <c r="M9259">
        <v>11.69378858706588</v>
      </c>
      <c r="N9259">
        <v>0.97859097704475306</v>
      </c>
      <c r="O9259">
        <v>464700.09649104282</v>
      </c>
      <c r="P9259">
        <v>1175.9274481734974</v>
      </c>
      <c r="R9259">
        <v>0.9506</v>
      </c>
      <c r="T9259" s="6">
        <v>158.53173828125</v>
      </c>
      <c r="U9259" s="6">
        <v>153.99719999999999</v>
      </c>
      <c r="W9259" s="6">
        <v>1894.3937511046724</v>
      </c>
    </row>
    <row r="9260" spans="1:23" x14ac:dyDescent="0.3">
      <c r="A9260" s="1">
        <v>44853</v>
      </c>
      <c r="B9260">
        <v>202210</v>
      </c>
      <c r="C9260">
        <v>2022</v>
      </c>
      <c r="D9260" t="s">
        <v>6</v>
      </c>
      <c r="E9260" t="s">
        <v>23</v>
      </c>
      <c r="F9260">
        <v>987.75824716666659</v>
      </c>
      <c r="H9260">
        <v>66</v>
      </c>
      <c r="I9260">
        <v>1116.2080000000001</v>
      </c>
      <c r="M9260">
        <v>9.5286805555555549</v>
      </c>
      <c r="N9260">
        <v>0.85644952973661392</v>
      </c>
      <c r="O9260">
        <v>165212.79835092992</v>
      </c>
      <c r="P9260">
        <v>447.98114031300719</v>
      </c>
      <c r="R9260">
        <v>0.94569999999999999</v>
      </c>
      <c r="T9260" s="6">
        <v>56.525668962616521</v>
      </c>
      <c r="U9260" s="6">
        <v>62.416199999999996</v>
      </c>
      <c r="W9260" s="6">
        <v>628.89291666666668</v>
      </c>
    </row>
    <row r="9261" spans="1:23" x14ac:dyDescent="0.3">
      <c r="A9261" s="1">
        <v>44853</v>
      </c>
      <c r="B9261">
        <v>202210</v>
      </c>
      <c r="C9261">
        <v>2022</v>
      </c>
      <c r="D9261" t="s">
        <v>7</v>
      </c>
      <c r="E9261" t="s">
        <v>23</v>
      </c>
      <c r="F9261">
        <v>645.00238366666736</v>
      </c>
      <c r="H9261">
        <v>36</v>
      </c>
      <c r="I9261">
        <v>760.6189199281805</v>
      </c>
      <c r="M9261">
        <v>11.936418494737779</v>
      </c>
      <c r="N9261">
        <v>0.92300561349729426</v>
      </c>
      <c r="O9261">
        <v>108231.69919100348</v>
      </c>
      <c r="P9261">
        <v>273.67743566305256</v>
      </c>
      <c r="R9261">
        <v>0.95550000000000002</v>
      </c>
      <c r="T9261" s="6">
        <v>33.228202085902595</v>
      </c>
      <c r="U9261" s="6">
        <v>34.398000000000003</v>
      </c>
      <c r="W9261" s="6">
        <v>429.71106581056006</v>
      </c>
    </row>
    <row r="9262" spans="1:23" x14ac:dyDescent="0.3">
      <c r="A9262" s="1">
        <v>44853</v>
      </c>
      <c r="B9262">
        <v>202210</v>
      </c>
      <c r="C9262">
        <v>2022</v>
      </c>
      <c r="D9262" t="s">
        <v>8</v>
      </c>
      <c r="E9262" t="s">
        <v>23</v>
      </c>
      <c r="F9262">
        <v>17.271171500000005</v>
      </c>
      <c r="H9262">
        <v>108</v>
      </c>
      <c r="I9262">
        <v>18.28544806666666</v>
      </c>
      <c r="M9262">
        <v>2.2569957561728393</v>
      </c>
      <c r="N9262">
        <v>0.94758230452674919</v>
      </c>
      <c r="O9262">
        <v>3501.0353501681279</v>
      </c>
      <c r="P9262">
        <v>154.6891351565161</v>
      </c>
      <c r="R9262">
        <v>0.95087222222222223</v>
      </c>
      <c r="T9262" s="6">
        <v>102.33888888888892</v>
      </c>
      <c r="U9262" s="6">
        <v>102.6942</v>
      </c>
      <c r="W9262" s="6">
        <v>243.75554166666666</v>
      </c>
    </row>
    <row r="9263" spans="1:23" x14ac:dyDescent="0.3">
      <c r="A9263" s="1">
        <v>44854</v>
      </c>
      <c r="B9263">
        <v>202210</v>
      </c>
      <c r="C9263">
        <v>2022</v>
      </c>
      <c r="D9263" t="s">
        <v>0</v>
      </c>
      <c r="E9263" t="s">
        <v>22</v>
      </c>
      <c r="F9263">
        <v>75.847344251846209</v>
      </c>
      <c r="G9263">
        <v>44</v>
      </c>
      <c r="I9263">
        <v>70.426588172845413</v>
      </c>
      <c r="J9263">
        <v>76.290703626846209</v>
      </c>
      <c r="K9263">
        <v>94.847708799618189</v>
      </c>
      <c r="L9263">
        <v>2.1344234940587641</v>
      </c>
      <c r="N9263">
        <v>1</v>
      </c>
      <c r="O9263">
        <v>17389.168794370355</v>
      </c>
      <c r="P9263">
        <v>152.60214098877896</v>
      </c>
      <c r="Q9263">
        <v>0.74990004612997874</v>
      </c>
      <c r="S9263" s="6">
        <v>32.995602029719066</v>
      </c>
      <c r="V9263" s="6">
        <v>93.914633738585621</v>
      </c>
    </row>
    <row r="9264" spans="1:23" x14ac:dyDescent="0.3">
      <c r="A9264" s="1">
        <v>44854</v>
      </c>
      <c r="B9264">
        <v>202210</v>
      </c>
      <c r="C9264">
        <v>2022</v>
      </c>
      <c r="D9264" t="s">
        <v>1</v>
      </c>
      <c r="E9264" t="s">
        <v>22</v>
      </c>
      <c r="F9264">
        <v>78.165639999999996</v>
      </c>
      <c r="G9264">
        <v>46</v>
      </c>
      <c r="I9264">
        <v>73.995583099015789</v>
      </c>
      <c r="J9264">
        <v>78.238882187499996</v>
      </c>
      <c r="K9264">
        <v>98.238042404694653</v>
      </c>
      <c r="L9264">
        <v>2.1224533812364972</v>
      </c>
      <c r="N9264">
        <v>1</v>
      </c>
      <c r="O9264">
        <v>17807.096159137483</v>
      </c>
      <c r="P9264">
        <v>164.41950490874311</v>
      </c>
      <c r="Q9264">
        <v>0.75789633205048923</v>
      </c>
      <c r="S9264" s="6">
        <v>34.863231274322501</v>
      </c>
      <c r="V9264" s="6">
        <v>97.632855536878864</v>
      </c>
    </row>
    <row r="9265" spans="1:23" x14ac:dyDescent="0.3">
      <c r="A9265" s="1">
        <v>44854</v>
      </c>
      <c r="B9265">
        <v>202210</v>
      </c>
      <c r="C9265">
        <v>2022</v>
      </c>
      <c r="D9265" t="s">
        <v>4</v>
      </c>
      <c r="E9265" t="s">
        <v>22</v>
      </c>
      <c r="F9265">
        <v>84.434280166666653</v>
      </c>
      <c r="G9265">
        <v>36</v>
      </c>
      <c r="I9265">
        <v>79.413271393625749</v>
      </c>
      <c r="J9265">
        <v>84.577280166666654</v>
      </c>
      <c r="K9265">
        <v>105.19891225375983</v>
      </c>
      <c r="L9265">
        <v>2.899895458801502</v>
      </c>
      <c r="N9265">
        <v>1</v>
      </c>
      <c r="O9265">
        <v>18787.813632529684</v>
      </c>
      <c r="P9265">
        <v>126.58311948554415</v>
      </c>
      <c r="Q9265">
        <v>0.76069094100729384</v>
      </c>
      <c r="S9265" s="6">
        <v>27.384873876262578</v>
      </c>
      <c r="V9265" s="6">
        <v>104.39623651685407</v>
      </c>
    </row>
    <row r="9266" spans="1:23" x14ac:dyDescent="0.3">
      <c r="A9266" s="1">
        <v>44854</v>
      </c>
      <c r="B9266">
        <v>202210</v>
      </c>
      <c r="C9266">
        <v>2022</v>
      </c>
      <c r="D9266" t="s">
        <v>2</v>
      </c>
      <c r="E9266" t="s">
        <v>22</v>
      </c>
      <c r="F9266">
        <v>81.213999999999999</v>
      </c>
      <c r="G9266">
        <v>64</v>
      </c>
      <c r="I9266">
        <v>71.011641376203556</v>
      </c>
      <c r="J9266">
        <v>81.556285156249999</v>
      </c>
      <c r="K9266">
        <v>93.768067287348444</v>
      </c>
      <c r="L9266">
        <v>1.4581515101874318</v>
      </c>
      <c r="N9266">
        <v>0.99783389719951454</v>
      </c>
      <c r="O9266">
        <v>17767.812704208245</v>
      </c>
      <c r="P9266">
        <v>183.79133146204174</v>
      </c>
      <c r="Q9266">
        <v>0.7609338870146336</v>
      </c>
      <c r="S9266" s="6">
        <v>48.699768768936551</v>
      </c>
      <c r="V9266" s="6">
        <v>93.321696651995637</v>
      </c>
    </row>
    <row r="9267" spans="1:23" x14ac:dyDescent="0.3">
      <c r="A9267" s="1">
        <v>44854</v>
      </c>
      <c r="B9267">
        <v>202210</v>
      </c>
      <c r="C9267">
        <v>2022</v>
      </c>
      <c r="D9267" t="s">
        <v>3</v>
      </c>
      <c r="E9267" t="s">
        <v>22</v>
      </c>
      <c r="F9267">
        <v>122.77048016666666</v>
      </c>
      <c r="G9267">
        <v>96</v>
      </c>
      <c r="I9267">
        <v>104.38821523086381</v>
      </c>
      <c r="J9267">
        <v>123.28334093841383</v>
      </c>
      <c r="K9267">
        <v>142.70476316595506</v>
      </c>
      <c r="L9267">
        <v>1.4211530327925888</v>
      </c>
      <c r="N9267">
        <v>1</v>
      </c>
      <c r="O9267">
        <v>28027.480776806609</v>
      </c>
      <c r="P9267">
        <v>291.65972480586106</v>
      </c>
      <c r="Q9267">
        <v>0.76513733348719726</v>
      </c>
      <c r="S9267" s="6">
        <v>73.45318401477094</v>
      </c>
      <c r="V9267" s="6">
        <v>136.43069114808853</v>
      </c>
    </row>
    <row r="9268" spans="1:23" x14ac:dyDescent="0.3">
      <c r="A9268" s="1">
        <v>44854</v>
      </c>
      <c r="B9268">
        <v>202210</v>
      </c>
      <c r="C9268">
        <v>2022</v>
      </c>
      <c r="D9268" t="s">
        <v>5</v>
      </c>
      <c r="E9268" t="s">
        <v>23</v>
      </c>
      <c r="F9268">
        <v>2786.3617116666665</v>
      </c>
      <c r="H9268">
        <v>162</v>
      </c>
      <c r="I9268">
        <v>3429.3934296370867</v>
      </c>
      <c r="M9268">
        <v>10.966963006212891</v>
      </c>
      <c r="N9268">
        <v>0.99843456127025465</v>
      </c>
      <c r="O9268">
        <v>441752.38873616554</v>
      </c>
      <c r="P9268">
        <v>1175.9274481734974</v>
      </c>
      <c r="R9268">
        <v>0.9506</v>
      </c>
      <c r="T9268" s="6">
        <v>161.74639892578125</v>
      </c>
      <c r="U9268" s="6">
        <v>153.99719999999999</v>
      </c>
      <c r="W9268" s="6">
        <v>1776.6480070064883</v>
      </c>
    </row>
    <row r="9269" spans="1:23" x14ac:dyDescent="0.3">
      <c r="A9269" s="1">
        <v>44854</v>
      </c>
      <c r="B9269">
        <v>202210</v>
      </c>
      <c r="C9269">
        <v>2022</v>
      </c>
      <c r="D9269" t="s">
        <v>6</v>
      </c>
      <c r="E9269" t="s">
        <v>23</v>
      </c>
      <c r="F9269">
        <v>813.65984166666658</v>
      </c>
      <c r="H9269">
        <v>66</v>
      </c>
      <c r="I9269">
        <v>864.8563333333334</v>
      </c>
      <c r="M9269">
        <v>8.4431597222222212</v>
      </c>
      <c r="N9269">
        <v>0.88458400692342554</v>
      </c>
      <c r="O9269">
        <v>124669.22052777995</v>
      </c>
      <c r="P9269">
        <v>447.98114031300719</v>
      </c>
      <c r="R9269">
        <v>0.94569999999999999</v>
      </c>
      <c r="T9269" s="6">
        <v>58.382544456946086</v>
      </c>
      <c r="U9269" s="6">
        <v>62.416199999999996</v>
      </c>
      <c r="W9269" s="6">
        <v>557.2485416666666</v>
      </c>
    </row>
    <row r="9270" spans="1:23" x14ac:dyDescent="0.3">
      <c r="A9270" s="1">
        <v>44854</v>
      </c>
      <c r="B9270">
        <v>202210</v>
      </c>
      <c r="C9270">
        <v>2022</v>
      </c>
      <c r="D9270" t="s">
        <v>7</v>
      </c>
      <c r="E9270" t="s">
        <v>23</v>
      </c>
      <c r="F9270">
        <v>662.1999865000007</v>
      </c>
      <c r="H9270">
        <v>36</v>
      </c>
      <c r="I9270">
        <v>717.62319492786878</v>
      </c>
      <c r="M9270">
        <v>11.242926801303483</v>
      </c>
      <c r="N9270">
        <v>1</v>
      </c>
      <c r="O9270">
        <v>106200.12285279615</v>
      </c>
      <c r="P9270">
        <v>273.67743566305256</v>
      </c>
      <c r="R9270">
        <v>0.95550000000000002</v>
      </c>
      <c r="T9270" s="6">
        <v>36</v>
      </c>
      <c r="U9270" s="6">
        <v>34.398000000000003</v>
      </c>
      <c r="W9270" s="6">
        <v>404.74536484692538</v>
      </c>
    </row>
    <row r="9271" spans="1:23" x14ac:dyDescent="0.3">
      <c r="A9271" s="1">
        <v>44854</v>
      </c>
      <c r="B9271">
        <v>202210</v>
      </c>
      <c r="C9271">
        <v>2022</v>
      </c>
      <c r="D9271" t="s">
        <v>8</v>
      </c>
      <c r="E9271" t="s">
        <v>23</v>
      </c>
      <c r="F9271">
        <v>21.517880499999993</v>
      </c>
      <c r="H9271">
        <v>108</v>
      </c>
      <c r="I9271">
        <v>19.113476166666661</v>
      </c>
      <c r="M9271">
        <v>1.9111578703703707</v>
      </c>
      <c r="N9271">
        <v>0.89459876543209893</v>
      </c>
      <c r="O9271">
        <v>4072.5112043234826</v>
      </c>
      <c r="P9271">
        <v>154.6891351565161</v>
      </c>
      <c r="R9271">
        <v>0.95087222222222223</v>
      </c>
      <c r="T9271" s="6">
        <v>96.616666666666688</v>
      </c>
      <c r="U9271" s="6">
        <v>102.6942</v>
      </c>
      <c r="W9271" s="6">
        <v>206.40505000000002</v>
      </c>
    </row>
    <row r="9272" spans="1:23" x14ac:dyDescent="0.3">
      <c r="A9272" s="1">
        <v>44855</v>
      </c>
      <c r="B9272">
        <v>202210</v>
      </c>
      <c r="C9272">
        <v>2022</v>
      </c>
      <c r="D9272" t="s">
        <v>0</v>
      </c>
      <c r="E9272" t="s">
        <v>22</v>
      </c>
      <c r="F9272">
        <v>215.40644042317834</v>
      </c>
      <c r="G9272">
        <v>44</v>
      </c>
      <c r="I9272">
        <v>216.82127538549167</v>
      </c>
      <c r="J9272">
        <v>215.98895995442834</v>
      </c>
      <c r="K9272">
        <v>285.15374129736585</v>
      </c>
      <c r="L9272">
        <v>6.5712174364996052</v>
      </c>
      <c r="N9272">
        <v>1</v>
      </c>
      <c r="O9272">
        <v>31803.313535106605</v>
      </c>
      <c r="P9272">
        <v>152.60214098877896</v>
      </c>
      <c r="Q9272">
        <v>0.74990004612997874</v>
      </c>
      <c r="S9272" s="6">
        <v>32.995602029719066</v>
      </c>
      <c r="V9272" s="6">
        <v>289.13356720598262</v>
      </c>
    </row>
    <row r="9273" spans="1:23" x14ac:dyDescent="0.3">
      <c r="A9273" s="1">
        <v>44855</v>
      </c>
      <c r="B9273">
        <v>202210</v>
      </c>
      <c r="C9273">
        <v>2022</v>
      </c>
      <c r="D9273" t="s">
        <v>1</v>
      </c>
      <c r="E9273" t="s">
        <v>22</v>
      </c>
      <c r="F9273">
        <v>235.70204016666668</v>
      </c>
      <c r="G9273">
        <v>46</v>
      </c>
      <c r="I9273">
        <v>232.30391317963409</v>
      </c>
      <c r="J9273">
        <v>235.81947180729168</v>
      </c>
      <c r="K9273">
        <v>301.4612826312727</v>
      </c>
      <c r="L9273">
        <v>6.6632926636014593</v>
      </c>
      <c r="N9273">
        <v>0.99740872336692077</v>
      </c>
      <c r="O9273">
        <v>34632.480863343895</v>
      </c>
      <c r="P9273">
        <v>164.41950490874311</v>
      </c>
      <c r="Q9273">
        <v>0.75789633205048923</v>
      </c>
      <c r="S9273" s="6">
        <v>34.863231274322501</v>
      </c>
      <c r="V9273" s="6">
        <v>306.51146252566713</v>
      </c>
    </row>
    <row r="9274" spans="1:23" x14ac:dyDescent="0.3">
      <c r="A9274" s="1">
        <v>44855</v>
      </c>
      <c r="B9274">
        <v>202210</v>
      </c>
      <c r="C9274">
        <v>2022</v>
      </c>
      <c r="D9274" t="s">
        <v>4</v>
      </c>
      <c r="E9274" t="s">
        <v>22</v>
      </c>
      <c r="F9274">
        <v>181.59260033333331</v>
      </c>
      <c r="G9274">
        <v>36</v>
      </c>
      <c r="I9274">
        <v>182.08636412450292</v>
      </c>
      <c r="J9274">
        <v>181.76420033333332</v>
      </c>
      <c r="K9274">
        <v>238.97684727258081</v>
      </c>
      <c r="L9274">
        <v>6.6491583984374962</v>
      </c>
      <c r="N9274">
        <v>0.99964686372931777</v>
      </c>
      <c r="O9274">
        <v>26943.3298376325</v>
      </c>
      <c r="P9274">
        <v>126.58311948554415</v>
      </c>
      <c r="Q9274">
        <v>0.76069094100729384</v>
      </c>
      <c r="S9274" s="6">
        <v>27.384873876262578</v>
      </c>
      <c r="V9274" s="6">
        <v>239.36970234374985</v>
      </c>
    </row>
    <row r="9275" spans="1:23" x14ac:dyDescent="0.3">
      <c r="A9275" s="1">
        <v>44855</v>
      </c>
      <c r="B9275">
        <v>202210</v>
      </c>
      <c r="C9275">
        <v>2022</v>
      </c>
      <c r="D9275" t="s">
        <v>2</v>
      </c>
      <c r="E9275" t="s">
        <v>22</v>
      </c>
      <c r="F9275">
        <v>325.48404399999981</v>
      </c>
      <c r="G9275">
        <v>64</v>
      </c>
      <c r="I9275">
        <v>321.79839620471046</v>
      </c>
      <c r="J9275">
        <v>325.98514263281231</v>
      </c>
      <c r="K9275">
        <v>421.36146595391642</v>
      </c>
      <c r="L9275">
        <v>6.6078013169124441</v>
      </c>
      <c r="N9275">
        <v>0.99662982014692758</v>
      </c>
      <c r="O9275">
        <v>49519.154343357404</v>
      </c>
      <c r="P9275">
        <v>183.79133146204174</v>
      </c>
      <c r="Q9275">
        <v>0.7609338870146336</v>
      </c>
      <c r="S9275" s="6">
        <v>48.699768768936551</v>
      </c>
      <c r="V9275" s="6">
        <v>422.89928428239642</v>
      </c>
    </row>
    <row r="9276" spans="1:23" x14ac:dyDescent="0.3">
      <c r="A9276" s="1">
        <v>44855</v>
      </c>
      <c r="B9276">
        <v>202210</v>
      </c>
      <c r="C9276">
        <v>2022</v>
      </c>
      <c r="D9276" t="s">
        <v>3</v>
      </c>
      <c r="E9276" t="s">
        <v>22</v>
      </c>
      <c r="F9276">
        <v>442.24320016666667</v>
      </c>
      <c r="G9276">
        <v>96</v>
      </c>
      <c r="I9276">
        <v>444.17449267081281</v>
      </c>
      <c r="J9276">
        <v>443.13425984923089</v>
      </c>
      <c r="K9276">
        <v>580.38619812643958</v>
      </c>
      <c r="L9276">
        <v>6.0470420530918361</v>
      </c>
      <c r="N9276">
        <v>1</v>
      </c>
      <c r="O9276">
        <v>65783.693089515858</v>
      </c>
      <c r="P9276">
        <v>291.65972480586106</v>
      </c>
      <c r="Q9276">
        <v>0.76513733348719726</v>
      </c>
      <c r="S9276" s="6">
        <v>73.45318401477094</v>
      </c>
      <c r="V9276" s="6">
        <v>580.51603709681626</v>
      </c>
    </row>
    <row r="9277" spans="1:23" x14ac:dyDescent="0.3">
      <c r="A9277" s="1">
        <v>44855</v>
      </c>
      <c r="B9277">
        <v>202210</v>
      </c>
      <c r="C9277">
        <v>2022</v>
      </c>
      <c r="D9277" t="s">
        <v>5</v>
      </c>
      <c r="E9277" t="s">
        <v>23</v>
      </c>
      <c r="F9277">
        <v>1381.5744521666663</v>
      </c>
      <c r="H9277">
        <v>162</v>
      </c>
      <c r="I9277">
        <v>1737.5064709748033</v>
      </c>
      <c r="M9277">
        <v>7.5845235250890264</v>
      </c>
      <c r="N9277">
        <v>0.97567560643325613</v>
      </c>
      <c r="O9277">
        <v>195971.98201203282</v>
      </c>
      <c r="P9277">
        <v>1175.9274481734974</v>
      </c>
      <c r="R9277">
        <v>0.9506</v>
      </c>
      <c r="T9277" s="6">
        <v>158.0594482421875</v>
      </c>
      <c r="U9277" s="6">
        <v>153.99719999999999</v>
      </c>
      <c r="W9277" s="6">
        <v>1228.6928110644224</v>
      </c>
    </row>
    <row r="9278" spans="1:23" x14ac:dyDescent="0.3">
      <c r="A9278" s="1">
        <v>44855</v>
      </c>
      <c r="B9278">
        <v>202210</v>
      </c>
      <c r="C9278">
        <v>2022</v>
      </c>
      <c r="D9278" t="s">
        <v>6</v>
      </c>
      <c r="E9278" t="s">
        <v>23</v>
      </c>
      <c r="F9278">
        <v>541.32512283333313</v>
      </c>
      <c r="H9278">
        <v>66</v>
      </c>
      <c r="I9278">
        <v>539.97893333333332</v>
      </c>
      <c r="M9278">
        <v>6.5083333333333329</v>
      </c>
      <c r="N9278">
        <v>0.86926523464733241</v>
      </c>
      <c r="O9278">
        <v>77540.474180831603</v>
      </c>
      <c r="P9278">
        <v>447.98114031300719</v>
      </c>
      <c r="R9278">
        <v>0.94569999999999999</v>
      </c>
      <c r="T9278" s="6">
        <v>57.37150548672394</v>
      </c>
      <c r="U9278" s="6">
        <v>62.416199999999996</v>
      </c>
      <c r="W9278" s="6">
        <v>429.54999999999995</v>
      </c>
    </row>
    <row r="9279" spans="1:23" x14ac:dyDescent="0.3">
      <c r="A9279" s="1">
        <v>44855</v>
      </c>
      <c r="B9279">
        <v>202210</v>
      </c>
      <c r="C9279">
        <v>2022</v>
      </c>
      <c r="D9279" t="s">
        <v>7</v>
      </c>
      <c r="E9279" t="s">
        <v>23</v>
      </c>
      <c r="F9279">
        <v>473.21119066666711</v>
      </c>
      <c r="H9279">
        <v>36</v>
      </c>
      <c r="I9279">
        <v>500.04914335678058</v>
      </c>
      <c r="M9279">
        <v>8.4047727355808046</v>
      </c>
      <c r="N9279">
        <v>1</v>
      </c>
      <c r="O9279">
        <v>71142.344159173867</v>
      </c>
      <c r="P9279">
        <v>273.67743566305256</v>
      </c>
      <c r="R9279">
        <v>0.95550000000000002</v>
      </c>
      <c r="T9279" s="6">
        <v>36</v>
      </c>
      <c r="U9279" s="6">
        <v>34.398000000000003</v>
      </c>
      <c r="W9279" s="6">
        <v>302.57181848090897</v>
      </c>
    </row>
    <row r="9280" spans="1:23" x14ac:dyDescent="0.3">
      <c r="A9280" s="1">
        <v>44855</v>
      </c>
      <c r="B9280">
        <v>202210</v>
      </c>
      <c r="C9280">
        <v>2022</v>
      </c>
      <c r="D9280" t="s">
        <v>8</v>
      </c>
      <c r="E9280" t="s">
        <v>23</v>
      </c>
      <c r="F9280">
        <v>39.494896833333321</v>
      </c>
      <c r="H9280">
        <v>108</v>
      </c>
      <c r="I9280">
        <v>42.185553500000005</v>
      </c>
      <c r="M9280">
        <v>2.7947217849794246</v>
      </c>
      <c r="N9280">
        <v>0.90241769547325112</v>
      </c>
      <c r="O9280">
        <v>8361.9948596812083</v>
      </c>
      <c r="P9280">
        <v>154.6891351565161</v>
      </c>
      <c r="R9280">
        <v>0.95087222222222223</v>
      </c>
      <c r="T9280" s="6">
        <v>97.461111111111123</v>
      </c>
      <c r="U9280" s="6">
        <v>102.6942</v>
      </c>
      <c r="W9280" s="6">
        <v>301.82995277777786</v>
      </c>
    </row>
    <row r="9281" spans="1:23" x14ac:dyDescent="0.3">
      <c r="A9281" s="1">
        <v>44856</v>
      </c>
      <c r="B9281">
        <v>202210</v>
      </c>
      <c r="C9281">
        <v>2022</v>
      </c>
      <c r="D9281" t="s">
        <v>0</v>
      </c>
      <c r="E9281" t="s">
        <v>22</v>
      </c>
      <c r="F9281">
        <v>210.76384099999999</v>
      </c>
      <c r="G9281">
        <v>44</v>
      </c>
      <c r="I9281">
        <v>213.16940419614735</v>
      </c>
      <c r="J9281">
        <v>211.39689764062499</v>
      </c>
      <c r="K9281">
        <v>281.45400132571513</v>
      </c>
      <c r="L9281">
        <v>6.4605399229917415</v>
      </c>
      <c r="N9281">
        <v>1</v>
      </c>
      <c r="O9281">
        <v>32266.320619361992</v>
      </c>
      <c r="P9281">
        <v>152.60214098877896</v>
      </c>
      <c r="Q9281">
        <v>0.74990004612997874</v>
      </c>
      <c r="S9281" s="6">
        <v>32.995602029719066</v>
      </c>
      <c r="V9281" s="6">
        <v>284.26375661163661</v>
      </c>
    </row>
    <row r="9282" spans="1:23" x14ac:dyDescent="0.3">
      <c r="A9282" s="1">
        <v>44856</v>
      </c>
      <c r="B9282">
        <v>202210</v>
      </c>
      <c r="C9282">
        <v>2022</v>
      </c>
      <c r="D9282" t="s">
        <v>1</v>
      </c>
      <c r="E9282" t="s">
        <v>22</v>
      </c>
      <c r="F9282">
        <v>230.8586011666666</v>
      </c>
      <c r="G9282">
        <v>46</v>
      </c>
      <c r="I9282">
        <v>232.53463837964361</v>
      </c>
      <c r="J9282">
        <v>230.9816480416666</v>
      </c>
      <c r="K9282">
        <v>304.48025574225647</v>
      </c>
      <c r="L9282">
        <v>6.6699106732229438</v>
      </c>
      <c r="N9282">
        <v>1</v>
      </c>
      <c r="O9282">
        <v>35185.531668220836</v>
      </c>
      <c r="P9282">
        <v>164.41950490874311</v>
      </c>
      <c r="Q9282">
        <v>0.75789633205048923</v>
      </c>
      <c r="S9282" s="6">
        <v>34.863231274322501</v>
      </c>
      <c r="V9282" s="6">
        <v>306.81589096825542</v>
      </c>
    </row>
    <row r="9283" spans="1:23" x14ac:dyDescent="0.3">
      <c r="A9283" s="1">
        <v>44856</v>
      </c>
      <c r="B9283">
        <v>202210</v>
      </c>
      <c r="C9283">
        <v>2022</v>
      </c>
      <c r="D9283" t="s">
        <v>4</v>
      </c>
      <c r="E9283" t="s">
        <v>22</v>
      </c>
      <c r="F9283">
        <v>153.5217601666667</v>
      </c>
      <c r="G9283">
        <v>36</v>
      </c>
      <c r="I9283">
        <v>157.38790514100091</v>
      </c>
      <c r="J9283">
        <v>153.69176016666668</v>
      </c>
      <c r="K9283">
        <v>206.1707559532924</v>
      </c>
      <c r="L9283">
        <v>5.7472568926974672</v>
      </c>
      <c r="N9283">
        <v>1</v>
      </c>
      <c r="O9283">
        <v>24321.173850643121</v>
      </c>
      <c r="P9283">
        <v>126.58311948554415</v>
      </c>
      <c r="Q9283">
        <v>0.76069094100729384</v>
      </c>
      <c r="S9283" s="6">
        <v>27.384873876262578</v>
      </c>
      <c r="V9283" s="6">
        <v>206.90124813710881</v>
      </c>
    </row>
    <row r="9284" spans="1:23" x14ac:dyDescent="0.3">
      <c r="A9284" s="1">
        <v>44856</v>
      </c>
      <c r="B9284">
        <v>202210</v>
      </c>
      <c r="C9284">
        <v>2022</v>
      </c>
      <c r="D9284" t="s">
        <v>2</v>
      </c>
      <c r="E9284" t="s">
        <v>22</v>
      </c>
      <c r="F9284">
        <v>204.93480066666663</v>
      </c>
      <c r="G9284">
        <v>64</v>
      </c>
      <c r="I9284">
        <v>202.53100092002046</v>
      </c>
      <c r="J9284">
        <v>205.38011316666663</v>
      </c>
      <c r="K9284">
        <v>265.232920853314</v>
      </c>
      <c r="L9284">
        <v>4.1587671982788983</v>
      </c>
      <c r="N9284">
        <v>0.99605852890555602</v>
      </c>
      <c r="O9284">
        <v>31572.167035758426</v>
      </c>
      <c r="P9284">
        <v>183.79133146204174</v>
      </c>
      <c r="Q9284">
        <v>0.7609338870146336</v>
      </c>
      <c r="S9284" s="6">
        <v>48.699768768936551</v>
      </c>
      <c r="V9284" s="6">
        <v>266.16110068984949</v>
      </c>
    </row>
    <row r="9285" spans="1:23" x14ac:dyDescent="0.3">
      <c r="A9285" s="1">
        <v>44856</v>
      </c>
      <c r="B9285">
        <v>202210</v>
      </c>
      <c r="C9285">
        <v>2022</v>
      </c>
      <c r="D9285" t="s">
        <v>3</v>
      </c>
      <c r="E9285" t="s">
        <v>22</v>
      </c>
      <c r="F9285">
        <v>512.6968048333332</v>
      </c>
      <c r="G9285">
        <v>96</v>
      </c>
      <c r="I9285">
        <v>522.64182021236957</v>
      </c>
      <c r="J9285">
        <v>513.60683220245733</v>
      </c>
      <c r="K9285">
        <v>681.56395755622759</v>
      </c>
      <c r="L9285">
        <v>7.1153051732552504</v>
      </c>
      <c r="N9285">
        <v>1</v>
      </c>
      <c r="O9285">
        <v>81025.450961616763</v>
      </c>
      <c r="P9285">
        <v>291.65972480586106</v>
      </c>
      <c r="Q9285">
        <v>0.76513733348719726</v>
      </c>
      <c r="S9285" s="6">
        <v>73.45318401477094</v>
      </c>
      <c r="V9285" s="6">
        <v>683.06929663250401</v>
      </c>
    </row>
    <row r="9286" spans="1:23" x14ac:dyDescent="0.3">
      <c r="A9286" s="1">
        <v>44856</v>
      </c>
      <c r="B9286">
        <v>202210</v>
      </c>
      <c r="C9286">
        <v>2022</v>
      </c>
      <c r="D9286" t="s">
        <v>5</v>
      </c>
      <c r="E9286" t="s">
        <v>23</v>
      </c>
      <c r="F9286">
        <v>146.01600433333317</v>
      </c>
      <c r="H9286">
        <v>162</v>
      </c>
      <c r="I9286">
        <v>199.92038279438017</v>
      </c>
      <c r="M9286">
        <v>3.5682835824128412</v>
      </c>
      <c r="N9286">
        <v>0.97749272099247686</v>
      </c>
      <c r="O9286">
        <v>30702.054748535091</v>
      </c>
      <c r="P9286">
        <v>1175.9274481734974</v>
      </c>
      <c r="R9286">
        <v>0.9506</v>
      </c>
      <c r="T9286" s="6">
        <v>158.35382080078125</v>
      </c>
      <c r="U9286" s="6">
        <v>153.99719999999999</v>
      </c>
      <c r="W9286" s="6">
        <v>578.06194035088026</v>
      </c>
    </row>
    <row r="9287" spans="1:23" x14ac:dyDescent="0.3">
      <c r="A9287" s="1">
        <v>44856</v>
      </c>
      <c r="B9287">
        <v>202210</v>
      </c>
      <c r="C9287">
        <v>2022</v>
      </c>
      <c r="D9287" t="s">
        <v>6</v>
      </c>
      <c r="E9287" t="s">
        <v>23</v>
      </c>
      <c r="F9287">
        <v>5.2180800000000014</v>
      </c>
      <c r="H9287">
        <v>66</v>
      </c>
      <c r="I9287">
        <v>11.027133333333332</v>
      </c>
      <c r="M9287">
        <v>2.1921527777777778</v>
      </c>
      <c r="N9287">
        <v>0.75772855284623497</v>
      </c>
      <c r="O9287">
        <v>816.64999203872469</v>
      </c>
      <c r="P9287">
        <v>447.98114031300719</v>
      </c>
      <c r="R9287">
        <v>0.94569999999999999</v>
      </c>
      <c r="T9287" s="6">
        <v>50.010084487851508</v>
      </c>
      <c r="U9287" s="6">
        <v>62.416199999999996</v>
      </c>
      <c r="W9287" s="6">
        <v>144.68208333333334</v>
      </c>
    </row>
    <row r="9288" spans="1:23" x14ac:dyDescent="0.3">
      <c r="A9288" s="1">
        <v>44856</v>
      </c>
      <c r="B9288">
        <v>202210</v>
      </c>
      <c r="C9288">
        <v>2022</v>
      </c>
      <c r="D9288" t="s">
        <v>7</v>
      </c>
      <c r="E9288" t="s">
        <v>23</v>
      </c>
      <c r="F9288">
        <v>7.5936000000000012</v>
      </c>
      <c r="H9288">
        <v>36</v>
      </c>
      <c r="I9288">
        <v>16.266090391713867</v>
      </c>
      <c r="M9288">
        <v>2.7548788103238433</v>
      </c>
      <c r="N9288">
        <v>0.99329059655139862</v>
      </c>
      <c r="O9288">
        <v>1387.3690999350108</v>
      </c>
      <c r="P9288">
        <v>273.67743566305256</v>
      </c>
      <c r="R9288">
        <v>0.95550000000000002</v>
      </c>
      <c r="T9288" s="6">
        <v>35.758461475850353</v>
      </c>
      <c r="U9288" s="6">
        <v>34.398000000000003</v>
      </c>
      <c r="W9288" s="6">
        <v>99.175637171658366</v>
      </c>
    </row>
    <row r="9289" spans="1:23" x14ac:dyDescent="0.3">
      <c r="A9289" s="1">
        <v>44856</v>
      </c>
      <c r="B9289">
        <v>202210</v>
      </c>
      <c r="C9289">
        <v>2022</v>
      </c>
      <c r="D9289" t="s">
        <v>8</v>
      </c>
      <c r="E9289" t="s">
        <v>23</v>
      </c>
      <c r="F9289">
        <v>220.33588149999997</v>
      </c>
      <c r="H9289">
        <v>108</v>
      </c>
      <c r="I9289">
        <v>197.04239656666664</v>
      </c>
      <c r="M9289">
        <v>4.5452995370370379</v>
      </c>
      <c r="N9289">
        <v>0.89171810699588472</v>
      </c>
      <c r="O9289">
        <v>42400.812435030704</v>
      </c>
      <c r="P9289">
        <v>154.6891351565161</v>
      </c>
      <c r="R9289">
        <v>0.95087222222222223</v>
      </c>
      <c r="T9289" s="6">
        <v>96.305555555555543</v>
      </c>
      <c r="U9289" s="6">
        <v>102.6942</v>
      </c>
      <c r="W9289" s="6">
        <v>490.89235000000008</v>
      </c>
    </row>
    <row r="9290" spans="1:23" x14ac:dyDescent="0.3">
      <c r="A9290" s="1">
        <v>44857</v>
      </c>
      <c r="B9290">
        <v>202210</v>
      </c>
      <c r="C9290">
        <v>2022</v>
      </c>
      <c r="D9290" t="s">
        <v>0</v>
      </c>
      <c r="E9290" t="s">
        <v>22</v>
      </c>
      <c r="F9290">
        <v>201.66103999999996</v>
      </c>
      <c r="G9290">
        <v>44</v>
      </c>
      <c r="I9290">
        <v>207.97903499392507</v>
      </c>
      <c r="J9290">
        <v>202.26919429687496</v>
      </c>
      <c r="K9290">
        <v>271.61160242487153</v>
      </c>
      <c r="L9290">
        <v>6.303235043464241</v>
      </c>
      <c r="N9290">
        <v>1</v>
      </c>
      <c r="O9290">
        <v>29960.433837097768</v>
      </c>
      <c r="P9290">
        <v>152.60214098877896</v>
      </c>
      <c r="Q9290">
        <v>0.74990004612997874</v>
      </c>
      <c r="S9290" s="6">
        <v>32.995602029719066</v>
      </c>
      <c r="V9290" s="6">
        <v>277.3423419124266</v>
      </c>
    </row>
    <row r="9291" spans="1:23" x14ac:dyDescent="0.3">
      <c r="A9291" s="1">
        <v>44857</v>
      </c>
      <c r="B9291">
        <v>202210</v>
      </c>
      <c r="C9291">
        <v>2022</v>
      </c>
      <c r="D9291" t="s">
        <v>1</v>
      </c>
      <c r="E9291" t="s">
        <v>22</v>
      </c>
      <c r="F9291">
        <v>222.62324016666662</v>
      </c>
      <c r="G9291">
        <v>46</v>
      </c>
      <c r="I9291">
        <v>225.69198610305762</v>
      </c>
      <c r="J9291">
        <v>222.74408977604162</v>
      </c>
      <c r="K9291">
        <v>291.08875617597312</v>
      </c>
      <c r="L9291">
        <v>6.4736393573846511</v>
      </c>
      <c r="N9291">
        <v>1</v>
      </c>
      <c r="O9291">
        <v>33292.011107926584</v>
      </c>
      <c r="P9291">
        <v>164.41950490874311</v>
      </c>
      <c r="Q9291">
        <v>0.75789633205048923</v>
      </c>
      <c r="S9291" s="6">
        <v>34.863231274322501</v>
      </c>
      <c r="V9291" s="6">
        <v>297.78741043969393</v>
      </c>
    </row>
    <row r="9292" spans="1:23" x14ac:dyDescent="0.3">
      <c r="A9292" s="1">
        <v>44857</v>
      </c>
      <c r="B9292">
        <v>202210</v>
      </c>
      <c r="C9292">
        <v>2022</v>
      </c>
      <c r="D9292" t="s">
        <v>4</v>
      </c>
      <c r="E9292" t="s">
        <v>22</v>
      </c>
      <c r="F9292">
        <v>170.33772133333326</v>
      </c>
      <c r="G9292">
        <v>36</v>
      </c>
      <c r="I9292">
        <v>175.46383746075489</v>
      </c>
      <c r="J9292">
        <v>170.49192133333327</v>
      </c>
      <c r="K9292">
        <v>229.985312875776</v>
      </c>
      <c r="L9292">
        <v>6.4073268423137888</v>
      </c>
      <c r="N9292">
        <v>1</v>
      </c>
      <c r="O9292">
        <v>26361.096619660999</v>
      </c>
      <c r="P9292">
        <v>126.58311948554415</v>
      </c>
      <c r="Q9292">
        <v>0.76069094100729384</v>
      </c>
      <c r="S9292" s="6">
        <v>27.384873876262578</v>
      </c>
      <c r="V9292" s="6">
        <v>230.66376632329639</v>
      </c>
    </row>
    <row r="9293" spans="1:23" x14ac:dyDescent="0.3">
      <c r="A9293" s="1">
        <v>44857</v>
      </c>
      <c r="B9293">
        <v>202210</v>
      </c>
      <c r="C9293">
        <v>2022</v>
      </c>
      <c r="D9293" t="s">
        <v>2</v>
      </c>
      <c r="E9293" t="s">
        <v>22</v>
      </c>
      <c r="F9293">
        <v>287.18871966666666</v>
      </c>
      <c r="G9293">
        <v>64</v>
      </c>
      <c r="I9293">
        <v>283.40072635265966</v>
      </c>
      <c r="J9293">
        <v>287.58642474479166</v>
      </c>
      <c r="K9293">
        <v>372.17343789860752</v>
      </c>
      <c r="L9293">
        <v>5.8193443935493292</v>
      </c>
      <c r="N9293">
        <v>0.99602184741773514</v>
      </c>
      <c r="O9293">
        <v>44330.45916471989</v>
      </c>
      <c r="P9293">
        <v>183.79133146204174</v>
      </c>
      <c r="Q9293">
        <v>0.7609338870146336</v>
      </c>
      <c r="S9293" s="6">
        <v>48.699768768936551</v>
      </c>
      <c r="V9293" s="6">
        <v>372.43804118715707</v>
      </c>
    </row>
    <row r="9294" spans="1:23" x14ac:dyDescent="0.3">
      <c r="A9294" s="1">
        <v>44857</v>
      </c>
      <c r="B9294">
        <v>202210</v>
      </c>
      <c r="C9294">
        <v>2022</v>
      </c>
      <c r="D9294" t="s">
        <v>3</v>
      </c>
      <c r="E9294" t="s">
        <v>22</v>
      </c>
      <c r="F9294">
        <v>365.85640116666661</v>
      </c>
      <c r="G9294">
        <v>96</v>
      </c>
      <c r="I9294">
        <v>371.1338586516481</v>
      </c>
      <c r="J9294">
        <v>366.64315743339091</v>
      </c>
      <c r="K9294">
        <v>473.62910365021827</v>
      </c>
      <c r="L9294">
        <v>5.05265855564567</v>
      </c>
      <c r="N9294">
        <v>1</v>
      </c>
      <c r="O9294">
        <v>56409.360967216453</v>
      </c>
      <c r="P9294">
        <v>291.65972480586106</v>
      </c>
      <c r="Q9294">
        <v>0.76513733348719726</v>
      </c>
      <c r="S9294" s="6">
        <v>73.45318401477094</v>
      </c>
      <c r="V9294" s="6">
        <v>485.05522134198429</v>
      </c>
    </row>
    <row r="9295" spans="1:23" x14ac:dyDescent="0.3">
      <c r="A9295" s="1">
        <v>44857</v>
      </c>
      <c r="B9295">
        <v>202210</v>
      </c>
      <c r="C9295">
        <v>2022</v>
      </c>
      <c r="D9295" t="s">
        <v>5</v>
      </c>
      <c r="E9295" t="s">
        <v>23</v>
      </c>
      <c r="F9295">
        <v>1051.0464433333332</v>
      </c>
      <c r="H9295">
        <v>162</v>
      </c>
      <c r="I9295">
        <v>1302.29334285446</v>
      </c>
      <c r="M9295">
        <v>6.9226677674999451</v>
      </c>
      <c r="N9295">
        <v>0.9738460587866512</v>
      </c>
      <c r="O9295">
        <v>207897.12666086963</v>
      </c>
      <c r="P9295">
        <v>1175.9274481734974</v>
      </c>
      <c r="R9295">
        <v>0.9506</v>
      </c>
      <c r="T9295" s="6">
        <v>157.7630615234375</v>
      </c>
      <c r="U9295" s="6">
        <v>153.99719999999999</v>
      </c>
      <c r="W9295" s="6">
        <v>1121.472178334991</v>
      </c>
    </row>
    <row r="9296" spans="1:23" x14ac:dyDescent="0.3">
      <c r="A9296" s="1">
        <v>44857</v>
      </c>
      <c r="B9296">
        <v>202210</v>
      </c>
      <c r="C9296">
        <v>2022</v>
      </c>
      <c r="D9296" t="s">
        <v>6</v>
      </c>
      <c r="E9296" t="s">
        <v>23</v>
      </c>
      <c r="F9296">
        <v>71.333919999999992</v>
      </c>
      <c r="H9296">
        <v>66</v>
      </c>
      <c r="I9296">
        <v>466.65136701935558</v>
      </c>
      <c r="M9296">
        <v>5.2280134367697526</v>
      </c>
      <c r="N9296">
        <v>0.20024538922997751</v>
      </c>
      <c r="O9296">
        <v>15034.190084592088</v>
      </c>
      <c r="P9296">
        <v>447.98114031300719</v>
      </c>
      <c r="R9296">
        <v>0.94569999999999999</v>
      </c>
      <c r="T9296" s="6">
        <v>13.216195689178516</v>
      </c>
      <c r="U9296" s="6">
        <v>62.416199999999996</v>
      </c>
      <c r="W9296" s="6">
        <v>345.04888682680365</v>
      </c>
    </row>
    <row r="9297" spans="1:23" x14ac:dyDescent="0.3">
      <c r="A9297" s="1">
        <v>44857</v>
      </c>
      <c r="B9297">
        <v>202210</v>
      </c>
      <c r="C9297">
        <v>2022</v>
      </c>
      <c r="D9297" t="s">
        <v>7</v>
      </c>
      <c r="E9297" t="s">
        <v>23</v>
      </c>
      <c r="F9297">
        <v>210.36399900000004</v>
      </c>
      <c r="H9297">
        <v>36</v>
      </c>
      <c r="I9297">
        <v>248.56944645924042</v>
      </c>
      <c r="M9297">
        <v>5.2280134367697526</v>
      </c>
      <c r="N9297">
        <v>0.83866363383236919</v>
      </c>
      <c r="O9297">
        <v>43540.733844063965</v>
      </c>
      <c r="P9297">
        <v>273.67743566305256</v>
      </c>
      <c r="R9297">
        <v>0.95550000000000002</v>
      </c>
      <c r="T9297" s="6">
        <v>30.191890817965291</v>
      </c>
      <c r="U9297" s="6">
        <v>34.398000000000003</v>
      </c>
      <c r="W9297" s="6">
        <v>188.20848372371108</v>
      </c>
    </row>
    <row r="9298" spans="1:23" x14ac:dyDescent="0.3">
      <c r="A9298" s="1">
        <v>44857</v>
      </c>
      <c r="B9298">
        <v>202210</v>
      </c>
      <c r="C9298">
        <v>2022</v>
      </c>
      <c r="D9298" t="s">
        <v>8</v>
      </c>
      <c r="E9298" t="s">
        <v>23</v>
      </c>
      <c r="F9298">
        <v>136.21727983333332</v>
      </c>
      <c r="H9298">
        <v>108</v>
      </c>
      <c r="I9298">
        <v>120.47415756666669</v>
      </c>
      <c r="M9298">
        <v>3.6074407407407403</v>
      </c>
      <c r="N9298">
        <v>0.89796810699588492</v>
      </c>
      <c r="O9298">
        <v>26602.620432799187</v>
      </c>
      <c r="P9298">
        <v>154.6891351565161</v>
      </c>
      <c r="R9298">
        <v>0.95087222222222223</v>
      </c>
      <c r="T9298" s="6">
        <v>96.980555555555569</v>
      </c>
      <c r="U9298" s="6">
        <v>102.6942</v>
      </c>
      <c r="W9298" s="6">
        <v>389.60359999999997</v>
      </c>
    </row>
    <row r="9299" spans="1:23" x14ac:dyDescent="0.3">
      <c r="A9299" s="1">
        <v>44858</v>
      </c>
      <c r="B9299">
        <v>202210</v>
      </c>
      <c r="C9299">
        <v>2022</v>
      </c>
      <c r="D9299" t="s">
        <v>0</v>
      </c>
      <c r="E9299" t="s">
        <v>22</v>
      </c>
      <c r="F9299">
        <v>154.24527983333334</v>
      </c>
      <c r="G9299">
        <v>44</v>
      </c>
      <c r="I9299">
        <v>149.98661231762767</v>
      </c>
      <c r="J9299">
        <v>154.78922514583334</v>
      </c>
      <c r="K9299">
        <v>201.30776230062085</v>
      </c>
      <c r="L9299">
        <v>4.5456546658107673</v>
      </c>
      <c r="N9299">
        <v>1</v>
      </c>
      <c r="O9299">
        <v>22131.360015653296</v>
      </c>
      <c r="P9299">
        <v>152.60214098877896</v>
      </c>
      <c r="Q9299">
        <v>0.74990004612997874</v>
      </c>
      <c r="S9299" s="6">
        <v>32.995602029719066</v>
      </c>
      <c r="V9299" s="6">
        <v>200.00880529567377</v>
      </c>
    </row>
    <row r="9300" spans="1:23" x14ac:dyDescent="0.3">
      <c r="A9300" s="1">
        <v>44858</v>
      </c>
      <c r="B9300">
        <v>202210</v>
      </c>
      <c r="C9300">
        <v>2022</v>
      </c>
      <c r="D9300" t="s">
        <v>1</v>
      </c>
      <c r="E9300" t="s">
        <v>22</v>
      </c>
      <c r="F9300">
        <v>159.25812066666668</v>
      </c>
      <c r="G9300">
        <v>46</v>
      </c>
      <c r="I9300">
        <v>159.03080773236636</v>
      </c>
      <c r="J9300">
        <v>159.36896051041668</v>
      </c>
      <c r="K9300">
        <v>209.80106440453199</v>
      </c>
      <c r="L9300">
        <v>4.5615624805694885</v>
      </c>
      <c r="N9300">
        <v>1</v>
      </c>
      <c r="O9300">
        <v>22902.920459764809</v>
      </c>
      <c r="P9300">
        <v>164.41950490874311</v>
      </c>
      <c r="Q9300">
        <v>0.75789633205048923</v>
      </c>
      <c r="S9300" s="6">
        <v>34.863231274322501</v>
      </c>
      <c r="V9300" s="6">
        <v>209.83187410619647</v>
      </c>
    </row>
    <row r="9301" spans="1:23" x14ac:dyDescent="0.3">
      <c r="A9301" s="1">
        <v>44858</v>
      </c>
      <c r="B9301">
        <v>202210</v>
      </c>
      <c r="C9301">
        <v>2022</v>
      </c>
      <c r="D9301" t="s">
        <v>4</v>
      </c>
      <c r="E9301" t="s">
        <v>22</v>
      </c>
      <c r="F9301">
        <v>114.90332000000002</v>
      </c>
      <c r="G9301">
        <v>36</v>
      </c>
      <c r="I9301">
        <v>108.76353854324798</v>
      </c>
      <c r="J9301">
        <v>115.11532000000003</v>
      </c>
      <c r="K9301">
        <v>143.16539637681302</v>
      </c>
      <c r="L9301">
        <v>3.9716647604327679</v>
      </c>
      <c r="N9301">
        <v>1</v>
      </c>
      <c r="O9301">
        <v>17643.707665258913</v>
      </c>
      <c r="P9301">
        <v>126.58311948554415</v>
      </c>
      <c r="Q9301">
        <v>0.76069094100729384</v>
      </c>
      <c r="S9301" s="6">
        <v>27.384873876262578</v>
      </c>
      <c r="V9301" s="6">
        <v>142.97993137557964</v>
      </c>
    </row>
    <row r="9302" spans="1:23" x14ac:dyDescent="0.3">
      <c r="A9302" s="1">
        <v>44858</v>
      </c>
      <c r="B9302">
        <v>202210</v>
      </c>
      <c r="C9302">
        <v>2022</v>
      </c>
      <c r="D9302" t="s">
        <v>2</v>
      </c>
      <c r="E9302" t="s">
        <v>22</v>
      </c>
      <c r="F9302">
        <v>182.59752016666664</v>
      </c>
      <c r="G9302">
        <v>64</v>
      </c>
      <c r="I9302">
        <v>174.97956889905942</v>
      </c>
      <c r="J9302">
        <v>183.03831606510414</v>
      </c>
      <c r="K9302">
        <v>229.47867303564769</v>
      </c>
      <c r="L9302">
        <v>3.5930266882636865</v>
      </c>
      <c r="N9302">
        <v>0.99920450117398818</v>
      </c>
      <c r="O9302">
        <v>27022.36962271011</v>
      </c>
      <c r="P9302">
        <v>183.79133146204174</v>
      </c>
      <c r="Q9302">
        <v>0.7609338870146336</v>
      </c>
      <c r="S9302" s="6">
        <v>48.699768768936551</v>
      </c>
      <c r="V9302" s="6">
        <v>229.95370804887594</v>
      </c>
    </row>
    <row r="9303" spans="1:23" x14ac:dyDescent="0.3">
      <c r="A9303" s="1">
        <v>44858</v>
      </c>
      <c r="B9303">
        <v>202210</v>
      </c>
      <c r="C9303">
        <v>2022</v>
      </c>
      <c r="D9303" t="s">
        <v>3</v>
      </c>
      <c r="E9303" t="s">
        <v>22</v>
      </c>
      <c r="F9303">
        <v>453.8167196666667</v>
      </c>
      <c r="G9303">
        <v>96</v>
      </c>
      <c r="I9303">
        <v>468.93436396046621</v>
      </c>
      <c r="J9303">
        <v>454.70777934923092</v>
      </c>
      <c r="K9303">
        <v>613.11518344427213</v>
      </c>
      <c r="L9303">
        <v>6.3841257564296559</v>
      </c>
      <c r="N9303">
        <v>1</v>
      </c>
      <c r="O9303">
        <v>71268.401448607969</v>
      </c>
      <c r="P9303">
        <v>291.65972480586106</v>
      </c>
      <c r="Q9303">
        <v>0.76513733348719726</v>
      </c>
      <c r="S9303" s="6">
        <v>73.45318401477094</v>
      </c>
      <c r="V9303" s="6">
        <v>612.87607261724702</v>
      </c>
    </row>
    <row r="9304" spans="1:23" x14ac:dyDescent="0.3">
      <c r="A9304" s="1">
        <v>44858</v>
      </c>
      <c r="B9304">
        <v>202210</v>
      </c>
      <c r="C9304">
        <v>2022</v>
      </c>
      <c r="D9304" t="s">
        <v>5</v>
      </c>
      <c r="E9304" t="s">
        <v>23</v>
      </c>
      <c r="F9304">
        <v>2341.7088966666665</v>
      </c>
      <c r="H9304">
        <v>162</v>
      </c>
      <c r="I9304">
        <v>2677.2678118561489</v>
      </c>
      <c r="M9304">
        <v>10.513843899863513</v>
      </c>
      <c r="N9304">
        <v>0.98449028862847221</v>
      </c>
      <c r="O9304">
        <v>427511.53735904233</v>
      </c>
      <c r="P9304">
        <v>1175.9274481734974</v>
      </c>
      <c r="R9304">
        <v>0.9506</v>
      </c>
      <c r="T9304" s="6">
        <v>159.4874267578125</v>
      </c>
      <c r="U9304" s="6">
        <v>153.99719999999999</v>
      </c>
      <c r="W9304" s="6">
        <v>1703.2427117778891</v>
      </c>
    </row>
    <row r="9305" spans="1:23" x14ac:dyDescent="0.3">
      <c r="A9305" s="1">
        <v>44858</v>
      </c>
      <c r="B9305">
        <v>202210</v>
      </c>
      <c r="C9305">
        <v>2022</v>
      </c>
      <c r="D9305" t="s">
        <v>6</v>
      </c>
      <c r="E9305" t="s">
        <v>23</v>
      </c>
      <c r="F9305">
        <v>366.6252811666667</v>
      </c>
      <c r="H9305">
        <v>66</v>
      </c>
      <c r="I9305">
        <v>1329.1301532134344</v>
      </c>
      <c r="M9305">
        <v>12.415621181648419</v>
      </c>
      <c r="N9305">
        <v>0.35518664806354561</v>
      </c>
      <c r="O9305">
        <v>69356.478565887344</v>
      </c>
      <c r="P9305">
        <v>447.98114031300719</v>
      </c>
      <c r="R9305">
        <v>0.94569999999999999</v>
      </c>
      <c r="T9305" s="6">
        <v>23.44231877219401</v>
      </c>
      <c r="U9305" s="6">
        <v>62.416199999999996</v>
      </c>
      <c r="W9305" s="6">
        <v>819.43099798879564</v>
      </c>
    </row>
    <row r="9306" spans="1:23" x14ac:dyDescent="0.3">
      <c r="A9306" s="1">
        <v>44858</v>
      </c>
      <c r="B9306">
        <v>202210</v>
      </c>
      <c r="C9306">
        <v>2022</v>
      </c>
      <c r="D9306" t="s">
        <v>7</v>
      </c>
      <c r="E9306" t="s">
        <v>23</v>
      </c>
      <c r="F9306">
        <v>650.93838816666721</v>
      </c>
      <c r="H9306">
        <v>36</v>
      </c>
      <c r="I9306">
        <v>718.79371581823489</v>
      </c>
      <c r="M9306">
        <v>12.415621181648419</v>
      </c>
      <c r="N9306">
        <v>0.99997682892213946</v>
      </c>
      <c r="O9306">
        <v>117582.1231427481</v>
      </c>
      <c r="P9306">
        <v>273.67743566305256</v>
      </c>
      <c r="R9306">
        <v>0.95550000000000002</v>
      </c>
      <c r="T9306" s="6">
        <v>35.999165841197019</v>
      </c>
      <c r="U9306" s="6">
        <v>34.398000000000003</v>
      </c>
      <c r="W9306" s="6">
        <v>446.96236253934308</v>
      </c>
    </row>
    <row r="9307" spans="1:23" x14ac:dyDescent="0.3">
      <c r="A9307" s="1">
        <v>44858</v>
      </c>
      <c r="B9307">
        <v>202210</v>
      </c>
      <c r="C9307">
        <v>2022</v>
      </c>
      <c r="D9307" t="s">
        <v>8</v>
      </c>
      <c r="E9307" t="s">
        <v>23</v>
      </c>
      <c r="F9307">
        <v>271.68631700000003</v>
      </c>
      <c r="H9307">
        <v>108</v>
      </c>
      <c r="I9307">
        <v>252.44503953333333</v>
      </c>
      <c r="M9307">
        <v>4.5304069701646101</v>
      </c>
      <c r="N9307">
        <v>0.88948045267489717</v>
      </c>
      <c r="O9307">
        <v>54838.271538033048</v>
      </c>
      <c r="P9307">
        <v>154.6891351565161</v>
      </c>
      <c r="R9307">
        <v>0.95087222222222223</v>
      </c>
      <c r="T9307" s="6">
        <v>96.063888888888897</v>
      </c>
      <c r="U9307" s="6">
        <v>102.6942</v>
      </c>
      <c r="W9307" s="6">
        <v>489.28395277777787</v>
      </c>
    </row>
    <row r="9308" spans="1:23" x14ac:dyDescent="0.3">
      <c r="A9308" s="1">
        <v>44859</v>
      </c>
      <c r="B9308">
        <v>202210</v>
      </c>
      <c r="C9308">
        <v>2022</v>
      </c>
      <c r="D9308" t="s">
        <v>0</v>
      </c>
      <c r="E9308" t="s">
        <v>22</v>
      </c>
      <c r="F9308">
        <v>136.01336049999998</v>
      </c>
      <c r="G9308">
        <v>44</v>
      </c>
      <c r="I9308">
        <v>130.54337974031586</v>
      </c>
      <c r="J9308">
        <v>136.54021596874998</v>
      </c>
      <c r="K9308">
        <v>175.4059878301216</v>
      </c>
      <c r="L9308">
        <v>3.9563872670889815</v>
      </c>
      <c r="N9308">
        <v>1</v>
      </c>
      <c r="O9308">
        <v>22241.863034604605</v>
      </c>
      <c r="P9308">
        <v>152.60214098877896</v>
      </c>
      <c r="Q9308">
        <v>0.74990004612997874</v>
      </c>
      <c r="S9308" s="6">
        <v>32.995602029719066</v>
      </c>
      <c r="V9308" s="6">
        <v>174.08103975191517</v>
      </c>
    </row>
    <row r="9309" spans="1:23" x14ac:dyDescent="0.3">
      <c r="A9309" s="1">
        <v>44859</v>
      </c>
      <c r="B9309">
        <v>202210</v>
      </c>
      <c r="C9309">
        <v>2022</v>
      </c>
      <c r="D9309" t="s">
        <v>1</v>
      </c>
      <c r="E9309" t="s">
        <v>22</v>
      </c>
      <c r="F9309">
        <v>140.16071933333339</v>
      </c>
      <c r="G9309">
        <v>46</v>
      </c>
      <c r="I9309">
        <v>136.38794621502109</v>
      </c>
      <c r="J9309">
        <v>140.26045077864589</v>
      </c>
      <c r="K9309">
        <v>180.28835018462817</v>
      </c>
      <c r="L9309">
        <v>3.9120856337683665</v>
      </c>
      <c r="N9309">
        <v>1</v>
      </c>
      <c r="O9309">
        <v>23101.81233647652</v>
      </c>
      <c r="P9309">
        <v>164.41950490874311</v>
      </c>
      <c r="Q9309">
        <v>0.75789633205048923</v>
      </c>
      <c r="S9309" s="6">
        <v>34.863231274322501</v>
      </c>
      <c r="V9309" s="6">
        <v>179.95593915334487</v>
      </c>
    </row>
    <row r="9310" spans="1:23" x14ac:dyDescent="0.3">
      <c r="A9310" s="1">
        <v>44859</v>
      </c>
      <c r="B9310">
        <v>202210</v>
      </c>
      <c r="C9310">
        <v>2022</v>
      </c>
      <c r="D9310" t="s">
        <v>4</v>
      </c>
      <c r="E9310" t="s">
        <v>22</v>
      </c>
      <c r="F9310">
        <v>103.19456</v>
      </c>
      <c r="G9310">
        <v>36</v>
      </c>
      <c r="I9310">
        <v>97.383130082541754</v>
      </c>
      <c r="J9310">
        <v>103.36856</v>
      </c>
      <c r="K9310">
        <v>128.54938060056313</v>
      </c>
      <c r="L9310">
        <v>3.5560919696969724</v>
      </c>
      <c r="N9310">
        <v>1</v>
      </c>
      <c r="O9310">
        <v>16918.47885543546</v>
      </c>
      <c r="P9310">
        <v>126.58311948554415</v>
      </c>
      <c r="Q9310">
        <v>0.76069094100729384</v>
      </c>
      <c r="S9310" s="6">
        <v>27.384873876262578</v>
      </c>
      <c r="V9310" s="6">
        <v>128.01931090909102</v>
      </c>
    </row>
    <row r="9311" spans="1:23" x14ac:dyDescent="0.3">
      <c r="A9311" s="1">
        <v>44859</v>
      </c>
      <c r="B9311">
        <v>202210</v>
      </c>
      <c r="C9311">
        <v>2022</v>
      </c>
      <c r="D9311" t="s">
        <v>2</v>
      </c>
      <c r="E9311" t="s">
        <v>22</v>
      </c>
      <c r="F9311">
        <v>180.68371966666666</v>
      </c>
      <c r="G9311">
        <v>64</v>
      </c>
      <c r="I9311">
        <v>165.64406360502801</v>
      </c>
      <c r="J9311">
        <v>181.13354876822916</v>
      </c>
      <c r="K9311">
        <v>217.95061710612481</v>
      </c>
      <c r="L9311">
        <v>3.4013316242003411</v>
      </c>
      <c r="N9311">
        <v>1</v>
      </c>
      <c r="O9311">
        <v>30313.160208033296</v>
      </c>
      <c r="P9311">
        <v>183.79133146204174</v>
      </c>
      <c r="Q9311">
        <v>0.7609338870146336</v>
      </c>
      <c r="S9311" s="6">
        <v>48.699768768936551</v>
      </c>
      <c r="V9311" s="6">
        <v>217.68522394882183</v>
      </c>
    </row>
    <row r="9312" spans="1:23" x14ac:dyDescent="0.3">
      <c r="A9312" s="1">
        <v>44859</v>
      </c>
      <c r="B9312">
        <v>202210</v>
      </c>
      <c r="C9312">
        <v>2022</v>
      </c>
      <c r="D9312" t="s">
        <v>3</v>
      </c>
      <c r="E9312" t="s">
        <v>22</v>
      </c>
      <c r="F9312">
        <v>229.94664216666661</v>
      </c>
      <c r="G9312">
        <v>96</v>
      </c>
      <c r="I9312">
        <v>216.24161375320151</v>
      </c>
      <c r="J9312">
        <v>230.70212420654417</v>
      </c>
      <c r="K9312">
        <v>284.01512885692551</v>
      </c>
      <c r="L9312">
        <v>2.9439379198281834</v>
      </c>
      <c r="N9312">
        <v>0.99838296186009257</v>
      </c>
      <c r="O9312">
        <v>38601.651473719248</v>
      </c>
      <c r="P9312">
        <v>291.65972480586106</v>
      </c>
      <c r="Q9312">
        <v>0.76513733348719726</v>
      </c>
      <c r="S9312" s="6">
        <v>73.45318401477094</v>
      </c>
      <c r="V9312" s="6">
        <v>282.61804030350561</v>
      </c>
    </row>
    <row r="9313" spans="1:23" x14ac:dyDescent="0.3">
      <c r="A9313" s="1">
        <v>44859</v>
      </c>
      <c r="B9313">
        <v>202210</v>
      </c>
      <c r="C9313">
        <v>2022</v>
      </c>
      <c r="D9313" t="s">
        <v>5</v>
      </c>
      <c r="E9313" t="s">
        <v>23</v>
      </c>
      <c r="F9313">
        <v>3433.9777231666667</v>
      </c>
      <c r="H9313">
        <v>162</v>
      </c>
      <c r="I9313">
        <v>3870.6312823058765</v>
      </c>
      <c r="M9313">
        <v>13.721174342816973</v>
      </c>
      <c r="N9313">
        <v>0.98658884307484573</v>
      </c>
      <c r="O9313">
        <v>503176.02943473047</v>
      </c>
      <c r="P9313">
        <v>1175.9274481734974</v>
      </c>
      <c r="R9313">
        <v>0.9506</v>
      </c>
      <c r="T9313" s="6">
        <v>159.827392578125</v>
      </c>
      <c r="U9313" s="6">
        <v>153.99719999999999</v>
      </c>
      <c r="W9313" s="6">
        <v>2222.8302435363494</v>
      </c>
    </row>
    <row r="9314" spans="1:23" x14ac:dyDescent="0.3">
      <c r="A9314" s="1">
        <v>44859</v>
      </c>
      <c r="B9314">
        <v>202210</v>
      </c>
      <c r="C9314">
        <v>2022</v>
      </c>
      <c r="D9314" t="s">
        <v>6</v>
      </c>
      <c r="E9314" t="s">
        <v>23</v>
      </c>
      <c r="F9314">
        <v>524.18128183333329</v>
      </c>
      <c r="H9314">
        <v>66</v>
      </c>
      <c r="I9314">
        <v>1575.9734495836224</v>
      </c>
      <c r="M9314">
        <v>15.15740059909861</v>
      </c>
      <c r="N9314">
        <v>0.46377168526978768</v>
      </c>
      <c r="O9314">
        <v>81585.866812972061</v>
      </c>
      <c r="P9314">
        <v>447.98114031300719</v>
      </c>
      <c r="R9314">
        <v>0.94569999999999999</v>
      </c>
      <c r="T9314" s="6">
        <v>30.608931227805986</v>
      </c>
      <c r="U9314" s="6">
        <v>62.416199999999996</v>
      </c>
      <c r="W9314" s="6">
        <v>1000.3884395405082</v>
      </c>
    </row>
    <row r="9315" spans="1:23" x14ac:dyDescent="0.3">
      <c r="A9315" s="1">
        <v>44859</v>
      </c>
      <c r="B9315">
        <v>202210</v>
      </c>
      <c r="C9315">
        <v>2022</v>
      </c>
      <c r="D9315" t="s">
        <v>7</v>
      </c>
      <c r="E9315" t="s">
        <v>23</v>
      </c>
      <c r="F9315">
        <v>742.71118333333413</v>
      </c>
      <c r="H9315">
        <v>36</v>
      </c>
      <c r="I9315">
        <v>859.56148789441716</v>
      </c>
      <c r="M9315">
        <v>15.15740059909861</v>
      </c>
      <c r="N9315">
        <v>0.91807872663341628</v>
      </c>
      <c r="O9315">
        <v>114211.17644709157</v>
      </c>
      <c r="P9315">
        <v>273.67743566305256</v>
      </c>
      <c r="R9315">
        <v>0.95550000000000002</v>
      </c>
      <c r="T9315" s="6">
        <v>33.050834158802985</v>
      </c>
      <c r="U9315" s="6">
        <v>34.398000000000003</v>
      </c>
      <c r="W9315" s="6">
        <v>545.66642156754995</v>
      </c>
    </row>
    <row r="9316" spans="1:23" x14ac:dyDescent="0.3">
      <c r="A9316" s="1">
        <v>44859</v>
      </c>
      <c r="B9316">
        <v>202210</v>
      </c>
      <c r="C9316">
        <v>2022</v>
      </c>
      <c r="D9316" t="s">
        <v>8</v>
      </c>
      <c r="E9316" t="s">
        <v>23</v>
      </c>
      <c r="F9316">
        <v>51.661370833333336</v>
      </c>
      <c r="H9316">
        <v>108</v>
      </c>
      <c r="I9316">
        <v>54.135050500000006</v>
      </c>
      <c r="M9316">
        <v>2.953593904320988</v>
      </c>
      <c r="N9316">
        <v>0.8906121399176955</v>
      </c>
      <c r="O9316">
        <v>7705.1861035271631</v>
      </c>
      <c r="P9316">
        <v>154.6891351565161</v>
      </c>
      <c r="R9316">
        <v>0.95087222222222223</v>
      </c>
      <c r="T9316" s="6">
        <v>96.186111111111117</v>
      </c>
      <c r="U9316" s="6">
        <v>102.6942</v>
      </c>
      <c r="W9316" s="6">
        <v>318.98814166666671</v>
      </c>
    </row>
    <row r="9317" spans="1:23" x14ac:dyDescent="0.3">
      <c r="A9317" s="1">
        <v>44860</v>
      </c>
      <c r="B9317">
        <v>202211</v>
      </c>
      <c r="C9317">
        <v>2022</v>
      </c>
      <c r="D9317" t="s">
        <v>0</v>
      </c>
      <c r="E9317" t="s">
        <v>22</v>
      </c>
      <c r="F9317">
        <v>13.761720135420532</v>
      </c>
      <c r="G9317">
        <v>44</v>
      </c>
      <c r="I9317">
        <v>12.735075307284024</v>
      </c>
      <c r="J9317">
        <v>14.139161541670532</v>
      </c>
      <c r="K9317">
        <v>17.233649727717619</v>
      </c>
      <c r="L9317">
        <v>0.38596281091684798</v>
      </c>
      <c r="N9317">
        <v>1</v>
      </c>
      <c r="O9317">
        <v>2474.109455792242</v>
      </c>
      <c r="P9317">
        <v>129.64572977178932</v>
      </c>
      <c r="Q9317">
        <v>0.74990004612997874</v>
      </c>
      <c r="S9317" s="6">
        <v>32.995602029719066</v>
      </c>
      <c r="V9317" s="6">
        <v>16.982363680341312</v>
      </c>
    </row>
    <row r="9318" spans="1:23" x14ac:dyDescent="0.3">
      <c r="A9318" s="1">
        <v>44860</v>
      </c>
      <c r="B9318">
        <v>202211</v>
      </c>
      <c r="C9318">
        <v>2022</v>
      </c>
      <c r="D9318" t="s">
        <v>1</v>
      </c>
      <c r="E9318" t="s">
        <v>22</v>
      </c>
      <c r="F9318">
        <v>19.50872</v>
      </c>
      <c r="G9318">
        <v>46</v>
      </c>
      <c r="I9318">
        <v>17.725389368348225</v>
      </c>
      <c r="J9318">
        <v>19.5858684375</v>
      </c>
      <c r="K9318">
        <v>23.678719513160512</v>
      </c>
      <c r="L9318">
        <v>0.50842646308012596</v>
      </c>
      <c r="N9318">
        <v>1</v>
      </c>
      <c r="O9318">
        <v>3497.8367472720611</v>
      </c>
      <c r="P9318">
        <v>139.68537115201886</v>
      </c>
      <c r="Q9318">
        <v>0.75789633205048923</v>
      </c>
      <c r="S9318" s="6">
        <v>34.863231274322501</v>
      </c>
      <c r="V9318" s="6">
        <v>23.387617301685793</v>
      </c>
    </row>
    <row r="9319" spans="1:23" x14ac:dyDescent="0.3">
      <c r="A9319" s="1">
        <v>44860</v>
      </c>
      <c r="B9319">
        <v>202211</v>
      </c>
      <c r="C9319">
        <v>2022</v>
      </c>
      <c r="D9319" t="s">
        <v>4</v>
      </c>
      <c r="E9319" t="s">
        <v>22</v>
      </c>
      <c r="F9319">
        <v>29.243760000000002</v>
      </c>
      <c r="G9319">
        <v>36</v>
      </c>
      <c r="I9319">
        <v>26.149816064443133</v>
      </c>
      <c r="J9319">
        <v>29.398560000000003</v>
      </c>
      <c r="K9319">
        <v>34.803869596051825</v>
      </c>
      <c r="L9319">
        <v>0.95489999999999997</v>
      </c>
      <c r="N9319">
        <v>1</v>
      </c>
      <c r="O9319">
        <v>5544.3113782906448</v>
      </c>
      <c r="P9319">
        <v>107.54083000512883</v>
      </c>
      <c r="Q9319">
        <v>0.76069094100729384</v>
      </c>
      <c r="S9319" s="6">
        <v>27.384873876262578</v>
      </c>
      <c r="V9319" s="6">
        <v>34.376399999999997</v>
      </c>
    </row>
    <row r="9320" spans="1:23" x14ac:dyDescent="0.3">
      <c r="A9320" s="1">
        <v>44860</v>
      </c>
      <c r="B9320">
        <v>202211</v>
      </c>
      <c r="C9320">
        <v>2022</v>
      </c>
      <c r="D9320" t="s">
        <v>2</v>
      </c>
      <c r="E9320" t="s">
        <v>22</v>
      </c>
      <c r="F9320">
        <v>22.54616</v>
      </c>
      <c r="G9320">
        <v>64</v>
      </c>
      <c r="I9320">
        <v>21.160582578419991</v>
      </c>
      <c r="J9320">
        <v>22.7708914453125</v>
      </c>
      <c r="K9320">
        <v>28.084857621244161</v>
      </c>
      <c r="L9320">
        <v>0.43451094560262882</v>
      </c>
      <c r="N9320">
        <v>1</v>
      </c>
      <c r="O9320">
        <v>4210.4060738087946</v>
      </c>
      <c r="P9320">
        <v>156.14303402779467</v>
      </c>
      <c r="Q9320">
        <v>0.7609338870146336</v>
      </c>
      <c r="S9320" s="6">
        <v>48.699768768936551</v>
      </c>
      <c r="V9320" s="6">
        <v>27.808700518568244</v>
      </c>
    </row>
    <row r="9321" spans="1:23" x14ac:dyDescent="0.3">
      <c r="A9321" s="1">
        <v>44860</v>
      </c>
      <c r="B9321">
        <v>202211</v>
      </c>
      <c r="C9321">
        <v>2022</v>
      </c>
      <c r="D9321" t="s">
        <v>3</v>
      </c>
      <c r="E9321" t="s">
        <v>22</v>
      </c>
      <c r="F9321">
        <v>127.55624016666667</v>
      </c>
      <c r="G9321">
        <v>96</v>
      </c>
      <c r="I9321">
        <v>115.52373678154653</v>
      </c>
      <c r="J9321">
        <v>128.06910093841384</v>
      </c>
      <c r="K9321">
        <v>151.88364722337607</v>
      </c>
      <c r="L9321">
        <v>1.5727532894736802</v>
      </c>
      <c r="N9321">
        <v>1</v>
      </c>
      <c r="O9321">
        <v>25462.238572471146</v>
      </c>
      <c r="P9321">
        <v>247.78445192505859</v>
      </c>
      <c r="Q9321">
        <v>0.76513733348719726</v>
      </c>
      <c r="S9321" s="6">
        <v>73.45318401477094</v>
      </c>
      <c r="V9321" s="6">
        <v>150.9843157894733</v>
      </c>
    </row>
    <row r="9322" spans="1:23" x14ac:dyDescent="0.3">
      <c r="A9322" s="1">
        <v>44860</v>
      </c>
      <c r="B9322">
        <v>202211</v>
      </c>
      <c r="C9322">
        <v>2022</v>
      </c>
      <c r="D9322" t="s">
        <v>5</v>
      </c>
      <c r="E9322" t="s">
        <v>23</v>
      </c>
      <c r="F9322">
        <v>3016.4353179999998</v>
      </c>
      <c r="H9322">
        <v>162</v>
      </c>
      <c r="I9322">
        <v>3537.1978899210935</v>
      </c>
      <c r="M9322">
        <v>12.173297732866105</v>
      </c>
      <c r="N9322">
        <v>0.98504902404031636</v>
      </c>
      <c r="O9322">
        <v>443575.97803479835</v>
      </c>
      <c r="P9322">
        <v>1704.3498109073644</v>
      </c>
      <c r="R9322">
        <v>0.94664838709677412</v>
      </c>
      <c r="T9322" s="6">
        <v>159.57794189453125</v>
      </c>
      <c r="U9322" s="6">
        <v>153.3570387096774</v>
      </c>
      <c r="W9322" s="6">
        <v>1972.074232724309</v>
      </c>
    </row>
    <row r="9323" spans="1:23" x14ac:dyDescent="0.3">
      <c r="A9323" s="1">
        <v>44860</v>
      </c>
      <c r="B9323">
        <v>202211</v>
      </c>
      <c r="C9323">
        <v>2022</v>
      </c>
      <c r="D9323" t="s">
        <v>6</v>
      </c>
      <c r="E9323" t="s">
        <v>23</v>
      </c>
      <c r="F9323">
        <v>645.52432149999993</v>
      </c>
      <c r="H9323">
        <v>66</v>
      </c>
      <c r="I9323">
        <v>1529.494274994127</v>
      </c>
      <c r="M9323">
        <v>13.630524401286678</v>
      </c>
      <c r="N9323">
        <v>0.63816266011788003</v>
      </c>
      <c r="O9323">
        <v>100030.62720160322</v>
      </c>
      <c r="P9323">
        <v>591.33720112066453</v>
      </c>
      <c r="R9323">
        <v>0.94569999999999999</v>
      </c>
      <c r="T9323" s="6">
        <v>42.118735567780085</v>
      </c>
      <c r="U9323" s="6">
        <v>62.416199999999996</v>
      </c>
      <c r="W9323" s="6">
        <v>899.61461048492072</v>
      </c>
    </row>
    <row r="9324" spans="1:23" x14ac:dyDescent="0.3">
      <c r="A9324" s="1">
        <v>44860</v>
      </c>
      <c r="B9324">
        <v>202211</v>
      </c>
      <c r="C9324">
        <v>2022</v>
      </c>
      <c r="D9324" t="s">
        <v>7</v>
      </c>
      <c r="E9324" t="s">
        <v>23</v>
      </c>
      <c r="F9324">
        <v>629.5239881666671</v>
      </c>
      <c r="H9324">
        <v>36</v>
      </c>
      <c r="I9324">
        <v>834.2740837233805</v>
      </c>
      <c r="M9324">
        <v>13.630524401286678</v>
      </c>
      <c r="N9324">
        <v>0.94546719514416122</v>
      </c>
      <c r="O9324">
        <v>99244.737630077652</v>
      </c>
      <c r="P9324">
        <v>339.30571831353473</v>
      </c>
      <c r="R9324">
        <v>0.95550000000000002</v>
      </c>
      <c r="T9324" s="6">
        <v>34.036819025189807</v>
      </c>
      <c r="U9324" s="6">
        <v>34.398000000000003</v>
      </c>
      <c r="W9324" s="6">
        <v>490.69887844632041</v>
      </c>
    </row>
    <row r="9325" spans="1:23" x14ac:dyDescent="0.3">
      <c r="A9325" s="1">
        <v>44860</v>
      </c>
      <c r="B9325">
        <v>202211</v>
      </c>
      <c r="C9325">
        <v>2022</v>
      </c>
      <c r="D9325" t="s">
        <v>8</v>
      </c>
      <c r="E9325" t="s">
        <v>23</v>
      </c>
      <c r="F9325">
        <v>120.2547065</v>
      </c>
      <c r="H9325">
        <v>108</v>
      </c>
      <c r="I9325">
        <v>109.43126260000004</v>
      </c>
      <c r="M9325">
        <v>3.7063300411522628</v>
      </c>
      <c r="N9325">
        <v>0.88155864197530898</v>
      </c>
      <c r="O9325">
        <v>21342.856733571291</v>
      </c>
      <c r="P9325">
        <v>343.63322671157846</v>
      </c>
      <c r="R9325">
        <v>0.96039999999999992</v>
      </c>
      <c r="T9325" s="6">
        <v>95.208333333333371</v>
      </c>
      <c r="U9325" s="6">
        <v>103.72319999999999</v>
      </c>
      <c r="W9325" s="6">
        <v>400.28364444444441</v>
      </c>
    </row>
    <row r="9326" spans="1:23" x14ac:dyDescent="0.3">
      <c r="A9326" s="1">
        <v>44861</v>
      </c>
      <c r="B9326">
        <v>202211</v>
      </c>
      <c r="C9326">
        <v>2022</v>
      </c>
      <c r="D9326" t="s">
        <v>0</v>
      </c>
      <c r="E9326" t="s">
        <v>22</v>
      </c>
      <c r="F9326">
        <v>113.51843983333335</v>
      </c>
      <c r="G9326">
        <v>44</v>
      </c>
      <c r="I9326">
        <v>117.39222727685546</v>
      </c>
      <c r="J9326">
        <v>114.01990467708335</v>
      </c>
      <c r="K9326">
        <v>157.75268068127463</v>
      </c>
      <c r="L9326">
        <v>3.5578143769318271</v>
      </c>
      <c r="N9326">
        <v>0.90877358055240487</v>
      </c>
      <c r="O9326">
        <v>22790.278301156159</v>
      </c>
      <c r="P9326">
        <v>129.64572977178932</v>
      </c>
      <c r="Q9326">
        <v>0.74990004612997874</v>
      </c>
      <c r="S9326" s="6">
        <v>32.995602029719066</v>
      </c>
      <c r="V9326" s="6">
        <v>156.54383258500039</v>
      </c>
    </row>
    <row r="9327" spans="1:23" x14ac:dyDescent="0.3">
      <c r="A9327" s="1">
        <v>44861</v>
      </c>
      <c r="B9327">
        <v>202211</v>
      </c>
      <c r="C9327">
        <v>2022</v>
      </c>
      <c r="D9327" t="s">
        <v>1</v>
      </c>
      <c r="E9327" t="s">
        <v>22</v>
      </c>
      <c r="F9327">
        <v>140.98980066666664</v>
      </c>
      <c r="G9327">
        <v>46</v>
      </c>
      <c r="I9327">
        <v>138.06226469681422</v>
      </c>
      <c r="J9327">
        <v>141.08696863541664</v>
      </c>
      <c r="K9327">
        <v>182.52223059460201</v>
      </c>
      <c r="L9327">
        <v>3.9601109722293573</v>
      </c>
      <c r="N9327">
        <v>1</v>
      </c>
      <c r="O9327">
        <v>28181.49233836092</v>
      </c>
      <c r="P9327">
        <v>139.68537115201886</v>
      </c>
      <c r="Q9327">
        <v>0.75789633205048923</v>
      </c>
      <c r="S9327" s="6">
        <v>34.863231274322501</v>
      </c>
      <c r="V9327" s="6">
        <v>182.16510472255044</v>
      </c>
    </row>
    <row r="9328" spans="1:23" x14ac:dyDescent="0.3">
      <c r="A9328" s="1">
        <v>44861</v>
      </c>
      <c r="B9328">
        <v>202211</v>
      </c>
      <c r="C9328">
        <v>2022</v>
      </c>
      <c r="D9328" t="s">
        <v>4</v>
      </c>
      <c r="E9328" t="s">
        <v>22</v>
      </c>
      <c r="F9328">
        <v>129.46219983333333</v>
      </c>
      <c r="G9328">
        <v>36</v>
      </c>
      <c r="I9328">
        <v>125.19658691175229</v>
      </c>
      <c r="J9328">
        <v>129.63879983333331</v>
      </c>
      <c r="K9328">
        <v>164.51790290400319</v>
      </c>
      <c r="L9328">
        <v>4.571742323059361</v>
      </c>
      <c r="N9328">
        <v>0.99439110181576196</v>
      </c>
      <c r="O9328">
        <v>26270.305014839672</v>
      </c>
      <c r="P9328">
        <v>107.54083000512883</v>
      </c>
      <c r="Q9328">
        <v>0.76069094100729384</v>
      </c>
      <c r="S9328" s="6">
        <v>27.384873876262578</v>
      </c>
      <c r="V9328" s="6">
        <v>164.582723630137</v>
      </c>
    </row>
    <row r="9329" spans="1:23" x14ac:dyDescent="0.3">
      <c r="A9329" s="1">
        <v>44861</v>
      </c>
      <c r="B9329">
        <v>202211</v>
      </c>
      <c r="C9329">
        <v>2022</v>
      </c>
      <c r="D9329" t="s">
        <v>2</v>
      </c>
      <c r="E9329" t="s">
        <v>22</v>
      </c>
      <c r="F9329">
        <v>152.34295983333334</v>
      </c>
      <c r="G9329">
        <v>64</v>
      </c>
      <c r="I9329">
        <v>142.82784299698173</v>
      </c>
      <c r="J9329">
        <v>152.72369713802084</v>
      </c>
      <c r="K9329">
        <v>187.75041305844184</v>
      </c>
      <c r="L9329">
        <v>2.9328238430586833</v>
      </c>
      <c r="N9329">
        <v>0.99898624720879725</v>
      </c>
      <c r="O9329">
        <v>32898.527482682257</v>
      </c>
      <c r="P9329">
        <v>156.14303402779467</v>
      </c>
      <c r="Q9329">
        <v>0.7609338870146336</v>
      </c>
      <c r="S9329" s="6">
        <v>48.699768768936551</v>
      </c>
      <c r="V9329" s="6">
        <v>187.70072595575573</v>
      </c>
    </row>
    <row r="9330" spans="1:23" x14ac:dyDescent="0.3">
      <c r="A9330" s="1">
        <v>44861</v>
      </c>
      <c r="B9330">
        <v>202211</v>
      </c>
      <c r="C9330">
        <v>2022</v>
      </c>
      <c r="D9330" t="s">
        <v>3</v>
      </c>
      <c r="E9330" t="s">
        <v>22</v>
      </c>
      <c r="F9330">
        <v>320.48520016666669</v>
      </c>
      <c r="G9330">
        <v>96</v>
      </c>
      <c r="I9330">
        <v>310.34272984789413</v>
      </c>
      <c r="J9330">
        <v>321.39875954540719</v>
      </c>
      <c r="K9330">
        <v>405.89568393009785</v>
      </c>
      <c r="L9330">
        <v>4.2250412151702816</v>
      </c>
      <c r="N9330">
        <v>0.99776055124892338</v>
      </c>
      <c r="O9330">
        <v>66783.046673021847</v>
      </c>
      <c r="P9330">
        <v>247.78445192505859</v>
      </c>
      <c r="Q9330">
        <v>0.76513733348719726</v>
      </c>
      <c r="S9330" s="6">
        <v>73.45318401477094</v>
      </c>
      <c r="V9330" s="6">
        <v>405.60395665634701</v>
      </c>
    </row>
    <row r="9331" spans="1:23" x14ac:dyDescent="0.3">
      <c r="A9331" s="1">
        <v>44861</v>
      </c>
      <c r="B9331">
        <v>202211</v>
      </c>
      <c r="C9331">
        <v>2022</v>
      </c>
      <c r="D9331" t="s">
        <v>5</v>
      </c>
      <c r="E9331" t="s">
        <v>23</v>
      </c>
      <c r="F9331">
        <v>2165.1840903333332</v>
      </c>
      <c r="H9331">
        <v>162</v>
      </c>
      <c r="I9331">
        <v>3005.4668634201771</v>
      </c>
      <c r="M9331">
        <v>10.527913240115543</v>
      </c>
      <c r="N9331">
        <v>0.82618732216917434</v>
      </c>
      <c r="O9331">
        <v>380374.70683904679</v>
      </c>
      <c r="P9331">
        <v>1704.3498109073644</v>
      </c>
      <c r="R9331">
        <v>0.94664838709677412</v>
      </c>
      <c r="T9331" s="6">
        <v>133.84234619140625</v>
      </c>
      <c r="U9331" s="6">
        <v>153.3570387096774</v>
      </c>
      <c r="W9331" s="6">
        <v>1705.5219448987179</v>
      </c>
    </row>
    <row r="9332" spans="1:23" x14ac:dyDescent="0.3">
      <c r="A9332" s="1">
        <v>44861</v>
      </c>
      <c r="B9332">
        <v>202211</v>
      </c>
      <c r="C9332">
        <v>2022</v>
      </c>
      <c r="D9332" t="s">
        <v>6</v>
      </c>
      <c r="E9332" t="s">
        <v>23</v>
      </c>
      <c r="F9332">
        <v>721.55328416666634</v>
      </c>
      <c r="H9332">
        <v>66</v>
      </c>
      <c r="I9332">
        <v>1497.4806256566662</v>
      </c>
      <c r="M9332">
        <v>12.609624766361428</v>
      </c>
      <c r="N9332">
        <v>0.74248127995099478</v>
      </c>
      <c r="O9332">
        <v>125503.85866157392</v>
      </c>
      <c r="P9332">
        <v>591.33720112066453</v>
      </c>
      <c r="R9332">
        <v>0.94569999999999999</v>
      </c>
      <c r="T9332" s="6">
        <v>49.003764476765653</v>
      </c>
      <c r="U9332" s="6">
        <v>62.416199999999996</v>
      </c>
      <c r="W9332" s="6">
        <v>832.23523457985425</v>
      </c>
    </row>
    <row r="9333" spans="1:23" x14ac:dyDescent="0.3">
      <c r="A9333" s="1">
        <v>44861</v>
      </c>
      <c r="B9333">
        <v>202211</v>
      </c>
      <c r="C9333">
        <v>2022</v>
      </c>
      <c r="D9333" t="s">
        <v>7</v>
      </c>
      <c r="E9333" t="s">
        <v>23</v>
      </c>
      <c r="F9333">
        <v>755.29998233333413</v>
      </c>
      <c r="H9333">
        <v>36</v>
      </c>
      <c r="I9333">
        <v>817.86386218102859</v>
      </c>
      <c r="M9333">
        <v>12.609624766361428</v>
      </c>
      <c r="N9333">
        <v>1</v>
      </c>
      <c r="O9333">
        <v>130302.31754903773</v>
      </c>
      <c r="P9333">
        <v>339.30571831353473</v>
      </c>
      <c r="R9333">
        <v>0.95550000000000002</v>
      </c>
      <c r="T9333" s="6">
        <v>36</v>
      </c>
      <c r="U9333" s="6">
        <v>34.398000000000003</v>
      </c>
      <c r="W9333" s="6">
        <v>453.94649158901143</v>
      </c>
    </row>
    <row r="9334" spans="1:23" x14ac:dyDescent="0.3">
      <c r="A9334" s="1">
        <v>44861</v>
      </c>
      <c r="B9334">
        <v>202211</v>
      </c>
      <c r="C9334">
        <v>2022</v>
      </c>
      <c r="D9334" t="s">
        <v>8</v>
      </c>
      <c r="E9334" t="s">
        <v>23</v>
      </c>
      <c r="F9334">
        <v>150.5087718333333</v>
      </c>
      <c r="H9334">
        <v>108</v>
      </c>
      <c r="I9334">
        <v>151.3711567666667</v>
      </c>
      <c r="M9334">
        <v>3.7654723765432094</v>
      </c>
      <c r="N9334">
        <v>0.87332818930041201</v>
      </c>
      <c r="O9334">
        <v>31817.542601170499</v>
      </c>
      <c r="P9334">
        <v>343.63322671157846</v>
      </c>
      <c r="R9334">
        <v>0.96039999999999992</v>
      </c>
      <c r="T9334" s="6">
        <v>94.3194444444445</v>
      </c>
      <c r="U9334" s="6">
        <v>103.72319999999999</v>
      </c>
      <c r="W9334" s="6">
        <v>406.67101666666662</v>
      </c>
    </row>
    <row r="9335" spans="1:23" x14ac:dyDescent="0.3">
      <c r="A9335" s="1">
        <v>44862</v>
      </c>
      <c r="B9335">
        <v>202211</v>
      </c>
      <c r="C9335">
        <v>2022</v>
      </c>
      <c r="D9335" t="s">
        <v>0</v>
      </c>
      <c r="E9335" t="s">
        <v>22</v>
      </c>
      <c r="F9335">
        <v>11.191879999999999</v>
      </c>
      <c r="G9335">
        <v>44</v>
      </c>
      <c r="I9335">
        <v>9.7036576999228146</v>
      </c>
      <c r="J9335">
        <v>11.514389765624999</v>
      </c>
      <c r="K9335">
        <v>13.121573437772183</v>
      </c>
      <c r="L9335">
        <v>0.29408942716616449</v>
      </c>
      <c r="N9335">
        <v>1</v>
      </c>
      <c r="O9335">
        <v>2140.288562958523</v>
      </c>
      <c r="P9335">
        <v>129.64572977178932</v>
      </c>
      <c r="Q9335">
        <v>0.74990004612997874</v>
      </c>
      <c r="S9335" s="6">
        <v>32.995602029719066</v>
      </c>
      <c r="V9335" s="6">
        <v>12.939934795311238</v>
      </c>
    </row>
    <row r="9336" spans="1:23" x14ac:dyDescent="0.3">
      <c r="A9336" s="1">
        <v>44862</v>
      </c>
      <c r="B9336">
        <v>202211</v>
      </c>
      <c r="C9336">
        <v>2022</v>
      </c>
      <c r="D9336" t="s">
        <v>1</v>
      </c>
      <c r="E9336" t="s">
        <v>22</v>
      </c>
      <c r="F9336">
        <v>14.764399999999998</v>
      </c>
      <c r="G9336">
        <v>46</v>
      </c>
      <c r="I9336">
        <v>12.603285654346418</v>
      </c>
      <c r="J9336">
        <v>14.801265234374998</v>
      </c>
      <c r="K9336">
        <v>16.844460725546316</v>
      </c>
      <c r="L9336">
        <v>0.36150652689583024</v>
      </c>
      <c r="N9336">
        <v>1</v>
      </c>
      <c r="O9336">
        <v>2832.3683421606652</v>
      </c>
      <c r="P9336">
        <v>139.68537115201886</v>
      </c>
      <c r="Q9336">
        <v>0.75789633205048923</v>
      </c>
      <c r="S9336" s="6">
        <v>34.863231274322501</v>
      </c>
      <c r="V9336" s="6">
        <v>16.629300237208192</v>
      </c>
    </row>
    <row r="9337" spans="1:23" x14ac:dyDescent="0.3">
      <c r="A9337" s="1">
        <v>44862</v>
      </c>
      <c r="B9337">
        <v>202211</v>
      </c>
      <c r="C9337">
        <v>2022</v>
      </c>
      <c r="D9337" t="s">
        <v>4</v>
      </c>
      <c r="E9337" t="s">
        <v>22</v>
      </c>
      <c r="F9337">
        <v>12.512360000000001</v>
      </c>
      <c r="G9337">
        <v>36</v>
      </c>
      <c r="I9337">
        <v>18.76568083536694</v>
      </c>
      <c r="J9337">
        <v>12.675160000000004</v>
      </c>
      <c r="K9337">
        <v>14.499362770750407</v>
      </c>
      <c r="L9337">
        <v>0.68525715766152129</v>
      </c>
      <c r="N9337">
        <v>1</v>
      </c>
      <c r="O9337">
        <v>2417.3312786201864</v>
      </c>
      <c r="P9337">
        <v>107.54083000512883</v>
      </c>
      <c r="Q9337">
        <v>0.76069094100729384</v>
      </c>
      <c r="S9337" s="6">
        <v>27.384873876262578</v>
      </c>
      <c r="V9337" s="6">
        <v>24.669257675814766</v>
      </c>
    </row>
    <row r="9338" spans="1:23" x14ac:dyDescent="0.3">
      <c r="A9338" s="1">
        <v>44862</v>
      </c>
      <c r="B9338">
        <v>202211</v>
      </c>
      <c r="C9338">
        <v>2022</v>
      </c>
      <c r="D9338" t="s">
        <v>2</v>
      </c>
      <c r="E9338" t="s">
        <v>22</v>
      </c>
      <c r="F9338">
        <v>17.84384</v>
      </c>
      <c r="G9338">
        <v>64</v>
      </c>
      <c r="I9338">
        <v>16.242189503858832</v>
      </c>
      <c r="J9338">
        <v>17.9789718359375</v>
      </c>
      <c r="K9338">
        <v>21.548629771216298</v>
      </c>
      <c r="L9338">
        <v>0.3335167684455006</v>
      </c>
      <c r="N9338">
        <v>0.99901497097692549</v>
      </c>
      <c r="O9338">
        <v>3069.6053320281248</v>
      </c>
      <c r="P9338">
        <v>156.14303402779467</v>
      </c>
      <c r="Q9338">
        <v>0.7609338870146336</v>
      </c>
      <c r="S9338" s="6">
        <v>48.699768768936551</v>
      </c>
      <c r="V9338" s="6">
        <v>21.345073180512038</v>
      </c>
    </row>
    <row r="9339" spans="1:23" x14ac:dyDescent="0.3">
      <c r="A9339" s="1">
        <v>44862</v>
      </c>
      <c r="B9339">
        <v>202211</v>
      </c>
      <c r="C9339">
        <v>2022</v>
      </c>
      <c r="D9339" t="s">
        <v>3</v>
      </c>
      <c r="E9339" t="s">
        <v>22</v>
      </c>
      <c r="F9339">
        <v>48.977040000000002</v>
      </c>
      <c r="G9339">
        <v>96</v>
      </c>
      <c r="I9339">
        <v>47.252122016752907</v>
      </c>
      <c r="J9339">
        <v>49.1056714371936</v>
      </c>
      <c r="K9339">
        <v>62.464264755702139</v>
      </c>
      <c r="L9339">
        <v>0.64329576247165576</v>
      </c>
      <c r="N9339">
        <v>1</v>
      </c>
      <c r="O9339">
        <v>8542.4248536259038</v>
      </c>
      <c r="P9339">
        <v>247.78445192505859</v>
      </c>
      <c r="Q9339">
        <v>0.76513733348719726</v>
      </c>
      <c r="S9339" s="6">
        <v>73.45318401477094</v>
      </c>
      <c r="V9339" s="6">
        <v>61.756393197278953</v>
      </c>
    </row>
    <row r="9340" spans="1:23" x14ac:dyDescent="0.3">
      <c r="A9340" s="1">
        <v>44862</v>
      </c>
      <c r="B9340">
        <v>202211</v>
      </c>
      <c r="C9340">
        <v>2022</v>
      </c>
      <c r="D9340" t="s">
        <v>5</v>
      </c>
      <c r="E9340" t="s">
        <v>23</v>
      </c>
      <c r="F9340">
        <v>3449.8561506666665</v>
      </c>
      <c r="H9340">
        <v>162</v>
      </c>
      <c r="I9340">
        <v>3825.88958063666</v>
      </c>
      <c r="M9340">
        <v>13.594596858745744</v>
      </c>
      <c r="N9340">
        <v>0.99814370237750771</v>
      </c>
      <c r="O9340">
        <v>521738.30226523371</v>
      </c>
      <c r="P9340">
        <v>1704.3498109073644</v>
      </c>
      <c r="R9340">
        <v>0.94664838709677412</v>
      </c>
      <c r="T9340" s="6">
        <v>161.69927978515625</v>
      </c>
      <c r="U9340" s="6">
        <v>153.3570387096774</v>
      </c>
      <c r="W9340" s="6">
        <v>2202.3246911168103</v>
      </c>
    </row>
    <row r="9341" spans="1:23" x14ac:dyDescent="0.3">
      <c r="A9341" s="1">
        <v>44862</v>
      </c>
      <c r="B9341">
        <v>202211</v>
      </c>
      <c r="C9341">
        <v>2022</v>
      </c>
      <c r="D9341" t="s">
        <v>6</v>
      </c>
      <c r="E9341" t="s">
        <v>23</v>
      </c>
      <c r="F9341">
        <v>664.72336299999995</v>
      </c>
      <c r="H9341">
        <v>66</v>
      </c>
      <c r="I9341">
        <v>1577.7162226428445</v>
      </c>
      <c r="M9341">
        <v>16.61491487954989</v>
      </c>
      <c r="N9341">
        <v>0.64120648962434579</v>
      </c>
      <c r="O9341">
        <v>104971.38308671476</v>
      </c>
      <c r="P9341">
        <v>591.33720112066453</v>
      </c>
      <c r="R9341">
        <v>0.94569999999999999</v>
      </c>
      <c r="T9341" s="6">
        <v>42.31962831520682</v>
      </c>
      <c r="U9341" s="6">
        <v>62.416199999999996</v>
      </c>
      <c r="W9341" s="6">
        <v>1096.5843820502928</v>
      </c>
    </row>
    <row r="9342" spans="1:23" x14ac:dyDescent="0.3">
      <c r="A9342" s="1">
        <v>44862</v>
      </c>
      <c r="B9342">
        <v>202211</v>
      </c>
      <c r="C9342">
        <v>2022</v>
      </c>
      <c r="D9342" t="s">
        <v>7</v>
      </c>
      <c r="E9342" t="s">
        <v>23</v>
      </c>
      <c r="F9342">
        <v>816.44638033333422</v>
      </c>
      <c r="H9342">
        <v>36</v>
      </c>
      <c r="I9342">
        <v>860.79625960036674</v>
      </c>
      <c r="M9342">
        <v>16.61491487954989</v>
      </c>
      <c r="N9342">
        <v>1</v>
      </c>
      <c r="O9342">
        <v>129420.0531116216</v>
      </c>
      <c r="P9342">
        <v>339.30571831353473</v>
      </c>
      <c r="R9342">
        <v>0.95550000000000002</v>
      </c>
      <c r="T9342" s="6">
        <v>36</v>
      </c>
      <c r="U9342" s="6">
        <v>34.398000000000003</v>
      </c>
      <c r="W9342" s="6">
        <v>598.13693566379607</v>
      </c>
    </row>
    <row r="9343" spans="1:23" x14ac:dyDescent="0.3">
      <c r="A9343" s="1">
        <v>44862</v>
      </c>
      <c r="B9343">
        <v>202211</v>
      </c>
      <c r="C9343">
        <v>2022</v>
      </c>
      <c r="D9343" t="s">
        <v>8</v>
      </c>
      <c r="E9343" t="s">
        <v>23</v>
      </c>
      <c r="F9343">
        <v>468.76672566666667</v>
      </c>
      <c r="H9343">
        <v>108</v>
      </c>
      <c r="I9343">
        <v>508.41163756666674</v>
      </c>
      <c r="M9343">
        <v>5.3272199074074083</v>
      </c>
      <c r="N9343">
        <v>0.86728395061728403</v>
      </c>
      <c r="O9343">
        <v>79686.146165487211</v>
      </c>
      <c r="P9343">
        <v>343.63322671157846</v>
      </c>
      <c r="R9343">
        <v>0.96039999999999992</v>
      </c>
      <c r="T9343" s="6">
        <v>93.666666666666671</v>
      </c>
      <c r="U9343" s="6">
        <v>103.72319999999999</v>
      </c>
      <c r="W9343" s="6">
        <v>575.33975000000009</v>
      </c>
    </row>
    <row r="9344" spans="1:23" x14ac:dyDescent="0.3">
      <c r="A9344" s="1">
        <v>44863</v>
      </c>
      <c r="B9344">
        <v>202211</v>
      </c>
      <c r="C9344">
        <v>2022</v>
      </c>
      <c r="D9344" t="s">
        <v>0</v>
      </c>
      <c r="E9344" t="s">
        <v>22</v>
      </c>
      <c r="F9344">
        <v>57.786679999999997</v>
      </c>
      <c r="G9344">
        <v>44</v>
      </c>
      <c r="I9344">
        <v>49.028006080137587</v>
      </c>
      <c r="J9344">
        <v>58.137754218749997</v>
      </c>
      <c r="K9344">
        <v>65.95115888605784</v>
      </c>
      <c r="L9344">
        <v>1.4858951819087334</v>
      </c>
      <c r="N9344">
        <v>1</v>
      </c>
      <c r="O9344">
        <v>3221.3570969666662</v>
      </c>
      <c r="P9344">
        <v>129.64572977178932</v>
      </c>
      <c r="Q9344">
        <v>0.74990004612997874</v>
      </c>
      <c r="S9344" s="6">
        <v>32.995602029719066</v>
      </c>
      <c r="V9344" s="6">
        <v>65.379388003984275</v>
      </c>
    </row>
    <row r="9345" spans="1:23" x14ac:dyDescent="0.3">
      <c r="A9345" s="1">
        <v>44863</v>
      </c>
      <c r="B9345">
        <v>202211</v>
      </c>
      <c r="C9345">
        <v>2022</v>
      </c>
      <c r="D9345" t="s">
        <v>1</v>
      </c>
      <c r="E9345" t="s">
        <v>22</v>
      </c>
      <c r="F9345">
        <v>74.299120000000002</v>
      </c>
      <c r="G9345">
        <v>46</v>
      </c>
      <c r="I9345">
        <v>68.473138845928503</v>
      </c>
      <c r="J9345">
        <v>74.355028203125002</v>
      </c>
      <c r="K9345">
        <v>91.037031459320815</v>
      </c>
      <c r="L9345">
        <v>1.9640502713918087</v>
      </c>
      <c r="N9345">
        <v>1</v>
      </c>
      <c r="O9345">
        <v>4086.242999501042</v>
      </c>
      <c r="P9345">
        <v>139.68537115201886</v>
      </c>
      <c r="Q9345">
        <v>0.75789633205048923</v>
      </c>
      <c r="S9345" s="6">
        <v>34.863231274322501</v>
      </c>
      <c r="V9345" s="6">
        <v>90.346312484023201</v>
      </c>
    </row>
    <row r="9346" spans="1:23" x14ac:dyDescent="0.3">
      <c r="A9346" s="1">
        <v>44863</v>
      </c>
      <c r="B9346">
        <v>202211</v>
      </c>
      <c r="C9346">
        <v>2022</v>
      </c>
      <c r="D9346" t="s">
        <v>4</v>
      </c>
      <c r="E9346" t="s">
        <v>22</v>
      </c>
      <c r="F9346">
        <v>81.357360166666666</v>
      </c>
      <c r="G9346">
        <v>36</v>
      </c>
      <c r="I9346">
        <v>72.843024874755926</v>
      </c>
      <c r="J9346">
        <v>81.49616016666667</v>
      </c>
      <c r="K9346">
        <v>96.417319969258656</v>
      </c>
      <c r="L9346">
        <v>2.659972991071426</v>
      </c>
      <c r="N9346">
        <v>1</v>
      </c>
      <c r="O9346">
        <v>4942.016729637191</v>
      </c>
      <c r="P9346">
        <v>107.54083000512883</v>
      </c>
      <c r="Q9346">
        <v>0.76069094100729384</v>
      </c>
      <c r="S9346" s="6">
        <v>27.384873876262578</v>
      </c>
      <c r="V9346" s="6">
        <v>95.759027678571343</v>
      </c>
    </row>
    <row r="9347" spans="1:23" x14ac:dyDescent="0.3">
      <c r="A9347" s="1">
        <v>44863</v>
      </c>
      <c r="B9347">
        <v>202211</v>
      </c>
      <c r="C9347">
        <v>2022</v>
      </c>
      <c r="D9347" t="s">
        <v>2</v>
      </c>
      <c r="E9347" t="s">
        <v>22</v>
      </c>
      <c r="F9347">
        <v>30.294879999999992</v>
      </c>
      <c r="G9347">
        <v>64</v>
      </c>
      <c r="I9347">
        <v>84.756612023035757</v>
      </c>
      <c r="J9347">
        <v>30.401447382812492</v>
      </c>
      <c r="K9347">
        <v>36.042311202853284</v>
      </c>
      <c r="L9347">
        <v>1.7403904405619743</v>
      </c>
      <c r="N9347">
        <v>1</v>
      </c>
      <c r="O9347">
        <v>2122.6995813362137</v>
      </c>
      <c r="P9347">
        <v>156.14303402779467</v>
      </c>
      <c r="Q9347">
        <v>0.7609338870146336</v>
      </c>
      <c r="S9347" s="6">
        <v>48.699768768936551</v>
      </c>
      <c r="V9347" s="6">
        <v>111.38498819596636</v>
      </c>
    </row>
    <row r="9348" spans="1:23" x14ac:dyDescent="0.3">
      <c r="A9348" s="1">
        <v>44863</v>
      </c>
      <c r="B9348">
        <v>202211</v>
      </c>
      <c r="C9348">
        <v>2022</v>
      </c>
      <c r="D9348" t="s">
        <v>3</v>
      </c>
      <c r="E9348" t="s">
        <v>22</v>
      </c>
      <c r="F9348">
        <v>18.456480166666662</v>
      </c>
      <c r="G9348">
        <v>96</v>
      </c>
      <c r="I9348">
        <v>162.4988307625388</v>
      </c>
      <c r="J9348">
        <v>18.50484817997588</v>
      </c>
      <c r="K9348">
        <v>22.666031577725693</v>
      </c>
      <c r="L9348">
        <v>2.2122775607638925</v>
      </c>
      <c r="N9348">
        <v>1</v>
      </c>
      <c r="O9348">
        <v>528.3180028720293</v>
      </c>
      <c r="P9348">
        <v>247.78445192505859</v>
      </c>
      <c r="Q9348">
        <v>0.76513733348719726</v>
      </c>
      <c r="S9348" s="6">
        <v>73.45318401477094</v>
      </c>
      <c r="V9348" s="6">
        <v>212.37864583333368</v>
      </c>
    </row>
    <row r="9349" spans="1:23" x14ac:dyDescent="0.3">
      <c r="A9349" s="1">
        <v>44863</v>
      </c>
      <c r="B9349">
        <v>202211</v>
      </c>
      <c r="C9349">
        <v>2022</v>
      </c>
      <c r="D9349" t="s">
        <v>5</v>
      </c>
      <c r="E9349" t="s">
        <v>23</v>
      </c>
      <c r="F9349">
        <v>3321.5041215000001</v>
      </c>
      <c r="H9349">
        <v>162</v>
      </c>
      <c r="I9349">
        <v>3887.9930243930817</v>
      </c>
      <c r="M9349">
        <v>17.573526201915353</v>
      </c>
      <c r="N9349">
        <v>0.89757660288869601</v>
      </c>
      <c r="O9349">
        <v>163333.24241074643</v>
      </c>
      <c r="P9349">
        <v>1704.3498109073644</v>
      </c>
      <c r="R9349">
        <v>0.94664838709677412</v>
      </c>
      <c r="T9349" s="6">
        <v>145.40740966796875</v>
      </c>
      <c r="U9349" s="6">
        <v>153.3570387096774</v>
      </c>
      <c r="W9349" s="6">
        <v>2846.9112447102871</v>
      </c>
    </row>
    <row r="9350" spans="1:23" x14ac:dyDescent="0.3">
      <c r="A9350" s="1">
        <v>44863</v>
      </c>
      <c r="B9350">
        <v>202211</v>
      </c>
      <c r="C9350">
        <v>2022</v>
      </c>
      <c r="D9350" t="s">
        <v>6</v>
      </c>
      <c r="E9350" t="s">
        <v>23</v>
      </c>
      <c r="F9350">
        <v>225.09200133333331</v>
      </c>
      <c r="H9350">
        <v>66</v>
      </c>
      <c r="I9350">
        <v>264</v>
      </c>
      <c r="M9350">
        <v>21.196295178358962</v>
      </c>
      <c r="N9350">
        <v>0.61847659395917942</v>
      </c>
      <c r="O9350">
        <v>10926.878709163531</v>
      </c>
      <c r="P9350">
        <v>591.33720112066453</v>
      </c>
      <c r="R9350">
        <v>0.94569999999999999</v>
      </c>
      <c r="T9350" s="6">
        <v>40.819455201305843</v>
      </c>
      <c r="U9350" s="6">
        <v>62.416199999999996</v>
      </c>
      <c r="W9350" s="6">
        <v>1398.9554817716914</v>
      </c>
    </row>
    <row r="9351" spans="1:23" x14ac:dyDescent="0.3">
      <c r="A9351" s="1">
        <v>44863</v>
      </c>
      <c r="B9351">
        <v>202211</v>
      </c>
      <c r="C9351">
        <v>2022</v>
      </c>
      <c r="D9351" t="s">
        <v>7</v>
      </c>
      <c r="E9351" t="s">
        <v>23</v>
      </c>
      <c r="F9351">
        <v>766.91438333333394</v>
      </c>
      <c r="H9351">
        <v>36</v>
      </c>
      <c r="I9351">
        <v>864</v>
      </c>
      <c r="M9351">
        <v>21.196295178358962</v>
      </c>
      <c r="N9351">
        <v>0.98046472472480239</v>
      </c>
      <c r="O9351">
        <v>39094.611448019794</v>
      </c>
      <c r="P9351">
        <v>339.30571831353473</v>
      </c>
      <c r="R9351">
        <v>0.95550000000000002</v>
      </c>
      <c r="T9351" s="6">
        <v>35.296730090092886</v>
      </c>
      <c r="U9351" s="6">
        <v>34.398000000000003</v>
      </c>
      <c r="W9351" s="6">
        <v>763.0666264209226</v>
      </c>
    </row>
    <row r="9352" spans="1:23" x14ac:dyDescent="0.3">
      <c r="A9352" s="1">
        <v>44863</v>
      </c>
      <c r="B9352">
        <v>202211</v>
      </c>
      <c r="C9352">
        <v>2022</v>
      </c>
      <c r="D9352" t="s">
        <v>8</v>
      </c>
      <c r="E9352" t="s">
        <v>23</v>
      </c>
      <c r="F9352">
        <v>1009.8006701666665</v>
      </c>
      <c r="H9352">
        <v>108</v>
      </c>
      <c r="I9352">
        <v>1555.7853562666667</v>
      </c>
      <c r="M9352">
        <v>8.3905578703703707</v>
      </c>
      <c r="N9352">
        <v>0.80586419753086425</v>
      </c>
      <c r="O9352">
        <v>59472.410123527123</v>
      </c>
      <c r="P9352">
        <v>343.63322671157846</v>
      </c>
      <c r="R9352">
        <v>0.96039999999999992</v>
      </c>
      <c r="T9352" s="6">
        <v>87.033333333333331</v>
      </c>
      <c r="U9352" s="6">
        <v>103.72319999999999</v>
      </c>
      <c r="W9352" s="6">
        <v>906.18025</v>
      </c>
    </row>
    <row r="9353" spans="1:23" x14ac:dyDescent="0.3">
      <c r="A9353" s="1">
        <v>44864</v>
      </c>
      <c r="B9353">
        <v>202211</v>
      </c>
      <c r="C9353">
        <v>2022</v>
      </c>
      <c r="D9353" t="s">
        <v>0</v>
      </c>
      <c r="E9353" t="s">
        <v>22</v>
      </c>
      <c r="F9353">
        <v>134.65144000000001</v>
      </c>
      <c r="G9353">
        <v>44</v>
      </c>
      <c r="I9353">
        <v>137.48522142958393</v>
      </c>
      <c r="J9353">
        <v>135.12775835937501</v>
      </c>
      <c r="K9353">
        <v>184.60868254287828</v>
      </c>
      <c r="L9353">
        <v>4.1667741448012166</v>
      </c>
      <c r="N9353">
        <v>0.98413620430715787</v>
      </c>
      <c r="O9353">
        <v>21851.495993816545</v>
      </c>
      <c r="P9353">
        <v>129.64572977178932</v>
      </c>
      <c r="Q9353">
        <v>0.74990004612997874</v>
      </c>
      <c r="S9353" s="6">
        <v>32.995602029719066</v>
      </c>
      <c r="V9353" s="6">
        <v>183.33806237125353</v>
      </c>
    </row>
    <row r="9354" spans="1:23" x14ac:dyDescent="0.3">
      <c r="A9354" s="1">
        <v>44864</v>
      </c>
      <c r="B9354">
        <v>202211</v>
      </c>
      <c r="C9354">
        <v>2022</v>
      </c>
      <c r="D9354" t="s">
        <v>1</v>
      </c>
      <c r="E9354" t="s">
        <v>22</v>
      </c>
      <c r="F9354">
        <v>160.12639983333332</v>
      </c>
      <c r="G9354">
        <v>46</v>
      </c>
      <c r="I9354">
        <v>164.86064120854667</v>
      </c>
      <c r="J9354">
        <v>160.27703459895832</v>
      </c>
      <c r="K9354">
        <v>216.60309873197639</v>
      </c>
      <c r="L9354">
        <v>4.7287825936539036</v>
      </c>
      <c r="N9354">
        <v>1</v>
      </c>
      <c r="O9354">
        <v>25898.230970744244</v>
      </c>
      <c r="P9354">
        <v>139.68537115201886</v>
      </c>
      <c r="Q9354">
        <v>0.75789633205048923</v>
      </c>
      <c r="S9354" s="6">
        <v>34.863231274322501</v>
      </c>
      <c r="V9354" s="6">
        <v>217.52399930807957</v>
      </c>
    </row>
    <row r="9355" spans="1:23" x14ac:dyDescent="0.3">
      <c r="A9355" s="1">
        <v>44864</v>
      </c>
      <c r="B9355">
        <v>202211</v>
      </c>
      <c r="C9355">
        <v>2022</v>
      </c>
      <c r="D9355" t="s">
        <v>4</v>
      </c>
      <c r="E9355" t="s">
        <v>22</v>
      </c>
      <c r="F9355">
        <v>134.19476083333331</v>
      </c>
      <c r="G9355">
        <v>36</v>
      </c>
      <c r="I9355">
        <v>133.34811546016618</v>
      </c>
      <c r="J9355">
        <v>134.37816083333331</v>
      </c>
      <c r="K9355">
        <v>174.82580169195666</v>
      </c>
      <c r="L9355">
        <v>4.8694076906358648</v>
      </c>
      <c r="N9355">
        <v>0.9977610834359314</v>
      </c>
      <c r="O9355">
        <v>22281.4811645874</v>
      </c>
      <c r="P9355">
        <v>107.54083000512883</v>
      </c>
      <c r="Q9355">
        <v>0.76069094100729384</v>
      </c>
      <c r="S9355" s="6">
        <v>27.384873876262578</v>
      </c>
      <c r="V9355" s="6">
        <v>175.29867686289114</v>
      </c>
    </row>
    <row r="9356" spans="1:23" x14ac:dyDescent="0.3">
      <c r="A9356" s="1">
        <v>44864</v>
      </c>
      <c r="B9356">
        <v>202211</v>
      </c>
      <c r="C9356">
        <v>2022</v>
      </c>
      <c r="D9356" t="s">
        <v>2</v>
      </c>
      <c r="E9356" t="s">
        <v>22</v>
      </c>
      <c r="F9356">
        <v>111.1448805</v>
      </c>
      <c r="G9356">
        <v>64</v>
      </c>
      <c r="I9356">
        <v>190.55575554609678</v>
      </c>
      <c r="J9356">
        <v>111.3722974921875</v>
      </c>
      <c r="K9356">
        <v>138.07605235954958</v>
      </c>
      <c r="L9356">
        <v>3.9128677684326902</v>
      </c>
      <c r="N9356">
        <v>1</v>
      </c>
      <c r="O9356">
        <v>17638.324965126434</v>
      </c>
      <c r="P9356">
        <v>156.14303402779467</v>
      </c>
      <c r="Q9356">
        <v>0.7609338870146336</v>
      </c>
      <c r="S9356" s="6">
        <v>48.699768768936551</v>
      </c>
      <c r="V9356" s="6">
        <v>250.42353717969218</v>
      </c>
    </row>
    <row r="9357" spans="1:23" x14ac:dyDescent="0.3">
      <c r="A9357" s="1">
        <v>44864</v>
      </c>
      <c r="B9357">
        <v>202211</v>
      </c>
      <c r="C9357">
        <v>2022</v>
      </c>
      <c r="D9357" t="s">
        <v>3</v>
      </c>
      <c r="E9357" t="s">
        <v>22</v>
      </c>
      <c r="F9357">
        <v>379.7763221666666</v>
      </c>
      <c r="G9357">
        <v>96</v>
      </c>
      <c r="I9357">
        <v>372.26836485281069</v>
      </c>
      <c r="J9357">
        <v>379.7763221666666</v>
      </c>
      <c r="K9357">
        <v>489.04254924512696</v>
      </c>
      <c r="L9357">
        <v>5.0681038520801227</v>
      </c>
      <c r="N9357">
        <v>0.99991208333333337</v>
      </c>
      <c r="O9357">
        <v>63399.582239793992</v>
      </c>
      <c r="P9357">
        <v>247.78445192505859</v>
      </c>
      <c r="Q9357">
        <v>0.76513733348719726</v>
      </c>
      <c r="S9357" s="6">
        <v>73.45318401477094</v>
      </c>
      <c r="V9357" s="6">
        <v>486.53796979969178</v>
      </c>
    </row>
    <row r="9358" spans="1:23" x14ac:dyDescent="0.3">
      <c r="A9358" s="1">
        <v>44864</v>
      </c>
      <c r="B9358">
        <v>202211</v>
      </c>
      <c r="C9358">
        <v>2022</v>
      </c>
      <c r="D9358" t="s">
        <v>5</v>
      </c>
      <c r="E9358" t="s">
        <v>23</v>
      </c>
      <c r="F9358">
        <v>2525.3376980000007</v>
      </c>
      <c r="H9358">
        <v>162</v>
      </c>
      <c r="I9358">
        <v>3710.5336640009118</v>
      </c>
      <c r="M9358">
        <v>15.007817399137915</v>
      </c>
      <c r="N9358">
        <v>0.79352823893229163</v>
      </c>
      <c r="O9358">
        <v>336524.36882256396</v>
      </c>
      <c r="P9358">
        <v>1704.3498109073644</v>
      </c>
      <c r="R9358">
        <v>0.94664838709677412</v>
      </c>
      <c r="T9358" s="6">
        <v>128.55157470703125</v>
      </c>
      <c r="U9358" s="6">
        <v>153.3570387096774</v>
      </c>
      <c r="W9358" s="6">
        <v>2431.2664186603424</v>
      </c>
    </row>
    <row r="9359" spans="1:23" x14ac:dyDescent="0.3">
      <c r="A9359" s="1">
        <v>44864</v>
      </c>
      <c r="B9359">
        <v>202211</v>
      </c>
      <c r="C9359">
        <v>2022</v>
      </c>
      <c r="D9359" t="s">
        <v>6</v>
      </c>
      <c r="E9359" t="s">
        <v>23</v>
      </c>
      <c r="F9359">
        <v>443.45728033333336</v>
      </c>
      <c r="H9359">
        <v>66</v>
      </c>
      <c r="I9359">
        <v>1023.7944779207667</v>
      </c>
      <c r="M9359">
        <v>15.729585842161603</v>
      </c>
      <c r="N9359">
        <v>0.92859658745871065</v>
      </c>
      <c r="O9359">
        <v>71656.759950421882</v>
      </c>
      <c r="P9359">
        <v>591.33720112066453</v>
      </c>
      <c r="R9359">
        <v>0.94569999999999999</v>
      </c>
      <c r="T9359" s="6">
        <v>61.287374772274902</v>
      </c>
      <c r="U9359" s="6">
        <v>62.416199999999996</v>
      </c>
      <c r="W9359" s="6">
        <v>1038.1526655826658</v>
      </c>
    </row>
    <row r="9360" spans="1:23" x14ac:dyDescent="0.3">
      <c r="A9360" s="1">
        <v>44864</v>
      </c>
      <c r="B9360">
        <v>202211</v>
      </c>
      <c r="C9360">
        <v>2022</v>
      </c>
      <c r="D9360" t="s">
        <v>7</v>
      </c>
      <c r="E9360" t="s">
        <v>23</v>
      </c>
      <c r="F9360">
        <v>686.00558666666734</v>
      </c>
      <c r="H9360">
        <v>36</v>
      </c>
      <c r="I9360">
        <v>770.13685865070704</v>
      </c>
      <c r="M9360">
        <v>15.729585842161603</v>
      </c>
      <c r="N9360">
        <v>0.99212363568659157</v>
      </c>
      <c r="O9360">
        <v>94368.033540126824</v>
      </c>
      <c r="P9360">
        <v>339.30571831353473</v>
      </c>
      <c r="R9360">
        <v>0.95550000000000002</v>
      </c>
      <c r="T9360" s="6">
        <v>35.716450884717297</v>
      </c>
      <c r="U9360" s="6">
        <v>34.398000000000003</v>
      </c>
      <c r="W9360" s="6">
        <v>566.26509031781768</v>
      </c>
    </row>
    <row r="9361" spans="1:23" x14ac:dyDescent="0.3">
      <c r="A9361" s="1">
        <v>44864</v>
      </c>
      <c r="B9361">
        <v>202211</v>
      </c>
      <c r="C9361">
        <v>2022</v>
      </c>
      <c r="D9361" t="s">
        <v>8</v>
      </c>
      <c r="E9361" t="s">
        <v>23</v>
      </c>
      <c r="F9361">
        <v>688.93467166666676</v>
      </c>
      <c r="H9361">
        <v>108</v>
      </c>
      <c r="I9361">
        <v>824.05123216666675</v>
      </c>
      <c r="M9361">
        <v>6.9042573816872412</v>
      </c>
      <c r="N9361">
        <v>0.90311213991769579</v>
      </c>
      <c r="O9361">
        <v>87202.94795102597</v>
      </c>
      <c r="P9361">
        <v>343.63322671157846</v>
      </c>
      <c r="R9361">
        <v>0.96039999999999992</v>
      </c>
      <c r="T9361" s="6">
        <v>97.53611111111114</v>
      </c>
      <c r="U9361" s="6">
        <v>103.72319999999999</v>
      </c>
      <c r="W9361" s="6">
        <v>745.6597972222221</v>
      </c>
    </row>
    <row r="9362" spans="1:23" x14ac:dyDescent="0.3">
      <c r="A9362" s="1">
        <v>44865</v>
      </c>
      <c r="B9362">
        <v>202211</v>
      </c>
      <c r="C9362">
        <v>2022</v>
      </c>
      <c r="D9362" t="s">
        <v>0</v>
      </c>
      <c r="E9362" t="s">
        <v>22</v>
      </c>
      <c r="F9362">
        <v>135.39735983333335</v>
      </c>
      <c r="G9362">
        <v>44</v>
      </c>
      <c r="I9362">
        <v>134.8175961390701</v>
      </c>
      <c r="J9362">
        <v>135.89418600520835</v>
      </c>
      <c r="K9362">
        <v>180.38177157903516</v>
      </c>
      <c r="L9362">
        <v>4.0859262400376934</v>
      </c>
      <c r="N9362">
        <v>1</v>
      </c>
      <c r="O9362">
        <v>16867.921046588464</v>
      </c>
      <c r="P9362">
        <v>129.64572977178932</v>
      </c>
      <c r="Q9362">
        <v>0.74990004612997874</v>
      </c>
      <c r="S9362" s="6">
        <v>32.995602029719066</v>
      </c>
      <c r="V9362" s="6">
        <v>179.78075456165851</v>
      </c>
    </row>
    <row r="9363" spans="1:23" x14ac:dyDescent="0.3">
      <c r="A9363" s="1">
        <v>44865</v>
      </c>
      <c r="B9363">
        <v>202211</v>
      </c>
      <c r="C9363">
        <v>2022</v>
      </c>
      <c r="D9363" t="s">
        <v>1</v>
      </c>
      <c r="E9363" t="s">
        <v>22</v>
      </c>
      <c r="F9363">
        <v>147.44800016666665</v>
      </c>
      <c r="G9363">
        <v>46</v>
      </c>
      <c r="I9363">
        <v>143.24077995005027</v>
      </c>
      <c r="J9363">
        <v>147.55481169010415</v>
      </c>
      <c r="K9363">
        <v>188.21190366804262</v>
      </c>
      <c r="L9363">
        <v>4.1086489896176115</v>
      </c>
      <c r="N9363">
        <v>1</v>
      </c>
      <c r="O9363">
        <v>18322.795303537652</v>
      </c>
      <c r="P9363">
        <v>139.68537115201886</v>
      </c>
      <c r="Q9363">
        <v>0.75789633205048923</v>
      </c>
      <c r="S9363" s="6">
        <v>34.863231274322501</v>
      </c>
      <c r="V9363" s="6">
        <v>188.99785352241014</v>
      </c>
    </row>
    <row r="9364" spans="1:23" x14ac:dyDescent="0.3">
      <c r="A9364" s="1">
        <v>44865</v>
      </c>
      <c r="B9364">
        <v>202211</v>
      </c>
      <c r="C9364">
        <v>2022</v>
      </c>
      <c r="D9364" t="s">
        <v>4</v>
      </c>
      <c r="E9364" t="s">
        <v>22</v>
      </c>
      <c r="F9364">
        <v>124.91584</v>
      </c>
      <c r="G9364">
        <v>36</v>
      </c>
      <c r="I9364">
        <v>124.17444054346439</v>
      </c>
      <c r="J9364">
        <v>125.08024</v>
      </c>
      <c r="K9364">
        <v>162.64908889454165</v>
      </c>
      <c r="L9364">
        <v>4.5344171057548586</v>
      </c>
      <c r="N9364">
        <v>1</v>
      </c>
      <c r="O9364">
        <v>15844.686785636388</v>
      </c>
      <c r="P9364">
        <v>107.54083000512883</v>
      </c>
      <c r="Q9364">
        <v>0.76069094100729384</v>
      </c>
      <c r="S9364" s="6">
        <v>27.384873876262578</v>
      </c>
      <c r="V9364" s="6">
        <v>163.23901580717489</v>
      </c>
    </row>
    <row r="9365" spans="1:23" x14ac:dyDescent="0.3">
      <c r="A9365" s="1">
        <v>44865</v>
      </c>
      <c r="B9365">
        <v>202211</v>
      </c>
      <c r="C9365">
        <v>2022</v>
      </c>
      <c r="D9365" t="s">
        <v>2</v>
      </c>
      <c r="E9365" t="s">
        <v>22</v>
      </c>
      <c r="F9365">
        <v>243.97100149999994</v>
      </c>
      <c r="G9365">
        <v>64</v>
      </c>
      <c r="I9365">
        <v>238.97982800497439</v>
      </c>
      <c r="J9365">
        <v>244.39898001562494</v>
      </c>
      <c r="K9365">
        <v>311.78091125798699</v>
      </c>
      <c r="L9365">
        <v>4.9072066263569027</v>
      </c>
      <c r="N9365">
        <v>1</v>
      </c>
      <c r="O9365">
        <v>33175.260003588475</v>
      </c>
      <c r="P9365">
        <v>156.14303402779467</v>
      </c>
      <c r="Q9365">
        <v>0.7609338870146336</v>
      </c>
      <c r="S9365" s="6">
        <v>48.699768768936551</v>
      </c>
      <c r="V9365" s="6">
        <v>314.06122408684178</v>
      </c>
    </row>
    <row r="9366" spans="1:23" x14ac:dyDescent="0.3">
      <c r="A9366" s="1">
        <v>44865</v>
      </c>
      <c r="B9366">
        <v>202211</v>
      </c>
      <c r="C9366">
        <v>2022</v>
      </c>
      <c r="D9366" t="s">
        <v>3</v>
      </c>
      <c r="E9366" t="s">
        <v>22</v>
      </c>
      <c r="F9366">
        <v>440.22496333333322</v>
      </c>
      <c r="G9366">
        <v>96</v>
      </c>
      <c r="I9366">
        <v>376.83000214070478</v>
      </c>
      <c r="J9366">
        <v>441.11602301589744</v>
      </c>
      <c r="K9366">
        <v>490.70990840781724</v>
      </c>
      <c r="L9366">
        <v>5.1302065008499405</v>
      </c>
      <c r="N9366">
        <v>1</v>
      </c>
      <c r="O9366">
        <v>56814.833168881887</v>
      </c>
      <c r="P9366">
        <v>247.78445192505859</v>
      </c>
      <c r="Q9366">
        <v>0.76513733348719726</v>
      </c>
      <c r="S9366" s="6">
        <v>73.45318401477094</v>
      </c>
      <c r="V9366" s="6">
        <v>492.49982408159428</v>
      </c>
    </row>
    <row r="9367" spans="1:23" x14ac:dyDescent="0.3">
      <c r="A9367" s="1">
        <v>44865</v>
      </c>
      <c r="B9367">
        <v>202211</v>
      </c>
      <c r="C9367">
        <v>2022</v>
      </c>
      <c r="D9367" t="s">
        <v>5</v>
      </c>
      <c r="E9367" t="s">
        <v>23</v>
      </c>
      <c r="F9367">
        <v>1111.0656441666665</v>
      </c>
      <c r="H9367">
        <v>162</v>
      </c>
      <c r="I9367">
        <v>1506.9281953280233</v>
      </c>
      <c r="M9367">
        <v>6.8035855590237633</v>
      </c>
      <c r="N9367">
        <v>0.92705922067901236</v>
      </c>
      <c r="O9367">
        <v>105100.59473684215</v>
      </c>
      <c r="P9367">
        <v>1704.3498109073644</v>
      </c>
      <c r="R9367">
        <v>0.94664838709677412</v>
      </c>
      <c r="T9367" s="6">
        <v>150.18359375</v>
      </c>
      <c r="U9367" s="6">
        <v>153.3570387096774</v>
      </c>
      <c r="W9367" s="6">
        <v>1102.1808605618496</v>
      </c>
    </row>
    <row r="9368" spans="1:23" x14ac:dyDescent="0.3">
      <c r="A9368" s="1">
        <v>44865</v>
      </c>
      <c r="B9368">
        <v>202211</v>
      </c>
      <c r="C9368">
        <v>2022</v>
      </c>
      <c r="D9368" t="s">
        <v>6</v>
      </c>
      <c r="E9368" t="s">
        <v>23</v>
      </c>
      <c r="F9368">
        <v>153.10064</v>
      </c>
      <c r="H9368">
        <v>66</v>
      </c>
      <c r="I9368">
        <v>218.15748129538954</v>
      </c>
      <c r="M9368">
        <v>4.2846690135024552</v>
      </c>
      <c r="N9368">
        <v>0.76262040421239308</v>
      </c>
      <c r="O9368">
        <v>12032.299001911229</v>
      </c>
      <c r="P9368">
        <v>591.33720112066453</v>
      </c>
      <c r="R9368">
        <v>0.94569999999999999</v>
      </c>
      <c r="T9368" s="6">
        <v>50.33294667801794</v>
      </c>
      <c r="U9368" s="6">
        <v>62.416199999999996</v>
      </c>
      <c r="W9368" s="6">
        <v>282.78815489116204</v>
      </c>
    </row>
    <row r="9369" spans="1:23" x14ac:dyDescent="0.3">
      <c r="A9369" s="1">
        <v>44865</v>
      </c>
      <c r="B9369">
        <v>202211</v>
      </c>
      <c r="C9369">
        <v>2022</v>
      </c>
      <c r="D9369" t="s">
        <v>7</v>
      </c>
      <c r="E9369" t="s">
        <v>23</v>
      </c>
      <c r="F9369">
        <v>115.70719966666667</v>
      </c>
      <c r="H9369">
        <v>36</v>
      </c>
      <c r="I9369">
        <v>115.06116704586961</v>
      </c>
      <c r="M9369">
        <v>4.2846690135024552</v>
      </c>
      <c r="N9369">
        <v>0.98172918319660896</v>
      </c>
      <c r="O9369">
        <v>10811.030920509151</v>
      </c>
      <c r="P9369">
        <v>339.30571831353473</v>
      </c>
      <c r="R9369">
        <v>0.95550000000000002</v>
      </c>
      <c r="T9369" s="6">
        <v>35.342250595077921</v>
      </c>
      <c r="U9369" s="6">
        <v>34.398000000000003</v>
      </c>
      <c r="W9369" s="6">
        <v>154.24808448608837</v>
      </c>
    </row>
    <row r="9370" spans="1:23" x14ac:dyDescent="0.3">
      <c r="A9370" s="1">
        <v>44865</v>
      </c>
      <c r="B9370">
        <v>202211</v>
      </c>
      <c r="C9370">
        <v>2022</v>
      </c>
      <c r="D9370" t="s">
        <v>8</v>
      </c>
      <c r="E9370" t="s">
        <v>23</v>
      </c>
      <c r="F9370">
        <v>382.43747149999996</v>
      </c>
      <c r="H9370">
        <v>108</v>
      </c>
      <c r="I9370">
        <v>391.29765996666663</v>
      </c>
      <c r="M9370">
        <v>5.3409557870370383</v>
      </c>
      <c r="N9370">
        <v>0.99557613168724313</v>
      </c>
      <c r="O9370">
        <v>87297.198634209781</v>
      </c>
      <c r="P9370">
        <v>343.63322671157846</v>
      </c>
      <c r="R9370">
        <v>0.96039999999999992</v>
      </c>
      <c r="T9370" s="6">
        <v>107.52222222222225</v>
      </c>
      <c r="U9370" s="6">
        <v>103.72319999999999</v>
      </c>
      <c r="W9370" s="6">
        <v>576.82322500000009</v>
      </c>
    </row>
    <row r="9371" spans="1:23" x14ac:dyDescent="0.3">
      <c r="A9371" s="1">
        <v>44866</v>
      </c>
      <c r="B9371">
        <v>202211</v>
      </c>
      <c r="C9371">
        <v>2022</v>
      </c>
      <c r="D9371" t="s">
        <v>0</v>
      </c>
      <c r="E9371" t="s">
        <v>22</v>
      </c>
      <c r="F9371">
        <v>176.37620083333331</v>
      </c>
      <c r="G9371">
        <v>44</v>
      </c>
      <c r="I9371">
        <v>184.68605894852854</v>
      </c>
      <c r="J9371">
        <v>176.90940395833331</v>
      </c>
      <c r="K9371">
        <v>238.06797828506419</v>
      </c>
      <c r="L9371">
        <v>5.5972932023541269</v>
      </c>
      <c r="N9371">
        <v>1</v>
      </c>
      <c r="O9371">
        <v>5676.5861487015236</v>
      </c>
      <c r="P9371">
        <v>129.64572977178932</v>
      </c>
      <c r="Q9371">
        <v>0.74990004612997874</v>
      </c>
      <c r="S9371" s="6">
        <v>32.995602029719066</v>
      </c>
      <c r="V9371" s="6">
        <v>246.2809009035816</v>
      </c>
    </row>
    <row r="9372" spans="1:23" x14ac:dyDescent="0.3">
      <c r="A9372" s="1">
        <v>44866</v>
      </c>
      <c r="B9372">
        <v>202211</v>
      </c>
      <c r="C9372">
        <v>2022</v>
      </c>
      <c r="D9372" t="s">
        <v>1</v>
      </c>
      <c r="E9372" t="s">
        <v>22</v>
      </c>
      <c r="F9372">
        <v>196.42672099999996</v>
      </c>
      <c r="G9372">
        <v>46</v>
      </c>
      <c r="I9372">
        <v>195.38342462148745</v>
      </c>
      <c r="J9372">
        <v>196.54036846093746</v>
      </c>
      <c r="K9372">
        <v>256.46618386922989</v>
      </c>
      <c r="L9372">
        <v>5.6042832944573151</v>
      </c>
      <c r="N9372">
        <v>1</v>
      </c>
      <c r="O9372">
        <v>6154.9252495630226</v>
      </c>
      <c r="P9372">
        <v>139.68537115201886</v>
      </c>
      <c r="Q9372">
        <v>0.75789633205048923</v>
      </c>
      <c r="S9372" s="6">
        <v>34.863231274322501</v>
      </c>
      <c r="V9372" s="6">
        <v>257.79703154503648</v>
      </c>
    </row>
    <row r="9373" spans="1:23" x14ac:dyDescent="0.3">
      <c r="A9373" s="1">
        <v>44866</v>
      </c>
      <c r="B9373">
        <v>202211</v>
      </c>
      <c r="C9373">
        <v>2022</v>
      </c>
      <c r="D9373" t="s">
        <v>4</v>
      </c>
      <c r="E9373" t="s">
        <v>22</v>
      </c>
      <c r="F9373">
        <v>168.74480016666664</v>
      </c>
      <c r="G9373">
        <v>36</v>
      </c>
      <c r="I9373">
        <v>173.3027954173736</v>
      </c>
      <c r="J9373">
        <v>168.91520016666664</v>
      </c>
      <c r="K9373">
        <v>227.25315273170165</v>
      </c>
      <c r="L9373">
        <v>6.3284131305637965</v>
      </c>
      <c r="N9373">
        <v>1</v>
      </c>
      <c r="O9373">
        <v>5664.8389771962493</v>
      </c>
      <c r="P9373">
        <v>107.54083000512883</v>
      </c>
      <c r="Q9373">
        <v>0.76069094100729384</v>
      </c>
      <c r="S9373" s="6">
        <v>27.384873876262578</v>
      </c>
      <c r="V9373" s="6">
        <v>227.82287270029667</v>
      </c>
    </row>
    <row r="9374" spans="1:23" x14ac:dyDescent="0.3">
      <c r="A9374" s="1">
        <v>44866</v>
      </c>
      <c r="B9374">
        <v>202211</v>
      </c>
      <c r="C9374">
        <v>2022</v>
      </c>
      <c r="D9374" t="s">
        <v>2</v>
      </c>
      <c r="E9374" t="s">
        <v>22</v>
      </c>
      <c r="F9374">
        <v>281.41316</v>
      </c>
      <c r="G9374">
        <v>64</v>
      </c>
      <c r="I9374">
        <v>274.70537360493813</v>
      </c>
      <c r="J9374">
        <v>281.82868734375</v>
      </c>
      <c r="K9374">
        <v>359.62970621366742</v>
      </c>
      <c r="L9374">
        <v>5.6407942080447961</v>
      </c>
      <c r="N9374">
        <v>1</v>
      </c>
      <c r="O9374">
        <v>10407.208014389627</v>
      </c>
      <c r="P9374">
        <v>156.14303402779467</v>
      </c>
      <c r="Q9374">
        <v>0.7609338870146336</v>
      </c>
      <c r="S9374" s="6">
        <v>48.699768768936551</v>
      </c>
      <c r="V9374" s="6">
        <v>361.01082931486695</v>
      </c>
    </row>
    <row r="9375" spans="1:23" x14ac:dyDescent="0.3">
      <c r="A9375" s="1">
        <v>44866</v>
      </c>
      <c r="B9375">
        <v>202211</v>
      </c>
      <c r="C9375">
        <v>2022</v>
      </c>
      <c r="D9375" t="s">
        <v>3</v>
      </c>
      <c r="E9375" t="s">
        <v>22</v>
      </c>
      <c r="F9375">
        <v>448.42616266666658</v>
      </c>
      <c r="G9375">
        <v>96</v>
      </c>
      <c r="I9375">
        <v>451.40070036605431</v>
      </c>
      <c r="J9375">
        <v>448.42616266666658</v>
      </c>
      <c r="K9375">
        <v>611.61829018263836</v>
      </c>
      <c r="L9375">
        <v>6.1454204663923173</v>
      </c>
      <c r="N9375">
        <v>0.99994637746710524</v>
      </c>
      <c r="O9375">
        <v>16489.470478541163</v>
      </c>
      <c r="P9375">
        <v>247.78445192505859</v>
      </c>
      <c r="Q9375">
        <v>0.76513733348719726</v>
      </c>
      <c r="S9375" s="6">
        <v>73.45318401477094</v>
      </c>
      <c r="V9375" s="6">
        <v>589.96036477366249</v>
      </c>
    </row>
    <row r="9376" spans="1:23" x14ac:dyDescent="0.3">
      <c r="A9376" s="1">
        <v>44866</v>
      </c>
      <c r="B9376">
        <v>202211</v>
      </c>
      <c r="C9376">
        <v>2022</v>
      </c>
      <c r="D9376" t="s">
        <v>5</v>
      </c>
      <c r="E9376" t="s">
        <v>23</v>
      </c>
      <c r="F9376">
        <v>38.803199999999997</v>
      </c>
      <c r="H9376">
        <v>162</v>
      </c>
      <c r="I9376">
        <v>91.721863657395033</v>
      </c>
      <c r="M9376">
        <v>2.9632294738143989</v>
      </c>
      <c r="N9376">
        <v>0.97967604648919748</v>
      </c>
      <c r="O9376">
        <v>3703.7830853331079</v>
      </c>
      <c r="P9376">
        <v>1704.3498109073644</v>
      </c>
      <c r="R9376">
        <v>0.94664838709677412</v>
      </c>
      <c r="T9376" s="6">
        <v>158.70751953125</v>
      </c>
      <c r="U9376" s="6">
        <v>153.3570387096774</v>
      </c>
      <c r="W9376" s="6">
        <v>480.0431747579326</v>
      </c>
    </row>
    <row r="9377" spans="1:23" x14ac:dyDescent="0.3">
      <c r="A9377" s="1">
        <v>44866</v>
      </c>
      <c r="B9377">
        <v>202211</v>
      </c>
      <c r="C9377">
        <v>2022</v>
      </c>
      <c r="D9377" t="s">
        <v>6</v>
      </c>
      <c r="E9377" t="s">
        <v>23</v>
      </c>
      <c r="F9377">
        <v>1.1200000000000001E-3</v>
      </c>
      <c r="H9377">
        <v>66</v>
      </c>
      <c r="I9377">
        <v>3.1409298031915132</v>
      </c>
      <c r="M9377">
        <v>2.0563896496549114</v>
      </c>
      <c r="N9377">
        <v>0.76425353935216733</v>
      </c>
      <c r="O9377">
        <v>0.2124611388056</v>
      </c>
      <c r="P9377">
        <v>591.33720112066453</v>
      </c>
      <c r="R9377">
        <v>0.94569999999999999</v>
      </c>
      <c r="T9377" s="6">
        <v>50.440733597243046</v>
      </c>
      <c r="U9377" s="6">
        <v>62.416199999999996</v>
      </c>
      <c r="W9377" s="6">
        <v>135.72171687722417</v>
      </c>
    </row>
    <row r="9378" spans="1:23" x14ac:dyDescent="0.3">
      <c r="A9378" s="1">
        <v>44866</v>
      </c>
      <c r="B9378">
        <v>202211</v>
      </c>
      <c r="C9378">
        <v>2022</v>
      </c>
      <c r="D9378" t="s">
        <v>7</v>
      </c>
      <c r="E9378" t="s">
        <v>23</v>
      </c>
      <c r="F9378">
        <v>0.56000000000000005</v>
      </c>
      <c r="H9378">
        <v>36</v>
      </c>
      <c r="I9378">
        <v>4.441836436582828</v>
      </c>
      <c r="M9378">
        <v>2.0563896496549114</v>
      </c>
      <c r="N9378">
        <v>0.89459484454139815</v>
      </c>
      <c r="O9378">
        <v>53.912739778083186</v>
      </c>
      <c r="P9378">
        <v>339.30571831353473</v>
      </c>
      <c r="R9378">
        <v>0.95550000000000002</v>
      </c>
      <c r="T9378" s="6">
        <v>32.20541440349033</v>
      </c>
      <c r="U9378" s="6">
        <v>34.398000000000003</v>
      </c>
      <c r="W9378" s="6">
        <v>74.030027387576808</v>
      </c>
    </row>
    <row r="9379" spans="1:23" x14ac:dyDescent="0.3">
      <c r="A9379" s="1">
        <v>44866</v>
      </c>
      <c r="B9379">
        <v>202211</v>
      </c>
      <c r="C9379">
        <v>2022</v>
      </c>
      <c r="D9379" t="s">
        <v>8</v>
      </c>
      <c r="E9379" t="s">
        <v>23</v>
      </c>
      <c r="F9379">
        <v>206.77933583333336</v>
      </c>
      <c r="H9379">
        <v>108</v>
      </c>
      <c r="I9379">
        <v>225.3279915</v>
      </c>
      <c r="M9379">
        <v>4.3918341820987656</v>
      </c>
      <c r="N9379">
        <v>0.96358024691358068</v>
      </c>
      <c r="O9379">
        <v>13068.662706872141</v>
      </c>
      <c r="P9379">
        <v>343.63322671157846</v>
      </c>
      <c r="R9379">
        <v>0.96039999999999992</v>
      </c>
      <c r="T9379" s="6">
        <v>104.06666666666672</v>
      </c>
      <c r="U9379" s="6">
        <v>103.72319999999999</v>
      </c>
      <c r="W9379" s="6">
        <v>474.3180916666667</v>
      </c>
    </row>
    <row r="9380" spans="1:23" x14ac:dyDescent="0.3">
      <c r="A9380" s="1">
        <v>44867</v>
      </c>
      <c r="B9380">
        <v>202211</v>
      </c>
      <c r="C9380">
        <v>2022</v>
      </c>
      <c r="D9380" t="s">
        <v>0</v>
      </c>
      <c r="E9380" t="s">
        <v>22</v>
      </c>
      <c r="F9380">
        <v>135.34247950000002</v>
      </c>
      <c r="G9380">
        <v>44</v>
      </c>
      <c r="I9380">
        <v>135.3708574839759</v>
      </c>
      <c r="J9380">
        <v>135.84589746875002</v>
      </c>
      <c r="K9380">
        <v>180.77245552024044</v>
      </c>
      <c r="L9380">
        <v>4.1026939700038714</v>
      </c>
      <c r="N9380">
        <v>0.99346914157597965</v>
      </c>
      <c r="O9380">
        <v>23525.68977363309</v>
      </c>
      <c r="P9380">
        <v>129.64572977178932</v>
      </c>
      <c r="Q9380">
        <v>0.74990004612997874</v>
      </c>
      <c r="S9380" s="6">
        <v>32.995602029719066</v>
      </c>
      <c r="V9380" s="6">
        <v>180.51853468017035</v>
      </c>
    </row>
    <row r="9381" spans="1:23" x14ac:dyDescent="0.3">
      <c r="A9381" s="1">
        <v>44867</v>
      </c>
      <c r="B9381">
        <v>202211</v>
      </c>
      <c r="C9381">
        <v>2022</v>
      </c>
      <c r="D9381" t="s">
        <v>1</v>
      </c>
      <c r="E9381" t="s">
        <v>22</v>
      </c>
      <c r="F9381">
        <v>150.33984016666668</v>
      </c>
      <c r="G9381">
        <v>46</v>
      </c>
      <c r="I9381">
        <v>149.23603021579501</v>
      </c>
      <c r="J9381">
        <v>150.43883919010418</v>
      </c>
      <c r="K9381">
        <v>197.07201507982307</v>
      </c>
      <c r="L9381">
        <v>4.2806138375851139</v>
      </c>
      <c r="N9381">
        <v>1</v>
      </c>
      <c r="O9381">
        <v>26242.736329967101</v>
      </c>
      <c r="P9381">
        <v>139.68537115201886</v>
      </c>
      <c r="Q9381">
        <v>0.75789633205048923</v>
      </c>
      <c r="S9381" s="6">
        <v>34.863231274322501</v>
      </c>
      <c r="V9381" s="6">
        <v>196.90823652891524</v>
      </c>
    </row>
    <row r="9382" spans="1:23" x14ac:dyDescent="0.3">
      <c r="A9382" s="1">
        <v>44867</v>
      </c>
      <c r="B9382">
        <v>202211</v>
      </c>
      <c r="C9382">
        <v>2022</v>
      </c>
      <c r="D9382" t="s">
        <v>4</v>
      </c>
      <c r="E9382" t="s">
        <v>22</v>
      </c>
      <c r="F9382">
        <v>112.17500033333333</v>
      </c>
      <c r="G9382">
        <v>36</v>
      </c>
      <c r="I9382">
        <v>113.44939256849642</v>
      </c>
      <c r="J9382">
        <v>112.36660033333332</v>
      </c>
      <c r="K9382">
        <v>149.48222334245833</v>
      </c>
      <c r="L9382">
        <v>4.14277579225352</v>
      </c>
      <c r="N9382">
        <v>1</v>
      </c>
      <c r="O9382">
        <v>18588.166545179163</v>
      </c>
      <c r="P9382">
        <v>107.54083000512883</v>
      </c>
      <c r="Q9382">
        <v>0.76069094100729384</v>
      </c>
      <c r="S9382" s="6">
        <v>27.384873876262578</v>
      </c>
      <c r="V9382" s="6">
        <v>149.13992852112671</v>
      </c>
    </row>
    <row r="9383" spans="1:23" x14ac:dyDescent="0.3">
      <c r="A9383" s="1">
        <v>44867</v>
      </c>
      <c r="B9383">
        <v>202211</v>
      </c>
      <c r="C9383">
        <v>2022</v>
      </c>
      <c r="D9383" t="s">
        <v>2</v>
      </c>
      <c r="E9383" t="s">
        <v>22</v>
      </c>
      <c r="F9383">
        <v>162.43220066666669</v>
      </c>
      <c r="G9383">
        <v>64</v>
      </c>
      <c r="I9383">
        <v>156.00489890351236</v>
      </c>
      <c r="J9383">
        <v>162.80463719010419</v>
      </c>
      <c r="K9383">
        <v>205.72423668557849</v>
      </c>
      <c r="L9383">
        <v>3.2034012244226724</v>
      </c>
      <c r="N9383">
        <v>1</v>
      </c>
      <c r="O9383">
        <v>28583.477326486038</v>
      </c>
      <c r="P9383">
        <v>156.14303402779467</v>
      </c>
      <c r="Q9383">
        <v>0.7609338870146336</v>
      </c>
      <c r="S9383" s="6">
        <v>48.699768768936551</v>
      </c>
      <c r="V9383" s="6">
        <v>205.01767836305103</v>
      </c>
    </row>
    <row r="9384" spans="1:23" x14ac:dyDescent="0.3">
      <c r="A9384" s="1">
        <v>44867</v>
      </c>
      <c r="B9384">
        <v>202211</v>
      </c>
      <c r="C9384">
        <v>2022</v>
      </c>
      <c r="D9384" t="s">
        <v>3</v>
      </c>
      <c r="E9384" t="s">
        <v>22</v>
      </c>
      <c r="F9384">
        <v>158.44864149999995</v>
      </c>
      <c r="G9384">
        <v>96</v>
      </c>
      <c r="I9384">
        <v>146.47671475580034</v>
      </c>
      <c r="J9384">
        <v>159.23804149999995</v>
      </c>
      <c r="K9384">
        <v>192.41773524702481</v>
      </c>
      <c r="L9384">
        <v>1.9941506514727105</v>
      </c>
      <c r="N9384">
        <v>0.99972976563696703</v>
      </c>
      <c r="O9384">
        <v>24963.621380014894</v>
      </c>
      <c r="P9384">
        <v>247.78445192505859</v>
      </c>
      <c r="Q9384">
        <v>0.76513733348719726</v>
      </c>
      <c r="S9384" s="6">
        <v>73.45318401477094</v>
      </c>
      <c r="V9384" s="6">
        <v>191.4384625413802</v>
      </c>
    </row>
    <row r="9385" spans="1:23" x14ac:dyDescent="0.3">
      <c r="A9385" s="1">
        <v>44867</v>
      </c>
      <c r="B9385">
        <v>202211</v>
      </c>
      <c r="C9385">
        <v>2022</v>
      </c>
      <c r="D9385" t="s">
        <v>5</v>
      </c>
      <c r="E9385" t="s">
        <v>23</v>
      </c>
      <c r="F9385">
        <v>76.473601000000002</v>
      </c>
      <c r="H9385">
        <v>162</v>
      </c>
      <c r="I9385">
        <v>115.2145541909933</v>
      </c>
      <c r="M9385">
        <v>2.7652930364706418</v>
      </c>
      <c r="N9385">
        <v>0.97850243839216822</v>
      </c>
      <c r="O9385">
        <v>13537.468660888995</v>
      </c>
      <c r="P9385">
        <v>1704.3498109073644</v>
      </c>
      <c r="R9385">
        <v>0.94664838709677412</v>
      </c>
      <c r="T9385" s="6">
        <v>158.51739501953125</v>
      </c>
      <c r="U9385" s="6">
        <v>153.3570387096774</v>
      </c>
      <c r="W9385" s="6">
        <v>447.97747190824396</v>
      </c>
    </row>
    <row r="9386" spans="1:23" x14ac:dyDescent="0.3">
      <c r="A9386" s="1">
        <v>44867</v>
      </c>
      <c r="B9386">
        <v>202211</v>
      </c>
      <c r="C9386">
        <v>2022</v>
      </c>
      <c r="D9386" t="s">
        <v>6</v>
      </c>
      <c r="E9386" t="s">
        <v>23</v>
      </c>
      <c r="F9386">
        <v>12.14752</v>
      </c>
      <c r="H9386">
        <v>66</v>
      </c>
      <c r="I9386">
        <v>61.033552514245983</v>
      </c>
      <c r="M9386">
        <v>3.0791818453079185</v>
      </c>
      <c r="N9386">
        <v>0.87772480918390705</v>
      </c>
      <c r="O9386">
        <v>2063.3961255871172</v>
      </c>
      <c r="P9386">
        <v>591.33720112066453</v>
      </c>
      <c r="R9386">
        <v>0.94569999999999999</v>
      </c>
      <c r="T9386" s="6">
        <v>57.929837406137864</v>
      </c>
      <c r="U9386" s="6">
        <v>62.416199999999996</v>
      </c>
      <c r="W9386" s="6">
        <v>203.22600179032261</v>
      </c>
    </row>
    <row r="9387" spans="1:23" x14ac:dyDescent="0.3">
      <c r="A9387" s="1">
        <v>44867</v>
      </c>
      <c r="B9387">
        <v>202211</v>
      </c>
      <c r="C9387">
        <v>2022</v>
      </c>
      <c r="D9387" t="s">
        <v>7</v>
      </c>
      <c r="E9387" t="s">
        <v>23</v>
      </c>
      <c r="F9387">
        <v>24.707200000000004</v>
      </c>
      <c r="H9387">
        <v>36</v>
      </c>
      <c r="I9387">
        <v>34.374394533556625</v>
      </c>
      <c r="M9387">
        <v>3.0791818453079185</v>
      </c>
      <c r="N9387">
        <v>0.95842827595454461</v>
      </c>
      <c r="O9387">
        <v>4525.655336226293</v>
      </c>
      <c r="P9387">
        <v>339.30571831353473</v>
      </c>
      <c r="R9387">
        <v>0.95550000000000002</v>
      </c>
      <c r="T9387" s="6">
        <v>34.503417934363604</v>
      </c>
      <c r="U9387" s="6">
        <v>34.398000000000003</v>
      </c>
      <c r="W9387" s="6">
        <v>110.85054643108506</v>
      </c>
    </row>
    <row r="9388" spans="1:23" x14ac:dyDescent="0.3">
      <c r="A9388" s="1">
        <v>44867</v>
      </c>
      <c r="B9388">
        <v>202211</v>
      </c>
      <c r="C9388">
        <v>2022</v>
      </c>
      <c r="D9388" t="s">
        <v>8</v>
      </c>
      <c r="E9388" t="s">
        <v>23</v>
      </c>
      <c r="F9388">
        <v>33.662738499999989</v>
      </c>
      <c r="H9388">
        <v>108</v>
      </c>
      <c r="I9388">
        <v>29.968882866666661</v>
      </c>
      <c r="M9388">
        <v>2.3952471450617279</v>
      </c>
      <c r="N9388">
        <v>0.92093621399176984</v>
      </c>
      <c r="O9388">
        <v>5742.3225727376903</v>
      </c>
      <c r="P9388">
        <v>343.63322671157846</v>
      </c>
      <c r="R9388">
        <v>0.96039999999999992</v>
      </c>
      <c r="T9388" s="6">
        <v>99.461111111111137</v>
      </c>
      <c r="U9388" s="6">
        <v>103.72319999999999</v>
      </c>
      <c r="W9388" s="6">
        <v>258.6866916666666</v>
      </c>
    </row>
    <row r="9389" spans="1:23" x14ac:dyDescent="0.3">
      <c r="A9389" s="1">
        <v>44868</v>
      </c>
      <c r="B9389">
        <v>202211</v>
      </c>
      <c r="C9389">
        <v>2022</v>
      </c>
      <c r="D9389" t="s">
        <v>0</v>
      </c>
      <c r="E9389" t="s">
        <v>22</v>
      </c>
      <c r="F9389">
        <v>198.80111966666669</v>
      </c>
      <c r="G9389">
        <v>44</v>
      </c>
      <c r="I9389">
        <v>200.49608029927961</v>
      </c>
      <c r="J9389">
        <v>199.39657865104169</v>
      </c>
      <c r="K9389">
        <v>264.09615427660646</v>
      </c>
      <c r="L9389">
        <v>6.0764486163547868</v>
      </c>
      <c r="N9389">
        <v>0.99495883778936023</v>
      </c>
      <c r="O9389">
        <v>37091.812095964</v>
      </c>
      <c r="P9389">
        <v>129.64572977178932</v>
      </c>
      <c r="Q9389">
        <v>0.74990004612997874</v>
      </c>
      <c r="S9389" s="6">
        <v>32.995602029719066</v>
      </c>
      <c r="V9389" s="6">
        <v>267.36373911961061</v>
      </c>
    </row>
    <row r="9390" spans="1:23" x14ac:dyDescent="0.3">
      <c r="A9390" s="1">
        <v>44868</v>
      </c>
      <c r="B9390">
        <v>202211</v>
      </c>
      <c r="C9390">
        <v>2022</v>
      </c>
      <c r="D9390" t="s">
        <v>1</v>
      </c>
      <c r="E9390" t="s">
        <v>22</v>
      </c>
      <c r="F9390">
        <v>215.84611933333335</v>
      </c>
      <c r="G9390">
        <v>46</v>
      </c>
      <c r="I9390">
        <v>212.97625070497097</v>
      </c>
      <c r="J9390">
        <v>215.95146601302085</v>
      </c>
      <c r="K9390">
        <v>279.38339991983617</v>
      </c>
      <c r="L9390">
        <v>6.108907376632998</v>
      </c>
      <c r="N9390">
        <v>1</v>
      </c>
      <c r="O9390">
        <v>40232.741679083352</v>
      </c>
      <c r="P9390">
        <v>139.68537115201886</v>
      </c>
      <c r="Q9390">
        <v>0.75789633205048923</v>
      </c>
      <c r="S9390" s="6">
        <v>34.863231274322501</v>
      </c>
      <c r="V9390" s="6">
        <v>281.00973932511789</v>
      </c>
    </row>
    <row r="9391" spans="1:23" x14ac:dyDescent="0.3">
      <c r="A9391" s="1">
        <v>44868</v>
      </c>
      <c r="B9391">
        <v>202211</v>
      </c>
      <c r="C9391">
        <v>2022</v>
      </c>
      <c r="D9391" t="s">
        <v>4</v>
      </c>
      <c r="E9391" t="s">
        <v>22</v>
      </c>
      <c r="F9391">
        <v>113.40812</v>
      </c>
      <c r="G9391">
        <v>36</v>
      </c>
      <c r="I9391">
        <v>109.18211807417248</v>
      </c>
      <c r="J9391">
        <v>113.59032000000001</v>
      </c>
      <c r="K9391">
        <v>143.51185885360607</v>
      </c>
      <c r="L9391">
        <v>3.9869498237423833</v>
      </c>
      <c r="N9391">
        <v>0.99894000000000005</v>
      </c>
      <c r="O9391">
        <v>22074.931526866443</v>
      </c>
      <c r="P9391">
        <v>107.54083000512883</v>
      </c>
      <c r="Q9391">
        <v>0.76069094100729384</v>
      </c>
      <c r="S9391" s="6">
        <v>27.384873876262578</v>
      </c>
      <c r="V9391" s="6">
        <v>143.53019365472579</v>
      </c>
    </row>
    <row r="9392" spans="1:23" x14ac:dyDescent="0.3">
      <c r="A9392" s="1">
        <v>44868</v>
      </c>
      <c r="B9392">
        <v>202211</v>
      </c>
      <c r="C9392">
        <v>2022</v>
      </c>
      <c r="D9392" t="s">
        <v>2</v>
      </c>
      <c r="E9392" t="s">
        <v>22</v>
      </c>
      <c r="F9392">
        <v>261.75268083333327</v>
      </c>
      <c r="G9392">
        <v>64</v>
      </c>
      <c r="I9392">
        <v>253.72681644726904</v>
      </c>
      <c r="J9392">
        <v>262.20055680989577</v>
      </c>
      <c r="K9392">
        <v>333.65001742889319</v>
      </c>
      <c r="L9392">
        <v>5.2100209685001682</v>
      </c>
      <c r="N9392">
        <v>0.999204101388382</v>
      </c>
      <c r="O9392">
        <v>50664.144716969698</v>
      </c>
      <c r="P9392">
        <v>156.14303402779467</v>
      </c>
      <c r="Q9392">
        <v>0.7609338870146336</v>
      </c>
      <c r="S9392" s="6">
        <v>48.699768768936551</v>
      </c>
      <c r="V9392" s="6">
        <v>333.44134198401076</v>
      </c>
    </row>
    <row r="9393" spans="1:23" x14ac:dyDescent="0.3">
      <c r="A9393" s="1">
        <v>44868</v>
      </c>
      <c r="B9393">
        <v>202211</v>
      </c>
      <c r="C9393">
        <v>2022</v>
      </c>
      <c r="D9393" t="s">
        <v>3</v>
      </c>
      <c r="E9393" t="s">
        <v>22</v>
      </c>
      <c r="F9393">
        <v>400.22808200000009</v>
      </c>
      <c r="G9393">
        <v>96</v>
      </c>
      <c r="I9393">
        <v>395.13373940910458</v>
      </c>
      <c r="J9393">
        <v>400.22808200000009</v>
      </c>
      <c r="K9393">
        <v>517.56620512074869</v>
      </c>
      <c r="L9393">
        <v>5.3793956614548648</v>
      </c>
      <c r="N9393">
        <v>1</v>
      </c>
      <c r="O9393">
        <v>74649.146819773407</v>
      </c>
      <c r="P9393">
        <v>247.78445192505859</v>
      </c>
      <c r="Q9393">
        <v>0.76513733348719726</v>
      </c>
      <c r="S9393" s="6">
        <v>73.45318401477094</v>
      </c>
      <c r="V9393" s="6">
        <v>516.42198349966702</v>
      </c>
    </row>
    <row r="9394" spans="1:23" x14ac:dyDescent="0.3">
      <c r="A9394" s="1">
        <v>44868</v>
      </c>
      <c r="B9394">
        <v>202211</v>
      </c>
      <c r="C9394">
        <v>2022</v>
      </c>
      <c r="D9394" t="s">
        <v>5</v>
      </c>
      <c r="E9394" t="s">
        <v>23</v>
      </c>
      <c r="F9394">
        <v>44.851200666666671</v>
      </c>
      <c r="H9394">
        <v>162</v>
      </c>
      <c r="I9394">
        <v>94.66261734579291</v>
      </c>
      <c r="M9394">
        <v>2.9891255990520489</v>
      </c>
      <c r="N9394">
        <v>0.95903109326774694</v>
      </c>
      <c r="O9394">
        <v>9094.2586647853877</v>
      </c>
      <c r="P9394">
        <v>1704.3498109073644</v>
      </c>
      <c r="R9394">
        <v>0.94664838709677412</v>
      </c>
      <c r="T9394" s="6">
        <v>155.363037109375</v>
      </c>
      <c r="U9394" s="6">
        <v>153.3570387096774</v>
      </c>
      <c r="W9394" s="6">
        <v>484.2383470464319</v>
      </c>
    </row>
    <row r="9395" spans="1:23" x14ac:dyDescent="0.3">
      <c r="A9395" s="1">
        <v>44868</v>
      </c>
      <c r="B9395">
        <v>202211</v>
      </c>
      <c r="C9395">
        <v>2022</v>
      </c>
      <c r="D9395" t="s">
        <v>6</v>
      </c>
      <c r="E9395" t="s">
        <v>23</v>
      </c>
      <c r="F9395">
        <v>6.3291199999999996</v>
      </c>
      <c r="H9395">
        <v>66</v>
      </c>
      <c r="I9395">
        <v>30.137402210908192</v>
      </c>
      <c r="M9395">
        <v>2.867502180317405</v>
      </c>
      <c r="N9395">
        <v>0.80781929608368264</v>
      </c>
      <c r="O9395">
        <v>1124.6711966665307</v>
      </c>
      <c r="P9395">
        <v>591.33720112066453</v>
      </c>
      <c r="R9395">
        <v>0.94569999999999999</v>
      </c>
      <c r="T9395" s="6">
        <v>53.316073541523053</v>
      </c>
      <c r="U9395" s="6">
        <v>62.416199999999996</v>
      </c>
      <c r="W9395" s="6">
        <v>189.25514390094872</v>
      </c>
    </row>
    <row r="9396" spans="1:23" x14ac:dyDescent="0.3">
      <c r="A9396" s="1">
        <v>44868</v>
      </c>
      <c r="B9396">
        <v>202211</v>
      </c>
      <c r="C9396">
        <v>2022</v>
      </c>
      <c r="D9396" t="s">
        <v>7</v>
      </c>
      <c r="E9396" t="s">
        <v>23</v>
      </c>
      <c r="F9396">
        <v>7.0615999999999994</v>
      </c>
      <c r="H9396">
        <v>36</v>
      </c>
      <c r="I9396">
        <v>19.6789878362734</v>
      </c>
      <c r="M9396">
        <v>2.867502180317405</v>
      </c>
      <c r="N9396">
        <v>0.87535083445008743</v>
      </c>
      <c r="O9396">
        <v>1290.498726738402</v>
      </c>
      <c r="P9396">
        <v>339.30571831353473</v>
      </c>
      <c r="R9396">
        <v>0.95550000000000002</v>
      </c>
      <c r="T9396" s="6">
        <v>31.512630040203149</v>
      </c>
      <c r="U9396" s="6">
        <v>34.398000000000003</v>
      </c>
      <c r="W9396" s="6">
        <v>103.23007849142658</v>
      </c>
    </row>
    <row r="9397" spans="1:23" x14ac:dyDescent="0.3">
      <c r="A9397" s="1">
        <v>44868</v>
      </c>
      <c r="B9397">
        <v>202211</v>
      </c>
      <c r="C9397">
        <v>2022</v>
      </c>
      <c r="D9397" t="s">
        <v>8</v>
      </c>
      <c r="E9397" t="s">
        <v>23</v>
      </c>
      <c r="F9397">
        <v>212.97730366666664</v>
      </c>
      <c r="H9397">
        <v>108</v>
      </c>
      <c r="I9397">
        <v>237.96906089999999</v>
      </c>
      <c r="M9397">
        <v>4.5586844393004116</v>
      </c>
      <c r="N9397">
        <v>0.93040123456790169</v>
      </c>
      <c r="O9397">
        <v>50929.161865205249</v>
      </c>
      <c r="P9397">
        <v>343.63322671157846</v>
      </c>
      <c r="R9397">
        <v>0.96039999999999992</v>
      </c>
      <c r="T9397" s="6">
        <v>100.48333333333338</v>
      </c>
      <c r="U9397" s="6">
        <v>103.72319999999999</v>
      </c>
      <c r="W9397" s="6">
        <v>492.33791944444442</v>
      </c>
    </row>
    <row r="9398" spans="1:23" x14ac:dyDescent="0.3">
      <c r="A9398" s="1">
        <v>44869</v>
      </c>
      <c r="B9398">
        <v>202211</v>
      </c>
      <c r="C9398">
        <v>2022</v>
      </c>
      <c r="D9398" t="s">
        <v>0</v>
      </c>
      <c r="E9398" t="s">
        <v>22</v>
      </c>
      <c r="F9398">
        <v>169.36668</v>
      </c>
      <c r="G9398">
        <v>44</v>
      </c>
      <c r="I9398">
        <v>173.24959967456769</v>
      </c>
      <c r="J9398">
        <v>169.887431953125</v>
      </c>
      <c r="K9398">
        <v>215.75214850564382</v>
      </c>
      <c r="L9398">
        <v>5.2506876376591691</v>
      </c>
      <c r="N9398">
        <v>1</v>
      </c>
      <c r="O9398">
        <v>28297.71012556041</v>
      </c>
      <c r="P9398">
        <v>129.64572977178932</v>
      </c>
      <c r="Q9398">
        <v>0.74990004612997874</v>
      </c>
      <c r="S9398" s="6">
        <v>32.995602029719066</v>
      </c>
      <c r="V9398" s="6">
        <v>231.03025605700344</v>
      </c>
    </row>
    <row r="9399" spans="1:23" x14ac:dyDescent="0.3">
      <c r="A9399" s="1">
        <v>44869</v>
      </c>
      <c r="B9399">
        <v>202211</v>
      </c>
      <c r="C9399">
        <v>2022</v>
      </c>
      <c r="D9399" t="s">
        <v>1</v>
      </c>
      <c r="E9399" t="s">
        <v>22</v>
      </c>
      <c r="F9399">
        <v>186.53572066666663</v>
      </c>
      <c r="G9399">
        <v>46</v>
      </c>
      <c r="I9399">
        <v>193.72483162692873</v>
      </c>
      <c r="J9399">
        <v>186.64131148697913</v>
      </c>
      <c r="K9399">
        <v>234.01266170417617</v>
      </c>
      <c r="L9399">
        <v>5.5567090182375347</v>
      </c>
      <c r="N9399">
        <v>1</v>
      </c>
      <c r="O9399">
        <v>31241.495343614508</v>
      </c>
      <c r="P9399">
        <v>139.68537115201886</v>
      </c>
      <c r="Q9399">
        <v>0.75789633205048923</v>
      </c>
      <c r="S9399" s="6">
        <v>34.863231274322501</v>
      </c>
      <c r="V9399" s="6">
        <v>255.6086148389266</v>
      </c>
    </row>
    <row r="9400" spans="1:23" x14ac:dyDescent="0.3">
      <c r="A9400" s="1">
        <v>44869</v>
      </c>
      <c r="B9400">
        <v>202211</v>
      </c>
      <c r="C9400">
        <v>2022</v>
      </c>
      <c r="D9400" t="s">
        <v>4</v>
      </c>
      <c r="E9400" t="s">
        <v>22</v>
      </c>
      <c r="F9400">
        <v>152.22368033333331</v>
      </c>
      <c r="G9400">
        <v>36</v>
      </c>
      <c r="I9400">
        <v>150.05381917276168</v>
      </c>
      <c r="J9400">
        <v>152.42768033333331</v>
      </c>
      <c r="K9400">
        <v>196.66262030641192</v>
      </c>
      <c r="L9400">
        <v>5.4794416746549084</v>
      </c>
      <c r="N9400">
        <v>1</v>
      </c>
      <c r="O9400">
        <v>24283.841973053339</v>
      </c>
      <c r="P9400">
        <v>107.54083000512883</v>
      </c>
      <c r="Q9400">
        <v>0.76069094100729384</v>
      </c>
      <c r="S9400" s="6">
        <v>27.384873876262578</v>
      </c>
      <c r="V9400" s="6">
        <v>197.2599002875767</v>
      </c>
    </row>
    <row r="9401" spans="1:23" x14ac:dyDescent="0.3">
      <c r="A9401" s="1">
        <v>44869</v>
      </c>
      <c r="B9401">
        <v>202211</v>
      </c>
      <c r="C9401">
        <v>2022</v>
      </c>
      <c r="D9401" t="s">
        <v>2</v>
      </c>
      <c r="E9401" t="s">
        <v>22</v>
      </c>
      <c r="F9401">
        <v>242.60208166666663</v>
      </c>
      <c r="G9401">
        <v>64</v>
      </c>
      <c r="I9401">
        <v>242.29694688609945</v>
      </c>
      <c r="J9401">
        <v>242.99905432291663</v>
      </c>
      <c r="K9401">
        <v>317.2682134342781</v>
      </c>
      <c r="L9401">
        <v>4.9753202738130877</v>
      </c>
      <c r="N9401">
        <v>1</v>
      </c>
      <c r="O9401">
        <v>37452.959644366128</v>
      </c>
      <c r="P9401">
        <v>156.14303402779467</v>
      </c>
      <c r="Q9401">
        <v>0.7609338870146336</v>
      </c>
      <c r="S9401" s="6">
        <v>48.699768768936551</v>
      </c>
      <c r="V9401" s="6">
        <v>318.42049752403761</v>
      </c>
    </row>
    <row r="9402" spans="1:23" x14ac:dyDescent="0.3">
      <c r="A9402" s="1">
        <v>44869</v>
      </c>
      <c r="B9402">
        <v>202211</v>
      </c>
      <c r="C9402">
        <v>2022</v>
      </c>
      <c r="D9402" t="s">
        <v>3</v>
      </c>
      <c r="E9402" t="s">
        <v>22</v>
      </c>
      <c r="F9402">
        <v>445.6054410000001</v>
      </c>
      <c r="G9402">
        <v>96</v>
      </c>
      <c r="I9402">
        <v>450.9104973159981</v>
      </c>
      <c r="J9402">
        <v>445.6054410000001</v>
      </c>
      <c r="K9402">
        <v>635.21697644415076</v>
      </c>
      <c r="L9402">
        <v>6.1387467863247842</v>
      </c>
      <c r="N9402">
        <v>1</v>
      </c>
      <c r="O9402">
        <v>71266.739320676774</v>
      </c>
      <c r="P9402">
        <v>247.78445192505859</v>
      </c>
      <c r="Q9402">
        <v>0.76513733348719726</v>
      </c>
      <c r="S9402" s="6">
        <v>73.45318401477094</v>
      </c>
      <c r="V9402" s="6">
        <v>589.31969148717928</v>
      </c>
    </row>
    <row r="9403" spans="1:23" x14ac:dyDescent="0.3">
      <c r="A9403" s="1">
        <v>44869</v>
      </c>
      <c r="B9403">
        <v>202211</v>
      </c>
      <c r="C9403">
        <v>2022</v>
      </c>
      <c r="D9403" t="s">
        <v>5</v>
      </c>
      <c r="E9403" t="s">
        <v>23</v>
      </c>
      <c r="F9403">
        <v>802.21442783333305</v>
      </c>
      <c r="H9403">
        <v>162</v>
      </c>
      <c r="I9403">
        <v>952.95562334892873</v>
      </c>
      <c r="M9403">
        <v>6.4916261361932692</v>
      </c>
      <c r="N9403">
        <v>0.98413161289544748</v>
      </c>
      <c r="O9403">
        <v>132797.80477625623</v>
      </c>
      <c r="P9403">
        <v>1704.3498109073644</v>
      </c>
      <c r="R9403">
        <v>0.94664838709677412</v>
      </c>
      <c r="T9403" s="6">
        <v>159.4293212890625</v>
      </c>
      <c r="U9403" s="6">
        <v>153.3570387096774</v>
      </c>
      <c r="W9403" s="6">
        <v>1051.6434340633095</v>
      </c>
    </row>
    <row r="9404" spans="1:23" x14ac:dyDescent="0.3">
      <c r="A9404" s="1">
        <v>44869</v>
      </c>
      <c r="B9404">
        <v>202211</v>
      </c>
      <c r="C9404">
        <v>2022</v>
      </c>
      <c r="D9404" t="s">
        <v>6</v>
      </c>
      <c r="E9404" t="s">
        <v>23</v>
      </c>
      <c r="F9404">
        <v>390.01984399999981</v>
      </c>
      <c r="H9404">
        <v>66</v>
      </c>
      <c r="I9404">
        <v>516.69271197544742</v>
      </c>
      <c r="M9404">
        <v>6.1571600264431865</v>
      </c>
      <c r="N9404">
        <v>0.89745458866921402</v>
      </c>
      <c r="O9404">
        <v>68768.002436504947</v>
      </c>
      <c r="P9404">
        <v>591.33720112066453</v>
      </c>
      <c r="R9404">
        <v>0.94569999999999999</v>
      </c>
      <c r="T9404" s="6">
        <v>59.232002852168122</v>
      </c>
      <c r="U9404" s="6">
        <v>62.416199999999996</v>
      </c>
      <c r="W9404" s="6">
        <v>406.37256174525032</v>
      </c>
    </row>
    <row r="9405" spans="1:23" x14ac:dyDescent="0.3">
      <c r="A9405" s="1">
        <v>44869</v>
      </c>
      <c r="B9405">
        <v>202211</v>
      </c>
      <c r="C9405">
        <v>2022</v>
      </c>
      <c r="D9405" t="s">
        <v>7</v>
      </c>
      <c r="E9405" t="s">
        <v>23</v>
      </c>
      <c r="F9405">
        <v>253.75839683333348</v>
      </c>
      <c r="H9405">
        <v>36</v>
      </c>
      <c r="I9405">
        <v>279.81414035840538</v>
      </c>
      <c r="M9405">
        <v>6.1571600264431865</v>
      </c>
      <c r="N9405">
        <v>1</v>
      </c>
      <c r="O9405">
        <v>44454.502708730448</v>
      </c>
      <c r="P9405">
        <v>339.30571831353473</v>
      </c>
      <c r="R9405">
        <v>0.95550000000000002</v>
      </c>
      <c r="T9405" s="6">
        <v>36</v>
      </c>
      <c r="U9405" s="6">
        <v>34.398000000000003</v>
      </c>
      <c r="W9405" s="6">
        <v>221.65776095195471</v>
      </c>
    </row>
    <row r="9406" spans="1:23" x14ac:dyDescent="0.3">
      <c r="A9406" s="1">
        <v>44869</v>
      </c>
      <c r="B9406">
        <v>202211</v>
      </c>
      <c r="C9406">
        <v>2022</v>
      </c>
      <c r="D9406" t="s">
        <v>8</v>
      </c>
      <c r="E9406" t="s">
        <v>23</v>
      </c>
      <c r="F9406">
        <v>522.1607019999999</v>
      </c>
      <c r="H9406">
        <v>108</v>
      </c>
      <c r="I9406">
        <v>577.16404226666657</v>
      </c>
      <c r="M9406">
        <v>6.1653605195473249</v>
      </c>
      <c r="N9406">
        <v>0.91550925925925963</v>
      </c>
      <c r="O9406">
        <v>106567.56480030598</v>
      </c>
      <c r="P9406">
        <v>343.63322671157846</v>
      </c>
      <c r="R9406">
        <v>0.96039999999999992</v>
      </c>
      <c r="T9406" s="6">
        <v>98.875000000000043</v>
      </c>
      <c r="U9406" s="6">
        <v>103.72319999999999</v>
      </c>
      <c r="W9406" s="6">
        <v>665.85893611111112</v>
      </c>
    </row>
    <row r="9407" spans="1:23" x14ac:dyDescent="0.3">
      <c r="A9407" s="1">
        <v>44870</v>
      </c>
      <c r="B9407">
        <v>202211</v>
      </c>
      <c r="C9407">
        <v>2022</v>
      </c>
      <c r="D9407" t="s">
        <v>0</v>
      </c>
      <c r="E9407" t="s">
        <v>22</v>
      </c>
      <c r="F9407">
        <v>208.67896133333329</v>
      </c>
      <c r="G9407">
        <v>44</v>
      </c>
      <c r="I9407">
        <v>214.41595346841382</v>
      </c>
      <c r="J9407">
        <v>209.29346328645829</v>
      </c>
      <c r="K9407">
        <v>277.13070164780441</v>
      </c>
      <c r="L9407">
        <v>6.4983191782738157</v>
      </c>
      <c r="N9407">
        <v>1</v>
      </c>
      <c r="O9407">
        <v>32742.702127294709</v>
      </c>
      <c r="P9407">
        <v>129.64572977178932</v>
      </c>
      <c r="Q9407">
        <v>0.74990004612997874</v>
      </c>
      <c r="S9407" s="6">
        <v>32.995602029719066</v>
      </c>
      <c r="V9407" s="6">
        <v>285.92604384404791</v>
      </c>
    </row>
    <row r="9408" spans="1:23" x14ac:dyDescent="0.3">
      <c r="A9408" s="1">
        <v>44870</v>
      </c>
      <c r="B9408">
        <v>202211</v>
      </c>
      <c r="C9408">
        <v>2022</v>
      </c>
      <c r="D9408" t="s">
        <v>1</v>
      </c>
      <c r="E9408" t="s">
        <v>22</v>
      </c>
      <c r="F9408">
        <v>223.00404033333331</v>
      </c>
      <c r="G9408">
        <v>46</v>
      </c>
      <c r="I9408">
        <v>225.37240252542284</v>
      </c>
      <c r="J9408">
        <v>223.11903056770831</v>
      </c>
      <c r="K9408">
        <v>294.08938377412352</v>
      </c>
      <c r="L9408">
        <v>6.4644725771995297</v>
      </c>
      <c r="N9408">
        <v>1</v>
      </c>
      <c r="O9408">
        <v>34935.346887485779</v>
      </c>
      <c r="P9408">
        <v>139.68537115201886</v>
      </c>
      <c r="Q9408">
        <v>0.75789633205048923</v>
      </c>
      <c r="S9408" s="6">
        <v>34.863231274322501</v>
      </c>
      <c r="V9408" s="6">
        <v>297.36573855117837</v>
      </c>
    </row>
    <row r="9409" spans="1:23" x14ac:dyDescent="0.3">
      <c r="A9409" s="1">
        <v>44870</v>
      </c>
      <c r="B9409">
        <v>202211</v>
      </c>
      <c r="C9409">
        <v>2022</v>
      </c>
      <c r="D9409" t="s">
        <v>4</v>
      </c>
      <c r="E9409" t="s">
        <v>22</v>
      </c>
      <c r="F9409">
        <v>186.43800049999999</v>
      </c>
      <c r="G9409">
        <v>36</v>
      </c>
      <c r="I9409">
        <v>191.26821909195672</v>
      </c>
      <c r="J9409">
        <v>186.6250005</v>
      </c>
      <c r="K9409">
        <v>249.79479879710433</v>
      </c>
      <c r="L9409">
        <v>6.9844476902173911</v>
      </c>
      <c r="N9409">
        <v>1</v>
      </c>
      <c r="O9409">
        <v>30856.822375000178</v>
      </c>
      <c r="P9409">
        <v>107.54083000512883</v>
      </c>
      <c r="Q9409">
        <v>0.76069094100729384</v>
      </c>
      <c r="S9409" s="6">
        <v>27.384873876262578</v>
      </c>
      <c r="V9409" s="6">
        <v>251.44011684782609</v>
      </c>
    </row>
    <row r="9410" spans="1:23" x14ac:dyDescent="0.3">
      <c r="A9410" s="1">
        <v>44870</v>
      </c>
      <c r="B9410">
        <v>202211</v>
      </c>
      <c r="C9410">
        <v>2022</v>
      </c>
      <c r="D9410" t="s">
        <v>2</v>
      </c>
      <c r="E9410" t="s">
        <v>22</v>
      </c>
      <c r="F9410">
        <v>252.24416083333332</v>
      </c>
      <c r="G9410">
        <v>64</v>
      </c>
      <c r="I9410">
        <v>248.20131911104846</v>
      </c>
      <c r="J9410">
        <v>252.61842841145832</v>
      </c>
      <c r="K9410">
        <v>325.61893312890174</v>
      </c>
      <c r="L9410">
        <v>5.0965605255474067</v>
      </c>
      <c r="N9410">
        <v>1</v>
      </c>
      <c r="O9410">
        <v>39926.718754837028</v>
      </c>
      <c r="P9410">
        <v>156.14303402779467</v>
      </c>
      <c r="Q9410">
        <v>0.7609338870146336</v>
      </c>
      <c r="S9410" s="6">
        <v>48.699768768936551</v>
      </c>
      <c r="V9410" s="6">
        <v>326.17987363503403</v>
      </c>
    </row>
    <row r="9411" spans="1:23" x14ac:dyDescent="0.3">
      <c r="A9411" s="1">
        <v>44870</v>
      </c>
      <c r="B9411">
        <v>202211</v>
      </c>
      <c r="C9411">
        <v>2022</v>
      </c>
      <c r="D9411" t="s">
        <v>3</v>
      </c>
      <c r="E9411" t="s">
        <v>22</v>
      </c>
      <c r="F9411">
        <v>433.34592133333325</v>
      </c>
      <c r="G9411">
        <v>96</v>
      </c>
      <c r="I9411">
        <v>453.15403206354199</v>
      </c>
      <c r="J9411">
        <v>434.04792133333325</v>
      </c>
      <c r="K9411">
        <v>590.19517755342792</v>
      </c>
      <c r="L9411">
        <v>6.1692905235042739</v>
      </c>
      <c r="N9411">
        <v>0.97601035075100484</v>
      </c>
      <c r="O9411">
        <v>74490.540853689483</v>
      </c>
      <c r="P9411">
        <v>247.78445192505859</v>
      </c>
      <c r="Q9411">
        <v>0.76513733348719726</v>
      </c>
      <c r="S9411" s="6">
        <v>73.45318401477094</v>
      </c>
      <c r="V9411" s="6">
        <v>592.25189025641032</v>
      </c>
    </row>
    <row r="9412" spans="1:23" x14ac:dyDescent="0.3">
      <c r="A9412" s="1">
        <v>44870</v>
      </c>
      <c r="B9412">
        <v>202211</v>
      </c>
      <c r="C9412">
        <v>2022</v>
      </c>
      <c r="D9412" t="s">
        <v>5</v>
      </c>
      <c r="E9412" t="s">
        <v>23</v>
      </c>
      <c r="F9412">
        <v>1438.5600581666663</v>
      </c>
      <c r="H9412">
        <v>162</v>
      </c>
      <c r="I9412">
        <v>1700.5238224547886</v>
      </c>
      <c r="M9412">
        <v>8.0392372869253048</v>
      </c>
      <c r="N9412">
        <v>0.97764342508198299</v>
      </c>
      <c r="O9412">
        <v>272383.77700145362</v>
      </c>
      <c r="P9412">
        <v>1704.3498109073644</v>
      </c>
      <c r="R9412">
        <v>0.94664838709677412</v>
      </c>
      <c r="T9412" s="6">
        <v>158.37823486328125</v>
      </c>
      <c r="U9412" s="6">
        <v>153.3570387096774</v>
      </c>
      <c r="W9412" s="6">
        <v>1302.3564404818994</v>
      </c>
    </row>
    <row r="9413" spans="1:23" x14ac:dyDescent="0.3">
      <c r="A9413" s="1">
        <v>44870</v>
      </c>
      <c r="B9413">
        <v>202211</v>
      </c>
      <c r="C9413">
        <v>2022</v>
      </c>
      <c r="D9413" t="s">
        <v>6</v>
      </c>
      <c r="E9413" t="s">
        <v>23</v>
      </c>
      <c r="F9413">
        <v>503.17232349999983</v>
      </c>
      <c r="H9413">
        <v>66</v>
      </c>
      <c r="I9413">
        <v>660.23008056190622</v>
      </c>
      <c r="M9413">
        <v>6.9710916928263407</v>
      </c>
      <c r="N9413">
        <v>0.89244703042421214</v>
      </c>
      <c r="O9413">
        <v>101773.53794090716</v>
      </c>
      <c r="P9413">
        <v>591.33720112066453</v>
      </c>
      <c r="R9413">
        <v>0.94569999999999999</v>
      </c>
      <c r="T9413" s="6">
        <v>58.901504007998</v>
      </c>
      <c r="U9413" s="6">
        <v>62.416199999999996</v>
      </c>
      <c r="W9413" s="6">
        <v>460.0920517265385</v>
      </c>
    </row>
    <row r="9414" spans="1:23" x14ac:dyDescent="0.3">
      <c r="A9414" s="1">
        <v>44870</v>
      </c>
      <c r="B9414">
        <v>202211</v>
      </c>
      <c r="C9414">
        <v>2022</v>
      </c>
      <c r="D9414" t="s">
        <v>7</v>
      </c>
      <c r="E9414" t="s">
        <v>23</v>
      </c>
      <c r="F9414">
        <v>317.03839383333354</v>
      </c>
      <c r="H9414">
        <v>36</v>
      </c>
      <c r="I9414">
        <v>357.99904940125128</v>
      </c>
      <c r="M9414">
        <v>6.9710916928263407</v>
      </c>
      <c r="N9414">
        <v>0.99103883330691278</v>
      </c>
      <c r="O9414">
        <v>62159.24282833391</v>
      </c>
      <c r="P9414">
        <v>339.30571831353473</v>
      </c>
      <c r="R9414">
        <v>0.95550000000000002</v>
      </c>
      <c r="T9414" s="6">
        <v>35.677397999048857</v>
      </c>
      <c r="U9414" s="6">
        <v>34.398000000000003</v>
      </c>
      <c r="W9414" s="6">
        <v>250.95930094174827</v>
      </c>
    </row>
    <row r="9415" spans="1:23" x14ac:dyDescent="0.3">
      <c r="A9415" s="1">
        <v>44870</v>
      </c>
      <c r="B9415">
        <v>202211</v>
      </c>
      <c r="C9415">
        <v>2022</v>
      </c>
      <c r="D9415" t="s">
        <v>8</v>
      </c>
      <c r="E9415" t="s">
        <v>23</v>
      </c>
      <c r="F9415">
        <v>490.12165483333325</v>
      </c>
      <c r="H9415">
        <v>108</v>
      </c>
      <c r="I9415">
        <v>522.38747523333336</v>
      </c>
      <c r="M9415">
        <v>6.125896039094652</v>
      </c>
      <c r="N9415">
        <v>0.97556584362139964</v>
      </c>
      <c r="O9415">
        <v>104088.79260868258</v>
      </c>
      <c r="P9415">
        <v>343.63322671157846</v>
      </c>
      <c r="R9415">
        <v>0.96039999999999992</v>
      </c>
      <c r="T9415" s="6">
        <v>105.36111111111116</v>
      </c>
      <c r="U9415" s="6">
        <v>103.72319999999999</v>
      </c>
      <c r="W9415" s="6">
        <v>661.5967722222224</v>
      </c>
    </row>
    <row r="9416" spans="1:23" x14ac:dyDescent="0.3">
      <c r="A9416" s="1">
        <v>44871</v>
      </c>
      <c r="B9416">
        <v>202211</v>
      </c>
      <c r="C9416">
        <v>2022</v>
      </c>
      <c r="D9416" t="s">
        <v>0</v>
      </c>
      <c r="E9416" t="s">
        <v>22</v>
      </c>
      <c r="F9416">
        <v>123.35428033333332</v>
      </c>
      <c r="G9416">
        <v>44</v>
      </c>
      <c r="I9416">
        <v>158.31234194335815</v>
      </c>
      <c r="J9416">
        <v>123.73611627083332</v>
      </c>
      <c r="K9416">
        <v>154.873208709886</v>
      </c>
      <c r="L9416">
        <v>4.7979831312296275</v>
      </c>
      <c r="N9416">
        <v>1</v>
      </c>
      <c r="O9416">
        <v>15020.731791077924</v>
      </c>
      <c r="P9416">
        <v>129.64572977178932</v>
      </c>
      <c r="Q9416">
        <v>0.74990004612997874</v>
      </c>
      <c r="S9416" s="6">
        <v>32.995602029719066</v>
      </c>
      <c r="V9416" s="6">
        <v>211.11125777410362</v>
      </c>
    </row>
    <row r="9417" spans="1:23" x14ac:dyDescent="0.3">
      <c r="A9417" s="1">
        <v>44871</v>
      </c>
      <c r="B9417">
        <v>202211</v>
      </c>
      <c r="C9417">
        <v>2022</v>
      </c>
      <c r="D9417" t="s">
        <v>1</v>
      </c>
      <c r="E9417" t="s">
        <v>22</v>
      </c>
      <c r="F9417">
        <v>115.45856083333329</v>
      </c>
      <c r="G9417">
        <v>46</v>
      </c>
      <c r="I9417">
        <v>166.75858871498139</v>
      </c>
      <c r="J9417">
        <v>115.51068485677079</v>
      </c>
      <c r="K9417">
        <v>151.07434426986248</v>
      </c>
      <c r="L9417">
        <v>4.7832223984872728</v>
      </c>
      <c r="N9417">
        <v>1</v>
      </c>
      <c r="O9417">
        <v>13972.851652570802</v>
      </c>
      <c r="P9417">
        <v>139.68537115201886</v>
      </c>
      <c r="Q9417">
        <v>0.75789633205048923</v>
      </c>
      <c r="S9417" s="6">
        <v>34.863231274322501</v>
      </c>
      <c r="V9417" s="6">
        <v>220.02823033041454</v>
      </c>
    </row>
    <row r="9418" spans="1:23" x14ac:dyDescent="0.3">
      <c r="A9418" s="1">
        <v>44871</v>
      </c>
      <c r="B9418">
        <v>202211</v>
      </c>
      <c r="C9418">
        <v>2022</v>
      </c>
      <c r="D9418" t="s">
        <v>4</v>
      </c>
      <c r="E9418" t="s">
        <v>22</v>
      </c>
      <c r="F9418">
        <v>172.00371983333332</v>
      </c>
      <c r="G9418">
        <v>36</v>
      </c>
      <c r="I9418">
        <v>178.14869375695071</v>
      </c>
      <c r="J9418">
        <v>172.16971983333332</v>
      </c>
      <c r="K9418">
        <v>232.5777382735246</v>
      </c>
      <c r="L9418">
        <v>6.5053684220678996</v>
      </c>
      <c r="N9418">
        <v>1</v>
      </c>
      <c r="O9418">
        <v>19471.313161927046</v>
      </c>
      <c r="P9418">
        <v>107.54083000512883</v>
      </c>
      <c r="Q9418">
        <v>0.76069094100729384</v>
      </c>
      <c r="S9418" s="6">
        <v>27.384873876262578</v>
      </c>
      <c r="V9418" s="6">
        <v>234.1932631944444</v>
      </c>
    </row>
    <row r="9419" spans="1:23" x14ac:dyDescent="0.3">
      <c r="A9419" s="1">
        <v>44871</v>
      </c>
      <c r="B9419">
        <v>202211</v>
      </c>
      <c r="C9419">
        <v>2022</v>
      </c>
      <c r="D9419" t="s">
        <v>2</v>
      </c>
      <c r="E9419" t="s">
        <v>22</v>
      </c>
      <c r="F9419">
        <v>0.79295999999999989</v>
      </c>
      <c r="G9419">
        <v>64</v>
      </c>
      <c r="I9419">
        <v>229.08939392876704</v>
      </c>
      <c r="J9419">
        <v>0.82290384765624991</v>
      </c>
      <c r="K9419">
        <v>1.0584685456746474</v>
      </c>
      <c r="L9419">
        <v>4.7041166666666623</v>
      </c>
      <c r="N9419">
        <v>0.39782689450222886</v>
      </c>
      <c r="O9419">
        <v>124.052918485162</v>
      </c>
      <c r="P9419">
        <v>156.14303402779467</v>
      </c>
      <c r="Q9419">
        <v>0.7609338870146336</v>
      </c>
      <c r="S9419" s="6">
        <v>48.699768768936551</v>
      </c>
      <c r="V9419" s="6">
        <v>301.06346666666639</v>
      </c>
    </row>
    <row r="9420" spans="1:23" x14ac:dyDescent="0.3">
      <c r="A9420" s="1">
        <v>44871</v>
      </c>
      <c r="B9420">
        <v>202211</v>
      </c>
      <c r="C9420">
        <v>2022</v>
      </c>
      <c r="D9420" t="s">
        <v>3</v>
      </c>
      <c r="E9420" t="s">
        <v>22</v>
      </c>
      <c r="F9420">
        <v>411.34968283333325</v>
      </c>
      <c r="G9420">
        <v>96</v>
      </c>
      <c r="I9420">
        <v>410.70868961385008</v>
      </c>
      <c r="J9420">
        <v>412.10948283333306</v>
      </c>
      <c r="K9420">
        <v>536.00195353408697</v>
      </c>
      <c r="L9420">
        <v>5.5914348046676823</v>
      </c>
      <c r="N9420">
        <v>0.99973000000000001</v>
      </c>
      <c r="O9420">
        <v>49255.001326601865</v>
      </c>
      <c r="P9420">
        <v>247.78445192505859</v>
      </c>
      <c r="Q9420">
        <v>0.76513733348719726</v>
      </c>
      <c r="S9420" s="6">
        <v>73.45318401477094</v>
      </c>
      <c r="V9420" s="6">
        <v>536.77774124809753</v>
      </c>
    </row>
    <row r="9421" spans="1:23" x14ac:dyDescent="0.3">
      <c r="A9421" s="1">
        <v>44871</v>
      </c>
      <c r="B9421">
        <v>202211</v>
      </c>
      <c r="C9421">
        <v>2022</v>
      </c>
      <c r="D9421" t="s">
        <v>5</v>
      </c>
      <c r="E9421" t="s">
        <v>23</v>
      </c>
      <c r="F9421">
        <v>1589.0304626666664</v>
      </c>
      <c r="H9421">
        <v>162</v>
      </c>
      <c r="I9421">
        <v>1882.3621240824061</v>
      </c>
      <c r="M9421">
        <v>8.2891583416319659</v>
      </c>
      <c r="N9421">
        <v>0.99694146050347221</v>
      </c>
      <c r="O9421">
        <v>210116.73933177482</v>
      </c>
      <c r="P9421">
        <v>1704.3498109073644</v>
      </c>
      <c r="R9421">
        <v>0.94664838709677412</v>
      </c>
      <c r="T9421" s="6">
        <v>161.5045166015625</v>
      </c>
      <c r="U9421" s="6">
        <v>153.3570387096774</v>
      </c>
      <c r="W9421" s="6">
        <v>1342.8436513443785</v>
      </c>
    </row>
    <row r="9422" spans="1:23" x14ac:dyDescent="0.3">
      <c r="A9422" s="1">
        <v>44871</v>
      </c>
      <c r="B9422">
        <v>202211</v>
      </c>
      <c r="C9422">
        <v>2022</v>
      </c>
      <c r="D9422" t="s">
        <v>6</v>
      </c>
      <c r="E9422" t="s">
        <v>23</v>
      </c>
      <c r="F9422">
        <v>456.34736199999992</v>
      </c>
      <c r="H9422">
        <v>66</v>
      </c>
      <c r="I9422">
        <v>595.96303562948833</v>
      </c>
      <c r="M9422">
        <v>7.0460697336482374</v>
      </c>
      <c r="N9422">
        <v>0.87892662316270753</v>
      </c>
      <c r="O9422">
        <v>58040.674604262131</v>
      </c>
      <c r="P9422">
        <v>591.33720112066453</v>
      </c>
      <c r="R9422">
        <v>0.94569999999999999</v>
      </c>
      <c r="T9422" s="6">
        <v>58.0091571287387</v>
      </c>
      <c r="U9422" s="6">
        <v>62.416199999999996</v>
      </c>
      <c r="W9422" s="6">
        <v>465.04060242078367</v>
      </c>
    </row>
    <row r="9423" spans="1:23" x14ac:dyDescent="0.3">
      <c r="A9423" s="1">
        <v>44871</v>
      </c>
      <c r="B9423">
        <v>202211</v>
      </c>
      <c r="C9423">
        <v>2022</v>
      </c>
      <c r="D9423" t="s">
        <v>7</v>
      </c>
      <c r="E9423" t="s">
        <v>23</v>
      </c>
      <c r="F9423">
        <v>308.60479683333347</v>
      </c>
      <c r="H9423">
        <v>36</v>
      </c>
      <c r="I9423">
        <v>317.29285340301732</v>
      </c>
      <c r="M9423">
        <v>7.0460697336482374</v>
      </c>
      <c r="N9423">
        <v>1</v>
      </c>
      <c r="O9423">
        <v>38672.96964040045</v>
      </c>
      <c r="P9423">
        <v>339.30571831353473</v>
      </c>
      <c r="R9423">
        <v>0.95550000000000002</v>
      </c>
      <c r="T9423" s="6">
        <v>36</v>
      </c>
      <c r="U9423" s="6">
        <v>34.398000000000003</v>
      </c>
      <c r="W9423" s="6">
        <v>253.65851041133655</v>
      </c>
    </row>
    <row r="9424" spans="1:23" x14ac:dyDescent="0.3">
      <c r="A9424" s="1">
        <v>44871</v>
      </c>
      <c r="B9424">
        <v>202211</v>
      </c>
      <c r="C9424">
        <v>2022</v>
      </c>
      <c r="D9424" t="s">
        <v>8</v>
      </c>
      <c r="E9424" t="s">
        <v>23</v>
      </c>
      <c r="F9424">
        <v>499.6958745</v>
      </c>
      <c r="H9424">
        <v>108</v>
      </c>
      <c r="I9424">
        <v>466.50003313333332</v>
      </c>
      <c r="M9424">
        <v>5.7810495370370356</v>
      </c>
      <c r="N9424">
        <v>0.94308127572016476</v>
      </c>
      <c r="O9424">
        <v>84279.817466641107</v>
      </c>
      <c r="P9424">
        <v>343.63322671157846</v>
      </c>
      <c r="R9424">
        <v>0.96039999999999992</v>
      </c>
      <c r="T9424" s="6">
        <v>101.85277777777779</v>
      </c>
      <c r="U9424" s="6">
        <v>103.72319999999999</v>
      </c>
      <c r="W9424" s="6">
        <v>624.35334999999986</v>
      </c>
    </row>
    <row r="9425" spans="1:23" x14ac:dyDescent="0.3">
      <c r="A9425" s="1">
        <v>44872</v>
      </c>
      <c r="B9425">
        <v>202211</v>
      </c>
      <c r="C9425">
        <v>2022</v>
      </c>
      <c r="D9425" t="s">
        <v>0</v>
      </c>
      <c r="E9425" t="s">
        <v>22</v>
      </c>
      <c r="F9425">
        <v>204.06876066666666</v>
      </c>
      <c r="G9425">
        <v>44</v>
      </c>
      <c r="I9425">
        <v>202.93193710000381</v>
      </c>
      <c r="J9425">
        <v>204.65469816666666</v>
      </c>
      <c r="K9425">
        <v>269.27967737989007</v>
      </c>
      <c r="L9425">
        <v>6.1502722974178035</v>
      </c>
      <c r="N9425">
        <v>1</v>
      </c>
      <c r="O9425">
        <v>44310.825798843667</v>
      </c>
      <c r="P9425">
        <v>129.64572977178932</v>
      </c>
      <c r="Q9425">
        <v>0.74990004612997874</v>
      </c>
      <c r="S9425" s="6">
        <v>32.995602029719066</v>
      </c>
      <c r="V9425" s="6">
        <v>270.61198108638337</v>
      </c>
    </row>
    <row r="9426" spans="1:23" x14ac:dyDescent="0.3">
      <c r="A9426" s="1">
        <v>44872</v>
      </c>
      <c r="B9426">
        <v>202211</v>
      </c>
      <c r="C9426">
        <v>2022</v>
      </c>
      <c r="D9426" t="s">
        <v>1</v>
      </c>
      <c r="E9426" t="s">
        <v>22</v>
      </c>
      <c r="F9426">
        <v>216.07936116666664</v>
      </c>
      <c r="G9426">
        <v>46</v>
      </c>
      <c r="I9426">
        <v>214.62281428781108</v>
      </c>
      <c r="J9426">
        <v>216.18971272916664</v>
      </c>
      <c r="K9426">
        <v>280.02986132744525</v>
      </c>
      <c r="L9426">
        <v>6.1561366070472427</v>
      </c>
      <c r="N9426">
        <v>1</v>
      </c>
      <c r="O9426">
        <v>47065.227591638213</v>
      </c>
      <c r="P9426">
        <v>139.68537115201886</v>
      </c>
      <c r="Q9426">
        <v>0.75789633205048923</v>
      </c>
      <c r="S9426" s="6">
        <v>34.863231274322501</v>
      </c>
      <c r="V9426" s="6">
        <v>283.18228392417319</v>
      </c>
    </row>
    <row r="9427" spans="1:23" x14ac:dyDescent="0.3">
      <c r="A9427" s="1">
        <v>44872</v>
      </c>
      <c r="B9427">
        <v>202211</v>
      </c>
      <c r="C9427">
        <v>2022</v>
      </c>
      <c r="D9427" t="s">
        <v>4</v>
      </c>
      <c r="E9427" t="s">
        <v>22</v>
      </c>
      <c r="F9427">
        <v>180.10636049999999</v>
      </c>
      <c r="G9427">
        <v>36</v>
      </c>
      <c r="I9427">
        <v>187.98467298748685</v>
      </c>
      <c r="J9427">
        <v>180.29456049999999</v>
      </c>
      <c r="K9427">
        <v>245.17184026445759</v>
      </c>
      <c r="L9427">
        <v>6.8645440485462093</v>
      </c>
      <c r="N9427">
        <v>1</v>
      </c>
      <c r="O9427">
        <v>38952.182768116174</v>
      </c>
      <c r="P9427">
        <v>107.54083000512883</v>
      </c>
      <c r="Q9427">
        <v>0.76069094100729384</v>
      </c>
      <c r="S9427" s="6">
        <v>27.384873876262578</v>
      </c>
      <c r="V9427" s="6">
        <v>247.12358574766353</v>
      </c>
    </row>
    <row r="9428" spans="1:23" x14ac:dyDescent="0.3">
      <c r="A9428" s="1">
        <v>44872</v>
      </c>
      <c r="B9428">
        <v>202211</v>
      </c>
      <c r="C9428">
        <v>2022</v>
      </c>
      <c r="D9428" t="s">
        <v>2</v>
      </c>
      <c r="E9428" t="s">
        <v>22</v>
      </c>
      <c r="F9428">
        <v>251.17540149999994</v>
      </c>
      <c r="G9428">
        <v>64</v>
      </c>
      <c r="I9428">
        <v>239.89821449723536</v>
      </c>
      <c r="J9428">
        <v>251.61400013281244</v>
      </c>
      <c r="K9428">
        <v>314.84497020347112</v>
      </c>
      <c r="L9428">
        <v>4.9260647547520993</v>
      </c>
      <c r="N9428">
        <v>0.99960203673883619</v>
      </c>
      <c r="O9428">
        <v>56524.299391635563</v>
      </c>
      <c r="P9428">
        <v>156.14303402779467</v>
      </c>
      <c r="Q9428">
        <v>0.7609338870146336</v>
      </c>
      <c r="S9428" s="6">
        <v>48.699768768936551</v>
      </c>
      <c r="V9428" s="6">
        <v>315.26814430413435</v>
      </c>
    </row>
    <row r="9429" spans="1:23" x14ac:dyDescent="0.3">
      <c r="A9429" s="1">
        <v>44872</v>
      </c>
      <c r="B9429">
        <v>202211</v>
      </c>
      <c r="C9429">
        <v>2022</v>
      </c>
      <c r="D9429" t="s">
        <v>3</v>
      </c>
      <c r="E9429" t="s">
        <v>22</v>
      </c>
      <c r="F9429">
        <v>421.04944000000006</v>
      </c>
      <c r="G9429">
        <v>96</v>
      </c>
      <c r="I9429">
        <v>423.18852198864329</v>
      </c>
      <c r="J9429">
        <v>422.03883999999948</v>
      </c>
      <c r="K9429">
        <v>552.16217505057</v>
      </c>
      <c r="L9429">
        <v>5.7613366617782411</v>
      </c>
      <c r="N9429">
        <v>0.99946000000000002</v>
      </c>
      <c r="O9429">
        <v>90918.913493311367</v>
      </c>
      <c r="P9429">
        <v>247.78445192505859</v>
      </c>
      <c r="Q9429">
        <v>0.76513733348719726</v>
      </c>
      <c r="S9429" s="6">
        <v>73.45318401477094</v>
      </c>
      <c r="V9429" s="6">
        <v>553.08831953071115</v>
      </c>
    </row>
    <row r="9430" spans="1:23" x14ac:dyDescent="0.3">
      <c r="A9430" s="1">
        <v>44872</v>
      </c>
      <c r="B9430">
        <v>202211</v>
      </c>
      <c r="C9430">
        <v>2022</v>
      </c>
      <c r="D9430" t="s">
        <v>5</v>
      </c>
      <c r="E9430" t="s">
        <v>23</v>
      </c>
      <c r="F9430">
        <v>1542.4512613333334</v>
      </c>
      <c r="H9430">
        <v>162</v>
      </c>
      <c r="I9430">
        <v>1797.3513437871534</v>
      </c>
      <c r="M9430">
        <v>7.8966973412306709</v>
      </c>
      <c r="N9430">
        <v>0.99373711480034721</v>
      </c>
      <c r="O9430">
        <v>263767.75199759216</v>
      </c>
      <c r="P9430">
        <v>1704.3498109073644</v>
      </c>
      <c r="R9430">
        <v>0.94664838709677412</v>
      </c>
      <c r="T9430" s="6">
        <v>160.98541259765625</v>
      </c>
      <c r="U9430" s="6">
        <v>153.3570387096774</v>
      </c>
      <c r="W9430" s="6">
        <v>1279.2649692793686</v>
      </c>
    </row>
    <row r="9431" spans="1:23" x14ac:dyDescent="0.3">
      <c r="A9431" s="1">
        <v>44872</v>
      </c>
      <c r="B9431">
        <v>202211</v>
      </c>
      <c r="C9431">
        <v>2022</v>
      </c>
      <c r="D9431" t="s">
        <v>6</v>
      </c>
      <c r="E9431" t="s">
        <v>23</v>
      </c>
      <c r="F9431">
        <v>221.07680016666663</v>
      </c>
      <c r="H9431">
        <v>66</v>
      </c>
      <c r="I9431">
        <v>254.28278509681746</v>
      </c>
      <c r="M9431">
        <v>4.3458097334343471</v>
      </c>
      <c r="N9431">
        <v>0.85882410442528012</v>
      </c>
      <c r="O9431">
        <v>40663.278426597433</v>
      </c>
      <c r="P9431">
        <v>591.33720112066453</v>
      </c>
      <c r="R9431">
        <v>0.94569999999999999</v>
      </c>
      <c r="T9431" s="6">
        <v>56.68239089206849</v>
      </c>
      <c r="U9431" s="6">
        <v>62.416199999999996</v>
      </c>
      <c r="W9431" s="6">
        <v>286.82344240666691</v>
      </c>
    </row>
    <row r="9432" spans="1:23" x14ac:dyDescent="0.3">
      <c r="A9432" s="1">
        <v>44872</v>
      </c>
      <c r="B9432">
        <v>202211</v>
      </c>
      <c r="C9432">
        <v>2022</v>
      </c>
      <c r="D9432" t="s">
        <v>7</v>
      </c>
      <c r="E9432" t="s">
        <v>23</v>
      </c>
      <c r="F9432">
        <v>120.26559866666673</v>
      </c>
      <c r="H9432">
        <v>36</v>
      </c>
      <c r="I9432">
        <v>135.13654561021517</v>
      </c>
      <c r="M9432">
        <v>4.3458097334343471</v>
      </c>
      <c r="N9432">
        <v>1</v>
      </c>
      <c r="O9432">
        <v>21695.426021554958</v>
      </c>
      <c r="P9432">
        <v>339.30571831353473</v>
      </c>
      <c r="R9432">
        <v>0.95550000000000002</v>
      </c>
      <c r="T9432" s="6">
        <v>36</v>
      </c>
      <c r="U9432" s="6">
        <v>34.398000000000003</v>
      </c>
      <c r="W9432" s="6">
        <v>156.44915040363651</v>
      </c>
    </row>
    <row r="9433" spans="1:23" x14ac:dyDescent="0.3">
      <c r="A9433" s="1">
        <v>44872</v>
      </c>
      <c r="B9433">
        <v>202211</v>
      </c>
      <c r="C9433">
        <v>2022</v>
      </c>
      <c r="D9433" t="s">
        <v>8</v>
      </c>
      <c r="E9433" t="s">
        <v>23</v>
      </c>
      <c r="F9433">
        <v>338.62852400000003</v>
      </c>
      <c r="H9433">
        <v>108</v>
      </c>
      <c r="I9433">
        <v>293.2426060333334</v>
      </c>
      <c r="M9433">
        <v>5.0978778034979433</v>
      </c>
      <c r="N9433">
        <v>0.97067901234567933</v>
      </c>
      <c r="O9433">
        <v>68595.380169011376</v>
      </c>
      <c r="P9433">
        <v>343.63322671157846</v>
      </c>
      <c r="R9433">
        <v>0.96039999999999992</v>
      </c>
      <c r="T9433" s="6">
        <v>104.83333333333337</v>
      </c>
      <c r="U9433" s="6">
        <v>103.72319999999999</v>
      </c>
      <c r="W9433" s="6">
        <v>550.57080277777789</v>
      </c>
    </row>
    <row r="9434" spans="1:23" x14ac:dyDescent="0.3">
      <c r="A9434" s="1">
        <v>44873</v>
      </c>
      <c r="B9434">
        <v>202211</v>
      </c>
      <c r="C9434">
        <v>2022</v>
      </c>
      <c r="D9434" t="s">
        <v>0</v>
      </c>
      <c r="E9434" t="s">
        <v>22</v>
      </c>
      <c r="F9434">
        <v>199.7847588333334</v>
      </c>
      <c r="G9434">
        <v>44</v>
      </c>
      <c r="I9434">
        <v>195.19016916832197</v>
      </c>
      <c r="J9434">
        <v>200.3914482864584</v>
      </c>
      <c r="K9434">
        <v>259.16686802706971</v>
      </c>
      <c r="L9434">
        <v>5.9156419995766294</v>
      </c>
      <c r="N9434">
        <v>1</v>
      </c>
      <c r="O9434">
        <v>38441.357401818306</v>
      </c>
      <c r="P9434">
        <v>129.64572977178932</v>
      </c>
      <c r="Q9434">
        <v>0.74990004612997874</v>
      </c>
      <c r="S9434" s="6">
        <v>32.995602029719066</v>
      </c>
      <c r="V9434" s="6">
        <v>260.28824798137168</v>
      </c>
    </row>
    <row r="9435" spans="1:23" x14ac:dyDescent="0.3">
      <c r="A9435" s="1">
        <v>44873</v>
      </c>
      <c r="B9435">
        <v>202211</v>
      </c>
      <c r="C9435">
        <v>2022</v>
      </c>
      <c r="D9435" t="s">
        <v>1</v>
      </c>
      <c r="E9435" t="s">
        <v>22</v>
      </c>
      <c r="F9435">
        <v>209.47388116666662</v>
      </c>
      <c r="G9435">
        <v>46</v>
      </c>
      <c r="I9435">
        <v>207.66851448047544</v>
      </c>
      <c r="J9435">
        <v>209.60535089322912</v>
      </c>
      <c r="K9435">
        <v>269.53934303731955</v>
      </c>
      <c r="L9435">
        <v>5.9566628476410806</v>
      </c>
      <c r="N9435">
        <v>1</v>
      </c>
      <c r="O9435">
        <v>40240.708362350881</v>
      </c>
      <c r="P9435">
        <v>139.68537115201886</v>
      </c>
      <c r="Q9435">
        <v>0.75789633205048923</v>
      </c>
      <c r="S9435" s="6">
        <v>34.863231274322501</v>
      </c>
      <c r="V9435" s="6">
        <v>274.00649099148973</v>
      </c>
    </row>
    <row r="9436" spans="1:23" x14ac:dyDescent="0.3">
      <c r="A9436" s="1">
        <v>44873</v>
      </c>
      <c r="B9436">
        <v>202211</v>
      </c>
      <c r="C9436">
        <v>2022</v>
      </c>
      <c r="D9436" t="s">
        <v>4</v>
      </c>
      <c r="E9436" t="s">
        <v>22</v>
      </c>
      <c r="F9436">
        <v>164.71784000000002</v>
      </c>
      <c r="G9436">
        <v>36</v>
      </c>
      <c r="I9436">
        <v>171.40761454783782</v>
      </c>
      <c r="J9436">
        <v>164.92644000000004</v>
      </c>
      <c r="K9436">
        <v>223.57895512330555</v>
      </c>
      <c r="L9436">
        <v>6.2592077408256861</v>
      </c>
      <c r="N9436">
        <v>1</v>
      </c>
      <c r="O9436">
        <v>31165.128771025127</v>
      </c>
      <c r="P9436">
        <v>107.54083000512883</v>
      </c>
      <c r="Q9436">
        <v>0.76069094100729384</v>
      </c>
      <c r="S9436" s="6">
        <v>27.384873876262578</v>
      </c>
      <c r="V9436" s="6">
        <v>225.3314786697247</v>
      </c>
    </row>
    <row r="9437" spans="1:23" x14ac:dyDescent="0.3">
      <c r="A9437" s="1">
        <v>44873</v>
      </c>
      <c r="B9437">
        <v>202211</v>
      </c>
      <c r="C9437">
        <v>2022</v>
      </c>
      <c r="D9437" t="s">
        <v>2</v>
      </c>
      <c r="E9437" t="s">
        <v>22</v>
      </c>
      <c r="F9437">
        <v>226.33324016666666</v>
      </c>
      <c r="G9437">
        <v>64</v>
      </c>
      <c r="I9437">
        <v>224.81001341171734</v>
      </c>
      <c r="J9437">
        <v>226.76854290104166</v>
      </c>
      <c r="K9437">
        <v>295.12705169707164</v>
      </c>
      <c r="L9437">
        <v>4.6162439595629827</v>
      </c>
      <c r="N9437">
        <v>1</v>
      </c>
      <c r="O9437">
        <v>45907.550263118537</v>
      </c>
      <c r="P9437">
        <v>156.14303402779467</v>
      </c>
      <c r="Q9437">
        <v>0.7609338870146336</v>
      </c>
      <c r="S9437" s="6">
        <v>48.699768768936551</v>
      </c>
      <c r="V9437" s="6">
        <v>295.43961341203089</v>
      </c>
    </row>
    <row r="9438" spans="1:23" x14ac:dyDescent="0.3">
      <c r="A9438" s="1">
        <v>44873</v>
      </c>
      <c r="B9438">
        <v>202211</v>
      </c>
      <c r="C9438">
        <v>2022</v>
      </c>
      <c r="D9438" t="s">
        <v>3</v>
      </c>
      <c r="E9438" t="s">
        <v>22</v>
      </c>
      <c r="F9438">
        <v>404.22200166666659</v>
      </c>
      <c r="G9438">
        <v>96</v>
      </c>
      <c r="I9438">
        <v>400.09824610012299</v>
      </c>
      <c r="J9438">
        <v>405.09600166666661</v>
      </c>
      <c r="K9438">
        <v>521.79197248642345</v>
      </c>
      <c r="L9438">
        <v>5.4469830200916265</v>
      </c>
      <c r="N9438">
        <v>0.99946008953739018</v>
      </c>
      <c r="O9438">
        <v>78068.29757541859</v>
      </c>
      <c r="P9438">
        <v>247.78445192505859</v>
      </c>
      <c r="Q9438">
        <v>0.76513733348719726</v>
      </c>
      <c r="S9438" s="6">
        <v>73.45318401477094</v>
      </c>
      <c r="V9438" s="6">
        <v>522.91036992879617</v>
      </c>
    </row>
    <row r="9439" spans="1:23" x14ac:dyDescent="0.3">
      <c r="A9439" s="1">
        <v>44873</v>
      </c>
      <c r="B9439">
        <v>202211</v>
      </c>
      <c r="C9439">
        <v>2022</v>
      </c>
      <c r="D9439" t="s">
        <v>5</v>
      </c>
      <c r="E9439" t="s">
        <v>23</v>
      </c>
      <c r="F9439">
        <v>2163.7824921666665</v>
      </c>
      <c r="H9439">
        <v>162</v>
      </c>
      <c r="I9439">
        <v>2610.005684302012</v>
      </c>
      <c r="M9439">
        <v>9.5447771816587235</v>
      </c>
      <c r="N9439">
        <v>0.99589708116319442</v>
      </c>
      <c r="O9439">
        <v>392743.58479883103</v>
      </c>
      <c r="P9439">
        <v>1704.3498109073644</v>
      </c>
      <c r="R9439">
        <v>0.94664838709677412</v>
      </c>
      <c r="T9439" s="6">
        <v>161.3353271484375</v>
      </c>
      <c r="U9439" s="6">
        <v>153.3570387096774</v>
      </c>
      <c r="W9439" s="6">
        <v>1546.2539034287131</v>
      </c>
    </row>
    <row r="9440" spans="1:23" x14ac:dyDescent="0.3">
      <c r="A9440" s="1">
        <v>44873</v>
      </c>
      <c r="B9440">
        <v>202211</v>
      </c>
      <c r="C9440">
        <v>2022</v>
      </c>
      <c r="D9440" t="s">
        <v>6</v>
      </c>
      <c r="E9440" t="s">
        <v>23</v>
      </c>
      <c r="F9440">
        <v>386.24432099999996</v>
      </c>
      <c r="H9440">
        <v>66</v>
      </c>
      <c r="I9440">
        <v>300.11679861047884</v>
      </c>
      <c r="M9440">
        <v>5.2587737181386158</v>
      </c>
      <c r="N9440">
        <v>0.84180777601592127</v>
      </c>
      <c r="O9440">
        <v>73201.210310627532</v>
      </c>
      <c r="P9440">
        <v>591.33720112066453</v>
      </c>
      <c r="R9440">
        <v>0.94569999999999999</v>
      </c>
      <c r="T9440" s="6">
        <v>55.559313217050807</v>
      </c>
      <c r="U9440" s="6">
        <v>62.416199999999996</v>
      </c>
      <c r="W9440" s="6">
        <v>347.07906539714867</v>
      </c>
    </row>
    <row r="9441" spans="1:23" x14ac:dyDescent="0.3">
      <c r="A9441" s="1">
        <v>44873</v>
      </c>
      <c r="B9441">
        <v>202211</v>
      </c>
      <c r="C9441">
        <v>2022</v>
      </c>
      <c r="D9441" t="s">
        <v>7</v>
      </c>
      <c r="E9441" t="s">
        <v>23</v>
      </c>
      <c r="F9441">
        <v>152.20239999999995</v>
      </c>
      <c r="H9441">
        <v>36</v>
      </c>
      <c r="I9441">
        <v>153.94502420327365</v>
      </c>
      <c r="M9441">
        <v>5.2587737181386158</v>
      </c>
      <c r="N9441">
        <v>0.99811588650635363</v>
      </c>
      <c r="O9441">
        <v>27594.307689042751</v>
      </c>
      <c r="P9441">
        <v>339.30571831353473</v>
      </c>
      <c r="R9441">
        <v>0.95550000000000002</v>
      </c>
      <c r="T9441" s="6">
        <v>35.932171914228732</v>
      </c>
      <c r="U9441" s="6">
        <v>34.398000000000003</v>
      </c>
      <c r="W9441" s="6">
        <v>189.31585385299016</v>
      </c>
    </row>
    <row r="9442" spans="1:23" x14ac:dyDescent="0.3">
      <c r="A9442" s="1">
        <v>44873</v>
      </c>
      <c r="B9442">
        <v>202211</v>
      </c>
      <c r="C9442">
        <v>2022</v>
      </c>
      <c r="D9442" t="s">
        <v>8</v>
      </c>
      <c r="E9442" t="s">
        <v>23</v>
      </c>
      <c r="F9442">
        <v>361.57638550000001</v>
      </c>
      <c r="H9442">
        <v>108</v>
      </c>
      <c r="I9442">
        <v>395.18311423333336</v>
      </c>
      <c r="M9442">
        <v>5.4516795524691366</v>
      </c>
      <c r="N9442">
        <v>0.94819958847736652</v>
      </c>
      <c r="O9442">
        <v>86137.263865502508</v>
      </c>
      <c r="P9442">
        <v>343.63322671157846</v>
      </c>
      <c r="R9442">
        <v>0.96039999999999992</v>
      </c>
      <c r="T9442" s="6">
        <v>102.40555555555558</v>
      </c>
      <c r="U9442" s="6">
        <v>103.72319999999999</v>
      </c>
      <c r="W9442" s="6">
        <v>588.78139166666676</v>
      </c>
    </row>
    <row r="9443" spans="1:23" x14ac:dyDescent="0.3">
      <c r="A9443" s="1">
        <v>44874</v>
      </c>
      <c r="B9443">
        <v>202211</v>
      </c>
      <c r="C9443">
        <v>2022</v>
      </c>
      <c r="D9443" t="s">
        <v>0</v>
      </c>
      <c r="E9443" t="s">
        <v>22</v>
      </c>
      <c r="F9443">
        <v>183.60720016666667</v>
      </c>
      <c r="G9443">
        <v>44</v>
      </c>
      <c r="I9443">
        <v>182.9215010636463</v>
      </c>
      <c r="J9443">
        <v>184.18849899479167</v>
      </c>
      <c r="K9443">
        <v>243.06582911716302</v>
      </c>
      <c r="L9443">
        <v>5.5438146241092774</v>
      </c>
      <c r="N9443">
        <v>1</v>
      </c>
      <c r="O9443">
        <v>32274.023915470243</v>
      </c>
      <c r="P9443">
        <v>129.64572977178932</v>
      </c>
      <c r="Q9443">
        <v>0.74990004612997874</v>
      </c>
      <c r="S9443" s="6">
        <v>32.995602029719066</v>
      </c>
      <c r="V9443" s="6">
        <v>243.92784346080822</v>
      </c>
    </row>
    <row r="9444" spans="1:23" x14ac:dyDescent="0.3">
      <c r="A9444" s="1">
        <v>44874</v>
      </c>
      <c r="B9444">
        <v>202211</v>
      </c>
      <c r="C9444">
        <v>2022</v>
      </c>
      <c r="D9444" t="s">
        <v>1</v>
      </c>
      <c r="E9444" t="s">
        <v>22</v>
      </c>
      <c r="F9444">
        <v>194.82204166666659</v>
      </c>
      <c r="G9444">
        <v>46</v>
      </c>
      <c r="I9444">
        <v>192.28581545809314</v>
      </c>
      <c r="J9444">
        <v>194.94911686197909</v>
      </c>
      <c r="K9444">
        <v>251.76836803277874</v>
      </c>
      <c r="L9444">
        <v>5.5154329770836723</v>
      </c>
      <c r="N9444">
        <v>1</v>
      </c>
      <c r="O9444">
        <v>34088.76264850056</v>
      </c>
      <c r="P9444">
        <v>139.68537115201886</v>
      </c>
      <c r="Q9444">
        <v>0.75789633205048923</v>
      </c>
      <c r="S9444" s="6">
        <v>34.863231274322501</v>
      </c>
      <c r="V9444" s="6">
        <v>253.70991694584893</v>
      </c>
    </row>
    <row r="9445" spans="1:23" x14ac:dyDescent="0.3">
      <c r="A9445" s="1">
        <v>44874</v>
      </c>
      <c r="B9445">
        <v>202211</v>
      </c>
      <c r="C9445">
        <v>2022</v>
      </c>
      <c r="D9445" t="s">
        <v>4</v>
      </c>
      <c r="E9445" t="s">
        <v>22</v>
      </c>
      <c r="F9445">
        <v>164.7996008333333</v>
      </c>
      <c r="G9445">
        <v>36</v>
      </c>
      <c r="I9445">
        <v>166.74129972177616</v>
      </c>
      <c r="J9445">
        <v>165.0092008333333</v>
      </c>
      <c r="K9445">
        <v>217.87676289855088</v>
      </c>
      <c r="L9445">
        <v>6.088810212352624</v>
      </c>
      <c r="N9445">
        <v>1</v>
      </c>
      <c r="O9445">
        <v>30182.905796477502</v>
      </c>
      <c r="P9445">
        <v>107.54083000512883</v>
      </c>
      <c r="Q9445">
        <v>0.76069094100729384</v>
      </c>
      <c r="S9445" s="6">
        <v>27.384873876262578</v>
      </c>
      <c r="V9445" s="6">
        <v>219.19716764469447</v>
      </c>
    </row>
    <row r="9446" spans="1:23" x14ac:dyDescent="0.3">
      <c r="A9446" s="1">
        <v>44874</v>
      </c>
      <c r="B9446">
        <v>202211</v>
      </c>
      <c r="C9446">
        <v>2022</v>
      </c>
      <c r="D9446" t="s">
        <v>2</v>
      </c>
      <c r="E9446" t="s">
        <v>22</v>
      </c>
      <c r="F9446">
        <v>227.34180016666664</v>
      </c>
      <c r="G9446">
        <v>64</v>
      </c>
      <c r="I9446">
        <v>224.97425031702753</v>
      </c>
      <c r="J9446">
        <v>227.73767419010414</v>
      </c>
      <c r="K9446">
        <v>295.52963484230258</v>
      </c>
      <c r="L9446">
        <v>4.6196163966291506</v>
      </c>
      <c r="N9446">
        <v>1</v>
      </c>
      <c r="O9446">
        <v>40234.471327269319</v>
      </c>
      <c r="P9446">
        <v>156.14303402779467</v>
      </c>
      <c r="Q9446">
        <v>0.7609338870146336</v>
      </c>
      <c r="S9446" s="6">
        <v>48.699768768936551</v>
      </c>
      <c r="V9446" s="6">
        <v>295.65544938426564</v>
      </c>
    </row>
    <row r="9447" spans="1:23" x14ac:dyDescent="0.3">
      <c r="A9447" s="1">
        <v>44874</v>
      </c>
      <c r="B9447">
        <v>202211</v>
      </c>
      <c r="C9447">
        <v>2022</v>
      </c>
      <c r="D9447" t="s">
        <v>3</v>
      </c>
      <c r="E9447" t="s">
        <v>22</v>
      </c>
      <c r="F9447">
        <v>372.98016150000007</v>
      </c>
      <c r="G9447">
        <v>96</v>
      </c>
      <c r="I9447">
        <v>371.07243030249168</v>
      </c>
      <c r="J9447">
        <v>373.72256150000004</v>
      </c>
      <c r="K9447">
        <v>484.3371800815022</v>
      </c>
      <c r="L9447">
        <v>5.0518222631148504</v>
      </c>
      <c r="N9447">
        <v>1</v>
      </c>
      <c r="O9447">
        <v>67116.554906422956</v>
      </c>
      <c r="P9447">
        <v>247.78445192505859</v>
      </c>
      <c r="Q9447">
        <v>0.76513733348719726</v>
      </c>
      <c r="S9447" s="6">
        <v>73.45318401477094</v>
      </c>
      <c r="V9447" s="6">
        <v>484.97493725902564</v>
      </c>
    </row>
    <row r="9448" spans="1:23" x14ac:dyDescent="0.3">
      <c r="A9448" s="1">
        <v>44874</v>
      </c>
      <c r="B9448">
        <v>202211</v>
      </c>
      <c r="C9448">
        <v>2022</v>
      </c>
      <c r="D9448" t="s">
        <v>5</v>
      </c>
      <c r="E9448" t="s">
        <v>23</v>
      </c>
      <c r="F9448">
        <v>1675.9104618333333</v>
      </c>
      <c r="H9448">
        <v>162</v>
      </c>
      <c r="I9448">
        <v>2007.6372167984644</v>
      </c>
      <c r="M9448">
        <v>8.5229790816581783</v>
      </c>
      <c r="N9448">
        <v>0.995361328125</v>
      </c>
      <c r="O9448">
        <v>288201.34196032403</v>
      </c>
      <c r="P9448">
        <v>1704.3498109073644</v>
      </c>
      <c r="R9448">
        <v>0.94664838709677412</v>
      </c>
      <c r="T9448" s="6">
        <v>161.24853515625</v>
      </c>
      <c r="U9448" s="6">
        <v>153.3570387096774</v>
      </c>
      <c r="W9448" s="6">
        <v>1380.7226112286248</v>
      </c>
    </row>
    <row r="9449" spans="1:23" x14ac:dyDescent="0.3">
      <c r="A9449" s="1">
        <v>44874</v>
      </c>
      <c r="B9449">
        <v>202211</v>
      </c>
      <c r="C9449">
        <v>2022</v>
      </c>
      <c r="D9449" t="s">
        <v>6</v>
      </c>
      <c r="E9449" t="s">
        <v>23</v>
      </c>
      <c r="F9449">
        <v>301.57456083333335</v>
      </c>
      <c r="H9449">
        <v>66</v>
      </c>
      <c r="I9449">
        <v>268.87336226423793</v>
      </c>
      <c r="M9449">
        <v>4.2672799062403977</v>
      </c>
      <c r="N9449">
        <v>0.89595973877746882</v>
      </c>
      <c r="O9449">
        <v>54875.276339722695</v>
      </c>
      <c r="P9449">
        <v>591.33720112066453</v>
      </c>
      <c r="R9449">
        <v>0.94569999999999999</v>
      </c>
      <c r="T9449" s="6">
        <v>59.133342759312939</v>
      </c>
      <c r="U9449" s="6">
        <v>62.416199999999996</v>
      </c>
      <c r="W9449" s="6">
        <v>281.64047381186623</v>
      </c>
    </row>
    <row r="9450" spans="1:23" x14ac:dyDescent="0.3">
      <c r="A9450" s="1">
        <v>44874</v>
      </c>
      <c r="B9450">
        <v>202211</v>
      </c>
      <c r="C9450">
        <v>2022</v>
      </c>
      <c r="D9450" t="s">
        <v>7</v>
      </c>
      <c r="E9450" t="s">
        <v>23</v>
      </c>
      <c r="F9450">
        <v>128.79439850000006</v>
      </c>
      <c r="H9450">
        <v>36</v>
      </c>
      <c r="I9450">
        <v>144.16159579322792</v>
      </c>
      <c r="M9450">
        <v>4.2672799062403977</v>
      </c>
      <c r="N9450">
        <v>0.99905876239903757</v>
      </c>
      <c r="O9450">
        <v>23465.393463874185</v>
      </c>
      <c r="P9450">
        <v>339.30571831353473</v>
      </c>
      <c r="R9450">
        <v>0.95550000000000002</v>
      </c>
      <c r="T9450" s="6">
        <v>35.96611544636535</v>
      </c>
      <c r="U9450" s="6">
        <v>34.398000000000003</v>
      </c>
      <c r="W9450" s="6">
        <v>153.62207662465431</v>
      </c>
    </row>
    <row r="9451" spans="1:23" x14ac:dyDescent="0.3">
      <c r="A9451" s="1">
        <v>44874</v>
      </c>
      <c r="B9451">
        <v>202211</v>
      </c>
      <c r="C9451">
        <v>2022</v>
      </c>
      <c r="D9451" t="s">
        <v>8</v>
      </c>
      <c r="E9451" t="s">
        <v>23</v>
      </c>
      <c r="F9451">
        <v>623.30937166666661</v>
      </c>
      <c r="H9451">
        <v>108</v>
      </c>
      <c r="I9451">
        <v>675.54852540000013</v>
      </c>
      <c r="M9451">
        <v>6.4352164094650206</v>
      </c>
      <c r="N9451">
        <v>0.93037551440329214</v>
      </c>
      <c r="O9451">
        <v>107499.56726031043</v>
      </c>
      <c r="P9451">
        <v>343.63322671157846</v>
      </c>
      <c r="R9451">
        <v>0.96039999999999992</v>
      </c>
      <c r="T9451" s="6">
        <v>100.48055555555555</v>
      </c>
      <c r="U9451" s="6">
        <v>103.72319999999999</v>
      </c>
      <c r="W9451" s="6">
        <v>695.0033722222222</v>
      </c>
    </row>
    <row r="9452" spans="1:23" x14ac:dyDescent="0.3">
      <c r="A9452" s="1">
        <v>44875</v>
      </c>
      <c r="B9452">
        <v>202211</v>
      </c>
      <c r="C9452">
        <v>2022</v>
      </c>
      <c r="D9452" t="s">
        <v>0</v>
      </c>
      <c r="E9452" t="s">
        <v>22</v>
      </c>
      <c r="F9452">
        <v>155.36052049999998</v>
      </c>
      <c r="G9452">
        <v>44</v>
      </c>
      <c r="I9452">
        <v>152.28670541339275</v>
      </c>
      <c r="J9452">
        <v>155.89006151562498</v>
      </c>
      <c r="K9452">
        <v>202.77912337756374</v>
      </c>
      <c r="L9452">
        <v>4.6153637468480939</v>
      </c>
      <c r="N9452">
        <v>1</v>
      </c>
      <c r="O9452">
        <v>29075.736881364821</v>
      </c>
      <c r="P9452">
        <v>129.64572977178932</v>
      </c>
      <c r="Q9452">
        <v>0.74990004612997874</v>
      </c>
      <c r="S9452" s="6">
        <v>32.995602029719066</v>
      </c>
      <c r="V9452" s="6">
        <v>203.07600486131614</v>
      </c>
    </row>
    <row r="9453" spans="1:23" x14ac:dyDescent="0.3">
      <c r="A9453" s="1">
        <v>44875</v>
      </c>
      <c r="B9453">
        <v>202211</v>
      </c>
      <c r="C9453">
        <v>2022</v>
      </c>
      <c r="D9453" t="s">
        <v>1</v>
      </c>
      <c r="E9453" t="s">
        <v>22</v>
      </c>
      <c r="F9453">
        <v>163.84536066666661</v>
      </c>
      <c r="G9453">
        <v>46</v>
      </c>
      <c r="I9453">
        <v>156.99959769212106</v>
      </c>
      <c r="J9453">
        <v>163.93093195572911</v>
      </c>
      <c r="K9453">
        <v>206.19496093510929</v>
      </c>
      <c r="L9453">
        <v>4.5033002379143934</v>
      </c>
      <c r="N9453">
        <v>1</v>
      </c>
      <c r="O9453">
        <v>30615.639153834771</v>
      </c>
      <c r="P9453">
        <v>139.68537115201886</v>
      </c>
      <c r="Q9453">
        <v>0.75789633205048923</v>
      </c>
      <c r="S9453" s="6">
        <v>34.863231274322501</v>
      </c>
      <c r="V9453" s="6">
        <v>207.15181094406211</v>
      </c>
    </row>
    <row r="9454" spans="1:23" x14ac:dyDescent="0.3">
      <c r="A9454" s="1">
        <v>44875</v>
      </c>
      <c r="B9454">
        <v>202211</v>
      </c>
      <c r="C9454">
        <v>2022</v>
      </c>
      <c r="D9454" t="s">
        <v>4</v>
      </c>
      <c r="E9454" t="s">
        <v>22</v>
      </c>
      <c r="F9454">
        <v>147.72436016666668</v>
      </c>
      <c r="G9454">
        <v>36</v>
      </c>
      <c r="I9454">
        <v>145.46710121831748</v>
      </c>
      <c r="J9454">
        <v>147.91516016666668</v>
      </c>
      <c r="K9454">
        <v>190.69754747196899</v>
      </c>
      <c r="L9454">
        <v>5.3119507460799191</v>
      </c>
      <c r="N9454">
        <v>1</v>
      </c>
      <c r="O9454">
        <v>26784.60068604114</v>
      </c>
      <c r="P9454">
        <v>107.54083000512883</v>
      </c>
      <c r="Q9454">
        <v>0.76069094100729384</v>
      </c>
      <c r="S9454" s="6">
        <v>27.384873876262578</v>
      </c>
      <c r="V9454" s="6">
        <v>191.23022685887707</v>
      </c>
    </row>
    <row r="9455" spans="1:23" x14ac:dyDescent="0.3">
      <c r="A9455" s="1">
        <v>44875</v>
      </c>
      <c r="B9455">
        <v>202211</v>
      </c>
      <c r="C9455">
        <v>2022</v>
      </c>
      <c r="D9455" t="s">
        <v>2</v>
      </c>
      <c r="E9455" t="s">
        <v>22</v>
      </c>
      <c r="F9455">
        <v>216.30812033333333</v>
      </c>
      <c r="G9455">
        <v>64</v>
      </c>
      <c r="I9455">
        <v>213.04818931934491</v>
      </c>
      <c r="J9455">
        <v>216.77149923958333</v>
      </c>
      <c r="K9455">
        <v>278.56045419648785</v>
      </c>
      <c r="L9455">
        <v>4.3747269177023078</v>
      </c>
      <c r="N9455">
        <v>0.99942289984631438</v>
      </c>
      <c r="O9455">
        <v>39373.503128188226</v>
      </c>
      <c r="P9455">
        <v>156.14303402779467</v>
      </c>
      <c r="Q9455">
        <v>0.7609338870146336</v>
      </c>
      <c r="S9455" s="6">
        <v>48.699768768936551</v>
      </c>
      <c r="V9455" s="6">
        <v>279.9825227329477</v>
      </c>
    </row>
    <row r="9456" spans="1:23" x14ac:dyDescent="0.3">
      <c r="A9456" s="1">
        <v>44875</v>
      </c>
      <c r="B9456">
        <v>202211</v>
      </c>
      <c r="C9456">
        <v>2022</v>
      </c>
      <c r="D9456" t="s">
        <v>3</v>
      </c>
      <c r="E9456" t="s">
        <v>22</v>
      </c>
      <c r="F9456">
        <v>293.96864149999999</v>
      </c>
      <c r="G9456">
        <v>96</v>
      </c>
      <c r="I9456">
        <v>279.56969951071466</v>
      </c>
      <c r="J9456">
        <v>294.75884150000002</v>
      </c>
      <c r="K9456">
        <v>380.009005756752</v>
      </c>
      <c r="L9456">
        <v>3.806093680765358</v>
      </c>
      <c r="N9456">
        <v>1</v>
      </c>
      <c r="O9456">
        <v>54252.064322313832</v>
      </c>
      <c r="P9456">
        <v>247.78445192505859</v>
      </c>
      <c r="Q9456">
        <v>0.76513733348719726</v>
      </c>
      <c r="S9456" s="6">
        <v>73.45318401477094</v>
      </c>
      <c r="V9456" s="6">
        <v>365.38499335347439</v>
      </c>
    </row>
    <row r="9457" spans="1:23" x14ac:dyDescent="0.3">
      <c r="A9457" s="1">
        <v>44875</v>
      </c>
      <c r="B9457">
        <v>202211</v>
      </c>
      <c r="C9457">
        <v>2022</v>
      </c>
      <c r="D9457" t="s">
        <v>5</v>
      </c>
      <c r="E9457" t="s">
        <v>23</v>
      </c>
      <c r="F9457">
        <v>1212.3456444999999</v>
      </c>
      <c r="H9457">
        <v>162</v>
      </c>
      <c r="I9457">
        <v>1457.374939452807</v>
      </c>
      <c r="M9457">
        <v>6.2266901587576831</v>
      </c>
      <c r="N9457">
        <v>0.98868061583719136</v>
      </c>
      <c r="O9457">
        <v>228743.7227731068</v>
      </c>
      <c r="P9457">
        <v>1704.3498109073644</v>
      </c>
      <c r="R9457">
        <v>0.94664838709677412</v>
      </c>
      <c r="T9457" s="6">
        <v>160.166259765625</v>
      </c>
      <c r="U9457" s="6">
        <v>153.3570387096774</v>
      </c>
      <c r="W9457" s="6">
        <v>1008.7238057187446</v>
      </c>
    </row>
    <row r="9458" spans="1:23" x14ac:dyDescent="0.3">
      <c r="A9458" s="1">
        <v>44875</v>
      </c>
      <c r="B9458">
        <v>202211</v>
      </c>
      <c r="C9458">
        <v>2022</v>
      </c>
      <c r="D9458" t="s">
        <v>6</v>
      </c>
      <c r="E9458" t="s">
        <v>23</v>
      </c>
      <c r="F9458">
        <v>308.51520133333327</v>
      </c>
      <c r="H9458">
        <v>66</v>
      </c>
      <c r="I9458">
        <v>423.8506481510679</v>
      </c>
      <c r="M9458">
        <v>5.1929881826691515</v>
      </c>
      <c r="N9458">
        <v>0.88004446691224503</v>
      </c>
      <c r="O9458">
        <v>63599.886170324113</v>
      </c>
      <c r="P9458">
        <v>591.33720112066453</v>
      </c>
      <c r="R9458">
        <v>0.94569999999999999</v>
      </c>
      <c r="T9458" s="6">
        <v>58.082934816208173</v>
      </c>
      <c r="U9458" s="6">
        <v>62.416199999999996</v>
      </c>
      <c r="W9458" s="6">
        <v>342.73722005616401</v>
      </c>
    </row>
    <row r="9459" spans="1:23" x14ac:dyDescent="0.3">
      <c r="A9459" s="1">
        <v>44875</v>
      </c>
      <c r="B9459">
        <v>202211</v>
      </c>
      <c r="C9459">
        <v>2022</v>
      </c>
      <c r="D9459" t="s">
        <v>7</v>
      </c>
      <c r="E9459" t="s">
        <v>23</v>
      </c>
      <c r="F9459">
        <v>190.35519783333342</v>
      </c>
      <c r="H9459">
        <v>36</v>
      </c>
      <c r="I9459">
        <v>223.54044565146702</v>
      </c>
      <c r="M9459">
        <v>5.1929881826691515</v>
      </c>
      <c r="N9459">
        <v>0.99703831405757182</v>
      </c>
      <c r="O9459">
        <v>38334.949835580235</v>
      </c>
      <c r="P9459">
        <v>339.30571831353473</v>
      </c>
      <c r="R9459">
        <v>0.95550000000000002</v>
      </c>
      <c r="T9459" s="6">
        <v>35.893379306072589</v>
      </c>
      <c r="U9459" s="6">
        <v>34.398000000000003</v>
      </c>
      <c r="W9459" s="6">
        <v>186.94757457608947</v>
      </c>
    </row>
    <row r="9460" spans="1:23" x14ac:dyDescent="0.3">
      <c r="A9460" s="1">
        <v>44875</v>
      </c>
      <c r="B9460">
        <v>202211</v>
      </c>
      <c r="C9460">
        <v>2022</v>
      </c>
      <c r="D9460" t="s">
        <v>8</v>
      </c>
      <c r="E9460" t="s">
        <v>23</v>
      </c>
      <c r="F9460">
        <v>668.46350166666673</v>
      </c>
      <c r="H9460">
        <v>108</v>
      </c>
      <c r="I9460">
        <v>655.40835715000014</v>
      </c>
      <c r="M9460">
        <v>6.5320426826131692</v>
      </c>
      <c r="N9460">
        <v>0.93083847736625547</v>
      </c>
      <c r="O9460">
        <v>119237.90708452166</v>
      </c>
      <c r="P9460">
        <v>343.63322671157846</v>
      </c>
      <c r="R9460">
        <v>0.96039999999999992</v>
      </c>
      <c r="T9460" s="6">
        <v>100.53055555555559</v>
      </c>
      <c r="U9460" s="6">
        <v>103.72319999999999</v>
      </c>
      <c r="W9460" s="6">
        <v>705.46060972222233</v>
      </c>
    </row>
    <row r="9461" spans="1:23" x14ac:dyDescent="0.3">
      <c r="A9461" s="1">
        <v>44876</v>
      </c>
      <c r="B9461">
        <v>202211</v>
      </c>
      <c r="C9461">
        <v>2022</v>
      </c>
      <c r="D9461" t="s">
        <v>0</v>
      </c>
      <c r="E9461" t="s">
        <v>22</v>
      </c>
      <c r="F9461">
        <v>192.73967949999999</v>
      </c>
      <c r="G9461">
        <v>44</v>
      </c>
      <c r="I9461">
        <v>188.72923137598644</v>
      </c>
      <c r="J9461">
        <v>193.32024590624999</v>
      </c>
      <c r="K9461">
        <v>251.25880722205142</v>
      </c>
      <c r="L9461">
        <v>5.7198299096345764</v>
      </c>
      <c r="N9461">
        <v>1</v>
      </c>
      <c r="O9461">
        <v>32838.755940293398</v>
      </c>
      <c r="P9461">
        <v>129.64572977178932</v>
      </c>
      <c r="Q9461">
        <v>0.74990004612997874</v>
      </c>
      <c r="S9461" s="6">
        <v>32.995602029719066</v>
      </c>
      <c r="V9461" s="6">
        <v>251.67251602392136</v>
      </c>
    </row>
    <row r="9462" spans="1:23" x14ac:dyDescent="0.3">
      <c r="A9462" s="1">
        <v>44876</v>
      </c>
      <c r="B9462">
        <v>202211</v>
      </c>
      <c r="C9462">
        <v>2022</v>
      </c>
      <c r="D9462" t="s">
        <v>1</v>
      </c>
      <c r="E9462" t="s">
        <v>22</v>
      </c>
      <c r="F9462">
        <v>209.43020016666668</v>
      </c>
      <c r="G9462">
        <v>46</v>
      </c>
      <c r="I9462">
        <v>201.45177390536028</v>
      </c>
      <c r="J9462">
        <v>209.56423336979168</v>
      </c>
      <c r="K9462">
        <v>264.46854340197712</v>
      </c>
      <c r="L9462">
        <v>5.7783448791717049</v>
      </c>
      <c r="N9462">
        <v>1</v>
      </c>
      <c r="O9462">
        <v>35704.946512622082</v>
      </c>
      <c r="P9462">
        <v>139.68537115201886</v>
      </c>
      <c r="Q9462">
        <v>0.75789633205048923</v>
      </c>
      <c r="S9462" s="6">
        <v>34.863231274322501</v>
      </c>
      <c r="V9462" s="6">
        <v>265.80386444189844</v>
      </c>
    </row>
    <row r="9463" spans="1:23" x14ac:dyDescent="0.3">
      <c r="A9463" s="1">
        <v>44876</v>
      </c>
      <c r="B9463">
        <v>202211</v>
      </c>
      <c r="C9463">
        <v>2022</v>
      </c>
      <c r="D9463" t="s">
        <v>4</v>
      </c>
      <c r="E9463" t="s">
        <v>22</v>
      </c>
      <c r="F9463">
        <v>121.24643999999999</v>
      </c>
      <c r="G9463">
        <v>36</v>
      </c>
      <c r="I9463">
        <v>119.90114591646922</v>
      </c>
      <c r="J9463">
        <v>121.46363999999998</v>
      </c>
      <c r="K9463">
        <v>157.34480745908596</v>
      </c>
      <c r="L9463">
        <v>4.3783713030133935</v>
      </c>
      <c r="N9463">
        <v>1</v>
      </c>
      <c r="O9463">
        <v>20940.949003293466</v>
      </c>
      <c r="P9463">
        <v>107.54083000512883</v>
      </c>
      <c r="Q9463">
        <v>0.76069094100729384</v>
      </c>
      <c r="S9463" s="6">
        <v>27.384873876262578</v>
      </c>
      <c r="V9463" s="6">
        <v>157.62136690848217</v>
      </c>
    </row>
    <row r="9464" spans="1:23" x14ac:dyDescent="0.3">
      <c r="A9464" s="1">
        <v>44876</v>
      </c>
      <c r="B9464">
        <v>202211</v>
      </c>
      <c r="C9464">
        <v>2022</v>
      </c>
      <c r="D9464" t="s">
        <v>2</v>
      </c>
      <c r="E9464" t="s">
        <v>22</v>
      </c>
      <c r="F9464">
        <v>265.04688199999998</v>
      </c>
      <c r="G9464">
        <v>64</v>
      </c>
      <c r="I9464">
        <v>255.3312386667595</v>
      </c>
      <c r="J9464">
        <v>265.43799528124998</v>
      </c>
      <c r="K9464">
        <v>333.38464160623937</v>
      </c>
      <c r="L9464">
        <v>5.2429661397001155</v>
      </c>
      <c r="N9464">
        <v>0.99960066172529805</v>
      </c>
      <c r="O9464">
        <v>46660.66216189634</v>
      </c>
      <c r="P9464">
        <v>156.14303402779467</v>
      </c>
      <c r="Q9464">
        <v>0.7609338870146336</v>
      </c>
      <c r="S9464" s="6">
        <v>48.699768768936551</v>
      </c>
      <c r="V9464" s="6">
        <v>335.54983294080739</v>
      </c>
    </row>
    <row r="9465" spans="1:23" x14ac:dyDescent="0.3">
      <c r="A9465" s="1">
        <v>44876</v>
      </c>
      <c r="B9465">
        <v>202211</v>
      </c>
      <c r="C9465">
        <v>2022</v>
      </c>
      <c r="D9465" t="s">
        <v>3</v>
      </c>
      <c r="E9465" t="s">
        <v>22</v>
      </c>
      <c r="F9465">
        <v>442.66096283333326</v>
      </c>
      <c r="G9465">
        <v>96</v>
      </c>
      <c r="I9465">
        <v>444.37123799576864</v>
      </c>
      <c r="J9465">
        <v>443.57136283333364</v>
      </c>
      <c r="K9465">
        <v>581.44502897185976</v>
      </c>
      <c r="L9465">
        <v>6.0497205663189311</v>
      </c>
      <c r="N9465">
        <v>0.99968685689201053</v>
      </c>
      <c r="O9465">
        <v>73993.673370831224</v>
      </c>
      <c r="P9465">
        <v>247.78445192505859</v>
      </c>
      <c r="Q9465">
        <v>0.76513733348719726</v>
      </c>
      <c r="S9465" s="6">
        <v>73.45318401477094</v>
      </c>
      <c r="V9465" s="6">
        <v>580.77317436661735</v>
      </c>
    </row>
    <row r="9466" spans="1:23" x14ac:dyDescent="0.3">
      <c r="A9466" s="1">
        <v>44876</v>
      </c>
      <c r="B9466">
        <v>202211</v>
      </c>
      <c r="C9466">
        <v>2022</v>
      </c>
      <c r="D9466" t="s">
        <v>5</v>
      </c>
      <c r="E9466" t="s">
        <v>23</v>
      </c>
      <c r="F9466">
        <v>1728.9792669999995</v>
      </c>
      <c r="H9466">
        <v>162</v>
      </c>
      <c r="I9466">
        <v>2096.113077917576</v>
      </c>
      <c r="M9466">
        <v>8.7024230322965384</v>
      </c>
      <c r="N9466">
        <v>0.9780518331645448</v>
      </c>
      <c r="O9466">
        <v>302451.01671960671</v>
      </c>
      <c r="P9466">
        <v>1704.3498109073644</v>
      </c>
      <c r="R9466">
        <v>0.94664838709677412</v>
      </c>
      <c r="T9466" s="6">
        <v>158.44439697265625</v>
      </c>
      <c r="U9466" s="6">
        <v>153.3570387096774</v>
      </c>
      <c r="W9466" s="6">
        <v>1409.7925312320392</v>
      </c>
    </row>
    <row r="9467" spans="1:23" x14ac:dyDescent="0.3">
      <c r="A9467" s="1">
        <v>44876</v>
      </c>
      <c r="B9467">
        <v>202211</v>
      </c>
      <c r="C9467">
        <v>2022</v>
      </c>
      <c r="D9467" t="s">
        <v>6</v>
      </c>
      <c r="E9467" t="s">
        <v>23</v>
      </c>
      <c r="F9467">
        <v>621.82960466666657</v>
      </c>
      <c r="H9467">
        <v>66</v>
      </c>
      <c r="I9467">
        <v>604.65328366166307</v>
      </c>
      <c r="M9467">
        <v>7.1312687596201281</v>
      </c>
      <c r="N9467">
        <v>0.88574994173185351</v>
      </c>
      <c r="O9467">
        <v>115817.64934225612</v>
      </c>
      <c r="P9467">
        <v>591.33720112066453</v>
      </c>
      <c r="R9467">
        <v>0.94569999999999999</v>
      </c>
      <c r="T9467" s="6">
        <v>58.459496154302329</v>
      </c>
      <c r="U9467" s="6">
        <v>62.416199999999996</v>
      </c>
      <c r="W9467" s="6">
        <v>470.66373813492845</v>
      </c>
    </row>
    <row r="9468" spans="1:23" x14ac:dyDescent="0.3">
      <c r="A9468" s="1">
        <v>44876</v>
      </c>
      <c r="B9468">
        <v>202211</v>
      </c>
      <c r="C9468">
        <v>2022</v>
      </c>
      <c r="D9468" t="s">
        <v>7</v>
      </c>
      <c r="E9468" t="s">
        <v>23</v>
      </c>
      <c r="F9468">
        <v>294.5711986666667</v>
      </c>
      <c r="H9468">
        <v>36</v>
      </c>
      <c r="I9468">
        <v>320.3447267325725</v>
      </c>
      <c r="M9468">
        <v>7.1312687596201281</v>
      </c>
      <c r="N9468">
        <v>1</v>
      </c>
      <c r="O9468">
        <v>54363.274534142598</v>
      </c>
      <c r="P9468">
        <v>339.30571831353473</v>
      </c>
      <c r="R9468">
        <v>0.95550000000000002</v>
      </c>
      <c r="T9468" s="6">
        <v>36</v>
      </c>
      <c r="U9468" s="6">
        <v>34.398000000000003</v>
      </c>
      <c r="W9468" s="6">
        <v>256.72567534632464</v>
      </c>
    </row>
    <row r="9469" spans="1:23" x14ac:dyDescent="0.3">
      <c r="A9469" s="1">
        <v>44876</v>
      </c>
      <c r="B9469">
        <v>202211</v>
      </c>
      <c r="C9469">
        <v>2022</v>
      </c>
      <c r="D9469" t="s">
        <v>8</v>
      </c>
      <c r="E9469" t="s">
        <v>23</v>
      </c>
      <c r="F9469">
        <v>540.85686249999992</v>
      </c>
      <c r="H9469">
        <v>108</v>
      </c>
      <c r="I9469">
        <v>519.68979000000002</v>
      </c>
      <c r="M9469">
        <v>6.0095618569958846</v>
      </c>
      <c r="N9469">
        <v>0.91738683127572052</v>
      </c>
      <c r="O9469">
        <v>102188.90055042593</v>
      </c>
      <c r="P9469">
        <v>343.63322671157846</v>
      </c>
      <c r="R9469">
        <v>0.96039999999999992</v>
      </c>
      <c r="T9469" s="6">
        <v>99.077777777777811</v>
      </c>
      <c r="U9469" s="6">
        <v>103.72319999999999</v>
      </c>
      <c r="W9469" s="6">
        <v>649.03268055555554</v>
      </c>
    </row>
    <row r="9470" spans="1:23" x14ac:dyDescent="0.3">
      <c r="A9470" s="1">
        <v>44877</v>
      </c>
      <c r="B9470">
        <v>202211</v>
      </c>
      <c r="C9470">
        <v>2022</v>
      </c>
      <c r="D9470" t="s">
        <v>0</v>
      </c>
      <c r="E9470" t="s">
        <v>22</v>
      </c>
      <c r="F9470">
        <v>181.80456133333328</v>
      </c>
      <c r="G9470">
        <v>44</v>
      </c>
      <c r="I9470">
        <v>180.04554443066471</v>
      </c>
      <c r="J9470">
        <v>182.36071367708328</v>
      </c>
      <c r="K9470">
        <v>239.35665107100243</v>
      </c>
      <c r="L9470">
        <v>5.4566528068952369</v>
      </c>
      <c r="N9470">
        <v>1</v>
      </c>
      <c r="O9470">
        <v>29528.226283134631</v>
      </c>
      <c r="P9470">
        <v>129.64572977178932</v>
      </c>
      <c r="Q9470">
        <v>0.74990004612997874</v>
      </c>
      <c r="S9470" s="6">
        <v>32.995602029719066</v>
      </c>
      <c r="V9470" s="6">
        <v>240.09272350339043</v>
      </c>
    </row>
    <row r="9471" spans="1:23" x14ac:dyDescent="0.3">
      <c r="A9471" s="1">
        <v>44877</v>
      </c>
      <c r="B9471">
        <v>202211</v>
      </c>
      <c r="C9471">
        <v>2022</v>
      </c>
      <c r="D9471" t="s">
        <v>1</v>
      </c>
      <c r="E9471" t="s">
        <v>22</v>
      </c>
      <c r="F9471">
        <v>195.21151950000001</v>
      </c>
      <c r="G9471">
        <v>46</v>
      </c>
      <c r="I9471">
        <v>191.09691705044983</v>
      </c>
      <c r="J9471">
        <v>195.32431246875001</v>
      </c>
      <c r="K9471">
        <v>249.9609892431331</v>
      </c>
      <c r="L9471">
        <v>5.4813311923612975</v>
      </c>
      <c r="N9471">
        <v>1</v>
      </c>
      <c r="O9471">
        <v>31463.57818998877</v>
      </c>
      <c r="P9471">
        <v>139.68537115201886</v>
      </c>
      <c r="Q9471">
        <v>0.75789633205048923</v>
      </c>
      <c r="S9471" s="6">
        <v>34.863231274322501</v>
      </c>
      <c r="V9471" s="6">
        <v>252.14123484861969</v>
      </c>
    </row>
    <row r="9472" spans="1:23" x14ac:dyDescent="0.3">
      <c r="A9472" s="1">
        <v>44877</v>
      </c>
      <c r="B9472">
        <v>202211</v>
      </c>
      <c r="C9472">
        <v>2022</v>
      </c>
      <c r="D9472" t="s">
        <v>4</v>
      </c>
      <c r="E9472" t="s">
        <v>22</v>
      </c>
      <c r="F9472">
        <v>116.14035983333335</v>
      </c>
      <c r="G9472">
        <v>36</v>
      </c>
      <c r="I9472">
        <v>116.3219597620066</v>
      </c>
      <c r="J9472">
        <v>116.30815983333335</v>
      </c>
      <c r="K9472">
        <v>152.15902113897278</v>
      </c>
      <c r="L9472">
        <v>4.2476719187242775</v>
      </c>
      <c r="N9472">
        <v>1</v>
      </c>
      <c r="O9472">
        <v>18752.250692045149</v>
      </c>
      <c r="P9472">
        <v>107.54083000512883</v>
      </c>
      <c r="Q9472">
        <v>0.76069094100729384</v>
      </c>
      <c r="S9472" s="6">
        <v>27.384873876262578</v>
      </c>
      <c r="V9472" s="6">
        <v>152.916189074074</v>
      </c>
    </row>
    <row r="9473" spans="1:23" x14ac:dyDescent="0.3">
      <c r="A9473" s="1">
        <v>44877</v>
      </c>
      <c r="B9473">
        <v>202211</v>
      </c>
      <c r="C9473">
        <v>2022</v>
      </c>
      <c r="D9473" t="s">
        <v>2</v>
      </c>
      <c r="E9473" t="s">
        <v>22</v>
      </c>
      <c r="F9473">
        <v>221.25404149999994</v>
      </c>
      <c r="G9473">
        <v>64</v>
      </c>
      <c r="I9473">
        <v>218.98682996802907</v>
      </c>
      <c r="J9473">
        <v>221.66529638281244</v>
      </c>
      <c r="K9473">
        <v>286.03791121092479</v>
      </c>
      <c r="L9473">
        <v>4.4966708365094163</v>
      </c>
      <c r="N9473">
        <v>0.99920253540589887</v>
      </c>
      <c r="O9473">
        <v>36600.592617855429</v>
      </c>
      <c r="P9473">
        <v>156.14303402779467</v>
      </c>
      <c r="Q9473">
        <v>0.7609338870146336</v>
      </c>
      <c r="S9473" s="6">
        <v>48.699768768936551</v>
      </c>
      <c r="V9473" s="6">
        <v>287.78693353660265</v>
      </c>
    </row>
    <row r="9474" spans="1:23" x14ac:dyDescent="0.3">
      <c r="A9474" s="1">
        <v>44877</v>
      </c>
      <c r="B9474">
        <v>202211</v>
      </c>
      <c r="C9474">
        <v>2022</v>
      </c>
      <c r="D9474" t="s">
        <v>3</v>
      </c>
      <c r="E9474" t="s">
        <v>22</v>
      </c>
      <c r="F9474">
        <v>399.36904416666658</v>
      </c>
      <c r="G9474">
        <v>96</v>
      </c>
      <c r="I9474">
        <v>400.41230242103643</v>
      </c>
      <c r="J9474">
        <v>400.22104416666656</v>
      </c>
      <c r="K9474">
        <v>523.05059414808932</v>
      </c>
      <c r="L9474">
        <v>5.4512586185578593</v>
      </c>
      <c r="N9474">
        <v>1</v>
      </c>
      <c r="O9474">
        <v>66200.415883174603</v>
      </c>
      <c r="P9474">
        <v>247.78445192505859</v>
      </c>
      <c r="Q9474">
        <v>0.76513733348719726</v>
      </c>
      <c r="S9474" s="6">
        <v>73.45318401477094</v>
      </c>
      <c r="V9474" s="6">
        <v>523.32082738155452</v>
      </c>
    </row>
    <row r="9475" spans="1:23" x14ac:dyDescent="0.3">
      <c r="A9475" s="1">
        <v>44877</v>
      </c>
      <c r="B9475">
        <v>202211</v>
      </c>
      <c r="C9475">
        <v>2022</v>
      </c>
      <c r="D9475" t="s">
        <v>5</v>
      </c>
      <c r="E9475" t="s">
        <v>23</v>
      </c>
      <c r="F9475">
        <v>1668.0768666666663</v>
      </c>
      <c r="H9475">
        <v>162</v>
      </c>
      <c r="I9475">
        <v>1990.55404790382</v>
      </c>
      <c r="M9475">
        <v>8.5296267180500482</v>
      </c>
      <c r="N9475">
        <v>0.98069103853202155</v>
      </c>
      <c r="O9475">
        <v>302842.46848589106</v>
      </c>
      <c r="P9475">
        <v>1704.3498109073644</v>
      </c>
      <c r="R9475">
        <v>0.94664838709677412</v>
      </c>
      <c r="T9475" s="6">
        <v>158.8719482421875</v>
      </c>
      <c r="U9475" s="6">
        <v>153.3570387096774</v>
      </c>
      <c r="W9475" s="6">
        <v>1381.7995283241078</v>
      </c>
    </row>
    <row r="9476" spans="1:23" x14ac:dyDescent="0.3">
      <c r="A9476" s="1">
        <v>44877</v>
      </c>
      <c r="B9476">
        <v>202211</v>
      </c>
      <c r="C9476">
        <v>2022</v>
      </c>
      <c r="D9476" t="s">
        <v>6</v>
      </c>
      <c r="E9476" t="s">
        <v>23</v>
      </c>
      <c r="F9476">
        <v>502.32672133333341</v>
      </c>
      <c r="H9476">
        <v>66</v>
      </c>
      <c r="I9476">
        <v>503.43440000000004</v>
      </c>
      <c r="M9476">
        <v>5.9662499999999996</v>
      </c>
      <c r="N9476">
        <v>0.88084523530797953</v>
      </c>
      <c r="O9476">
        <v>95678.829342213066</v>
      </c>
      <c r="P9476">
        <v>591.33720112066453</v>
      </c>
      <c r="R9476">
        <v>0.94569999999999999</v>
      </c>
      <c r="T9476" s="6">
        <v>58.13578553032665</v>
      </c>
      <c r="U9476" s="6">
        <v>62.416199999999996</v>
      </c>
      <c r="W9476" s="6">
        <v>393.77249999999998</v>
      </c>
    </row>
    <row r="9477" spans="1:23" x14ac:dyDescent="0.3">
      <c r="A9477" s="1">
        <v>44877</v>
      </c>
      <c r="B9477">
        <v>202211</v>
      </c>
      <c r="C9477">
        <v>2022</v>
      </c>
      <c r="D9477" t="s">
        <v>7</v>
      </c>
      <c r="E9477" t="s">
        <v>23</v>
      </c>
      <c r="F9477">
        <v>243.61119750000009</v>
      </c>
      <c r="H9477">
        <v>36</v>
      </c>
      <c r="I9477">
        <v>268.95612</v>
      </c>
      <c r="M9477">
        <v>5.9662499999999996</v>
      </c>
      <c r="N9477">
        <v>1</v>
      </c>
      <c r="O9477">
        <v>47093.389971461191</v>
      </c>
      <c r="P9477">
        <v>339.30571831353473</v>
      </c>
      <c r="R9477">
        <v>0.95550000000000002</v>
      </c>
      <c r="T9477" s="6">
        <v>36</v>
      </c>
      <c r="U9477" s="6">
        <v>34.398000000000003</v>
      </c>
      <c r="W9477" s="6">
        <v>214.785</v>
      </c>
    </row>
    <row r="9478" spans="1:23" x14ac:dyDescent="0.3">
      <c r="A9478" s="1">
        <v>44877</v>
      </c>
      <c r="B9478">
        <v>202211</v>
      </c>
      <c r="C9478">
        <v>2022</v>
      </c>
      <c r="D9478" t="s">
        <v>8</v>
      </c>
      <c r="E9478" t="s">
        <v>23</v>
      </c>
      <c r="F9478">
        <v>656.66034100000002</v>
      </c>
      <c r="H9478">
        <v>108</v>
      </c>
      <c r="I9478">
        <v>658.17725746666656</v>
      </c>
      <c r="M9478">
        <v>6.4066552983539085</v>
      </c>
      <c r="N9478">
        <v>0.8928497942386836</v>
      </c>
      <c r="O9478">
        <v>122547.40926167324</v>
      </c>
      <c r="P9478">
        <v>343.63322671157846</v>
      </c>
      <c r="R9478">
        <v>0.96039999999999992</v>
      </c>
      <c r="T9478" s="6">
        <v>96.427777777777834</v>
      </c>
      <c r="U9478" s="6">
        <v>103.72319999999999</v>
      </c>
      <c r="W9478" s="6">
        <v>691.91877222222206</v>
      </c>
    </row>
    <row r="9479" spans="1:23" x14ac:dyDescent="0.3">
      <c r="A9479" s="1">
        <v>44878</v>
      </c>
      <c r="B9479">
        <v>202211</v>
      </c>
      <c r="C9479">
        <v>2022</v>
      </c>
      <c r="D9479" t="s">
        <v>0</v>
      </c>
      <c r="E9479" t="s">
        <v>22</v>
      </c>
      <c r="F9479">
        <v>192.62656033333334</v>
      </c>
      <c r="G9479">
        <v>44</v>
      </c>
      <c r="I9479">
        <v>191.62566203036161</v>
      </c>
      <c r="J9479">
        <v>193.20615017708334</v>
      </c>
      <c r="K9479">
        <v>254.39504405143879</v>
      </c>
      <c r="L9479">
        <v>5.8076122344355108</v>
      </c>
      <c r="N9479">
        <v>1</v>
      </c>
      <c r="O9479">
        <v>27783.10344246318</v>
      </c>
      <c r="P9479">
        <v>129.64572977178932</v>
      </c>
      <c r="Q9479">
        <v>0.74990004612997874</v>
      </c>
      <c r="S9479" s="6">
        <v>32.995602029719066</v>
      </c>
      <c r="V9479" s="6">
        <v>255.53493831516246</v>
      </c>
    </row>
    <row r="9480" spans="1:23" x14ac:dyDescent="0.3">
      <c r="A9480" s="1">
        <v>44878</v>
      </c>
      <c r="B9480">
        <v>202211</v>
      </c>
      <c r="C9480">
        <v>2022</v>
      </c>
      <c r="D9480" t="s">
        <v>1</v>
      </c>
      <c r="E9480" t="s">
        <v>22</v>
      </c>
      <c r="F9480">
        <v>204.93760099999994</v>
      </c>
      <c r="G9480">
        <v>46</v>
      </c>
      <c r="I9480">
        <v>202.0231022806025</v>
      </c>
      <c r="J9480">
        <v>205.03867521874994</v>
      </c>
      <c r="K9480">
        <v>264.04525702824697</v>
      </c>
      <c r="L9480">
        <v>5.7947325849109328</v>
      </c>
      <c r="N9480">
        <v>1</v>
      </c>
      <c r="O9480">
        <v>29715.780418477301</v>
      </c>
      <c r="P9480">
        <v>139.68537115201886</v>
      </c>
      <c r="Q9480">
        <v>0.75789633205048923</v>
      </c>
      <c r="S9480" s="6">
        <v>34.863231274322501</v>
      </c>
      <c r="V9480" s="6">
        <v>266.5576989059029</v>
      </c>
    </row>
    <row r="9481" spans="1:23" x14ac:dyDescent="0.3">
      <c r="A9481" s="1">
        <v>44878</v>
      </c>
      <c r="B9481">
        <v>202211</v>
      </c>
      <c r="C9481">
        <v>2022</v>
      </c>
      <c r="D9481" t="s">
        <v>4</v>
      </c>
      <c r="E9481" t="s">
        <v>22</v>
      </c>
      <c r="F9481">
        <v>155.95300083333331</v>
      </c>
      <c r="G9481">
        <v>36</v>
      </c>
      <c r="I9481">
        <v>158.61936082432362</v>
      </c>
      <c r="J9481">
        <v>156.13280083333331</v>
      </c>
      <c r="K9481">
        <v>206.89572439182618</v>
      </c>
      <c r="L9481">
        <v>5.7922253555389247</v>
      </c>
      <c r="N9481">
        <v>1</v>
      </c>
      <c r="O9481">
        <v>22875.140050778948</v>
      </c>
      <c r="P9481">
        <v>107.54083000512883</v>
      </c>
      <c r="Q9481">
        <v>0.76069094100729384</v>
      </c>
      <c r="S9481" s="6">
        <v>27.384873876262578</v>
      </c>
      <c r="V9481" s="6">
        <v>208.52011279940129</v>
      </c>
    </row>
    <row r="9482" spans="1:23" x14ac:dyDescent="0.3">
      <c r="A9482" s="1">
        <v>44878</v>
      </c>
      <c r="B9482">
        <v>202211</v>
      </c>
      <c r="C9482">
        <v>2022</v>
      </c>
      <c r="D9482" t="s">
        <v>2</v>
      </c>
      <c r="E9482" t="s">
        <v>22</v>
      </c>
      <c r="F9482">
        <v>268.53204233333327</v>
      </c>
      <c r="G9482">
        <v>64</v>
      </c>
      <c r="I9482">
        <v>267.0865397716056</v>
      </c>
      <c r="J9482">
        <v>268.94256479427077</v>
      </c>
      <c r="K9482">
        <v>349.05659954823938</v>
      </c>
      <c r="L9482">
        <v>5.4843492386758186</v>
      </c>
      <c r="N9482">
        <v>1</v>
      </c>
      <c r="O9482">
        <v>39304.198472799326</v>
      </c>
      <c r="P9482">
        <v>156.14303402779467</v>
      </c>
      <c r="Q9482">
        <v>0.7609338870146336</v>
      </c>
      <c r="S9482" s="6">
        <v>48.699768768936551</v>
      </c>
      <c r="V9482" s="6">
        <v>350.99835127525239</v>
      </c>
    </row>
    <row r="9483" spans="1:23" x14ac:dyDescent="0.3">
      <c r="A9483" s="1">
        <v>44878</v>
      </c>
      <c r="B9483">
        <v>202211</v>
      </c>
      <c r="C9483">
        <v>2022</v>
      </c>
      <c r="D9483" t="s">
        <v>3</v>
      </c>
      <c r="E9483" t="s">
        <v>22</v>
      </c>
      <c r="F9483">
        <v>363.35655883333345</v>
      </c>
      <c r="G9483">
        <v>96</v>
      </c>
      <c r="I9483">
        <v>359.23375845459191</v>
      </c>
      <c r="J9483">
        <v>363.35655883333345</v>
      </c>
      <c r="K9483">
        <v>506.22682569514512</v>
      </c>
      <c r="L9483">
        <v>4.8906492383278088</v>
      </c>
      <c r="N9483">
        <v>1</v>
      </c>
      <c r="O9483">
        <v>54749.431694371851</v>
      </c>
      <c r="P9483">
        <v>247.78445192505859</v>
      </c>
      <c r="Q9483">
        <v>0.76513733348719726</v>
      </c>
      <c r="S9483" s="6">
        <v>73.45318401477094</v>
      </c>
      <c r="V9483" s="6">
        <v>469.50232687946965</v>
      </c>
    </row>
    <row r="9484" spans="1:23" x14ac:dyDescent="0.3">
      <c r="A9484" s="1">
        <v>44878</v>
      </c>
      <c r="B9484">
        <v>202211</v>
      </c>
      <c r="C9484">
        <v>2022</v>
      </c>
      <c r="D9484" t="s">
        <v>5</v>
      </c>
      <c r="E9484" t="s">
        <v>23</v>
      </c>
      <c r="F9484">
        <v>1886.0352746666663</v>
      </c>
      <c r="H9484">
        <v>162</v>
      </c>
      <c r="I9484">
        <v>2274.6798334655764</v>
      </c>
      <c r="M9484">
        <v>8.8779086609804079</v>
      </c>
      <c r="N9484">
        <v>0.99969557773919748</v>
      </c>
      <c r="O9484">
        <v>311113.78386233159</v>
      </c>
      <c r="P9484">
        <v>1704.3498109073644</v>
      </c>
      <c r="R9484">
        <v>0.94664838709677412</v>
      </c>
      <c r="T9484" s="6">
        <v>161.95068359375</v>
      </c>
      <c r="U9484" s="6">
        <v>153.3570387096774</v>
      </c>
      <c r="W9484" s="6">
        <v>1438.221203078826</v>
      </c>
    </row>
    <row r="9485" spans="1:23" x14ac:dyDescent="0.3">
      <c r="A9485" s="1">
        <v>44878</v>
      </c>
      <c r="B9485">
        <v>202211</v>
      </c>
      <c r="C9485">
        <v>2022</v>
      </c>
      <c r="D9485" t="s">
        <v>6</v>
      </c>
      <c r="E9485" t="s">
        <v>23</v>
      </c>
      <c r="F9485">
        <v>665.21168266666677</v>
      </c>
      <c r="H9485">
        <v>66</v>
      </c>
      <c r="I9485">
        <v>843.24529266583795</v>
      </c>
      <c r="M9485">
        <v>7.8725119264150587</v>
      </c>
      <c r="N9485">
        <v>0.88224658000051492</v>
      </c>
      <c r="O9485">
        <v>118098.02186765081</v>
      </c>
      <c r="P9485">
        <v>591.33720112066453</v>
      </c>
      <c r="R9485">
        <v>0.94569999999999999</v>
      </c>
      <c r="T9485" s="6">
        <v>58.228274280033986</v>
      </c>
      <c r="U9485" s="6">
        <v>62.416199999999996</v>
      </c>
      <c r="W9485" s="6">
        <v>519.58578714339387</v>
      </c>
    </row>
    <row r="9486" spans="1:23" x14ac:dyDescent="0.3">
      <c r="A9486" s="1">
        <v>44878</v>
      </c>
      <c r="B9486">
        <v>202211</v>
      </c>
      <c r="C9486">
        <v>2022</v>
      </c>
      <c r="D9486" t="s">
        <v>7</v>
      </c>
      <c r="E9486" t="s">
        <v>23</v>
      </c>
      <c r="F9486">
        <v>380.52559166666697</v>
      </c>
      <c r="H9486">
        <v>36</v>
      </c>
      <c r="I9486">
        <v>460.66077722889747</v>
      </c>
      <c r="M9486">
        <v>7.8725119264150587</v>
      </c>
      <c r="N9486">
        <v>1</v>
      </c>
      <c r="O9486">
        <v>67894.378286257313</v>
      </c>
      <c r="P9486">
        <v>339.30571831353473</v>
      </c>
      <c r="R9486">
        <v>0.95550000000000002</v>
      </c>
      <c r="T9486" s="6">
        <v>36</v>
      </c>
      <c r="U9486" s="6">
        <v>34.398000000000003</v>
      </c>
      <c r="W9486" s="6">
        <v>283.41042935094214</v>
      </c>
    </row>
    <row r="9487" spans="1:23" x14ac:dyDescent="0.3">
      <c r="A9487" s="1">
        <v>44878</v>
      </c>
      <c r="B9487">
        <v>202211</v>
      </c>
      <c r="C9487">
        <v>2022</v>
      </c>
      <c r="D9487" t="s">
        <v>8</v>
      </c>
      <c r="E9487" t="s">
        <v>23</v>
      </c>
      <c r="F9487">
        <v>532.42247233333342</v>
      </c>
      <c r="H9487">
        <v>108</v>
      </c>
      <c r="I9487">
        <v>511.26179550000012</v>
      </c>
      <c r="M9487">
        <v>5.565827752057614</v>
      </c>
      <c r="N9487">
        <v>0.88791152263374529</v>
      </c>
      <c r="O9487">
        <v>98072.180296904815</v>
      </c>
      <c r="P9487">
        <v>343.63322671157846</v>
      </c>
      <c r="R9487">
        <v>0.96039999999999992</v>
      </c>
      <c r="T9487" s="6">
        <v>95.894444444444488</v>
      </c>
      <c r="U9487" s="6">
        <v>103.72319999999999</v>
      </c>
      <c r="W9487" s="6">
        <v>601.10939722222236</v>
      </c>
    </row>
    <row r="9488" spans="1:23" x14ac:dyDescent="0.3">
      <c r="A9488" s="1">
        <v>44879</v>
      </c>
      <c r="B9488">
        <v>202211</v>
      </c>
      <c r="C9488">
        <v>2022</v>
      </c>
      <c r="D9488" t="s">
        <v>0</v>
      </c>
      <c r="E9488" t="s">
        <v>22</v>
      </c>
      <c r="F9488">
        <v>176.6032795000001</v>
      </c>
      <c r="G9488">
        <v>44</v>
      </c>
      <c r="I9488">
        <v>175.14246295036088</v>
      </c>
      <c r="J9488">
        <v>177.1828693437501</v>
      </c>
      <c r="K9488">
        <v>233.01485480359997</v>
      </c>
      <c r="L9488">
        <v>5.3080547762883814</v>
      </c>
      <c r="N9488">
        <v>1</v>
      </c>
      <c r="O9488">
        <v>34524.652295286731</v>
      </c>
      <c r="P9488">
        <v>129.64572977178932</v>
      </c>
      <c r="Q9488">
        <v>0.74990004612997874</v>
      </c>
      <c r="S9488" s="6">
        <v>32.995602029719066</v>
      </c>
      <c r="V9488" s="6">
        <v>233.55441015668879</v>
      </c>
    </row>
    <row r="9489" spans="1:23" x14ac:dyDescent="0.3">
      <c r="A9489" s="1">
        <v>44879</v>
      </c>
      <c r="B9489">
        <v>202211</v>
      </c>
      <c r="C9489">
        <v>2022</v>
      </c>
      <c r="D9489" t="s">
        <v>1</v>
      </c>
      <c r="E9489" t="s">
        <v>22</v>
      </c>
      <c r="F9489">
        <v>194.70108050000002</v>
      </c>
      <c r="G9489">
        <v>46</v>
      </c>
      <c r="I9489">
        <v>186.50176722950627</v>
      </c>
      <c r="J9489">
        <v>194.78091448437502</v>
      </c>
      <c r="K9489">
        <v>244.38570843896738</v>
      </c>
      <c r="L9489">
        <v>5.3495261458127858</v>
      </c>
      <c r="N9489">
        <v>1</v>
      </c>
      <c r="O9489">
        <v>38205.054260777615</v>
      </c>
      <c r="P9489">
        <v>139.68537115201886</v>
      </c>
      <c r="Q9489">
        <v>0.75789633205048923</v>
      </c>
      <c r="S9489" s="6">
        <v>34.863231274322501</v>
      </c>
      <c r="V9489" s="6">
        <v>246.07820270738816</v>
      </c>
    </row>
    <row r="9490" spans="1:23" x14ac:dyDescent="0.3">
      <c r="A9490" s="1">
        <v>44879</v>
      </c>
      <c r="B9490">
        <v>202211</v>
      </c>
      <c r="C9490">
        <v>2022</v>
      </c>
      <c r="D9490" t="s">
        <v>4</v>
      </c>
      <c r="E9490" t="s">
        <v>22</v>
      </c>
      <c r="F9490">
        <v>167.52316049999999</v>
      </c>
      <c r="G9490">
        <v>36</v>
      </c>
      <c r="I9490">
        <v>172.39313562683839</v>
      </c>
      <c r="J9490">
        <v>167.7563605</v>
      </c>
      <c r="K9490">
        <v>225.25496445939413</v>
      </c>
      <c r="L9490">
        <v>6.2951955304154277</v>
      </c>
      <c r="N9490">
        <v>1</v>
      </c>
      <c r="O9490">
        <v>31431.899051214266</v>
      </c>
      <c r="P9490">
        <v>107.54083000512883</v>
      </c>
      <c r="Q9490">
        <v>0.76069094100729384</v>
      </c>
      <c r="S9490" s="6">
        <v>27.384873876262578</v>
      </c>
      <c r="V9490" s="6">
        <v>226.62703909495539</v>
      </c>
    </row>
    <row r="9491" spans="1:23" x14ac:dyDescent="0.3">
      <c r="A9491" s="1">
        <v>44879</v>
      </c>
      <c r="B9491">
        <v>202211</v>
      </c>
      <c r="C9491">
        <v>2022</v>
      </c>
      <c r="D9491" t="s">
        <v>2</v>
      </c>
      <c r="E9491" t="s">
        <v>22</v>
      </c>
      <c r="F9491">
        <v>234.6909616666666</v>
      </c>
      <c r="G9491">
        <v>64</v>
      </c>
      <c r="I9491">
        <v>234.40424489182473</v>
      </c>
      <c r="J9491">
        <v>235.1313913541666</v>
      </c>
      <c r="K9491">
        <v>306.13421375079611</v>
      </c>
      <c r="L9491">
        <v>4.8132517015427991</v>
      </c>
      <c r="N9491">
        <v>1</v>
      </c>
      <c r="O9491">
        <v>46785.519531735954</v>
      </c>
      <c r="P9491">
        <v>156.14303402779467</v>
      </c>
      <c r="Q9491">
        <v>0.7609338870146336</v>
      </c>
      <c r="S9491" s="6">
        <v>48.699768768936551</v>
      </c>
      <c r="V9491" s="6">
        <v>308.04810889873914</v>
      </c>
    </row>
    <row r="9492" spans="1:23" x14ac:dyDescent="0.3">
      <c r="A9492" s="1">
        <v>44879</v>
      </c>
      <c r="B9492">
        <v>202211</v>
      </c>
      <c r="C9492">
        <v>2022</v>
      </c>
      <c r="D9492" t="s">
        <v>3</v>
      </c>
      <c r="E9492" t="s">
        <v>22</v>
      </c>
      <c r="F9492">
        <v>389.52704366666654</v>
      </c>
      <c r="G9492">
        <v>96</v>
      </c>
      <c r="I9492">
        <v>380.79851647205106</v>
      </c>
      <c r="J9492">
        <v>389.52704366666654</v>
      </c>
      <c r="K9492">
        <v>493.21987288020949</v>
      </c>
      <c r="L9492">
        <v>5.1842343062415797</v>
      </c>
      <c r="N9492">
        <v>1</v>
      </c>
      <c r="O9492">
        <v>73675.830935151622</v>
      </c>
      <c r="P9492">
        <v>247.78445192505859</v>
      </c>
      <c r="Q9492">
        <v>0.76513733348719726</v>
      </c>
      <c r="S9492" s="6">
        <v>73.45318401477094</v>
      </c>
      <c r="V9492" s="6">
        <v>497.68649339919165</v>
      </c>
    </row>
    <row r="9493" spans="1:23" x14ac:dyDescent="0.3">
      <c r="A9493" s="1">
        <v>44879</v>
      </c>
      <c r="B9493">
        <v>202211</v>
      </c>
      <c r="C9493">
        <v>2022</v>
      </c>
      <c r="D9493" t="s">
        <v>5</v>
      </c>
      <c r="E9493" t="s">
        <v>23</v>
      </c>
      <c r="F9493">
        <v>2507.9616968333339</v>
      </c>
      <c r="H9493">
        <v>162</v>
      </c>
      <c r="I9493">
        <v>3108.7556829673449</v>
      </c>
      <c r="M9493">
        <v>10.243724353887416</v>
      </c>
      <c r="N9493">
        <v>1</v>
      </c>
      <c r="O9493">
        <v>469928.16068512015</v>
      </c>
      <c r="P9493">
        <v>1704.3498109073644</v>
      </c>
      <c r="R9493">
        <v>0.94664838709677412</v>
      </c>
      <c r="T9493" s="6">
        <v>162</v>
      </c>
      <c r="U9493" s="6">
        <v>153.3570387096774</v>
      </c>
      <c r="W9493" s="6">
        <v>1659.4833453297613</v>
      </c>
    </row>
    <row r="9494" spans="1:23" x14ac:dyDescent="0.3">
      <c r="A9494" s="1">
        <v>44879</v>
      </c>
      <c r="B9494">
        <v>202211</v>
      </c>
      <c r="C9494">
        <v>2022</v>
      </c>
      <c r="D9494" t="s">
        <v>6</v>
      </c>
      <c r="E9494" t="s">
        <v>23</v>
      </c>
      <c r="F9494">
        <v>919.6980843333331</v>
      </c>
      <c r="H9494">
        <v>66</v>
      </c>
      <c r="I9494">
        <v>1267.4774361004127</v>
      </c>
      <c r="M9494">
        <v>10.455606603024982</v>
      </c>
      <c r="N9494">
        <v>0.89467523107594427</v>
      </c>
      <c r="O9494">
        <v>175101.5638669591</v>
      </c>
      <c r="P9494">
        <v>591.33720112066453</v>
      </c>
      <c r="R9494">
        <v>0.94569999999999999</v>
      </c>
      <c r="T9494" s="6">
        <v>59.04856525101232</v>
      </c>
      <c r="U9494" s="6">
        <v>62.416199999999996</v>
      </c>
      <c r="W9494" s="6">
        <v>690.07003579964885</v>
      </c>
    </row>
    <row r="9495" spans="1:23" x14ac:dyDescent="0.3">
      <c r="A9495" s="1">
        <v>44879</v>
      </c>
      <c r="B9495">
        <v>202211</v>
      </c>
      <c r="C9495">
        <v>2022</v>
      </c>
      <c r="D9495" t="s">
        <v>7</v>
      </c>
      <c r="E9495" t="s">
        <v>23</v>
      </c>
      <c r="F9495">
        <v>618.74398766666729</v>
      </c>
      <c r="H9495">
        <v>36</v>
      </c>
      <c r="I9495">
        <v>687.29865937657667</v>
      </c>
      <c r="M9495">
        <v>10.455606603024982</v>
      </c>
      <c r="N9495">
        <v>1</v>
      </c>
      <c r="O9495">
        <v>118720.97278640873</v>
      </c>
      <c r="P9495">
        <v>339.30571831353473</v>
      </c>
      <c r="R9495">
        <v>0.95550000000000002</v>
      </c>
      <c r="T9495" s="6">
        <v>36</v>
      </c>
      <c r="U9495" s="6">
        <v>34.398000000000003</v>
      </c>
      <c r="W9495" s="6">
        <v>376.40183770889939</v>
      </c>
    </row>
    <row r="9496" spans="1:23" x14ac:dyDescent="0.3">
      <c r="A9496" s="1">
        <v>44879</v>
      </c>
      <c r="B9496">
        <v>202211</v>
      </c>
      <c r="C9496">
        <v>2022</v>
      </c>
      <c r="D9496" t="s">
        <v>8</v>
      </c>
      <c r="E9496" t="s">
        <v>23</v>
      </c>
      <c r="F9496">
        <v>958.24571550000007</v>
      </c>
      <c r="H9496">
        <v>108</v>
      </c>
      <c r="I9496">
        <v>1070.9663972999999</v>
      </c>
      <c r="M9496">
        <v>7.485905941358026</v>
      </c>
      <c r="N9496">
        <v>0.87726337448559688</v>
      </c>
      <c r="O9496">
        <v>183946.36356223267</v>
      </c>
      <c r="P9496">
        <v>343.63322671157846</v>
      </c>
      <c r="R9496">
        <v>0.96039999999999992</v>
      </c>
      <c r="T9496" s="6">
        <v>94.744444444444468</v>
      </c>
      <c r="U9496" s="6">
        <v>103.72319999999999</v>
      </c>
      <c r="W9496" s="6">
        <v>808.47784166666679</v>
      </c>
    </row>
    <row r="9497" spans="1:23" x14ac:dyDescent="0.3">
      <c r="A9497" s="1">
        <v>44880</v>
      </c>
      <c r="B9497">
        <v>202211</v>
      </c>
      <c r="C9497">
        <v>2022</v>
      </c>
      <c r="D9497" t="s">
        <v>0</v>
      </c>
      <c r="E9497" t="s">
        <v>22</v>
      </c>
      <c r="F9497">
        <v>147.16576000000001</v>
      </c>
      <c r="G9497">
        <v>44</v>
      </c>
      <c r="I9497">
        <v>143.96320436751711</v>
      </c>
      <c r="J9497">
        <v>147.70067210937501</v>
      </c>
      <c r="K9497">
        <v>185.93909126841999</v>
      </c>
      <c r="L9497">
        <v>4.3631028231535147</v>
      </c>
      <c r="N9497">
        <v>1</v>
      </c>
      <c r="O9497">
        <v>25447.871362352125</v>
      </c>
      <c r="P9497">
        <v>129.64572977178932</v>
      </c>
      <c r="Q9497">
        <v>0.74990004612997874</v>
      </c>
      <c r="S9497" s="6">
        <v>32.995602029719066</v>
      </c>
      <c r="V9497" s="6">
        <v>191.97652421875466</v>
      </c>
    </row>
    <row r="9498" spans="1:23" x14ac:dyDescent="0.3">
      <c r="A9498" s="1">
        <v>44880</v>
      </c>
      <c r="B9498">
        <v>202211</v>
      </c>
      <c r="C9498">
        <v>2022</v>
      </c>
      <c r="D9498" t="s">
        <v>1</v>
      </c>
      <c r="E9498" t="s">
        <v>22</v>
      </c>
      <c r="F9498">
        <v>159.43759950000003</v>
      </c>
      <c r="G9498">
        <v>46</v>
      </c>
      <c r="I9498">
        <v>159.65670104071373</v>
      </c>
      <c r="J9498">
        <v>159.54111512500003</v>
      </c>
      <c r="K9498">
        <v>202.91209710881532</v>
      </c>
      <c r="L9498">
        <v>4.5795153003589828</v>
      </c>
      <c r="N9498">
        <v>1</v>
      </c>
      <c r="O9498">
        <v>27582.291695465352</v>
      </c>
      <c r="P9498">
        <v>139.68537115201886</v>
      </c>
      <c r="Q9498">
        <v>0.75789633205048923</v>
      </c>
      <c r="S9498" s="6">
        <v>34.863231274322501</v>
      </c>
      <c r="V9498" s="6">
        <v>210.65770381651322</v>
      </c>
    </row>
    <row r="9499" spans="1:23" x14ac:dyDescent="0.3">
      <c r="A9499" s="1">
        <v>44880</v>
      </c>
      <c r="B9499">
        <v>202211</v>
      </c>
      <c r="C9499">
        <v>2022</v>
      </c>
      <c r="D9499" t="s">
        <v>4</v>
      </c>
      <c r="E9499" t="s">
        <v>22</v>
      </c>
      <c r="F9499">
        <v>179.39096083333331</v>
      </c>
      <c r="G9499">
        <v>36</v>
      </c>
      <c r="I9499">
        <v>184.13532350354365</v>
      </c>
      <c r="J9499">
        <v>179.58796083333331</v>
      </c>
      <c r="K9499">
        <v>240.61532093461955</v>
      </c>
      <c r="L9499">
        <v>6.7239792425392029</v>
      </c>
      <c r="N9499">
        <v>1</v>
      </c>
      <c r="O9499">
        <v>30674.908361913043</v>
      </c>
      <c r="P9499">
        <v>107.54083000512883</v>
      </c>
      <c r="Q9499">
        <v>0.76069094100729384</v>
      </c>
      <c r="S9499" s="6">
        <v>27.384873876262578</v>
      </c>
      <c r="V9499" s="6">
        <v>242.0632527314113</v>
      </c>
    </row>
    <row r="9500" spans="1:23" x14ac:dyDescent="0.3">
      <c r="A9500" s="1">
        <v>44880</v>
      </c>
      <c r="B9500">
        <v>202211</v>
      </c>
      <c r="C9500">
        <v>2022</v>
      </c>
      <c r="D9500" t="s">
        <v>2</v>
      </c>
      <c r="E9500" t="s">
        <v>22</v>
      </c>
      <c r="F9500">
        <v>251.13788066666666</v>
      </c>
      <c r="G9500">
        <v>64</v>
      </c>
      <c r="I9500">
        <v>243.34776560670699</v>
      </c>
      <c r="J9500">
        <v>251.54339824479166</v>
      </c>
      <c r="K9500">
        <v>317.88880166141934</v>
      </c>
      <c r="L9500">
        <v>4.9968977627246529</v>
      </c>
      <c r="N9500">
        <v>1</v>
      </c>
      <c r="O9500">
        <v>44682.840356290071</v>
      </c>
      <c r="P9500">
        <v>156.14303402779467</v>
      </c>
      <c r="Q9500">
        <v>0.7609338870146336</v>
      </c>
      <c r="S9500" s="6">
        <v>48.699768768936551</v>
      </c>
      <c r="V9500" s="6">
        <v>319.80145681437779</v>
      </c>
    </row>
    <row r="9501" spans="1:23" x14ac:dyDescent="0.3">
      <c r="A9501" s="1">
        <v>44880</v>
      </c>
      <c r="B9501">
        <v>202211</v>
      </c>
      <c r="C9501">
        <v>2022</v>
      </c>
      <c r="D9501" t="s">
        <v>3</v>
      </c>
      <c r="E9501" t="s">
        <v>22</v>
      </c>
      <c r="F9501">
        <v>339.93232083333334</v>
      </c>
      <c r="G9501">
        <v>96</v>
      </c>
      <c r="I9501">
        <v>332.85682590443162</v>
      </c>
      <c r="J9501">
        <v>340.84312083333333</v>
      </c>
      <c r="K9501">
        <v>433.76915826266679</v>
      </c>
      <c r="L9501">
        <v>4.5315506791032556</v>
      </c>
      <c r="N9501">
        <v>1</v>
      </c>
      <c r="O9501">
        <v>58642.545052090914</v>
      </c>
      <c r="P9501">
        <v>247.78445192505859</v>
      </c>
      <c r="Q9501">
        <v>0.76513733348719726</v>
      </c>
      <c r="S9501" s="6">
        <v>73.45318401477094</v>
      </c>
      <c r="V9501" s="6">
        <v>435.02886519391257</v>
      </c>
    </row>
    <row r="9502" spans="1:23" x14ac:dyDescent="0.3">
      <c r="A9502" s="1">
        <v>44880</v>
      </c>
      <c r="B9502">
        <v>202211</v>
      </c>
      <c r="C9502">
        <v>2022</v>
      </c>
      <c r="D9502" t="s">
        <v>5</v>
      </c>
      <c r="E9502" t="s">
        <v>23</v>
      </c>
      <c r="F9502">
        <v>1999.3728841666668</v>
      </c>
      <c r="H9502">
        <v>162</v>
      </c>
      <c r="I9502">
        <v>2416.5066400500714</v>
      </c>
      <c r="M9502">
        <v>9.1509763210536637</v>
      </c>
      <c r="N9502">
        <v>0.98533875265239201</v>
      </c>
      <c r="O9502">
        <v>358451.99872390943</v>
      </c>
      <c r="P9502">
        <v>1704.3498109073644</v>
      </c>
      <c r="R9502">
        <v>0.94664838709677412</v>
      </c>
      <c r="T9502" s="6">
        <v>159.6248779296875</v>
      </c>
      <c r="U9502" s="6">
        <v>153.3570387096774</v>
      </c>
      <c r="W9502" s="6">
        <v>1482.4581640106935</v>
      </c>
    </row>
    <row r="9503" spans="1:23" x14ac:dyDescent="0.3">
      <c r="A9503" s="1">
        <v>44880</v>
      </c>
      <c r="B9503">
        <v>202211</v>
      </c>
      <c r="C9503">
        <v>2022</v>
      </c>
      <c r="D9503" t="s">
        <v>6</v>
      </c>
      <c r="E9503" t="s">
        <v>23</v>
      </c>
      <c r="F9503">
        <v>565.06688050000002</v>
      </c>
      <c r="H9503">
        <v>66</v>
      </c>
      <c r="I9503">
        <v>835.3551133024207</v>
      </c>
      <c r="M9503">
        <v>8.4685900444431681</v>
      </c>
      <c r="N9503">
        <v>0.86104609161498458</v>
      </c>
      <c r="O9503">
        <v>105963.06800571219</v>
      </c>
      <c r="P9503">
        <v>591.33720112066453</v>
      </c>
      <c r="R9503">
        <v>0.94569999999999999</v>
      </c>
      <c r="T9503" s="6">
        <v>56.829042046588981</v>
      </c>
      <c r="U9503" s="6">
        <v>62.416199999999996</v>
      </c>
      <c r="W9503" s="6">
        <v>558.92694293324905</v>
      </c>
    </row>
    <row r="9504" spans="1:23" x14ac:dyDescent="0.3">
      <c r="A9504" s="1">
        <v>44880</v>
      </c>
      <c r="B9504">
        <v>202211</v>
      </c>
      <c r="C9504">
        <v>2022</v>
      </c>
      <c r="D9504" t="s">
        <v>7</v>
      </c>
      <c r="E9504" t="s">
        <v>23</v>
      </c>
      <c r="F9504">
        <v>404.90799516666681</v>
      </c>
      <c r="H9504">
        <v>36</v>
      </c>
      <c r="I9504">
        <v>439.70137448173682</v>
      </c>
      <c r="M9504">
        <v>8.4685900444431681</v>
      </c>
      <c r="N9504">
        <v>0.98471983116090456</v>
      </c>
      <c r="O9504">
        <v>75125.847244259494</v>
      </c>
      <c r="P9504">
        <v>339.30571831353473</v>
      </c>
      <c r="R9504">
        <v>0.95550000000000002</v>
      </c>
      <c r="T9504" s="6">
        <v>35.449913921792565</v>
      </c>
      <c r="U9504" s="6">
        <v>34.398000000000003</v>
      </c>
      <c r="W9504" s="6">
        <v>304.86924159995408</v>
      </c>
    </row>
    <row r="9505" spans="1:23" x14ac:dyDescent="0.3">
      <c r="A9505" s="1">
        <v>44880</v>
      </c>
      <c r="B9505">
        <v>202211</v>
      </c>
      <c r="C9505">
        <v>2022</v>
      </c>
      <c r="D9505" t="s">
        <v>8</v>
      </c>
      <c r="E9505" t="s">
        <v>23</v>
      </c>
      <c r="F9505">
        <v>518.2091314999999</v>
      </c>
      <c r="H9505">
        <v>108</v>
      </c>
      <c r="I9505">
        <v>566.18546226666672</v>
      </c>
      <c r="M9505">
        <v>6.0585446502057634</v>
      </c>
      <c r="N9505">
        <v>0.96725823045267534</v>
      </c>
      <c r="O9505">
        <v>102967.0139489641</v>
      </c>
      <c r="P9505">
        <v>343.63322671157846</v>
      </c>
      <c r="R9505">
        <v>0.96039999999999992</v>
      </c>
      <c r="T9505" s="6">
        <v>104.46388888888893</v>
      </c>
      <c r="U9505" s="6">
        <v>103.72319999999999</v>
      </c>
      <c r="W9505" s="6">
        <v>654.3228222222225</v>
      </c>
    </row>
    <row r="9506" spans="1:23" x14ac:dyDescent="0.3">
      <c r="A9506" s="1">
        <v>44881</v>
      </c>
      <c r="B9506">
        <v>202211</v>
      </c>
      <c r="C9506">
        <v>2022</v>
      </c>
      <c r="D9506" t="s">
        <v>0</v>
      </c>
      <c r="E9506" t="s">
        <v>22</v>
      </c>
      <c r="F9506">
        <v>154.2573211666666</v>
      </c>
      <c r="G9506">
        <v>44</v>
      </c>
      <c r="I9506">
        <v>149.52975973629827</v>
      </c>
      <c r="J9506">
        <v>154.7893035885416</v>
      </c>
      <c r="K9506">
        <v>199.25203537208742</v>
      </c>
      <c r="L9506">
        <v>4.5318088029312857</v>
      </c>
      <c r="N9506">
        <v>1</v>
      </c>
      <c r="O9506">
        <v>22847.310656652302</v>
      </c>
      <c r="P9506">
        <v>129.64572977178932</v>
      </c>
      <c r="Q9506">
        <v>0.74990004612997874</v>
      </c>
      <c r="S9506" s="6">
        <v>32.995602029719066</v>
      </c>
      <c r="V9506" s="6">
        <v>199.39958732897657</v>
      </c>
    </row>
    <row r="9507" spans="1:23" x14ac:dyDescent="0.3">
      <c r="A9507" s="1">
        <v>44881</v>
      </c>
      <c r="B9507">
        <v>202211</v>
      </c>
      <c r="C9507">
        <v>2022</v>
      </c>
      <c r="D9507" t="s">
        <v>1</v>
      </c>
      <c r="E9507" t="s">
        <v>22</v>
      </c>
      <c r="F9507">
        <v>166.8489211666666</v>
      </c>
      <c r="G9507">
        <v>46</v>
      </c>
      <c r="I9507">
        <v>159.34769624478812</v>
      </c>
      <c r="J9507">
        <v>166.9551223385416</v>
      </c>
      <c r="K9507">
        <v>208.92547758404444</v>
      </c>
      <c r="L9507">
        <v>4.570651956812477</v>
      </c>
      <c r="N9507">
        <v>1</v>
      </c>
      <c r="O9507">
        <v>24673.777928774696</v>
      </c>
      <c r="P9507">
        <v>139.68537115201886</v>
      </c>
      <c r="Q9507">
        <v>0.75789633205048923</v>
      </c>
      <c r="S9507" s="6">
        <v>34.863231274322501</v>
      </c>
      <c r="V9507" s="6">
        <v>210.24999001337395</v>
      </c>
    </row>
    <row r="9508" spans="1:23" x14ac:dyDescent="0.3">
      <c r="A9508" s="1">
        <v>44881</v>
      </c>
      <c r="B9508">
        <v>202211</v>
      </c>
      <c r="C9508">
        <v>2022</v>
      </c>
      <c r="D9508" t="s">
        <v>4</v>
      </c>
      <c r="E9508" t="s">
        <v>22</v>
      </c>
      <c r="F9508">
        <v>112.28923999999999</v>
      </c>
      <c r="G9508">
        <v>36</v>
      </c>
      <c r="I9508">
        <v>107.21844027087175</v>
      </c>
      <c r="J9508">
        <v>112.50283999999999</v>
      </c>
      <c r="K9508">
        <v>140.69694711815043</v>
      </c>
      <c r="L9508">
        <v>3.9152431650893793</v>
      </c>
      <c r="N9508">
        <v>1</v>
      </c>
      <c r="O9508">
        <v>16188.440541541082</v>
      </c>
      <c r="P9508">
        <v>107.54083000512883</v>
      </c>
      <c r="Q9508">
        <v>0.76069094100729384</v>
      </c>
      <c r="S9508" s="6">
        <v>27.384873876262578</v>
      </c>
      <c r="V9508" s="6">
        <v>140.94875394321767</v>
      </c>
    </row>
    <row r="9509" spans="1:23" x14ac:dyDescent="0.3">
      <c r="A9509" s="1">
        <v>44881</v>
      </c>
      <c r="B9509">
        <v>202211</v>
      </c>
      <c r="C9509">
        <v>2022</v>
      </c>
      <c r="D9509" t="s">
        <v>2</v>
      </c>
      <c r="E9509" t="s">
        <v>22</v>
      </c>
      <c r="F9509">
        <v>187.15676033333332</v>
      </c>
      <c r="G9509">
        <v>64</v>
      </c>
      <c r="I9509">
        <v>181.19299700262792</v>
      </c>
      <c r="J9509">
        <v>187.54762947395832</v>
      </c>
      <c r="K9509">
        <v>236.83892917562969</v>
      </c>
      <c r="L9509">
        <v>3.7206130867340583</v>
      </c>
      <c r="N9509">
        <v>1</v>
      </c>
      <c r="O9509">
        <v>26993.180796906301</v>
      </c>
      <c r="P9509">
        <v>156.14303402779467</v>
      </c>
      <c r="Q9509">
        <v>0.7609338870146336</v>
      </c>
      <c r="S9509" s="6">
        <v>48.699768768936551</v>
      </c>
      <c r="V9509" s="6">
        <v>238.11923755097973</v>
      </c>
    </row>
    <row r="9510" spans="1:23" x14ac:dyDescent="0.3">
      <c r="A9510" s="1">
        <v>44881</v>
      </c>
      <c r="B9510">
        <v>202211</v>
      </c>
      <c r="C9510">
        <v>2022</v>
      </c>
      <c r="D9510" t="s">
        <v>3</v>
      </c>
      <c r="E9510" t="s">
        <v>22</v>
      </c>
      <c r="F9510">
        <v>316.22640200000001</v>
      </c>
      <c r="G9510">
        <v>96</v>
      </c>
      <c r="I9510">
        <v>297.62651298502226</v>
      </c>
      <c r="J9510">
        <v>317.13840199999999</v>
      </c>
      <c r="K9510">
        <v>388.70973812452155</v>
      </c>
      <c r="L9510">
        <v>4.0519211927582557</v>
      </c>
      <c r="N9510">
        <v>1</v>
      </c>
      <c r="O9510">
        <v>46641.710972221634</v>
      </c>
      <c r="P9510">
        <v>247.78445192505859</v>
      </c>
      <c r="Q9510">
        <v>0.76513733348719726</v>
      </c>
      <c r="S9510" s="6">
        <v>73.45318401477094</v>
      </c>
      <c r="V9510" s="6">
        <v>388.98443450479255</v>
      </c>
    </row>
    <row r="9511" spans="1:23" x14ac:dyDescent="0.3">
      <c r="A9511" s="1">
        <v>44881</v>
      </c>
      <c r="B9511">
        <v>202211</v>
      </c>
      <c r="C9511">
        <v>2022</v>
      </c>
      <c r="D9511" t="s">
        <v>5</v>
      </c>
      <c r="E9511" t="s">
        <v>23</v>
      </c>
      <c r="F9511">
        <v>2487.9745045000004</v>
      </c>
      <c r="H9511">
        <v>162</v>
      </c>
      <c r="I9511">
        <v>3105.0393619942038</v>
      </c>
      <c r="M9511">
        <v>10.201586512273096</v>
      </c>
      <c r="N9511">
        <v>0.99626517590181329</v>
      </c>
      <c r="O9511">
        <v>384688.31997683481</v>
      </c>
      <c r="P9511">
        <v>1704.3498109073644</v>
      </c>
      <c r="R9511">
        <v>0.94664838709677412</v>
      </c>
      <c r="T9511" s="6">
        <v>161.39495849609375</v>
      </c>
      <c r="U9511" s="6">
        <v>153.3570387096774</v>
      </c>
      <c r="W9511" s="6">
        <v>1652.6570149882416</v>
      </c>
    </row>
    <row r="9512" spans="1:23" x14ac:dyDescent="0.3">
      <c r="A9512" s="1">
        <v>44881</v>
      </c>
      <c r="B9512">
        <v>202211</v>
      </c>
      <c r="C9512">
        <v>2022</v>
      </c>
      <c r="D9512" t="s">
        <v>6</v>
      </c>
      <c r="E9512" t="s">
        <v>23</v>
      </c>
      <c r="F9512">
        <v>722.54896266666674</v>
      </c>
      <c r="H9512">
        <v>66</v>
      </c>
      <c r="I9512">
        <v>852.96204434686979</v>
      </c>
      <c r="M9512">
        <v>8.57965340034721</v>
      </c>
      <c r="N9512">
        <v>0.86424886680174273</v>
      </c>
      <c r="O9512">
        <v>119491.50652689059</v>
      </c>
      <c r="P9512">
        <v>591.33720112066453</v>
      </c>
      <c r="R9512">
        <v>0.94569999999999999</v>
      </c>
      <c r="T9512" s="6">
        <v>57.040425208915018</v>
      </c>
      <c r="U9512" s="6">
        <v>62.416199999999996</v>
      </c>
      <c r="W9512" s="6">
        <v>566.25712442291581</v>
      </c>
    </row>
    <row r="9513" spans="1:23" x14ac:dyDescent="0.3">
      <c r="A9513" s="1">
        <v>44881</v>
      </c>
      <c r="B9513">
        <v>202211</v>
      </c>
      <c r="C9513">
        <v>2022</v>
      </c>
      <c r="D9513" t="s">
        <v>7</v>
      </c>
      <c r="E9513" t="s">
        <v>23</v>
      </c>
      <c r="F9513">
        <v>402.14159433333361</v>
      </c>
      <c r="H9513">
        <v>36</v>
      </c>
      <c r="I9513">
        <v>452.48189686048045</v>
      </c>
      <c r="M9513">
        <v>8.57965340034721</v>
      </c>
      <c r="N9513">
        <v>1</v>
      </c>
      <c r="O9513">
        <v>65607.410885409612</v>
      </c>
      <c r="P9513">
        <v>339.30571831353473</v>
      </c>
      <c r="R9513">
        <v>0.95550000000000002</v>
      </c>
      <c r="T9513" s="6">
        <v>36</v>
      </c>
      <c r="U9513" s="6">
        <v>34.398000000000003</v>
      </c>
      <c r="W9513" s="6">
        <v>308.86752241249957</v>
      </c>
    </row>
    <row r="9514" spans="1:23" x14ac:dyDescent="0.3">
      <c r="A9514" s="1">
        <v>44881</v>
      </c>
      <c r="B9514">
        <v>202211</v>
      </c>
      <c r="C9514">
        <v>2022</v>
      </c>
      <c r="D9514" t="s">
        <v>8</v>
      </c>
      <c r="E9514" t="s">
        <v>23</v>
      </c>
      <c r="F9514">
        <v>535.96416816666658</v>
      </c>
      <c r="H9514">
        <v>108</v>
      </c>
      <c r="I9514">
        <v>616.43558316666656</v>
      </c>
      <c r="M9514">
        <v>6.0329917181069961</v>
      </c>
      <c r="N9514">
        <v>0.93690843621399233</v>
      </c>
      <c r="O9514">
        <v>107190.95490130548</v>
      </c>
      <c r="P9514">
        <v>343.63322671157846</v>
      </c>
      <c r="R9514">
        <v>0.96039999999999992</v>
      </c>
      <c r="T9514" s="6">
        <v>101.18611111111117</v>
      </c>
      <c r="U9514" s="6">
        <v>103.72319999999999</v>
      </c>
      <c r="W9514" s="6">
        <v>651.56310555555558</v>
      </c>
    </row>
    <row r="9515" spans="1:23" x14ac:dyDescent="0.3">
      <c r="A9515" s="1">
        <v>44882</v>
      </c>
      <c r="B9515">
        <v>202211</v>
      </c>
      <c r="C9515">
        <v>2022</v>
      </c>
      <c r="D9515" t="s">
        <v>0</v>
      </c>
      <c r="E9515" t="s">
        <v>22</v>
      </c>
      <c r="F9515">
        <v>140.49616033333331</v>
      </c>
      <c r="G9515">
        <v>44</v>
      </c>
      <c r="I9515">
        <v>135.70198730081941</v>
      </c>
      <c r="J9515">
        <v>141.02277166145831</v>
      </c>
      <c r="K9515">
        <v>181.52288666208639</v>
      </c>
      <c r="L9515">
        <v>4.11272954433724</v>
      </c>
      <c r="N9515">
        <v>1</v>
      </c>
      <c r="O9515">
        <v>29349.437554416643</v>
      </c>
      <c r="P9515">
        <v>129.64572977178932</v>
      </c>
      <c r="Q9515">
        <v>0.74990004612997874</v>
      </c>
      <c r="S9515" s="6">
        <v>32.995602029719066</v>
      </c>
      <c r="V9515" s="6">
        <v>180.96009995083855</v>
      </c>
    </row>
    <row r="9516" spans="1:23" x14ac:dyDescent="0.3">
      <c r="A9516" s="1">
        <v>44882</v>
      </c>
      <c r="B9516">
        <v>202211</v>
      </c>
      <c r="C9516">
        <v>2022</v>
      </c>
      <c r="D9516" t="s">
        <v>1</v>
      </c>
      <c r="E9516" t="s">
        <v>22</v>
      </c>
      <c r="F9516">
        <v>152.62996083333331</v>
      </c>
      <c r="G9516">
        <v>46</v>
      </c>
      <c r="I9516">
        <v>144.63808812720634</v>
      </c>
      <c r="J9516">
        <v>152.72676259114581</v>
      </c>
      <c r="K9516">
        <v>190.30144178673035</v>
      </c>
      <c r="L9516">
        <v>4.1487286989870986</v>
      </c>
      <c r="N9516">
        <v>1</v>
      </c>
      <c r="O9516">
        <v>31843.563842429783</v>
      </c>
      <c r="P9516">
        <v>139.68537115201886</v>
      </c>
      <c r="Q9516">
        <v>0.75789633205048923</v>
      </c>
      <c r="S9516" s="6">
        <v>34.863231274322501</v>
      </c>
      <c r="V9516" s="6">
        <v>190.84152015340655</v>
      </c>
    </row>
    <row r="9517" spans="1:23" x14ac:dyDescent="0.3">
      <c r="A9517" s="1">
        <v>44882</v>
      </c>
      <c r="B9517">
        <v>202211</v>
      </c>
      <c r="C9517">
        <v>2022</v>
      </c>
      <c r="D9517" t="s">
        <v>4</v>
      </c>
      <c r="E9517" t="s">
        <v>22</v>
      </c>
      <c r="F9517">
        <v>113.26084049999999</v>
      </c>
      <c r="G9517">
        <v>36</v>
      </c>
      <c r="I9517">
        <v>110.29506555639924</v>
      </c>
      <c r="J9517">
        <v>113.48524049999999</v>
      </c>
      <c r="K9517">
        <v>144.67078023226642</v>
      </c>
      <c r="L9517">
        <v>4.0275907807632398</v>
      </c>
      <c r="N9517">
        <v>1</v>
      </c>
      <c r="O9517">
        <v>24271.422220299879</v>
      </c>
      <c r="P9517">
        <v>107.54083000512883</v>
      </c>
      <c r="Q9517">
        <v>0.76069094100729384</v>
      </c>
      <c r="S9517" s="6">
        <v>27.384873876262578</v>
      </c>
      <c r="V9517" s="6">
        <v>144.99326810747664</v>
      </c>
    </row>
    <row r="9518" spans="1:23" x14ac:dyDescent="0.3">
      <c r="A9518" s="1">
        <v>44882</v>
      </c>
      <c r="B9518">
        <v>202211</v>
      </c>
      <c r="C9518">
        <v>2022</v>
      </c>
      <c r="D9518" t="s">
        <v>2</v>
      </c>
      <c r="E9518" t="s">
        <v>22</v>
      </c>
      <c r="F9518">
        <v>232.79172166666658</v>
      </c>
      <c r="G9518">
        <v>64</v>
      </c>
      <c r="I9518">
        <v>229.11035407868997</v>
      </c>
      <c r="J9518">
        <v>233.22446092447908</v>
      </c>
      <c r="K9518">
        <v>299.4874909716774</v>
      </c>
      <c r="L9518">
        <v>4.7045470619324465</v>
      </c>
      <c r="N9518">
        <v>1</v>
      </c>
      <c r="O9518">
        <v>52320.533479075115</v>
      </c>
      <c r="P9518">
        <v>156.14303402779467</v>
      </c>
      <c r="Q9518">
        <v>0.7609338870146336</v>
      </c>
      <c r="S9518" s="6">
        <v>48.699768768936551</v>
      </c>
      <c r="V9518" s="6">
        <v>301.09101196367658</v>
      </c>
    </row>
    <row r="9519" spans="1:23" x14ac:dyDescent="0.3">
      <c r="A9519" s="1">
        <v>44882</v>
      </c>
      <c r="B9519">
        <v>202211</v>
      </c>
      <c r="C9519">
        <v>2022</v>
      </c>
      <c r="D9519" t="s">
        <v>3</v>
      </c>
      <c r="E9519" t="s">
        <v>22</v>
      </c>
      <c r="F9519">
        <v>385.90216216666659</v>
      </c>
      <c r="G9519">
        <v>96</v>
      </c>
      <c r="I9519">
        <v>386.76668391137605</v>
      </c>
      <c r="J9519">
        <v>386.74596216666657</v>
      </c>
      <c r="K9519">
        <v>506.17249775916406</v>
      </c>
      <c r="L9519">
        <v>5.2654856164383546</v>
      </c>
      <c r="N9519">
        <v>1</v>
      </c>
      <c r="O9519">
        <v>80684.808759807856</v>
      </c>
      <c r="P9519">
        <v>247.78445192505859</v>
      </c>
      <c r="Q9519">
        <v>0.76513733348719726</v>
      </c>
      <c r="S9519" s="6">
        <v>73.45318401477094</v>
      </c>
      <c r="V9519" s="6">
        <v>505.48661917808204</v>
      </c>
    </row>
    <row r="9520" spans="1:23" x14ac:dyDescent="0.3">
      <c r="A9520" s="1">
        <v>44882</v>
      </c>
      <c r="B9520">
        <v>202211</v>
      </c>
      <c r="C9520">
        <v>2022</v>
      </c>
      <c r="D9520" t="s">
        <v>5</v>
      </c>
      <c r="E9520" t="s">
        <v>23</v>
      </c>
      <c r="F9520">
        <v>1889.1648849999999</v>
      </c>
      <c r="H9520">
        <v>162</v>
      </c>
      <c r="I9520">
        <v>2276.9851581869721</v>
      </c>
      <c r="M9520">
        <v>8.9529602177668881</v>
      </c>
      <c r="N9520">
        <v>0.9969422140239198</v>
      </c>
      <c r="O9520">
        <v>347063.96071780252</v>
      </c>
      <c r="P9520">
        <v>1704.3498109073644</v>
      </c>
      <c r="R9520">
        <v>0.94664838709677412</v>
      </c>
      <c r="T9520" s="6">
        <v>161.504638671875</v>
      </c>
      <c r="U9520" s="6">
        <v>153.3570387096774</v>
      </c>
      <c r="W9520" s="6">
        <v>1450.3795552782358</v>
      </c>
    </row>
    <row r="9521" spans="1:23" x14ac:dyDescent="0.3">
      <c r="A9521" s="1">
        <v>44882</v>
      </c>
      <c r="B9521">
        <v>202211</v>
      </c>
      <c r="C9521">
        <v>2022</v>
      </c>
      <c r="D9521" t="s">
        <v>6</v>
      </c>
      <c r="E9521" t="s">
        <v>23</v>
      </c>
      <c r="F9521">
        <v>580.24512349999998</v>
      </c>
      <c r="H9521">
        <v>66</v>
      </c>
      <c r="I9521">
        <v>652.94746675211786</v>
      </c>
      <c r="M9521">
        <v>7.2350888269090383</v>
      </c>
      <c r="N9521">
        <v>0.86645077474263898</v>
      </c>
      <c r="O9521">
        <v>111169.97884871536</v>
      </c>
      <c r="P9521">
        <v>591.33720112066453</v>
      </c>
      <c r="R9521">
        <v>0.94569999999999999</v>
      </c>
      <c r="T9521" s="6">
        <v>57.185751133014172</v>
      </c>
      <c r="U9521" s="6">
        <v>62.416199999999996</v>
      </c>
      <c r="W9521" s="6">
        <v>477.51586257599655</v>
      </c>
    </row>
    <row r="9522" spans="1:23" x14ac:dyDescent="0.3">
      <c r="A9522" s="1">
        <v>44882</v>
      </c>
      <c r="B9522">
        <v>202211</v>
      </c>
      <c r="C9522">
        <v>2022</v>
      </c>
      <c r="D9522" t="s">
        <v>7</v>
      </c>
      <c r="E9522" t="s">
        <v>23</v>
      </c>
      <c r="F9522">
        <v>300.52399650000018</v>
      </c>
      <c r="H9522">
        <v>36</v>
      </c>
      <c r="I9522">
        <v>339.66052662116482</v>
      </c>
      <c r="M9522">
        <v>7.0541489145524423</v>
      </c>
      <c r="N9522">
        <v>0.98481977140985799</v>
      </c>
      <c r="O9522">
        <v>56939.455420241597</v>
      </c>
      <c r="P9522">
        <v>339.30571831353473</v>
      </c>
      <c r="R9522">
        <v>0.95550000000000002</v>
      </c>
      <c r="T9522" s="6">
        <v>35.453511770754886</v>
      </c>
      <c r="U9522" s="6">
        <v>34.398000000000003</v>
      </c>
      <c r="W9522" s="6">
        <v>253.94936092388792</v>
      </c>
    </row>
    <row r="9523" spans="1:23" x14ac:dyDescent="0.3">
      <c r="A9523" s="1">
        <v>44882</v>
      </c>
      <c r="B9523">
        <v>202211</v>
      </c>
      <c r="C9523">
        <v>2022</v>
      </c>
      <c r="D9523" t="s">
        <v>8</v>
      </c>
      <c r="E9523" t="s">
        <v>23</v>
      </c>
      <c r="F9523">
        <v>576.8117288333334</v>
      </c>
      <c r="H9523">
        <v>108</v>
      </c>
      <c r="I9523">
        <v>594.77961650000009</v>
      </c>
      <c r="M9523">
        <v>6.2663083076131691</v>
      </c>
      <c r="N9523">
        <v>0.93373971193415684</v>
      </c>
      <c r="O9523">
        <v>118057.16586481225</v>
      </c>
      <c r="P9523">
        <v>343.63322671157846</v>
      </c>
      <c r="R9523">
        <v>0.96039999999999992</v>
      </c>
      <c r="T9523" s="6">
        <v>100.84388888888894</v>
      </c>
      <c r="U9523" s="6">
        <v>103.72319999999999</v>
      </c>
      <c r="W9523" s="6">
        <v>676.76129722222231</v>
      </c>
    </row>
    <row r="9524" spans="1:23" x14ac:dyDescent="0.3">
      <c r="A9524" s="1">
        <v>44883</v>
      </c>
      <c r="B9524">
        <v>202211</v>
      </c>
      <c r="C9524">
        <v>2022</v>
      </c>
      <c r="D9524" t="s">
        <v>0</v>
      </c>
      <c r="E9524" t="s">
        <v>22</v>
      </c>
      <c r="F9524">
        <v>40.981359999999995</v>
      </c>
      <c r="G9524">
        <v>44</v>
      </c>
      <c r="I9524">
        <v>34.141600987555059</v>
      </c>
      <c r="J9524">
        <v>41.369055312499995</v>
      </c>
      <c r="K9524">
        <v>46.02002730009297</v>
      </c>
      <c r="L9524">
        <v>1.0347318699262948</v>
      </c>
      <c r="N9524">
        <v>1</v>
      </c>
      <c r="O9524">
        <v>7548.9493352557274</v>
      </c>
      <c r="P9524">
        <v>129.64572977178932</v>
      </c>
      <c r="Q9524">
        <v>0.74990004612997874</v>
      </c>
      <c r="S9524" s="6">
        <v>32.995602029719066</v>
      </c>
      <c r="V9524" s="6">
        <v>45.528202276756971</v>
      </c>
    </row>
    <row r="9525" spans="1:23" x14ac:dyDescent="0.3">
      <c r="A9525" s="1">
        <v>44883</v>
      </c>
      <c r="B9525">
        <v>202211</v>
      </c>
      <c r="C9525">
        <v>2022</v>
      </c>
      <c r="D9525" t="s">
        <v>1</v>
      </c>
      <c r="E9525" t="s">
        <v>22</v>
      </c>
      <c r="F9525">
        <v>42.874159999999996</v>
      </c>
      <c r="G9525">
        <v>46</v>
      </c>
      <c r="I9525">
        <v>36.727452205858818</v>
      </c>
      <c r="J9525">
        <v>42.961440273437496</v>
      </c>
      <c r="K9525">
        <v>48.834508601235306</v>
      </c>
      <c r="L9525">
        <v>1.0534724081330165</v>
      </c>
      <c r="N9525">
        <v>1</v>
      </c>
      <c r="O9525">
        <v>7901.4481348025556</v>
      </c>
      <c r="P9525">
        <v>139.68537115201886</v>
      </c>
      <c r="Q9525">
        <v>0.75789633205048923</v>
      </c>
      <c r="S9525" s="6">
        <v>34.863231274322501</v>
      </c>
      <c r="V9525" s="6">
        <v>48.459730774118754</v>
      </c>
    </row>
    <row r="9526" spans="1:23" x14ac:dyDescent="0.3">
      <c r="A9526" s="1">
        <v>44883</v>
      </c>
      <c r="B9526">
        <v>202211</v>
      </c>
      <c r="C9526">
        <v>2022</v>
      </c>
      <c r="D9526" t="s">
        <v>4</v>
      </c>
      <c r="E9526" t="s">
        <v>22</v>
      </c>
      <c r="F9526">
        <v>78.290800000000004</v>
      </c>
      <c r="G9526">
        <v>36</v>
      </c>
      <c r="I9526">
        <v>69.991987377955411</v>
      </c>
      <c r="J9526">
        <v>78.453000000000003</v>
      </c>
      <c r="K9526">
        <v>92.170304940637564</v>
      </c>
      <c r="L9526">
        <v>2.5558630539695497</v>
      </c>
      <c r="N9526">
        <v>1</v>
      </c>
      <c r="O9526">
        <v>14056.889571437552</v>
      </c>
      <c r="P9526">
        <v>107.54083000512883</v>
      </c>
      <c r="Q9526">
        <v>0.76069094100729384</v>
      </c>
      <c r="S9526" s="6">
        <v>27.384873876262578</v>
      </c>
      <c r="V9526" s="6">
        <v>92.011069942903788</v>
      </c>
    </row>
    <row r="9527" spans="1:23" x14ac:dyDescent="0.3">
      <c r="A9527" s="1">
        <v>44883</v>
      </c>
      <c r="B9527">
        <v>202211</v>
      </c>
      <c r="C9527">
        <v>2022</v>
      </c>
      <c r="D9527" t="s">
        <v>2</v>
      </c>
      <c r="E9527" t="s">
        <v>22</v>
      </c>
      <c r="F9527">
        <v>84.935479999999984</v>
      </c>
      <c r="G9527">
        <v>64</v>
      </c>
      <c r="I9527">
        <v>73.953152002744432</v>
      </c>
      <c r="J9527">
        <v>85.264337421874984</v>
      </c>
      <c r="K9527">
        <v>97.600215153615906</v>
      </c>
      <c r="L9527">
        <v>1.5185524258570178</v>
      </c>
      <c r="N9527">
        <v>1</v>
      </c>
      <c r="O9527">
        <v>15705.415075853733</v>
      </c>
      <c r="P9527">
        <v>156.14303402779467</v>
      </c>
      <c r="Q9527">
        <v>0.7609338870146336</v>
      </c>
      <c r="S9527" s="6">
        <v>48.699768768936551</v>
      </c>
      <c r="V9527" s="6">
        <v>97.187355254849138</v>
      </c>
    </row>
    <row r="9528" spans="1:23" x14ac:dyDescent="0.3">
      <c r="A9528" s="1">
        <v>44883</v>
      </c>
      <c r="B9528">
        <v>202211</v>
      </c>
      <c r="C9528">
        <v>2022</v>
      </c>
      <c r="D9528" t="s">
        <v>3</v>
      </c>
      <c r="E9528" t="s">
        <v>22</v>
      </c>
      <c r="F9528">
        <v>77.141680000000008</v>
      </c>
      <c r="G9528">
        <v>96</v>
      </c>
      <c r="I9528">
        <v>67.300167766416223</v>
      </c>
      <c r="J9528">
        <v>77.141680000000008</v>
      </c>
      <c r="K9528">
        <v>88.928135179996715</v>
      </c>
      <c r="L9528">
        <v>0.91623213709677453</v>
      </c>
      <c r="N9528">
        <v>1</v>
      </c>
      <c r="O9528">
        <v>14433.144570437616</v>
      </c>
      <c r="P9528">
        <v>247.78445192505859</v>
      </c>
      <c r="Q9528">
        <v>0.76513733348719726</v>
      </c>
      <c r="S9528" s="6">
        <v>73.45318401477094</v>
      </c>
      <c r="V9528" s="6">
        <v>87.958285161290348</v>
      </c>
    </row>
    <row r="9529" spans="1:23" x14ac:dyDescent="0.3">
      <c r="A9529" s="1">
        <v>44883</v>
      </c>
      <c r="B9529">
        <v>202211</v>
      </c>
      <c r="C9529">
        <v>2022</v>
      </c>
      <c r="D9529" t="s">
        <v>5</v>
      </c>
      <c r="E9529" t="s">
        <v>23</v>
      </c>
      <c r="F9529">
        <v>1695.5520711666668</v>
      </c>
      <c r="H9529">
        <v>162</v>
      </c>
      <c r="I9529">
        <v>1979.0466719804604</v>
      </c>
      <c r="M9529">
        <v>8.3765228331824879</v>
      </c>
      <c r="N9529">
        <v>0.98576863606770837</v>
      </c>
      <c r="O9529">
        <v>298883.25751191133</v>
      </c>
      <c r="P9529">
        <v>1704.3498109073644</v>
      </c>
      <c r="R9529">
        <v>0.94664838709677412</v>
      </c>
      <c r="T9529" s="6">
        <v>159.69451904296875</v>
      </c>
      <c r="U9529" s="6">
        <v>153.3570387096774</v>
      </c>
      <c r="W9529" s="6">
        <v>1356.996698975563</v>
      </c>
    </row>
    <row r="9530" spans="1:23" x14ac:dyDescent="0.3">
      <c r="A9530" s="1">
        <v>44883</v>
      </c>
      <c r="B9530">
        <v>202211</v>
      </c>
      <c r="C9530">
        <v>2022</v>
      </c>
      <c r="D9530" t="s">
        <v>6</v>
      </c>
      <c r="E9530" t="s">
        <v>23</v>
      </c>
      <c r="F9530">
        <v>370.85328066666665</v>
      </c>
      <c r="H9530">
        <v>66</v>
      </c>
      <c r="I9530">
        <v>377.11379999999991</v>
      </c>
      <c r="M9530">
        <v>5.5199305555555549</v>
      </c>
      <c r="N9530">
        <v>0.86434895352632901</v>
      </c>
      <c r="O9530">
        <v>69514.970844477168</v>
      </c>
      <c r="P9530">
        <v>591.33720112066453</v>
      </c>
      <c r="R9530">
        <v>0.94569999999999999</v>
      </c>
      <c r="T9530" s="6">
        <v>57.047030932737712</v>
      </c>
      <c r="U9530" s="6">
        <v>62.416199999999996</v>
      </c>
      <c r="W9530" s="6">
        <v>364.31541666666664</v>
      </c>
    </row>
    <row r="9531" spans="1:23" x14ac:dyDescent="0.3">
      <c r="A9531" s="1">
        <v>44883</v>
      </c>
      <c r="B9531">
        <v>202211</v>
      </c>
      <c r="C9531">
        <v>2022</v>
      </c>
      <c r="D9531" t="s">
        <v>7</v>
      </c>
      <c r="E9531" t="s">
        <v>23</v>
      </c>
      <c r="F9531">
        <v>264.67279750000012</v>
      </c>
      <c r="H9531">
        <v>36</v>
      </c>
      <c r="I9531">
        <v>297.95570254225993</v>
      </c>
      <c r="M9531">
        <v>6.7156362907985248</v>
      </c>
      <c r="N9531">
        <v>0.99741224277799978</v>
      </c>
      <c r="O9531">
        <v>49667.847209372179</v>
      </c>
      <c r="P9531">
        <v>339.30571831353473</v>
      </c>
      <c r="R9531">
        <v>0.95550000000000002</v>
      </c>
      <c r="T9531" s="6">
        <v>35.906840740007993</v>
      </c>
      <c r="U9531" s="6">
        <v>34.398000000000003</v>
      </c>
      <c r="W9531" s="6">
        <v>241.76290646874691</v>
      </c>
    </row>
    <row r="9532" spans="1:23" x14ac:dyDescent="0.3">
      <c r="A9532" s="1">
        <v>44883</v>
      </c>
      <c r="B9532">
        <v>202211</v>
      </c>
      <c r="C9532">
        <v>2022</v>
      </c>
      <c r="D9532" t="s">
        <v>8</v>
      </c>
      <c r="E9532" t="s">
        <v>23</v>
      </c>
      <c r="F9532">
        <v>949.40810833333342</v>
      </c>
      <c r="H9532">
        <v>108</v>
      </c>
      <c r="I9532">
        <v>1070.1008769333334</v>
      </c>
      <c r="M9532">
        <v>7.5451546553497932</v>
      </c>
      <c r="N9532">
        <v>0.90684156378600833</v>
      </c>
      <c r="O9532">
        <v>174014.42657325446</v>
      </c>
      <c r="P9532">
        <v>343.63322671157846</v>
      </c>
      <c r="R9532">
        <v>0.96039999999999992</v>
      </c>
      <c r="T9532" s="6">
        <v>97.938888888888897</v>
      </c>
      <c r="U9532" s="6">
        <v>103.72319999999999</v>
      </c>
      <c r="W9532" s="6">
        <v>814.87670277777772</v>
      </c>
    </row>
    <row r="9533" spans="1:23" x14ac:dyDescent="0.3">
      <c r="A9533" s="1">
        <v>44884</v>
      </c>
      <c r="B9533">
        <v>202211</v>
      </c>
      <c r="C9533">
        <v>2022</v>
      </c>
      <c r="D9533" t="s">
        <v>0</v>
      </c>
      <c r="E9533" t="s">
        <v>22</v>
      </c>
      <c r="F9533">
        <v>88.331319999999991</v>
      </c>
      <c r="G9533">
        <v>44</v>
      </c>
      <c r="I9533">
        <v>83.17438132274232</v>
      </c>
      <c r="J9533">
        <v>88.724630546874991</v>
      </c>
      <c r="K9533">
        <v>111.94455096517095</v>
      </c>
      <c r="L9533">
        <v>2.5207717455140641</v>
      </c>
      <c r="N9533">
        <v>1</v>
      </c>
      <c r="O9533">
        <v>11203.253817302932</v>
      </c>
      <c r="P9533">
        <v>129.64572977178932</v>
      </c>
      <c r="Q9533">
        <v>0.74990004612997874</v>
      </c>
      <c r="S9533" s="6">
        <v>32.995602029719066</v>
      </c>
      <c r="V9533" s="6">
        <v>110.91395680261883</v>
      </c>
    </row>
    <row r="9534" spans="1:23" x14ac:dyDescent="0.3">
      <c r="A9534" s="1">
        <v>44884</v>
      </c>
      <c r="B9534">
        <v>202211</v>
      </c>
      <c r="C9534">
        <v>2022</v>
      </c>
      <c r="D9534" t="s">
        <v>1</v>
      </c>
      <c r="E9534" t="s">
        <v>22</v>
      </c>
      <c r="F9534">
        <v>92.293599999999998</v>
      </c>
      <c r="G9534">
        <v>46</v>
      </c>
      <c r="I9534">
        <v>87.253939079467159</v>
      </c>
      <c r="J9534">
        <v>92.390157617187498</v>
      </c>
      <c r="K9534">
        <v>115.56443596155452</v>
      </c>
      <c r="L9534">
        <v>2.5027496273339271</v>
      </c>
      <c r="N9534">
        <v>1</v>
      </c>
      <c r="O9534">
        <v>11710.275257511861</v>
      </c>
      <c r="P9534">
        <v>139.68537115201886</v>
      </c>
      <c r="Q9534">
        <v>0.75789633205048923</v>
      </c>
      <c r="S9534" s="6">
        <v>34.863231274322501</v>
      </c>
      <c r="V9534" s="6">
        <v>115.12648285736064</v>
      </c>
    </row>
    <row r="9535" spans="1:23" x14ac:dyDescent="0.3">
      <c r="A9535" s="1">
        <v>44884</v>
      </c>
      <c r="B9535">
        <v>202211</v>
      </c>
      <c r="C9535">
        <v>2022</v>
      </c>
      <c r="D9535" t="s">
        <v>4</v>
      </c>
      <c r="E9535" t="s">
        <v>22</v>
      </c>
      <c r="F9535">
        <v>62.083840000000009</v>
      </c>
      <c r="G9535">
        <v>36</v>
      </c>
      <c r="I9535">
        <v>60.694052112681568</v>
      </c>
      <c r="J9535">
        <v>62.220440000000018</v>
      </c>
      <c r="K9535">
        <v>80.259925893220554</v>
      </c>
      <c r="L9535">
        <v>2.2163349149214686</v>
      </c>
      <c r="N9535">
        <v>1</v>
      </c>
      <c r="O9535">
        <v>7967.5421582245526</v>
      </c>
      <c r="P9535">
        <v>107.54083000512883</v>
      </c>
      <c r="Q9535">
        <v>0.76069094100729384</v>
      </c>
      <c r="S9535" s="6">
        <v>27.384873876262578</v>
      </c>
      <c r="V9535" s="6">
        <v>79.788056937172868</v>
      </c>
    </row>
    <row r="9536" spans="1:23" x14ac:dyDescent="0.3">
      <c r="A9536" s="1">
        <v>44884</v>
      </c>
      <c r="B9536">
        <v>202211</v>
      </c>
      <c r="C9536">
        <v>2022</v>
      </c>
      <c r="D9536" t="s">
        <v>2</v>
      </c>
      <c r="E9536" t="s">
        <v>22</v>
      </c>
      <c r="F9536">
        <v>130.14652066666665</v>
      </c>
      <c r="G9536">
        <v>64</v>
      </c>
      <c r="I9536">
        <v>119.83949568043161</v>
      </c>
      <c r="J9536">
        <v>130.48233609635415</v>
      </c>
      <c r="K9536">
        <v>157.78183793805499</v>
      </c>
      <c r="L9536">
        <v>2.460781615802496</v>
      </c>
      <c r="N9536">
        <v>1</v>
      </c>
      <c r="O9536">
        <v>16596.702148926881</v>
      </c>
      <c r="P9536">
        <v>156.14303402779467</v>
      </c>
      <c r="Q9536">
        <v>0.7609338870146336</v>
      </c>
      <c r="S9536" s="6">
        <v>48.699768768936551</v>
      </c>
      <c r="V9536" s="6">
        <v>157.49002341135974</v>
      </c>
    </row>
    <row r="9537" spans="1:23" x14ac:dyDescent="0.3">
      <c r="A9537" s="1">
        <v>44884</v>
      </c>
      <c r="B9537">
        <v>202211</v>
      </c>
      <c r="C9537">
        <v>2022</v>
      </c>
      <c r="D9537" t="s">
        <v>3</v>
      </c>
      <c r="E9537" t="s">
        <v>22</v>
      </c>
      <c r="F9537">
        <v>195.14208099999996</v>
      </c>
      <c r="G9537">
        <v>96</v>
      </c>
      <c r="I9537">
        <v>182.52656682276583</v>
      </c>
      <c r="J9537">
        <v>195.14208099999996</v>
      </c>
      <c r="K9537">
        <v>240.4953328789685</v>
      </c>
      <c r="L9537">
        <v>2.4849374369674835</v>
      </c>
      <c r="N9537">
        <v>1</v>
      </c>
      <c r="O9537">
        <v>24574.898444635259</v>
      </c>
      <c r="P9537">
        <v>247.78445192505859</v>
      </c>
      <c r="Q9537">
        <v>0.76513733348719726</v>
      </c>
      <c r="S9537" s="6">
        <v>73.45318401477094</v>
      </c>
      <c r="V9537" s="6">
        <v>238.55399394887843</v>
      </c>
    </row>
    <row r="9538" spans="1:23" x14ac:dyDescent="0.3">
      <c r="A9538" s="1">
        <v>44884</v>
      </c>
      <c r="B9538">
        <v>202211</v>
      </c>
      <c r="C9538">
        <v>2022</v>
      </c>
      <c r="D9538" t="s">
        <v>5</v>
      </c>
      <c r="E9538" t="s">
        <v>23</v>
      </c>
      <c r="F9538">
        <v>1631.3088641666659</v>
      </c>
      <c r="H9538">
        <v>162</v>
      </c>
      <c r="I9538">
        <v>1909.6589288072905</v>
      </c>
      <c r="M9538">
        <v>8.4220754352616698</v>
      </c>
      <c r="N9538">
        <v>0.99723721727912806</v>
      </c>
      <c r="O9538">
        <v>239168.45501417934</v>
      </c>
      <c r="P9538">
        <v>1704.3498109073644</v>
      </c>
      <c r="R9538">
        <v>0.94664838709677412</v>
      </c>
      <c r="T9538" s="6">
        <v>161.55242919921875</v>
      </c>
      <c r="U9538" s="6">
        <v>153.3570387096774</v>
      </c>
      <c r="W9538" s="6">
        <v>1364.3762205123905</v>
      </c>
    </row>
    <row r="9539" spans="1:23" x14ac:dyDescent="0.3">
      <c r="A9539" s="1">
        <v>44884</v>
      </c>
      <c r="B9539">
        <v>202211</v>
      </c>
      <c r="C9539">
        <v>2022</v>
      </c>
      <c r="D9539" t="s">
        <v>6</v>
      </c>
      <c r="E9539" t="s">
        <v>23</v>
      </c>
      <c r="F9539">
        <v>600.86880183333312</v>
      </c>
      <c r="H9539">
        <v>66</v>
      </c>
      <c r="I9539">
        <v>630.84796666666671</v>
      </c>
      <c r="M9539">
        <v>7.1169097222222222</v>
      </c>
      <c r="N9539">
        <v>0.87736022772253364</v>
      </c>
      <c r="O9539">
        <v>89698.255744164606</v>
      </c>
      <c r="P9539">
        <v>591.33720112066453</v>
      </c>
      <c r="R9539">
        <v>0.94569999999999999</v>
      </c>
      <c r="T9539" s="6">
        <v>57.90577502968722</v>
      </c>
      <c r="U9539" s="6">
        <v>62.416199999999996</v>
      </c>
      <c r="W9539" s="6">
        <v>469.71604166666668</v>
      </c>
    </row>
    <row r="9540" spans="1:23" x14ac:dyDescent="0.3">
      <c r="A9540" s="1">
        <v>44884</v>
      </c>
      <c r="B9540">
        <v>202211</v>
      </c>
      <c r="C9540">
        <v>2022</v>
      </c>
      <c r="D9540" t="s">
        <v>7</v>
      </c>
      <c r="E9540" t="s">
        <v>23</v>
      </c>
      <c r="F9540">
        <v>415.18399433333354</v>
      </c>
      <c r="H9540">
        <v>36</v>
      </c>
      <c r="I9540">
        <v>458.86687641819498</v>
      </c>
      <c r="M9540">
        <v>8.4591261711129224</v>
      </c>
      <c r="N9540">
        <v>1</v>
      </c>
      <c r="O9540">
        <v>61400.310971714389</v>
      </c>
      <c r="P9540">
        <v>339.30571831353473</v>
      </c>
      <c r="R9540">
        <v>0.95550000000000002</v>
      </c>
      <c r="T9540" s="6">
        <v>36</v>
      </c>
      <c r="U9540" s="6">
        <v>34.398000000000003</v>
      </c>
      <c r="W9540" s="6">
        <v>304.52854216006523</v>
      </c>
    </row>
    <row r="9541" spans="1:23" x14ac:dyDescent="0.3">
      <c r="A9541" s="1">
        <v>44884</v>
      </c>
      <c r="B9541">
        <v>202211</v>
      </c>
      <c r="C9541">
        <v>2022</v>
      </c>
      <c r="D9541" t="s">
        <v>8</v>
      </c>
      <c r="E9541" t="s">
        <v>23</v>
      </c>
      <c r="F9541">
        <v>66.556447000000006</v>
      </c>
      <c r="H9541">
        <v>108</v>
      </c>
      <c r="I9541">
        <v>86.939289333333321</v>
      </c>
      <c r="M9541">
        <v>3.3425331790123463</v>
      </c>
      <c r="N9541">
        <v>0.9217335390946505</v>
      </c>
      <c r="O9541">
        <v>8786.9831256624002</v>
      </c>
      <c r="P9541">
        <v>343.63322671157846</v>
      </c>
      <c r="R9541">
        <v>0.96039999999999992</v>
      </c>
      <c r="T9541" s="6">
        <v>99.54722222222226</v>
      </c>
      <c r="U9541" s="6">
        <v>103.72319999999999</v>
      </c>
      <c r="W9541" s="6">
        <v>360.99358333333339</v>
      </c>
    </row>
    <row r="9542" spans="1:23" x14ac:dyDescent="0.3">
      <c r="A9542" s="1">
        <v>44885</v>
      </c>
      <c r="B9542">
        <v>202211</v>
      </c>
      <c r="C9542">
        <v>2022</v>
      </c>
      <c r="D9542" t="s">
        <v>0</v>
      </c>
      <c r="E9542" t="s">
        <v>22</v>
      </c>
      <c r="F9542">
        <v>144.14708000000002</v>
      </c>
      <c r="G9542">
        <v>44</v>
      </c>
      <c r="I9542">
        <v>143.40118359918912</v>
      </c>
      <c r="J9542">
        <v>144.63438468750002</v>
      </c>
      <c r="K9542">
        <v>192.05399567580884</v>
      </c>
      <c r="L9542">
        <v>4.3460696207339389</v>
      </c>
      <c r="N9542">
        <v>1</v>
      </c>
      <c r="O9542">
        <v>19589.649446606581</v>
      </c>
      <c r="P9542">
        <v>129.64572977178932</v>
      </c>
      <c r="Q9542">
        <v>0.74990004612997874</v>
      </c>
      <c r="S9542" s="6">
        <v>32.995602029719066</v>
      </c>
      <c r="V9542" s="6">
        <v>191.2270633122933</v>
      </c>
    </row>
    <row r="9543" spans="1:23" x14ac:dyDescent="0.3">
      <c r="A9543" s="1">
        <v>44885</v>
      </c>
      <c r="B9543">
        <v>202211</v>
      </c>
      <c r="C9543">
        <v>2022</v>
      </c>
      <c r="D9543" t="s">
        <v>1</v>
      </c>
      <c r="E9543" t="s">
        <v>22</v>
      </c>
      <c r="F9543">
        <v>154.23240133333323</v>
      </c>
      <c r="G9543">
        <v>46</v>
      </c>
      <c r="I9543">
        <v>148.17602797275455</v>
      </c>
      <c r="J9543">
        <v>154.34238668489573</v>
      </c>
      <c r="K9543">
        <v>195.16667241676871</v>
      </c>
      <c r="L9543">
        <v>4.2502092478699556</v>
      </c>
      <c r="N9543">
        <v>1</v>
      </c>
      <c r="O9543">
        <v>20926.295005667544</v>
      </c>
      <c r="P9543">
        <v>139.68537115201886</v>
      </c>
      <c r="Q9543">
        <v>0.75789633205048923</v>
      </c>
      <c r="S9543" s="6">
        <v>34.863231274322501</v>
      </c>
      <c r="V9543" s="6">
        <v>195.50962540201795</v>
      </c>
    </row>
    <row r="9544" spans="1:23" x14ac:dyDescent="0.3">
      <c r="A9544" s="1">
        <v>44885</v>
      </c>
      <c r="B9544">
        <v>202211</v>
      </c>
      <c r="C9544">
        <v>2022</v>
      </c>
      <c r="D9544" t="s">
        <v>4</v>
      </c>
      <c r="E9544" t="s">
        <v>22</v>
      </c>
      <c r="F9544">
        <v>130.23415999999997</v>
      </c>
      <c r="G9544">
        <v>36</v>
      </c>
      <c r="I9544">
        <v>127.17859910365861</v>
      </c>
      <c r="J9544">
        <v>130.41575999999998</v>
      </c>
      <c r="K9544">
        <v>166.70282189956961</v>
      </c>
      <c r="L9544">
        <v>4.6441184895833318</v>
      </c>
      <c r="N9544">
        <v>1</v>
      </c>
      <c r="O9544">
        <v>18250.962929978672</v>
      </c>
      <c r="P9544">
        <v>107.54083000512883</v>
      </c>
      <c r="Q9544">
        <v>0.76069094100729384</v>
      </c>
      <c r="S9544" s="6">
        <v>27.384873876262578</v>
      </c>
      <c r="V9544" s="6">
        <v>167.18826562499996</v>
      </c>
    </row>
    <row r="9545" spans="1:23" x14ac:dyDescent="0.3">
      <c r="A9545" s="1">
        <v>44885</v>
      </c>
      <c r="B9545">
        <v>202211</v>
      </c>
      <c r="C9545">
        <v>2022</v>
      </c>
      <c r="D9545" t="s">
        <v>2</v>
      </c>
      <c r="E9545" t="s">
        <v>22</v>
      </c>
      <c r="F9545">
        <v>222.90940016666667</v>
      </c>
      <c r="G9545">
        <v>64</v>
      </c>
      <c r="I9545">
        <v>219.75976675768106</v>
      </c>
      <c r="J9545">
        <v>223.27524489322917</v>
      </c>
      <c r="K9545">
        <v>288.34605459630342</v>
      </c>
      <c r="L9545">
        <v>4.5125423038529124</v>
      </c>
      <c r="N9545">
        <v>1</v>
      </c>
      <c r="O9545">
        <v>30834.746703546392</v>
      </c>
      <c r="P9545">
        <v>156.14303402779467</v>
      </c>
      <c r="Q9545">
        <v>0.7609338870146336</v>
      </c>
      <c r="S9545" s="6">
        <v>48.699768768936551</v>
      </c>
      <c r="V9545" s="6">
        <v>288.8027074465864</v>
      </c>
    </row>
    <row r="9546" spans="1:23" x14ac:dyDescent="0.3">
      <c r="A9546" s="1">
        <v>44885</v>
      </c>
      <c r="B9546">
        <v>202211</v>
      </c>
      <c r="C9546">
        <v>2022</v>
      </c>
      <c r="D9546" t="s">
        <v>3</v>
      </c>
      <c r="E9546" t="s">
        <v>22</v>
      </c>
      <c r="F9546">
        <v>360.38464149999999</v>
      </c>
      <c r="G9546">
        <v>96</v>
      </c>
      <c r="I9546">
        <v>351.48024047038746</v>
      </c>
      <c r="J9546">
        <v>361.22344149999998</v>
      </c>
      <c r="K9546">
        <v>460.92414066689264</v>
      </c>
      <c r="L9546">
        <v>4.7850919627896209</v>
      </c>
      <c r="N9546">
        <v>1</v>
      </c>
      <c r="O9546">
        <v>50614.815289129125</v>
      </c>
      <c r="P9546">
        <v>247.78445192505859</v>
      </c>
      <c r="Q9546">
        <v>0.76513733348719726</v>
      </c>
      <c r="S9546" s="6">
        <v>73.45318401477094</v>
      </c>
      <c r="V9546" s="6">
        <v>459.36882842780358</v>
      </c>
    </row>
    <row r="9547" spans="1:23" x14ac:dyDescent="0.3">
      <c r="A9547" s="1">
        <v>44885</v>
      </c>
      <c r="B9547">
        <v>202211</v>
      </c>
      <c r="C9547">
        <v>2022</v>
      </c>
      <c r="D9547" t="s">
        <v>5</v>
      </c>
      <c r="E9547" t="s">
        <v>23</v>
      </c>
      <c r="F9547">
        <v>2217.6960894999997</v>
      </c>
      <c r="H9547">
        <v>162</v>
      </c>
      <c r="I9547">
        <v>2641.0981188054088</v>
      </c>
      <c r="M9547">
        <v>9.626098279783756</v>
      </c>
      <c r="N9547">
        <v>0.99447933244116515</v>
      </c>
      <c r="O9547">
        <v>314318.02616104408</v>
      </c>
      <c r="P9547">
        <v>1704.3498109073644</v>
      </c>
      <c r="R9547">
        <v>0.94664838709677412</v>
      </c>
      <c r="T9547" s="6">
        <v>161.10565185546875</v>
      </c>
      <c r="U9547" s="6">
        <v>153.3570387096774</v>
      </c>
      <c r="W9547" s="6">
        <v>1559.4279213249686</v>
      </c>
    </row>
    <row r="9548" spans="1:23" x14ac:dyDescent="0.3">
      <c r="A9548" s="1">
        <v>44885</v>
      </c>
      <c r="B9548">
        <v>202211</v>
      </c>
      <c r="C9548">
        <v>2022</v>
      </c>
      <c r="D9548" t="s">
        <v>6</v>
      </c>
      <c r="E9548" t="s">
        <v>23</v>
      </c>
      <c r="F9548">
        <v>747.71984349999991</v>
      </c>
      <c r="H9548">
        <v>66</v>
      </c>
      <c r="I9548">
        <v>752.63419999999996</v>
      </c>
      <c r="M9548">
        <v>8.1010069444444479</v>
      </c>
      <c r="N9548">
        <v>0.90018000092818462</v>
      </c>
      <c r="O9548">
        <v>112293.63652691786</v>
      </c>
      <c r="P9548">
        <v>591.33720112066453</v>
      </c>
      <c r="R9548">
        <v>0.94569999999999999</v>
      </c>
      <c r="T9548" s="6">
        <v>59.411880061260185</v>
      </c>
      <c r="U9548" s="6">
        <v>62.416199999999996</v>
      </c>
      <c r="W9548" s="6">
        <v>534.66645833333359</v>
      </c>
    </row>
    <row r="9549" spans="1:23" x14ac:dyDescent="0.3">
      <c r="A9549" s="1">
        <v>44885</v>
      </c>
      <c r="B9549">
        <v>202211</v>
      </c>
      <c r="C9549">
        <v>2022</v>
      </c>
      <c r="D9549" t="s">
        <v>7</v>
      </c>
      <c r="E9549" t="s">
        <v>23</v>
      </c>
      <c r="F9549">
        <v>459.66479583333359</v>
      </c>
      <c r="H9549">
        <v>36</v>
      </c>
      <c r="I9549">
        <v>499.76490774236026</v>
      </c>
      <c r="M9549">
        <v>9.0951675901157518</v>
      </c>
      <c r="N9549">
        <v>0.98032246020695024</v>
      </c>
      <c r="O9549">
        <v>68484.545173974679</v>
      </c>
      <c r="P9549">
        <v>339.30571831353473</v>
      </c>
      <c r="R9549">
        <v>0.95550000000000002</v>
      </c>
      <c r="T9549" s="6">
        <v>35.291608567450211</v>
      </c>
      <c r="U9549" s="6">
        <v>34.398000000000003</v>
      </c>
      <c r="W9549" s="6">
        <v>327.42603324416706</v>
      </c>
    </row>
    <row r="9550" spans="1:23" x14ac:dyDescent="0.3">
      <c r="A9550" s="1">
        <v>44885</v>
      </c>
      <c r="B9550">
        <v>202211</v>
      </c>
      <c r="C9550">
        <v>2022</v>
      </c>
      <c r="D9550" t="s">
        <v>8</v>
      </c>
      <c r="E9550" t="s">
        <v>23</v>
      </c>
      <c r="F9550">
        <v>160.66163233333333</v>
      </c>
      <c r="H9550">
        <v>108</v>
      </c>
      <c r="I9550">
        <v>183.40426370000006</v>
      </c>
      <c r="M9550">
        <v>4.2648066358024694</v>
      </c>
      <c r="N9550">
        <v>0.93896604938271644</v>
      </c>
      <c r="O9550">
        <v>25977.087210777492</v>
      </c>
      <c r="P9550">
        <v>343.63322671157846</v>
      </c>
      <c r="R9550">
        <v>0.96039999999999992</v>
      </c>
      <c r="T9550" s="6">
        <v>101.40833333333337</v>
      </c>
      <c r="U9550" s="6">
        <v>103.72319999999999</v>
      </c>
      <c r="W9550" s="6">
        <v>460.5991166666667</v>
      </c>
    </row>
    <row r="9551" spans="1:23" x14ac:dyDescent="0.3">
      <c r="A9551" s="1">
        <v>44886</v>
      </c>
      <c r="B9551">
        <v>202211</v>
      </c>
      <c r="C9551">
        <v>2022</v>
      </c>
      <c r="D9551" t="s">
        <v>0</v>
      </c>
      <c r="E9551" t="s">
        <v>22</v>
      </c>
      <c r="F9551">
        <v>196.45780066666666</v>
      </c>
      <c r="G9551">
        <v>44</v>
      </c>
      <c r="I9551">
        <v>196.981538817786</v>
      </c>
      <c r="J9551">
        <v>197.03494910416666</v>
      </c>
      <c r="K9551">
        <v>261.6185572397452</v>
      </c>
      <c r="L9551">
        <v>5.9699331638309001</v>
      </c>
      <c r="N9551">
        <v>1</v>
      </c>
      <c r="O9551">
        <v>38461.767674110924</v>
      </c>
      <c r="P9551">
        <v>129.64572977178932</v>
      </c>
      <c r="Q9551">
        <v>0.74990004612997874</v>
      </c>
      <c r="S9551" s="6">
        <v>32.995602029719066</v>
      </c>
      <c r="V9551" s="6">
        <v>262.67705920855963</v>
      </c>
    </row>
    <row r="9552" spans="1:23" x14ac:dyDescent="0.3">
      <c r="A9552" s="1">
        <v>44886</v>
      </c>
      <c r="B9552">
        <v>202211</v>
      </c>
      <c r="C9552">
        <v>2022</v>
      </c>
      <c r="D9552" t="s">
        <v>1</v>
      </c>
      <c r="E9552" t="s">
        <v>22</v>
      </c>
      <c r="F9552">
        <v>214.23304049999999</v>
      </c>
      <c r="G9552">
        <v>46</v>
      </c>
      <c r="I9552">
        <v>208.8800450401435</v>
      </c>
      <c r="J9552">
        <v>214.32569186718749</v>
      </c>
      <c r="K9552">
        <v>274.06740585265811</v>
      </c>
      <c r="L9552">
        <v>5.9914138020243692</v>
      </c>
      <c r="N9552">
        <v>1</v>
      </c>
      <c r="O9552">
        <v>41737.612185137521</v>
      </c>
      <c r="P9552">
        <v>139.68537115201886</v>
      </c>
      <c r="Q9552">
        <v>0.75789633205048923</v>
      </c>
      <c r="S9552" s="6">
        <v>34.863231274322501</v>
      </c>
      <c r="V9552" s="6">
        <v>275.605034893121</v>
      </c>
    </row>
    <row r="9553" spans="1:23" x14ac:dyDescent="0.3">
      <c r="A9553" s="1">
        <v>44886</v>
      </c>
      <c r="B9553">
        <v>202211</v>
      </c>
      <c r="C9553">
        <v>2022</v>
      </c>
      <c r="D9553" t="s">
        <v>4</v>
      </c>
      <c r="E9553" t="s">
        <v>22</v>
      </c>
      <c r="F9553">
        <v>171.68424016666665</v>
      </c>
      <c r="G9553">
        <v>36</v>
      </c>
      <c r="I9553">
        <v>177.60206054664246</v>
      </c>
      <c r="J9553">
        <v>171.86684016666666</v>
      </c>
      <c r="K9553">
        <v>232.45979379062814</v>
      </c>
      <c r="L9553">
        <v>6.485407285391565</v>
      </c>
      <c r="N9553">
        <v>1</v>
      </c>
      <c r="O9553">
        <v>32664.135783122256</v>
      </c>
      <c r="P9553">
        <v>107.54083000512883</v>
      </c>
      <c r="Q9553">
        <v>0.76069094100729384</v>
      </c>
      <c r="S9553" s="6">
        <v>27.384873876262578</v>
      </c>
      <c r="V9553" s="6">
        <v>233.47466227409635</v>
      </c>
    </row>
    <row r="9554" spans="1:23" x14ac:dyDescent="0.3">
      <c r="A9554" s="1">
        <v>44886</v>
      </c>
      <c r="B9554">
        <v>202211</v>
      </c>
      <c r="C9554">
        <v>2022</v>
      </c>
      <c r="D9554" t="s">
        <v>2</v>
      </c>
      <c r="E9554" t="s">
        <v>22</v>
      </c>
      <c r="F9554">
        <v>224.45388133333333</v>
      </c>
      <c r="G9554">
        <v>64</v>
      </c>
      <c r="I9554">
        <v>220.74631121390468</v>
      </c>
      <c r="J9554">
        <v>224.87575633333333</v>
      </c>
      <c r="K9554">
        <v>290.04778401104556</v>
      </c>
      <c r="L9554">
        <v>4.5327999864079249</v>
      </c>
      <c r="N9554">
        <v>1</v>
      </c>
      <c r="O9554">
        <v>43148.458476207095</v>
      </c>
      <c r="P9554">
        <v>156.14303402779467</v>
      </c>
      <c r="Q9554">
        <v>0.7609338870146336</v>
      </c>
      <c r="S9554" s="6">
        <v>48.699768768936551</v>
      </c>
      <c r="V9554" s="6">
        <v>290.09919913010719</v>
      </c>
    </row>
    <row r="9555" spans="1:23" x14ac:dyDescent="0.3">
      <c r="A9555" s="1">
        <v>44886</v>
      </c>
      <c r="B9555">
        <v>202211</v>
      </c>
      <c r="C9555">
        <v>2022</v>
      </c>
      <c r="D9555" t="s">
        <v>3</v>
      </c>
      <c r="E9555" t="s">
        <v>22</v>
      </c>
      <c r="F9555">
        <v>417.90952083333326</v>
      </c>
      <c r="G9555">
        <v>96</v>
      </c>
      <c r="I9555">
        <v>422.76668534151952</v>
      </c>
      <c r="J9555">
        <v>418.78992083333361</v>
      </c>
      <c r="K9555">
        <v>552.42867555342684</v>
      </c>
      <c r="L9555">
        <v>5.7555937296946045</v>
      </c>
      <c r="N9555">
        <v>1</v>
      </c>
      <c r="O9555">
        <v>80417.573016895898</v>
      </c>
      <c r="P9555">
        <v>247.78445192505859</v>
      </c>
      <c r="Q9555">
        <v>0.76513733348719726</v>
      </c>
      <c r="S9555" s="6">
        <v>73.45318401477094</v>
      </c>
      <c r="V9555" s="6">
        <v>552.53699805068209</v>
      </c>
    </row>
    <row r="9556" spans="1:23" x14ac:dyDescent="0.3">
      <c r="A9556" s="1">
        <v>44886</v>
      </c>
      <c r="B9556">
        <v>202211</v>
      </c>
      <c r="C9556">
        <v>2022</v>
      </c>
      <c r="D9556" t="s">
        <v>5</v>
      </c>
      <c r="E9556" t="s">
        <v>23</v>
      </c>
      <c r="F9556">
        <v>1747.8336706666662</v>
      </c>
      <c r="H9556">
        <v>162</v>
      </c>
      <c r="I9556">
        <v>2087.6324873010317</v>
      </c>
      <c r="M9556">
        <v>8.5871636613038351</v>
      </c>
      <c r="N9556">
        <v>0.99765918872974535</v>
      </c>
      <c r="O9556">
        <v>329636.87322787923</v>
      </c>
      <c r="P9556">
        <v>1704.3498109073644</v>
      </c>
      <c r="R9556">
        <v>0.94664838709677412</v>
      </c>
      <c r="T9556" s="6">
        <v>161.62078857421875</v>
      </c>
      <c r="U9556" s="6">
        <v>153.3570387096774</v>
      </c>
      <c r="W9556" s="6">
        <v>1391.1205131312213</v>
      </c>
    </row>
    <row r="9557" spans="1:23" x14ac:dyDescent="0.3">
      <c r="A9557" s="1">
        <v>44886</v>
      </c>
      <c r="B9557">
        <v>202211</v>
      </c>
      <c r="C9557">
        <v>2022</v>
      </c>
      <c r="D9557" t="s">
        <v>6</v>
      </c>
      <c r="E9557" t="s">
        <v>23</v>
      </c>
      <c r="F9557">
        <v>512.2140813333333</v>
      </c>
      <c r="H9557">
        <v>66</v>
      </c>
      <c r="I9557">
        <v>502.98813333333334</v>
      </c>
      <c r="M9557">
        <v>5.9653124999999987</v>
      </c>
      <c r="N9557">
        <v>0.94196997131340898</v>
      </c>
      <c r="O9557">
        <v>88101.242375400267</v>
      </c>
      <c r="P9557">
        <v>591.33720112066453</v>
      </c>
      <c r="R9557">
        <v>0.94569999999999999</v>
      </c>
      <c r="T9557" s="6">
        <v>62.170018106684992</v>
      </c>
      <c r="U9557" s="6">
        <v>62.416199999999996</v>
      </c>
      <c r="W9557" s="6">
        <v>393.71062499999994</v>
      </c>
    </row>
    <row r="9558" spans="1:23" x14ac:dyDescent="0.3">
      <c r="A9558" s="1">
        <v>44886</v>
      </c>
      <c r="B9558">
        <v>202211</v>
      </c>
      <c r="C9558">
        <v>2022</v>
      </c>
      <c r="D9558" t="s">
        <v>7</v>
      </c>
      <c r="E9558" t="s">
        <v>23</v>
      </c>
      <c r="F9558">
        <v>238.51519816666672</v>
      </c>
      <c r="H9558">
        <v>36</v>
      </c>
      <c r="I9558">
        <v>250.49410575968901</v>
      </c>
      <c r="M9558">
        <v>6.0652946001781878</v>
      </c>
      <c r="N9558">
        <v>1</v>
      </c>
      <c r="O9558">
        <v>40648.381544115844</v>
      </c>
      <c r="P9558">
        <v>339.30571831353473</v>
      </c>
      <c r="R9558">
        <v>0.95550000000000002</v>
      </c>
      <c r="T9558" s="6">
        <v>36</v>
      </c>
      <c r="U9558" s="6">
        <v>34.398000000000003</v>
      </c>
      <c r="W9558" s="6">
        <v>218.35060560641477</v>
      </c>
    </row>
    <row r="9559" spans="1:23" x14ac:dyDescent="0.3">
      <c r="A9559" s="1">
        <v>44886</v>
      </c>
      <c r="B9559">
        <v>202211</v>
      </c>
      <c r="C9559">
        <v>2022</v>
      </c>
      <c r="D9559" t="s">
        <v>8</v>
      </c>
      <c r="E9559" t="s">
        <v>23</v>
      </c>
      <c r="F9559">
        <v>53.28257016666668</v>
      </c>
      <c r="H9559">
        <v>108</v>
      </c>
      <c r="I9559">
        <v>71.483422899999994</v>
      </c>
      <c r="M9559">
        <v>3.0120416409465025</v>
      </c>
      <c r="N9559">
        <v>0.9188014403292184</v>
      </c>
      <c r="O9559">
        <v>10495.454970745888</v>
      </c>
      <c r="P9559">
        <v>343.63322671157846</v>
      </c>
      <c r="R9559">
        <v>0.96039999999999992</v>
      </c>
      <c r="T9559" s="6">
        <v>99.230555555555583</v>
      </c>
      <c r="U9559" s="6">
        <v>103.72319999999999</v>
      </c>
      <c r="W9559" s="6">
        <v>325.30049722222225</v>
      </c>
    </row>
    <row r="9560" spans="1:23" x14ac:dyDescent="0.3">
      <c r="A9560" s="1">
        <v>44887</v>
      </c>
      <c r="B9560">
        <v>202211</v>
      </c>
      <c r="C9560">
        <v>2022</v>
      </c>
      <c r="D9560" t="s">
        <v>0</v>
      </c>
      <c r="E9560" t="s">
        <v>22</v>
      </c>
      <c r="F9560">
        <v>207.76532066666664</v>
      </c>
      <c r="G9560">
        <v>44</v>
      </c>
      <c r="I9560">
        <v>207.3466864846132</v>
      </c>
      <c r="J9560">
        <v>208.37591636979164</v>
      </c>
      <c r="K9560">
        <v>276.93567884737456</v>
      </c>
      <c r="L9560">
        <v>6.2840704133192204</v>
      </c>
      <c r="N9560">
        <v>1</v>
      </c>
      <c r="O9560">
        <v>41217.497350774647</v>
      </c>
      <c r="P9560">
        <v>129.64572977178932</v>
      </c>
      <c r="Q9560">
        <v>0.74990004612997874</v>
      </c>
      <c r="S9560" s="6">
        <v>32.995602029719066</v>
      </c>
      <c r="V9560" s="6">
        <v>276.49909818604567</v>
      </c>
    </row>
    <row r="9561" spans="1:23" x14ac:dyDescent="0.3">
      <c r="A9561" s="1">
        <v>44887</v>
      </c>
      <c r="B9561">
        <v>202211</v>
      </c>
      <c r="C9561">
        <v>2022</v>
      </c>
      <c r="D9561" t="s">
        <v>1</v>
      </c>
      <c r="E9561" t="s">
        <v>22</v>
      </c>
      <c r="F9561">
        <v>222.22116000000003</v>
      </c>
      <c r="G9561">
        <v>46</v>
      </c>
      <c r="I9561">
        <v>221.09862744575418</v>
      </c>
      <c r="J9561">
        <v>222.36715609375003</v>
      </c>
      <c r="K9561">
        <v>289.68447812658889</v>
      </c>
      <c r="L9561">
        <v>6.3418856877043961</v>
      </c>
      <c r="N9561">
        <v>1</v>
      </c>
      <c r="O9561">
        <v>44048.095879565917</v>
      </c>
      <c r="P9561">
        <v>139.68537115201886</v>
      </c>
      <c r="Q9561">
        <v>0.75789633205048923</v>
      </c>
      <c r="S9561" s="6">
        <v>34.863231274322501</v>
      </c>
      <c r="V9561" s="6">
        <v>291.72674163440223</v>
      </c>
    </row>
    <row r="9562" spans="1:23" x14ac:dyDescent="0.3">
      <c r="A9562" s="1">
        <v>44887</v>
      </c>
      <c r="B9562">
        <v>202211</v>
      </c>
      <c r="C9562">
        <v>2022</v>
      </c>
      <c r="D9562" t="s">
        <v>4</v>
      </c>
      <c r="E9562" t="s">
        <v>22</v>
      </c>
      <c r="F9562">
        <v>156.75548033333334</v>
      </c>
      <c r="G9562">
        <v>36</v>
      </c>
      <c r="I9562">
        <v>158.97210656968369</v>
      </c>
      <c r="J9562">
        <v>156.96068033333336</v>
      </c>
      <c r="K9562">
        <v>208.15949093608708</v>
      </c>
      <c r="L9562">
        <v>5.8051063988095244</v>
      </c>
      <c r="N9562">
        <v>1</v>
      </c>
      <c r="O9562">
        <v>31547.423442481799</v>
      </c>
      <c r="P9562">
        <v>107.54083000512883</v>
      </c>
      <c r="Q9562">
        <v>0.76069094100729384</v>
      </c>
      <c r="S9562" s="6">
        <v>27.384873876262578</v>
      </c>
      <c r="V9562" s="6">
        <v>208.98383035714289</v>
      </c>
    </row>
    <row r="9563" spans="1:23" x14ac:dyDescent="0.3">
      <c r="A9563" s="1">
        <v>44887</v>
      </c>
      <c r="B9563">
        <v>202211</v>
      </c>
      <c r="C9563">
        <v>2022</v>
      </c>
      <c r="D9563" t="s">
        <v>2</v>
      </c>
      <c r="E9563" t="s">
        <v>22</v>
      </c>
      <c r="F9563">
        <v>239.99444066666661</v>
      </c>
      <c r="G9563">
        <v>64</v>
      </c>
      <c r="I9563">
        <v>237.6320777696121</v>
      </c>
      <c r="J9563">
        <v>240.46124066666661</v>
      </c>
      <c r="K9563">
        <v>311.50630902100795</v>
      </c>
      <c r="L9563">
        <v>4.8795319521350002</v>
      </c>
      <c r="N9563">
        <v>1</v>
      </c>
      <c r="O9563">
        <v>48762.55306887396</v>
      </c>
      <c r="P9563">
        <v>156.14303402779467</v>
      </c>
      <c r="Q9563">
        <v>0.7609338870146336</v>
      </c>
      <c r="S9563" s="6">
        <v>48.699768768936551</v>
      </c>
      <c r="V9563" s="6">
        <v>312.29004493664002</v>
      </c>
    </row>
    <row r="9564" spans="1:23" x14ac:dyDescent="0.3">
      <c r="A9564" s="1">
        <v>44887</v>
      </c>
      <c r="B9564">
        <v>202211</v>
      </c>
      <c r="C9564">
        <v>2022</v>
      </c>
      <c r="D9564" t="s">
        <v>3</v>
      </c>
      <c r="E9564" t="s">
        <v>22</v>
      </c>
      <c r="F9564">
        <v>467.07752349999993</v>
      </c>
      <c r="G9564">
        <v>96</v>
      </c>
      <c r="I9564">
        <v>468.69549992774051</v>
      </c>
      <c r="J9564">
        <v>468.00712350000049</v>
      </c>
      <c r="K9564">
        <v>613.12066169015486</v>
      </c>
      <c r="L9564">
        <v>6.3808738343253992</v>
      </c>
      <c r="N9564">
        <v>1</v>
      </c>
      <c r="O9564">
        <v>92890.279339256958</v>
      </c>
      <c r="P9564">
        <v>247.78445192505859</v>
      </c>
      <c r="Q9564">
        <v>0.76513733348719726</v>
      </c>
      <c r="S9564" s="6">
        <v>73.45318401477094</v>
      </c>
      <c r="V9564" s="6">
        <v>612.56388809523833</v>
      </c>
    </row>
    <row r="9565" spans="1:23" x14ac:dyDescent="0.3">
      <c r="A9565" s="1">
        <v>44887</v>
      </c>
      <c r="B9565">
        <v>202211</v>
      </c>
      <c r="C9565">
        <v>2022</v>
      </c>
      <c r="D9565" t="s">
        <v>5</v>
      </c>
      <c r="E9565" t="s">
        <v>23</v>
      </c>
      <c r="F9565">
        <v>377.91361416666638</v>
      </c>
      <c r="H9565">
        <v>162</v>
      </c>
      <c r="I9565">
        <v>487.70989138992616</v>
      </c>
      <c r="M9565">
        <v>4.1745880893872362</v>
      </c>
      <c r="N9565">
        <v>0.98580367476851849</v>
      </c>
      <c r="O9565">
        <v>67027.173770986628</v>
      </c>
      <c r="P9565">
        <v>1704.3498109073644</v>
      </c>
      <c r="R9565">
        <v>0.94664838709677412</v>
      </c>
      <c r="T9565" s="6">
        <v>159.7001953125</v>
      </c>
      <c r="U9565" s="6">
        <v>153.3570387096774</v>
      </c>
      <c r="W9565" s="6">
        <v>676.28327048073231</v>
      </c>
    </row>
    <row r="9566" spans="1:23" x14ac:dyDescent="0.3">
      <c r="A9566" s="1">
        <v>44887</v>
      </c>
      <c r="B9566">
        <v>202211</v>
      </c>
      <c r="C9566">
        <v>2022</v>
      </c>
      <c r="D9566" t="s">
        <v>6</v>
      </c>
      <c r="E9566" t="s">
        <v>23</v>
      </c>
      <c r="F9566">
        <v>10.799039999999998</v>
      </c>
      <c r="H9566">
        <v>66</v>
      </c>
      <c r="I9566">
        <v>12.148933333333328</v>
      </c>
      <c r="M9566">
        <v>2.0383680555555559</v>
      </c>
      <c r="N9566">
        <v>0.9164328309046359</v>
      </c>
      <c r="O9566">
        <v>2327.5969292828909</v>
      </c>
      <c r="P9566">
        <v>591.33720112066453</v>
      </c>
      <c r="R9566">
        <v>0.94569999999999999</v>
      </c>
      <c r="T9566" s="6">
        <v>60.48456683970597</v>
      </c>
      <c r="U9566" s="6">
        <v>62.416199999999996</v>
      </c>
      <c r="W9566" s="6">
        <v>134.53229166666668</v>
      </c>
    </row>
    <row r="9567" spans="1:23" x14ac:dyDescent="0.3">
      <c r="A9567" s="1">
        <v>44887</v>
      </c>
      <c r="B9567">
        <v>202211</v>
      </c>
      <c r="C9567">
        <v>2022</v>
      </c>
      <c r="D9567" t="s">
        <v>7</v>
      </c>
      <c r="E9567" t="s">
        <v>23</v>
      </c>
      <c r="F9567">
        <v>6.44</v>
      </c>
      <c r="H9567">
        <v>36</v>
      </c>
      <c r="I9567">
        <v>12.111681794266813</v>
      </c>
      <c r="M9567">
        <v>2.2944992107896138</v>
      </c>
      <c r="N9567">
        <v>1</v>
      </c>
      <c r="O9567">
        <v>1482.1709473203703</v>
      </c>
      <c r="P9567">
        <v>339.30571831353473</v>
      </c>
      <c r="R9567">
        <v>0.95550000000000002</v>
      </c>
      <c r="T9567" s="6">
        <v>36</v>
      </c>
      <c r="U9567" s="6">
        <v>34.398000000000003</v>
      </c>
      <c r="W9567" s="6">
        <v>82.601971588426096</v>
      </c>
    </row>
    <row r="9568" spans="1:23" x14ac:dyDescent="0.3">
      <c r="A9568" s="1">
        <v>44887</v>
      </c>
      <c r="B9568">
        <v>202211</v>
      </c>
      <c r="C9568">
        <v>2022</v>
      </c>
      <c r="D9568" t="s">
        <v>8</v>
      </c>
      <c r="E9568" t="s">
        <v>23</v>
      </c>
      <c r="F9568">
        <v>246.01234616666667</v>
      </c>
      <c r="H9568">
        <v>108</v>
      </c>
      <c r="I9568">
        <v>255.01699340000002</v>
      </c>
      <c r="M9568">
        <v>4.5298023148148152</v>
      </c>
      <c r="N9568">
        <v>0.92662037037037082</v>
      </c>
      <c r="O9568">
        <v>53702.483304194044</v>
      </c>
      <c r="P9568">
        <v>343.63322671157846</v>
      </c>
      <c r="R9568">
        <v>0.96039999999999992</v>
      </c>
      <c r="T9568" s="6">
        <v>100.07500000000005</v>
      </c>
      <c r="U9568" s="6">
        <v>103.72319999999999</v>
      </c>
      <c r="W9568" s="6">
        <v>489.21865000000003</v>
      </c>
    </row>
    <row r="9569" spans="1:23" x14ac:dyDescent="0.3">
      <c r="A9569" s="1">
        <v>44888</v>
      </c>
      <c r="B9569">
        <v>202211</v>
      </c>
      <c r="C9569">
        <v>2022</v>
      </c>
      <c r="D9569" t="s">
        <v>0</v>
      </c>
      <c r="E9569" t="s">
        <v>22</v>
      </c>
      <c r="F9569">
        <v>196.01344116666667</v>
      </c>
      <c r="G9569">
        <v>44</v>
      </c>
      <c r="I9569">
        <v>195.3699755229498</v>
      </c>
      <c r="J9569">
        <v>196.59107788541667</v>
      </c>
      <c r="K9569">
        <v>259.45465582503334</v>
      </c>
      <c r="L9569">
        <v>5.9210914032415749</v>
      </c>
      <c r="N9569">
        <v>1</v>
      </c>
      <c r="O9569">
        <v>26783.67969774039</v>
      </c>
      <c r="P9569">
        <v>129.64572977178932</v>
      </c>
      <c r="Q9569">
        <v>0.74990004612997874</v>
      </c>
      <c r="S9569" s="6">
        <v>32.995602029719066</v>
      </c>
      <c r="V9569" s="6">
        <v>260.52802174262928</v>
      </c>
    </row>
    <row r="9570" spans="1:23" x14ac:dyDescent="0.3">
      <c r="A9570" s="1">
        <v>44888</v>
      </c>
      <c r="B9570">
        <v>202211</v>
      </c>
      <c r="C9570">
        <v>2022</v>
      </c>
      <c r="D9570" t="s">
        <v>1</v>
      </c>
      <c r="E9570" t="s">
        <v>22</v>
      </c>
      <c r="F9570">
        <v>209.79812000000004</v>
      </c>
      <c r="G9570">
        <v>46</v>
      </c>
      <c r="I9570">
        <v>205.70591161922735</v>
      </c>
      <c r="J9570">
        <v>209.94533679687504</v>
      </c>
      <c r="K9570">
        <v>268.75650083377724</v>
      </c>
      <c r="L9570">
        <v>5.9003684999999999</v>
      </c>
      <c r="N9570">
        <v>1</v>
      </c>
      <c r="O9570">
        <v>28607.309764784211</v>
      </c>
      <c r="P9570">
        <v>139.68537115201886</v>
      </c>
      <c r="Q9570">
        <v>0.75789633205048923</v>
      </c>
      <c r="S9570" s="6">
        <v>34.863231274322501</v>
      </c>
      <c r="V9570" s="6">
        <v>271.41695099999998</v>
      </c>
    </row>
    <row r="9571" spans="1:23" x14ac:dyDescent="0.3">
      <c r="A9571" s="1">
        <v>44888</v>
      </c>
      <c r="B9571">
        <v>202211</v>
      </c>
      <c r="C9571">
        <v>2022</v>
      </c>
      <c r="D9571" t="s">
        <v>4</v>
      </c>
      <c r="E9571" t="s">
        <v>22</v>
      </c>
      <c r="F9571">
        <v>172.31872099999998</v>
      </c>
      <c r="G9571">
        <v>36</v>
      </c>
      <c r="I9571">
        <v>178.23509403748065</v>
      </c>
      <c r="J9571">
        <v>172.56432099999998</v>
      </c>
      <c r="K9571">
        <v>232.49520326776448</v>
      </c>
      <c r="L9571">
        <v>6.5085234587104024</v>
      </c>
      <c r="N9571">
        <v>1</v>
      </c>
      <c r="O9571">
        <v>23504.325797449234</v>
      </c>
      <c r="P9571">
        <v>107.54083000512883</v>
      </c>
      <c r="Q9571">
        <v>0.76069094100729384</v>
      </c>
      <c r="S9571" s="6">
        <v>27.384873876262578</v>
      </c>
      <c r="V9571" s="6">
        <v>234.30684451357448</v>
      </c>
    </row>
    <row r="9572" spans="1:23" x14ac:dyDescent="0.3">
      <c r="A9572" s="1">
        <v>44888</v>
      </c>
      <c r="B9572">
        <v>202211</v>
      </c>
      <c r="C9572">
        <v>2022</v>
      </c>
      <c r="D9572" t="s">
        <v>2</v>
      </c>
      <c r="E9572" t="s">
        <v>22</v>
      </c>
      <c r="F9572">
        <v>247.85768149999996</v>
      </c>
      <c r="G9572">
        <v>64</v>
      </c>
      <c r="I9572">
        <v>247.39655867281152</v>
      </c>
      <c r="J9572">
        <v>248.33388149999996</v>
      </c>
      <c r="K9572">
        <v>323.56155161918423</v>
      </c>
      <c r="L9572">
        <v>5.0800355920912494</v>
      </c>
      <c r="N9572">
        <v>1</v>
      </c>
      <c r="O9572">
        <v>33002.02276261025</v>
      </c>
      <c r="P9572">
        <v>156.14303402779467</v>
      </c>
      <c r="Q9572">
        <v>0.7609338870146336</v>
      </c>
      <c r="S9572" s="6">
        <v>48.699768768936551</v>
      </c>
      <c r="V9572" s="6">
        <v>325.12227789383996</v>
      </c>
    </row>
    <row r="9573" spans="1:23" x14ac:dyDescent="0.3">
      <c r="A9573" s="1">
        <v>44888</v>
      </c>
      <c r="B9573">
        <v>202211</v>
      </c>
      <c r="C9573">
        <v>2022</v>
      </c>
      <c r="D9573" t="s">
        <v>3</v>
      </c>
      <c r="E9573" t="s">
        <v>22</v>
      </c>
      <c r="F9573">
        <v>431.12383933333342</v>
      </c>
      <c r="G9573">
        <v>96</v>
      </c>
      <c r="I9573">
        <v>432.01865836772095</v>
      </c>
      <c r="J9573">
        <v>431.99223933333377</v>
      </c>
      <c r="K9573">
        <v>564.23808930998962</v>
      </c>
      <c r="L9573">
        <v>5.8815511425732732</v>
      </c>
      <c r="N9573">
        <v>1</v>
      </c>
      <c r="O9573">
        <v>57753.173889327169</v>
      </c>
      <c r="P9573">
        <v>247.78445192505859</v>
      </c>
      <c r="Q9573">
        <v>0.76513733348719726</v>
      </c>
      <c r="S9573" s="6">
        <v>73.45318401477094</v>
      </c>
      <c r="V9573" s="6">
        <v>564.62890968703425</v>
      </c>
    </row>
    <row r="9574" spans="1:23" x14ac:dyDescent="0.3">
      <c r="A9574" s="1">
        <v>44888</v>
      </c>
      <c r="B9574">
        <v>202211</v>
      </c>
      <c r="C9574">
        <v>2022</v>
      </c>
      <c r="D9574" t="s">
        <v>5</v>
      </c>
      <c r="E9574" t="s">
        <v>23</v>
      </c>
      <c r="F9574">
        <v>133.44000399999987</v>
      </c>
      <c r="H9574">
        <v>162</v>
      </c>
      <c r="I9574">
        <v>172.82689651874702</v>
      </c>
      <c r="M9574">
        <v>3.0599671487309372</v>
      </c>
      <c r="N9574">
        <v>0.99691546404803244</v>
      </c>
      <c r="O9574">
        <v>18982.226280390736</v>
      </c>
      <c r="P9574">
        <v>1704.3498109073644</v>
      </c>
      <c r="R9574">
        <v>0.94664838709677412</v>
      </c>
      <c r="T9574" s="6">
        <v>161.50030517578125</v>
      </c>
      <c r="U9574" s="6">
        <v>153.3570387096774</v>
      </c>
      <c r="W9574" s="6">
        <v>495.71467809441185</v>
      </c>
    </row>
    <row r="9575" spans="1:23" x14ac:dyDescent="0.3">
      <c r="A9575" s="1">
        <v>44888</v>
      </c>
      <c r="B9575">
        <v>202211</v>
      </c>
      <c r="C9575">
        <v>2022</v>
      </c>
      <c r="D9575" t="s">
        <v>6</v>
      </c>
      <c r="E9575" t="s">
        <v>23</v>
      </c>
      <c r="F9575">
        <v>4.6390400000000005</v>
      </c>
      <c r="H9575">
        <v>66</v>
      </c>
      <c r="I9575">
        <v>2.1853333333333325</v>
      </c>
      <c r="M9575">
        <v>1.8205208333333331</v>
      </c>
      <c r="N9575">
        <v>0.92023836555378646</v>
      </c>
      <c r="O9575">
        <v>652.71620305988563</v>
      </c>
      <c r="P9575">
        <v>591.33720112066453</v>
      </c>
      <c r="R9575">
        <v>0.94569999999999999</v>
      </c>
      <c r="T9575" s="6">
        <v>60.735732126549905</v>
      </c>
      <c r="U9575" s="6">
        <v>62.416199999999996</v>
      </c>
      <c r="W9575" s="6">
        <v>120.15437499999999</v>
      </c>
    </row>
    <row r="9576" spans="1:23" x14ac:dyDescent="0.3">
      <c r="A9576" s="1">
        <v>44888</v>
      </c>
      <c r="B9576">
        <v>202211</v>
      </c>
      <c r="C9576">
        <v>2022</v>
      </c>
      <c r="D9576" t="s">
        <v>7</v>
      </c>
      <c r="E9576" t="s">
        <v>23</v>
      </c>
      <c r="F9576">
        <v>2.7664000000000004</v>
      </c>
      <c r="H9576">
        <v>36</v>
      </c>
      <c r="I9576">
        <v>11.06268125957885</v>
      </c>
      <c r="M9576">
        <v>2.6087476467697948</v>
      </c>
      <c r="N9576">
        <v>0.9984475773092536</v>
      </c>
      <c r="O9576">
        <v>402.34158408073307</v>
      </c>
      <c r="P9576">
        <v>339.30571831353473</v>
      </c>
      <c r="R9576">
        <v>0.95550000000000002</v>
      </c>
      <c r="T9576" s="6">
        <v>35.944112783133129</v>
      </c>
      <c r="U9576" s="6">
        <v>34.398000000000003</v>
      </c>
      <c r="W9576" s="6">
        <v>93.914915283712617</v>
      </c>
    </row>
    <row r="9577" spans="1:23" x14ac:dyDescent="0.3">
      <c r="A9577" s="1">
        <v>44888</v>
      </c>
      <c r="B9577">
        <v>202211</v>
      </c>
      <c r="C9577">
        <v>2022</v>
      </c>
      <c r="D9577" t="s">
        <v>8</v>
      </c>
      <c r="E9577" t="s">
        <v>23</v>
      </c>
      <c r="F9577">
        <v>318.39679433333333</v>
      </c>
      <c r="H9577">
        <v>108</v>
      </c>
      <c r="I9577">
        <v>352.42146709999997</v>
      </c>
      <c r="M9577">
        <v>5.132880349794239</v>
      </c>
      <c r="N9577">
        <v>0.9602880658436217</v>
      </c>
      <c r="O9577">
        <v>52263.985876660554</v>
      </c>
      <c r="P9577">
        <v>343.63322671157846</v>
      </c>
      <c r="R9577">
        <v>0.96039999999999992</v>
      </c>
      <c r="T9577" s="6">
        <v>103.71111111111114</v>
      </c>
      <c r="U9577" s="6">
        <v>103.72319999999999</v>
      </c>
      <c r="W9577" s="6">
        <v>554.35107777777785</v>
      </c>
    </row>
    <row r="9578" spans="1:23" x14ac:dyDescent="0.3">
      <c r="A9578" s="1">
        <v>44889</v>
      </c>
      <c r="B9578">
        <v>202211</v>
      </c>
      <c r="C9578">
        <v>2022</v>
      </c>
      <c r="D9578" t="s">
        <v>0</v>
      </c>
      <c r="E9578" t="s">
        <v>22</v>
      </c>
      <c r="F9578">
        <v>171.99196116666661</v>
      </c>
      <c r="G9578">
        <v>44</v>
      </c>
      <c r="I9578">
        <v>167.76123509252875</v>
      </c>
      <c r="J9578">
        <v>172.50148265104161</v>
      </c>
      <c r="K9578">
        <v>223.06941724314009</v>
      </c>
      <c r="L9578">
        <v>5.0843513914801912</v>
      </c>
      <c r="N9578">
        <v>1</v>
      </c>
      <c r="O9578">
        <v>35141.280659981931</v>
      </c>
      <c r="P9578">
        <v>129.64572977178932</v>
      </c>
      <c r="Q9578">
        <v>0.74990004612997874</v>
      </c>
      <c r="S9578" s="6">
        <v>32.995602029719066</v>
      </c>
      <c r="V9578" s="6">
        <v>223.7114612251284</v>
      </c>
    </row>
    <row r="9579" spans="1:23" x14ac:dyDescent="0.3">
      <c r="A9579" s="1">
        <v>44889</v>
      </c>
      <c r="B9579">
        <v>202211</v>
      </c>
      <c r="C9579">
        <v>2022</v>
      </c>
      <c r="D9579" t="s">
        <v>1</v>
      </c>
      <c r="E9579" t="s">
        <v>22</v>
      </c>
      <c r="F9579">
        <v>185.85448149999993</v>
      </c>
      <c r="G9579">
        <v>46</v>
      </c>
      <c r="I9579">
        <v>179.72228039765579</v>
      </c>
      <c r="J9579">
        <v>185.99657134374993</v>
      </c>
      <c r="K9579">
        <v>234.87977850464276</v>
      </c>
      <c r="L9579">
        <v>5.1550666369248734</v>
      </c>
      <c r="N9579">
        <v>1</v>
      </c>
      <c r="O9579">
        <v>37556.716081821418</v>
      </c>
      <c r="P9579">
        <v>139.68537115201886</v>
      </c>
      <c r="Q9579">
        <v>0.75789633205048923</v>
      </c>
      <c r="S9579" s="6">
        <v>34.863231274322501</v>
      </c>
      <c r="V9579" s="6">
        <v>237.13306529854418</v>
      </c>
    </row>
    <row r="9580" spans="1:23" x14ac:dyDescent="0.3">
      <c r="A9580" s="1">
        <v>44889</v>
      </c>
      <c r="B9580">
        <v>202211</v>
      </c>
      <c r="C9580">
        <v>2022</v>
      </c>
      <c r="D9580" t="s">
        <v>4</v>
      </c>
      <c r="E9580" t="s">
        <v>22</v>
      </c>
      <c r="F9580">
        <v>144.10339983333336</v>
      </c>
      <c r="G9580">
        <v>36</v>
      </c>
      <c r="I9580">
        <v>145.994018331604</v>
      </c>
      <c r="J9580">
        <v>144.34219983333335</v>
      </c>
      <c r="K9580">
        <v>191.68110262579691</v>
      </c>
      <c r="L9580">
        <v>5.3311919197171385</v>
      </c>
      <c r="N9580">
        <v>1</v>
      </c>
      <c r="O9580">
        <v>28696.250880741183</v>
      </c>
      <c r="P9580">
        <v>107.54083000512883</v>
      </c>
      <c r="Q9580">
        <v>0.76069094100729384</v>
      </c>
      <c r="S9580" s="6">
        <v>27.384873876262578</v>
      </c>
      <c r="V9580" s="6">
        <v>191.922909109817</v>
      </c>
    </row>
    <row r="9581" spans="1:23" x14ac:dyDescent="0.3">
      <c r="A9581" s="1">
        <v>44889</v>
      </c>
      <c r="B9581">
        <v>202211</v>
      </c>
      <c r="C9581">
        <v>2022</v>
      </c>
      <c r="D9581" t="s">
        <v>2</v>
      </c>
      <c r="E9581" t="s">
        <v>22</v>
      </c>
      <c r="F9581">
        <v>270.84008183333327</v>
      </c>
      <c r="G9581">
        <v>64</v>
      </c>
      <c r="I9581">
        <v>270.63898149306397</v>
      </c>
      <c r="J9581">
        <v>271.29768183333329</v>
      </c>
      <c r="K9581">
        <v>352.54568477718209</v>
      </c>
      <c r="L9581">
        <v>5.5572950002525001</v>
      </c>
      <c r="N9581">
        <v>1</v>
      </c>
      <c r="O9581">
        <v>55192.221377253823</v>
      </c>
      <c r="P9581">
        <v>156.14303402779467</v>
      </c>
      <c r="Q9581">
        <v>0.7609338870146336</v>
      </c>
      <c r="S9581" s="6">
        <v>48.699768768936551</v>
      </c>
      <c r="V9581" s="6">
        <v>355.66688001616001</v>
      </c>
    </row>
    <row r="9582" spans="1:23" x14ac:dyDescent="0.3">
      <c r="A9582" s="1">
        <v>44889</v>
      </c>
      <c r="B9582">
        <v>202211</v>
      </c>
      <c r="C9582">
        <v>2022</v>
      </c>
      <c r="D9582" t="s">
        <v>3</v>
      </c>
      <c r="E9582" t="s">
        <v>22</v>
      </c>
      <c r="F9582">
        <v>338.5547218333333</v>
      </c>
      <c r="G9582">
        <v>96</v>
      </c>
      <c r="I9582">
        <v>327.83469657212885</v>
      </c>
      <c r="J9582">
        <v>338.5547218333333</v>
      </c>
      <c r="K9582">
        <v>446.71540389411911</v>
      </c>
      <c r="L9582">
        <v>4.4631788392754155</v>
      </c>
      <c r="N9582">
        <v>1</v>
      </c>
      <c r="O9582">
        <v>66905.439471773192</v>
      </c>
      <c r="P9582">
        <v>247.78445192505859</v>
      </c>
      <c r="Q9582">
        <v>0.76513733348719726</v>
      </c>
      <c r="S9582" s="6">
        <v>73.45318401477094</v>
      </c>
      <c r="V9582" s="6">
        <v>428.46516857043991</v>
      </c>
    </row>
    <row r="9583" spans="1:23" x14ac:dyDescent="0.3">
      <c r="A9583" s="1">
        <v>44889</v>
      </c>
      <c r="B9583">
        <v>202211</v>
      </c>
      <c r="C9583">
        <v>2022</v>
      </c>
      <c r="D9583" t="s">
        <v>5</v>
      </c>
      <c r="E9583" t="s">
        <v>23</v>
      </c>
      <c r="F9583">
        <v>112.30080233333327</v>
      </c>
      <c r="H9583">
        <v>162</v>
      </c>
      <c r="I9583">
        <v>186.67866210766633</v>
      </c>
      <c r="M9583">
        <v>3.423741149125858</v>
      </c>
      <c r="N9583">
        <v>0.99173237364969136</v>
      </c>
      <c r="O9583">
        <v>20104.65683363652</v>
      </c>
      <c r="P9583">
        <v>1704.3498109073644</v>
      </c>
      <c r="R9583">
        <v>0.94664838709677412</v>
      </c>
      <c r="T9583" s="6">
        <v>160.66064453125</v>
      </c>
      <c r="U9583" s="6">
        <v>153.3570387096774</v>
      </c>
      <c r="W9583" s="6">
        <v>554.64606615838898</v>
      </c>
    </row>
    <row r="9584" spans="1:23" x14ac:dyDescent="0.3">
      <c r="A9584" s="1">
        <v>44889</v>
      </c>
      <c r="B9584">
        <v>202211</v>
      </c>
      <c r="C9584">
        <v>2022</v>
      </c>
      <c r="D9584" t="s">
        <v>6</v>
      </c>
      <c r="E9584" t="s">
        <v>23</v>
      </c>
      <c r="F9584">
        <v>0.54991999999999996</v>
      </c>
      <c r="H9584">
        <v>66</v>
      </c>
      <c r="I9584">
        <v>2.2259333333333338</v>
      </c>
      <c r="M9584">
        <v>1.854340277777778</v>
      </c>
      <c r="N9584">
        <v>0.93195540644722341</v>
      </c>
      <c r="O9584">
        <v>68.685007999999982</v>
      </c>
      <c r="P9584">
        <v>591.33720112066453</v>
      </c>
      <c r="R9584">
        <v>0.94569999999999999</v>
      </c>
      <c r="T9584" s="6">
        <v>61.509056825516744</v>
      </c>
      <c r="U9584" s="6">
        <v>62.416199999999996</v>
      </c>
      <c r="W9584" s="6">
        <v>122.38645833333335</v>
      </c>
    </row>
    <row r="9585" spans="1:23" x14ac:dyDescent="0.3">
      <c r="A9585" s="1">
        <v>44889</v>
      </c>
      <c r="B9585">
        <v>202211</v>
      </c>
      <c r="C9585">
        <v>2022</v>
      </c>
      <c r="D9585" t="s">
        <v>7</v>
      </c>
      <c r="E9585" t="s">
        <v>23</v>
      </c>
      <c r="F9585">
        <v>1.8536000000000001</v>
      </c>
      <c r="H9585">
        <v>36</v>
      </c>
      <c r="I9585">
        <v>9.2380307201050904</v>
      </c>
      <c r="M9585">
        <v>2.4750236552804918</v>
      </c>
      <c r="N9585">
        <v>0.95852641912773473</v>
      </c>
      <c r="O9585">
        <v>260.98452749514877</v>
      </c>
      <c r="P9585">
        <v>339.30571831353473</v>
      </c>
      <c r="R9585">
        <v>0.95550000000000002</v>
      </c>
      <c r="T9585" s="6">
        <v>34.506951088598449</v>
      </c>
      <c r="U9585" s="6">
        <v>34.398000000000003</v>
      </c>
      <c r="W9585" s="6">
        <v>89.100851590097705</v>
      </c>
    </row>
    <row r="9586" spans="1:23" x14ac:dyDescent="0.3">
      <c r="A9586" s="1">
        <v>44889</v>
      </c>
      <c r="B9586">
        <v>202211</v>
      </c>
      <c r="C9586">
        <v>2022</v>
      </c>
      <c r="D9586" t="s">
        <v>8</v>
      </c>
      <c r="E9586" t="s">
        <v>23</v>
      </c>
      <c r="F9586">
        <v>553.86719316666688</v>
      </c>
      <c r="H9586">
        <v>108</v>
      </c>
      <c r="I9586">
        <v>604.43183156666657</v>
      </c>
      <c r="M9586">
        <v>6.2302771347736625</v>
      </c>
      <c r="N9586">
        <v>0.92098765432098773</v>
      </c>
      <c r="O9586">
        <v>111651.20195333034</v>
      </c>
      <c r="P9586">
        <v>343.63322671157846</v>
      </c>
      <c r="R9586">
        <v>0.96039999999999992</v>
      </c>
      <c r="T9586" s="6">
        <v>99.466666666666669</v>
      </c>
      <c r="U9586" s="6">
        <v>103.72319999999999</v>
      </c>
      <c r="W9586" s="6">
        <v>672.86993055555558</v>
      </c>
    </row>
    <row r="9587" spans="1:23" x14ac:dyDescent="0.3">
      <c r="A9587" s="1">
        <v>44890</v>
      </c>
      <c r="B9587">
        <v>202211</v>
      </c>
      <c r="C9587">
        <v>2022</v>
      </c>
      <c r="D9587" t="s">
        <v>0</v>
      </c>
      <c r="E9587" t="s">
        <v>22</v>
      </c>
      <c r="F9587">
        <v>188.13171983333334</v>
      </c>
      <c r="G9587">
        <v>44</v>
      </c>
      <c r="I9587">
        <v>181.24410986662502</v>
      </c>
      <c r="J9587">
        <v>188.67517686458334</v>
      </c>
      <c r="K9587">
        <v>241.80632769527597</v>
      </c>
      <c r="L9587">
        <v>5.4929778127211879</v>
      </c>
      <c r="N9587">
        <v>1</v>
      </c>
      <c r="O9587">
        <v>41058.809277569948</v>
      </c>
      <c r="P9587">
        <v>129.64572977178932</v>
      </c>
      <c r="Q9587">
        <v>0.74990004612997874</v>
      </c>
      <c r="S9587" s="6">
        <v>32.995602029719066</v>
      </c>
      <c r="V9587" s="6">
        <v>241.69102375973227</v>
      </c>
    </row>
    <row r="9588" spans="1:23" x14ac:dyDescent="0.3">
      <c r="A9588" s="1">
        <v>44890</v>
      </c>
      <c r="B9588">
        <v>202211</v>
      </c>
      <c r="C9588">
        <v>2022</v>
      </c>
      <c r="D9588" t="s">
        <v>1</v>
      </c>
      <c r="E9588" t="s">
        <v>22</v>
      </c>
      <c r="F9588">
        <v>206.49384099999997</v>
      </c>
      <c r="G9588">
        <v>46</v>
      </c>
      <c r="I9588">
        <v>193.70523039910833</v>
      </c>
      <c r="J9588">
        <v>206.63153631249997</v>
      </c>
      <c r="K9588">
        <v>253.54224192519612</v>
      </c>
      <c r="L9588">
        <v>5.5561467861350042</v>
      </c>
      <c r="N9588">
        <v>1</v>
      </c>
      <c r="O9588">
        <v>44890.099941786953</v>
      </c>
      <c r="P9588">
        <v>139.68537115201886</v>
      </c>
      <c r="Q9588">
        <v>0.75789633205048923</v>
      </c>
      <c r="S9588" s="6">
        <v>34.863231274322501</v>
      </c>
      <c r="V9588" s="6">
        <v>255.5827521622102</v>
      </c>
    </row>
    <row r="9589" spans="1:23" x14ac:dyDescent="0.3">
      <c r="A9589" s="1">
        <v>44890</v>
      </c>
      <c r="B9589">
        <v>202211</v>
      </c>
      <c r="C9589">
        <v>2022</v>
      </c>
      <c r="D9589" t="s">
        <v>4</v>
      </c>
      <c r="E9589" t="s">
        <v>22</v>
      </c>
      <c r="F9589">
        <v>128.34948083333327</v>
      </c>
      <c r="G9589">
        <v>36</v>
      </c>
      <c r="I9589">
        <v>130.01097905256486</v>
      </c>
      <c r="J9589">
        <v>128.57168083333326</v>
      </c>
      <c r="K9589">
        <v>170.41548999583293</v>
      </c>
      <c r="L9589">
        <v>4.7475471181650901</v>
      </c>
      <c r="N9589">
        <v>1</v>
      </c>
      <c r="O9589">
        <v>28192.08105280302</v>
      </c>
      <c r="P9589">
        <v>107.54083000512883</v>
      </c>
      <c r="Q9589">
        <v>0.76069094100729384</v>
      </c>
      <c r="S9589" s="6">
        <v>27.384873876262578</v>
      </c>
      <c r="V9589" s="6">
        <v>170.91169625394323</v>
      </c>
    </row>
    <row r="9590" spans="1:23" x14ac:dyDescent="0.3">
      <c r="A9590" s="1">
        <v>44890</v>
      </c>
      <c r="B9590">
        <v>202211</v>
      </c>
      <c r="C9590">
        <v>2022</v>
      </c>
      <c r="D9590" t="s">
        <v>2</v>
      </c>
      <c r="E9590" t="s">
        <v>22</v>
      </c>
      <c r="F9590">
        <v>243.2343208333333</v>
      </c>
      <c r="G9590">
        <v>64</v>
      </c>
      <c r="I9590">
        <v>238.16919374265973</v>
      </c>
      <c r="J9590">
        <v>243.7011177083333</v>
      </c>
      <c r="K9590">
        <v>310.9550814316508</v>
      </c>
      <c r="L9590">
        <v>4.890561079924006</v>
      </c>
      <c r="N9590">
        <v>1</v>
      </c>
      <c r="O9590">
        <v>55078.266951810896</v>
      </c>
      <c r="P9590">
        <v>156.14303402779467</v>
      </c>
      <c r="Q9590">
        <v>0.7609338870146336</v>
      </c>
      <c r="S9590" s="6">
        <v>48.699768768936551</v>
      </c>
      <c r="V9590" s="6">
        <v>312.99590911513639</v>
      </c>
    </row>
    <row r="9591" spans="1:23" x14ac:dyDescent="0.3">
      <c r="A9591" s="1">
        <v>44890</v>
      </c>
      <c r="B9591">
        <v>202211</v>
      </c>
      <c r="C9591">
        <v>2022</v>
      </c>
      <c r="D9591" t="s">
        <v>3</v>
      </c>
      <c r="E9591" t="s">
        <v>22</v>
      </c>
      <c r="F9591">
        <v>374.75200050000001</v>
      </c>
      <c r="G9591">
        <v>96</v>
      </c>
      <c r="I9591">
        <v>379.67852090793906</v>
      </c>
      <c r="J9591">
        <v>375.5530005</v>
      </c>
      <c r="K9591">
        <v>495.96646942517094</v>
      </c>
      <c r="L9591">
        <v>5.1689865592700279</v>
      </c>
      <c r="N9591">
        <v>1</v>
      </c>
      <c r="O9591">
        <v>83682.372191934206</v>
      </c>
      <c r="P9591">
        <v>247.78445192505859</v>
      </c>
      <c r="Q9591">
        <v>0.76513733348719726</v>
      </c>
      <c r="S9591" s="6">
        <v>73.45318401477094</v>
      </c>
      <c r="V9591" s="6">
        <v>496.22270968992268</v>
      </c>
    </row>
    <row r="9592" spans="1:23" x14ac:dyDescent="0.3">
      <c r="A9592" s="1">
        <v>44890</v>
      </c>
      <c r="B9592">
        <v>202211</v>
      </c>
      <c r="C9592">
        <v>2022</v>
      </c>
      <c r="D9592" t="s">
        <v>5</v>
      </c>
      <c r="E9592" t="s">
        <v>23</v>
      </c>
      <c r="F9592">
        <v>43.872000833333331</v>
      </c>
      <c r="H9592">
        <v>162</v>
      </c>
      <c r="I9592">
        <v>97.193065208622968</v>
      </c>
      <c r="M9592">
        <v>2.9997567578201809</v>
      </c>
      <c r="N9592">
        <v>0.98686387803819442</v>
      </c>
      <c r="O9592">
        <v>10913.17338049235</v>
      </c>
      <c r="P9592">
        <v>1704.3498109073644</v>
      </c>
      <c r="R9592">
        <v>0.94664838709677412</v>
      </c>
      <c r="T9592" s="6">
        <v>159.8719482421875</v>
      </c>
      <c r="U9592" s="6">
        <v>153.3570387096774</v>
      </c>
      <c r="W9592" s="6">
        <v>485.96059476686929</v>
      </c>
    </row>
    <row r="9593" spans="1:23" x14ac:dyDescent="0.3">
      <c r="A9593" s="1">
        <v>44890</v>
      </c>
      <c r="B9593">
        <v>202211</v>
      </c>
      <c r="C9593">
        <v>2022</v>
      </c>
      <c r="D9593" t="s">
        <v>6</v>
      </c>
      <c r="E9593" t="s">
        <v>23</v>
      </c>
      <c r="F9593">
        <v>6.305600000000001</v>
      </c>
      <c r="H9593">
        <v>66</v>
      </c>
      <c r="I9593">
        <v>16.875400000000003</v>
      </c>
      <c r="M9593">
        <v>2.4927222222222221</v>
      </c>
      <c r="N9593">
        <v>0.58505087948255752</v>
      </c>
      <c r="O9593">
        <v>1716.0756732645636</v>
      </c>
      <c r="P9593">
        <v>591.33720112066453</v>
      </c>
      <c r="R9593">
        <v>0.94569999999999999</v>
      </c>
      <c r="T9593" s="6">
        <v>38.613358045848798</v>
      </c>
      <c r="U9593" s="6">
        <v>62.416199999999996</v>
      </c>
      <c r="W9593" s="6">
        <v>164.51966666666667</v>
      </c>
    </row>
    <row r="9594" spans="1:23" x14ac:dyDescent="0.3">
      <c r="A9594" s="1">
        <v>44890</v>
      </c>
      <c r="B9594">
        <v>202211</v>
      </c>
      <c r="C9594">
        <v>2022</v>
      </c>
      <c r="D9594" t="s">
        <v>7</v>
      </c>
      <c r="E9594" t="s">
        <v>23</v>
      </c>
      <c r="F9594">
        <v>22.220800000000001</v>
      </c>
      <c r="H9594">
        <v>36</v>
      </c>
      <c r="I9594">
        <v>35.832251893148467</v>
      </c>
      <c r="M9594">
        <v>3.2688583523727424</v>
      </c>
      <c r="N9594">
        <v>0.98024822578532589</v>
      </c>
      <c r="O9594">
        <v>5090.4907081009414</v>
      </c>
      <c r="P9594">
        <v>339.30571831353473</v>
      </c>
      <c r="R9594">
        <v>0.95550000000000002</v>
      </c>
      <c r="T9594" s="6">
        <v>35.288936128271729</v>
      </c>
      <c r="U9594" s="6">
        <v>34.398000000000003</v>
      </c>
      <c r="W9594" s="6">
        <v>117.67890068541872</v>
      </c>
    </row>
    <row r="9595" spans="1:23" x14ac:dyDescent="0.3">
      <c r="A9595" s="1">
        <v>44890</v>
      </c>
      <c r="B9595">
        <v>202211</v>
      </c>
      <c r="C9595">
        <v>2022</v>
      </c>
      <c r="D9595" t="s">
        <v>8</v>
      </c>
      <c r="E9595" t="s">
        <v>23</v>
      </c>
      <c r="F9595">
        <v>357.07111550000002</v>
      </c>
      <c r="H9595">
        <v>108</v>
      </c>
      <c r="I9595">
        <v>386.25056023333332</v>
      </c>
      <c r="M9595">
        <v>5.4985409207818927</v>
      </c>
      <c r="N9595">
        <v>0.95012860082304573</v>
      </c>
      <c r="O9595">
        <v>86578.459733930416</v>
      </c>
      <c r="P9595">
        <v>343.63322671157846</v>
      </c>
      <c r="R9595">
        <v>0.96039999999999992</v>
      </c>
      <c r="T9595" s="6">
        <v>102.61388888888894</v>
      </c>
      <c r="U9595" s="6">
        <v>103.72319999999999</v>
      </c>
      <c r="W9595" s="6">
        <v>593.84241944444443</v>
      </c>
    </row>
    <row r="9596" spans="1:23" x14ac:dyDescent="0.3">
      <c r="A9596" s="1">
        <v>44891</v>
      </c>
      <c r="B9596">
        <v>202212</v>
      </c>
      <c r="C9596">
        <v>2022</v>
      </c>
      <c r="D9596" t="s">
        <v>0</v>
      </c>
      <c r="E9596" t="s">
        <v>22</v>
      </c>
      <c r="F9596">
        <v>208.17692071846079</v>
      </c>
      <c r="G9596">
        <v>44</v>
      </c>
      <c r="I9596">
        <v>211.87331146123776</v>
      </c>
      <c r="J9596">
        <v>208.76090509346079</v>
      </c>
      <c r="K9596">
        <v>277.47512316130081</v>
      </c>
      <c r="L9596">
        <v>6.4212591505499415</v>
      </c>
      <c r="N9596">
        <v>1</v>
      </c>
      <c r="O9596">
        <v>27891.939655671227</v>
      </c>
      <c r="P9596">
        <v>132.32303603838795</v>
      </c>
      <c r="Q9596">
        <v>0.74990004612997874</v>
      </c>
      <c r="S9596" s="6">
        <v>32.995602029719066</v>
      </c>
      <c r="V9596" s="6">
        <v>282.53540262419745</v>
      </c>
    </row>
    <row r="9597" spans="1:23" x14ac:dyDescent="0.3">
      <c r="A9597" s="1">
        <v>44891</v>
      </c>
      <c r="B9597">
        <v>202212</v>
      </c>
      <c r="C9597">
        <v>2022</v>
      </c>
      <c r="D9597" t="s">
        <v>1</v>
      </c>
      <c r="E9597" t="s">
        <v>22</v>
      </c>
      <c r="F9597">
        <v>227.379041166306</v>
      </c>
      <c r="G9597">
        <v>46</v>
      </c>
      <c r="I9597">
        <v>227.25867632727412</v>
      </c>
      <c r="J9597">
        <v>227.523816556931</v>
      </c>
      <c r="K9597">
        <v>294.51596454270822</v>
      </c>
      <c r="L9597">
        <v>6.5185775391581355</v>
      </c>
      <c r="N9597">
        <v>1</v>
      </c>
      <c r="O9597">
        <v>30357.220456382081</v>
      </c>
      <c r="P9597">
        <v>142.57000545656371</v>
      </c>
      <c r="Q9597">
        <v>0.75789633205048923</v>
      </c>
      <c r="S9597" s="6">
        <v>34.863231274322501</v>
      </c>
      <c r="V9597" s="6">
        <v>299.85456680127425</v>
      </c>
    </row>
    <row r="9598" spans="1:23" x14ac:dyDescent="0.3">
      <c r="A9598" s="1">
        <v>44891</v>
      </c>
      <c r="B9598">
        <v>202212</v>
      </c>
      <c r="C9598">
        <v>2022</v>
      </c>
      <c r="D9598" t="s">
        <v>4</v>
      </c>
      <c r="E9598" t="s">
        <v>22</v>
      </c>
      <c r="F9598">
        <v>93.372440183639341</v>
      </c>
      <c r="G9598">
        <v>36</v>
      </c>
      <c r="I9598">
        <v>173.88014180271753</v>
      </c>
      <c r="J9598">
        <v>93.550440183639338</v>
      </c>
      <c r="K9598">
        <v>119.47881574080195</v>
      </c>
      <c r="L9598">
        <v>6.3494958051801804</v>
      </c>
      <c r="N9598">
        <v>1</v>
      </c>
      <c r="O9598">
        <v>12247.294036969412</v>
      </c>
      <c r="P9598">
        <v>109.76164929932972</v>
      </c>
      <c r="Q9598">
        <v>0.76069094100729384</v>
      </c>
      <c r="S9598" s="6">
        <v>27.384873876262578</v>
      </c>
      <c r="V9598" s="6">
        <v>228.58184898648651</v>
      </c>
    </row>
    <row r="9599" spans="1:23" x14ac:dyDescent="0.3">
      <c r="A9599" s="1">
        <v>44891</v>
      </c>
      <c r="B9599">
        <v>202212</v>
      </c>
      <c r="C9599">
        <v>2022</v>
      </c>
      <c r="D9599" t="s">
        <v>2</v>
      </c>
      <c r="E9599" t="s">
        <v>22</v>
      </c>
      <c r="F9599">
        <v>22.310959938526135</v>
      </c>
      <c r="G9599">
        <v>64</v>
      </c>
      <c r="I9599">
        <v>129.78409216364628</v>
      </c>
      <c r="J9599">
        <v>22.367112282276135</v>
      </c>
      <c r="K9599">
        <v>30.180024285201021</v>
      </c>
      <c r="L9599">
        <v>2.6649837451883318</v>
      </c>
      <c r="N9599">
        <v>1</v>
      </c>
      <c r="O9599">
        <v>2786.6388963219147</v>
      </c>
      <c r="P9599">
        <v>159.36753455106063</v>
      </c>
      <c r="Q9599">
        <v>0.7609338870146336</v>
      </c>
      <c r="S9599" s="6">
        <v>48.699768768936551</v>
      </c>
      <c r="V9599" s="6">
        <v>170.55895969205324</v>
      </c>
    </row>
    <row r="9600" spans="1:23" x14ac:dyDescent="0.3">
      <c r="A9600" s="1">
        <v>44891</v>
      </c>
      <c r="B9600">
        <v>202212</v>
      </c>
      <c r="C9600">
        <v>2022</v>
      </c>
      <c r="D9600" t="s">
        <v>3</v>
      </c>
      <c r="E9600" t="s">
        <v>22</v>
      </c>
      <c r="F9600">
        <v>491.65592169141701</v>
      </c>
      <c r="G9600">
        <v>96</v>
      </c>
      <c r="I9600">
        <v>505.72234890856049</v>
      </c>
      <c r="J9600">
        <v>492.46772169141701</v>
      </c>
      <c r="K9600">
        <v>660.31738888735617</v>
      </c>
      <c r="L9600">
        <v>6.8849615669058428</v>
      </c>
      <c r="N9600">
        <v>1</v>
      </c>
      <c r="O9600">
        <v>65830.58747648554</v>
      </c>
      <c r="P9600">
        <v>252.90143392726108</v>
      </c>
      <c r="Q9600">
        <v>0.76513733348719726</v>
      </c>
      <c r="S9600" s="6">
        <v>73.45318401477094</v>
      </c>
      <c r="V9600" s="6">
        <v>660.95631042296088</v>
      </c>
    </row>
    <row r="9601" spans="1:23" x14ac:dyDescent="0.3">
      <c r="A9601" s="1">
        <v>44891</v>
      </c>
      <c r="B9601">
        <v>202212</v>
      </c>
      <c r="C9601">
        <v>2022</v>
      </c>
      <c r="D9601" t="s">
        <v>5</v>
      </c>
      <c r="E9601" t="s">
        <v>23</v>
      </c>
      <c r="F9601">
        <v>475.05399999999997</v>
      </c>
      <c r="H9601">
        <v>162</v>
      </c>
      <c r="I9601">
        <v>567.08782909289994</v>
      </c>
      <c r="M9601">
        <v>4.474499259040587</v>
      </c>
      <c r="N9601">
        <v>0.98497999999999997</v>
      </c>
      <c r="O9601">
        <v>297182.78718300001</v>
      </c>
      <c r="P9601">
        <v>2013.989861033755</v>
      </c>
      <c r="R9601">
        <v>0.9506</v>
      </c>
      <c r="T9601" s="6">
        <v>159.56675999999999</v>
      </c>
      <c r="U9601" s="6">
        <v>153.99719999999999</v>
      </c>
      <c r="W9601" s="6">
        <v>724.86887996457506</v>
      </c>
    </row>
    <row r="9602" spans="1:23" x14ac:dyDescent="0.3">
      <c r="A9602" s="1">
        <v>44891</v>
      </c>
      <c r="B9602">
        <v>202212</v>
      </c>
      <c r="C9602">
        <v>2022</v>
      </c>
      <c r="D9602" t="s">
        <v>6</v>
      </c>
      <c r="E9602" t="s">
        <v>23</v>
      </c>
      <c r="F9602">
        <v>316.99</v>
      </c>
      <c r="H9602">
        <v>66</v>
      </c>
      <c r="I9602">
        <v>303.22289999999998</v>
      </c>
      <c r="M9602">
        <v>4.799513888888888</v>
      </c>
      <c r="N9602">
        <v>0.879</v>
      </c>
      <c r="O9602">
        <v>205533.76255796663</v>
      </c>
      <c r="P9602">
        <v>766.96464831296669</v>
      </c>
      <c r="R9602">
        <v>0.94569999999999999</v>
      </c>
      <c r="T9602" s="6">
        <v>58.014000000000003</v>
      </c>
      <c r="U9602" s="6">
        <v>62.416199999999996</v>
      </c>
      <c r="W9602" s="6">
        <v>316.76791666666662</v>
      </c>
    </row>
    <row r="9603" spans="1:23" x14ac:dyDescent="0.3">
      <c r="A9603" s="1">
        <v>44891</v>
      </c>
      <c r="B9603">
        <v>202212</v>
      </c>
      <c r="C9603">
        <v>2022</v>
      </c>
      <c r="D9603" t="s">
        <v>7</v>
      </c>
      <c r="E9603" t="s">
        <v>23</v>
      </c>
      <c r="F9603">
        <v>236.012</v>
      </c>
      <c r="H9603">
        <v>36</v>
      </c>
      <c r="I9603">
        <v>278.95675397886157</v>
      </c>
      <c r="M9603">
        <v>6.1859535837292272</v>
      </c>
      <c r="N9603">
        <v>0.99529999999999996</v>
      </c>
      <c r="O9603">
        <v>147583.57689239999</v>
      </c>
      <c r="P9603">
        <v>494.17073003151148</v>
      </c>
      <c r="R9603">
        <v>0.95550000000000002</v>
      </c>
      <c r="T9603" s="6">
        <v>35.830799999999996</v>
      </c>
      <c r="U9603" s="6">
        <v>34.398000000000003</v>
      </c>
      <c r="W9603" s="6">
        <v>222.69432901425219</v>
      </c>
    </row>
    <row r="9604" spans="1:23" x14ac:dyDescent="0.3">
      <c r="A9604" s="1">
        <v>44891</v>
      </c>
      <c r="B9604">
        <v>202212</v>
      </c>
      <c r="C9604">
        <v>2022</v>
      </c>
      <c r="D9604" t="s">
        <v>8</v>
      </c>
      <c r="E9604" t="s">
        <v>23</v>
      </c>
      <c r="F9604">
        <v>247.85469274616199</v>
      </c>
      <c r="H9604">
        <v>108</v>
      </c>
      <c r="I9604">
        <v>269.43753803333334</v>
      </c>
      <c r="M9604">
        <v>3.2000799897119343</v>
      </c>
      <c r="N9604">
        <v>0.98912037037037048</v>
      </c>
      <c r="O9604">
        <v>120716.95684853868</v>
      </c>
      <c r="P9604">
        <v>443.59947858624639</v>
      </c>
      <c r="R9604">
        <v>0.96039999999999992</v>
      </c>
      <c r="T9604" s="6">
        <v>106.82500000000002</v>
      </c>
      <c r="U9604" s="6">
        <v>103.72319999999999</v>
      </c>
      <c r="W9604" s="6">
        <v>345.60863888888889</v>
      </c>
    </row>
    <row r="9605" spans="1:23" x14ac:dyDescent="0.3">
      <c r="A9605" s="1">
        <v>44892</v>
      </c>
      <c r="B9605">
        <v>202212</v>
      </c>
      <c r="C9605">
        <v>2022</v>
      </c>
      <c r="D9605" t="s">
        <v>0</v>
      </c>
      <c r="E9605" t="s">
        <v>22</v>
      </c>
      <c r="F9605">
        <v>196.847000329971</v>
      </c>
      <c r="G9605">
        <v>44</v>
      </c>
      <c r="I9605">
        <v>196.10410503531185</v>
      </c>
      <c r="J9605">
        <v>197.443191736221</v>
      </c>
      <c r="K9605">
        <v>261.85780433811436</v>
      </c>
      <c r="L9605">
        <v>5.9433407173077581</v>
      </c>
      <c r="N9605">
        <v>1</v>
      </c>
      <c r="O9605">
        <v>33328.803735646492</v>
      </c>
      <c r="P9605">
        <v>132.32303603838795</v>
      </c>
      <c r="Q9605">
        <v>0.74990004612997874</v>
      </c>
      <c r="S9605" s="6">
        <v>32.995602029719066</v>
      </c>
      <c r="V9605" s="6">
        <v>261.50699156154138</v>
      </c>
    </row>
    <row r="9606" spans="1:23" x14ac:dyDescent="0.3">
      <c r="A9606" s="1">
        <v>44892</v>
      </c>
      <c r="B9606">
        <v>202212</v>
      </c>
      <c r="C9606">
        <v>2022</v>
      </c>
      <c r="D9606" t="s">
        <v>1</v>
      </c>
      <c r="E9606" t="s">
        <v>22</v>
      </c>
      <c r="F9606">
        <v>209.45176157379106</v>
      </c>
      <c r="G9606">
        <v>46</v>
      </c>
      <c r="I9606">
        <v>209.35298853774793</v>
      </c>
      <c r="J9606">
        <v>209.58066782379106</v>
      </c>
      <c r="K9606">
        <v>274.61036099460586</v>
      </c>
      <c r="L9606">
        <v>6.0049794836986541</v>
      </c>
      <c r="N9606">
        <v>1</v>
      </c>
      <c r="O9606">
        <v>36238.616754648101</v>
      </c>
      <c r="P9606">
        <v>142.57000545656371</v>
      </c>
      <c r="Q9606">
        <v>0.75789633205048923</v>
      </c>
      <c r="S9606" s="6">
        <v>34.863231274322501</v>
      </c>
      <c r="V9606" s="6">
        <v>276.22905625013811</v>
      </c>
    </row>
    <row r="9607" spans="1:23" x14ac:dyDescent="0.3">
      <c r="A9607" s="1">
        <v>44892</v>
      </c>
      <c r="B9607">
        <v>202212</v>
      </c>
      <c r="C9607">
        <v>2022</v>
      </c>
      <c r="D9607" t="s">
        <v>4</v>
      </c>
      <c r="E9607" t="s">
        <v>22</v>
      </c>
      <c r="F9607">
        <v>164.84776086604575</v>
      </c>
      <c r="G9607">
        <v>36</v>
      </c>
      <c r="I9607">
        <v>166.88308369474987</v>
      </c>
      <c r="J9607">
        <v>165.03816086604576</v>
      </c>
      <c r="K9607">
        <v>219.14436785692476</v>
      </c>
      <c r="L9607">
        <v>6.0939876681121188</v>
      </c>
      <c r="N9607">
        <v>1</v>
      </c>
      <c r="O9607">
        <v>30254.726584725242</v>
      </c>
      <c r="P9607">
        <v>109.76164929932972</v>
      </c>
      <c r="Q9607">
        <v>0.76069094100729384</v>
      </c>
      <c r="S9607" s="6">
        <v>27.384873876262578</v>
      </c>
      <c r="V9607" s="6">
        <v>219.38355605203628</v>
      </c>
    </row>
    <row r="9608" spans="1:23" x14ac:dyDescent="0.3">
      <c r="A9608" s="1">
        <v>44892</v>
      </c>
      <c r="B9608">
        <v>202212</v>
      </c>
      <c r="C9608">
        <v>2022</v>
      </c>
      <c r="D9608" t="s">
        <v>2</v>
      </c>
      <c r="E9608" t="s">
        <v>22</v>
      </c>
      <c r="F9608">
        <v>289.65552192115717</v>
      </c>
      <c r="G9608">
        <v>64</v>
      </c>
      <c r="I9608">
        <v>288.33126887760517</v>
      </c>
      <c r="J9608">
        <v>290.01147895240717</v>
      </c>
      <c r="K9608">
        <v>377.76947110287529</v>
      </c>
      <c r="L9608">
        <v>5.9205880472582253</v>
      </c>
      <c r="N9608">
        <v>1</v>
      </c>
      <c r="O9608">
        <v>52444.123735584886</v>
      </c>
      <c r="P9608">
        <v>159.36753455106063</v>
      </c>
      <c r="Q9608">
        <v>0.7609338870146336</v>
      </c>
      <c r="S9608" s="6">
        <v>48.699768768936551</v>
      </c>
      <c r="V9608" s="6">
        <v>378.91763502452642</v>
      </c>
    </row>
    <row r="9609" spans="1:23" x14ac:dyDescent="0.3">
      <c r="A9609" s="1">
        <v>44892</v>
      </c>
      <c r="B9609">
        <v>202212</v>
      </c>
      <c r="C9609">
        <v>2022</v>
      </c>
      <c r="D9609" t="s">
        <v>3</v>
      </c>
      <c r="E9609" t="s">
        <v>22</v>
      </c>
      <c r="F9609">
        <v>377.59680307578975</v>
      </c>
      <c r="G9609">
        <v>96</v>
      </c>
      <c r="I9609">
        <v>390.10087729586974</v>
      </c>
      <c r="J9609">
        <v>378.37460307578976</v>
      </c>
      <c r="K9609">
        <v>510.28503917864418</v>
      </c>
      <c r="L9609">
        <v>5.3108777043269235</v>
      </c>
      <c r="N9609">
        <v>1</v>
      </c>
      <c r="O9609">
        <v>62854.935774191545</v>
      </c>
      <c r="P9609">
        <v>252.90143392726108</v>
      </c>
      <c r="Q9609">
        <v>0.76513733348719726</v>
      </c>
      <c r="S9609" s="6">
        <v>73.45318401477094</v>
      </c>
      <c r="V9609" s="6">
        <v>509.84425961538466</v>
      </c>
    </row>
    <row r="9610" spans="1:23" x14ac:dyDescent="0.3">
      <c r="A9610" s="1">
        <v>44892</v>
      </c>
      <c r="B9610">
        <v>202212</v>
      </c>
      <c r="C9610">
        <v>2022</v>
      </c>
      <c r="D9610" t="s">
        <v>5</v>
      </c>
      <c r="E9610" t="s">
        <v>23</v>
      </c>
      <c r="F9610">
        <v>480.476</v>
      </c>
      <c r="H9610">
        <v>162</v>
      </c>
      <c r="I9610">
        <v>606.73616956237959</v>
      </c>
      <c r="M9610">
        <v>5.2369749162522412</v>
      </c>
      <c r="N9610">
        <v>0.99375999999999998</v>
      </c>
      <c r="O9610">
        <v>281821.05551320006</v>
      </c>
      <c r="P9610">
        <v>2013.989861033755</v>
      </c>
      <c r="R9610">
        <v>0.9506</v>
      </c>
      <c r="T9610" s="6">
        <v>160.98911999999999</v>
      </c>
      <c r="U9610" s="6">
        <v>153.99719999999999</v>
      </c>
      <c r="W9610" s="6">
        <v>848.38993643286312</v>
      </c>
    </row>
    <row r="9611" spans="1:23" x14ac:dyDescent="0.3">
      <c r="A9611" s="1">
        <v>44892</v>
      </c>
      <c r="B9611">
        <v>202212</v>
      </c>
      <c r="C9611">
        <v>2022</v>
      </c>
      <c r="D9611" t="s">
        <v>6</v>
      </c>
      <c r="E9611" t="s">
        <v>23</v>
      </c>
      <c r="F9611">
        <v>12.97</v>
      </c>
      <c r="H9611">
        <v>66</v>
      </c>
      <c r="I9611">
        <v>14.277200000000002</v>
      </c>
      <c r="M9611">
        <v>1.824097222222222</v>
      </c>
      <c r="N9611">
        <v>0.92230000000000001</v>
      </c>
      <c r="O9611">
        <v>9472.0937074000012</v>
      </c>
      <c r="P9611">
        <v>766.96464831296669</v>
      </c>
      <c r="R9611">
        <v>0.94569999999999999</v>
      </c>
      <c r="T9611" s="6">
        <v>60.8718</v>
      </c>
      <c r="U9611" s="6">
        <v>62.416199999999996</v>
      </c>
      <c r="W9611" s="6">
        <v>120.39041666666665</v>
      </c>
    </row>
    <row r="9612" spans="1:23" x14ac:dyDescent="0.3">
      <c r="A9612" s="1">
        <v>44892</v>
      </c>
      <c r="B9612">
        <v>202212</v>
      </c>
      <c r="C9612">
        <v>2022</v>
      </c>
      <c r="D9612" t="s">
        <v>7</v>
      </c>
      <c r="E9612" t="s">
        <v>23</v>
      </c>
      <c r="F9612">
        <v>17.956</v>
      </c>
      <c r="H9612">
        <v>36</v>
      </c>
      <c r="I9612">
        <v>23.704850599043713</v>
      </c>
      <c r="M9612">
        <v>2.4744861998084926</v>
      </c>
      <c r="N9612">
        <v>0.96909999999999996</v>
      </c>
      <c r="O9612">
        <v>11797.099796933333</v>
      </c>
      <c r="P9612">
        <v>494.17073003151148</v>
      </c>
      <c r="R9612">
        <v>0.95550000000000002</v>
      </c>
      <c r="T9612" s="6">
        <v>34.887599999999999</v>
      </c>
      <c r="U9612" s="6">
        <v>34.398000000000003</v>
      </c>
      <c r="W9612" s="6">
        <v>89.081503193105732</v>
      </c>
    </row>
    <row r="9613" spans="1:23" x14ac:dyDescent="0.3">
      <c r="A9613" s="1">
        <v>44892</v>
      </c>
      <c r="B9613">
        <v>202212</v>
      </c>
      <c r="C9613">
        <v>2022</v>
      </c>
      <c r="D9613" t="s">
        <v>8</v>
      </c>
      <c r="E9613" t="s">
        <v>23</v>
      </c>
      <c r="F9613">
        <v>993.07600000000002</v>
      </c>
      <c r="H9613">
        <v>108</v>
      </c>
      <c r="I9613">
        <v>1204.9428611333335</v>
      </c>
      <c r="M9613">
        <v>7.8422773662551437</v>
      </c>
      <c r="N9613">
        <v>0.94884259259259263</v>
      </c>
      <c r="O9613">
        <v>401307.70576218347</v>
      </c>
      <c r="P9613">
        <v>443.59947858624639</v>
      </c>
      <c r="R9613">
        <v>0.96039999999999992</v>
      </c>
      <c r="T9613" s="6">
        <v>102.47500000000001</v>
      </c>
      <c r="U9613" s="6">
        <v>103.72319999999999</v>
      </c>
      <c r="W9613" s="6">
        <v>846.96595555555552</v>
      </c>
    </row>
    <row r="9614" spans="1:23" x14ac:dyDescent="0.3">
      <c r="A9614" s="1">
        <v>44893</v>
      </c>
      <c r="B9614">
        <v>202212</v>
      </c>
      <c r="C9614">
        <v>2022</v>
      </c>
      <c r="D9614" t="s">
        <v>0</v>
      </c>
      <c r="E9614" t="s">
        <v>22</v>
      </c>
      <c r="F9614">
        <v>147.79940057134615</v>
      </c>
      <c r="G9614">
        <v>44</v>
      </c>
      <c r="I9614">
        <v>145.43548571718253</v>
      </c>
      <c r="J9614">
        <v>148.32747674322115</v>
      </c>
      <c r="K9614">
        <v>194.16272527035835</v>
      </c>
      <c r="L9614">
        <v>4.4077233561669553</v>
      </c>
      <c r="N9614">
        <v>1</v>
      </c>
      <c r="O9614">
        <v>27753.734084794432</v>
      </c>
      <c r="P9614">
        <v>132.32303603838795</v>
      </c>
      <c r="Q9614">
        <v>0.74990004612997874</v>
      </c>
      <c r="S9614" s="6">
        <v>32.995602029719066</v>
      </c>
      <c r="V9614" s="6">
        <v>193.93982767134602</v>
      </c>
    </row>
    <row r="9615" spans="1:23" x14ac:dyDescent="0.3">
      <c r="A9615" s="1">
        <v>44893</v>
      </c>
      <c r="B9615">
        <v>202212</v>
      </c>
      <c r="C9615">
        <v>2022</v>
      </c>
      <c r="D9615" t="s">
        <v>1</v>
      </c>
      <c r="E9615" t="s">
        <v>22</v>
      </c>
      <c r="F9615">
        <v>159.10216027474382</v>
      </c>
      <c r="G9615">
        <v>46</v>
      </c>
      <c r="I9615">
        <v>158.6065290123079</v>
      </c>
      <c r="J9615">
        <v>159.22252160286882</v>
      </c>
      <c r="K9615">
        <v>208.07122609989614</v>
      </c>
      <c r="L9615">
        <v>4.5493926757478995</v>
      </c>
      <c r="N9615">
        <v>1</v>
      </c>
      <c r="O9615">
        <v>28868.181128655178</v>
      </c>
      <c r="P9615">
        <v>142.57000545656371</v>
      </c>
      <c r="Q9615">
        <v>0.75789633205048923</v>
      </c>
      <c r="S9615" s="6">
        <v>34.863231274322501</v>
      </c>
      <c r="V9615" s="6">
        <v>209.27206308440338</v>
      </c>
    </row>
    <row r="9616" spans="1:23" x14ac:dyDescent="0.3">
      <c r="A9616" s="1">
        <v>44893</v>
      </c>
      <c r="B9616">
        <v>202212</v>
      </c>
      <c r="C9616">
        <v>2022</v>
      </c>
      <c r="D9616" t="s">
        <v>4</v>
      </c>
      <c r="E9616" t="s">
        <v>22</v>
      </c>
      <c r="F9616">
        <v>71.78248008155812</v>
      </c>
      <c r="G9616">
        <v>36</v>
      </c>
      <c r="I9616">
        <v>68.856181284194577</v>
      </c>
      <c r="J9616">
        <v>71.846880081558112</v>
      </c>
      <c r="K9616">
        <v>90.561920712379234</v>
      </c>
      <c r="L9616">
        <v>2.5143873802493442</v>
      </c>
      <c r="N9616">
        <v>1</v>
      </c>
      <c r="O9616">
        <v>14643.11925390989</v>
      </c>
      <c r="P9616">
        <v>109.76164929932972</v>
      </c>
      <c r="Q9616">
        <v>0.76069094100729384</v>
      </c>
      <c r="S9616" s="6">
        <v>27.384873876262578</v>
      </c>
      <c r="V9616" s="6">
        <v>90.517945688976397</v>
      </c>
    </row>
    <row r="9617" spans="1:23" x14ac:dyDescent="0.3">
      <c r="A9617" s="1">
        <v>44893</v>
      </c>
      <c r="B9617">
        <v>202212</v>
      </c>
      <c r="C9617">
        <v>2022</v>
      </c>
      <c r="D9617" t="s">
        <v>2</v>
      </c>
      <c r="E9617" t="s">
        <v>22</v>
      </c>
      <c r="F9617">
        <v>153.11128134733414</v>
      </c>
      <c r="G9617">
        <v>64</v>
      </c>
      <c r="I9617">
        <v>147.58968554853004</v>
      </c>
      <c r="J9617">
        <v>153.54341025358414</v>
      </c>
      <c r="K9617">
        <v>193.54277288649257</v>
      </c>
      <c r="L9617">
        <v>3.0306034151577128</v>
      </c>
      <c r="N9617">
        <v>1</v>
      </c>
      <c r="O9617">
        <v>30269.489372671382</v>
      </c>
      <c r="P9617">
        <v>159.36753455106063</v>
      </c>
      <c r="Q9617">
        <v>0.7609338870146336</v>
      </c>
      <c r="S9617" s="6">
        <v>48.699768768936551</v>
      </c>
      <c r="V9617" s="6">
        <v>193.95861857009362</v>
      </c>
    </row>
    <row r="9618" spans="1:23" x14ac:dyDescent="0.3">
      <c r="A9618" s="1">
        <v>44893</v>
      </c>
      <c r="B9618">
        <v>202212</v>
      </c>
      <c r="C9618">
        <v>2022</v>
      </c>
      <c r="D9618" t="s">
        <v>3</v>
      </c>
      <c r="E9618" t="s">
        <v>22</v>
      </c>
      <c r="F9618">
        <v>306.04616041374169</v>
      </c>
      <c r="G9618">
        <v>96</v>
      </c>
      <c r="I9618">
        <v>307.43335166412805</v>
      </c>
      <c r="J9618">
        <v>306.87076041374166</v>
      </c>
      <c r="K9618">
        <v>400.91012872412148</v>
      </c>
      <c r="L9618">
        <v>4.1854326097328238</v>
      </c>
      <c r="N9618">
        <v>0.97777777777777775</v>
      </c>
      <c r="O9618">
        <v>57310.676478751098</v>
      </c>
      <c r="P9618">
        <v>252.90143392726108</v>
      </c>
      <c r="Q9618">
        <v>0.76513733348719726</v>
      </c>
      <c r="S9618" s="6">
        <v>73.45318401477094</v>
      </c>
      <c r="V9618" s="6">
        <v>401.80153053435106</v>
      </c>
    </row>
    <row r="9619" spans="1:23" x14ac:dyDescent="0.3">
      <c r="A9619" s="1">
        <v>44893</v>
      </c>
      <c r="B9619">
        <v>202212</v>
      </c>
      <c r="C9619">
        <v>2022</v>
      </c>
      <c r="D9619" t="s">
        <v>5</v>
      </c>
      <c r="E9619" t="s">
        <v>23</v>
      </c>
      <c r="F9619">
        <v>90.537999999999997</v>
      </c>
      <c r="H9619">
        <v>162</v>
      </c>
      <c r="I9619">
        <v>128.66613094011942</v>
      </c>
      <c r="M9619">
        <v>2.7503877004432211</v>
      </c>
      <c r="N9619">
        <v>0.99311659071180547</v>
      </c>
      <c r="O9619">
        <v>74610.801558799983</v>
      </c>
      <c r="P9619">
        <v>2013.989861033755</v>
      </c>
      <c r="R9619">
        <v>0.9506</v>
      </c>
      <c r="T9619" s="6">
        <v>160.8848876953125</v>
      </c>
      <c r="U9619" s="6">
        <v>153.99719999999999</v>
      </c>
      <c r="W9619" s="6">
        <v>445.56280747180182</v>
      </c>
    </row>
    <row r="9620" spans="1:23" x14ac:dyDescent="0.3">
      <c r="A9620" s="1">
        <v>44893</v>
      </c>
      <c r="B9620">
        <v>202212</v>
      </c>
      <c r="C9620">
        <v>2022</v>
      </c>
      <c r="D9620" t="s">
        <v>6</v>
      </c>
      <c r="E9620" t="s">
        <v>23</v>
      </c>
      <c r="F9620">
        <v>9.0259999999999998</v>
      </c>
      <c r="H9620">
        <v>66</v>
      </c>
      <c r="I9620">
        <v>4.0954999999999995</v>
      </c>
      <c r="M9620">
        <v>1.6647916666666669</v>
      </c>
      <c r="N9620">
        <v>0.91135416666666669</v>
      </c>
      <c r="O9620">
        <v>7443.7865204666659</v>
      </c>
      <c r="P9620">
        <v>766.96464831296669</v>
      </c>
      <c r="R9620">
        <v>0.94569999999999999</v>
      </c>
      <c r="T9620" s="6">
        <v>60.149374999999999</v>
      </c>
      <c r="U9620" s="6">
        <v>62.416199999999996</v>
      </c>
      <c r="W9620" s="6">
        <v>109.87625000000001</v>
      </c>
    </row>
    <row r="9621" spans="1:23" x14ac:dyDescent="0.3">
      <c r="A9621" s="1">
        <v>44893</v>
      </c>
      <c r="B9621">
        <v>202212</v>
      </c>
      <c r="C9621">
        <v>2022</v>
      </c>
      <c r="D9621" t="s">
        <v>7</v>
      </c>
      <c r="E9621" t="s">
        <v>23</v>
      </c>
      <c r="F9621">
        <v>13.714</v>
      </c>
      <c r="H9621">
        <v>36</v>
      </c>
      <c r="I9621">
        <v>24.94484947501445</v>
      </c>
      <c r="M9621">
        <v>2.6945327934179044</v>
      </c>
      <c r="N9621">
        <v>0.82847222222222217</v>
      </c>
      <c r="O9621">
        <v>9131.2582888000015</v>
      </c>
      <c r="P9621">
        <v>494.17073003151148</v>
      </c>
      <c r="R9621">
        <v>0.95550000000000002</v>
      </c>
      <c r="T9621" s="6">
        <v>29.824999999999999</v>
      </c>
      <c r="U9621" s="6">
        <v>34.398000000000003</v>
      </c>
      <c r="W9621" s="6">
        <v>97.003180563044566</v>
      </c>
    </row>
    <row r="9622" spans="1:23" x14ac:dyDescent="0.3">
      <c r="A9622" s="1">
        <v>44893</v>
      </c>
      <c r="B9622">
        <v>202212</v>
      </c>
      <c r="C9622">
        <v>2022</v>
      </c>
      <c r="D9622" t="s">
        <v>8</v>
      </c>
      <c r="E9622" t="s">
        <v>23</v>
      </c>
      <c r="F9622">
        <v>719.61939099120957</v>
      </c>
      <c r="H9622">
        <v>108</v>
      </c>
      <c r="I9622">
        <v>810.84460913333317</v>
      </c>
      <c r="M9622">
        <v>6.9740130401234568</v>
      </c>
      <c r="N9622">
        <v>0.95452674897119338</v>
      </c>
      <c r="O9622">
        <v>487153.4125182741</v>
      </c>
      <c r="P9622">
        <v>443.59947858624639</v>
      </c>
      <c r="R9622">
        <v>0.96039999999999992</v>
      </c>
      <c r="T9622" s="6">
        <v>103.08888888888889</v>
      </c>
      <c r="U9622" s="6">
        <v>103.72319999999999</v>
      </c>
      <c r="W9622" s="6">
        <v>753.19340833333331</v>
      </c>
    </row>
    <row r="9623" spans="1:23" x14ac:dyDescent="0.3">
      <c r="A9623" s="1">
        <v>44894</v>
      </c>
      <c r="B9623">
        <v>202212</v>
      </c>
      <c r="C9623">
        <v>2022</v>
      </c>
      <c r="D9623" t="s">
        <v>0</v>
      </c>
      <c r="E9623" t="s">
        <v>22</v>
      </c>
      <c r="F9623">
        <v>198.98900084114038</v>
      </c>
      <c r="G9623">
        <v>44</v>
      </c>
      <c r="I9623">
        <v>203.69102453221234</v>
      </c>
      <c r="J9623">
        <v>199.57615904426538</v>
      </c>
      <c r="K9623">
        <v>264.3228228838264</v>
      </c>
      <c r="L9623">
        <v>6.1732780128923945</v>
      </c>
      <c r="N9623">
        <v>1</v>
      </c>
      <c r="O9623">
        <v>27118.85993786484</v>
      </c>
      <c r="P9623">
        <v>132.32303603838795</v>
      </c>
      <c r="Q9623">
        <v>0.74990004612997874</v>
      </c>
      <c r="S9623" s="6">
        <v>32.995602029719066</v>
      </c>
      <c r="V9623" s="6">
        <v>271.62423256726538</v>
      </c>
    </row>
    <row r="9624" spans="1:23" x14ac:dyDescent="0.3">
      <c r="A9624" s="1">
        <v>44894</v>
      </c>
      <c r="B9624">
        <v>202212</v>
      </c>
      <c r="C9624">
        <v>2022</v>
      </c>
      <c r="D9624" t="s">
        <v>1</v>
      </c>
      <c r="E9624" t="s">
        <v>22</v>
      </c>
      <c r="F9624">
        <v>214.59284216022428</v>
      </c>
      <c r="G9624">
        <v>46</v>
      </c>
      <c r="I9624">
        <v>212.15437492635635</v>
      </c>
      <c r="J9624">
        <v>214.67023473834928</v>
      </c>
      <c r="K9624">
        <v>277.46627791173046</v>
      </c>
      <c r="L9624">
        <v>6.0853330908145757</v>
      </c>
      <c r="N9624">
        <v>1</v>
      </c>
      <c r="O9624">
        <v>29268.130481482494</v>
      </c>
      <c r="P9624">
        <v>142.57000545656371</v>
      </c>
      <c r="Q9624">
        <v>0.75789633205048923</v>
      </c>
      <c r="S9624" s="6">
        <v>34.863231274322501</v>
      </c>
      <c r="V9624" s="6">
        <v>279.92532217747049</v>
      </c>
    </row>
    <row r="9625" spans="1:23" x14ac:dyDescent="0.3">
      <c r="A9625" s="1">
        <v>44894</v>
      </c>
      <c r="B9625">
        <v>202212</v>
      </c>
      <c r="C9625">
        <v>2022</v>
      </c>
      <c r="D9625" t="s">
        <v>4</v>
      </c>
      <c r="E9625" t="s">
        <v>22</v>
      </c>
      <c r="F9625">
        <v>154.40432068538649</v>
      </c>
      <c r="G9625">
        <v>36</v>
      </c>
      <c r="I9625">
        <v>154.60103690422505</v>
      </c>
      <c r="J9625">
        <v>154.60852068538648</v>
      </c>
      <c r="K9625">
        <v>201.83867491745539</v>
      </c>
      <c r="L9625">
        <v>5.6454901929723489</v>
      </c>
      <c r="N9625">
        <v>1</v>
      </c>
      <c r="O9625">
        <v>19772.622535868759</v>
      </c>
      <c r="P9625">
        <v>109.76164929932972</v>
      </c>
      <c r="Q9625">
        <v>0.76069094100729384</v>
      </c>
      <c r="S9625" s="6">
        <v>27.384873876262578</v>
      </c>
      <c r="V9625" s="6">
        <v>203.23764694700455</v>
      </c>
    </row>
    <row r="9626" spans="1:23" x14ac:dyDescent="0.3">
      <c r="A9626" s="1">
        <v>44894</v>
      </c>
      <c r="B9626">
        <v>202212</v>
      </c>
      <c r="C9626">
        <v>2022</v>
      </c>
      <c r="D9626" t="s">
        <v>2</v>
      </c>
      <c r="E9626" t="s">
        <v>22</v>
      </c>
      <c r="F9626">
        <v>263.83504154848998</v>
      </c>
      <c r="G9626">
        <v>64</v>
      </c>
      <c r="I9626">
        <v>260.43636890640857</v>
      </c>
      <c r="J9626">
        <v>264.26753666567748</v>
      </c>
      <c r="K9626">
        <v>339.29155376622225</v>
      </c>
      <c r="L9626">
        <v>5.3477947737716889</v>
      </c>
      <c r="N9626">
        <v>1</v>
      </c>
      <c r="O9626">
        <v>35198.5051464235</v>
      </c>
      <c r="P9626">
        <v>159.36753455106063</v>
      </c>
      <c r="Q9626">
        <v>0.7609338870146336</v>
      </c>
      <c r="S9626" s="6">
        <v>48.699768768936551</v>
      </c>
      <c r="V9626" s="6">
        <v>342.25886552138809</v>
      </c>
    </row>
    <row r="9627" spans="1:23" x14ac:dyDescent="0.3">
      <c r="A9627" s="1">
        <v>44894</v>
      </c>
      <c r="B9627">
        <v>202212</v>
      </c>
      <c r="C9627">
        <v>2022</v>
      </c>
      <c r="D9627" t="s">
        <v>3</v>
      </c>
      <c r="E9627" t="s">
        <v>22</v>
      </c>
      <c r="F9627">
        <v>424.95152048873854</v>
      </c>
      <c r="G9627">
        <v>96</v>
      </c>
      <c r="I9627">
        <v>435.11492388149657</v>
      </c>
      <c r="J9627">
        <v>425.74132048873855</v>
      </c>
      <c r="K9627">
        <v>567.26335918443863</v>
      </c>
      <c r="L9627">
        <v>5.9237040533736138</v>
      </c>
      <c r="N9627">
        <v>0.97777777777777775</v>
      </c>
      <c r="O9627">
        <v>57671.642814086925</v>
      </c>
      <c r="P9627">
        <v>252.90143392726108</v>
      </c>
      <c r="Q9627">
        <v>0.76513733348719726</v>
      </c>
      <c r="S9627" s="6">
        <v>73.45318401477094</v>
      </c>
      <c r="V9627" s="6">
        <v>568.67558912386698</v>
      </c>
    </row>
    <row r="9628" spans="1:23" x14ac:dyDescent="0.3">
      <c r="A9628" s="1">
        <v>44894</v>
      </c>
      <c r="B9628">
        <v>202212</v>
      </c>
      <c r="C9628">
        <v>2022</v>
      </c>
      <c r="D9628" t="s">
        <v>5</v>
      </c>
      <c r="E9628" t="s">
        <v>23</v>
      </c>
      <c r="F9628">
        <v>4.521999999997206</v>
      </c>
      <c r="H9628">
        <v>162</v>
      </c>
      <c r="I9628">
        <v>16.437166625340776</v>
      </c>
      <c r="M9628">
        <v>1.7754554419659472</v>
      </c>
      <c r="N9628">
        <v>0.97616999999999998</v>
      </c>
      <c r="O9628">
        <v>3557.7840145999999</v>
      </c>
      <c r="P9628">
        <v>2013.989861033755</v>
      </c>
      <c r="R9628">
        <v>0.9506</v>
      </c>
      <c r="T9628" s="6">
        <v>158.13954000000001</v>
      </c>
      <c r="U9628" s="6">
        <v>153.99719999999999</v>
      </c>
      <c r="W9628" s="6">
        <v>287.62378159848345</v>
      </c>
    </row>
    <row r="9629" spans="1:23" x14ac:dyDescent="0.3">
      <c r="A9629" s="1">
        <v>44894</v>
      </c>
      <c r="B9629">
        <v>202212</v>
      </c>
      <c r="C9629">
        <v>2022</v>
      </c>
      <c r="D9629" t="s">
        <v>6</v>
      </c>
      <c r="E9629" t="s">
        <v>23</v>
      </c>
      <c r="F9629">
        <v>0.64</v>
      </c>
      <c r="H9629">
        <v>66</v>
      </c>
      <c r="I9629">
        <v>2.3626333333333331</v>
      </c>
      <c r="M9629">
        <v>1.6901041666666663</v>
      </c>
      <c r="N9629">
        <v>0.89990000000000003</v>
      </c>
      <c r="O9629">
        <v>1103.6533582333336</v>
      </c>
      <c r="P9629">
        <v>766.96464831296669</v>
      </c>
      <c r="R9629">
        <v>0.94569999999999999</v>
      </c>
      <c r="T9629" s="6">
        <v>59.3934</v>
      </c>
      <c r="U9629" s="6">
        <v>62.416199999999996</v>
      </c>
      <c r="W9629" s="6">
        <v>111.54687499999997</v>
      </c>
    </row>
    <row r="9630" spans="1:23" x14ac:dyDescent="0.3">
      <c r="A9630" s="1">
        <v>44894</v>
      </c>
      <c r="B9630">
        <v>202212</v>
      </c>
      <c r="C9630">
        <v>2022</v>
      </c>
      <c r="D9630" t="s">
        <v>7</v>
      </c>
      <c r="E9630" t="s">
        <v>23</v>
      </c>
      <c r="F9630">
        <v>3.3260000000000001</v>
      </c>
      <c r="H9630">
        <v>36</v>
      </c>
      <c r="I9630">
        <v>7.7798590341787079</v>
      </c>
      <c r="M9630">
        <v>2.024183513851519</v>
      </c>
      <c r="N9630">
        <v>0.96319999999999995</v>
      </c>
      <c r="O9630">
        <v>2025.8973811999997</v>
      </c>
      <c r="P9630">
        <v>494.17073003151148</v>
      </c>
      <c r="R9630">
        <v>0.95550000000000002</v>
      </c>
      <c r="T9630" s="6">
        <v>34.675199999999997</v>
      </c>
      <c r="U9630" s="6">
        <v>34.398000000000003</v>
      </c>
      <c r="W9630" s="6">
        <v>72.870606498654681</v>
      </c>
    </row>
    <row r="9631" spans="1:23" x14ac:dyDescent="0.3">
      <c r="A9631" s="1">
        <v>44894</v>
      </c>
      <c r="B9631">
        <v>202212</v>
      </c>
      <c r="C9631">
        <v>2022</v>
      </c>
      <c r="D9631" t="s">
        <v>8</v>
      </c>
      <c r="E9631" t="s">
        <v>23</v>
      </c>
      <c r="F9631">
        <v>858.43308137512031</v>
      </c>
      <c r="H9631">
        <v>108</v>
      </c>
      <c r="I9631">
        <v>1004.7718505000005</v>
      </c>
      <c r="M9631">
        <v>7.2998967592592594</v>
      </c>
      <c r="N9631">
        <v>0.93539094650205756</v>
      </c>
      <c r="O9631">
        <v>710722.54980410833</v>
      </c>
      <c r="P9631">
        <v>443.59947858624639</v>
      </c>
      <c r="R9631">
        <v>0.96039999999999992</v>
      </c>
      <c r="T9631" s="6">
        <v>101.02222222222221</v>
      </c>
      <c r="U9631" s="6">
        <v>103.72319999999999</v>
      </c>
      <c r="W9631" s="6">
        <v>788.38885000000005</v>
      </c>
    </row>
    <row r="9632" spans="1:23" x14ac:dyDescent="0.3">
      <c r="A9632" s="1">
        <v>44895</v>
      </c>
      <c r="B9632">
        <v>202212</v>
      </c>
      <c r="C9632">
        <v>2022</v>
      </c>
      <c r="D9632" t="s">
        <v>0</v>
      </c>
      <c r="E9632" t="s">
        <v>22</v>
      </c>
      <c r="F9632">
        <v>136.78140024811015</v>
      </c>
      <c r="G9632">
        <v>44</v>
      </c>
      <c r="I9632">
        <v>135.93566665038543</v>
      </c>
      <c r="J9632">
        <v>137.30776743561015</v>
      </c>
      <c r="K9632">
        <v>181.32870974403593</v>
      </c>
      <c r="L9632">
        <v>4.119811680597568</v>
      </c>
      <c r="N9632">
        <v>1</v>
      </c>
      <c r="O9632">
        <v>19867.015218975277</v>
      </c>
      <c r="P9632">
        <v>132.32303603838795</v>
      </c>
      <c r="Q9632">
        <v>0.74990004612997874</v>
      </c>
      <c r="S9632" s="6">
        <v>32.995602029719066</v>
      </c>
      <c r="V9632" s="6">
        <v>181.271713946293</v>
      </c>
    </row>
    <row r="9633" spans="1:23" x14ac:dyDescent="0.3">
      <c r="A9633" s="1">
        <v>44895</v>
      </c>
      <c r="B9633">
        <v>202212</v>
      </c>
      <c r="C9633">
        <v>2022</v>
      </c>
      <c r="D9633" t="s">
        <v>1</v>
      </c>
      <c r="E9633" t="s">
        <v>22</v>
      </c>
      <c r="F9633">
        <v>148.93564046192137</v>
      </c>
      <c r="G9633">
        <v>46</v>
      </c>
      <c r="I9633">
        <v>144.72690124239438</v>
      </c>
      <c r="J9633">
        <v>148.98886311817137</v>
      </c>
      <c r="K9633">
        <v>190.04405116242106</v>
      </c>
      <c r="L9633">
        <v>4.1512761712649606</v>
      </c>
      <c r="N9633">
        <v>1</v>
      </c>
      <c r="O9633">
        <v>21757.236643689441</v>
      </c>
      <c r="P9633">
        <v>142.57000545656371</v>
      </c>
      <c r="Q9633">
        <v>0.75789633205048923</v>
      </c>
      <c r="S9633" s="6">
        <v>34.863231274322501</v>
      </c>
      <c r="V9633" s="6">
        <v>190.9587038781882</v>
      </c>
    </row>
    <row r="9634" spans="1:23" x14ac:dyDescent="0.3">
      <c r="A9634" s="1">
        <v>44895</v>
      </c>
      <c r="B9634">
        <v>202212</v>
      </c>
      <c r="C9634">
        <v>2022</v>
      </c>
      <c r="D9634" t="s">
        <v>4</v>
      </c>
      <c r="E9634" t="s">
        <v>22</v>
      </c>
      <c r="F9634">
        <v>83.568519974976596</v>
      </c>
      <c r="G9634">
        <v>36</v>
      </c>
      <c r="I9634">
        <v>82.903800177523152</v>
      </c>
      <c r="J9634">
        <v>83.710319974976599</v>
      </c>
      <c r="K9634">
        <v>108.96368214425341</v>
      </c>
      <c r="L9634">
        <v>3.0273573853989815</v>
      </c>
      <c r="N9634">
        <v>1</v>
      </c>
      <c r="O9634">
        <v>11662.728210202737</v>
      </c>
      <c r="P9634">
        <v>109.76164929932972</v>
      </c>
      <c r="Q9634">
        <v>0.76069094100729384</v>
      </c>
      <c r="S9634" s="6">
        <v>27.384873876262578</v>
      </c>
      <c r="V9634" s="6">
        <v>108.98486587436334</v>
      </c>
    </row>
    <row r="9635" spans="1:23" x14ac:dyDescent="0.3">
      <c r="A9635" s="1">
        <v>44895</v>
      </c>
      <c r="B9635">
        <v>202212</v>
      </c>
      <c r="C9635">
        <v>2022</v>
      </c>
      <c r="D9635" t="s">
        <v>2</v>
      </c>
      <c r="E9635" t="s">
        <v>22</v>
      </c>
      <c r="F9635">
        <v>220.48600237655603</v>
      </c>
      <c r="G9635">
        <v>64</v>
      </c>
      <c r="I9635">
        <v>210.6800377414589</v>
      </c>
      <c r="J9635">
        <v>220.83133929061853</v>
      </c>
      <c r="K9635">
        <v>276.03749153342989</v>
      </c>
      <c r="L9635">
        <v>4.3260993443534064</v>
      </c>
      <c r="N9635">
        <v>1</v>
      </c>
      <c r="O9635">
        <v>33703.225236019447</v>
      </c>
      <c r="P9635">
        <v>159.36753455106063</v>
      </c>
      <c r="Q9635">
        <v>0.7609338870146336</v>
      </c>
      <c r="S9635" s="6">
        <v>48.699768768936551</v>
      </c>
      <c r="V9635" s="6">
        <v>276.87035803861801</v>
      </c>
    </row>
    <row r="9636" spans="1:23" x14ac:dyDescent="0.3">
      <c r="A9636" s="1">
        <v>44895</v>
      </c>
      <c r="B9636">
        <v>202212</v>
      </c>
      <c r="C9636">
        <v>2022</v>
      </c>
      <c r="D9636" t="s">
        <v>3</v>
      </c>
      <c r="E9636" t="s">
        <v>22</v>
      </c>
      <c r="F9636">
        <v>343.04928300857489</v>
      </c>
      <c r="G9636">
        <v>96</v>
      </c>
      <c r="I9636">
        <v>334.33015751151925</v>
      </c>
      <c r="J9636">
        <v>343.04928300857489</v>
      </c>
      <c r="K9636">
        <v>436.3048083388702</v>
      </c>
      <c r="L9636">
        <v>4.5516087831439371</v>
      </c>
      <c r="N9636">
        <v>0.99183920762868127</v>
      </c>
      <c r="O9636">
        <v>54812.227544637921</v>
      </c>
      <c r="P9636">
        <v>252.90143392726108</v>
      </c>
      <c r="Q9636">
        <v>0.76513733348719726</v>
      </c>
      <c r="S9636" s="6">
        <v>73.45318401477094</v>
      </c>
      <c r="V9636" s="6">
        <v>436.95444318181796</v>
      </c>
    </row>
    <row r="9637" spans="1:23" x14ac:dyDescent="0.3">
      <c r="A9637" s="1">
        <v>44895</v>
      </c>
      <c r="B9637">
        <v>202212</v>
      </c>
      <c r="C9637">
        <v>2022</v>
      </c>
      <c r="D9637" t="s">
        <v>5</v>
      </c>
      <c r="E9637" t="s">
        <v>23</v>
      </c>
      <c r="F9637">
        <v>1852.5400000000081</v>
      </c>
      <c r="H9637">
        <v>162</v>
      </c>
      <c r="I9637">
        <v>2161.2282986336809</v>
      </c>
      <c r="M9637">
        <v>8.3615251128317638</v>
      </c>
      <c r="N9637">
        <v>0.99343000000000004</v>
      </c>
      <c r="O9637">
        <v>724739.92290859972</v>
      </c>
      <c r="P9637">
        <v>2013.989861033755</v>
      </c>
      <c r="R9637">
        <v>0.9506</v>
      </c>
      <c r="T9637" s="6">
        <v>160.93566000000001</v>
      </c>
      <c r="U9637" s="6">
        <v>153.99719999999999</v>
      </c>
      <c r="W9637" s="6">
        <v>1354.5670682787456</v>
      </c>
    </row>
    <row r="9638" spans="1:23" x14ac:dyDescent="0.3">
      <c r="A9638" s="1">
        <v>44895</v>
      </c>
      <c r="B9638">
        <v>202212</v>
      </c>
      <c r="C9638">
        <v>2022</v>
      </c>
      <c r="D9638" t="s">
        <v>6</v>
      </c>
      <c r="E9638" t="s">
        <v>23</v>
      </c>
      <c r="F9638">
        <v>619.75199999999995</v>
      </c>
      <c r="H9638">
        <v>66</v>
      </c>
      <c r="I9638">
        <v>782.60966666666673</v>
      </c>
      <c r="M9638">
        <v>7.2364236111111104</v>
      </c>
      <c r="N9638">
        <v>0.87270000000000003</v>
      </c>
      <c r="O9638">
        <v>255268.51915190014</v>
      </c>
      <c r="P9638">
        <v>766.96464831296669</v>
      </c>
      <c r="R9638">
        <v>0.94569999999999999</v>
      </c>
      <c r="T9638" s="6">
        <v>57.598200000000006</v>
      </c>
      <c r="U9638" s="6">
        <v>62.416199999999996</v>
      </c>
      <c r="W9638" s="6">
        <v>477.60395833333331</v>
      </c>
    </row>
    <row r="9639" spans="1:23" x14ac:dyDescent="0.3">
      <c r="A9639" s="1">
        <v>44895</v>
      </c>
      <c r="B9639">
        <v>202212</v>
      </c>
      <c r="C9639">
        <v>2022</v>
      </c>
      <c r="D9639" t="s">
        <v>7</v>
      </c>
      <c r="E9639" t="s">
        <v>23</v>
      </c>
      <c r="F9639">
        <v>404.94600000000003</v>
      </c>
      <c r="H9639">
        <v>36</v>
      </c>
      <c r="I9639">
        <v>443.89612469196294</v>
      </c>
      <c r="M9639">
        <v>7.8198883359223537</v>
      </c>
      <c r="N9639">
        <v>1</v>
      </c>
      <c r="O9639">
        <v>168833.58102746672</v>
      </c>
      <c r="P9639">
        <v>494.17073003151148</v>
      </c>
      <c r="R9639">
        <v>0.95550000000000002</v>
      </c>
      <c r="T9639" s="6">
        <v>36</v>
      </c>
      <c r="U9639" s="6">
        <v>34.398000000000003</v>
      </c>
      <c r="W9639" s="6">
        <v>281.51598009320475</v>
      </c>
    </row>
    <row r="9640" spans="1:23" x14ac:dyDescent="0.3">
      <c r="A9640" s="1">
        <v>44895</v>
      </c>
      <c r="B9640">
        <v>202212</v>
      </c>
      <c r="C9640">
        <v>2022</v>
      </c>
      <c r="D9640" t="s">
        <v>8</v>
      </c>
      <c r="E9640" t="s">
        <v>23</v>
      </c>
      <c r="F9640">
        <v>1017.8318415946952</v>
      </c>
      <c r="H9640">
        <v>108</v>
      </c>
      <c r="I9640">
        <v>1236.6639482333333</v>
      </c>
      <c r="M9640">
        <v>7.9228333590534978</v>
      </c>
      <c r="N9640">
        <v>0.97713477366255153</v>
      </c>
      <c r="O9640">
        <v>392933.15174591803</v>
      </c>
      <c r="P9640">
        <v>443.59947858624639</v>
      </c>
      <c r="R9640">
        <v>0.96039999999999992</v>
      </c>
      <c r="T9640" s="6">
        <v>105.53055555555557</v>
      </c>
      <c r="U9640" s="6">
        <v>103.72319999999999</v>
      </c>
      <c r="W9640" s="6">
        <v>855.66600277777775</v>
      </c>
    </row>
    <row r="9641" spans="1:23" x14ac:dyDescent="0.3">
      <c r="A9641" s="1">
        <v>44896</v>
      </c>
      <c r="B9641">
        <v>202212</v>
      </c>
      <c r="C9641">
        <v>2022</v>
      </c>
      <c r="D9641" t="s">
        <v>0</v>
      </c>
      <c r="E9641" t="s">
        <v>22</v>
      </c>
      <c r="F9641">
        <v>181.566001121044</v>
      </c>
      <c r="G9641">
        <v>44</v>
      </c>
      <c r="I9641">
        <v>167.34316969937203</v>
      </c>
      <c r="J9641">
        <v>182.094565574169</v>
      </c>
      <c r="K9641">
        <v>224.18549121623701</v>
      </c>
      <c r="L9641">
        <v>5.0716810546037738</v>
      </c>
      <c r="N9641">
        <v>1</v>
      </c>
      <c r="O9641">
        <v>33522.046184071594</v>
      </c>
      <c r="P9641">
        <v>132.32303603838795</v>
      </c>
      <c r="Q9641">
        <v>0.74990004612997874</v>
      </c>
      <c r="S9641" s="6">
        <v>32.995602029719066</v>
      </c>
      <c r="V9641" s="6">
        <v>223.15396640256606</v>
      </c>
    </row>
    <row r="9642" spans="1:23" x14ac:dyDescent="0.3">
      <c r="A9642" s="1">
        <v>44896</v>
      </c>
      <c r="B9642">
        <v>202212</v>
      </c>
      <c r="C9642">
        <v>2022</v>
      </c>
      <c r="D9642" t="s">
        <v>1</v>
      </c>
      <c r="E9642" t="s">
        <v>22</v>
      </c>
      <c r="F9642">
        <v>187.9197614421841</v>
      </c>
      <c r="G9642">
        <v>46</v>
      </c>
      <c r="I9642">
        <v>173.11988506683238</v>
      </c>
      <c r="J9642">
        <v>188.0284040203091</v>
      </c>
      <c r="K9642">
        <v>227.43320405700584</v>
      </c>
      <c r="L9642">
        <v>4.9656867346756464</v>
      </c>
      <c r="N9642">
        <v>1</v>
      </c>
      <c r="O9642">
        <v>34920.11970803162</v>
      </c>
      <c r="P9642">
        <v>142.57000545656371</v>
      </c>
      <c r="Q9642">
        <v>0.75789633205048923</v>
      </c>
      <c r="S9642" s="6">
        <v>34.863231274322501</v>
      </c>
      <c r="V9642" s="6">
        <v>228.42158979507974</v>
      </c>
    </row>
    <row r="9643" spans="1:23" x14ac:dyDescent="0.3">
      <c r="A9643" s="1">
        <v>44896</v>
      </c>
      <c r="B9643">
        <v>202212</v>
      </c>
      <c r="C9643">
        <v>2022</v>
      </c>
      <c r="D9643" t="s">
        <v>4</v>
      </c>
      <c r="E9643" t="s">
        <v>22</v>
      </c>
      <c r="F9643">
        <v>145.15144081878637</v>
      </c>
      <c r="G9643">
        <v>36</v>
      </c>
      <c r="I9643">
        <v>146.51645318307553</v>
      </c>
      <c r="J9643">
        <v>145.35084081878637</v>
      </c>
      <c r="K9643">
        <v>192.67507435335401</v>
      </c>
      <c r="L9643">
        <v>5.3502694167993647</v>
      </c>
      <c r="N9643">
        <v>1</v>
      </c>
      <c r="O9643">
        <v>26909.67780587629</v>
      </c>
      <c r="P9643">
        <v>109.76164929932972</v>
      </c>
      <c r="Q9643">
        <v>0.76069094100729384</v>
      </c>
      <c r="S9643" s="6">
        <v>27.384873876262578</v>
      </c>
      <c r="V9643" s="6">
        <v>192.60969900477713</v>
      </c>
    </row>
    <row r="9644" spans="1:23" x14ac:dyDescent="0.3">
      <c r="A9644" s="1">
        <v>44896</v>
      </c>
      <c r="B9644">
        <v>202212</v>
      </c>
      <c r="C9644">
        <v>2022</v>
      </c>
      <c r="D9644" t="s">
        <v>2</v>
      </c>
      <c r="E9644" t="s">
        <v>22</v>
      </c>
      <c r="F9644">
        <v>233.88428188827592</v>
      </c>
      <c r="G9644">
        <v>64</v>
      </c>
      <c r="I9644">
        <v>230.8325345172378</v>
      </c>
      <c r="J9644">
        <v>234.33118130233842</v>
      </c>
      <c r="K9644">
        <v>300.89632495034266</v>
      </c>
      <c r="L9644">
        <v>4.7399102778589732</v>
      </c>
      <c r="N9644">
        <v>1</v>
      </c>
      <c r="O9644">
        <v>46028.682607218914</v>
      </c>
      <c r="P9644">
        <v>159.36753455106063</v>
      </c>
      <c r="Q9644">
        <v>0.7609338870146336</v>
      </c>
      <c r="S9644" s="6">
        <v>48.699768768936551</v>
      </c>
      <c r="V9644" s="6">
        <v>303.35425778297429</v>
      </c>
    </row>
    <row r="9645" spans="1:23" x14ac:dyDescent="0.3">
      <c r="A9645" s="1">
        <v>44896</v>
      </c>
      <c r="B9645">
        <v>202212</v>
      </c>
      <c r="C9645">
        <v>2022</v>
      </c>
      <c r="D9645" t="s">
        <v>3</v>
      </c>
      <c r="E9645" t="s">
        <v>22</v>
      </c>
      <c r="F9645">
        <v>338.66448146819994</v>
      </c>
      <c r="G9645">
        <v>96</v>
      </c>
      <c r="I9645">
        <v>331.26113001937239</v>
      </c>
      <c r="J9645">
        <v>338.66448146819994</v>
      </c>
      <c r="K9645">
        <v>466.58053414674873</v>
      </c>
      <c r="L9645">
        <v>4.5098266938674572</v>
      </c>
      <c r="N9645">
        <v>1</v>
      </c>
      <c r="O9645">
        <v>63053.212339168305</v>
      </c>
      <c r="P9645">
        <v>252.90143392726108</v>
      </c>
      <c r="Q9645">
        <v>0.76513733348719726</v>
      </c>
      <c r="S9645" s="6">
        <v>73.45318401477094</v>
      </c>
      <c r="V9645" s="6">
        <v>432.94336261127592</v>
      </c>
    </row>
    <row r="9646" spans="1:23" x14ac:dyDescent="0.3">
      <c r="A9646" s="1">
        <v>44896</v>
      </c>
      <c r="B9646">
        <v>202212</v>
      </c>
      <c r="C9646">
        <v>2022</v>
      </c>
      <c r="D9646" t="s">
        <v>5</v>
      </c>
      <c r="E9646" t="s">
        <v>23</v>
      </c>
      <c r="F9646">
        <v>2938.7640000000001</v>
      </c>
      <c r="H9646">
        <v>162</v>
      </c>
      <c r="I9646">
        <v>3436.889899174691</v>
      </c>
      <c r="M9646">
        <v>11.742775650058755</v>
      </c>
      <c r="N9646">
        <v>0.99980000000000002</v>
      </c>
      <c r="O9646">
        <v>1429458.1988078007</v>
      </c>
      <c r="P9646">
        <v>2013.989861033755</v>
      </c>
      <c r="R9646">
        <v>0.9506</v>
      </c>
      <c r="T9646" s="6">
        <v>161.9676</v>
      </c>
      <c r="U9646" s="6">
        <v>153.99719999999999</v>
      </c>
      <c r="W9646" s="6">
        <v>1902.3296553095183</v>
      </c>
    </row>
    <row r="9647" spans="1:23" x14ac:dyDescent="0.3">
      <c r="A9647" s="1">
        <v>44896</v>
      </c>
      <c r="B9647">
        <v>202212</v>
      </c>
      <c r="C9647">
        <v>2022</v>
      </c>
      <c r="D9647" t="s">
        <v>6</v>
      </c>
      <c r="E9647" t="s">
        <v>23</v>
      </c>
      <c r="F9647">
        <v>736.84</v>
      </c>
      <c r="H9647">
        <v>66</v>
      </c>
      <c r="I9647">
        <v>1038.3154999999999</v>
      </c>
      <c r="M9647">
        <v>9.265659722222221</v>
      </c>
      <c r="N9647">
        <v>0.78059027777777779</v>
      </c>
      <c r="O9647">
        <v>386279.50907293317</v>
      </c>
      <c r="P9647">
        <v>766.96464831296669</v>
      </c>
      <c r="R9647">
        <v>0.94569999999999999</v>
      </c>
      <c r="T9647" s="6">
        <v>51.51895833333333</v>
      </c>
      <c r="U9647" s="6">
        <v>62.416199999999996</v>
      </c>
      <c r="W9647" s="6">
        <v>611.53354166666657</v>
      </c>
    </row>
    <row r="9648" spans="1:23" x14ac:dyDescent="0.3">
      <c r="A9648" s="1">
        <v>44896</v>
      </c>
      <c r="B9648">
        <v>202212</v>
      </c>
      <c r="C9648">
        <v>2022</v>
      </c>
      <c r="D9648" t="s">
        <v>7</v>
      </c>
      <c r="E9648" t="s">
        <v>23</v>
      </c>
      <c r="F9648">
        <v>572.91600000000005</v>
      </c>
      <c r="H9648">
        <v>36</v>
      </c>
      <c r="I9648">
        <v>616.96683732530778</v>
      </c>
      <c r="M9648">
        <v>10.033290459016319</v>
      </c>
      <c r="N9648">
        <v>0.99884259259259256</v>
      </c>
      <c r="O9648">
        <v>288910.03898733325</v>
      </c>
      <c r="P9648">
        <v>494.17073003151148</v>
      </c>
      <c r="R9648">
        <v>0.95550000000000002</v>
      </c>
      <c r="T9648" s="6">
        <v>35.958333333333329</v>
      </c>
      <c r="U9648" s="6">
        <v>34.398000000000003</v>
      </c>
      <c r="W9648" s="6">
        <v>361.19845652458747</v>
      </c>
    </row>
    <row r="9649" spans="1:23" x14ac:dyDescent="0.3">
      <c r="A9649" s="1">
        <v>44896</v>
      </c>
      <c r="B9649">
        <v>202212</v>
      </c>
      <c r="C9649">
        <v>2022</v>
      </c>
      <c r="D9649" t="s">
        <v>8</v>
      </c>
      <c r="E9649" t="s">
        <v>23</v>
      </c>
      <c r="F9649">
        <v>879.09131047057974</v>
      </c>
      <c r="H9649">
        <v>108</v>
      </c>
      <c r="I9649">
        <v>1038.5308714</v>
      </c>
      <c r="M9649">
        <v>6.7281555555555554</v>
      </c>
      <c r="N9649">
        <v>0.80848765432098757</v>
      </c>
      <c r="O9649">
        <v>541612.79858288076</v>
      </c>
      <c r="P9649">
        <v>443.59947858624639</v>
      </c>
      <c r="R9649">
        <v>0.96039999999999992</v>
      </c>
      <c r="T9649" s="6">
        <v>87.316666666666663</v>
      </c>
      <c r="U9649" s="6">
        <v>103.72319999999999</v>
      </c>
      <c r="W9649" s="6">
        <v>726.64080000000001</v>
      </c>
    </row>
    <row r="9650" spans="1:23" x14ac:dyDescent="0.3">
      <c r="A9650" s="1">
        <v>44897</v>
      </c>
      <c r="B9650">
        <v>202212</v>
      </c>
      <c r="C9650">
        <v>2022</v>
      </c>
      <c r="D9650" t="s">
        <v>0</v>
      </c>
      <c r="E9650" t="s">
        <v>22</v>
      </c>
      <c r="F9650">
        <v>128.24644016218167</v>
      </c>
      <c r="G9650">
        <v>44</v>
      </c>
      <c r="I9650">
        <v>125.09879248503771</v>
      </c>
      <c r="J9650">
        <v>128.70762180280667</v>
      </c>
      <c r="K9650">
        <v>167.13159589176243</v>
      </c>
      <c r="L9650">
        <v>3.7913777833894802</v>
      </c>
      <c r="N9650">
        <v>1</v>
      </c>
      <c r="O9650">
        <v>17826.81369445183</v>
      </c>
      <c r="P9650">
        <v>132.32303603838795</v>
      </c>
      <c r="Q9650">
        <v>0.74990004612997874</v>
      </c>
      <c r="S9650" s="6">
        <v>32.995602029719066</v>
      </c>
      <c r="V9650" s="6">
        <v>166.82062246913713</v>
      </c>
    </row>
    <row r="9651" spans="1:23" x14ac:dyDescent="0.3">
      <c r="A9651" s="1">
        <v>44897</v>
      </c>
      <c r="B9651">
        <v>202212</v>
      </c>
      <c r="C9651">
        <v>2022</v>
      </c>
      <c r="D9651" t="s">
        <v>1</v>
      </c>
      <c r="E9651" t="s">
        <v>22</v>
      </c>
      <c r="F9651">
        <v>136.85700039911251</v>
      </c>
      <c r="G9651">
        <v>46</v>
      </c>
      <c r="I9651">
        <v>136.72684982281925</v>
      </c>
      <c r="J9651">
        <v>136.96149258661251</v>
      </c>
      <c r="K9651">
        <v>179.46637088039134</v>
      </c>
      <c r="L9651">
        <v>3.921806580318945</v>
      </c>
      <c r="N9651">
        <v>1</v>
      </c>
      <c r="O9651">
        <v>18934.513303858777</v>
      </c>
      <c r="P9651">
        <v>142.57000545656371</v>
      </c>
      <c r="Q9651">
        <v>0.75789633205048923</v>
      </c>
      <c r="S9651" s="6">
        <v>34.863231274322501</v>
      </c>
      <c r="V9651" s="6">
        <v>180.40310269467147</v>
      </c>
    </row>
    <row r="9652" spans="1:23" x14ac:dyDescent="0.3">
      <c r="A9652" s="1">
        <v>44897</v>
      </c>
      <c r="B9652">
        <v>202212</v>
      </c>
      <c r="C9652">
        <v>2022</v>
      </c>
      <c r="D9652" t="s">
        <v>4</v>
      </c>
      <c r="E9652" t="s">
        <v>22</v>
      </c>
      <c r="F9652">
        <v>134.21184073352808</v>
      </c>
      <c r="G9652">
        <v>36</v>
      </c>
      <c r="I9652">
        <v>129.57256595168249</v>
      </c>
      <c r="J9652">
        <v>134.37484073352809</v>
      </c>
      <c r="K9652">
        <v>169.78519866812411</v>
      </c>
      <c r="L9652">
        <v>4.7315378021148016</v>
      </c>
      <c r="N9652">
        <v>1</v>
      </c>
      <c r="O9652">
        <v>17321.452386217952</v>
      </c>
      <c r="P9652">
        <v>109.76164929932972</v>
      </c>
      <c r="Q9652">
        <v>0.76069094100729384</v>
      </c>
      <c r="S9652" s="6">
        <v>27.384873876262578</v>
      </c>
      <c r="V9652" s="6">
        <v>170.33536087613285</v>
      </c>
    </row>
    <row r="9653" spans="1:23" x14ac:dyDescent="0.3">
      <c r="A9653" s="1">
        <v>44897</v>
      </c>
      <c r="B9653">
        <v>202212</v>
      </c>
      <c r="C9653">
        <v>2022</v>
      </c>
      <c r="D9653" t="s">
        <v>2</v>
      </c>
      <c r="E9653" t="s">
        <v>22</v>
      </c>
      <c r="F9653">
        <v>207.26356128120389</v>
      </c>
      <c r="G9653">
        <v>64</v>
      </c>
      <c r="I9653">
        <v>195.557476655383</v>
      </c>
      <c r="J9653">
        <v>207.65316128120389</v>
      </c>
      <c r="K9653">
        <v>255.72952896330719</v>
      </c>
      <c r="L9653">
        <v>4.0155730016550004</v>
      </c>
      <c r="N9653">
        <v>1</v>
      </c>
      <c r="O9653">
        <v>27446.251495989167</v>
      </c>
      <c r="P9653">
        <v>159.36753455106063</v>
      </c>
      <c r="Q9653">
        <v>0.7609338870146336</v>
      </c>
      <c r="S9653" s="6">
        <v>48.699768768936551</v>
      </c>
      <c r="V9653" s="6">
        <v>256.99667210592003</v>
      </c>
    </row>
    <row r="9654" spans="1:23" x14ac:dyDescent="0.3">
      <c r="A9654" s="1">
        <v>44897</v>
      </c>
      <c r="B9654">
        <v>202212</v>
      </c>
      <c r="C9654">
        <v>2022</v>
      </c>
      <c r="D9654" t="s">
        <v>3</v>
      </c>
      <c r="E9654" t="s">
        <v>22</v>
      </c>
      <c r="F9654">
        <v>206.78952132797207</v>
      </c>
      <c r="G9654">
        <v>96</v>
      </c>
      <c r="I9654">
        <v>190.57241063859135</v>
      </c>
      <c r="J9654">
        <v>207.72571829878032</v>
      </c>
      <c r="K9654">
        <v>268.46487384508549</v>
      </c>
      <c r="L9654">
        <v>2.5944744696195681</v>
      </c>
      <c r="N9654">
        <v>1</v>
      </c>
      <c r="O9654">
        <v>27056.647526146582</v>
      </c>
      <c r="P9654">
        <v>252.90143392726108</v>
      </c>
      <c r="Q9654">
        <v>0.76513733348719726</v>
      </c>
      <c r="S9654" s="6">
        <v>73.45318401477094</v>
      </c>
      <c r="V9654" s="6">
        <v>249.06954908347853</v>
      </c>
    </row>
    <row r="9655" spans="1:23" x14ac:dyDescent="0.3">
      <c r="A9655" s="1">
        <v>44897</v>
      </c>
      <c r="B9655">
        <v>202212</v>
      </c>
      <c r="C9655">
        <v>2022</v>
      </c>
      <c r="D9655" t="s">
        <v>5</v>
      </c>
      <c r="E9655" t="s">
        <v>23</v>
      </c>
      <c r="F9655">
        <v>2525.61</v>
      </c>
      <c r="H9655">
        <v>162</v>
      </c>
      <c r="I9655">
        <v>3154.6557607595132</v>
      </c>
      <c r="M9655">
        <v>10.267518631408736</v>
      </c>
      <c r="N9655">
        <v>0.99370000000000003</v>
      </c>
      <c r="O9655">
        <v>1380026.7987223994</v>
      </c>
      <c r="P9655">
        <v>2013.989861033755</v>
      </c>
      <c r="R9655">
        <v>0.9506</v>
      </c>
      <c r="T9655" s="6">
        <v>160.9794</v>
      </c>
      <c r="U9655" s="6">
        <v>153.99719999999999</v>
      </c>
      <c r="W9655" s="6">
        <v>1663.3380182882152</v>
      </c>
    </row>
    <row r="9656" spans="1:23" x14ac:dyDescent="0.3">
      <c r="A9656" s="1">
        <v>44897</v>
      </c>
      <c r="B9656">
        <v>202212</v>
      </c>
      <c r="C9656">
        <v>2022</v>
      </c>
      <c r="D9656" t="s">
        <v>6</v>
      </c>
      <c r="E9656" t="s">
        <v>23</v>
      </c>
      <c r="F9656">
        <v>669.74400000000003</v>
      </c>
      <c r="H9656">
        <v>66</v>
      </c>
      <c r="I9656">
        <v>823.25106666666659</v>
      </c>
      <c r="M9656">
        <v>8.2990277777777788</v>
      </c>
      <c r="N9656">
        <v>0.90259999999999996</v>
      </c>
      <c r="O9656">
        <v>398818.54604929959</v>
      </c>
      <c r="P9656">
        <v>766.96464831296669</v>
      </c>
      <c r="R9656">
        <v>0.94569999999999999</v>
      </c>
      <c r="T9656" s="6">
        <v>59.571599999999997</v>
      </c>
      <c r="U9656" s="6">
        <v>62.416199999999996</v>
      </c>
      <c r="W9656" s="6">
        <v>547.7358333333334</v>
      </c>
    </row>
    <row r="9657" spans="1:23" x14ac:dyDescent="0.3">
      <c r="A9657" s="1">
        <v>44897</v>
      </c>
      <c r="B9657">
        <v>202212</v>
      </c>
      <c r="C9657">
        <v>2022</v>
      </c>
      <c r="D9657" t="s">
        <v>7</v>
      </c>
      <c r="E9657" t="s">
        <v>23</v>
      </c>
      <c r="F9657">
        <v>442.61399999999998</v>
      </c>
      <c r="H9657">
        <v>36</v>
      </c>
      <c r="I9657">
        <v>481.99755716397584</v>
      </c>
      <c r="M9657">
        <v>8.7672064562559964</v>
      </c>
      <c r="N9657">
        <v>0.98070000000000002</v>
      </c>
      <c r="O9657">
        <v>256999.86411319996</v>
      </c>
      <c r="P9657">
        <v>494.17073003151148</v>
      </c>
      <c r="R9657">
        <v>0.95550000000000002</v>
      </c>
      <c r="T9657" s="6">
        <v>35.305199999999999</v>
      </c>
      <c r="U9657" s="6">
        <v>34.398000000000003</v>
      </c>
      <c r="W9657" s="6">
        <v>315.61943242521585</v>
      </c>
    </row>
    <row r="9658" spans="1:23" x14ac:dyDescent="0.3">
      <c r="A9658" s="1">
        <v>44897</v>
      </c>
      <c r="B9658">
        <v>202212</v>
      </c>
      <c r="C9658">
        <v>2022</v>
      </c>
      <c r="D9658" t="s">
        <v>8</v>
      </c>
      <c r="E9658" t="s">
        <v>23</v>
      </c>
      <c r="F9658">
        <v>968.05605172729338</v>
      </c>
      <c r="H9658">
        <v>108</v>
      </c>
      <c r="I9658">
        <v>1127.2483748</v>
      </c>
      <c r="M9658">
        <v>7.6988154835390938</v>
      </c>
      <c r="N9658">
        <v>0.93137324245541842</v>
      </c>
      <c r="O9658">
        <v>598706.74287189578</v>
      </c>
      <c r="P9658">
        <v>443.59947858624639</v>
      </c>
      <c r="R9658">
        <v>0.96039999999999992</v>
      </c>
      <c r="T9658" s="6">
        <v>100.58831018518519</v>
      </c>
      <c r="U9658" s="6">
        <v>103.72319999999999</v>
      </c>
      <c r="W9658" s="6">
        <v>831.4720722222221</v>
      </c>
    </row>
    <row r="9659" spans="1:23" x14ac:dyDescent="0.3">
      <c r="A9659" s="1">
        <v>44898</v>
      </c>
      <c r="B9659">
        <v>202212</v>
      </c>
      <c r="C9659">
        <v>2022</v>
      </c>
      <c r="D9659" t="s">
        <v>0</v>
      </c>
      <c r="E9659" t="s">
        <v>22</v>
      </c>
      <c r="F9659">
        <v>163.29180166816681</v>
      </c>
      <c r="G9659">
        <v>44</v>
      </c>
      <c r="I9659">
        <v>166.73012558815242</v>
      </c>
      <c r="J9659">
        <v>163.82061026191681</v>
      </c>
      <c r="K9659">
        <v>216.88676491550234</v>
      </c>
      <c r="L9659">
        <v>5.0531014841911048</v>
      </c>
      <c r="N9659">
        <v>1</v>
      </c>
      <c r="O9659">
        <v>26042.130792000509</v>
      </c>
      <c r="P9659">
        <v>132.32303603838795</v>
      </c>
      <c r="Q9659">
        <v>0.74990004612997874</v>
      </c>
      <c r="S9659" s="6">
        <v>32.995602029719066</v>
      </c>
      <c r="V9659" s="6">
        <v>222.33646530440862</v>
      </c>
    </row>
    <row r="9660" spans="1:23" x14ac:dyDescent="0.3">
      <c r="A9660" s="1">
        <v>44898</v>
      </c>
      <c r="B9660">
        <v>202212</v>
      </c>
      <c r="C9660">
        <v>2022</v>
      </c>
      <c r="D9660" t="s">
        <v>1</v>
      </c>
      <c r="E9660" t="s">
        <v>22</v>
      </c>
      <c r="F9660">
        <v>177.85712040519687</v>
      </c>
      <c r="G9660">
        <v>46</v>
      </c>
      <c r="I9660">
        <v>182.74115390380521</v>
      </c>
      <c r="J9660">
        <v>177.96625126457187</v>
      </c>
      <c r="K9660">
        <v>233.92683499566732</v>
      </c>
      <c r="L9660">
        <v>5.2416585389317563</v>
      </c>
      <c r="N9660">
        <v>1</v>
      </c>
      <c r="O9660">
        <v>28356.734381963215</v>
      </c>
      <c r="P9660">
        <v>142.57000545656371</v>
      </c>
      <c r="Q9660">
        <v>0.75789633205048923</v>
      </c>
      <c r="S9660" s="6">
        <v>34.863231274322501</v>
      </c>
      <c r="V9660" s="6">
        <v>241.1162927908608</v>
      </c>
    </row>
    <row r="9661" spans="1:23" x14ac:dyDescent="0.3">
      <c r="A9661" s="1">
        <v>44898</v>
      </c>
      <c r="B9661">
        <v>202212</v>
      </c>
      <c r="C9661">
        <v>2022</v>
      </c>
      <c r="D9661" t="s">
        <v>4</v>
      </c>
      <c r="E9661" t="s">
        <v>22</v>
      </c>
      <c r="F9661">
        <v>145.41940122270555</v>
      </c>
      <c r="G9661">
        <v>36</v>
      </c>
      <c r="I9661">
        <v>144.43608177780482</v>
      </c>
      <c r="J9661">
        <v>145.58080122270553</v>
      </c>
      <c r="K9661">
        <v>189.24198521472869</v>
      </c>
      <c r="L9661">
        <v>5.2743015151515138</v>
      </c>
      <c r="N9661">
        <v>1</v>
      </c>
      <c r="O9661">
        <v>22113.317990106774</v>
      </c>
      <c r="P9661">
        <v>109.76164929932972</v>
      </c>
      <c r="Q9661">
        <v>0.76069094100729384</v>
      </c>
      <c r="S9661" s="6">
        <v>27.384873876262578</v>
      </c>
      <c r="V9661" s="6">
        <v>189.8748545454545</v>
      </c>
    </row>
    <row r="9662" spans="1:23" x14ac:dyDescent="0.3">
      <c r="A9662" s="1">
        <v>44898</v>
      </c>
      <c r="B9662">
        <v>202212</v>
      </c>
      <c r="C9662">
        <v>2022</v>
      </c>
      <c r="D9662" t="s">
        <v>2</v>
      </c>
      <c r="E9662" t="s">
        <v>22</v>
      </c>
      <c r="F9662">
        <v>248.41516183525266</v>
      </c>
      <c r="G9662">
        <v>64</v>
      </c>
      <c r="I9662">
        <v>248.66003777978594</v>
      </c>
      <c r="J9662">
        <v>248.82421945244016</v>
      </c>
      <c r="K9662">
        <v>325.07103064337525</v>
      </c>
      <c r="L9662">
        <v>5.105979844783068</v>
      </c>
      <c r="N9662">
        <v>1</v>
      </c>
      <c r="O9662">
        <v>39769.179247904402</v>
      </c>
      <c r="P9662">
        <v>159.36753455106063</v>
      </c>
      <c r="Q9662">
        <v>0.7609338870146336</v>
      </c>
      <c r="S9662" s="6">
        <v>48.699768768936551</v>
      </c>
      <c r="V9662" s="6">
        <v>326.78271006611635</v>
      </c>
    </row>
    <row r="9663" spans="1:23" x14ac:dyDescent="0.3">
      <c r="A9663" s="1">
        <v>44898</v>
      </c>
      <c r="B9663">
        <v>202212</v>
      </c>
      <c r="C9663">
        <v>2022</v>
      </c>
      <c r="D9663" t="s">
        <v>3</v>
      </c>
      <c r="E9663" t="s">
        <v>22</v>
      </c>
      <c r="F9663">
        <v>278.74952083182291</v>
      </c>
      <c r="G9663">
        <v>96</v>
      </c>
      <c r="I9663">
        <v>265.43319336066679</v>
      </c>
      <c r="J9663">
        <v>279.71820055835468</v>
      </c>
      <c r="K9663">
        <v>347.02824847400325</v>
      </c>
      <c r="L9663">
        <v>3.6136376784877018</v>
      </c>
      <c r="N9663">
        <v>1</v>
      </c>
      <c r="O9663">
        <v>43058.146029725773</v>
      </c>
      <c r="P9663">
        <v>252.90143392726108</v>
      </c>
      <c r="Q9663">
        <v>0.76513733348719726</v>
      </c>
      <c r="S9663" s="6">
        <v>73.45318401477094</v>
      </c>
      <c r="V9663" s="6">
        <v>346.90921713481936</v>
      </c>
    </row>
    <row r="9664" spans="1:23" x14ac:dyDescent="0.3">
      <c r="A9664" s="1">
        <v>44898</v>
      </c>
      <c r="B9664">
        <v>202212</v>
      </c>
      <c r="C9664">
        <v>2022</v>
      </c>
      <c r="D9664" t="s">
        <v>5</v>
      </c>
      <c r="E9664" t="s">
        <v>23</v>
      </c>
      <c r="F9664">
        <v>1903.6079999999999</v>
      </c>
      <c r="H9664">
        <v>162</v>
      </c>
      <c r="I9664">
        <v>2304.6092114305497</v>
      </c>
      <c r="M9664">
        <v>9.0315909167376081</v>
      </c>
      <c r="N9664">
        <v>0.99029999999999996</v>
      </c>
      <c r="O9664">
        <v>952089.2481846005</v>
      </c>
      <c r="P9664">
        <v>2013.989861033755</v>
      </c>
      <c r="R9664">
        <v>0.9506</v>
      </c>
      <c r="T9664" s="6">
        <v>160.42859999999999</v>
      </c>
      <c r="U9664" s="6">
        <v>153.99719999999999</v>
      </c>
      <c r="W9664" s="6">
        <v>1463.1177285114925</v>
      </c>
    </row>
    <row r="9665" spans="1:23" x14ac:dyDescent="0.3">
      <c r="A9665" s="1">
        <v>44898</v>
      </c>
      <c r="B9665">
        <v>202212</v>
      </c>
      <c r="C9665">
        <v>2022</v>
      </c>
      <c r="D9665" t="s">
        <v>6</v>
      </c>
      <c r="E9665" t="s">
        <v>23</v>
      </c>
      <c r="F9665">
        <v>575.93200000000002</v>
      </c>
      <c r="H9665">
        <v>66</v>
      </c>
      <c r="I9665">
        <v>700.38649999999996</v>
      </c>
      <c r="M9665">
        <v>7.6962152777777773</v>
      </c>
      <c r="N9665">
        <v>0.8781944444444445</v>
      </c>
      <c r="O9665">
        <v>301993.38677743322</v>
      </c>
      <c r="P9665">
        <v>766.96464831296669</v>
      </c>
      <c r="R9665">
        <v>0.94569999999999999</v>
      </c>
      <c r="T9665" s="6">
        <v>57.960833333333341</v>
      </c>
      <c r="U9665" s="6">
        <v>62.416199999999996</v>
      </c>
      <c r="W9665" s="6">
        <v>507.95020833333331</v>
      </c>
    </row>
    <row r="9666" spans="1:23" x14ac:dyDescent="0.3">
      <c r="A9666" s="1">
        <v>44898</v>
      </c>
      <c r="B9666">
        <v>202212</v>
      </c>
      <c r="C9666">
        <v>2022</v>
      </c>
      <c r="D9666" t="s">
        <v>7</v>
      </c>
      <c r="E9666" t="s">
        <v>23</v>
      </c>
      <c r="F9666">
        <v>371.21199999999999</v>
      </c>
      <c r="H9666">
        <v>36</v>
      </c>
      <c r="I9666">
        <v>438.27324528827262</v>
      </c>
      <c r="M9666">
        <v>8.3734473971871886</v>
      </c>
      <c r="N9666">
        <v>0.97638888888888886</v>
      </c>
      <c r="O9666">
        <v>194699.30025746676</v>
      </c>
      <c r="P9666">
        <v>494.17073003151148</v>
      </c>
      <c r="R9666">
        <v>0.95550000000000002</v>
      </c>
      <c r="T9666" s="6">
        <v>35.15</v>
      </c>
      <c r="U9666" s="6">
        <v>34.398000000000003</v>
      </c>
      <c r="W9666" s="6">
        <v>301.4441062987388</v>
      </c>
    </row>
    <row r="9667" spans="1:23" x14ac:dyDescent="0.3">
      <c r="A9667" s="1">
        <v>44898</v>
      </c>
      <c r="B9667">
        <v>202212</v>
      </c>
      <c r="C9667">
        <v>2022</v>
      </c>
      <c r="D9667" t="s">
        <v>8</v>
      </c>
      <c r="E9667" t="s">
        <v>23</v>
      </c>
      <c r="F9667">
        <v>751.31507244872944</v>
      </c>
      <c r="H9667">
        <v>108</v>
      </c>
      <c r="I9667">
        <v>876.30663516666652</v>
      </c>
      <c r="M9667">
        <v>7.0353446502057606</v>
      </c>
      <c r="N9667">
        <v>0.98333333333333339</v>
      </c>
      <c r="O9667">
        <v>404440.65165795217</v>
      </c>
      <c r="P9667">
        <v>443.59947858624639</v>
      </c>
      <c r="R9667">
        <v>0.96039999999999992</v>
      </c>
      <c r="T9667" s="6">
        <v>106.2</v>
      </c>
      <c r="U9667" s="6">
        <v>103.72319999999999</v>
      </c>
      <c r="W9667" s="6">
        <v>759.8172222222222</v>
      </c>
    </row>
    <row r="9668" spans="1:23" x14ac:dyDescent="0.3">
      <c r="A9668" s="1">
        <v>44899</v>
      </c>
      <c r="B9668">
        <v>202212</v>
      </c>
      <c r="C9668">
        <v>2022</v>
      </c>
      <c r="D9668" t="s">
        <v>0</v>
      </c>
      <c r="E9668" t="s">
        <v>22</v>
      </c>
      <c r="F9668">
        <v>151.30388097572296</v>
      </c>
      <c r="G9668">
        <v>44</v>
      </c>
      <c r="I9668">
        <v>154.75935601928458</v>
      </c>
      <c r="J9668">
        <v>151.80266027259796</v>
      </c>
      <c r="K9668">
        <v>203.80625731968129</v>
      </c>
      <c r="L9668">
        <v>4.6903025403171359</v>
      </c>
      <c r="N9668">
        <v>0.99066833651443642</v>
      </c>
      <c r="O9668">
        <v>27884.245088402469</v>
      </c>
      <c r="P9668">
        <v>132.32303603838795</v>
      </c>
      <c r="Q9668">
        <v>0.74990004612997874</v>
      </c>
      <c r="S9668" s="6">
        <v>32.995602029719066</v>
      </c>
      <c r="V9668" s="6">
        <v>206.37331177395399</v>
      </c>
    </row>
    <row r="9669" spans="1:23" x14ac:dyDescent="0.3">
      <c r="A9669" s="1">
        <v>44899</v>
      </c>
      <c r="B9669">
        <v>202212</v>
      </c>
      <c r="C9669">
        <v>2022</v>
      </c>
      <c r="D9669" t="s">
        <v>1</v>
      </c>
      <c r="E9669" t="s">
        <v>22</v>
      </c>
      <c r="F9669">
        <v>167.64551997566193</v>
      </c>
      <c r="G9669">
        <v>46</v>
      </c>
      <c r="I9669">
        <v>167.48325336106288</v>
      </c>
      <c r="J9669">
        <v>167.75416255378693</v>
      </c>
      <c r="K9669">
        <v>219.69282201422936</v>
      </c>
      <c r="L9669">
        <v>4.8040083273754881</v>
      </c>
      <c r="N9669">
        <v>1</v>
      </c>
      <c r="O9669">
        <v>30973.489113018568</v>
      </c>
      <c r="P9669">
        <v>142.57000545656371</v>
      </c>
      <c r="Q9669">
        <v>0.75789633205048923</v>
      </c>
      <c r="S9669" s="6">
        <v>34.863231274322501</v>
      </c>
      <c r="V9669" s="6">
        <v>220.98438305927246</v>
      </c>
    </row>
    <row r="9670" spans="1:23" x14ac:dyDescent="0.3">
      <c r="A9670" s="1">
        <v>44899</v>
      </c>
      <c r="B9670">
        <v>202212</v>
      </c>
      <c r="C9670">
        <v>2022</v>
      </c>
      <c r="D9670" t="s">
        <v>4</v>
      </c>
      <c r="E9670" t="s">
        <v>22</v>
      </c>
      <c r="F9670">
        <v>133.43400068977459</v>
      </c>
      <c r="G9670">
        <v>36</v>
      </c>
      <c r="I9670">
        <v>131.97642161675927</v>
      </c>
      <c r="J9670">
        <v>133.5908006897746</v>
      </c>
      <c r="K9670">
        <v>172.86148256499311</v>
      </c>
      <c r="L9670">
        <v>4.8193182197255791</v>
      </c>
      <c r="N9670">
        <v>1</v>
      </c>
      <c r="O9670">
        <v>25464.370543246241</v>
      </c>
      <c r="P9670">
        <v>109.76164929932972</v>
      </c>
      <c r="Q9670">
        <v>0.76069094100729384</v>
      </c>
      <c r="S9670" s="6">
        <v>27.384873876262578</v>
      </c>
      <c r="V9670" s="6">
        <v>173.49545591012085</v>
      </c>
    </row>
    <row r="9671" spans="1:23" x14ac:dyDescent="0.3">
      <c r="A9671" s="1">
        <v>44899</v>
      </c>
      <c r="B9671">
        <v>202212</v>
      </c>
      <c r="C9671">
        <v>2022</v>
      </c>
      <c r="D9671" t="s">
        <v>2</v>
      </c>
      <c r="E9671" t="s">
        <v>22</v>
      </c>
      <c r="F9671">
        <v>205.44189453125</v>
      </c>
      <c r="G9671">
        <v>64</v>
      </c>
      <c r="I9671">
        <v>200.31394505395934</v>
      </c>
      <c r="J9671">
        <v>205.8526611328125</v>
      </c>
      <c r="K9671">
        <v>262.66119856066257</v>
      </c>
      <c r="L9671">
        <v>4.1132422210129844</v>
      </c>
      <c r="N9671">
        <v>1</v>
      </c>
      <c r="O9671">
        <v>37928.265107667452</v>
      </c>
      <c r="P9671">
        <v>159.36753455106063</v>
      </c>
      <c r="Q9671">
        <v>0.7609338870146336</v>
      </c>
      <c r="S9671" s="6">
        <v>48.699768768936551</v>
      </c>
      <c r="V9671" s="6">
        <v>263.247502144831</v>
      </c>
    </row>
    <row r="9672" spans="1:23" x14ac:dyDescent="0.3">
      <c r="A9672" s="1">
        <v>44899</v>
      </c>
      <c r="B9672">
        <v>202212</v>
      </c>
      <c r="C9672">
        <v>2022</v>
      </c>
      <c r="D9672" t="s">
        <v>3</v>
      </c>
      <c r="E9672" t="s">
        <v>22</v>
      </c>
      <c r="F9672">
        <v>383.93313120003199</v>
      </c>
      <c r="G9672">
        <v>96</v>
      </c>
      <c r="I9672">
        <v>390.28525898304872</v>
      </c>
      <c r="J9672">
        <v>384.68082953690771</v>
      </c>
      <c r="K9672">
        <v>509.96131490736548</v>
      </c>
      <c r="L9672">
        <v>5.3133878975833779</v>
      </c>
      <c r="N9672">
        <v>1</v>
      </c>
      <c r="O9672">
        <v>76087.248653966657</v>
      </c>
      <c r="P9672">
        <v>252.90143392726108</v>
      </c>
      <c r="Q9672">
        <v>0.76513733348719726</v>
      </c>
      <c r="S9672" s="6">
        <v>73.45318401477094</v>
      </c>
      <c r="V9672" s="6">
        <v>510.08523816800425</v>
      </c>
    </row>
    <row r="9673" spans="1:23" x14ac:dyDescent="0.3">
      <c r="A9673" s="1">
        <v>44899</v>
      </c>
      <c r="B9673">
        <v>202212</v>
      </c>
      <c r="C9673">
        <v>2022</v>
      </c>
      <c r="D9673" t="s">
        <v>5</v>
      </c>
      <c r="E9673" t="s">
        <v>23</v>
      </c>
      <c r="F9673">
        <v>2510.4720000000002</v>
      </c>
      <c r="H9673">
        <v>162</v>
      </c>
      <c r="I9673">
        <v>3052.0888816043534</v>
      </c>
      <c r="M9673">
        <v>10.303273302905353</v>
      </c>
      <c r="N9673">
        <v>0.99560000000000004</v>
      </c>
      <c r="O9673">
        <v>1008727.2894647995</v>
      </c>
      <c r="P9673">
        <v>2013.989861033755</v>
      </c>
      <c r="R9673">
        <v>0.9506</v>
      </c>
      <c r="T9673" s="6">
        <v>161.28720000000001</v>
      </c>
      <c r="U9673" s="6">
        <v>153.99719999999999</v>
      </c>
      <c r="W9673" s="6">
        <v>1669.1302750706673</v>
      </c>
    </row>
    <row r="9674" spans="1:23" x14ac:dyDescent="0.3">
      <c r="A9674" s="1">
        <v>44899</v>
      </c>
      <c r="B9674">
        <v>202212</v>
      </c>
      <c r="C9674">
        <v>2022</v>
      </c>
      <c r="D9674" t="s">
        <v>6</v>
      </c>
      <c r="E9674" t="s">
        <v>23</v>
      </c>
      <c r="F9674">
        <v>742.84400000000005</v>
      </c>
      <c r="H9674">
        <v>66</v>
      </c>
      <c r="I9674">
        <v>820.3755000000001</v>
      </c>
      <c r="M9674">
        <v>8.3021527777777777</v>
      </c>
      <c r="N9674">
        <v>0.93246527777777788</v>
      </c>
      <c r="O9674">
        <v>340674.88528516679</v>
      </c>
      <c r="P9674">
        <v>766.96464831296669</v>
      </c>
      <c r="R9674">
        <v>0.94569999999999999</v>
      </c>
      <c r="T9674" s="6">
        <v>61.542708333333337</v>
      </c>
      <c r="U9674" s="6">
        <v>62.416199999999996</v>
      </c>
      <c r="W9674" s="6">
        <v>547.94208333333336</v>
      </c>
    </row>
    <row r="9675" spans="1:23" x14ac:dyDescent="0.3">
      <c r="A9675" s="1">
        <v>44899</v>
      </c>
      <c r="B9675">
        <v>202212</v>
      </c>
      <c r="C9675">
        <v>2022</v>
      </c>
      <c r="D9675" t="s">
        <v>7</v>
      </c>
      <c r="E9675" t="s">
        <v>23</v>
      </c>
      <c r="F9675">
        <v>394.56</v>
      </c>
      <c r="H9675">
        <v>36</v>
      </c>
      <c r="I9675">
        <v>446.37056018425307</v>
      </c>
      <c r="M9675">
        <v>8.1556650746610675</v>
      </c>
      <c r="N9675">
        <v>1</v>
      </c>
      <c r="O9675">
        <v>189343.92395906657</v>
      </c>
      <c r="P9675">
        <v>494.17073003151148</v>
      </c>
      <c r="R9675">
        <v>0.95550000000000002</v>
      </c>
      <c r="T9675" s="6">
        <v>36</v>
      </c>
      <c r="U9675" s="6">
        <v>34.398000000000003</v>
      </c>
      <c r="W9675" s="6">
        <v>293.60394268779845</v>
      </c>
    </row>
    <row r="9676" spans="1:23" x14ac:dyDescent="0.3">
      <c r="A9676" s="1">
        <v>44899</v>
      </c>
      <c r="B9676">
        <v>202212</v>
      </c>
      <c r="C9676">
        <v>2022</v>
      </c>
      <c r="D9676" t="s">
        <v>8</v>
      </c>
      <c r="E9676" t="s">
        <v>23</v>
      </c>
      <c r="F9676">
        <v>570.08600000000013</v>
      </c>
      <c r="H9676">
        <v>108</v>
      </c>
      <c r="I9676">
        <v>601.1421332000001</v>
      </c>
      <c r="M9676">
        <v>6.2853364969135805</v>
      </c>
      <c r="N9676">
        <v>0.94601337448559664</v>
      </c>
      <c r="O9676">
        <v>245644.74925652714</v>
      </c>
      <c r="P9676">
        <v>443.59947858624639</v>
      </c>
      <c r="R9676">
        <v>0.96039999999999992</v>
      </c>
      <c r="T9676" s="6">
        <v>102.16944444444444</v>
      </c>
      <c r="U9676" s="6">
        <v>103.72319999999999</v>
      </c>
      <c r="W9676" s="6">
        <v>678.81634166666674</v>
      </c>
    </row>
    <row r="9677" spans="1:23" x14ac:dyDescent="0.3">
      <c r="A9677" s="1">
        <v>44900</v>
      </c>
      <c r="B9677">
        <v>202212</v>
      </c>
      <c r="C9677">
        <v>2022</v>
      </c>
      <c r="D9677" t="s">
        <v>0</v>
      </c>
      <c r="E9677" t="s">
        <v>22</v>
      </c>
      <c r="F9677">
        <v>111.95576102149471</v>
      </c>
      <c r="G9677">
        <v>44</v>
      </c>
      <c r="I9677">
        <v>101.87949746395903</v>
      </c>
      <c r="J9677">
        <v>112.43549734961971</v>
      </c>
      <c r="K9677">
        <v>136.23822243473722</v>
      </c>
      <c r="L9677">
        <v>3.0876689981954684</v>
      </c>
      <c r="N9677">
        <v>0.99519993775008264</v>
      </c>
      <c r="O9677">
        <v>14602.251831300679</v>
      </c>
      <c r="P9677">
        <v>132.32303603838795</v>
      </c>
      <c r="Q9677">
        <v>0.74990004612997874</v>
      </c>
      <c r="S9677" s="6">
        <v>32.995602029719066</v>
      </c>
      <c r="V9677" s="6">
        <v>135.85743592060061</v>
      </c>
    </row>
    <row r="9678" spans="1:23" x14ac:dyDescent="0.3">
      <c r="A9678" s="1">
        <v>44900</v>
      </c>
      <c r="B9678">
        <v>202212</v>
      </c>
      <c r="C9678">
        <v>2022</v>
      </c>
      <c r="D9678" t="s">
        <v>1</v>
      </c>
      <c r="E9678" t="s">
        <v>22</v>
      </c>
      <c r="F9678">
        <v>117.04559989321214</v>
      </c>
      <c r="G9678">
        <v>46</v>
      </c>
      <c r="I9678">
        <v>113.65484268250792</v>
      </c>
      <c r="J9678">
        <v>117.15033622133714</v>
      </c>
      <c r="K9678">
        <v>149.42483431847768</v>
      </c>
      <c r="L9678">
        <v>3.2600203288160805</v>
      </c>
      <c r="N9678">
        <v>1</v>
      </c>
      <c r="O9678">
        <v>15255.774237629215</v>
      </c>
      <c r="P9678">
        <v>142.57000545656371</v>
      </c>
      <c r="Q9678">
        <v>0.75789633205048923</v>
      </c>
      <c r="S9678" s="6">
        <v>34.863231274322501</v>
      </c>
      <c r="V9678" s="6">
        <v>149.96093512553969</v>
      </c>
    </row>
    <row r="9679" spans="1:23" x14ac:dyDescent="0.3">
      <c r="A9679" s="1">
        <v>44900</v>
      </c>
      <c r="B9679">
        <v>202212</v>
      </c>
      <c r="C9679">
        <v>2022</v>
      </c>
      <c r="D9679" t="s">
        <v>4</v>
      </c>
      <c r="E9679" t="s">
        <v>22</v>
      </c>
      <c r="F9679">
        <v>60.718280247479619</v>
      </c>
      <c r="G9679">
        <v>36</v>
      </c>
      <c r="I9679">
        <v>55.248314627313135</v>
      </c>
      <c r="J9679">
        <v>60.898080247479605</v>
      </c>
      <c r="K9679">
        <v>72.720222741155567</v>
      </c>
      <c r="L9679">
        <v>2.0174755917062233</v>
      </c>
      <c r="N9679">
        <v>1</v>
      </c>
      <c r="O9679">
        <v>7705.6021335732366</v>
      </c>
      <c r="P9679">
        <v>109.76164929932972</v>
      </c>
      <c r="Q9679">
        <v>0.76069094100729384</v>
      </c>
      <c r="S9679" s="6">
        <v>27.384873876262578</v>
      </c>
      <c r="V9679" s="6">
        <v>72.629121301424036</v>
      </c>
    </row>
    <row r="9680" spans="1:23" x14ac:dyDescent="0.3">
      <c r="A9680" s="1">
        <v>44900</v>
      </c>
      <c r="B9680">
        <v>202212</v>
      </c>
      <c r="C9680">
        <v>2022</v>
      </c>
      <c r="D9680" t="s">
        <v>2</v>
      </c>
      <c r="E9680" t="s">
        <v>22</v>
      </c>
      <c r="F9680">
        <v>197.54756118515101</v>
      </c>
      <c r="G9680">
        <v>64</v>
      </c>
      <c r="I9680">
        <v>189.52464290693064</v>
      </c>
      <c r="J9680">
        <v>197.92097427108851</v>
      </c>
      <c r="K9680">
        <v>248.41619313781183</v>
      </c>
      <c r="L9680">
        <v>3.8916949237717962</v>
      </c>
      <c r="N9680">
        <v>1</v>
      </c>
      <c r="O9680">
        <v>25698.642645423537</v>
      </c>
      <c r="P9680">
        <v>159.36753455106063</v>
      </c>
      <c r="Q9680">
        <v>0.7609338870146336</v>
      </c>
      <c r="S9680" s="6">
        <v>48.699768768936551</v>
      </c>
      <c r="V9680" s="6">
        <v>249.06847512139495</v>
      </c>
    </row>
    <row r="9681" spans="1:23" x14ac:dyDescent="0.3">
      <c r="A9681" s="1">
        <v>44900</v>
      </c>
      <c r="B9681">
        <v>202212</v>
      </c>
      <c r="C9681">
        <v>2022</v>
      </c>
      <c r="D9681" t="s">
        <v>3</v>
      </c>
      <c r="E9681" t="s">
        <v>22</v>
      </c>
      <c r="F9681">
        <v>283.37567999100639</v>
      </c>
      <c r="G9681">
        <v>96</v>
      </c>
      <c r="I9681">
        <v>262.43144453645658</v>
      </c>
      <c r="J9681">
        <v>284.17253564512737</v>
      </c>
      <c r="K9681">
        <v>343.55765737432807</v>
      </c>
      <c r="L9681">
        <v>3.5727715286471913</v>
      </c>
      <c r="N9681">
        <v>1</v>
      </c>
      <c r="O9681">
        <v>37210.457803808829</v>
      </c>
      <c r="P9681">
        <v>252.90143392726108</v>
      </c>
      <c r="Q9681">
        <v>0.76513733348719726</v>
      </c>
      <c r="S9681" s="6">
        <v>73.45318401477094</v>
      </c>
      <c r="V9681" s="6">
        <v>342.98606675013036</v>
      </c>
    </row>
    <row r="9682" spans="1:23" x14ac:dyDescent="0.3">
      <c r="A9682" s="1">
        <v>44900</v>
      </c>
      <c r="B9682">
        <v>202212</v>
      </c>
      <c r="C9682">
        <v>2022</v>
      </c>
      <c r="D9682" t="s">
        <v>5</v>
      </c>
      <c r="E9682" t="s">
        <v>23</v>
      </c>
      <c r="F9682">
        <v>1725.2180000000001</v>
      </c>
      <c r="H9682">
        <v>162</v>
      </c>
      <c r="I9682">
        <v>2090.3745119452478</v>
      </c>
      <c r="M9682">
        <v>8.7094553745209922</v>
      </c>
      <c r="N9682">
        <v>0.97672111605420531</v>
      </c>
      <c r="O9682">
        <v>994022.73095079954</v>
      </c>
      <c r="P9682">
        <v>2013.989861033755</v>
      </c>
      <c r="R9682">
        <v>0.9506</v>
      </c>
      <c r="T9682" s="6">
        <v>158.22882080078125</v>
      </c>
      <c r="U9682" s="6">
        <v>153.99719999999999</v>
      </c>
      <c r="W9682" s="6">
        <v>1410.9317706724007</v>
      </c>
    </row>
    <row r="9683" spans="1:23" x14ac:dyDescent="0.3">
      <c r="A9683" s="1">
        <v>44900</v>
      </c>
      <c r="B9683">
        <v>202212</v>
      </c>
      <c r="C9683">
        <v>2022</v>
      </c>
      <c r="D9683" t="s">
        <v>6</v>
      </c>
      <c r="E9683" t="s">
        <v>23</v>
      </c>
      <c r="F9683">
        <v>900.86599999999999</v>
      </c>
      <c r="H9683">
        <v>66</v>
      </c>
      <c r="I9683">
        <v>1008.2597666666669</v>
      </c>
      <c r="M9683">
        <v>9.1351736111111101</v>
      </c>
      <c r="N9683">
        <v>0.96260416666666671</v>
      </c>
      <c r="O9683">
        <v>557564.44427930017</v>
      </c>
      <c r="P9683">
        <v>766.96464831296669</v>
      </c>
      <c r="R9683">
        <v>0.94569999999999999</v>
      </c>
      <c r="T9683" s="6">
        <v>63.531874999999999</v>
      </c>
      <c r="U9683" s="6">
        <v>62.416199999999996</v>
      </c>
      <c r="W9683" s="6">
        <v>602.92145833333325</v>
      </c>
    </row>
    <row r="9684" spans="1:23" x14ac:dyDescent="0.3">
      <c r="A9684" s="1">
        <v>44900</v>
      </c>
      <c r="B9684">
        <v>202212</v>
      </c>
      <c r="C9684">
        <v>2022</v>
      </c>
      <c r="D9684" t="s">
        <v>7</v>
      </c>
      <c r="E9684" t="s">
        <v>23</v>
      </c>
      <c r="F9684">
        <v>551.00199999999995</v>
      </c>
      <c r="H9684">
        <v>36</v>
      </c>
      <c r="I9684">
        <v>623.79404187089642</v>
      </c>
      <c r="M9684">
        <v>10.018963699909557</v>
      </c>
      <c r="N9684">
        <v>0.97777777777777775</v>
      </c>
      <c r="O9684">
        <v>339727.22310733347</v>
      </c>
      <c r="P9684">
        <v>494.17073003151148</v>
      </c>
      <c r="R9684">
        <v>0.95550000000000002</v>
      </c>
      <c r="T9684" s="6">
        <v>35.199999999999996</v>
      </c>
      <c r="U9684" s="6">
        <v>34.398000000000003</v>
      </c>
      <c r="W9684" s="6">
        <v>360.68269319674408</v>
      </c>
    </row>
    <row r="9685" spans="1:23" x14ac:dyDescent="0.3">
      <c r="A9685" s="1">
        <v>44900</v>
      </c>
      <c r="B9685">
        <v>202212</v>
      </c>
      <c r="C9685">
        <v>2022</v>
      </c>
      <c r="D9685" t="s">
        <v>8</v>
      </c>
      <c r="E9685" t="s">
        <v>23</v>
      </c>
      <c r="F9685">
        <v>903.13659722900252</v>
      </c>
      <c r="H9685">
        <v>108</v>
      </c>
      <c r="I9685">
        <v>1042.5776230333333</v>
      </c>
      <c r="M9685">
        <v>7.4349347479423882</v>
      </c>
      <c r="N9685">
        <v>0.93765432098765433</v>
      </c>
      <c r="O9685">
        <v>593088.0151814702</v>
      </c>
      <c r="P9685">
        <v>443.59947858624639</v>
      </c>
      <c r="R9685">
        <v>0.96039999999999992</v>
      </c>
      <c r="T9685" s="6">
        <v>101.26666666666667</v>
      </c>
      <c r="U9685" s="6">
        <v>103.72319999999999</v>
      </c>
      <c r="W9685" s="6">
        <v>802.97295277777789</v>
      </c>
    </row>
    <row r="9686" spans="1:23" x14ac:dyDescent="0.3">
      <c r="A9686" s="1">
        <v>44901</v>
      </c>
      <c r="B9686">
        <v>202212</v>
      </c>
      <c r="C9686">
        <v>2022</v>
      </c>
      <c r="D9686" t="s">
        <v>0</v>
      </c>
      <c r="E9686" t="s">
        <v>22</v>
      </c>
      <c r="F9686">
        <v>146.4038803215023</v>
      </c>
      <c r="G9686">
        <v>44</v>
      </c>
      <c r="I9686">
        <v>135.97272202924955</v>
      </c>
      <c r="J9686">
        <v>146.9351303215023</v>
      </c>
      <c r="K9686">
        <v>182.95040897661573</v>
      </c>
      <c r="L9686">
        <v>4.1209347205357618</v>
      </c>
      <c r="N9686">
        <v>1</v>
      </c>
      <c r="O9686">
        <v>21991.896999988057</v>
      </c>
      <c r="P9686">
        <v>132.32303603838795</v>
      </c>
      <c r="Q9686">
        <v>0.74990004612997874</v>
      </c>
      <c r="S9686" s="6">
        <v>32.995602029719066</v>
      </c>
      <c r="V9686" s="6">
        <v>181.32112770357352</v>
      </c>
    </row>
    <row r="9687" spans="1:23" x14ac:dyDescent="0.3">
      <c r="A9687" s="1">
        <v>44901</v>
      </c>
      <c r="B9687">
        <v>202212</v>
      </c>
      <c r="C9687">
        <v>2022</v>
      </c>
      <c r="D9687" t="s">
        <v>1</v>
      </c>
      <c r="E9687" t="s">
        <v>22</v>
      </c>
      <c r="F9687">
        <v>151.2702799696921</v>
      </c>
      <c r="G9687">
        <v>46</v>
      </c>
      <c r="I9687">
        <v>143.22948604311273</v>
      </c>
      <c r="J9687">
        <v>151.3752604384421</v>
      </c>
      <c r="K9687">
        <v>190.08028480812794</v>
      </c>
      <c r="L9687">
        <v>4.1083250406741332</v>
      </c>
      <c r="N9687">
        <v>1</v>
      </c>
      <c r="O9687">
        <v>21970.387026086832</v>
      </c>
      <c r="P9687">
        <v>142.57000545656371</v>
      </c>
      <c r="Q9687">
        <v>0.75789633205048923</v>
      </c>
      <c r="S9687" s="6">
        <v>34.863231274322501</v>
      </c>
      <c r="V9687" s="6">
        <v>188.98295187101013</v>
      </c>
    </row>
    <row r="9688" spans="1:23" x14ac:dyDescent="0.3">
      <c r="A9688" s="1">
        <v>44901</v>
      </c>
      <c r="B9688">
        <v>202212</v>
      </c>
      <c r="C9688">
        <v>2022</v>
      </c>
      <c r="D9688" t="s">
        <v>4</v>
      </c>
      <c r="E9688" t="s">
        <v>22</v>
      </c>
      <c r="F9688">
        <v>139.7760000000053</v>
      </c>
      <c r="G9688">
        <v>36</v>
      </c>
      <c r="I9688">
        <v>142.02913027110537</v>
      </c>
      <c r="J9688">
        <v>139.98800000000529</v>
      </c>
      <c r="K9688">
        <v>186.11051182425388</v>
      </c>
      <c r="L9688">
        <v>5.1864080482115105</v>
      </c>
      <c r="N9688">
        <v>1</v>
      </c>
      <c r="O9688">
        <v>20404.905875600001</v>
      </c>
      <c r="P9688">
        <v>109.76164929932972</v>
      </c>
      <c r="Q9688">
        <v>0.76069094100729384</v>
      </c>
      <c r="S9688" s="6">
        <v>27.384873876262578</v>
      </c>
      <c r="V9688" s="6">
        <v>186.71068973561438</v>
      </c>
    </row>
    <row r="9689" spans="1:23" x14ac:dyDescent="0.3">
      <c r="A9689" s="1">
        <v>44901</v>
      </c>
      <c r="B9689">
        <v>202212</v>
      </c>
      <c r="C9689">
        <v>2022</v>
      </c>
      <c r="D9689" t="s">
        <v>2</v>
      </c>
      <c r="E9689" t="s">
        <v>22</v>
      </c>
      <c r="F9689">
        <v>199.31591788797328</v>
      </c>
      <c r="G9689">
        <v>64</v>
      </c>
      <c r="I9689">
        <v>194.72984994295186</v>
      </c>
      <c r="J9689">
        <v>199.71618644266078</v>
      </c>
      <c r="K9689">
        <v>255.69074317975634</v>
      </c>
      <c r="L9689">
        <v>3.9985785326184446</v>
      </c>
      <c r="N9689">
        <v>1</v>
      </c>
      <c r="O9689">
        <v>30761.81945338747</v>
      </c>
      <c r="P9689">
        <v>159.36753455106063</v>
      </c>
      <c r="Q9689">
        <v>0.7609338870146336</v>
      </c>
      <c r="S9689" s="6">
        <v>48.699768768936551</v>
      </c>
      <c r="V9689" s="6">
        <v>255.90902608758046</v>
      </c>
    </row>
    <row r="9690" spans="1:23" x14ac:dyDescent="0.3">
      <c r="A9690" s="1">
        <v>44901</v>
      </c>
      <c r="B9690">
        <v>202212</v>
      </c>
      <c r="C9690">
        <v>2022</v>
      </c>
      <c r="D9690" t="s">
        <v>3</v>
      </c>
      <c r="E9690" t="s">
        <v>22</v>
      </c>
      <c r="F9690">
        <v>308.27718719999399</v>
      </c>
      <c r="G9690">
        <v>96</v>
      </c>
      <c r="I9690">
        <v>306.53999402153471</v>
      </c>
      <c r="J9690">
        <v>309.0915828422269</v>
      </c>
      <c r="K9690">
        <v>401.07629223683904</v>
      </c>
      <c r="L9690">
        <v>4.1732703371972493</v>
      </c>
      <c r="N9690">
        <v>0.99973000000000001</v>
      </c>
      <c r="O9690">
        <v>47318.783902699965</v>
      </c>
      <c r="P9690">
        <v>252.90143392726108</v>
      </c>
      <c r="Q9690">
        <v>0.76513733348719726</v>
      </c>
      <c r="S9690" s="6">
        <v>73.45318401477094</v>
      </c>
      <c r="V9690" s="6">
        <v>400.63395237093596</v>
      </c>
    </row>
    <row r="9691" spans="1:23" x14ac:dyDescent="0.3">
      <c r="A9691" s="1">
        <v>44901</v>
      </c>
      <c r="B9691">
        <v>202212</v>
      </c>
      <c r="C9691">
        <v>2022</v>
      </c>
      <c r="D9691" t="s">
        <v>5</v>
      </c>
      <c r="E9691" t="s">
        <v>23</v>
      </c>
      <c r="F9691">
        <v>2961.5400000000081</v>
      </c>
      <c r="H9691">
        <v>162</v>
      </c>
      <c r="I9691">
        <v>3561.1586261397892</v>
      </c>
      <c r="M9691">
        <v>12.0000627987824</v>
      </c>
      <c r="N9691">
        <v>0.95401000000000002</v>
      </c>
      <c r="O9691">
        <v>3137723.358342397</v>
      </c>
      <c r="P9691">
        <v>2013.989861033755</v>
      </c>
      <c r="R9691">
        <v>0.9506</v>
      </c>
      <c r="T9691" s="6">
        <v>154.54962</v>
      </c>
      <c r="U9691" s="6">
        <v>153.99719999999999</v>
      </c>
      <c r="W9691" s="6">
        <v>1944.0101734027487</v>
      </c>
    </row>
    <row r="9692" spans="1:23" x14ac:dyDescent="0.3">
      <c r="A9692" s="1">
        <v>44901</v>
      </c>
      <c r="B9692">
        <v>202212</v>
      </c>
      <c r="C9692">
        <v>2022</v>
      </c>
      <c r="D9692" t="s">
        <v>6</v>
      </c>
      <c r="E9692" t="s">
        <v>23</v>
      </c>
      <c r="F9692">
        <v>1238.6420000000001</v>
      </c>
      <c r="H9692">
        <v>66</v>
      </c>
      <c r="I9692">
        <v>1443.8790666666669</v>
      </c>
      <c r="M9692">
        <v>11.707916666666664</v>
      </c>
      <c r="N9692">
        <v>0.92989999999999995</v>
      </c>
      <c r="O9692">
        <v>1338365.0907693668</v>
      </c>
      <c r="P9692">
        <v>766.96464831296669</v>
      </c>
      <c r="R9692">
        <v>0.94569999999999999</v>
      </c>
      <c r="T9692" s="6">
        <v>61.373399999999997</v>
      </c>
      <c r="U9692" s="6">
        <v>62.416199999999996</v>
      </c>
      <c r="W9692" s="6">
        <v>772.72249999999985</v>
      </c>
    </row>
    <row r="9693" spans="1:23" x14ac:dyDescent="0.3">
      <c r="A9693" s="1">
        <v>44901</v>
      </c>
      <c r="B9693">
        <v>202212</v>
      </c>
      <c r="C9693">
        <v>2022</v>
      </c>
      <c r="D9693" t="s">
        <v>7</v>
      </c>
      <c r="E9693" t="s">
        <v>23</v>
      </c>
      <c r="F9693">
        <v>795.98400000000004</v>
      </c>
      <c r="H9693">
        <v>36</v>
      </c>
      <c r="I9693">
        <v>839.92552795775225</v>
      </c>
      <c r="M9693">
        <v>13.548689887965443</v>
      </c>
      <c r="N9693">
        <v>1</v>
      </c>
      <c r="O9693">
        <v>872067.52935906698</v>
      </c>
      <c r="P9693">
        <v>494.17073003151148</v>
      </c>
      <c r="R9693">
        <v>0.95550000000000002</v>
      </c>
      <c r="T9693" s="6">
        <v>36</v>
      </c>
      <c r="U9693" s="6">
        <v>34.398000000000003</v>
      </c>
      <c r="W9693" s="6">
        <v>487.75283596675592</v>
      </c>
    </row>
    <row r="9694" spans="1:23" x14ac:dyDescent="0.3">
      <c r="A9694" s="1">
        <v>44901</v>
      </c>
      <c r="B9694">
        <v>202212</v>
      </c>
      <c r="C9694">
        <v>2022</v>
      </c>
      <c r="D9694" t="s">
        <v>8</v>
      </c>
      <c r="E9694" t="s">
        <v>23</v>
      </c>
      <c r="F9694">
        <v>602.58380010986218</v>
      </c>
      <c r="H9694">
        <v>108</v>
      </c>
      <c r="I9694">
        <v>704.67033820000006</v>
      </c>
      <c r="M9694">
        <v>6.5668014146090536</v>
      </c>
      <c r="N9694">
        <v>0.97037037037037033</v>
      </c>
      <c r="O9694">
        <v>493256.73299064464</v>
      </c>
      <c r="P9694">
        <v>443.59947858624639</v>
      </c>
      <c r="R9694">
        <v>0.96039999999999992</v>
      </c>
      <c r="T9694" s="6">
        <v>104.8</v>
      </c>
      <c r="U9694" s="6">
        <v>103.72319999999999</v>
      </c>
      <c r="W9694" s="6">
        <v>709.21455277777784</v>
      </c>
    </row>
    <row r="9695" spans="1:23" x14ac:dyDescent="0.3">
      <c r="A9695" s="1">
        <v>44902</v>
      </c>
      <c r="B9695">
        <v>202212</v>
      </c>
      <c r="C9695">
        <v>2022</v>
      </c>
      <c r="D9695" t="s">
        <v>0</v>
      </c>
      <c r="E9695" t="s">
        <v>22</v>
      </c>
      <c r="F9695">
        <v>203.84000000000083</v>
      </c>
      <c r="G9695">
        <v>44</v>
      </c>
      <c r="I9695">
        <v>201.95878516534853</v>
      </c>
      <c r="J9695">
        <v>204.41617187500083</v>
      </c>
      <c r="K9695">
        <v>268.7303855891513</v>
      </c>
      <c r="L9695">
        <v>6.1207789142154372</v>
      </c>
      <c r="N9695">
        <v>1</v>
      </c>
      <c r="O9695">
        <v>38715.693785937488</v>
      </c>
      <c r="P9695">
        <v>132.32303603838795</v>
      </c>
      <c r="Q9695">
        <v>0.74990004612997874</v>
      </c>
      <c r="S9695" s="6">
        <v>32.995602029719066</v>
      </c>
      <c r="V9695" s="6">
        <v>269.31427222547921</v>
      </c>
    </row>
    <row r="9696" spans="1:23" x14ac:dyDescent="0.3">
      <c r="A9696" s="1">
        <v>44902</v>
      </c>
      <c r="B9696">
        <v>202212</v>
      </c>
      <c r="C9696">
        <v>2022</v>
      </c>
      <c r="D9696" t="s">
        <v>1</v>
      </c>
      <c r="E9696" t="s">
        <v>22</v>
      </c>
      <c r="F9696">
        <v>215.26959999728149</v>
      </c>
      <c r="G9696">
        <v>46</v>
      </c>
      <c r="I9696">
        <v>214.48939045813464</v>
      </c>
      <c r="J9696">
        <v>215.38019570040649</v>
      </c>
      <c r="K9696">
        <v>280.41231578813046</v>
      </c>
      <c r="L9696">
        <v>6.1523095426932075</v>
      </c>
      <c r="N9696">
        <v>1</v>
      </c>
      <c r="O9696">
        <v>40166.478494854993</v>
      </c>
      <c r="P9696">
        <v>142.57000545656371</v>
      </c>
      <c r="Q9696">
        <v>0.75789633205048923</v>
      </c>
      <c r="S9696" s="6">
        <v>34.863231274322501</v>
      </c>
      <c r="V9696" s="6">
        <v>283.00623896388754</v>
      </c>
    </row>
    <row r="9697" spans="1:23" x14ac:dyDescent="0.3">
      <c r="A9697" s="1">
        <v>44902</v>
      </c>
      <c r="B9697">
        <v>202212</v>
      </c>
      <c r="C9697">
        <v>2022</v>
      </c>
      <c r="D9697" t="s">
        <v>4</v>
      </c>
      <c r="E9697" t="s">
        <v>22</v>
      </c>
      <c r="F9697">
        <v>165.00400000000081</v>
      </c>
      <c r="G9697">
        <v>36</v>
      </c>
      <c r="I9697">
        <v>165.52694052031052</v>
      </c>
      <c r="J9697">
        <v>165.19860000000082</v>
      </c>
      <c r="K9697">
        <v>217.25170755719392</v>
      </c>
      <c r="L9697">
        <v>6.0444660533489092</v>
      </c>
      <c r="N9697">
        <v>1</v>
      </c>
      <c r="O9697">
        <v>31608.125117200005</v>
      </c>
      <c r="P9697">
        <v>109.76164929932972</v>
      </c>
      <c r="Q9697">
        <v>0.76069094100729384</v>
      </c>
      <c r="S9697" s="6">
        <v>27.384873876262578</v>
      </c>
      <c r="V9697" s="6">
        <v>217.60077792056074</v>
      </c>
    </row>
    <row r="9698" spans="1:23" x14ac:dyDescent="0.3">
      <c r="A9698" s="1">
        <v>44902</v>
      </c>
      <c r="B9698">
        <v>202212</v>
      </c>
      <c r="C9698">
        <v>2022</v>
      </c>
      <c r="D9698" t="s">
        <v>2</v>
      </c>
      <c r="E9698" t="s">
        <v>22</v>
      </c>
      <c r="F9698">
        <v>297.24408169868525</v>
      </c>
      <c r="G9698">
        <v>64</v>
      </c>
      <c r="I9698">
        <v>299.70506398946537</v>
      </c>
      <c r="J9698">
        <v>297.65106412056025</v>
      </c>
      <c r="K9698">
        <v>392.17139577667137</v>
      </c>
      <c r="L9698">
        <v>6.1541373104143791</v>
      </c>
      <c r="N9698">
        <v>1</v>
      </c>
      <c r="O9698">
        <v>58055.148288928714</v>
      </c>
      <c r="P9698">
        <v>159.36753455106063</v>
      </c>
      <c r="Q9698">
        <v>0.7609338870146336</v>
      </c>
      <c r="S9698" s="6">
        <v>48.699768768936551</v>
      </c>
      <c r="V9698" s="6">
        <v>393.86478786652026</v>
      </c>
    </row>
    <row r="9699" spans="1:23" x14ac:dyDescent="0.3">
      <c r="A9699" s="1">
        <v>44902</v>
      </c>
      <c r="B9699">
        <v>202212</v>
      </c>
      <c r="C9699">
        <v>2022</v>
      </c>
      <c r="D9699" t="s">
        <v>3</v>
      </c>
      <c r="E9699" t="s">
        <v>22</v>
      </c>
      <c r="F9699">
        <v>479.63328235626147</v>
      </c>
      <c r="G9699">
        <v>96</v>
      </c>
      <c r="I9699">
        <v>481.7308687060667</v>
      </c>
      <c r="J9699">
        <v>480.66636340392409</v>
      </c>
      <c r="K9699">
        <v>629.40050272325823</v>
      </c>
      <c r="L9699">
        <v>6.558338827207189</v>
      </c>
      <c r="N9699">
        <v>1</v>
      </c>
      <c r="O9699">
        <v>88620.455562903808</v>
      </c>
      <c r="P9699">
        <v>252.90143392726108</v>
      </c>
      <c r="Q9699">
        <v>0.76513733348719726</v>
      </c>
      <c r="S9699" s="6">
        <v>73.45318401477094</v>
      </c>
      <c r="V9699" s="6">
        <v>629.6005274118902</v>
      </c>
    </row>
    <row r="9700" spans="1:23" x14ac:dyDescent="0.3">
      <c r="A9700" s="1">
        <v>44902</v>
      </c>
      <c r="B9700">
        <v>202212</v>
      </c>
      <c r="C9700">
        <v>2022</v>
      </c>
      <c r="D9700" t="s">
        <v>5</v>
      </c>
      <c r="E9700" t="s">
        <v>23</v>
      </c>
      <c r="F9700">
        <v>2620.5699999999779</v>
      </c>
      <c r="H9700">
        <v>162</v>
      </c>
      <c r="I9700">
        <v>3312.4977736144065</v>
      </c>
      <c r="M9700">
        <v>10.533906724349952</v>
      </c>
      <c r="N9700">
        <v>0.98516999999999999</v>
      </c>
      <c r="O9700">
        <v>1902869.796368801</v>
      </c>
      <c r="P9700">
        <v>2013.989861033755</v>
      </c>
      <c r="R9700">
        <v>0.9506</v>
      </c>
      <c r="T9700" s="6">
        <v>159.59754000000001</v>
      </c>
      <c r="U9700" s="6">
        <v>153.99719999999999</v>
      </c>
      <c r="W9700" s="6">
        <v>1706.4928893446922</v>
      </c>
    </row>
    <row r="9701" spans="1:23" x14ac:dyDescent="0.3">
      <c r="A9701" s="1">
        <v>44902</v>
      </c>
      <c r="B9701">
        <v>202212</v>
      </c>
      <c r="C9701">
        <v>2022</v>
      </c>
      <c r="D9701" t="s">
        <v>6</v>
      </c>
      <c r="E9701" t="s">
        <v>23</v>
      </c>
      <c r="F9701">
        <v>1224.126</v>
      </c>
      <c r="H9701">
        <v>66</v>
      </c>
      <c r="I9701">
        <v>1373.9237333333333</v>
      </c>
      <c r="M9701">
        <v>10.867048611111111</v>
      </c>
      <c r="N9701">
        <v>0.9798</v>
      </c>
      <c r="O9701">
        <v>906582.70610403339</v>
      </c>
      <c r="P9701">
        <v>766.96464831296669</v>
      </c>
      <c r="R9701">
        <v>0.94569999999999999</v>
      </c>
      <c r="T9701" s="6">
        <v>64.666799999999995</v>
      </c>
      <c r="U9701" s="6">
        <v>62.416199999999996</v>
      </c>
      <c r="W9701" s="6">
        <v>717.22520833333328</v>
      </c>
    </row>
    <row r="9702" spans="1:23" x14ac:dyDescent="0.3">
      <c r="A9702" s="1">
        <v>44902</v>
      </c>
      <c r="B9702">
        <v>202212</v>
      </c>
      <c r="C9702">
        <v>2022</v>
      </c>
      <c r="D9702" t="s">
        <v>7</v>
      </c>
      <c r="E9702" t="s">
        <v>23</v>
      </c>
      <c r="F9702">
        <v>773.55600000000004</v>
      </c>
      <c r="H9702">
        <v>36</v>
      </c>
      <c r="I9702">
        <v>829.90731049403041</v>
      </c>
      <c r="M9702">
        <v>12.215155011663077</v>
      </c>
      <c r="N9702">
        <v>1</v>
      </c>
      <c r="O9702">
        <v>582168.45519906678</v>
      </c>
      <c r="P9702">
        <v>494.17073003151148</v>
      </c>
      <c r="R9702">
        <v>0.95550000000000002</v>
      </c>
      <c r="T9702" s="6">
        <v>36</v>
      </c>
      <c r="U9702" s="6">
        <v>34.398000000000003</v>
      </c>
      <c r="W9702" s="6">
        <v>439.74558041987075</v>
      </c>
    </row>
    <row r="9703" spans="1:23" x14ac:dyDescent="0.3">
      <c r="A9703" s="1">
        <v>44902</v>
      </c>
      <c r="B9703">
        <v>202212</v>
      </c>
      <c r="C9703">
        <v>2022</v>
      </c>
      <c r="D9703" t="s">
        <v>8</v>
      </c>
      <c r="E9703" t="s">
        <v>23</v>
      </c>
      <c r="F9703">
        <v>771.36722296142511</v>
      </c>
      <c r="H9703">
        <v>108</v>
      </c>
      <c r="I9703">
        <v>905.54259546666685</v>
      </c>
      <c r="M9703">
        <v>7.1602315072016465</v>
      </c>
      <c r="N9703">
        <v>0.97049897119341566</v>
      </c>
      <c r="O9703">
        <v>324136.41088713711</v>
      </c>
      <c r="P9703">
        <v>443.59947858624639</v>
      </c>
      <c r="R9703">
        <v>0.96039999999999992</v>
      </c>
      <c r="T9703" s="6">
        <v>104.8138888888889</v>
      </c>
      <c r="U9703" s="6">
        <v>103.72319999999999</v>
      </c>
      <c r="W9703" s="6">
        <v>773.30500277777787</v>
      </c>
    </row>
    <row r="9704" spans="1:23" x14ac:dyDescent="0.3">
      <c r="A9704" s="1">
        <v>44903</v>
      </c>
      <c r="B9704">
        <v>202212</v>
      </c>
      <c r="C9704">
        <v>2022</v>
      </c>
      <c r="D9704" t="s">
        <v>0</v>
      </c>
      <c r="E9704" t="s">
        <v>22</v>
      </c>
      <c r="F9704">
        <v>123.37472031807891</v>
      </c>
      <c r="G9704">
        <v>44</v>
      </c>
      <c r="I9704">
        <v>119.64247107581394</v>
      </c>
      <c r="J9704">
        <v>123.85592148995391</v>
      </c>
      <c r="K9704">
        <v>160.34705240305772</v>
      </c>
      <c r="L9704">
        <v>3.6260126718722163</v>
      </c>
      <c r="N9704">
        <v>1</v>
      </c>
      <c r="O9704">
        <v>16271.257060038855</v>
      </c>
      <c r="P9704">
        <v>132.32303603838795</v>
      </c>
      <c r="Q9704">
        <v>0.74990004612997874</v>
      </c>
      <c r="S9704" s="6">
        <v>32.995602029719066</v>
      </c>
      <c r="V9704" s="6">
        <v>159.54455756237752</v>
      </c>
    </row>
    <row r="9705" spans="1:23" x14ac:dyDescent="0.3">
      <c r="A9705" s="1">
        <v>44903</v>
      </c>
      <c r="B9705">
        <v>202212</v>
      </c>
      <c r="C9705">
        <v>2022</v>
      </c>
      <c r="D9705" t="s">
        <v>1</v>
      </c>
      <c r="E9705" t="s">
        <v>22</v>
      </c>
      <c r="F9705">
        <v>132.51420032882669</v>
      </c>
      <c r="G9705">
        <v>46</v>
      </c>
      <c r="I9705">
        <v>131.35695752881185</v>
      </c>
      <c r="J9705">
        <v>132.62088978195169</v>
      </c>
      <c r="K9705">
        <v>172.97014784609621</v>
      </c>
      <c r="L9705">
        <v>3.7677791968055176</v>
      </c>
      <c r="N9705">
        <v>1</v>
      </c>
      <c r="O9705">
        <v>17427.985917076232</v>
      </c>
      <c r="P9705">
        <v>142.57000545656371</v>
      </c>
      <c r="Q9705">
        <v>0.75789633205048923</v>
      </c>
      <c r="S9705" s="6">
        <v>34.863231274322501</v>
      </c>
      <c r="V9705" s="6">
        <v>173.31784305305382</v>
      </c>
    </row>
    <row r="9706" spans="1:23" x14ac:dyDescent="0.3">
      <c r="A9706" s="1">
        <v>44903</v>
      </c>
      <c r="B9706">
        <v>202212</v>
      </c>
      <c r="C9706">
        <v>2022</v>
      </c>
      <c r="D9706" t="s">
        <v>4</v>
      </c>
      <c r="E9706" t="s">
        <v>22</v>
      </c>
      <c r="F9706">
        <v>101.77999999999338</v>
      </c>
      <c r="G9706">
        <v>36</v>
      </c>
      <c r="I9706">
        <v>96.183170566822639</v>
      </c>
      <c r="J9706">
        <v>101.93579999999338</v>
      </c>
      <c r="K9706">
        <v>126.65333686091873</v>
      </c>
      <c r="L9706">
        <v>3.5122736369509067</v>
      </c>
      <c r="N9706">
        <v>1</v>
      </c>
      <c r="O9706">
        <v>12878.669899199998</v>
      </c>
      <c r="P9706">
        <v>109.76164929932972</v>
      </c>
      <c r="Q9706">
        <v>0.76069094100729384</v>
      </c>
      <c r="S9706" s="6">
        <v>27.384873876262578</v>
      </c>
      <c r="V9706" s="6">
        <v>126.44185093023265</v>
      </c>
    </row>
    <row r="9707" spans="1:23" x14ac:dyDescent="0.3">
      <c r="A9707" s="1">
        <v>44903</v>
      </c>
      <c r="B9707">
        <v>202212</v>
      </c>
      <c r="C9707">
        <v>2022</v>
      </c>
      <c r="D9707" t="s">
        <v>2</v>
      </c>
      <c r="E9707" t="s">
        <v>22</v>
      </c>
      <c r="F9707">
        <v>206.30419921875</v>
      </c>
      <c r="G9707">
        <v>64</v>
      </c>
      <c r="I9707">
        <v>197.61621393630659</v>
      </c>
      <c r="J9707">
        <v>206.6395263671875</v>
      </c>
      <c r="K9707">
        <v>260.0791845331006</v>
      </c>
      <c r="L9707">
        <v>4.0578470685133379</v>
      </c>
      <c r="N9707">
        <v>1</v>
      </c>
      <c r="O9707">
        <v>26376.964480756444</v>
      </c>
      <c r="P9707">
        <v>159.36753455106063</v>
      </c>
      <c r="Q9707">
        <v>0.7609338870146336</v>
      </c>
      <c r="S9707" s="6">
        <v>48.699768768936551</v>
      </c>
      <c r="V9707" s="6">
        <v>259.70221238485362</v>
      </c>
    </row>
    <row r="9708" spans="1:23" x14ac:dyDescent="0.3">
      <c r="A9708" s="1">
        <v>44903</v>
      </c>
      <c r="B9708">
        <v>202212</v>
      </c>
      <c r="C9708">
        <v>2022</v>
      </c>
      <c r="D9708" t="s">
        <v>3</v>
      </c>
      <c r="E9708" t="s">
        <v>22</v>
      </c>
      <c r="F9708">
        <v>336.19376065254136</v>
      </c>
      <c r="G9708">
        <v>96</v>
      </c>
      <c r="I9708">
        <v>323.67847663107295</v>
      </c>
      <c r="J9708">
        <v>336.92536818179798</v>
      </c>
      <c r="K9708">
        <v>424.81942709043051</v>
      </c>
      <c r="L9708">
        <v>4.4065955883680061</v>
      </c>
      <c r="N9708">
        <v>1</v>
      </c>
      <c r="O9708">
        <v>43779.706693567059</v>
      </c>
      <c r="P9708">
        <v>252.90143392726108</v>
      </c>
      <c r="Q9708">
        <v>0.76513733348719726</v>
      </c>
      <c r="S9708" s="6">
        <v>73.45318401477094</v>
      </c>
      <c r="V9708" s="6">
        <v>423.03317648332859</v>
      </c>
    </row>
    <row r="9709" spans="1:23" x14ac:dyDescent="0.3">
      <c r="A9709" s="1">
        <v>44903</v>
      </c>
      <c r="B9709">
        <v>202212</v>
      </c>
      <c r="C9709">
        <v>2022</v>
      </c>
      <c r="D9709" t="s">
        <v>5</v>
      </c>
      <c r="E9709" t="s">
        <v>23</v>
      </c>
      <c r="F9709">
        <v>2247.7539999999999</v>
      </c>
      <c r="H9709">
        <v>162</v>
      </c>
      <c r="I9709">
        <v>2789.0932397774823</v>
      </c>
      <c r="M9709">
        <v>9.7282934406869188</v>
      </c>
      <c r="N9709">
        <v>0.99270000000000003</v>
      </c>
      <c r="O9709">
        <v>1156846.6616154001</v>
      </c>
      <c r="P9709">
        <v>2013.989861033755</v>
      </c>
      <c r="R9709">
        <v>0.9506</v>
      </c>
      <c r="T9709" s="6">
        <v>160.81739999999999</v>
      </c>
      <c r="U9709" s="6">
        <v>153.99719999999999</v>
      </c>
      <c r="W9709" s="6">
        <v>1575.9835373912808</v>
      </c>
    </row>
    <row r="9710" spans="1:23" x14ac:dyDescent="0.3">
      <c r="A9710" s="1">
        <v>44903</v>
      </c>
      <c r="B9710">
        <v>202212</v>
      </c>
      <c r="C9710">
        <v>2022</v>
      </c>
      <c r="D9710" t="s">
        <v>6</v>
      </c>
      <c r="E9710" t="s">
        <v>23</v>
      </c>
      <c r="F9710">
        <v>1038.9380000000001</v>
      </c>
      <c r="H9710">
        <v>66</v>
      </c>
      <c r="I9710">
        <v>1219.7250000000001</v>
      </c>
      <c r="M9710">
        <v>10.14861111111111</v>
      </c>
      <c r="N9710">
        <v>0.93465277777777778</v>
      </c>
      <c r="O9710">
        <v>559205.70584960014</v>
      </c>
      <c r="P9710">
        <v>766.96464831296669</v>
      </c>
      <c r="R9710">
        <v>0.94569999999999999</v>
      </c>
      <c r="T9710" s="6">
        <v>61.687083333333334</v>
      </c>
      <c r="U9710" s="6">
        <v>62.416199999999996</v>
      </c>
      <c r="W9710" s="6">
        <v>669.80833333333328</v>
      </c>
    </row>
    <row r="9711" spans="1:23" x14ac:dyDescent="0.3">
      <c r="A9711" s="1">
        <v>44903</v>
      </c>
      <c r="B9711">
        <v>202212</v>
      </c>
      <c r="C9711">
        <v>2022</v>
      </c>
      <c r="D9711" t="s">
        <v>7</v>
      </c>
      <c r="E9711" t="s">
        <v>23</v>
      </c>
      <c r="F9711">
        <v>717.09400000000005</v>
      </c>
      <c r="H9711">
        <v>36</v>
      </c>
      <c r="I9711">
        <v>777.46582150340703</v>
      </c>
      <c r="M9711">
        <v>11.788336802587118</v>
      </c>
      <c r="N9711">
        <v>0.99293981481481486</v>
      </c>
      <c r="O9711">
        <v>393319.76101520017</v>
      </c>
      <c r="P9711">
        <v>494.17073003151148</v>
      </c>
      <c r="R9711">
        <v>0.95550000000000002</v>
      </c>
      <c r="T9711" s="6">
        <v>35.745833333333337</v>
      </c>
      <c r="U9711" s="6">
        <v>34.398000000000003</v>
      </c>
      <c r="W9711" s="6">
        <v>424.38012489313621</v>
      </c>
    </row>
    <row r="9712" spans="1:23" x14ac:dyDescent="0.3">
      <c r="A9712" s="1">
        <v>44903</v>
      </c>
      <c r="B9712">
        <v>202212</v>
      </c>
      <c r="C9712">
        <v>2022</v>
      </c>
      <c r="D9712" t="s">
        <v>8</v>
      </c>
      <c r="E9712" t="s">
        <v>23</v>
      </c>
      <c r="F9712">
        <v>194.91049680846885</v>
      </c>
      <c r="H9712">
        <v>108</v>
      </c>
      <c r="I9712">
        <v>235.30251766666657</v>
      </c>
      <c r="M9712">
        <v>4.5789144290123458</v>
      </c>
      <c r="N9712">
        <v>0.9716820987654321</v>
      </c>
      <c r="O9712">
        <v>67487.589318970757</v>
      </c>
      <c r="P9712">
        <v>443.59947858624639</v>
      </c>
      <c r="R9712">
        <v>0.96039999999999992</v>
      </c>
      <c r="T9712" s="6">
        <v>104.94166666666666</v>
      </c>
      <c r="U9712" s="6">
        <v>103.72319999999999</v>
      </c>
      <c r="W9712" s="6">
        <v>494.52275833333334</v>
      </c>
    </row>
    <row r="9713" spans="1:23" x14ac:dyDescent="0.3">
      <c r="A9713" s="1">
        <v>44904</v>
      </c>
      <c r="B9713">
        <v>202212</v>
      </c>
      <c r="C9713">
        <v>2022</v>
      </c>
      <c r="D9713" t="s">
        <v>0</v>
      </c>
      <c r="E9713" t="s">
        <v>22</v>
      </c>
      <c r="F9713">
        <v>54.871879875421456</v>
      </c>
      <c r="G9713">
        <v>44</v>
      </c>
      <c r="I9713">
        <v>52.054893991052069</v>
      </c>
      <c r="J9713">
        <v>55.290825187921456</v>
      </c>
      <c r="K9713">
        <v>70.286723560137276</v>
      </c>
      <c r="L9713">
        <v>1.5776312838349287</v>
      </c>
      <c r="N9713">
        <v>1</v>
      </c>
      <c r="O9713">
        <v>8599.4385736567729</v>
      </c>
      <c r="P9713">
        <v>132.32303603838795</v>
      </c>
      <c r="Q9713">
        <v>0.74990004612997874</v>
      </c>
      <c r="S9713" s="6">
        <v>32.995602029719066</v>
      </c>
      <c r="V9713" s="6">
        <v>69.415776488736867</v>
      </c>
    </row>
    <row r="9714" spans="1:23" x14ac:dyDescent="0.3">
      <c r="A9714" s="1">
        <v>44904</v>
      </c>
      <c r="B9714">
        <v>202212</v>
      </c>
      <c r="C9714">
        <v>2022</v>
      </c>
      <c r="D9714" t="s">
        <v>1</v>
      </c>
      <c r="E9714" t="s">
        <v>22</v>
      </c>
      <c r="F9714">
        <v>56.5345199673473</v>
      </c>
      <c r="G9714">
        <v>46</v>
      </c>
      <c r="I9714">
        <v>55.183445328496468</v>
      </c>
      <c r="J9714">
        <v>56.6243637173473</v>
      </c>
      <c r="K9714">
        <v>73.397614325484511</v>
      </c>
      <c r="L9714">
        <v>1.582855154597796</v>
      </c>
      <c r="N9714">
        <v>0.99634317041837261</v>
      </c>
      <c r="O9714">
        <v>8868.8592285067716</v>
      </c>
      <c r="P9714">
        <v>142.57000545656371</v>
      </c>
      <c r="Q9714">
        <v>0.75789633205048923</v>
      </c>
      <c r="S9714" s="6">
        <v>34.863231274322501</v>
      </c>
      <c r="V9714" s="6">
        <v>72.811337111498617</v>
      </c>
    </row>
    <row r="9715" spans="1:23" x14ac:dyDescent="0.3">
      <c r="A9715" s="1">
        <v>44904</v>
      </c>
      <c r="B9715">
        <v>202212</v>
      </c>
      <c r="C9715">
        <v>2022</v>
      </c>
      <c r="D9715" t="s">
        <v>4</v>
      </c>
      <c r="E9715" t="s">
        <v>22</v>
      </c>
      <c r="F9715">
        <v>60.480000000008658</v>
      </c>
      <c r="G9715">
        <v>36</v>
      </c>
      <c r="I9715">
        <v>54.554888662277619</v>
      </c>
      <c r="J9715">
        <v>60.650800000008658</v>
      </c>
      <c r="K9715">
        <v>72.161634155652209</v>
      </c>
      <c r="L9715">
        <v>1.9921540960451976</v>
      </c>
      <c r="N9715">
        <v>1</v>
      </c>
      <c r="O9715">
        <v>8957.8814237558527</v>
      </c>
      <c r="P9715">
        <v>109.76164929932972</v>
      </c>
      <c r="Q9715">
        <v>0.76069094100729384</v>
      </c>
      <c r="S9715" s="6">
        <v>27.384873876262578</v>
      </c>
      <c r="V9715" s="6">
        <v>71.717547457627106</v>
      </c>
    </row>
    <row r="9716" spans="1:23" x14ac:dyDescent="0.3">
      <c r="A9716" s="1">
        <v>44904</v>
      </c>
      <c r="B9716">
        <v>202212</v>
      </c>
      <c r="C9716">
        <v>2022</v>
      </c>
      <c r="D9716" t="s">
        <v>2</v>
      </c>
      <c r="E9716" t="s">
        <v>22</v>
      </c>
      <c r="F9716">
        <v>69.539960313558495</v>
      </c>
      <c r="G9716">
        <v>64</v>
      </c>
      <c r="I9716">
        <v>62.156389390992523</v>
      </c>
      <c r="J9716">
        <v>69.851117540120995</v>
      </c>
      <c r="K9716">
        <v>82.098761704400602</v>
      </c>
      <c r="L9716">
        <v>1.276317957194067</v>
      </c>
      <c r="N9716">
        <v>1</v>
      </c>
      <c r="O9716">
        <v>10756.400651822913</v>
      </c>
      <c r="P9716">
        <v>159.36753455106063</v>
      </c>
      <c r="Q9716">
        <v>0.7609338870146336</v>
      </c>
      <c r="S9716" s="6">
        <v>48.699768768936551</v>
      </c>
      <c r="V9716" s="6">
        <v>81.684349260420291</v>
      </c>
    </row>
    <row r="9717" spans="1:23" x14ac:dyDescent="0.3">
      <c r="A9717" s="1">
        <v>44904</v>
      </c>
      <c r="B9717">
        <v>202212</v>
      </c>
      <c r="C9717">
        <v>2022</v>
      </c>
      <c r="D9717" t="s">
        <v>3</v>
      </c>
      <c r="E9717" t="s">
        <v>22</v>
      </c>
      <c r="F9717">
        <v>243.72376042938177</v>
      </c>
      <c r="G9717">
        <v>96</v>
      </c>
      <c r="I9717">
        <v>209.23634343216349</v>
      </c>
      <c r="J9717">
        <v>244.42049717818205</v>
      </c>
      <c r="K9717">
        <v>274.74053300729128</v>
      </c>
      <c r="L9717">
        <v>2.8485673730642835</v>
      </c>
      <c r="N9717">
        <v>1</v>
      </c>
      <c r="O9717">
        <v>35441.526218105064</v>
      </c>
      <c r="P9717">
        <v>252.90143392726108</v>
      </c>
      <c r="Q9717">
        <v>0.76513733348719726</v>
      </c>
      <c r="S9717" s="6">
        <v>73.45318401477094</v>
      </c>
      <c r="V9717" s="6">
        <v>273.46246781417119</v>
      </c>
    </row>
    <row r="9718" spans="1:23" x14ac:dyDescent="0.3">
      <c r="A9718" s="1">
        <v>44904</v>
      </c>
      <c r="B9718">
        <v>202212</v>
      </c>
      <c r="C9718">
        <v>2022</v>
      </c>
      <c r="D9718" t="s">
        <v>5</v>
      </c>
      <c r="E9718" t="s">
        <v>23</v>
      </c>
      <c r="F9718">
        <v>1781.8944685058591</v>
      </c>
      <c r="H9718">
        <v>162</v>
      </c>
      <c r="I9718">
        <v>2186.1649450948576</v>
      </c>
      <c r="M9718">
        <v>8.7868195972824221</v>
      </c>
      <c r="N9718">
        <v>0.99550000000000005</v>
      </c>
      <c r="O9718">
        <v>1034319.8837806561</v>
      </c>
      <c r="P9718">
        <v>2013.989861033755</v>
      </c>
      <c r="R9718">
        <v>0.9506</v>
      </c>
      <c r="T9718" s="6">
        <v>161.27100000000002</v>
      </c>
      <c r="U9718" s="6">
        <v>153.99719999999999</v>
      </c>
      <c r="W9718" s="6">
        <v>1423.4647747597523</v>
      </c>
    </row>
    <row r="9719" spans="1:23" x14ac:dyDescent="0.3">
      <c r="A9719" s="1">
        <v>44904</v>
      </c>
      <c r="B9719">
        <v>202212</v>
      </c>
      <c r="C9719">
        <v>2022</v>
      </c>
      <c r="D9719" t="s">
        <v>6</v>
      </c>
      <c r="E9719" t="s">
        <v>23</v>
      </c>
      <c r="F9719">
        <v>794.57399999999996</v>
      </c>
      <c r="H9719">
        <v>66</v>
      </c>
      <c r="I9719">
        <v>927.23723333333328</v>
      </c>
      <c r="M9719">
        <v>8.7889583333333334</v>
      </c>
      <c r="N9719">
        <v>0.86996527777777777</v>
      </c>
      <c r="O9719">
        <v>459936.79678406694</v>
      </c>
      <c r="P9719">
        <v>766.96464831296669</v>
      </c>
      <c r="R9719">
        <v>0.94569999999999999</v>
      </c>
      <c r="T9719" s="6">
        <v>57.41770833333333</v>
      </c>
      <c r="U9719" s="6">
        <v>62.416199999999996</v>
      </c>
      <c r="W9719" s="6">
        <v>580.07124999999996</v>
      </c>
    </row>
    <row r="9720" spans="1:23" x14ac:dyDescent="0.3">
      <c r="A9720" s="1">
        <v>44904</v>
      </c>
      <c r="B9720">
        <v>202212</v>
      </c>
      <c r="C9720">
        <v>2022</v>
      </c>
      <c r="D9720" t="s">
        <v>7</v>
      </c>
      <c r="E9720" t="s">
        <v>23</v>
      </c>
      <c r="F9720">
        <v>707.822</v>
      </c>
      <c r="H9720">
        <v>36</v>
      </c>
      <c r="I9720">
        <v>774.9778671499497</v>
      </c>
      <c r="M9720">
        <v>11.265463761046538</v>
      </c>
      <c r="N9720">
        <v>1</v>
      </c>
      <c r="O9720">
        <v>436766.37883680023</v>
      </c>
      <c r="P9720">
        <v>494.17073003151148</v>
      </c>
      <c r="R9720">
        <v>0.95550000000000002</v>
      </c>
      <c r="T9720" s="6">
        <v>36</v>
      </c>
      <c r="U9720" s="6">
        <v>34.398000000000003</v>
      </c>
      <c r="W9720" s="6">
        <v>405.55669539767536</v>
      </c>
    </row>
    <row r="9721" spans="1:23" x14ac:dyDescent="0.3">
      <c r="A9721" s="1">
        <v>44904</v>
      </c>
      <c r="B9721">
        <v>202212</v>
      </c>
      <c r="C9721">
        <v>2022</v>
      </c>
      <c r="D9721" t="s">
        <v>8</v>
      </c>
      <c r="E9721" t="s">
        <v>23</v>
      </c>
      <c r="F9721">
        <v>66.071749810635922</v>
      </c>
      <c r="H9721">
        <v>108</v>
      </c>
      <c r="I9721">
        <v>75.158281833333305</v>
      </c>
      <c r="M9721">
        <v>2.7355962705761319</v>
      </c>
      <c r="N9721">
        <v>0.97353395061728398</v>
      </c>
      <c r="O9721">
        <v>37527.712855667887</v>
      </c>
      <c r="P9721">
        <v>443.59947858624639</v>
      </c>
      <c r="R9721">
        <v>0.96039999999999992</v>
      </c>
      <c r="T9721" s="6">
        <v>105.14166666666667</v>
      </c>
      <c r="U9721" s="6">
        <v>103.72319999999999</v>
      </c>
      <c r="W9721" s="6">
        <v>295.44439722222222</v>
      </c>
    </row>
    <row r="9722" spans="1:23" x14ac:dyDescent="0.3">
      <c r="A9722" s="1">
        <v>44905</v>
      </c>
      <c r="B9722">
        <v>202212</v>
      </c>
      <c r="C9722">
        <v>2022</v>
      </c>
      <c r="D9722" t="s">
        <v>0</v>
      </c>
      <c r="E9722" t="s">
        <v>22</v>
      </c>
      <c r="F9722">
        <v>133.14504052448248</v>
      </c>
      <c r="G9722">
        <v>44</v>
      </c>
      <c r="I9722">
        <v>130.27283173409586</v>
      </c>
      <c r="J9722">
        <v>133.61037255573248</v>
      </c>
      <c r="K9722">
        <v>175.17848234884005</v>
      </c>
      <c r="L9722">
        <v>3.9481877498934379</v>
      </c>
      <c r="N9722">
        <v>1</v>
      </c>
      <c r="O9722">
        <v>22912.052454620272</v>
      </c>
      <c r="P9722">
        <v>132.32303603838795</v>
      </c>
      <c r="Q9722">
        <v>0.74990004612997874</v>
      </c>
      <c r="S9722" s="6">
        <v>32.995602029719066</v>
      </c>
      <c r="V9722" s="6">
        <v>173.72026099531126</v>
      </c>
    </row>
    <row r="9723" spans="1:23" x14ac:dyDescent="0.3">
      <c r="A9723" s="1">
        <v>44905</v>
      </c>
      <c r="B9723">
        <v>202212</v>
      </c>
      <c r="C9723">
        <v>2022</v>
      </c>
      <c r="D9723" t="s">
        <v>1</v>
      </c>
      <c r="E9723" t="s">
        <v>22</v>
      </c>
      <c r="F9723">
        <v>139.50412010860416</v>
      </c>
      <c r="G9723">
        <v>46</v>
      </c>
      <c r="I9723">
        <v>133.15304918205854</v>
      </c>
      <c r="J9723">
        <v>139.61788963985416</v>
      </c>
      <c r="K9723">
        <v>175.71843206813753</v>
      </c>
      <c r="L9723">
        <v>3.8192974177963976</v>
      </c>
      <c r="N9723">
        <v>1</v>
      </c>
      <c r="O9723">
        <v>23942.073740653366</v>
      </c>
      <c r="P9723">
        <v>142.57000545656371</v>
      </c>
      <c r="Q9723">
        <v>0.75789633205048923</v>
      </c>
      <c r="S9723" s="6">
        <v>34.863231274322501</v>
      </c>
      <c r="V9723" s="6">
        <v>175.68768121863428</v>
      </c>
    </row>
    <row r="9724" spans="1:23" x14ac:dyDescent="0.3">
      <c r="A9724" s="1">
        <v>44905</v>
      </c>
      <c r="B9724">
        <v>202212</v>
      </c>
      <c r="C9724">
        <v>2022</v>
      </c>
      <c r="D9724" t="s">
        <v>4</v>
      </c>
      <c r="E9724" t="s">
        <v>22</v>
      </c>
      <c r="F9724">
        <v>120.66264083433137</v>
      </c>
      <c r="G9724">
        <v>36</v>
      </c>
      <c r="I9724">
        <v>117.76879471538462</v>
      </c>
      <c r="J9724">
        <v>120.84324083433137</v>
      </c>
      <c r="K9724">
        <v>155.14533483564102</v>
      </c>
      <c r="L9724">
        <v>4.3005052806712953</v>
      </c>
      <c r="N9724">
        <v>1</v>
      </c>
      <c r="O9724">
        <v>19107.436957728132</v>
      </c>
      <c r="P9724">
        <v>109.76164929932972</v>
      </c>
      <c r="Q9724">
        <v>0.76069094100729384</v>
      </c>
      <c r="S9724" s="6">
        <v>27.384873876262578</v>
      </c>
      <c r="V9724" s="6">
        <v>154.81819010416663</v>
      </c>
    </row>
    <row r="9725" spans="1:23" x14ac:dyDescent="0.3">
      <c r="A9725" s="1">
        <v>44905</v>
      </c>
      <c r="B9725">
        <v>202212</v>
      </c>
      <c r="C9725">
        <v>2022</v>
      </c>
      <c r="D9725" t="s">
        <v>2</v>
      </c>
      <c r="E9725" t="s">
        <v>22</v>
      </c>
      <c r="F9725">
        <v>206.84076038169835</v>
      </c>
      <c r="G9725">
        <v>64</v>
      </c>
      <c r="I9725">
        <v>194.17888179444242</v>
      </c>
      <c r="J9725">
        <v>207.18597522544835</v>
      </c>
      <c r="K9725">
        <v>255.03205234770979</v>
      </c>
      <c r="L9725">
        <v>3.987264964557709</v>
      </c>
      <c r="N9725">
        <v>1</v>
      </c>
      <c r="O9725">
        <v>36682.368522035315</v>
      </c>
      <c r="P9725">
        <v>159.36753455106063</v>
      </c>
      <c r="Q9725">
        <v>0.7609338870146336</v>
      </c>
      <c r="S9725" s="6">
        <v>48.699768768936551</v>
      </c>
      <c r="V9725" s="6">
        <v>255.18495773169337</v>
      </c>
    </row>
    <row r="9726" spans="1:23" x14ac:dyDescent="0.3">
      <c r="A9726" s="1">
        <v>44905</v>
      </c>
      <c r="B9726">
        <v>202212</v>
      </c>
      <c r="C9726">
        <v>2022</v>
      </c>
      <c r="D9726" t="s">
        <v>3</v>
      </c>
      <c r="E9726" t="s">
        <v>22</v>
      </c>
      <c r="F9726">
        <v>295.35912126731796</v>
      </c>
      <c r="G9726">
        <v>96</v>
      </c>
      <c r="I9726">
        <v>277.43088118479938</v>
      </c>
      <c r="J9726">
        <v>296.2538621015488</v>
      </c>
      <c r="K9726">
        <v>363.03001207098828</v>
      </c>
      <c r="L9726">
        <v>3.7769755648578816</v>
      </c>
      <c r="N9726">
        <v>1</v>
      </c>
      <c r="O9726">
        <v>50347.270607059232</v>
      </c>
      <c r="P9726">
        <v>252.90143392726108</v>
      </c>
      <c r="Q9726">
        <v>0.76513733348719726</v>
      </c>
      <c r="S9726" s="6">
        <v>73.45318401477094</v>
      </c>
      <c r="V9726" s="6">
        <v>362.58965422635663</v>
      </c>
    </row>
    <row r="9727" spans="1:23" x14ac:dyDescent="0.3">
      <c r="A9727" s="1">
        <v>44905</v>
      </c>
      <c r="B9727">
        <v>202212</v>
      </c>
      <c r="C9727">
        <v>2022</v>
      </c>
      <c r="D9727" t="s">
        <v>5</v>
      </c>
      <c r="E9727" t="s">
        <v>23</v>
      </c>
      <c r="F9727">
        <v>984.99843975829856</v>
      </c>
      <c r="H9727">
        <v>162</v>
      </c>
      <c r="I9727">
        <v>1168.1002262118654</v>
      </c>
      <c r="M9727">
        <v>7.1736806585832875</v>
      </c>
      <c r="N9727">
        <v>0.99936478226273151</v>
      </c>
      <c r="O9727">
        <v>267396.17224583257</v>
      </c>
      <c r="P9727">
        <v>2013.989861033755</v>
      </c>
      <c r="R9727">
        <v>0.9506</v>
      </c>
      <c r="T9727" s="6">
        <v>161.8970947265625</v>
      </c>
      <c r="U9727" s="6">
        <v>153.99719999999999</v>
      </c>
      <c r="W9727" s="6">
        <v>1162.1362666904927</v>
      </c>
    </row>
    <row r="9728" spans="1:23" x14ac:dyDescent="0.3">
      <c r="A9728" s="1">
        <v>44905</v>
      </c>
      <c r="B9728">
        <v>202212</v>
      </c>
      <c r="C9728">
        <v>2022</v>
      </c>
      <c r="D9728" t="s">
        <v>6</v>
      </c>
      <c r="E9728" t="s">
        <v>23</v>
      </c>
      <c r="F9728">
        <v>528.38400000000001</v>
      </c>
      <c r="H9728">
        <v>66</v>
      </c>
      <c r="I9728">
        <v>603.76416666666671</v>
      </c>
      <c r="M9728">
        <v>7.4276041666666686</v>
      </c>
      <c r="N9728">
        <v>0.91048611111111111</v>
      </c>
      <c r="O9728">
        <v>155223.41584399997</v>
      </c>
      <c r="P9728">
        <v>766.96464831296669</v>
      </c>
      <c r="R9728">
        <v>0.94569999999999999</v>
      </c>
      <c r="T9728" s="6">
        <v>60.092083333333335</v>
      </c>
      <c r="U9728" s="6">
        <v>62.416199999999996</v>
      </c>
      <c r="W9728" s="6">
        <v>490.22187500000013</v>
      </c>
    </row>
    <row r="9729" spans="1:23" x14ac:dyDescent="0.3">
      <c r="A9729" s="1">
        <v>44905</v>
      </c>
      <c r="B9729">
        <v>202212</v>
      </c>
      <c r="C9729">
        <v>2022</v>
      </c>
      <c r="D9729" t="s">
        <v>7</v>
      </c>
      <c r="E9729" t="s">
        <v>23</v>
      </c>
      <c r="F9729">
        <v>512.99800000000005</v>
      </c>
      <c r="H9729">
        <v>36</v>
      </c>
      <c r="I9729">
        <v>558.92041050730154</v>
      </c>
      <c r="M9729">
        <v>9.3055874710401181</v>
      </c>
      <c r="N9729">
        <v>0.99793402777777773</v>
      </c>
      <c r="O9729">
        <v>148905.68576116665</v>
      </c>
      <c r="P9729">
        <v>494.17073003151148</v>
      </c>
      <c r="R9729">
        <v>0.95550000000000002</v>
      </c>
      <c r="T9729" s="6">
        <v>35.925624999999997</v>
      </c>
      <c r="U9729" s="6">
        <v>34.398000000000003</v>
      </c>
      <c r="W9729" s="6">
        <v>335.00114895744423</v>
      </c>
    </row>
    <row r="9730" spans="1:23" x14ac:dyDescent="0.3">
      <c r="A9730" s="1">
        <v>44905</v>
      </c>
      <c r="B9730">
        <v>202212</v>
      </c>
      <c r="C9730">
        <v>2022</v>
      </c>
      <c r="D9730" t="s">
        <v>8</v>
      </c>
      <c r="E9730" t="s">
        <v>23</v>
      </c>
      <c r="F9730">
        <v>85.321615019142513</v>
      </c>
      <c r="H9730">
        <v>108</v>
      </c>
      <c r="I9730">
        <v>87.265271966666674</v>
      </c>
      <c r="M9730">
        <v>3.1305411522633748</v>
      </c>
      <c r="N9730">
        <v>0.92415123456790127</v>
      </c>
      <c r="O9730">
        <v>15314.18839884714</v>
      </c>
      <c r="P9730">
        <v>443.59947858624639</v>
      </c>
      <c r="R9730">
        <v>0.96039999999999992</v>
      </c>
      <c r="T9730" s="6">
        <v>99.808333333333337</v>
      </c>
      <c r="U9730" s="6">
        <v>103.72319999999999</v>
      </c>
      <c r="W9730" s="6">
        <v>338.09844444444445</v>
      </c>
    </row>
    <row r="9731" spans="1:23" x14ac:dyDescent="0.3">
      <c r="A9731" s="1">
        <v>44906</v>
      </c>
      <c r="B9731">
        <v>202212</v>
      </c>
      <c r="C9731">
        <v>2022</v>
      </c>
      <c r="D9731" t="s">
        <v>0</v>
      </c>
      <c r="E9731" t="s">
        <v>22</v>
      </c>
      <c r="F9731">
        <v>11.784920058250412</v>
      </c>
      <c r="G9731">
        <v>44</v>
      </c>
      <c r="I9731">
        <v>122.25202907171646</v>
      </c>
      <c r="J9731">
        <v>11.982185683250412</v>
      </c>
      <c r="K9731">
        <v>15.885193845096433</v>
      </c>
      <c r="L9731">
        <v>3.7051007271091567</v>
      </c>
      <c r="N9731">
        <v>1</v>
      </c>
      <c r="O9731">
        <v>-1664.1715807763301</v>
      </c>
      <c r="P9731">
        <v>132.32303603838795</v>
      </c>
      <c r="Q9731">
        <v>0.74990004612997874</v>
      </c>
      <c r="S9731" s="6">
        <v>32.995602029719066</v>
      </c>
      <c r="V9731" s="6">
        <v>163.0244319928029</v>
      </c>
    </row>
    <row r="9732" spans="1:23" x14ac:dyDescent="0.3">
      <c r="A9732" s="1">
        <v>44906</v>
      </c>
      <c r="B9732">
        <v>202212</v>
      </c>
      <c r="C9732">
        <v>2022</v>
      </c>
      <c r="D9732" t="s">
        <v>1</v>
      </c>
      <c r="E9732" t="s">
        <v>22</v>
      </c>
      <c r="F9732">
        <v>12.488000000003922</v>
      </c>
      <c r="G9732">
        <v>46</v>
      </c>
      <c r="I9732">
        <v>136.9690122371409</v>
      </c>
      <c r="J9732">
        <v>12.535607421878922</v>
      </c>
      <c r="K9732">
        <v>16.394873325853414</v>
      </c>
      <c r="L9732">
        <v>3.9287526494430662</v>
      </c>
      <c r="N9732">
        <v>1</v>
      </c>
      <c r="O9732">
        <v>-1922.0686585937499</v>
      </c>
      <c r="P9732">
        <v>142.57000545656371</v>
      </c>
      <c r="Q9732">
        <v>0.75789633205048923</v>
      </c>
      <c r="S9732" s="6">
        <v>34.863231274322501</v>
      </c>
      <c r="V9732" s="6">
        <v>180.72262187438105</v>
      </c>
    </row>
    <row r="9733" spans="1:23" x14ac:dyDescent="0.3">
      <c r="A9733" s="1">
        <v>44906</v>
      </c>
      <c r="B9733">
        <v>202212</v>
      </c>
      <c r="C9733">
        <v>2022</v>
      </c>
      <c r="D9733" t="s">
        <v>4</v>
      </c>
      <c r="E9733" t="s">
        <v>22</v>
      </c>
      <c r="F9733">
        <v>130.48112039688223</v>
      </c>
      <c r="G9733">
        <v>36</v>
      </c>
      <c r="I9733">
        <v>138.31109975885744</v>
      </c>
      <c r="J9733">
        <v>130.65492039688223</v>
      </c>
      <c r="K9733">
        <v>167.73571471987131</v>
      </c>
      <c r="L9733">
        <v>5.0506385526480946</v>
      </c>
      <c r="N9733">
        <v>1</v>
      </c>
      <c r="O9733">
        <v>2432.076132016673</v>
      </c>
      <c r="P9733">
        <v>109.76164929932972</v>
      </c>
      <c r="Q9733">
        <v>0.76069094100729384</v>
      </c>
      <c r="S9733" s="6">
        <v>27.384873876262578</v>
      </c>
      <c r="V9733" s="6">
        <v>181.82298789533141</v>
      </c>
    </row>
    <row r="9734" spans="1:23" x14ac:dyDescent="0.3">
      <c r="A9734" s="1">
        <v>44906</v>
      </c>
      <c r="B9734">
        <v>202212</v>
      </c>
      <c r="C9734">
        <v>2022</v>
      </c>
      <c r="D9734" t="s">
        <v>2</v>
      </c>
      <c r="E9734" t="s">
        <v>22</v>
      </c>
      <c r="F9734">
        <v>209.96304080009423</v>
      </c>
      <c r="G9734">
        <v>64</v>
      </c>
      <c r="I9734">
        <v>267.16413896259201</v>
      </c>
      <c r="J9734">
        <v>210.30630251884423</v>
      </c>
      <c r="K9734">
        <v>271.88641061980115</v>
      </c>
      <c r="L9734">
        <v>5.4859426587874136</v>
      </c>
      <c r="N9734">
        <v>1</v>
      </c>
      <c r="O9734">
        <v>4789.6439742688199</v>
      </c>
      <c r="P9734">
        <v>159.36753455106063</v>
      </c>
      <c r="Q9734">
        <v>0.7609338870146336</v>
      </c>
      <c r="S9734" s="6">
        <v>48.699768768936551</v>
      </c>
      <c r="V9734" s="6">
        <v>351.10033016239447</v>
      </c>
    </row>
    <row r="9735" spans="1:23" x14ac:dyDescent="0.3">
      <c r="A9735" s="1">
        <v>44906</v>
      </c>
      <c r="B9735">
        <v>202212</v>
      </c>
      <c r="C9735">
        <v>2022</v>
      </c>
      <c r="D9735" t="s">
        <v>3</v>
      </c>
      <c r="E9735" t="s">
        <v>22</v>
      </c>
      <c r="F9735">
        <v>235.63456049251513</v>
      </c>
      <c r="G9735">
        <v>96</v>
      </c>
      <c r="I9735">
        <v>416.58272542326858</v>
      </c>
      <c r="J9735">
        <v>236.36068938569397</v>
      </c>
      <c r="K9735">
        <v>327.87474608033233</v>
      </c>
      <c r="L9735">
        <v>5.6714045961506123</v>
      </c>
      <c r="N9735">
        <v>1</v>
      </c>
      <c r="O9735">
        <v>5945.8384367332446</v>
      </c>
      <c r="P9735">
        <v>252.90143392726108</v>
      </c>
      <c r="Q9735">
        <v>0.76513733348719726</v>
      </c>
      <c r="S9735" s="6">
        <v>73.45318401477094</v>
      </c>
      <c r="V9735" s="6">
        <v>544.45484123045878</v>
      </c>
    </row>
    <row r="9736" spans="1:23" x14ac:dyDescent="0.3">
      <c r="A9736" s="1">
        <v>44906</v>
      </c>
      <c r="B9736">
        <v>202212</v>
      </c>
      <c r="C9736">
        <v>2022</v>
      </c>
      <c r="D9736" t="s">
        <v>5</v>
      </c>
      <c r="E9736" t="s">
        <v>23</v>
      </c>
      <c r="F9736">
        <v>719.226</v>
      </c>
      <c r="H9736">
        <v>162</v>
      </c>
      <c r="I9736">
        <v>882.14499603711738</v>
      </c>
      <c r="M9736">
        <v>6.5020040398554286</v>
      </c>
      <c r="N9736">
        <v>0.99939999999999996</v>
      </c>
      <c r="O9736">
        <v>336778.5895</v>
      </c>
      <c r="P9736">
        <v>2013.989861033755</v>
      </c>
      <c r="R9736">
        <v>0.9506</v>
      </c>
      <c r="T9736" s="6">
        <v>161.90279999999998</v>
      </c>
      <c r="U9736" s="6">
        <v>153.99719999999999</v>
      </c>
      <c r="W9736" s="6">
        <v>1053.3246544565795</v>
      </c>
    </row>
    <row r="9737" spans="1:23" x14ac:dyDescent="0.3">
      <c r="A9737" s="1">
        <v>44906</v>
      </c>
      <c r="B9737">
        <v>202212</v>
      </c>
      <c r="C9737">
        <v>2022</v>
      </c>
      <c r="D9737" t="s">
        <v>6</v>
      </c>
      <c r="E9737" t="s">
        <v>23</v>
      </c>
      <c r="F9737">
        <v>531.24199999999996</v>
      </c>
      <c r="H9737">
        <v>66</v>
      </c>
      <c r="I9737">
        <v>611.28033333333337</v>
      </c>
      <c r="M9737">
        <v>7.3753819444444462</v>
      </c>
      <c r="N9737">
        <v>0.92090277777777774</v>
      </c>
      <c r="O9737">
        <v>235789.21318019991</v>
      </c>
      <c r="P9737">
        <v>766.96464831296669</v>
      </c>
      <c r="R9737">
        <v>0.94569999999999999</v>
      </c>
      <c r="T9737" s="6">
        <v>60.779583333333328</v>
      </c>
      <c r="U9737" s="6">
        <v>62.416199999999996</v>
      </c>
      <c r="W9737" s="6">
        <v>486.77520833333347</v>
      </c>
    </row>
    <row r="9738" spans="1:23" x14ac:dyDescent="0.3">
      <c r="A9738" s="1">
        <v>44906</v>
      </c>
      <c r="B9738">
        <v>202212</v>
      </c>
      <c r="C9738">
        <v>2022</v>
      </c>
      <c r="D9738" t="s">
        <v>7</v>
      </c>
      <c r="E9738" t="s">
        <v>23</v>
      </c>
      <c r="F9738">
        <v>376.11200000000002</v>
      </c>
      <c r="H9738">
        <v>36</v>
      </c>
      <c r="I9738">
        <v>422.94304952113595</v>
      </c>
      <c r="M9738">
        <v>8.2897223498713455</v>
      </c>
      <c r="N9738">
        <v>0.92511574074074066</v>
      </c>
      <c r="O9738">
        <v>170311.04736253331</v>
      </c>
      <c r="P9738">
        <v>494.17073003151148</v>
      </c>
      <c r="R9738">
        <v>0.95550000000000002</v>
      </c>
      <c r="T9738" s="6">
        <v>33.30416666666666</v>
      </c>
      <c r="U9738" s="6">
        <v>34.398000000000003</v>
      </c>
      <c r="W9738" s="6">
        <v>298.43000459536842</v>
      </c>
    </row>
    <row r="9739" spans="1:23" x14ac:dyDescent="0.3">
      <c r="A9739" s="1">
        <v>44906</v>
      </c>
      <c r="B9739">
        <v>202212</v>
      </c>
      <c r="C9739">
        <v>2022</v>
      </c>
      <c r="D9739" t="s">
        <v>8</v>
      </c>
      <c r="E9739" t="s">
        <v>23</v>
      </c>
      <c r="F9739">
        <v>103.06818000000007</v>
      </c>
      <c r="H9739">
        <v>108</v>
      </c>
      <c r="I9739">
        <v>124.74795533333334</v>
      </c>
      <c r="M9739">
        <v>3.9410681327160493</v>
      </c>
      <c r="N9739">
        <v>0.93894032921810711</v>
      </c>
      <c r="O9739">
        <v>4270.0927758756325</v>
      </c>
      <c r="P9739">
        <v>443.59947858624639</v>
      </c>
      <c r="R9739">
        <v>0.96039999999999992</v>
      </c>
      <c r="T9739" s="6">
        <v>101.40555555555557</v>
      </c>
      <c r="U9739" s="6">
        <v>103.72319999999999</v>
      </c>
      <c r="W9739" s="6">
        <v>425.63535833333333</v>
      </c>
    </row>
    <row r="9740" spans="1:23" x14ac:dyDescent="0.3">
      <c r="A9740" s="1">
        <v>44907</v>
      </c>
      <c r="B9740">
        <v>202212</v>
      </c>
      <c r="C9740">
        <v>2022</v>
      </c>
      <c r="D9740" t="s">
        <v>0</v>
      </c>
      <c r="E9740" t="s">
        <v>22</v>
      </c>
      <c r="F9740">
        <v>191.28564118766735</v>
      </c>
      <c r="G9740">
        <v>44</v>
      </c>
      <c r="I9740">
        <v>190.21459639955719</v>
      </c>
      <c r="J9740">
        <v>191.86864900016735</v>
      </c>
      <c r="K9740">
        <v>253.17081492266959</v>
      </c>
      <c r="L9740">
        <v>5.7648469704608312</v>
      </c>
      <c r="N9740">
        <v>1</v>
      </c>
      <c r="O9740">
        <v>79418.726423330707</v>
      </c>
      <c r="P9740">
        <v>132.32303603838795</v>
      </c>
      <c r="Q9740">
        <v>0.74990004612997874</v>
      </c>
      <c r="S9740" s="6">
        <v>32.995602029719066</v>
      </c>
      <c r="V9740" s="6">
        <v>253.65326670027656</v>
      </c>
    </row>
    <row r="9741" spans="1:23" x14ac:dyDescent="0.3">
      <c r="A9741" s="1">
        <v>44907</v>
      </c>
      <c r="B9741">
        <v>202212</v>
      </c>
      <c r="C9741">
        <v>2022</v>
      </c>
      <c r="D9741" t="s">
        <v>1</v>
      </c>
      <c r="E9741" t="s">
        <v>22</v>
      </c>
      <c r="F9741">
        <v>173.99452109622933</v>
      </c>
      <c r="G9741">
        <v>46</v>
      </c>
      <c r="I9741">
        <v>173.73879949034384</v>
      </c>
      <c r="J9741">
        <v>174.13514609622933</v>
      </c>
      <c r="K9741">
        <v>228.88103928432503</v>
      </c>
      <c r="L9741">
        <v>4.9834393755207103</v>
      </c>
      <c r="N9741">
        <v>1</v>
      </c>
      <c r="O9741">
        <v>70751.334370099852</v>
      </c>
      <c r="P9741">
        <v>142.57000545656371</v>
      </c>
      <c r="Q9741">
        <v>0.75789633205048923</v>
      </c>
      <c r="S9741" s="6">
        <v>34.863231274322501</v>
      </c>
      <c r="V9741" s="6">
        <v>229.23821127395269</v>
      </c>
    </row>
    <row r="9742" spans="1:23" x14ac:dyDescent="0.3">
      <c r="A9742" s="1">
        <v>44907</v>
      </c>
      <c r="B9742">
        <v>202212</v>
      </c>
      <c r="C9742">
        <v>2022</v>
      </c>
      <c r="D9742" t="s">
        <v>4</v>
      </c>
      <c r="E9742" t="s">
        <v>22</v>
      </c>
      <c r="F9742">
        <v>98.37912068557722</v>
      </c>
      <c r="G9742">
        <v>36</v>
      </c>
      <c r="I9742">
        <v>96.739081985652561</v>
      </c>
      <c r="J9742">
        <v>98.592120685577214</v>
      </c>
      <c r="K9742">
        <v>127.02444278839236</v>
      </c>
      <c r="L9742">
        <v>3.5325735814144741</v>
      </c>
      <c r="N9742">
        <v>1</v>
      </c>
      <c r="O9742">
        <v>36562.917026602678</v>
      </c>
      <c r="P9742">
        <v>109.76164929932972</v>
      </c>
      <c r="Q9742">
        <v>0.76069094100729384</v>
      </c>
      <c r="S9742" s="6">
        <v>27.384873876262578</v>
      </c>
      <c r="V9742" s="6">
        <v>127.17264893092107</v>
      </c>
    </row>
    <row r="9743" spans="1:23" x14ac:dyDescent="0.3">
      <c r="A9743" s="1">
        <v>44907</v>
      </c>
      <c r="B9743">
        <v>202212</v>
      </c>
      <c r="C9743">
        <v>2022</v>
      </c>
      <c r="D9743" t="s">
        <v>2</v>
      </c>
      <c r="E9743" t="s">
        <v>22</v>
      </c>
      <c r="F9743">
        <v>177.00844110611055</v>
      </c>
      <c r="G9743">
        <v>64</v>
      </c>
      <c r="I9743">
        <v>169.75853053127469</v>
      </c>
      <c r="J9743">
        <v>177.39479364517305</v>
      </c>
      <c r="K9743">
        <v>222.19456897952995</v>
      </c>
      <c r="L9743">
        <v>3.4858179991925593</v>
      </c>
      <c r="N9743">
        <v>1</v>
      </c>
      <c r="O9743">
        <v>77179.846117710724</v>
      </c>
      <c r="P9743">
        <v>159.36753455106063</v>
      </c>
      <c r="Q9743">
        <v>0.7609338870146336</v>
      </c>
      <c r="S9743" s="6">
        <v>48.699768768936551</v>
      </c>
      <c r="V9743" s="6">
        <v>223.0923519483238</v>
      </c>
    </row>
    <row r="9744" spans="1:23" x14ac:dyDescent="0.3">
      <c r="A9744" s="1">
        <v>44907</v>
      </c>
      <c r="B9744">
        <v>202212</v>
      </c>
      <c r="C9744">
        <v>2022</v>
      </c>
      <c r="D9744" t="s">
        <v>3</v>
      </c>
      <c r="E9744" t="s">
        <v>22</v>
      </c>
      <c r="F9744">
        <v>349.92608124267991</v>
      </c>
      <c r="G9744">
        <v>96</v>
      </c>
      <c r="I9744">
        <v>347.61839688215258</v>
      </c>
      <c r="J9744">
        <v>350.77942468870737</v>
      </c>
      <c r="K9744">
        <v>454.34771143069355</v>
      </c>
      <c r="L9744">
        <v>4.7325163850249012</v>
      </c>
      <c r="N9744">
        <v>0.99973000556769909</v>
      </c>
      <c r="O9744">
        <v>135684.03230265039</v>
      </c>
      <c r="P9744">
        <v>252.90143392726108</v>
      </c>
      <c r="Q9744">
        <v>0.76513733348719726</v>
      </c>
      <c r="S9744" s="6">
        <v>73.45318401477094</v>
      </c>
      <c r="V9744" s="6">
        <v>454.32157296239052</v>
      </c>
    </row>
    <row r="9745" spans="1:23" x14ac:dyDescent="0.3">
      <c r="A9745" s="1">
        <v>44907</v>
      </c>
      <c r="B9745">
        <v>202212</v>
      </c>
      <c r="C9745">
        <v>2022</v>
      </c>
      <c r="D9745" t="s">
        <v>5</v>
      </c>
      <c r="E9745" t="s">
        <v>23</v>
      </c>
      <c r="F9745">
        <v>1158.854447570799</v>
      </c>
      <c r="H9745">
        <v>162</v>
      </c>
      <c r="I9745">
        <v>1359.7505202568361</v>
      </c>
      <c r="M9745">
        <v>7.4263807738683605</v>
      </c>
      <c r="N9745">
        <v>0.99376273449556318</v>
      </c>
      <c r="O9745">
        <v>144740.92050159292</v>
      </c>
      <c r="P9745">
        <v>2013.989861033755</v>
      </c>
      <c r="R9745">
        <v>0.9506</v>
      </c>
      <c r="T9745" s="6">
        <v>160.98956298828122</v>
      </c>
      <c r="U9745" s="6">
        <v>153.99719999999999</v>
      </c>
      <c r="W9745" s="6">
        <v>1203.0736853666745</v>
      </c>
    </row>
    <row r="9746" spans="1:23" x14ac:dyDescent="0.3">
      <c r="A9746" s="1">
        <v>44907</v>
      </c>
      <c r="B9746">
        <v>202212</v>
      </c>
      <c r="C9746">
        <v>2022</v>
      </c>
      <c r="D9746" t="s">
        <v>6</v>
      </c>
      <c r="E9746" t="s">
        <v>23</v>
      </c>
      <c r="F9746">
        <v>484.69680327117368</v>
      </c>
      <c r="H9746">
        <v>66</v>
      </c>
      <c r="I9746">
        <v>518.39346666666654</v>
      </c>
      <c r="M9746">
        <v>6.5302777777777772</v>
      </c>
      <c r="N9746">
        <v>0.94079861111111107</v>
      </c>
      <c r="O9746">
        <v>60538.630728569551</v>
      </c>
      <c r="P9746">
        <v>766.96464831296669</v>
      </c>
      <c r="R9746">
        <v>0.94569999999999999</v>
      </c>
      <c r="T9746" s="6">
        <v>62.092708333333334</v>
      </c>
      <c r="U9746" s="6">
        <v>62.416199999999996</v>
      </c>
      <c r="W9746" s="6">
        <v>430.99833333333328</v>
      </c>
    </row>
    <row r="9747" spans="1:23" x14ac:dyDescent="0.3">
      <c r="A9747" s="1">
        <v>44907</v>
      </c>
      <c r="B9747">
        <v>202212</v>
      </c>
      <c r="C9747">
        <v>2022</v>
      </c>
      <c r="D9747" t="s">
        <v>7</v>
      </c>
      <c r="E9747" t="s">
        <v>23</v>
      </c>
      <c r="F9747">
        <v>249.32879610061627</v>
      </c>
      <c r="H9747">
        <v>36</v>
      </c>
      <c r="I9747">
        <v>328.80697246320705</v>
      </c>
      <c r="M9747">
        <v>7.4164133498053877</v>
      </c>
      <c r="N9747">
        <v>0.69733796296296291</v>
      </c>
      <c r="O9747">
        <v>31141.166632966968</v>
      </c>
      <c r="P9747">
        <v>494.17073003151148</v>
      </c>
      <c r="R9747">
        <v>0.95550000000000002</v>
      </c>
      <c r="T9747" s="6">
        <v>25.104166666666664</v>
      </c>
      <c r="U9747" s="6">
        <v>34.398000000000003</v>
      </c>
      <c r="W9747" s="6">
        <v>266.99088059299396</v>
      </c>
    </row>
    <row r="9748" spans="1:23" x14ac:dyDescent="0.3">
      <c r="A9748" s="1">
        <v>44907</v>
      </c>
      <c r="B9748">
        <v>202212</v>
      </c>
      <c r="C9748">
        <v>2022</v>
      </c>
      <c r="D9748" t="s">
        <v>8</v>
      </c>
      <c r="E9748" t="s">
        <v>23</v>
      </c>
      <c r="F9748">
        <v>53.81926</v>
      </c>
      <c r="H9748">
        <v>108</v>
      </c>
      <c r="I9748">
        <v>65.393589666666657</v>
      </c>
      <c r="M9748">
        <v>2.9123027006172832</v>
      </c>
      <c r="N9748">
        <v>0.84338991769547322</v>
      </c>
      <c r="O9748">
        <v>15977.600534936306</v>
      </c>
      <c r="P9748">
        <v>443.59947858624639</v>
      </c>
      <c r="R9748">
        <v>0.96039999999999992</v>
      </c>
      <c r="T9748" s="6">
        <v>91.086111111111109</v>
      </c>
      <c r="U9748" s="6">
        <v>103.72319999999999</v>
      </c>
      <c r="W9748" s="6">
        <v>314.52869166666659</v>
      </c>
    </row>
    <row r="9749" spans="1:23" x14ac:dyDescent="0.3">
      <c r="A9749" s="1">
        <v>44908</v>
      </c>
      <c r="B9749">
        <v>202212</v>
      </c>
      <c r="C9749">
        <v>2022</v>
      </c>
      <c r="D9749" t="s">
        <v>0</v>
      </c>
      <c r="E9749" t="s">
        <v>22</v>
      </c>
      <c r="F9749">
        <v>174.87372066339816</v>
      </c>
      <c r="G9749">
        <v>44</v>
      </c>
      <c r="I9749">
        <v>172.54435729642313</v>
      </c>
      <c r="J9749">
        <v>175.43719722589816</v>
      </c>
      <c r="K9749">
        <v>229.12073054868176</v>
      </c>
      <c r="L9749">
        <v>5.2293138079739485</v>
      </c>
      <c r="N9749">
        <v>1</v>
      </c>
      <c r="O9749">
        <v>32438.118326128697</v>
      </c>
      <c r="P9749">
        <v>132.32303603838795</v>
      </c>
      <c r="Q9749">
        <v>0.74990004612997874</v>
      </c>
      <c r="S9749" s="6">
        <v>32.995602029719066</v>
      </c>
      <c r="V9749" s="6">
        <v>230.08980755085372</v>
      </c>
    </row>
    <row r="9750" spans="1:23" x14ac:dyDescent="0.3">
      <c r="A9750" s="1">
        <v>44908</v>
      </c>
      <c r="B9750">
        <v>202212</v>
      </c>
      <c r="C9750">
        <v>2022</v>
      </c>
      <c r="D9750" t="s">
        <v>1</v>
      </c>
      <c r="E9750" t="s">
        <v>22</v>
      </c>
      <c r="F9750">
        <v>190.54224190247018</v>
      </c>
      <c r="G9750">
        <v>46</v>
      </c>
      <c r="I9750">
        <v>185.1760824991116</v>
      </c>
      <c r="J9750">
        <v>190.63110908997018</v>
      </c>
      <c r="K9750">
        <v>245.55156805531877</v>
      </c>
      <c r="L9750">
        <v>5.3115008486174844</v>
      </c>
      <c r="N9750">
        <v>1</v>
      </c>
      <c r="O9750">
        <v>34333.242623283717</v>
      </c>
      <c r="P9750">
        <v>142.57000545656371</v>
      </c>
      <c r="Q9750">
        <v>0.75789633205048923</v>
      </c>
      <c r="S9750" s="6">
        <v>34.863231274322501</v>
      </c>
      <c r="V9750" s="6">
        <v>244.32903903640428</v>
      </c>
    </row>
    <row r="9751" spans="1:23" x14ac:dyDescent="0.3">
      <c r="A9751" s="1">
        <v>44908</v>
      </c>
      <c r="B9751">
        <v>202212</v>
      </c>
      <c r="C9751">
        <v>2022</v>
      </c>
      <c r="D9751" t="s">
        <v>4</v>
      </c>
      <c r="E9751" t="s">
        <v>22</v>
      </c>
      <c r="F9751">
        <v>140.94556090599275</v>
      </c>
      <c r="G9751">
        <v>36</v>
      </c>
      <c r="I9751">
        <v>144.01605500256005</v>
      </c>
      <c r="J9751">
        <v>141.11356090599276</v>
      </c>
      <c r="K9751">
        <v>188.66526564440693</v>
      </c>
      <c r="L9751">
        <v>5.258963603531301</v>
      </c>
      <c r="N9751">
        <v>1</v>
      </c>
      <c r="O9751">
        <v>24780.607947449997</v>
      </c>
      <c r="P9751">
        <v>109.76164929932972</v>
      </c>
      <c r="Q9751">
        <v>0.76069094100729384</v>
      </c>
      <c r="S9751" s="6">
        <v>27.384873876262578</v>
      </c>
      <c r="V9751" s="6">
        <v>189.32268972712683</v>
      </c>
    </row>
    <row r="9752" spans="1:23" x14ac:dyDescent="0.3">
      <c r="A9752" s="1">
        <v>44908</v>
      </c>
      <c r="B9752">
        <v>202212</v>
      </c>
      <c r="C9752">
        <v>2022</v>
      </c>
      <c r="D9752" t="s">
        <v>2</v>
      </c>
      <c r="E9752" t="s">
        <v>22</v>
      </c>
      <c r="F9752">
        <v>236.55810546875</v>
      </c>
      <c r="G9752">
        <v>64</v>
      </c>
      <c r="I9752">
        <v>228.03390432974768</v>
      </c>
      <c r="J9752">
        <v>236.9730224609375</v>
      </c>
      <c r="K9752">
        <v>299.21748957755278</v>
      </c>
      <c r="L9752">
        <v>4.6824432660386783</v>
      </c>
      <c r="N9752">
        <v>1</v>
      </c>
      <c r="O9752">
        <v>46486.146764592675</v>
      </c>
      <c r="P9752">
        <v>159.36753455106063</v>
      </c>
      <c r="Q9752">
        <v>0.7609338870146336</v>
      </c>
      <c r="S9752" s="6">
        <v>48.699768768936551</v>
      </c>
      <c r="V9752" s="6">
        <v>299.67636902647541</v>
      </c>
    </row>
    <row r="9753" spans="1:23" x14ac:dyDescent="0.3">
      <c r="A9753" s="1">
        <v>44908</v>
      </c>
      <c r="B9753">
        <v>202212</v>
      </c>
      <c r="C9753">
        <v>2022</v>
      </c>
      <c r="D9753" t="s">
        <v>3</v>
      </c>
      <c r="E9753" t="s">
        <v>22</v>
      </c>
      <c r="F9753">
        <v>342.84992088180746</v>
      </c>
      <c r="G9753">
        <v>96</v>
      </c>
      <c r="I9753">
        <v>331.84883913812143</v>
      </c>
      <c r="J9753">
        <v>343.70902094096704</v>
      </c>
      <c r="K9753">
        <v>449.49486896585711</v>
      </c>
      <c r="L9753">
        <v>4.5178278326422028</v>
      </c>
      <c r="N9753">
        <v>1</v>
      </c>
      <c r="O9753">
        <v>62034.049075182571</v>
      </c>
      <c r="P9753">
        <v>252.90143392726108</v>
      </c>
      <c r="Q9753">
        <v>0.76513733348719726</v>
      </c>
      <c r="S9753" s="6">
        <v>73.45318401477094</v>
      </c>
      <c r="V9753" s="6">
        <v>433.71147193365147</v>
      </c>
    </row>
    <row r="9754" spans="1:23" x14ac:dyDescent="0.3">
      <c r="A9754" s="1">
        <v>44908</v>
      </c>
      <c r="B9754">
        <v>202212</v>
      </c>
      <c r="C9754">
        <v>2022</v>
      </c>
      <c r="D9754" t="s">
        <v>5</v>
      </c>
      <c r="E9754" t="s">
        <v>23</v>
      </c>
      <c r="F9754">
        <v>2512.3968918457008</v>
      </c>
      <c r="H9754">
        <v>162</v>
      </c>
      <c r="I9754">
        <v>3021.0456908553438</v>
      </c>
      <c r="M9754">
        <v>10.393426980378697</v>
      </c>
      <c r="N9754">
        <v>0.99658000000000002</v>
      </c>
      <c r="O9754">
        <v>313798.37179152796</v>
      </c>
      <c r="P9754">
        <v>2013.989861033755</v>
      </c>
      <c r="R9754">
        <v>0.9506</v>
      </c>
      <c r="T9754" s="6">
        <v>161.44596000000001</v>
      </c>
      <c r="U9754" s="6">
        <v>153.99719999999999</v>
      </c>
      <c r="W9754" s="6">
        <v>1683.7351708213489</v>
      </c>
    </row>
    <row r="9755" spans="1:23" x14ac:dyDescent="0.3">
      <c r="A9755" s="1">
        <v>44908</v>
      </c>
      <c r="B9755">
        <v>202212</v>
      </c>
      <c r="C9755">
        <v>2022</v>
      </c>
      <c r="D9755" t="s">
        <v>6</v>
      </c>
      <c r="E9755" t="s">
        <v>23</v>
      </c>
      <c r="F9755">
        <v>744.04624312806027</v>
      </c>
      <c r="H9755">
        <v>66</v>
      </c>
      <c r="I9755">
        <v>809.50540000000001</v>
      </c>
      <c r="M9755">
        <v>7.8972916666666677</v>
      </c>
      <c r="N9755">
        <v>0.99039999999999995</v>
      </c>
      <c r="O9755">
        <v>92931.375766694749</v>
      </c>
      <c r="P9755">
        <v>766.96464831296669</v>
      </c>
      <c r="R9755">
        <v>0.94569999999999999</v>
      </c>
      <c r="T9755" s="6">
        <v>65.366399999999999</v>
      </c>
      <c r="U9755" s="6">
        <v>62.416199999999996</v>
      </c>
      <c r="W9755" s="6">
        <v>521.22125000000005</v>
      </c>
    </row>
    <row r="9756" spans="1:23" x14ac:dyDescent="0.3">
      <c r="A9756" s="1">
        <v>44908</v>
      </c>
      <c r="B9756">
        <v>202212</v>
      </c>
      <c r="C9756">
        <v>2022</v>
      </c>
      <c r="D9756" t="s">
        <v>7</v>
      </c>
      <c r="E9756" t="s">
        <v>23</v>
      </c>
      <c r="F9756">
        <v>405.14879300308138</v>
      </c>
      <c r="H9756">
        <v>36</v>
      </c>
      <c r="I9756">
        <v>469.62216927336334</v>
      </c>
      <c r="M9756">
        <v>8.4630964355292111</v>
      </c>
      <c r="N9756">
        <v>0.92010000000000003</v>
      </c>
      <c r="O9756">
        <v>50603.084246084851</v>
      </c>
      <c r="P9756">
        <v>494.17073003151148</v>
      </c>
      <c r="R9756">
        <v>0.95550000000000002</v>
      </c>
      <c r="T9756" s="6">
        <v>33.123600000000003</v>
      </c>
      <c r="U9756" s="6">
        <v>34.398000000000003</v>
      </c>
      <c r="W9756" s="6">
        <v>304.67147167905159</v>
      </c>
    </row>
    <row r="9757" spans="1:23" x14ac:dyDescent="0.3">
      <c r="A9757" s="1">
        <v>44908</v>
      </c>
      <c r="B9757">
        <v>202212</v>
      </c>
      <c r="C9757">
        <v>2022</v>
      </c>
      <c r="D9757" t="s">
        <v>8</v>
      </c>
      <c r="E9757" t="s">
        <v>23</v>
      </c>
      <c r="F9757">
        <v>313.42961999999989</v>
      </c>
      <c r="H9757">
        <v>108</v>
      </c>
      <c r="I9757">
        <v>348.1865224666667</v>
      </c>
      <c r="M9757">
        <v>5.2310298868312755</v>
      </c>
      <c r="N9757">
        <v>0.97577160493827153</v>
      </c>
      <c r="O9757">
        <v>65768.19789010314</v>
      </c>
      <c r="P9757">
        <v>443.59947858624639</v>
      </c>
      <c r="R9757">
        <v>0.96039999999999992</v>
      </c>
      <c r="T9757" s="6">
        <v>105.38333333333333</v>
      </c>
      <c r="U9757" s="6">
        <v>103.72319999999999</v>
      </c>
      <c r="W9757" s="6">
        <v>564.95122777777772</v>
      </c>
    </row>
    <row r="9758" spans="1:23" x14ac:dyDescent="0.3">
      <c r="A9758" s="1">
        <v>44909</v>
      </c>
      <c r="B9758">
        <v>202212</v>
      </c>
      <c r="C9758">
        <v>2022</v>
      </c>
      <c r="D9758" t="s">
        <v>0</v>
      </c>
      <c r="E9758" t="s">
        <v>22</v>
      </c>
      <c r="F9758">
        <v>132.20424046993244</v>
      </c>
      <c r="G9758">
        <v>44</v>
      </c>
      <c r="I9758">
        <v>127.80273598465149</v>
      </c>
      <c r="J9758">
        <v>132.72767796993244</v>
      </c>
      <c r="K9758">
        <v>169.83716761716354</v>
      </c>
      <c r="L9758">
        <v>3.8733263866360081</v>
      </c>
      <c r="N9758">
        <v>1</v>
      </c>
      <c r="O9758">
        <v>16512.30963469456</v>
      </c>
      <c r="P9758">
        <v>132.32303603838795</v>
      </c>
      <c r="Q9758">
        <v>0.74990004612997874</v>
      </c>
      <c r="S9758" s="6">
        <v>32.995602029719066</v>
      </c>
      <c r="V9758" s="6">
        <v>170.42636101198437</v>
      </c>
    </row>
    <row r="9759" spans="1:23" x14ac:dyDescent="0.3">
      <c r="A9759" s="1">
        <v>44909</v>
      </c>
      <c r="B9759">
        <v>202212</v>
      </c>
      <c r="C9759">
        <v>2022</v>
      </c>
      <c r="D9759" t="s">
        <v>1</v>
      </c>
      <c r="E9759" t="s">
        <v>22</v>
      </c>
      <c r="F9759">
        <v>138.07864062595357</v>
      </c>
      <c r="G9759">
        <v>46</v>
      </c>
      <c r="I9759">
        <v>139.54401696343217</v>
      </c>
      <c r="J9759">
        <v>138.22243945407857</v>
      </c>
      <c r="K9759">
        <v>181.00474339759921</v>
      </c>
      <c r="L9759">
        <v>4.0026128348639114</v>
      </c>
      <c r="N9759">
        <v>1</v>
      </c>
      <c r="O9759">
        <v>17246.022214181598</v>
      </c>
      <c r="P9759">
        <v>142.57000545656371</v>
      </c>
      <c r="Q9759">
        <v>0.75789633205048923</v>
      </c>
      <c r="S9759" s="6">
        <v>34.863231274322501</v>
      </c>
      <c r="V9759" s="6">
        <v>184.12019040373991</v>
      </c>
    </row>
    <row r="9760" spans="1:23" x14ac:dyDescent="0.3">
      <c r="A9760" s="1">
        <v>44909</v>
      </c>
      <c r="B9760">
        <v>202212</v>
      </c>
      <c r="C9760">
        <v>2022</v>
      </c>
      <c r="D9760" t="s">
        <v>4</v>
      </c>
      <c r="E9760" t="s">
        <v>22</v>
      </c>
      <c r="F9760">
        <v>94.153639558315135</v>
      </c>
      <c r="G9760">
        <v>36</v>
      </c>
      <c r="I9760">
        <v>92.643694529782124</v>
      </c>
      <c r="J9760">
        <v>94.362639558315138</v>
      </c>
      <c r="K9760">
        <v>121.84712344962516</v>
      </c>
      <c r="L9760">
        <v>3.3830243275316452</v>
      </c>
      <c r="N9760">
        <v>1</v>
      </c>
      <c r="O9760">
        <v>11759.78958083356</v>
      </c>
      <c r="P9760">
        <v>109.76164929932972</v>
      </c>
      <c r="Q9760">
        <v>0.76069094100729384</v>
      </c>
      <c r="S9760" s="6">
        <v>27.384873876262578</v>
      </c>
      <c r="V9760" s="6">
        <v>121.78887579113922</v>
      </c>
    </row>
    <row r="9761" spans="1:23" x14ac:dyDescent="0.3">
      <c r="A9761" s="1">
        <v>44909</v>
      </c>
      <c r="B9761">
        <v>202212</v>
      </c>
      <c r="C9761">
        <v>2022</v>
      </c>
      <c r="D9761" t="s">
        <v>2</v>
      </c>
      <c r="E9761" t="s">
        <v>22</v>
      </c>
      <c r="F9761">
        <v>234.16904178360053</v>
      </c>
      <c r="G9761">
        <v>64</v>
      </c>
      <c r="I9761">
        <v>226.85422513351332</v>
      </c>
      <c r="J9761">
        <v>234.57529178360053</v>
      </c>
      <c r="K9761">
        <v>296.87243340633495</v>
      </c>
      <c r="L9761">
        <v>4.6582197589039414</v>
      </c>
      <c r="N9761">
        <v>1</v>
      </c>
      <c r="O9761">
        <v>29247.713318771705</v>
      </c>
      <c r="P9761">
        <v>159.36753455106063</v>
      </c>
      <c r="Q9761">
        <v>0.7609338870146336</v>
      </c>
      <c r="S9761" s="6">
        <v>48.699768768936551</v>
      </c>
      <c r="V9761" s="6">
        <v>298.12606456985225</v>
      </c>
    </row>
    <row r="9762" spans="1:23" x14ac:dyDescent="0.3">
      <c r="A9762" s="1">
        <v>44909</v>
      </c>
      <c r="B9762">
        <v>202212</v>
      </c>
      <c r="C9762">
        <v>2022</v>
      </c>
      <c r="D9762" t="s">
        <v>3</v>
      </c>
      <c r="E9762" t="s">
        <v>22</v>
      </c>
      <c r="F9762">
        <v>278.20632095962719</v>
      </c>
      <c r="G9762">
        <v>96</v>
      </c>
      <c r="I9762">
        <v>275.05611235530051</v>
      </c>
      <c r="J9762">
        <v>279.0591572421846</v>
      </c>
      <c r="K9762">
        <v>372.22895405085563</v>
      </c>
      <c r="L9762">
        <v>3.7446451919632051</v>
      </c>
      <c r="N9762">
        <v>1</v>
      </c>
      <c r="O9762">
        <v>34747.969487857423</v>
      </c>
      <c r="P9762">
        <v>252.90143392726108</v>
      </c>
      <c r="Q9762">
        <v>0.76513733348719726</v>
      </c>
      <c r="S9762" s="6">
        <v>73.45318401477094</v>
      </c>
      <c r="V9762" s="6">
        <v>359.4859384284677</v>
      </c>
    </row>
    <row r="9763" spans="1:23" x14ac:dyDescent="0.3">
      <c r="A9763" s="1">
        <v>44909</v>
      </c>
      <c r="B9763">
        <v>202212</v>
      </c>
      <c r="C9763">
        <v>2022</v>
      </c>
      <c r="D9763" t="s">
        <v>5</v>
      </c>
      <c r="E9763" t="s">
        <v>23</v>
      </c>
      <c r="F9763">
        <v>3094.6177265625033</v>
      </c>
      <c r="H9763">
        <v>162</v>
      </c>
      <c r="I9763">
        <v>3624.1899605319068</v>
      </c>
      <c r="M9763">
        <v>12.122046463307548</v>
      </c>
      <c r="N9763">
        <v>0.99207999999999996</v>
      </c>
      <c r="O9763">
        <v>952218.1059730337</v>
      </c>
      <c r="P9763">
        <v>2013.989861033755</v>
      </c>
      <c r="R9763">
        <v>0.9506</v>
      </c>
      <c r="T9763" s="6">
        <v>160.71696</v>
      </c>
      <c r="U9763" s="6">
        <v>153.99719999999999</v>
      </c>
      <c r="W9763" s="6">
        <v>1963.7715270558228</v>
      </c>
    </row>
    <row r="9764" spans="1:23" x14ac:dyDescent="0.3">
      <c r="A9764" s="1">
        <v>44909</v>
      </c>
      <c r="B9764">
        <v>202212</v>
      </c>
      <c r="C9764">
        <v>2022</v>
      </c>
      <c r="D9764" t="s">
        <v>6</v>
      </c>
      <c r="E9764" t="s">
        <v>23</v>
      </c>
      <c r="F9764">
        <v>1212.5926468505845</v>
      </c>
      <c r="H9764">
        <v>66</v>
      </c>
      <c r="I9764">
        <v>1409.3143666666665</v>
      </c>
      <c r="M9764">
        <v>11.513576388888891</v>
      </c>
      <c r="N9764">
        <v>0.95640000000000003</v>
      </c>
      <c r="O9764">
        <v>362997.61211328191</v>
      </c>
      <c r="P9764">
        <v>766.96464831296669</v>
      </c>
      <c r="R9764">
        <v>0.94569999999999999</v>
      </c>
      <c r="T9764" s="6">
        <v>63.122399999999999</v>
      </c>
      <c r="U9764" s="6">
        <v>62.416199999999996</v>
      </c>
      <c r="W9764" s="6">
        <v>759.89604166666686</v>
      </c>
    </row>
    <row r="9765" spans="1:23" x14ac:dyDescent="0.3">
      <c r="A9765" s="1">
        <v>44909</v>
      </c>
      <c r="B9765">
        <v>202212</v>
      </c>
      <c r="C9765">
        <v>2022</v>
      </c>
      <c r="D9765" t="s">
        <v>7</v>
      </c>
      <c r="E9765" t="s">
        <v>23</v>
      </c>
      <c r="F9765">
        <v>721.03918762206877</v>
      </c>
      <c r="H9765">
        <v>36</v>
      </c>
      <c r="I9765">
        <v>783.93182343007163</v>
      </c>
      <c r="M9765">
        <v>12.256101845918765</v>
      </c>
      <c r="N9765">
        <v>1</v>
      </c>
      <c r="O9765">
        <v>212058.31762686901</v>
      </c>
      <c r="P9765">
        <v>494.17073003151148</v>
      </c>
      <c r="R9765">
        <v>0.95550000000000002</v>
      </c>
      <c r="T9765" s="6">
        <v>36</v>
      </c>
      <c r="U9765" s="6">
        <v>34.398000000000003</v>
      </c>
      <c r="W9765" s="6">
        <v>441.21966645307555</v>
      </c>
    </row>
    <row r="9766" spans="1:23" x14ac:dyDescent="0.3">
      <c r="A9766" s="1">
        <v>44909</v>
      </c>
      <c r="B9766">
        <v>202212</v>
      </c>
      <c r="C9766">
        <v>2022</v>
      </c>
      <c r="D9766" t="s">
        <v>8</v>
      </c>
      <c r="E9766" t="s">
        <v>23</v>
      </c>
      <c r="F9766">
        <v>536.32024000000024</v>
      </c>
      <c r="H9766">
        <v>108</v>
      </c>
      <c r="I9766">
        <v>565.27972266666666</v>
      </c>
      <c r="M9766">
        <v>6.1704006944444432</v>
      </c>
      <c r="N9766">
        <v>0.97445987654320998</v>
      </c>
      <c r="O9766">
        <v>66462.080508668849</v>
      </c>
      <c r="P9766">
        <v>443.59947858624639</v>
      </c>
      <c r="R9766">
        <v>0.96039999999999992</v>
      </c>
      <c r="T9766" s="6">
        <v>105.24166666666667</v>
      </c>
      <c r="U9766" s="6">
        <v>103.72319999999999</v>
      </c>
      <c r="W9766" s="6">
        <v>666.40327499999989</v>
      </c>
    </row>
    <row r="9767" spans="1:23" x14ac:dyDescent="0.3">
      <c r="A9767" s="1">
        <v>44910</v>
      </c>
      <c r="B9767">
        <v>202212</v>
      </c>
      <c r="C9767">
        <v>2022</v>
      </c>
      <c r="D9767" t="s">
        <v>0</v>
      </c>
      <c r="E9767" t="s">
        <v>22</v>
      </c>
      <c r="F9767">
        <v>170.55612051773048</v>
      </c>
      <c r="G9767">
        <v>44</v>
      </c>
      <c r="I9767">
        <v>172.01743500581526</v>
      </c>
      <c r="J9767">
        <v>171.11910879898048</v>
      </c>
      <c r="K9767">
        <v>226.47569699665235</v>
      </c>
      <c r="L9767">
        <v>5.2133443375538215</v>
      </c>
      <c r="N9767">
        <v>1</v>
      </c>
      <c r="O9767">
        <v>25747.85596723737</v>
      </c>
      <c r="P9767">
        <v>132.32303603838795</v>
      </c>
      <c r="Q9767">
        <v>0.74990004612997874</v>
      </c>
      <c r="S9767" s="6">
        <v>32.995602029719066</v>
      </c>
      <c r="V9767" s="6">
        <v>229.38715085236814</v>
      </c>
    </row>
    <row r="9768" spans="1:23" x14ac:dyDescent="0.3">
      <c r="A9768" s="1">
        <v>44910</v>
      </c>
      <c r="B9768">
        <v>202212</v>
      </c>
      <c r="C9768">
        <v>2022</v>
      </c>
      <c r="D9768" t="s">
        <v>1</v>
      </c>
      <c r="E9768" t="s">
        <v>22</v>
      </c>
      <c r="F9768">
        <v>181.02924041974515</v>
      </c>
      <c r="G9768">
        <v>46</v>
      </c>
      <c r="I9768">
        <v>182.97698523485366</v>
      </c>
      <c r="J9768">
        <v>181.16742401349515</v>
      </c>
      <c r="K9768">
        <v>239.72943349107098</v>
      </c>
      <c r="L9768">
        <v>5.2484230103369685</v>
      </c>
      <c r="N9768">
        <v>1</v>
      </c>
      <c r="O9768">
        <v>27118.978525709033</v>
      </c>
      <c r="P9768">
        <v>142.57000545656371</v>
      </c>
      <c r="Q9768">
        <v>0.75789633205048923</v>
      </c>
      <c r="S9768" s="6">
        <v>34.863231274322501</v>
      </c>
      <c r="V9768" s="6">
        <v>241.42745847550054</v>
      </c>
    </row>
    <row r="9769" spans="1:23" x14ac:dyDescent="0.3">
      <c r="A9769" s="1">
        <v>44910</v>
      </c>
      <c r="B9769">
        <v>202212</v>
      </c>
      <c r="C9769">
        <v>2022</v>
      </c>
      <c r="D9769" t="s">
        <v>4</v>
      </c>
      <c r="E9769" t="s">
        <v>22</v>
      </c>
      <c r="F9769">
        <v>120.67636068820941</v>
      </c>
      <c r="G9769">
        <v>36</v>
      </c>
      <c r="I9769">
        <v>127.45439906768142</v>
      </c>
      <c r="J9769">
        <v>120.84816068820942</v>
      </c>
      <c r="K9769">
        <v>153.18411240256387</v>
      </c>
      <c r="L9769">
        <v>4.6541897415185796</v>
      </c>
      <c r="N9769">
        <v>1</v>
      </c>
      <c r="O9769">
        <v>16305.803947263686</v>
      </c>
      <c r="P9769">
        <v>109.76164929932972</v>
      </c>
      <c r="Q9769">
        <v>0.76069094100729384</v>
      </c>
      <c r="S9769" s="6">
        <v>27.384873876262578</v>
      </c>
      <c r="V9769" s="6">
        <v>167.55083069466886</v>
      </c>
    </row>
    <row r="9770" spans="1:23" x14ac:dyDescent="0.3">
      <c r="A9770" s="1">
        <v>44910</v>
      </c>
      <c r="B9770">
        <v>202212</v>
      </c>
      <c r="C9770">
        <v>2022</v>
      </c>
      <c r="D9770" t="s">
        <v>2</v>
      </c>
      <c r="E9770" t="s">
        <v>22</v>
      </c>
      <c r="F9770">
        <v>240.94056183433477</v>
      </c>
      <c r="G9770">
        <v>64</v>
      </c>
      <c r="I9770">
        <v>238.29345677333302</v>
      </c>
      <c r="J9770">
        <v>241.37415558433477</v>
      </c>
      <c r="K9770">
        <v>310.52060793618068</v>
      </c>
      <c r="L9770">
        <v>4.8931126943118048</v>
      </c>
      <c r="N9770">
        <v>1</v>
      </c>
      <c r="O9770">
        <v>35365.882361809381</v>
      </c>
      <c r="P9770">
        <v>159.36753455106063</v>
      </c>
      <c r="Q9770">
        <v>0.7609338870146336</v>
      </c>
      <c r="S9770" s="6">
        <v>48.699768768936551</v>
      </c>
      <c r="V9770" s="6">
        <v>313.15921243595551</v>
      </c>
    </row>
    <row r="9771" spans="1:23" x14ac:dyDescent="0.3">
      <c r="A9771" s="1">
        <v>44910</v>
      </c>
      <c r="B9771">
        <v>202212</v>
      </c>
      <c r="C9771">
        <v>2022</v>
      </c>
      <c r="D9771" t="s">
        <v>3</v>
      </c>
      <c r="E9771" t="s">
        <v>22</v>
      </c>
      <c r="F9771">
        <v>289.89688134384102</v>
      </c>
      <c r="G9771">
        <v>96</v>
      </c>
      <c r="I9771">
        <v>281.70010590997964</v>
      </c>
      <c r="J9771">
        <v>290.69400473454635</v>
      </c>
      <c r="K9771">
        <v>366.80590632351385</v>
      </c>
      <c r="L9771">
        <v>3.8350972757468438</v>
      </c>
      <c r="N9771">
        <v>1</v>
      </c>
      <c r="O9771">
        <v>42868.201291439997</v>
      </c>
      <c r="P9771">
        <v>252.90143392726108</v>
      </c>
      <c r="Q9771">
        <v>0.76513733348719726</v>
      </c>
      <c r="S9771" s="6">
        <v>73.45318401477094</v>
      </c>
      <c r="V9771" s="6">
        <v>368.16933847169702</v>
      </c>
    </row>
    <row r="9772" spans="1:23" x14ac:dyDescent="0.3">
      <c r="A9772" s="1">
        <v>44910</v>
      </c>
      <c r="B9772">
        <v>202212</v>
      </c>
      <c r="C9772">
        <v>2022</v>
      </c>
      <c r="D9772" t="s">
        <v>5</v>
      </c>
      <c r="E9772" t="s">
        <v>23</v>
      </c>
      <c r="F9772">
        <v>3170.6881230468762</v>
      </c>
      <c r="H9772">
        <v>162</v>
      </c>
      <c r="I9772">
        <v>3760.3002845195142</v>
      </c>
      <c r="M9772">
        <v>12.181258230542939</v>
      </c>
      <c r="N9772">
        <v>0.99319999999999997</v>
      </c>
      <c r="O9772">
        <v>414652.38439596887</v>
      </c>
      <c r="P9772">
        <v>2013.989861033755</v>
      </c>
      <c r="R9772">
        <v>0.9506</v>
      </c>
      <c r="T9772" s="6">
        <v>160.89840000000001</v>
      </c>
      <c r="U9772" s="6">
        <v>153.99719999999999</v>
      </c>
      <c r="W9772" s="6">
        <v>1973.3638333479562</v>
      </c>
    </row>
    <row r="9773" spans="1:23" x14ac:dyDescent="0.3">
      <c r="A9773" s="1">
        <v>44910</v>
      </c>
      <c r="B9773">
        <v>202212</v>
      </c>
      <c r="C9773">
        <v>2022</v>
      </c>
      <c r="D9773" t="s">
        <v>6</v>
      </c>
      <c r="E9773" t="s">
        <v>23</v>
      </c>
      <c r="F9773">
        <v>593.34799999999996</v>
      </c>
      <c r="H9773">
        <v>66</v>
      </c>
      <c r="I9773">
        <v>659.60059999999999</v>
      </c>
      <c r="M9773">
        <v>7.4999652777777763</v>
      </c>
      <c r="N9773">
        <v>0.94947916666666665</v>
      </c>
      <c r="O9773">
        <v>73911.323600000193</v>
      </c>
      <c r="P9773">
        <v>766.96464831296669</v>
      </c>
      <c r="R9773">
        <v>0.94569999999999999</v>
      </c>
      <c r="T9773" s="6">
        <v>62.665624999999999</v>
      </c>
      <c r="U9773" s="6">
        <v>62.416199999999996</v>
      </c>
      <c r="W9773" s="6">
        <v>494.99770833333326</v>
      </c>
    </row>
    <row r="9774" spans="1:23" x14ac:dyDescent="0.3">
      <c r="A9774" s="1">
        <v>44910</v>
      </c>
      <c r="B9774">
        <v>202212</v>
      </c>
      <c r="C9774">
        <v>2022</v>
      </c>
      <c r="D9774" t="s">
        <v>7</v>
      </c>
      <c r="E9774" t="s">
        <v>23</v>
      </c>
      <c r="F9774">
        <v>186.12159705543493</v>
      </c>
      <c r="H9774">
        <v>36</v>
      </c>
      <c r="I9774">
        <v>189.50736545692513</v>
      </c>
      <c r="M9774">
        <v>5.9181895609357582</v>
      </c>
      <c r="N9774">
        <v>0.99730324074074073</v>
      </c>
      <c r="O9774">
        <v>24192.983477498554</v>
      </c>
      <c r="P9774">
        <v>494.17073003151148</v>
      </c>
      <c r="R9774">
        <v>0.95550000000000002</v>
      </c>
      <c r="T9774" s="6">
        <v>35.90291666666667</v>
      </c>
      <c r="U9774" s="6">
        <v>34.398000000000003</v>
      </c>
      <c r="W9774" s="6">
        <v>213.0548241936873</v>
      </c>
    </row>
    <row r="9775" spans="1:23" x14ac:dyDescent="0.3">
      <c r="A9775" s="1">
        <v>44910</v>
      </c>
      <c r="B9775">
        <v>202212</v>
      </c>
      <c r="C9775">
        <v>2022</v>
      </c>
      <c r="D9775" t="s">
        <v>8</v>
      </c>
      <c r="E9775" t="s">
        <v>23</v>
      </c>
      <c r="F9775">
        <v>805.28038000000004</v>
      </c>
      <c r="H9775">
        <v>108</v>
      </c>
      <c r="I9775">
        <v>879.20496376666654</v>
      </c>
      <c r="M9775">
        <v>6.991262911522635</v>
      </c>
      <c r="N9775">
        <v>0.94192386831275721</v>
      </c>
      <c r="O9775">
        <v>148530.87012558896</v>
      </c>
      <c r="P9775">
        <v>443.59947858624639</v>
      </c>
      <c r="R9775">
        <v>0.96039999999999992</v>
      </c>
      <c r="T9775" s="6">
        <v>101.72777777777777</v>
      </c>
      <c r="U9775" s="6">
        <v>103.72319999999999</v>
      </c>
      <c r="W9775" s="6">
        <v>755.05639444444455</v>
      </c>
    </row>
    <row r="9776" spans="1:23" x14ac:dyDescent="0.3">
      <c r="A9776" s="1">
        <v>44911</v>
      </c>
      <c r="B9776">
        <v>202212</v>
      </c>
      <c r="C9776">
        <v>2022</v>
      </c>
      <c r="D9776" t="s">
        <v>0</v>
      </c>
      <c r="E9776" t="s">
        <v>22</v>
      </c>
      <c r="F9776">
        <v>163.78628029298747</v>
      </c>
      <c r="G9776">
        <v>44</v>
      </c>
      <c r="I9776">
        <v>168.9984104954284</v>
      </c>
      <c r="J9776">
        <v>164.34487404298747</v>
      </c>
      <c r="K9776">
        <v>218.48876480573364</v>
      </c>
      <c r="L9776">
        <v>5.1218465522529915</v>
      </c>
      <c r="N9776">
        <v>1</v>
      </c>
      <c r="O9776">
        <v>31853.432317260125</v>
      </c>
      <c r="P9776">
        <v>132.32303603838795</v>
      </c>
      <c r="Q9776">
        <v>0.74990004612997874</v>
      </c>
      <c r="S9776" s="6">
        <v>32.995602029719066</v>
      </c>
      <c r="V9776" s="6">
        <v>225.36124829913163</v>
      </c>
    </row>
    <row r="9777" spans="1:23" x14ac:dyDescent="0.3">
      <c r="A9777" s="1">
        <v>44911</v>
      </c>
      <c r="B9777">
        <v>202212</v>
      </c>
      <c r="C9777">
        <v>2022</v>
      </c>
      <c r="D9777" t="s">
        <v>1</v>
      </c>
      <c r="E9777" t="s">
        <v>22</v>
      </c>
      <c r="F9777">
        <v>180.2676412959691</v>
      </c>
      <c r="G9777">
        <v>46</v>
      </c>
      <c r="I9777">
        <v>182.45302292797271</v>
      </c>
      <c r="J9777">
        <v>180.4053366084691</v>
      </c>
      <c r="K9777">
        <v>236.14524410825905</v>
      </c>
      <c r="L9777">
        <v>5.2333939299066969</v>
      </c>
      <c r="N9777">
        <v>1</v>
      </c>
      <c r="O9777">
        <v>34577.202340642878</v>
      </c>
      <c r="P9777">
        <v>142.57000545656371</v>
      </c>
      <c r="Q9777">
        <v>0.75789633205048923</v>
      </c>
      <c r="S9777" s="6">
        <v>34.863231274322501</v>
      </c>
      <c r="V9777" s="6">
        <v>240.73612077570806</v>
      </c>
    </row>
    <row r="9778" spans="1:23" x14ac:dyDescent="0.3">
      <c r="A9778" s="1">
        <v>44911</v>
      </c>
      <c r="B9778">
        <v>202212</v>
      </c>
      <c r="C9778">
        <v>2022</v>
      </c>
      <c r="D9778" t="s">
        <v>4</v>
      </c>
      <c r="E9778" t="s">
        <v>22</v>
      </c>
      <c r="F9778">
        <v>125.40696103668191</v>
      </c>
      <c r="G9778">
        <v>36</v>
      </c>
      <c r="I9778">
        <v>123.62411241534107</v>
      </c>
      <c r="J9778">
        <v>125.59816103668192</v>
      </c>
      <c r="K9778">
        <v>162.24146292679865</v>
      </c>
      <c r="L9778">
        <v>4.514321043577981</v>
      </c>
      <c r="N9778">
        <v>1</v>
      </c>
      <c r="O9778">
        <v>23480.136592106301</v>
      </c>
      <c r="P9778">
        <v>109.76164929932972</v>
      </c>
      <c r="Q9778">
        <v>0.76069094100729384</v>
      </c>
      <c r="S9778" s="6">
        <v>27.384873876262578</v>
      </c>
      <c r="V9778" s="6">
        <v>162.51555756880731</v>
      </c>
    </row>
    <row r="9779" spans="1:23" x14ac:dyDescent="0.3">
      <c r="A9779" s="1">
        <v>44911</v>
      </c>
      <c r="B9779">
        <v>202212</v>
      </c>
      <c r="C9779">
        <v>2022</v>
      </c>
      <c r="D9779" t="s">
        <v>2</v>
      </c>
      <c r="E9779" t="s">
        <v>22</v>
      </c>
      <c r="F9779">
        <v>241.72596029949145</v>
      </c>
      <c r="G9779">
        <v>64</v>
      </c>
      <c r="I9779">
        <v>241.22968560995818</v>
      </c>
      <c r="J9779">
        <v>242.15857748699145</v>
      </c>
      <c r="K9779">
        <v>314.86514444305726</v>
      </c>
      <c r="L9779">
        <v>4.9534051538213468</v>
      </c>
      <c r="N9779">
        <v>1</v>
      </c>
      <c r="O9779">
        <v>51269.798711668125</v>
      </c>
      <c r="P9779">
        <v>159.36753455106063</v>
      </c>
      <c r="Q9779">
        <v>0.7609338870146336</v>
      </c>
      <c r="S9779" s="6">
        <v>48.699768768936551</v>
      </c>
      <c r="V9779" s="6">
        <v>317.0179298445662</v>
      </c>
    </row>
    <row r="9780" spans="1:23" x14ac:dyDescent="0.3">
      <c r="A9780" s="1">
        <v>44911</v>
      </c>
      <c r="B9780">
        <v>202212</v>
      </c>
      <c r="C9780">
        <v>2022</v>
      </c>
      <c r="D9780" t="s">
        <v>3</v>
      </c>
      <c r="E9780" t="s">
        <v>22</v>
      </c>
      <c r="F9780">
        <v>259.36344157314244</v>
      </c>
      <c r="G9780">
        <v>96</v>
      </c>
      <c r="I9780">
        <v>245.77760410600672</v>
      </c>
      <c r="J9780">
        <v>260.13375179472814</v>
      </c>
      <c r="K9780">
        <v>320.59301109785201</v>
      </c>
      <c r="L9780">
        <v>3.3460442512142499</v>
      </c>
      <c r="N9780">
        <v>1</v>
      </c>
      <c r="O9780">
        <v>51947.89481276476</v>
      </c>
      <c r="P9780">
        <v>252.90143392726108</v>
      </c>
      <c r="Q9780">
        <v>0.76513733348719726</v>
      </c>
      <c r="S9780" s="6">
        <v>73.45318401477094</v>
      </c>
      <c r="V9780" s="6">
        <v>321.22024811656797</v>
      </c>
    </row>
    <row r="9781" spans="1:23" x14ac:dyDescent="0.3">
      <c r="A9781" s="1">
        <v>44911</v>
      </c>
      <c r="B9781">
        <v>202212</v>
      </c>
      <c r="C9781">
        <v>2022</v>
      </c>
      <c r="D9781" t="s">
        <v>5</v>
      </c>
      <c r="E9781" t="s">
        <v>23</v>
      </c>
      <c r="F9781">
        <v>1856.6016770324693</v>
      </c>
      <c r="H9781">
        <v>162</v>
      </c>
      <c r="I9781">
        <v>2344.0851692406532</v>
      </c>
      <c r="M9781">
        <v>8.9351969447922048</v>
      </c>
      <c r="N9781">
        <v>0.97850000000000004</v>
      </c>
      <c r="O9781">
        <v>231889.54946135546</v>
      </c>
      <c r="P9781">
        <v>2013.989861033755</v>
      </c>
      <c r="R9781">
        <v>0.9506</v>
      </c>
      <c r="T9781" s="6">
        <v>158.517</v>
      </c>
      <c r="U9781" s="6">
        <v>153.99719999999999</v>
      </c>
      <c r="W9781" s="6">
        <v>1447.5019050563371</v>
      </c>
    </row>
    <row r="9782" spans="1:23" x14ac:dyDescent="0.3">
      <c r="A9782" s="1">
        <v>44911</v>
      </c>
      <c r="B9782">
        <v>202212</v>
      </c>
      <c r="C9782">
        <v>2022</v>
      </c>
      <c r="D9782" t="s">
        <v>6</v>
      </c>
      <c r="E9782" t="s">
        <v>23</v>
      </c>
      <c r="F9782">
        <v>36.593760156154538</v>
      </c>
      <c r="H9782">
        <v>66</v>
      </c>
      <c r="I9782">
        <v>56.681366666666605</v>
      </c>
      <c r="M9782">
        <v>3.5147569444444446</v>
      </c>
      <c r="N9782">
        <v>0.56680555555555556</v>
      </c>
      <c r="O9782">
        <v>4570.560643503708</v>
      </c>
      <c r="P9782">
        <v>766.96464831296669</v>
      </c>
      <c r="R9782">
        <v>0.94569999999999999</v>
      </c>
      <c r="T9782" s="6">
        <v>37.409166666666664</v>
      </c>
      <c r="U9782" s="6">
        <v>62.416199999999996</v>
      </c>
      <c r="W9782" s="6">
        <v>231.97395833333334</v>
      </c>
    </row>
    <row r="9783" spans="1:23" x14ac:dyDescent="0.3">
      <c r="A9783" s="1">
        <v>44911</v>
      </c>
      <c r="B9783">
        <v>202212</v>
      </c>
      <c r="C9783">
        <v>2022</v>
      </c>
      <c r="D9783" t="s">
        <v>7</v>
      </c>
      <c r="E9783" t="s">
        <v>23</v>
      </c>
      <c r="F9783">
        <v>9.8460000000000001</v>
      </c>
      <c r="H9783">
        <v>36</v>
      </c>
      <c r="I9783">
        <v>22.300237485478053</v>
      </c>
      <c r="M9783">
        <v>3.1176132622580188</v>
      </c>
      <c r="N9783">
        <v>0.53576388888888893</v>
      </c>
      <c r="O9783">
        <v>1310.9503999999995</v>
      </c>
      <c r="P9783">
        <v>494.17073003151148</v>
      </c>
      <c r="R9783">
        <v>0.95550000000000002</v>
      </c>
      <c r="T9783" s="6">
        <v>19.287500000000001</v>
      </c>
      <c r="U9783" s="6">
        <v>34.398000000000003</v>
      </c>
      <c r="W9783" s="6">
        <v>112.23407744128868</v>
      </c>
    </row>
    <row r="9784" spans="1:23" x14ac:dyDescent="0.3">
      <c r="A9784" s="1">
        <v>44911</v>
      </c>
      <c r="B9784">
        <v>202212</v>
      </c>
      <c r="C9784">
        <v>2022</v>
      </c>
      <c r="D9784" t="s">
        <v>8</v>
      </c>
      <c r="E9784" t="s">
        <v>23</v>
      </c>
      <c r="F9784">
        <v>898.6782400000003</v>
      </c>
      <c r="H9784">
        <v>108</v>
      </c>
      <c r="I9784">
        <v>1005.5908663333332</v>
      </c>
      <c r="M9784">
        <v>7.1861388117283935</v>
      </c>
      <c r="N9784">
        <v>0.9594135802469137</v>
      </c>
      <c r="O9784">
        <v>216724.18486236531</v>
      </c>
      <c r="P9784">
        <v>443.59947858624639</v>
      </c>
      <c r="R9784">
        <v>0.96039999999999992</v>
      </c>
      <c r="T9784" s="6">
        <v>103.61666666666667</v>
      </c>
      <c r="U9784" s="6">
        <v>103.72319999999999</v>
      </c>
      <c r="W9784" s="6">
        <v>776.10299166666653</v>
      </c>
    </row>
    <row r="9785" spans="1:23" x14ac:dyDescent="0.3">
      <c r="A9785" s="1">
        <v>44912</v>
      </c>
      <c r="B9785">
        <v>202212</v>
      </c>
      <c r="C9785">
        <v>2022</v>
      </c>
      <c r="D9785" t="s">
        <v>0</v>
      </c>
      <c r="E9785" t="s">
        <v>22</v>
      </c>
      <c r="F9785">
        <v>175.62188036727864</v>
      </c>
      <c r="G9785">
        <v>44</v>
      </c>
      <c r="I9785">
        <v>175.33107956094995</v>
      </c>
      <c r="J9785">
        <v>176.14287646102864</v>
      </c>
      <c r="K9785">
        <v>232.84260466377333</v>
      </c>
      <c r="L9785">
        <v>5.3137711929920126</v>
      </c>
      <c r="N9785">
        <v>1</v>
      </c>
      <c r="O9785">
        <v>21935.172857873113</v>
      </c>
      <c r="P9785">
        <v>132.32303603838795</v>
      </c>
      <c r="Q9785">
        <v>0.74990004612997874</v>
      </c>
      <c r="S9785" s="6">
        <v>32.995602029719066</v>
      </c>
      <c r="V9785" s="6">
        <v>233.80593249164855</v>
      </c>
    </row>
    <row r="9786" spans="1:23" x14ac:dyDescent="0.3">
      <c r="A9786" s="1">
        <v>44912</v>
      </c>
      <c r="B9786">
        <v>202212</v>
      </c>
      <c r="C9786">
        <v>2022</v>
      </c>
      <c r="D9786" t="s">
        <v>1</v>
      </c>
      <c r="E9786" t="s">
        <v>22</v>
      </c>
      <c r="F9786">
        <v>196.52108091008611</v>
      </c>
      <c r="G9786">
        <v>46</v>
      </c>
      <c r="I9786">
        <v>192.48906487348759</v>
      </c>
      <c r="J9786">
        <v>196.65828794133611</v>
      </c>
      <c r="K9786">
        <v>252.13228246970496</v>
      </c>
      <c r="L9786">
        <v>5.5212628846385732</v>
      </c>
      <c r="N9786">
        <v>1</v>
      </c>
      <c r="O9786">
        <v>24545.483005669761</v>
      </c>
      <c r="P9786">
        <v>142.57000545656371</v>
      </c>
      <c r="Q9786">
        <v>0.75789633205048923</v>
      </c>
      <c r="S9786" s="6">
        <v>34.863231274322501</v>
      </c>
      <c r="V9786" s="6">
        <v>253.97809269337438</v>
      </c>
    </row>
    <row r="9787" spans="1:23" x14ac:dyDescent="0.3">
      <c r="A9787" s="1">
        <v>44912</v>
      </c>
      <c r="B9787">
        <v>202212</v>
      </c>
      <c r="C9787">
        <v>2022</v>
      </c>
      <c r="D9787" t="s">
        <v>4</v>
      </c>
      <c r="E9787" t="s">
        <v>22</v>
      </c>
      <c r="F9787">
        <v>155.81524102783163</v>
      </c>
      <c r="G9787">
        <v>36</v>
      </c>
      <c r="I9787">
        <v>158.7411611943613</v>
      </c>
      <c r="J9787">
        <v>155.98804102783163</v>
      </c>
      <c r="K9787">
        <v>207.79351813281846</v>
      </c>
      <c r="L9787">
        <v>5.7966730798771131</v>
      </c>
      <c r="N9787">
        <v>1</v>
      </c>
      <c r="O9787">
        <v>19461.323604376175</v>
      </c>
      <c r="P9787">
        <v>109.76164929932972</v>
      </c>
      <c r="Q9787">
        <v>0.76069094100729384</v>
      </c>
      <c r="S9787" s="6">
        <v>27.384873876262578</v>
      </c>
      <c r="V9787" s="6">
        <v>208.68023087557606</v>
      </c>
    </row>
    <row r="9788" spans="1:23" x14ac:dyDescent="0.3">
      <c r="A9788" s="1">
        <v>44912</v>
      </c>
      <c r="B9788">
        <v>202212</v>
      </c>
      <c r="C9788">
        <v>2022</v>
      </c>
      <c r="D9788" t="s">
        <v>2</v>
      </c>
      <c r="E9788" t="s">
        <v>22</v>
      </c>
      <c r="F9788">
        <v>278.69688241946642</v>
      </c>
      <c r="G9788">
        <v>64</v>
      </c>
      <c r="I9788">
        <v>278.46232767356622</v>
      </c>
      <c r="J9788">
        <v>279.13108652102892</v>
      </c>
      <c r="K9788">
        <v>363.24163910399341</v>
      </c>
      <c r="L9788">
        <v>5.7179394217408515</v>
      </c>
      <c r="N9788">
        <v>1</v>
      </c>
      <c r="O9788">
        <v>34809.240614191353</v>
      </c>
      <c r="P9788">
        <v>159.36753455106063</v>
      </c>
      <c r="Q9788">
        <v>0.7609338870146336</v>
      </c>
      <c r="S9788" s="6">
        <v>48.699768768936551</v>
      </c>
      <c r="V9788" s="6">
        <v>365.94812299141449</v>
      </c>
    </row>
    <row r="9789" spans="1:23" x14ac:dyDescent="0.3">
      <c r="A9789" s="1">
        <v>44912</v>
      </c>
      <c r="B9789">
        <v>202212</v>
      </c>
      <c r="C9789">
        <v>2022</v>
      </c>
      <c r="D9789" t="s">
        <v>3</v>
      </c>
      <c r="E9789" t="s">
        <v>22</v>
      </c>
      <c r="F9789">
        <v>483.03024080085731</v>
      </c>
      <c r="G9789">
        <v>96</v>
      </c>
      <c r="I9789">
        <v>489.08280607717541</v>
      </c>
      <c r="J9789">
        <v>483.70108704637187</v>
      </c>
      <c r="K9789">
        <v>635.87289303300065</v>
      </c>
      <c r="L9789">
        <v>6.6584289386124391</v>
      </c>
      <c r="N9789">
        <v>1</v>
      </c>
      <c r="O9789">
        <v>60330.477076027077</v>
      </c>
      <c r="P9789">
        <v>252.90143392726108</v>
      </c>
      <c r="Q9789">
        <v>0.76513733348719726</v>
      </c>
      <c r="S9789" s="6">
        <v>73.45318401477094</v>
      </c>
      <c r="V9789" s="6">
        <v>639.20917810679418</v>
      </c>
    </row>
    <row r="9790" spans="1:23" x14ac:dyDescent="0.3">
      <c r="A9790" s="1">
        <v>44912</v>
      </c>
      <c r="B9790">
        <v>202212</v>
      </c>
      <c r="C9790">
        <v>2022</v>
      </c>
      <c r="D9790" t="s">
        <v>5</v>
      </c>
      <c r="E9790" t="s">
        <v>23</v>
      </c>
      <c r="F9790">
        <v>2622.7009113769527</v>
      </c>
      <c r="H9790">
        <v>162</v>
      </c>
      <c r="I9790">
        <v>2871.8895965054826</v>
      </c>
      <c r="M9790">
        <v>11.666845508190042</v>
      </c>
      <c r="N9790">
        <v>0.98652022924178695</v>
      </c>
      <c r="O9790">
        <v>823986.80719007296</v>
      </c>
      <c r="P9790">
        <v>2013.989861033755</v>
      </c>
      <c r="R9790">
        <v>0.9506</v>
      </c>
      <c r="T9790" s="6">
        <v>159.81627713716949</v>
      </c>
      <c r="U9790" s="6">
        <v>153.99719999999999</v>
      </c>
      <c r="W9790" s="6">
        <v>1890.0289723267867</v>
      </c>
    </row>
    <row r="9791" spans="1:23" x14ac:dyDescent="0.3">
      <c r="A9791" s="1">
        <v>44912</v>
      </c>
      <c r="B9791">
        <v>202212</v>
      </c>
      <c r="C9791">
        <v>2022</v>
      </c>
      <c r="D9791" t="s">
        <v>6</v>
      </c>
      <c r="E9791" t="s">
        <v>23</v>
      </c>
      <c r="F9791">
        <v>746.92399999999998</v>
      </c>
      <c r="H9791">
        <v>66</v>
      </c>
      <c r="I9791">
        <v>1019.5750666666667</v>
      </c>
      <c r="M9791">
        <v>9.4627083333333335</v>
      </c>
      <c r="N9791">
        <v>0.83179999999999998</v>
      </c>
      <c r="O9791">
        <v>259776.8999871666</v>
      </c>
      <c r="P9791">
        <v>766.96464831296669</v>
      </c>
      <c r="R9791">
        <v>0.94569999999999999</v>
      </c>
      <c r="T9791" s="6">
        <v>54.898800000000001</v>
      </c>
      <c r="U9791" s="6">
        <v>62.416199999999996</v>
      </c>
      <c r="W9791" s="6">
        <v>624.53875000000005</v>
      </c>
    </row>
    <row r="9792" spans="1:23" x14ac:dyDescent="0.3">
      <c r="A9792" s="1">
        <v>44912</v>
      </c>
      <c r="B9792">
        <v>202212</v>
      </c>
      <c r="C9792">
        <v>2022</v>
      </c>
      <c r="D9792" t="s">
        <v>7</v>
      </c>
      <c r="E9792" t="s">
        <v>23</v>
      </c>
      <c r="F9792">
        <v>567.90159231233554</v>
      </c>
      <c r="H9792">
        <v>36</v>
      </c>
      <c r="I9792">
        <v>630.79134660990269</v>
      </c>
      <c r="M9792">
        <v>12.764369359159618</v>
      </c>
      <c r="N9792">
        <v>0.98380000000000001</v>
      </c>
      <c r="O9792">
        <v>195277.85814912655</v>
      </c>
      <c r="P9792">
        <v>494.17073003151148</v>
      </c>
      <c r="R9792">
        <v>0.95550000000000002</v>
      </c>
      <c r="T9792" s="6">
        <v>35.416800000000002</v>
      </c>
      <c r="U9792" s="6">
        <v>34.398000000000003</v>
      </c>
      <c r="W9792" s="6">
        <v>459.51729692974624</v>
      </c>
    </row>
    <row r="9793" spans="1:23" x14ac:dyDescent="0.3">
      <c r="A9793" s="1">
        <v>44912</v>
      </c>
      <c r="B9793">
        <v>202212</v>
      </c>
      <c r="C9793">
        <v>2022</v>
      </c>
      <c r="D9793" t="s">
        <v>8</v>
      </c>
      <c r="E9793" t="s">
        <v>23</v>
      </c>
      <c r="F9793">
        <v>787.79875999999979</v>
      </c>
      <c r="H9793">
        <v>108</v>
      </c>
      <c r="I9793">
        <v>911.6022508333333</v>
      </c>
      <c r="M9793">
        <v>7.1435536522633738</v>
      </c>
      <c r="N9793">
        <v>0.96875</v>
      </c>
      <c r="O9793">
        <v>98396.065124000233</v>
      </c>
      <c r="P9793">
        <v>443.59947858624639</v>
      </c>
      <c r="R9793">
        <v>0.96039999999999992</v>
      </c>
      <c r="T9793" s="6">
        <v>104.625</v>
      </c>
      <c r="U9793" s="6">
        <v>103.72319999999999</v>
      </c>
      <c r="W9793" s="6">
        <v>771.50379444444434</v>
      </c>
    </row>
    <row r="9794" spans="1:23" x14ac:dyDescent="0.3">
      <c r="A9794" s="1">
        <v>44913</v>
      </c>
      <c r="B9794">
        <v>202212</v>
      </c>
      <c r="C9794">
        <v>2022</v>
      </c>
      <c r="D9794" t="s">
        <v>0</v>
      </c>
      <c r="E9794" t="s">
        <v>22</v>
      </c>
      <c r="F9794">
        <v>144.13168076801264</v>
      </c>
      <c r="G9794">
        <v>44</v>
      </c>
      <c r="I9794">
        <v>138.63305928495674</v>
      </c>
      <c r="J9794">
        <v>144.61654404926264</v>
      </c>
      <c r="K9794">
        <v>183.12709618866657</v>
      </c>
      <c r="L9794">
        <v>4.2015617463227448</v>
      </c>
      <c r="N9794">
        <v>1</v>
      </c>
      <c r="O9794">
        <v>18198.189695215464</v>
      </c>
      <c r="P9794">
        <v>132.32303603838795</v>
      </c>
      <c r="Q9794">
        <v>0.74990004612997874</v>
      </c>
      <c r="S9794" s="6">
        <v>32.995602029719066</v>
      </c>
      <c r="V9794" s="6">
        <v>184.86871683820078</v>
      </c>
    </row>
    <row r="9795" spans="1:23" x14ac:dyDescent="0.3">
      <c r="A9795" s="1">
        <v>44913</v>
      </c>
      <c r="B9795">
        <v>202212</v>
      </c>
      <c r="C9795">
        <v>2022</v>
      </c>
      <c r="D9795" t="s">
        <v>1</v>
      </c>
      <c r="E9795" t="s">
        <v>22</v>
      </c>
      <c r="F9795">
        <v>156.54016066360441</v>
      </c>
      <c r="G9795">
        <v>46</v>
      </c>
      <c r="I9795">
        <v>159.93726067875525</v>
      </c>
      <c r="J9795">
        <v>156.67517042922941</v>
      </c>
      <c r="K9795">
        <v>206.64067438778164</v>
      </c>
      <c r="L9795">
        <v>4.5875627368066816</v>
      </c>
      <c r="N9795">
        <v>1</v>
      </c>
      <c r="O9795">
        <v>19750.766194395263</v>
      </c>
      <c r="P9795">
        <v>142.57000545656371</v>
      </c>
      <c r="Q9795">
        <v>0.75789633205048923</v>
      </c>
      <c r="S9795" s="6">
        <v>34.863231274322501</v>
      </c>
      <c r="V9795" s="6">
        <v>211.02788589310734</v>
      </c>
    </row>
    <row r="9796" spans="1:23" x14ac:dyDescent="0.3">
      <c r="A9796" s="1">
        <v>44913</v>
      </c>
      <c r="B9796">
        <v>202212</v>
      </c>
      <c r="C9796">
        <v>2022</v>
      </c>
      <c r="D9796" t="s">
        <v>4</v>
      </c>
      <c r="E9796" t="s">
        <v>22</v>
      </c>
      <c r="F9796">
        <v>121.46736050987228</v>
      </c>
      <c r="G9796">
        <v>36</v>
      </c>
      <c r="I9796">
        <v>116.34092150518022</v>
      </c>
      <c r="J9796">
        <v>121.61116050987228</v>
      </c>
      <c r="K9796">
        <v>153.00728602285429</v>
      </c>
      <c r="L9796">
        <v>4.2483643353941254</v>
      </c>
      <c r="N9796">
        <v>1</v>
      </c>
      <c r="O9796">
        <v>15284.114954708852</v>
      </c>
      <c r="P9796">
        <v>109.76164929932972</v>
      </c>
      <c r="Q9796">
        <v>0.76069094100729384</v>
      </c>
      <c r="S9796" s="6">
        <v>27.384873876262578</v>
      </c>
      <c r="V9796" s="6">
        <v>152.94111607418853</v>
      </c>
    </row>
    <row r="9797" spans="1:23" x14ac:dyDescent="0.3">
      <c r="A9797" s="1">
        <v>44913</v>
      </c>
      <c r="B9797">
        <v>202212</v>
      </c>
      <c r="C9797">
        <v>2022</v>
      </c>
      <c r="D9797" t="s">
        <v>2</v>
      </c>
      <c r="E9797" t="s">
        <v>22</v>
      </c>
      <c r="F9797">
        <v>269.994140625</v>
      </c>
      <c r="G9797">
        <v>64</v>
      </c>
      <c r="I9797">
        <v>259.31557246951121</v>
      </c>
      <c r="J9797">
        <v>270.38623046875</v>
      </c>
      <c r="K9797">
        <v>338.70034741796229</v>
      </c>
      <c r="L9797">
        <v>5.3247803639453268</v>
      </c>
      <c r="N9797">
        <v>1</v>
      </c>
      <c r="O9797">
        <v>34084.496989785061</v>
      </c>
      <c r="P9797">
        <v>159.36753455106063</v>
      </c>
      <c r="Q9797">
        <v>0.7609338870146336</v>
      </c>
      <c r="S9797" s="6">
        <v>48.699768768936551</v>
      </c>
      <c r="V9797" s="6">
        <v>340.78594329250092</v>
      </c>
    </row>
    <row r="9798" spans="1:23" x14ac:dyDescent="0.3">
      <c r="A9798" s="1">
        <v>44913</v>
      </c>
      <c r="B9798">
        <v>202212</v>
      </c>
      <c r="C9798">
        <v>2022</v>
      </c>
      <c r="D9798" t="s">
        <v>3</v>
      </c>
      <c r="E9798" t="s">
        <v>22</v>
      </c>
      <c r="F9798">
        <v>222.04728176116893</v>
      </c>
      <c r="G9798">
        <v>96</v>
      </c>
      <c r="I9798">
        <v>204.19533209942057</v>
      </c>
      <c r="J9798">
        <v>222.64050765365656</v>
      </c>
      <c r="K9798">
        <v>266.96316922574385</v>
      </c>
      <c r="L9798">
        <v>2.7799384715352606</v>
      </c>
      <c r="N9798">
        <v>1</v>
      </c>
      <c r="O9798">
        <v>28321.055650025944</v>
      </c>
      <c r="P9798">
        <v>252.90143392726108</v>
      </c>
      <c r="Q9798">
        <v>0.76513733348719726</v>
      </c>
      <c r="S9798" s="6">
        <v>73.45318401477094</v>
      </c>
      <c r="V9798" s="6">
        <v>266.87409326738504</v>
      </c>
    </row>
    <row r="9799" spans="1:23" x14ac:dyDescent="0.3">
      <c r="A9799" s="1">
        <v>44913</v>
      </c>
      <c r="B9799">
        <v>202212</v>
      </c>
      <c r="C9799">
        <v>2022</v>
      </c>
      <c r="D9799" t="s">
        <v>5</v>
      </c>
      <c r="E9799" t="s">
        <v>23</v>
      </c>
      <c r="F9799">
        <v>3479.306</v>
      </c>
      <c r="H9799">
        <v>162</v>
      </c>
      <c r="I9799">
        <v>3888</v>
      </c>
      <c r="M9799">
        <v>15.98191015830067</v>
      </c>
      <c r="N9799">
        <v>0.95479999999999998</v>
      </c>
      <c r="O9799">
        <v>513175.86946540012</v>
      </c>
      <c r="P9799">
        <v>2013.989861033755</v>
      </c>
      <c r="R9799">
        <v>0.9506</v>
      </c>
      <c r="T9799" s="6">
        <v>154.67759999999998</v>
      </c>
      <c r="U9799" s="6">
        <v>153.99719999999999</v>
      </c>
      <c r="W9799" s="6">
        <v>2589.0694456447086</v>
      </c>
    </row>
    <row r="9800" spans="1:23" x14ac:dyDescent="0.3">
      <c r="A9800" s="1">
        <v>44913</v>
      </c>
      <c r="B9800">
        <v>202212</v>
      </c>
      <c r="C9800">
        <v>2022</v>
      </c>
      <c r="D9800" t="s">
        <v>6</v>
      </c>
      <c r="E9800" t="s">
        <v>23</v>
      </c>
      <c r="F9800">
        <v>573.52599999999995</v>
      </c>
      <c r="H9800">
        <v>66</v>
      </c>
      <c r="I9800">
        <v>1584</v>
      </c>
      <c r="M9800">
        <v>14.478888888888889</v>
      </c>
      <c r="N9800">
        <v>0.46413194444444439</v>
      </c>
      <c r="O9800">
        <v>88655.899634933245</v>
      </c>
      <c r="P9800">
        <v>766.96464831296669</v>
      </c>
      <c r="R9800">
        <v>0.94569999999999999</v>
      </c>
      <c r="T9800" s="6">
        <v>30.63270833333333</v>
      </c>
      <c r="U9800" s="6">
        <v>62.416199999999996</v>
      </c>
      <c r="W9800" s="6">
        <v>955.60666666666668</v>
      </c>
    </row>
    <row r="9801" spans="1:23" x14ac:dyDescent="0.3">
      <c r="A9801" s="1">
        <v>44913</v>
      </c>
      <c r="B9801">
        <v>202212</v>
      </c>
      <c r="C9801">
        <v>2022</v>
      </c>
      <c r="D9801" t="s">
        <v>7</v>
      </c>
      <c r="E9801" t="s">
        <v>23</v>
      </c>
      <c r="F9801">
        <v>851.92</v>
      </c>
      <c r="H9801">
        <v>36</v>
      </c>
      <c r="I9801">
        <v>864</v>
      </c>
      <c r="M9801">
        <v>18.882852817505515</v>
      </c>
      <c r="N9801">
        <v>1</v>
      </c>
      <c r="O9801">
        <v>122309.82064179625</v>
      </c>
      <c r="P9801">
        <v>494.17073003151148</v>
      </c>
      <c r="R9801">
        <v>0.95550000000000002</v>
      </c>
      <c r="T9801" s="6">
        <v>36</v>
      </c>
      <c r="U9801" s="6">
        <v>34.398000000000003</v>
      </c>
      <c r="W9801" s="6">
        <v>679.78270143019859</v>
      </c>
    </row>
    <row r="9802" spans="1:23" x14ac:dyDescent="0.3">
      <c r="A9802" s="1">
        <v>44913</v>
      </c>
      <c r="B9802">
        <v>202212</v>
      </c>
      <c r="C9802">
        <v>2022</v>
      </c>
      <c r="D9802" t="s">
        <v>8</v>
      </c>
      <c r="E9802" t="s">
        <v>23</v>
      </c>
      <c r="F9802">
        <v>1139.5260000000001</v>
      </c>
      <c r="H9802">
        <v>108</v>
      </c>
      <c r="I9802">
        <v>1313.0852653999998</v>
      </c>
      <c r="M9802">
        <v>8.2209625257201662</v>
      </c>
      <c r="N9802">
        <v>0.99243827160493836</v>
      </c>
      <c r="O9802">
        <v>162461.00315273571</v>
      </c>
      <c r="P9802">
        <v>443.59947858624639</v>
      </c>
      <c r="R9802">
        <v>0.96039999999999992</v>
      </c>
      <c r="T9802" s="6">
        <v>107.18333333333334</v>
      </c>
      <c r="U9802" s="6">
        <v>103.72319999999999</v>
      </c>
      <c r="W9802" s="6">
        <v>887.86395277777797</v>
      </c>
    </row>
    <row r="9803" spans="1:23" x14ac:dyDescent="0.3">
      <c r="A9803" s="1">
        <v>44914</v>
      </c>
      <c r="B9803">
        <v>202212</v>
      </c>
      <c r="C9803">
        <v>2022</v>
      </c>
      <c r="D9803" t="s">
        <v>0</v>
      </c>
      <c r="E9803" t="s">
        <v>22</v>
      </c>
      <c r="F9803">
        <v>0</v>
      </c>
      <c r="G9803">
        <v>44</v>
      </c>
      <c r="I9803">
        <v>150.51577389099401</v>
      </c>
      <c r="J9803">
        <v>0</v>
      </c>
      <c r="K9803">
        <v>0</v>
      </c>
      <c r="L9803">
        <v>4.5616920023288188</v>
      </c>
      <c r="N9803">
        <v>1</v>
      </c>
      <c r="O9803">
        <v>0</v>
      </c>
      <c r="P9803">
        <v>132.32303603838795</v>
      </c>
      <c r="Q9803">
        <v>0.74990004612997874</v>
      </c>
      <c r="S9803" s="6">
        <v>32.995602029719066</v>
      </c>
      <c r="V9803" s="6">
        <v>200.71444810246803</v>
      </c>
    </row>
    <row r="9804" spans="1:23" x14ac:dyDescent="0.3">
      <c r="A9804" s="1">
        <v>44914</v>
      </c>
      <c r="B9804">
        <v>202212</v>
      </c>
      <c r="C9804">
        <v>2022</v>
      </c>
      <c r="D9804" t="s">
        <v>1</v>
      </c>
      <c r="E9804" t="s">
        <v>22</v>
      </c>
      <c r="F9804">
        <v>0</v>
      </c>
      <c r="G9804">
        <v>46</v>
      </c>
      <c r="I9804">
        <v>161.58744081447597</v>
      </c>
      <c r="J9804">
        <v>0</v>
      </c>
      <c r="K9804">
        <v>0</v>
      </c>
      <c r="L9804">
        <v>4.6348957026679418</v>
      </c>
      <c r="N9804">
        <v>1</v>
      </c>
      <c r="O9804">
        <v>0</v>
      </c>
      <c r="P9804">
        <v>142.57000545656371</v>
      </c>
      <c r="Q9804">
        <v>0.75789633205048923</v>
      </c>
      <c r="S9804" s="6">
        <v>34.863231274322501</v>
      </c>
      <c r="V9804" s="6">
        <v>213.20520232272531</v>
      </c>
    </row>
    <row r="9805" spans="1:23" x14ac:dyDescent="0.3">
      <c r="A9805" s="1">
        <v>44914</v>
      </c>
      <c r="B9805">
        <v>202212</v>
      </c>
      <c r="C9805">
        <v>2022</v>
      </c>
      <c r="D9805" t="s">
        <v>4</v>
      </c>
      <c r="E9805" t="s">
        <v>22</v>
      </c>
      <c r="F9805">
        <v>0</v>
      </c>
      <c r="G9805">
        <v>36</v>
      </c>
      <c r="I9805">
        <v>127.74766006502068</v>
      </c>
      <c r="J9805">
        <v>0</v>
      </c>
      <c r="K9805">
        <v>0</v>
      </c>
      <c r="L9805">
        <v>4.664898609438306</v>
      </c>
      <c r="N9805">
        <v>1</v>
      </c>
      <c r="O9805">
        <v>0</v>
      </c>
      <c r="P9805">
        <v>109.76164929932972</v>
      </c>
      <c r="Q9805">
        <v>0.76069094100729384</v>
      </c>
      <c r="S9805" s="6">
        <v>27.384873876262578</v>
      </c>
      <c r="V9805" s="6">
        <v>167.93634993977901</v>
      </c>
    </row>
    <row r="9806" spans="1:23" x14ac:dyDescent="0.3">
      <c r="A9806" s="1">
        <v>44914</v>
      </c>
      <c r="B9806">
        <v>202212</v>
      </c>
      <c r="C9806">
        <v>2022</v>
      </c>
      <c r="D9806" t="s">
        <v>2</v>
      </c>
      <c r="E9806" t="s">
        <v>22</v>
      </c>
      <c r="F9806">
        <v>0</v>
      </c>
      <c r="G9806">
        <v>64</v>
      </c>
      <c r="I9806">
        <v>216.2986433506876</v>
      </c>
      <c r="J9806">
        <v>0</v>
      </c>
      <c r="K9806">
        <v>0</v>
      </c>
      <c r="L9806">
        <v>4.4414716705730033</v>
      </c>
      <c r="N9806">
        <v>1</v>
      </c>
      <c r="O9806">
        <v>0</v>
      </c>
      <c r="P9806">
        <v>159.36753455106063</v>
      </c>
      <c r="Q9806">
        <v>0.7609338870146336</v>
      </c>
      <c r="S9806" s="6">
        <v>48.699768768936551</v>
      </c>
      <c r="V9806" s="6">
        <v>284.25418691667221</v>
      </c>
    </row>
    <row r="9807" spans="1:23" x14ac:dyDescent="0.3">
      <c r="A9807" s="1">
        <v>44914</v>
      </c>
      <c r="B9807">
        <v>202212</v>
      </c>
      <c r="C9807">
        <v>2022</v>
      </c>
      <c r="D9807" t="s">
        <v>3</v>
      </c>
      <c r="E9807" t="s">
        <v>22</v>
      </c>
      <c r="F9807">
        <v>0</v>
      </c>
      <c r="G9807">
        <v>96</v>
      </c>
      <c r="I9807">
        <v>331.53071032668254</v>
      </c>
      <c r="J9807">
        <v>0</v>
      </c>
      <c r="K9807">
        <v>0</v>
      </c>
      <c r="L9807">
        <v>4.5134967908268475</v>
      </c>
      <c r="N9807">
        <v>1</v>
      </c>
      <c r="O9807">
        <v>0</v>
      </c>
      <c r="P9807">
        <v>252.90143392726108</v>
      </c>
      <c r="Q9807">
        <v>0.76513733348719726</v>
      </c>
      <c r="S9807" s="6">
        <v>73.45318401477094</v>
      </c>
      <c r="V9807" s="6">
        <v>433.29569191937736</v>
      </c>
    </row>
    <row r="9808" spans="1:23" x14ac:dyDescent="0.3">
      <c r="A9808" s="1">
        <v>44914</v>
      </c>
      <c r="B9808">
        <v>202212</v>
      </c>
      <c r="C9808">
        <v>2022</v>
      </c>
      <c r="D9808" t="s">
        <v>5</v>
      </c>
      <c r="E9808" t="s">
        <v>23</v>
      </c>
      <c r="F9808">
        <v>3029.9191524653925</v>
      </c>
      <c r="H9808">
        <v>162</v>
      </c>
      <c r="I9808">
        <v>3594.1784202652502</v>
      </c>
      <c r="M9808">
        <v>14.970158328277078</v>
      </c>
      <c r="N9808">
        <v>0.79398426626944052</v>
      </c>
      <c r="O9808">
        <v>291133.72006198927</v>
      </c>
      <c r="P9808">
        <v>2013.989861033755</v>
      </c>
      <c r="R9808">
        <v>0.9506</v>
      </c>
      <c r="T9808" s="6">
        <v>128.62545113564937</v>
      </c>
      <c r="U9808" s="6">
        <v>153.99719999999999</v>
      </c>
      <c r="W9808" s="6">
        <v>2425.1656491808867</v>
      </c>
    </row>
    <row r="9809" spans="1:23" x14ac:dyDescent="0.3">
      <c r="A9809" s="1">
        <v>44914</v>
      </c>
      <c r="B9809">
        <v>202212</v>
      </c>
      <c r="C9809">
        <v>2022</v>
      </c>
      <c r="D9809" t="s">
        <v>6</v>
      </c>
      <c r="E9809" t="s">
        <v>23</v>
      </c>
      <c r="F9809">
        <v>707.52984932544996</v>
      </c>
      <c r="H9809">
        <v>66</v>
      </c>
      <c r="I9809">
        <v>1464.0281218642149</v>
      </c>
      <c r="M9809">
        <v>14.35159361762061</v>
      </c>
      <c r="N9809">
        <v>0.87207818312610952</v>
      </c>
      <c r="O9809">
        <v>69929.896654724493</v>
      </c>
      <c r="P9809">
        <v>766.96464831296669</v>
      </c>
      <c r="R9809">
        <v>0.94569999999999999</v>
      </c>
      <c r="T9809" s="6">
        <v>57.557160086323229</v>
      </c>
      <c r="U9809" s="6">
        <v>62.416199999999996</v>
      </c>
      <c r="W9809" s="6">
        <v>947.20517876296026</v>
      </c>
    </row>
    <row r="9810" spans="1:23" x14ac:dyDescent="0.3">
      <c r="A9810" s="1">
        <v>44914</v>
      </c>
      <c r="B9810">
        <v>202212</v>
      </c>
      <c r="C9810">
        <v>2022</v>
      </c>
      <c r="D9810" t="s">
        <v>7</v>
      </c>
      <c r="E9810" t="s">
        <v>23</v>
      </c>
      <c r="F9810">
        <v>757.20795807440425</v>
      </c>
      <c r="H9810">
        <v>36</v>
      </c>
      <c r="I9810">
        <v>791.84226426492023</v>
      </c>
      <c r="M9810">
        <v>15.450051739823971</v>
      </c>
      <c r="N9810">
        <v>0.87799452924701749</v>
      </c>
      <c r="O9810">
        <v>75469.15481893548</v>
      </c>
      <c r="P9810">
        <v>494.17073003151148</v>
      </c>
      <c r="R9810">
        <v>0.95550000000000002</v>
      </c>
      <c r="T9810" s="6">
        <v>31.607803052892628</v>
      </c>
      <c r="U9810" s="6">
        <v>34.398000000000003</v>
      </c>
      <c r="W9810" s="6">
        <v>556.20186263366293</v>
      </c>
    </row>
    <row r="9811" spans="1:23" x14ac:dyDescent="0.3">
      <c r="A9811" s="1">
        <v>44914</v>
      </c>
      <c r="B9811">
        <v>202212</v>
      </c>
      <c r="C9811">
        <v>2022</v>
      </c>
      <c r="D9811" t="s">
        <v>8</v>
      </c>
      <c r="E9811" t="s">
        <v>23</v>
      </c>
      <c r="F9811">
        <v>180.06256757613571</v>
      </c>
      <c r="H9811">
        <v>108</v>
      </c>
      <c r="I9811">
        <v>42.897408715370524</v>
      </c>
      <c r="M9811">
        <v>2.663153298076919</v>
      </c>
      <c r="N9811">
        <v>0.91761293011670697</v>
      </c>
      <c r="O9811">
        <v>17370.868786971558</v>
      </c>
      <c r="P9811">
        <v>443.59947858624639</v>
      </c>
      <c r="R9811">
        <v>0.96039999999999992</v>
      </c>
      <c r="T9811" s="6">
        <v>99.102196452604346</v>
      </c>
      <c r="U9811" s="6">
        <v>103.72319999999999</v>
      </c>
      <c r="W9811" s="6">
        <v>287.62055619230728</v>
      </c>
    </row>
    <row r="9812" spans="1:23" x14ac:dyDescent="0.3">
      <c r="A9812" s="1">
        <v>44915</v>
      </c>
      <c r="B9812">
        <v>202212</v>
      </c>
      <c r="C9812">
        <v>2022</v>
      </c>
      <c r="D9812" t="s">
        <v>0</v>
      </c>
      <c r="E9812" t="s">
        <v>22</v>
      </c>
      <c r="F9812">
        <v>0</v>
      </c>
      <c r="G9812">
        <v>44</v>
      </c>
      <c r="I9812">
        <v>151.35386149269641</v>
      </c>
      <c r="J9812">
        <v>0</v>
      </c>
      <c r="K9812">
        <v>0</v>
      </c>
      <c r="L9812">
        <v>4.5870919814214126</v>
      </c>
      <c r="N9812">
        <v>1</v>
      </c>
      <c r="O9812">
        <v>0</v>
      </c>
      <c r="P9812">
        <v>132.32303603838795</v>
      </c>
      <c r="Q9812">
        <v>0.74990004612997874</v>
      </c>
      <c r="S9812" s="6">
        <v>32.995602029719066</v>
      </c>
      <c r="V9812" s="6">
        <v>201.83204718254217</v>
      </c>
    </row>
    <row r="9813" spans="1:23" x14ac:dyDescent="0.3">
      <c r="A9813" s="1">
        <v>44915</v>
      </c>
      <c r="B9813">
        <v>202212</v>
      </c>
      <c r="C9813">
        <v>2022</v>
      </c>
      <c r="D9813" t="s">
        <v>1</v>
      </c>
      <c r="E9813" t="s">
        <v>22</v>
      </c>
      <c r="F9813">
        <v>0</v>
      </c>
      <c r="G9813">
        <v>46</v>
      </c>
      <c r="I9813">
        <v>162.50271460602687</v>
      </c>
      <c r="J9813">
        <v>0</v>
      </c>
      <c r="K9813">
        <v>0</v>
      </c>
      <c r="L9813">
        <v>4.6611489717452983</v>
      </c>
      <c r="N9813">
        <v>1</v>
      </c>
      <c r="O9813">
        <v>0</v>
      </c>
      <c r="P9813">
        <v>142.57000545656371</v>
      </c>
      <c r="Q9813">
        <v>0.75789633205048923</v>
      </c>
      <c r="S9813" s="6">
        <v>34.863231274322501</v>
      </c>
      <c r="V9813" s="6">
        <v>214.41285270028374</v>
      </c>
    </row>
    <row r="9814" spans="1:23" x14ac:dyDescent="0.3">
      <c r="A9814" s="1">
        <v>44915</v>
      </c>
      <c r="B9814">
        <v>202212</v>
      </c>
      <c r="C9814">
        <v>2022</v>
      </c>
      <c r="D9814" t="s">
        <v>4</v>
      </c>
      <c r="E9814" t="s">
        <v>22</v>
      </c>
      <c r="F9814">
        <v>0</v>
      </c>
      <c r="G9814">
        <v>36</v>
      </c>
      <c r="I9814">
        <v>125.99397995777029</v>
      </c>
      <c r="J9814">
        <v>0</v>
      </c>
      <c r="K9814">
        <v>0</v>
      </c>
      <c r="L9814">
        <v>4.600860333593972</v>
      </c>
      <c r="N9814">
        <v>1</v>
      </c>
      <c r="O9814">
        <v>0</v>
      </c>
      <c r="P9814">
        <v>109.76164929932972</v>
      </c>
      <c r="Q9814">
        <v>0.76069094100729384</v>
      </c>
      <c r="S9814" s="6">
        <v>27.384873876262578</v>
      </c>
      <c r="V9814" s="6">
        <v>165.63097200938299</v>
      </c>
    </row>
    <row r="9815" spans="1:23" x14ac:dyDescent="0.3">
      <c r="A9815" s="1">
        <v>44915</v>
      </c>
      <c r="B9815">
        <v>202212</v>
      </c>
      <c r="C9815">
        <v>2022</v>
      </c>
      <c r="D9815" t="s">
        <v>2</v>
      </c>
      <c r="E9815" t="s">
        <v>22</v>
      </c>
      <c r="F9815">
        <v>0</v>
      </c>
      <c r="G9815">
        <v>64</v>
      </c>
      <c r="I9815">
        <v>218.66110960894062</v>
      </c>
      <c r="J9815">
        <v>0</v>
      </c>
      <c r="K9815">
        <v>0</v>
      </c>
      <c r="L9815">
        <v>4.4899825016913626</v>
      </c>
      <c r="N9815">
        <v>1</v>
      </c>
      <c r="O9815">
        <v>0</v>
      </c>
      <c r="P9815">
        <v>159.36753455106063</v>
      </c>
      <c r="Q9815">
        <v>0.7609338870146336</v>
      </c>
      <c r="S9815" s="6">
        <v>48.699768768936551</v>
      </c>
      <c r="V9815" s="6">
        <v>287.35888010824721</v>
      </c>
    </row>
    <row r="9816" spans="1:23" x14ac:dyDescent="0.3">
      <c r="A9816" s="1">
        <v>44915</v>
      </c>
      <c r="B9816">
        <v>202212</v>
      </c>
      <c r="C9816">
        <v>2022</v>
      </c>
      <c r="D9816" t="s">
        <v>3</v>
      </c>
      <c r="E9816" t="s">
        <v>22</v>
      </c>
      <c r="F9816">
        <v>0</v>
      </c>
      <c r="G9816">
        <v>96</v>
      </c>
      <c r="I9816">
        <v>334.76349774063556</v>
      </c>
      <c r="J9816">
        <v>0</v>
      </c>
      <c r="K9816">
        <v>0</v>
      </c>
      <c r="L9816">
        <v>4.5575083263009661</v>
      </c>
      <c r="N9816">
        <v>1</v>
      </c>
      <c r="O9816">
        <v>0</v>
      </c>
      <c r="P9816">
        <v>252.90143392726108</v>
      </c>
      <c r="Q9816">
        <v>0.76513733348719726</v>
      </c>
      <c r="S9816" s="6">
        <v>73.45318401477094</v>
      </c>
      <c r="V9816" s="6">
        <v>437.52079932489278</v>
      </c>
    </row>
    <row r="9817" spans="1:23" x14ac:dyDescent="0.3">
      <c r="A9817" s="1">
        <v>44915</v>
      </c>
      <c r="B9817">
        <v>202212</v>
      </c>
      <c r="C9817">
        <v>2022</v>
      </c>
      <c r="D9817" t="s">
        <v>5</v>
      </c>
      <c r="E9817" t="s">
        <v>23</v>
      </c>
      <c r="F9817">
        <v>2734.9657730682184</v>
      </c>
      <c r="H9817">
        <v>162</v>
      </c>
      <c r="I9817">
        <v>3345.6687217730996</v>
      </c>
      <c r="M9817">
        <v>10.899556853016819</v>
      </c>
      <c r="N9817">
        <v>0.89666110037997881</v>
      </c>
      <c r="O9817">
        <v>572061.83649039327</v>
      </c>
      <c r="P9817">
        <v>2013.989861033755</v>
      </c>
      <c r="R9817">
        <v>0.9506</v>
      </c>
      <c r="T9817" s="6">
        <v>145.25909826155657</v>
      </c>
      <c r="U9817" s="6">
        <v>153.99719999999999</v>
      </c>
      <c r="W9817" s="6">
        <v>1765.7282101887247</v>
      </c>
    </row>
    <row r="9818" spans="1:23" x14ac:dyDescent="0.3">
      <c r="A9818" s="1">
        <v>44915</v>
      </c>
      <c r="B9818">
        <v>202212</v>
      </c>
      <c r="C9818">
        <v>2022</v>
      </c>
      <c r="D9818" t="s">
        <v>6</v>
      </c>
      <c r="E9818" t="s">
        <v>23</v>
      </c>
      <c r="F9818">
        <v>691.00861134396382</v>
      </c>
      <c r="H9818">
        <v>66</v>
      </c>
      <c r="I9818">
        <v>849.59524757671102</v>
      </c>
      <c r="M9818">
        <v>7.6913743950756537</v>
      </c>
      <c r="N9818">
        <v>0.91648263159011889</v>
      </c>
      <c r="O9818">
        <v>166155.77127822631</v>
      </c>
      <c r="P9818">
        <v>766.96464831296669</v>
      </c>
      <c r="R9818">
        <v>0.94569999999999999</v>
      </c>
      <c r="T9818" s="6">
        <v>60.487853684947844</v>
      </c>
      <c r="U9818" s="6">
        <v>62.416199999999996</v>
      </c>
      <c r="W9818" s="6">
        <v>507.63071007499315</v>
      </c>
    </row>
    <row r="9819" spans="1:23" x14ac:dyDescent="0.3">
      <c r="A9819" s="1">
        <v>44915</v>
      </c>
      <c r="B9819">
        <v>202212</v>
      </c>
      <c r="C9819">
        <v>2022</v>
      </c>
      <c r="D9819" t="s">
        <v>7</v>
      </c>
      <c r="E9819" t="s">
        <v>23</v>
      </c>
      <c r="F9819">
        <v>335.65272155435855</v>
      </c>
      <c r="H9819">
        <v>36</v>
      </c>
      <c r="I9819">
        <v>337.73871425362711</v>
      </c>
      <c r="M9819">
        <v>6.6626138524800975</v>
      </c>
      <c r="N9819">
        <v>0.9244205249546783</v>
      </c>
      <c r="O9819">
        <v>70439.17467303577</v>
      </c>
      <c r="P9819">
        <v>494.17073003151148</v>
      </c>
      <c r="R9819">
        <v>0.95550000000000002</v>
      </c>
      <c r="T9819" s="6">
        <v>33.279138898368416</v>
      </c>
      <c r="U9819" s="6">
        <v>34.398000000000003</v>
      </c>
      <c r="W9819" s="6">
        <v>239.85409868928352</v>
      </c>
    </row>
    <row r="9820" spans="1:23" x14ac:dyDescent="0.3">
      <c r="A9820" s="1">
        <v>44915</v>
      </c>
      <c r="B9820">
        <v>202212</v>
      </c>
      <c r="C9820">
        <v>2022</v>
      </c>
      <c r="D9820" t="s">
        <v>8</v>
      </c>
      <c r="E9820" t="s">
        <v>23</v>
      </c>
      <c r="F9820">
        <v>217.0224026277449</v>
      </c>
      <c r="H9820">
        <v>108</v>
      </c>
      <c r="I9820">
        <v>140.33996624778251</v>
      </c>
      <c r="M9820">
        <v>3.8756327878123034</v>
      </c>
      <c r="N9820">
        <v>0.90592331257954706</v>
      </c>
      <c r="O9820">
        <v>27304.402302757961</v>
      </c>
      <c r="P9820">
        <v>443.59947858624639</v>
      </c>
      <c r="R9820">
        <v>0.96039999999999992</v>
      </c>
      <c r="T9820" s="6">
        <v>97.839717758591078</v>
      </c>
      <c r="U9820" s="6">
        <v>103.72319999999999</v>
      </c>
      <c r="W9820" s="6">
        <v>418.56834108372874</v>
      </c>
    </row>
    <row r="9821" spans="1:23" x14ac:dyDescent="0.3">
      <c r="A9821" s="1">
        <v>44916</v>
      </c>
      <c r="B9821">
        <v>202212</v>
      </c>
      <c r="C9821">
        <v>2022</v>
      </c>
      <c r="D9821" t="s">
        <v>0</v>
      </c>
      <c r="E9821" t="s">
        <v>22</v>
      </c>
      <c r="F9821">
        <v>0</v>
      </c>
      <c r="G9821">
        <v>44</v>
      </c>
      <c r="I9821">
        <v>146.26338195239515</v>
      </c>
      <c r="J9821">
        <v>0</v>
      </c>
      <c r="K9821">
        <v>0</v>
      </c>
      <c r="L9821">
        <v>4.432814464808251</v>
      </c>
      <c r="N9821">
        <v>1</v>
      </c>
      <c r="O9821">
        <v>0</v>
      </c>
      <c r="P9821">
        <v>132.32303603838795</v>
      </c>
      <c r="Q9821">
        <v>0.74990004612997874</v>
      </c>
      <c r="S9821" s="6">
        <v>32.995602029719066</v>
      </c>
      <c r="V9821" s="6">
        <v>195.04383645156304</v>
      </c>
    </row>
    <row r="9822" spans="1:23" x14ac:dyDescent="0.3">
      <c r="A9822" s="1">
        <v>44916</v>
      </c>
      <c r="B9822">
        <v>202212</v>
      </c>
      <c r="C9822">
        <v>2022</v>
      </c>
      <c r="D9822" t="s">
        <v>1</v>
      </c>
      <c r="E9822" t="s">
        <v>22</v>
      </c>
      <c r="F9822">
        <v>0</v>
      </c>
      <c r="G9822">
        <v>46</v>
      </c>
      <c r="I9822">
        <v>157.29138265480293</v>
      </c>
      <c r="J9822">
        <v>0</v>
      </c>
      <c r="K9822">
        <v>0</v>
      </c>
      <c r="L9822">
        <v>4.5116696561242531</v>
      </c>
      <c r="N9822">
        <v>1</v>
      </c>
      <c r="O9822">
        <v>0</v>
      </c>
      <c r="P9822">
        <v>142.57000545656371</v>
      </c>
      <c r="Q9822">
        <v>0.75789633205048923</v>
      </c>
      <c r="S9822" s="6">
        <v>34.863231274322501</v>
      </c>
      <c r="V9822" s="6">
        <v>207.53680418171564</v>
      </c>
    </row>
    <row r="9823" spans="1:23" x14ac:dyDescent="0.3">
      <c r="A9823" s="1">
        <v>44916</v>
      </c>
      <c r="B9823">
        <v>202212</v>
      </c>
      <c r="C9823">
        <v>2022</v>
      </c>
      <c r="D9823" t="s">
        <v>4</v>
      </c>
      <c r="E9823" t="s">
        <v>22</v>
      </c>
      <c r="F9823">
        <v>0</v>
      </c>
      <c r="G9823">
        <v>36</v>
      </c>
      <c r="I9823">
        <v>121.6695983974507</v>
      </c>
      <c r="J9823">
        <v>0</v>
      </c>
      <c r="K9823">
        <v>0</v>
      </c>
      <c r="L9823">
        <v>4.4429490143796082</v>
      </c>
      <c r="N9823">
        <v>1</v>
      </c>
      <c r="O9823">
        <v>0</v>
      </c>
      <c r="P9823">
        <v>109.76164929932972</v>
      </c>
      <c r="Q9823">
        <v>0.76069094100729384</v>
      </c>
      <c r="S9823" s="6">
        <v>27.384873876262578</v>
      </c>
      <c r="V9823" s="6">
        <v>159.94616451766589</v>
      </c>
    </row>
    <row r="9824" spans="1:23" x14ac:dyDescent="0.3">
      <c r="A9824" s="1">
        <v>44916</v>
      </c>
      <c r="B9824">
        <v>202212</v>
      </c>
      <c r="C9824">
        <v>2022</v>
      </c>
      <c r="D9824" t="s">
        <v>2</v>
      </c>
      <c r="E9824" t="s">
        <v>22</v>
      </c>
      <c r="F9824">
        <v>0</v>
      </c>
      <c r="G9824">
        <v>64</v>
      </c>
      <c r="I9824">
        <v>212.39651538011316</v>
      </c>
      <c r="J9824">
        <v>0</v>
      </c>
      <c r="K9824">
        <v>0</v>
      </c>
      <c r="L9824">
        <v>4.3613454591100975</v>
      </c>
      <c r="N9824">
        <v>1</v>
      </c>
      <c r="O9824">
        <v>0</v>
      </c>
      <c r="P9824">
        <v>159.36753455106063</v>
      </c>
      <c r="Q9824">
        <v>0.7609338870146336</v>
      </c>
      <c r="S9824" s="6">
        <v>48.699768768936551</v>
      </c>
      <c r="V9824" s="6">
        <v>279.12610938304624</v>
      </c>
    </row>
    <row r="9825" spans="1:23" x14ac:dyDescent="0.3">
      <c r="A9825" s="1">
        <v>44916</v>
      </c>
      <c r="B9825">
        <v>202212</v>
      </c>
      <c r="C9825">
        <v>2022</v>
      </c>
      <c r="D9825" t="s">
        <v>3</v>
      </c>
      <c r="E9825" t="s">
        <v>22</v>
      </c>
      <c r="F9825">
        <v>0</v>
      </c>
      <c r="G9825">
        <v>96</v>
      </c>
      <c r="I9825">
        <v>323.74789972222169</v>
      </c>
      <c r="J9825">
        <v>0</v>
      </c>
      <c r="K9825">
        <v>0</v>
      </c>
      <c r="L9825">
        <v>4.4075407222254404</v>
      </c>
      <c r="N9825">
        <v>1</v>
      </c>
      <c r="O9825">
        <v>0</v>
      </c>
      <c r="P9825">
        <v>252.90143392726108</v>
      </c>
      <c r="Q9825">
        <v>0.76513733348719726</v>
      </c>
      <c r="S9825" s="6">
        <v>73.45318401477094</v>
      </c>
      <c r="V9825" s="6">
        <v>423.12390933364225</v>
      </c>
    </row>
    <row r="9826" spans="1:23" x14ac:dyDescent="0.3">
      <c r="A9826" s="1">
        <v>44916</v>
      </c>
      <c r="B9826">
        <v>202212</v>
      </c>
      <c r="C9826">
        <v>2022</v>
      </c>
      <c r="D9826" t="s">
        <v>5</v>
      </c>
      <c r="E9826" t="s">
        <v>23</v>
      </c>
      <c r="F9826">
        <v>55.323725668945372</v>
      </c>
      <c r="H9826">
        <v>162</v>
      </c>
      <c r="I9826">
        <v>88.012529720512319</v>
      </c>
      <c r="M9826">
        <v>2.4608687801612597</v>
      </c>
      <c r="N9826">
        <v>0.90840422673455345</v>
      </c>
      <c r="O9826">
        <v>7764.9444593195603</v>
      </c>
      <c r="P9826">
        <v>2013.989861033755</v>
      </c>
      <c r="R9826">
        <v>0.9506</v>
      </c>
      <c r="T9826" s="6">
        <v>147.16148473099767</v>
      </c>
      <c r="U9826" s="6">
        <v>153.99719999999999</v>
      </c>
      <c r="W9826" s="6">
        <v>398.66074238612407</v>
      </c>
    </row>
    <row r="9827" spans="1:23" x14ac:dyDescent="0.3">
      <c r="A9827" s="1">
        <v>44916</v>
      </c>
      <c r="B9827">
        <v>202212</v>
      </c>
      <c r="C9827">
        <v>2022</v>
      </c>
      <c r="D9827" t="s">
        <v>6</v>
      </c>
      <c r="E9827" t="s">
        <v>23</v>
      </c>
      <c r="F9827">
        <v>0.77962610918593134</v>
      </c>
      <c r="H9827">
        <v>66</v>
      </c>
      <c r="I9827">
        <v>0.16393200613692605</v>
      </c>
      <c r="M9827">
        <v>1.3272933086168657</v>
      </c>
      <c r="N9827">
        <v>0.8543607505704941</v>
      </c>
      <c r="O9827">
        <v>71.936788051538784</v>
      </c>
      <c r="P9827">
        <v>766.96464831296669</v>
      </c>
      <c r="R9827">
        <v>0.94569999999999999</v>
      </c>
      <c r="T9827" s="6">
        <v>56.387809537652608</v>
      </c>
      <c r="U9827" s="6">
        <v>62.416199999999996</v>
      </c>
      <c r="W9827" s="6">
        <v>87.601358368713136</v>
      </c>
    </row>
    <row r="9828" spans="1:23" x14ac:dyDescent="0.3">
      <c r="A9828" s="1">
        <v>44916</v>
      </c>
      <c r="B9828">
        <v>202212</v>
      </c>
      <c r="C9828">
        <v>2022</v>
      </c>
      <c r="D9828" t="s">
        <v>7</v>
      </c>
      <c r="E9828" t="s">
        <v>23</v>
      </c>
      <c r="F9828">
        <v>3.4464547290208087</v>
      </c>
      <c r="H9828">
        <v>36</v>
      </c>
      <c r="I9828">
        <v>6.9411072789406569</v>
      </c>
      <c r="M9828">
        <v>2.1368572656582976</v>
      </c>
      <c r="N9828">
        <v>0.9244205249546783</v>
      </c>
      <c r="O9828">
        <v>424.34540723860658</v>
      </c>
      <c r="P9828">
        <v>494.17073003151148</v>
      </c>
      <c r="R9828">
        <v>0.95550000000000002</v>
      </c>
      <c r="T9828" s="6">
        <v>33.279138898368416</v>
      </c>
      <c r="U9828" s="6">
        <v>34.398000000000003</v>
      </c>
      <c r="W9828" s="6">
        <v>76.926861563698708</v>
      </c>
    </row>
    <row r="9829" spans="1:23" x14ac:dyDescent="0.3">
      <c r="A9829" s="1">
        <v>44916</v>
      </c>
      <c r="B9829">
        <v>202212</v>
      </c>
      <c r="C9829">
        <v>2022</v>
      </c>
      <c r="D9829" t="s">
        <v>8</v>
      </c>
      <c r="E9829" t="s">
        <v>23</v>
      </c>
      <c r="F9829">
        <v>185.81520565809231</v>
      </c>
      <c r="H9829">
        <v>108</v>
      </c>
      <c r="I9829">
        <v>167.43125190220948</v>
      </c>
      <c r="M9829">
        <v>3.9771609413154718</v>
      </c>
      <c r="N9829">
        <v>0.90413106525829234</v>
      </c>
      <c r="O9829">
        <v>17928.953040027158</v>
      </c>
      <c r="P9829">
        <v>443.59947858624639</v>
      </c>
      <c r="R9829">
        <v>0.96039999999999992</v>
      </c>
      <c r="T9829" s="6">
        <v>97.646155047895576</v>
      </c>
      <c r="U9829" s="6">
        <v>103.72319999999999</v>
      </c>
      <c r="W9829" s="6">
        <v>429.53338166207095</v>
      </c>
    </row>
    <row r="9830" spans="1:23" x14ac:dyDescent="0.3">
      <c r="A9830" s="1">
        <v>44917</v>
      </c>
      <c r="B9830">
        <v>202212</v>
      </c>
      <c r="C9830">
        <v>2022</v>
      </c>
      <c r="D9830" t="s">
        <v>0</v>
      </c>
      <c r="E9830" t="s">
        <v>22</v>
      </c>
      <c r="F9830">
        <v>35.755641258541232</v>
      </c>
      <c r="G9830">
        <v>44</v>
      </c>
      <c r="I9830">
        <v>134.93506035073881</v>
      </c>
      <c r="J9830">
        <v>35.848084119144765</v>
      </c>
      <c r="K9830">
        <v>45.531061111394465</v>
      </c>
      <c r="L9830">
        <v>4.0894862360505835</v>
      </c>
      <c r="N9830">
        <v>1</v>
      </c>
      <c r="O9830">
        <v>3768.450306822629</v>
      </c>
      <c r="P9830">
        <v>132.32303603838795</v>
      </c>
      <c r="Q9830">
        <v>0.74990004612997874</v>
      </c>
      <c r="S9830" s="6">
        <v>32.995602029719066</v>
      </c>
      <c r="V9830" s="6">
        <v>179.93739438622566</v>
      </c>
    </row>
    <row r="9831" spans="1:23" x14ac:dyDescent="0.3">
      <c r="A9831" s="1">
        <v>44917</v>
      </c>
      <c r="B9831">
        <v>202212</v>
      </c>
      <c r="C9831">
        <v>2022</v>
      </c>
      <c r="D9831" t="s">
        <v>1</v>
      </c>
      <c r="E9831" t="s">
        <v>22</v>
      </c>
      <c r="F9831">
        <v>28.209937296061721</v>
      </c>
      <c r="G9831">
        <v>46</v>
      </c>
      <c r="I9831">
        <v>143.54780351005388</v>
      </c>
      <c r="J9831">
        <v>28.262974581808376</v>
      </c>
      <c r="K9831">
        <v>35.346428035304726</v>
      </c>
      <c r="L9831">
        <v>4.1174555043548082</v>
      </c>
      <c r="N9831">
        <v>1</v>
      </c>
      <c r="O9831">
        <v>2820.5113050863883</v>
      </c>
      <c r="P9831">
        <v>142.57000545656371</v>
      </c>
      <c r="Q9831">
        <v>0.75789633205048923</v>
      </c>
      <c r="S9831" s="6">
        <v>34.863231274322501</v>
      </c>
      <c r="V9831" s="6">
        <v>189.40295320032118</v>
      </c>
    </row>
    <row r="9832" spans="1:23" x14ac:dyDescent="0.3">
      <c r="A9832" s="1">
        <v>44917</v>
      </c>
      <c r="B9832">
        <v>202212</v>
      </c>
      <c r="C9832">
        <v>2022</v>
      </c>
      <c r="D9832" t="s">
        <v>4</v>
      </c>
      <c r="E9832" t="s">
        <v>22</v>
      </c>
      <c r="F9832">
        <v>0</v>
      </c>
      <c r="G9832">
        <v>36</v>
      </c>
      <c r="I9832">
        <v>124.41659971046202</v>
      </c>
      <c r="J9832">
        <v>0</v>
      </c>
      <c r="K9832">
        <v>0</v>
      </c>
      <c r="L9832">
        <v>4.5432599132146194</v>
      </c>
      <c r="N9832">
        <v>1</v>
      </c>
      <c r="O9832">
        <v>0</v>
      </c>
      <c r="P9832">
        <v>109.76164929932972</v>
      </c>
      <c r="Q9832">
        <v>0.76069094100729384</v>
      </c>
      <c r="S9832" s="6">
        <v>27.384873876262578</v>
      </c>
      <c r="V9832" s="6">
        <v>163.5573568757263</v>
      </c>
    </row>
    <row r="9833" spans="1:23" x14ac:dyDescent="0.3">
      <c r="A9833" s="1">
        <v>44917</v>
      </c>
      <c r="B9833">
        <v>202212</v>
      </c>
      <c r="C9833">
        <v>2022</v>
      </c>
      <c r="D9833" t="s">
        <v>2</v>
      </c>
      <c r="E9833" t="s">
        <v>22</v>
      </c>
      <c r="F9833">
        <v>33.513342301456099</v>
      </c>
      <c r="G9833">
        <v>64</v>
      </c>
      <c r="I9833">
        <v>128.84111032284846</v>
      </c>
      <c r="J9833">
        <v>33.868917806536331</v>
      </c>
      <c r="K9833">
        <v>44.225095132060076</v>
      </c>
      <c r="L9833">
        <v>2.6456205764375325</v>
      </c>
      <c r="N9833">
        <v>1</v>
      </c>
      <c r="O9833">
        <v>3484.2883480236865</v>
      </c>
      <c r="P9833">
        <v>159.36753455106063</v>
      </c>
      <c r="Q9833">
        <v>0.7609338870146336</v>
      </c>
      <c r="S9833" s="6">
        <v>48.699768768936551</v>
      </c>
      <c r="V9833" s="6">
        <v>169.31971689200208</v>
      </c>
    </row>
    <row r="9834" spans="1:23" x14ac:dyDescent="0.3">
      <c r="A9834" s="1">
        <v>44917</v>
      </c>
      <c r="B9834">
        <v>202212</v>
      </c>
      <c r="C9834">
        <v>2022</v>
      </c>
      <c r="D9834" t="s">
        <v>3</v>
      </c>
      <c r="E9834" t="s">
        <v>22</v>
      </c>
      <c r="F9834">
        <v>76.127435249891889</v>
      </c>
      <c r="G9834">
        <v>96</v>
      </c>
      <c r="I9834">
        <v>260.51604834754329</v>
      </c>
      <c r="J9834">
        <v>76.776669323923329</v>
      </c>
      <c r="K9834">
        <v>88.68858506594826</v>
      </c>
      <c r="L9834">
        <v>3.5466951071195942</v>
      </c>
      <c r="N9834">
        <v>1</v>
      </c>
      <c r="O9834">
        <v>8169.6156069112831</v>
      </c>
      <c r="P9834">
        <v>252.90143392726108</v>
      </c>
      <c r="Q9834">
        <v>0.76513733348719726</v>
      </c>
      <c r="S9834" s="6">
        <v>73.45318401477094</v>
      </c>
      <c r="V9834" s="6">
        <v>340.48273028348103</v>
      </c>
    </row>
    <row r="9835" spans="1:23" x14ac:dyDescent="0.3">
      <c r="A9835" s="1">
        <v>44917</v>
      </c>
      <c r="B9835">
        <v>202212</v>
      </c>
      <c r="C9835">
        <v>2022</v>
      </c>
      <c r="D9835" t="s">
        <v>5</v>
      </c>
      <c r="E9835" t="s">
        <v>23</v>
      </c>
      <c r="F9835">
        <v>34.095885162121213</v>
      </c>
      <c r="H9835">
        <v>162</v>
      </c>
      <c r="I9835">
        <v>86.214855664665436</v>
      </c>
      <c r="M9835">
        <v>2.8477023208917451</v>
      </c>
      <c r="N9835">
        <v>0.91226607114840808</v>
      </c>
      <c r="O9835">
        <v>4095.9244614412555</v>
      </c>
      <c r="P9835">
        <v>2013.989861033755</v>
      </c>
      <c r="R9835">
        <v>0.9506</v>
      </c>
      <c r="T9835" s="6">
        <v>147.7871035260421</v>
      </c>
      <c r="U9835" s="6">
        <v>153.99719999999999</v>
      </c>
      <c r="W9835" s="6">
        <v>461.32777598446273</v>
      </c>
    </row>
    <row r="9836" spans="1:23" x14ac:dyDescent="0.3">
      <c r="A9836" s="1">
        <v>44917</v>
      </c>
      <c r="B9836">
        <v>202212</v>
      </c>
      <c r="C9836">
        <v>2022</v>
      </c>
      <c r="D9836" t="s">
        <v>6</v>
      </c>
      <c r="E9836" t="s">
        <v>23</v>
      </c>
      <c r="F9836">
        <v>15.007543761819491</v>
      </c>
      <c r="H9836">
        <v>66</v>
      </c>
      <c r="I9836">
        <v>27.06418815602682</v>
      </c>
      <c r="M9836">
        <v>2.5594796047447521</v>
      </c>
      <c r="N9836">
        <v>0.88792407918602845</v>
      </c>
      <c r="O9836">
        <v>1873.7515247651504</v>
      </c>
      <c r="P9836">
        <v>766.96464831296669</v>
      </c>
      <c r="R9836">
        <v>0.94569999999999999</v>
      </c>
      <c r="T9836" s="6">
        <v>58.602989226277877</v>
      </c>
      <c r="U9836" s="6">
        <v>62.416199999999996</v>
      </c>
      <c r="W9836" s="6">
        <v>168.92565391315364</v>
      </c>
    </row>
    <row r="9837" spans="1:23" x14ac:dyDescent="0.3">
      <c r="A9837" s="1">
        <v>44917</v>
      </c>
      <c r="B9837">
        <v>202212</v>
      </c>
      <c r="C9837">
        <v>2022</v>
      </c>
      <c r="D9837" t="s">
        <v>7</v>
      </c>
      <c r="E9837" t="s">
        <v>23</v>
      </c>
      <c r="F9837">
        <v>8.7002598257012345</v>
      </c>
      <c r="H9837">
        <v>36</v>
      </c>
      <c r="I9837">
        <v>18.987024510927206</v>
      </c>
      <c r="M9837">
        <v>2.784426390273893</v>
      </c>
      <c r="N9837">
        <v>0.9244205249546783</v>
      </c>
      <c r="O9837">
        <v>1052.2503365606351</v>
      </c>
      <c r="P9837">
        <v>494.17073003151148</v>
      </c>
      <c r="R9837">
        <v>0.95550000000000002</v>
      </c>
      <c r="T9837" s="6">
        <v>33.279138898368416</v>
      </c>
      <c r="U9837" s="6">
        <v>34.398000000000003</v>
      </c>
      <c r="W9837" s="6">
        <v>100.23935004986015</v>
      </c>
    </row>
    <row r="9838" spans="1:23" x14ac:dyDescent="0.3">
      <c r="A9838" s="1">
        <v>44917</v>
      </c>
      <c r="B9838">
        <v>202212</v>
      </c>
      <c r="C9838">
        <v>2022</v>
      </c>
      <c r="D9838" t="s">
        <v>8</v>
      </c>
      <c r="E9838" t="s">
        <v>23</v>
      </c>
      <c r="F9838">
        <v>207.57301248510535</v>
      </c>
      <c r="H9838">
        <v>108</v>
      </c>
      <c r="I9838">
        <v>377.71101157154453</v>
      </c>
      <c r="M9838">
        <v>5.1270925406471566</v>
      </c>
      <c r="N9838">
        <v>0.90731425334460225</v>
      </c>
      <c r="O9838">
        <v>20567.70239485096</v>
      </c>
      <c r="P9838">
        <v>443.59947858624639</v>
      </c>
      <c r="R9838">
        <v>0.96039999999999992</v>
      </c>
      <c r="T9838" s="6">
        <v>97.98993936121704</v>
      </c>
      <c r="U9838" s="6">
        <v>103.72319999999999</v>
      </c>
      <c r="W9838" s="6">
        <v>553.72599438989289</v>
      </c>
    </row>
    <row r="9839" spans="1:23" x14ac:dyDescent="0.3">
      <c r="A9839" s="1">
        <v>44918</v>
      </c>
      <c r="B9839">
        <v>202212</v>
      </c>
      <c r="C9839">
        <v>2022</v>
      </c>
      <c r="D9839" t="s">
        <v>0</v>
      </c>
      <c r="E9839" t="s">
        <v>22</v>
      </c>
      <c r="F9839">
        <v>59.431995784884634</v>
      </c>
      <c r="G9839">
        <v>44</v>
      </c>
      <c r="I9839">
        <v>198.51486722723223</v>
      </c>
      <c r="J9839">
        <v>59.77639960637142</v>
      </c>
      <c r="K9839">
        <v>74.317891855878585</v>
      </c>
      <c r="L9839">
        <v>6.0164038543206564</v>
      </c>
      <c r="N9839">
        <v>1</v>
      </c>
      <c r="O9839">
        <v>6286.6462548974623</v>
      </c>
      <c r="P9839">
        <v>132.32303603838795</v>
      </c>
      <c r="Q9839">
        <v>0.74990004612997874</v>
      </c>
      <c r="S9839" s="6">
        <v>32.995602029719066</v>
      </c>
      <c r="V9839" s="6">
        <v>264.72176959010886</v>
      </c>
    </row>
    <row r="9840" spans="1:23" x14ac:dyDescent="0.3">
      <c r="A9840" s="1">
        <v>44918</v>
      </c>
      <c r="B9840">
        <v>202212</v>
      </c>
      <c r="C9840">
        <v>2022</v>
      </c>
      <c r="D9840" t="s">
        <v>1</v>
      </c>
      <c r="E9840" t="s">
        <v>22</v>
      </c>
      <c r="F9840">
        <v>49.844302985961633</v>
      </c>
      <c r="G9840">
        <v>46</v>
      </c>
      <c r="I9840">
        <v>197.87097543206016</v>
      </c>
      <c r="J9840">
        <v>49.923633224003972</v>
      </c>
      <c r="K9840">
        <v>57.728080085674456</v>
      </c>
      <c r="L9840">
        <v>5.6756349942179991</v>
      </c>
      <c r="N9840">
        <v>1</v>
      </c>
      <c r="O9840">
        <v>5147.0285095490062</v>
      </c>
      <c r="P9840">
        <v>142.57000545656371</v>
      </c>
      <c r="Q9840">
        <v>0.75789633205048923</v>
      </c>
      <c r="S9840" s="6">
        <v>34.863231274322501</v>
      </c>
      <c r="V9840" s="6">
        <v>261.07920973402798</v>
      </c>
    </row>
    <row r="9841" spans="1:23" x14ac:dyDescent="0.3">
      <c r="A9841" s="1">
        <v>44918</v>
      </c>
      <c r="B9841">
        <v>202212</v>
      </c>
      <c r="C9841">
        <v>2022</v>
      </c>
      <c r="D9841" t="s">
        <v>4</v>
      </c>
      <c r="E9841" t="s">
        <v>22</v>
      </c>
      <c r="F9841">
        <v>0</v>
      </c>
      <c r="G9841">
        <v>36</v>
      </c>
      <c r="I9841">
        <v>120.82236710120713</v>
      </c>
      <c r="J9841">
        <v>0</v>
      </c>
      <c r="K9841">
        <v>0</v>
      </c>
      <c r="L9841">
        <v>4.4120110849200183</v>
      </c>
      <c r="N9841">
        <v>1</v>
      </c>
      <c r="O9841">
        <v>0</v>
      </c>
      <c r="P9841">
        <v>109.76164929932972</v>
      </c>
      <c r="Q9841">
        <v>0.76069094100729384</v>
      </c>
      <c r="S9841" s="6">
        <v>27.384873876262578</v>
      </c>
      <c r="V9841" s="6">
        <v>158.83239905712065</v>
      </c>
    </row>
    <row r="9842" spans="1:23" x14ac:dyDescent="0.3">
      <c r="A9842" s="1">
        <v>44918</v>
      </c>
      <c r="B9842">
        <v>202212</v>
      </c>
      <c r="C9842">
        <v>2022</v>
      </c>
      <c r="D9842" t="s">
        <v>2</v>
      </c>
      <c r="E9842" t="s">
        <v>22</v>
      </c>
      <c r="F9842">
        <v>57.306919305330702</v>
      </c>
      <c r="G9842">
        <v>64</v>
      </c>
      <c r="I9842">
        <v>249.45637817171581</v>
      </c>
      <c r="J9842">
        <v>57.693640110125983</v>
      </c>
      <c r="K9842">
        <v>71.005576065118674</v>
      </c>
      <c r="L9842">
        <v>5.1223318811902265</v>
      </c>
      <c r="N9842">
        <v>1</v>
      </c>
      <c r="O9842">
        <v>5978.0241486466293</v>
      </c>
      <c r="P9842">
        <v>159.36753455106063</v>
      </c>
      <c r="Q9842">
        <v>0.7609338870146336</v>
      </c>
      <c r="S9842" s="6">
        <v>48.699768768936551</v>
      </c>
      <c r="V9842" s="6">
        <v>327.8292403961745</v>
      </c>
    </row>
    <row r="9843" spans="1:23" x14ac:dyDescent="0.3">
      <c r="A9843" s="1">
        <v>44918</v>
      </c>
      <c r="B9843">
        <v>202212</v>
      </c>
      <c r="C9843">
        <v>2022</v>
      </c>
      <c r="D9843" t="s">
        <v>3</v>
      </c>
      <c r="E9843" t="s">
        <v>22</v>
      </c>
      <c r="F9843">
        <v>92.878007636963076</v>
      </c>
      <c r="G9843">
        <v>96</v>
      </c>
      <c r="I9843">
        <v>358.205206887408</v>
      </c>
      <c r="J9843">
        <v>93.611121607256351</v>
      </c>
      <c r="K9843">
        <v>117.48467645714119</v>
      </c>
      <c r="L9843">
        <v>4.8766464203291084</v>
      </c>
      <c r="N9843">
        <v>1</v>
      </c>
      <c r="O9843">
        <v>9545.2926469778813</v>
      </c>
      <c r="P9843">
        <v>252.90143392726108</v>
      </c>
      <c r="Q9843">
        <v>0.76513733348719726</v>
      </c>
      <c r="S9843" s="6">
        <v>73.45318401477094</v>
      </c>
      <c r="V9843" s="6">
        <v>468.15805635159438</v>
      </c>
    </row>
    <row r="9844" spans="1:23" x14ac:dyDescent="0.3">
      <c r="A9844" s="1">
        <v>44918</v>
      </c>
      <c r="B9844">
        <v>202212</v>
      </c>
      <c r="C9844">
        <v>2022</v>
      </c>
      <c r="D9844" t="s">
        <v>5</v>
      </c>
      <c r="E9844" t="s">
        <v>23</v>
      </c>
      <c r="F9844">
        <v>1535.6283257851971</v>
      </c>
      <c r="H9844">
        <v>162</v>
      </c>
      <c r="I9844">
        <v>1811.7187613733761</v>
      </c>
      <c r="M9844">
        <v>7.7621407641868254</v>
      </c>
      <c r="N9844">
        <v>0.91719748172339322</v>
      </c>
      <c r="O9844">
        <v>125258.9972032995</v>
      </c>
      <c r="P9844">
        <v>2013.989861033755</v>
      </c>
      <c r="R9844">
        <v>0.9506</v>
      </c>
      <c r="T9844" s="6">
        <v>148.5859920391897</v>
      </c>
      <c r="U9844" s="6">
        <v>153.99719999999999</v>
      </c>
      <c r="W9844" s="6">
        <v>1257.4668037982658</v>
      </c>
    </row>
    <row r="9845" spans="1:23" x14ac:dyDescent="0.3">
      <c r="A9845" s="1">
        <v>44918</v>
      </c>
      <c r="B9845">
        <v>202212</v>
      </c>
      <c r="C9845">
        <v>2022</v>
      </c>
      <c r="D9845" t="s">
        <v>6</v>
      </c>
      <c r="E9845" t="s">
        <v>23</v>
      </c>
      <c r="F9845">
        <v>666.48714511041169</v>
      </c>
      <c r="H9845">
        <v>66</v>
      </c>
      <c r="I9845">
        <v>789.15493437122211</v>
      </c>
      <c r="M9845">
        <v>7.1058387481556542</v>
      </c>
      <c r="N9845">
        <v>0.90885220957251744</v>
      </c>
      <c r="O9845">
        <v>60274.392231955499</v>
      </c>
      <c r="P9845">
        <v>766.96464831296669</v>
      </c>
      <c r="R9845">
        <v>0.94569999999999999</v>
      </c>
      <c r="T9845" s="6">
        <v>59.984245831786154</v>
      </c>
      <c r="U9845" s="6">
        <v>62.416199999999996</v>
      </c>
      <c r="W9845" s="6">
        <v>468.98535737827319</v>
      </c>
    </row>
    <row r="9846" spans="1:23" x14ac:dyDescent="0.3">
      <c r="A9846" s="1">
        <v>44918</v>
      </c>
      <c r="B9846">
        <v>202212</v>
      </c>
      <c r="C9846">
        <v>2022</v>
      </c>
      <c r="D9846" t="s">
        <v>7</v>
      </c>
      <c r="E9846" t="s">
        <v>23</v>
      </c>
      <c r="F9846">
        <v>329.66251493532479</v>
      </c>
      <c r="H9846">
        <v>36</v>
      </c>
      <c r="I9846">
        <v>363.16693453871369</v>
      </c>
      <c r="M9846">
        <v>7.1474808972021053</v>
      </c>
      <c r="N9846">
        <v>0.91714499304531261</v>
      </c>
      <c r="O9846">
        <v>30208.861859138502</v>
      </c>
      <c r="P9846">
        <v>494.17073003151148</v>
      </c>
      <c r="R9846">
        <v>0.95550000000000002</v>
      </c>
      <c r="T9846" s="6">
        <v>33.017219749631252</v>
      </c>
      <c r="U9846" s="6">
        <v>34.398000000000003</v>
      </c>
      <c r="W9846" s="6">
        <v>257.3093122992758</v>
      </c>
    </row>
    <row r="9847" spans="1:23" x14ac:dyDescent="0.3">
      <c r="A9847" s="1">
        <v>44918</v>
      </c>
      <c r="B9847">
        <v>202212</v>
      </c>
      <c r="C9847">
        <v>2022</v>
      </c>
      <c r="D9847" t="s">
        <v>8</v>
      </c>
      <c r="E9847" t="s">
        <v>23</v>
      </c>
      <c r="F9847">
        <v>240.91525669479472</v>
      </c>
      <c r="H9847">
        <v>108</v>
      </c>
      <c r="I9847">
        <v>717.58902293055166</v>
      </c>
      <c r="M9847">
        <v>6.2924106930019397</v>
      </c>
      <c r="N9847">
        <v>0.91196396911703081</v>
      </c>
      <c r="O9847">
        <v>22806.580795223541</v>
      </c>
      <c r="P9847">
        <v>443.59947858624639</v>
      </c>
      <c r="R9847">
        <v>0.96039999999999992</v>
      </c>
      <c r="T9847" s="6">
        <v>98.492108664639332</v>
      </c>
      <c r="U9847" s="6">
        <v>103.72319999999999</v>
      </c>
      <c r="W9847" s="6">
        <v>679.58035484420952</v>
      </c>
    </row>
    <row r="9848" spans="1:23" x14ac:dyDescent="0.3">
      <c r="A9848" s="1">
        <v>44919</v>
      </c>
      <c r="B9848">
        <v>202212</v>
      </c>
      <c r="C9848">
        <v>2022</v>
      </c>
      <c r="D9848" t="s">
        <v>0</v>
      </c>
      <c r="E9848" t="s">
        <v>22</v>
      </c>
      <c r="F9848">
        <v>62.919088395426769</v>
      </c>
      <c r="G9848">
        <v>44</v>
      </c>
      <c r="I9848">
        <v>192.62927545310373</v>
      </c>
      <c r="J9848">
        <v>63.34812618353056</v>
      </c>
      <c r="K9848">
        <v>86.187029771095268</v>
      </c>
      <c r="L9848">
        <v>5.8380288160707892</v>
      </c>
      <c r="N9848">
        <v>1</v>
      </c>
      <c r="O9848">
        <v>7244.7393429082722</v>
      </c>
      <c r="P9848">
        <v>132.32303603838795</v>
      </c>
      <c r="Q9848">
        <v>0.74990004612997874</v>
      </c>
      <c r="S9848" s="6">
        <v>32.995602029719066</v>
      </c>
      <c r="V9848" s="6">
        <v>256.87326790711472</v>
      </c>
    </row>
    <row r="9849" spans="1:23" x14ac:dyDescent="0.3">
      <c r="A9849" s="1">
        <v>44919</v>
      </c>
      <c r="B9849">
        <v>202212</v>
      </c>
      <c r="C9849">
        <v>2022</v>
      </c>
      <c r="D9849" t="s">
        <v>1</v>
      </c>
      <c r="E9849" t="s">
        <v>22</v>
      </c>
      <c r="F9849">
        <v>50.335840164362743</v>
      </c>
      <c r="G9849">
        <v>46</v>
      </c>
      <c r="I9849">
        <v>198.27312174511218</v>
      </c>
      <c r="J9849">
        <v>50.44067343767901</v>
      </c>
      <c r="K9849">
        <v>68.781906915500286</v>
      </c>
      <c r="L9849">
        <v>5.6871699638221562</v>
      </c>
      <c r="N9849">
        <v>1</v>
      </c>
      <c r="O9849">
        <v>5881.2443081813663</v>
      </c>
      <c r="P9849">
        <v>142.57000545656371</v>
      </c>
      <c r="Q9849">
        <v>0.75789633205048923</v>
      </c>
      <c r="S9849" s="6">
        <v>34.863231274322501</v>
      </c>
      <c r="V9849" s="6">
        <v>261.60981833581917</v>
      </c>
    </row>
    <row r="9850" spans="1:23" x14ac:dyDescent="0.3">
      <c r="A9850" s="1">
        <v>44919</v>
      </c>
      <c r="B9850">
        <v>202212</v>
      </c>
      <c r="C9850">
        <v>2022</v>
      </c>
      <c r="D9850" t="s">
        <v>4</v>
      </c>
      <c r="E9850" t="s">
        <v>22</v>
      </c>
      <c r="F9850">
        <v>0</v>
      </c>
      <c r="G9850">
        <v>36</v>
      </c>
      <c r="I9850">
        <v>126.78980924881338</v>
      </c>
      <c r="J9850">
        <v>0</v>
      </c>
      <c r="K9850">
        <v>0</v>
      </c>
      <c r="L9850">
        <v>4.6299212412555892</v>
      </c>
      <c r="N9850">
        <v>1</v>
      </c>
      <c r="O9850">
        <v>0</v>
      </c>
      <c r="P9850">
        <v>109.76164929932972</v>
      </c>
      <c r="Q9850">
        <v>0.76069094100729384</v>
      </c>
      <c r="S9850" s="6">
        <v>27.384873876262578</v>
      </c>
      <c r="V9850" s="6">
        <v>166.67716468520121</v>
      </c>
    </row>
    <row r="9851" spans="1:23" x14ac:dyDescent="0.3">
      <c r="A9851" s="1">
        <v>44919</v>
      </c>
      <c r="B9851">
        <v>202212</v>
      </c>
      <c r="C9851">
        <v>2022</v>
      </c>
      <c r="D9851" t="s">
        <v>2</v>
      </c>
      <c r="E9851" t="s">
        <v>22</v>
      </c>
      <c r="F9851">
        <v>54.881329574526781</v>
      </c>
      <c r="G9851">
        <v>64</v>
      </c>
      <c r="I9851">
        <v>226.53024181689895</v>
      </c>
      <c r="J9851">
        <v>55.232165577476458</v>
      </c>
      <c r="K9851">
        <v>70.712865211080157</v>
      </c>
      <c r="L9851">
        <v>4.6515670924785306</v>
      </c>
      <c r="N9851">
        <v>1</v>
      </c>
      <c r="O9851">
        <v>6145.2634756448024</v>
      </c>
      <c r="P9851">
        <v>159.36753455106063</v>
      </c>
      <c r="Q9851">
        <v>0.7609338870146336</v>
      </c>
      <c r="S9851" s="6">
        <v>48.699768768936551</v>
      </c>
      <c r="V9851" s="6">
        <v>297.70029391862596</v>
      </c>
    </row>
    <row r="9852" spans="1:23" x14ac:dyDescent="0.3">
      <c r="A9852" s="1">
        <v>44919</v>
      </c>
      <c r="B9852">
        <v>202212</v>
      </c>
      <c r="C9852">
        <v>2022</v>
      </c>
      <c r="D9852" t="s">
        <v>3</v>
      </c>
      <c r="E9852" t="s">
        <v>22</v>
      </c>
      <c r="F9852">
        <v>93.63123206516056</v>
      </c>
      <c r="G9852">
        <v>96</v>
      </c>
      <c r="I9852">
        <v>306.73090982483762</v>
      </c>
      <c r="J9852">
        <v>94.287673885872735</v>
      </c>
      <c r="K9852">
        <v>108.51358141116432</v>
      </c>
      <c r="L9852">
        <v>4.1758694866536503</v>
      </c>
      <c r="N9852">
        <v>1</v>
      </c>
      <c r="O9852">
        <v>10596.13134073957</v>
      </c>
      <c r="P9852">
        <v>252.90143392726108</v>
      </c>
      <c r="Q9852">
        <v>0.76513733348719726</v>
      </c>
      <c r="S9852" s="6">
        <v>73.45318401477094</v>
      </c>
      <c r="V9852" s="6">
        <v>400.88347071875046</v>
      </c>
    </row>
    <row r="9853" spans="1:23" x14ac:dyDescent="0.3">
      <c r="A9853" s="1">
        <v>44919</v>
      </c>
      <c r="B9853">
        <v>202212</v>
      </c>
      <c r="C9853">
        <v>2022</v>
      </c>
      <c r="D9853" t="s">
        <v>5</v>
      </c>
      <c r="E9853" t="s">
        <v>23</v>
      </c>
      <c r="F9853">
        <v>1133.7015399420304</v>
      </c>
      <c r="H9853">
        <v>162</v>
      </c>
      <c r="I9853">
        <v>1314.988912828534</v>
      </c>
      <c r="M9853">
        <v>6.7767628422053932</v>
      </c>
      <c r="N9853">
        <v>0.9209656348886418</v>
      </c>
      <c r="O9853">
        <v>104393.65128549866</v>
      </c>
      <c r="P9853">
        <v>2013.989861033755</v>
      </c>
      <c r="R9853">
        <v>0.9506</v>
      </c>
      <c r="T9853" s="6">
        <v>149.19643285195997</v>
      </c>
      <c r="U9853" s="6">
        <v>153.99719999999999</v>
      </c>
      <c r="W9853" s="6">
        <v>1097.8355804372736</v>
      </c>
    </row>
    <row r="9854" spans="1:23" x14ac:dyDescent="0.3">
      <c r="A9854" s="1">
        <v>44919</v>
      </c>
      <c r="B9854">
        <v>202212</v>
      </c>
      <c r="C9854">
        <v>2022</v>
      </c>
      <c r="D9854" t="s">
        <v>6</v>
      </c>
      <c r="E9854" t="s">
        <v>23</v>
      </c>
      <c r="F9854">
        <v>475.73862280515863</v>
      </c>
      <c r="H9854">
        <v>66</v>
      </c>
      <c r="I9854">
        <v>568.08599902389983</v>
      </c>
      <c r="M9854">
        <v>5.3441602893486602</v>
      </c>
      <c r="N9854">
        <v>0.91315467367835335</v>
      </c>
      <c r="O9854">
        <v>35424.312876246353</v>
      </c>
      <c r="P9854">
        <v>766.96464831296669</v>
      </c>
      <c r="R9854">
        <v>0.94569999999999999</v>
      </c>
      <c r="T9854" s="6">
        <v>60.268208462771319</v>
      </c>
      <c r="U9854" s="6">
        <v>62.416199999999996</v>
      </c>
      <c r="W9854" s="6">
        <v>352.71457909701155</v>
      </c>
    </row>
    <row r="9855" spans="1:23" x14ac:dyDescent="0.3">
      <c r="A9855" s="1">
        <v>44919</v>
      </c>
      <c r="B9855">
        <v>202212</v>
      </c>
      <c r="C9855">
        <v>2022</v>
      </c>
      <c r="D9855" t="s">
        <v>7</v>
      </c>
      <c r="E9855" t="s">
        <v>23</v>
      </c>
      <c r="F9855">
        <v>221.99477986983914</v>
      </c>
      <c r="H9855">
        <v>36</v>
      </c>
      <c r="I9855">
        <v>296.37825674013442</v>
      </c>
      <c r="M9855">
        <v>5.7282352574335551</v>
      </c>
      <c r="N9855">
        <v>0.84621454854351241</v>
      </c>
      <c r="O9855">
        <v>16764.482334637018</v>
      </c>
      <c r="P9855">
        <v>494.17073003151148</v>
      </c>
      <c r="R9855">
        <v>0.95550000000000002</v>
      </c>
      <c r="T9855" s="6">
        <v>30.463723747566448</v>
      </c>
      <c r="U9855" s="6">
        <v>34.398000000000003</v>
      </c>
      <c r="W9855" s="6">
        <v>206.21646926760798</v>
      </c>
    </row>
    <row r="9856" spans="1:23" x14ac:dyDescent="0.3">
      <c r="A9856" s="1">
        <v>44919</v>
      </c>
      <c r="B9856">
        <v>202212</v>
      </c>
      <c r="C9856">
        <v>2022</v>
      </c>
      <c r="D9856" t="s">
        <v>8</v>
      </c>
      <c r="E9856" t="s">
        <v>23</v>
      </c>
      <c r="F9856">
        <v>248.92744801134759</v>
      </c>
      <c r="H9856">
        <v>108</v>
      </c>
      <c r="I9856">
        <v>780.60902253808467</v>
      </c>
      <c r="M9856">
        <v>6.4890783376328702</v>
      </c>
      <c r="N9856">
        <v>0.91731669471074329</v>
      </c>
      <c r="O9856">
        <v>26938.517814660721</v>
      </c>
      <c r="P9856">
        <v>443.59947858624639</v>
      </c>
      <c r="R9856">
        <v>0.96039999999999992</v>
      </c>
      <c r="T9856" s="6">
        <v>99.070203028760275</v>
      </c>
      <c r="U9856" s="6">
        <v>103.72319999999999</v>
      </c>
      <c r="W9856" s="6">
        <v>700.82046046434994</v>
      </c>
    </row>
    <row r="9857" spans="1:23" x14ac:dyDescent="0.3">
      <c r="A9857" s="1">
        <v>44920</v>
      </c>
      <c r="B9857">
        <v>202212</v>
      </c>
      <c r="C9857">
        <v>2022</v>
      </c>
      <c r="D9857" t="s">
        <v>0</v>
      </c>
      <c r="E9857" t="s">
        <v>22</v>
      </c>
      <c r="F9857">
        <v>54.053559223538535</v>
      </c>
      <c r="G9857">
        <v>44</v>
      </c>
      <c r="I9857">
        <v>182.37046474464455</v>
      </c>
      <c r="J9857">
        <v>54.355081835272699</v>
      </c>
      <c r="K9857">
        <v>70.772819426001547</v>
      </c>
      <c r="L9857">
        <v>5.5271143281575492</v>
      </c>
      <c r="N9857">
        <v>1</v>
      </c>
      <c r="O9857">
        <v>4504.5124581619302</v>
      </c>
      <c r="P9857">
        <v>132.32303603838795</v>
      </c>
      <c r="Q9857">
        <v>0.74990004612997874</v>
      </c>
      <c r="S9857" s="6">
        <v>32.995602029719066</v>
      </c>
      <c r="V9857" s="6">
        <v>243.19303043893217</v>
      </c>
    </row>
    <row r="9858" spans="1:23" x14ac:dyDescent="0.3">
      <c r="A9858" s="1">
        <v>44920</v>
      </c>
      <c r="B9858">
        <v>202212</v>
      </c>
      <c r="C9858">
        <v>2022</v>
      </c>
      <c r="D9858" t="s">
        <v>1</v>
      </c>
      <c r="E9858" t="s">
        <v>22</v>
      </c>
      <c r="F9858">
        <v>43.585292711650553</v>
      </c>
      <c r="G9858">
        <v>46</v>
      </c>
      <c r="I9858">
        <v>193.6127038726076</v>
      </c>
      <c r="J9858">
        <v>43.692721426609729</v>
      </c>
      <c r="K9858">
        <v>56.743418911938242</v>
      </c>
      <c r="L9858">
        <v>5.5534928001698853</v>
      </c>
      <c r="N9858">
        <v>1</v>
      </c>
      <c r="O9858">
        <v>3577.9646965810107</v>
      </c>
      <c r="P9858">
        <v>142.57000545656371</v>
      </c>
      <c r="Q9858">
        <v>0.75789633205048923</v>
      </c>
      <c r="S9858" s="6">
        <v>34.863231274322501</v>
      </c>
      <c r="V9858" s="6">
        <v>255.46066880781473</v>
      </c>
    </row>
    <row r="9859" spans="1:23" x14ac:dyDescent="0.3">
      <c r="A9859" s="1">
        <v>44920</v>
      </c>
      <c r="B9859">
        <v>202212</v>
      </c>
      <c r="C9859">
        <v>2022</v>
      </c>
      <c r="D9859" t="s">
        <v>4</v>
      </c>
      <c r="E9859" t="s">
        <v>22</v>
      </c>
      <c r="F9859">
        <v>0</v>
      </c>
      <c r="G9859">
        <v>36</v>
      </c>
      <c r="I9859">
        <v>127.22777838084352</v>
      </c>
      <c r="J9859">
        <v>0</v>
      </c>
      <c r="K9859">
        <v>0</v>
      </c>
      <c r="L9859">
        <v>4.645914345113181</v>
      </c>
      <c r="N9859">
        <v>1</v>
      </c>
      <c r="O9859">
        <v>0</v>
      </c>
      <c r="P9859">
        <v>109.76164929932972</v>
      </c>
      <c r="Q9859">
        <v>0.76069094100729384</v>
      </c>
      <c r="S9859" s="6">
        <v>27.384873876262578</v>
      </c>
      <c r="V9859" s="6">
        <v>167.25291642407453</v>
      </c>
    </row>
    <row r="9860" spans="1:23" x14ac:dyDescent="0.3">
      <c r="A9860" s="1">
        <v>44920</v>
      </c>
      <c r="B9860">
        <v>202212</v>
      </c>
      <c r="C9860">
        <v>2022</v>
      </c>
      <c r="D9860" t="s">
        <v>2</v>
      </c>
      <c r="E9860" t="s">
        <v>22</v>
      </c>
      <c r="F9860">
        <v>49.410228289711704</v>
      </c>
      <c r="G9860">
        <v>64</v>
      </c>
      <c r="I9860">
        <v>281.2406389145645</v>
      </c>
      <c r="J9860">
        <v>49.760612911506087</v>
      </c>
      <c r="K9860">
        <v>64.731308289054951</v>
      </c>
      <c r="L9860">
        <v>5.7749892047527664</v>
      </c>
      <c r="N9860">
        <v>1</v>
      </c>
      <c r="O9860">
        <v>4411.1746569598827</v>
      </c>
      <c r="P9860">
        <v>159.36753455106063</v>
      </c>
      <c r="Q9860">
        <v>0.7609338870146336</v>
      </c>
      <c r="S9860" s="6">
        <v>48.699768768936551</v>
      </c>
      <c r="V9860" s="6">
        <v>369.59930910417705</v>
      </c>
    </row>
    <row r="9861" spans="1:23" x14ac:dyDescent="0.3">
      <c r="A9861" s="1">
        <v>44920</v>
      </c>
      <c r="B9861">
        <v>202212</v>
      </c>
      <c r="C9861">
        <v>2022</v>
      </c>
      <c r="D9861" t="s">
        <v>3</v>
      </c>
      <c r="E9861" t="s">
        <v>22</v>
      </c>
      <c r="F9861">
        <v>79.662154422216915</v>
      </c>
      <c r="G9861">
        <v>96</v>
      </c>
      <c r="I9861">
        <v>293.36046017109305</v>
      </c>
      <c r="J9861">
        <v>80.278965659575249</v>
      </c>
      <c r="K9861">
        <v>104.09396606195672</v>
      </c>
      <c r="L9861">
        <v>3.9938426646297631</v>
      </c>
      <c r="N9861">
        <v>1</v>
      </c>
      <c r="O9861">
        <v>7148.3553606574496</v>
      </c>
      <c r="P9861">
        <v>252.90143392726108</v>
      </c>
      <c r="Q9861">
        <v>0.76513733348719726</v>
      </c>
      <c r="S9861" s="6">
        <v>73.45318401477094</v>
      </c>
      <c r="V9861" s="6">
        <v>383.40889580445725</v>
      </c>
    </row>
    <row r="9862" spans="1:23" x14ac:dyDescent="0.3">
      <c r="A9862" s="1">
        <v>44920</v>
      </c>
      <c r="B9862">
        <v>202212</v>
      </c>
      <c r="C9862">
        <v>2022</v>
      </c>
      <c r="D9862" t="s">
        <v>5</v>
      </c>
      <c r="E9862" t="s">
        <v>23</v>
      </c>
      <c r="F9862">
        <v>2357.9408789407016</v>
      </c>
      <c r="H9862">
        <v>162</v>
      </c>
      <c r="I9862">
        <v>2797.9075774436087</v>
      </c>
      <c r="M9862">
        <v>9.5198289005062904</v>
      </c>
      <c r="N9862">
        <v>0.91706366510291071</v>
      </c>
      <c r="O9862">
        <v>129889.17678896886</v>
      </c>
      <c r="P9862">
        <v>2013.989861033755</v>
      </c>
      <c r="R9862">
        <v>0.9506</v>
      </c>
      <c r="T9862" s="6">
        <v>148.56431374667153</v>
      </c>
      <c r="U9862" s="6">
        <v>153.99719999999999</v>
      </c>
      <c r="W9862" s="6">
        <v>1542.2122818820189</v>
      </c>
    </row>
    <row r="9863" spans="1:23" x14ac:dyDescent="0.3">
      <c r="A9863" s="1">
        <v>44920</v>
      </c>
      <c r="B9863">
        <v>202212</v>
      </c>
      <c r="C9863">
        <v>2022</v>
      </c>
      <c r="D9863" t="s">
        <v>6</v>
      </c>
      <c r="E9863" t="s">
        <v>23</v>
      </c>
      <c r="F9863">
        <v>1076.8479558029564</v>
      </c>
      <c r="H9863">
        <v>66</v>
      </c>
      <c r="I9863">
        <v>1314.1361401843164</v>
      </c>
      <c r="M9863">
        <v>10.422361184812342</v>
      </c>
      <c r="N9863">
        <v>0.88532924780497979</v>
      </c>
      <c r="O9863">
        <v>62392.507725282834</v>
      </c>
      <c r="P9863">
        <v>766.96464831296669</v>
      </c>
      <c r="R9863">
        <v>0.94569999999999999</v>
      </c>
      <c r="T9863" s="6">
        <v>58.431730355128664</v>
      </c>
      <c r="U9863" s="6">
        <v>62.416199999999996</v>
      </c>
      <c r="W9863" s="6">
        <v>687.8758381976146</v>
      </c>
    </row>
    <row r="9864" spans="1:23" x14ac:dyDescent="0.3">
      <c r="A9864" s="1">
        <v>44920</v>
      </c>
      <c r="B9864">
        <v>202212</v>
      </c>
      <c r="C9864">
        <v>2022</v>
      </c>
      <c r="D9864" t="s">
        <v>7</v>
      </c>
      <c r="E9864" t="s">
        <v>23</v>
      </c>
      <c r="F9864">
        <v>570.20252792841961</v>
      </c>
      <c r="H9864">
        <v>36</v>
      </c>
      <c r="I9864">
        <v>688.84254196619793</v>
      </c>
      <c r="M9864">
        <v>10.192833242699226</v>
      </c>
      <c r="N9864">
        <v>0.84871048396089022</v>
      </c>
      <c r="O9864">
        <v>33641.652664818452</v>
      </c>
      <c r="P9864">
        <v>494.17073003151148</v>
      </c>
      <c r="R9864">
        <v>0.95550000000000002</v>
      </c>
      <c r="T9864" s="6">
        <v>30.553577422592049</v>
      </c>
      <c r="U9864" s="6">
        <v>34.398000000000003</v>
      </c>
      <c r="W9864" s="6">
        <v>366.94199673717213</v>
      </c>
    </row>
    <row r="9865" spans="1:23" x14ac:dyDescent="0.3">
      <c r="A9865" s="1">
        <v>44920</v>
      </c>
      <c r="B9865">
        <v>202212</v>
      </c>
      <c r="C9865">
        <v>2022</v>
      </c>
      <c r="D9865" t="s">
        <v>8</v>
      </c>
      <c r="E9865" t="s">
        <v>23</v>
      </c>
      <c r="F9865">
        <v>195.75416566822767</v>
      </c>
      <c r="H9865">
        <v>108</v>
      </c>
      <c r="I9865">
        <v>1208.877455096273</v>
      </c>
      <c r="M9865">
        <v>7.4618323763304479</v>
      </c>
      <c r="N9865">
        <v>0.92112570028159424</v>
      </c>
      <c r="O9865">
        <v>17646.344402435265</v>
      </c>
      <c r="P9865">
        <v>443.59947858624639</v>
      </c>
      <c r="R9865">
        <v>0.96039999999999992</v>
      </c>
      <c r="T9865" s="6">
        <v>99.481575630412181</v>
      </c>
      <c r="U9865" s="6">
        <v>103.72319999999999</v>
      </c>
      <c r="W9865" s="6">
        <v>805.87789664368836</v>
      </c>
    </row>
  </sheetData>
  <autoFilter ref="A1:W1" xr:uid="{1A060D35-26AA-4843-81E6-C51016955241}"/>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F2C09-0534-4A21-A2DD-E705B45E460D}">
  <sheetPr codeName="Sheet1"/>
  <dimension ref="A1:AL416"/>
  <sheetViews>
    <sheetView zoomScaleNormal="100" workbookViewId="0"/>
  </sheetViews>
  <sheetFormatPr defaultRowHeight="14.4" x14ac:dyDescent="0.3"/>
  <cols>
    <col min="1" max="1" width="13.77734375" bestFit="1" customWidth="1"/>
    <col min="2" max="2" width="18.88671875" bestFit="1" customWidth="1"/>
    <col min="3" max="3" width="18.77734375" bestFit="1" customWidth="1"/>
    <col min="4" max="4" width="15.21875" bestFit="1" customWidth="1"/>
    <col min="5" max="5" width="17.6640625" bestFit="1" customWidth="1"/>
    <col min="6" max="6" width="16.109375" bestFit="1" customWidth="1"/>
    <col min="7" max="7" width="12.77734375" bestFit="1" customWidth="1"/>
    <col min="8" max="8" width="21" bestFit="1" customWidth="1"/>
    <col min="9" max="9" width="12.6640625" bestFit="1" customWidth="1"/>
    <col min="10" max="10" width="13.77734375" bestFit="1" customWidth="1"/>
    <col min="11" max="11" width="18.77734375" bestFit="1" customWidth="1"/>
    <col min="12" max="12" width="18.88671875" bestFit="1" customWidth="1"/>
    <col min="13" max="13" width="18.77734375" bestFit="1" customWidth="1"/>
    <col min="14" max="14" width="15.21875" bestFit="1" customWidth="1"/>
    <col min="15" max="15" width="16.109375" bestFit="1" customWidth="1"/>
    <col min="16" max="16" width="21" bestFit="1" customWidth="1"/>
    <col min="17" max="18" width="4.77734375" customWidth="1"/>
    <col min="19" max="19" width="12.77734375" customWidth="1"/>
    <col min="20" max="20" width="8.77734375" customWidth="1"/>
    <col min="21" max="34" width="12.77734375" customWidth="1"/>
    <col min="35" max="7598" width="15.5546875" bestFit="1" customWidth="1"/>
    <col min="7599" max="7599" width="10.77734375" bestFit="1" customWidth="1"/>
  </cols>
  <sheetData>
    <row r="1" spans="1:32" x14ac:dyDescent="0.3">
      <c r="R1">
        <v>9</v>
      </c>
    </row>
    <row r="2" spans="1:32" x14ac:dyDescent="0.3">
      <c r="R2">
        <f>13-R1</f>
        <v>4</v>
      </c>
      <c r="S2">
        <f>VALUE(LEFT(A15,4))</f>
        <v>2022</v>
      </c>
      <c r="T2">
        <f>DATEVALUE(R2&amp;"/1/"&amp;S2)</f>
        <v>44652</v>
      </c>
    </row>
    <row r="3" spans="1:32" x14ac:dyDescent="0.3">
      <c r="A3" s="3" t="s">
        <v>33</v>
      </c>
      <c r="B3" t="s">
        <v>39</v>
      </c>
      <c r="C3" t="s">
        <v>40</v>
      </c>
      <c r="D3" t="s">
        <v>38</v>
      </c>
      <c r="E3" t="s">
        <v>30</v>
      </c>
      <c r="F3" t="s">
        <v>29</v>
      </c>
      <c r="G3" t="s">
        <v>31</v>
      </c>
      <c r="H3" t="s">
        <v>32</v>
      </c>
      <c r="I3" t="s">
        <v>37</v>
      </c>
      <c r="J3" t="s">
        <v>35</v>
      </c>
      <c r="K3" t="s">
        <v>36</v>
      </c>
      <c r="L3" t="s">
        <v>50</v>
      </c>
      <c r="M3" t="s">
        <v>51</v>
      </c>
      <c r="N3" t="s">
        <v>52</v>
      </c>
      <c r="O3" t="s">
        <v>57</v>
      </c>
      <c r="P3" t="s">
        <v>58</v>
      </c>
      <c r="T3" t="s">
        <v>46</v>
      </c>
      <c r="U3" t="s">
        <v>41</v>
      </c>
      <c r="V3" t="s">
        <v>43</v>
      </c>
      <c r="W3" t="s">
        <v>42</v>
      </c>
      <c r="X3" t="s">
        <v>27</v>
      </c>
      <c r="Y3" t="s">
        <v>76</v>
      </c>
      <c r="Z3" t="s">
        <v>77</v>
      </c>
      <c r="AA3" t="s">
        <v>44</v>
      </c>
      <c r="AB3" t="s">
        <v>45</v>
      </c>
      <c r="AC3" t="s">
        <v>53</v>
      </c>
      <c r="AD3" t="s">
        <v>54</v>
      </c>
      <c r="AE3" t="s">
        <v>14</v>
      </c>
      <c r="AF3" t="s">
        <v>59</v>
      </c>
    </row>
    <row r="4" spans="1:32" x14ac:dyDescent="0.3">
      <c r="A4" s="4">
        <v>202201</v>
      </c>
      <c r="B4" s="1">
        <v>44556</v>
      </c>
      <c r="C4" s="1">
        <v>44586</v>
      </c>
      <c r="D4" s="70">
        <v>8866</v>
      </c>
      <c r="E4" s="70">
        <v>11532</v>
      </c>
      <c r="F4" s="70">
        <v>130573.10346810435</v>
      </c>
      <c r="G4" s="70">
        <v>178369.05522532907</v>
      </c>
      <c r="H4" s="70">
        <v>135718.10825395436</v>
      </c>
      <c r="I4" s="70">
        <v>15514276.266562421</v>
      </c>
      <c r="J4" s="70">
        <v>15348.636265906192</v>
      </c>
      <c r="K4" s="70">
        <v>19254.786532812141</v>
      </c>
      <c r="L4" s="70">
        <v>6739.2964588843606</v>
      </c>
      <c r="M4" s="70">
        <v>11185.622865012971</v>
      </c>
      <c r="N4" s="70">
        <v>10990.57259999999</v>
      </c>
      <c r="O4" s="70">
        <v>38960.513815496233</v>
      </c>
      <c r="P4" s="70">
        <v>97929.98870404395</v>
      </c>
      <c r="R4">
        <v>1</v>
      </c>
      <c r="S4" t="s">
        <v>62</v>
      </c>
      <c r="T4">
        <f t="shared" ref="T4:T15" si="0">C4-B4+1</f>
        <v>31</v>
      </c>
      <c r="U4">
        <f>IF($R4&lt;=$R$2,F4,0)</f>
        <v>130573.10346810435</v>
      </c>
      <c r="V4">
        <f>IF($R4&lt;=$R$2,G4,0)</f>
        <v>178369.05522532907</v>
      </c>
      <c r="W4">
        <f>H4</f>
        <v>135718.10825395436</v>
      </c>
      <c r="X4">
        <f>IF($R4&lt;=$R$2,I4,0)</f>
        <v>15514276.266562421</v>
      </c>
      <c r="Y4">
        <f>IF($R4&lt;=$R$2,J4,0)</f>
        <v>15348.636265906192</v>
      </c>
      <c r="Z4">
        <f>IF($R4&lt;=$R$2,K4,0)</f>
        <v>19254.786532812141</v>
      </c>
      <c r="AA4">
        <f>IF($R4&lt;=$R$2,IFERROR(Y4/Z4,0),0)</f>
        <v>0.79713354597572583</v>
      </c>
      <c r="AB4">
        <f>IFERROR(L4/D4,0)</f>
        <v>0.76012818169234841</v>
      </c>
      <c r="AC4">
        <f>IF($R4&lt;=$R$2,IFERROR(M4/E4,0),0)</f>
        <v>0.96996382804482917</v>
      </c>
      <c r="AD4">
        <f>IFERROR(N4/E4,0)</f>
        <v>0.95304999999999918</v>
      </c>
      <c r="AE4">
        <f>IF($R4&lt;=$R$2,IFERROR(T4*O4/D4,0),0)</f>
        <v>136.22557278145538</v>
      </c>
      <c r="AF4">
        <f>IF($R4&lt;=$R$2,IFERROR(P4/E4,0),0)</f>
        <v>8.4920212195667659</v>
      </c>
    </row>
    <row r="5" spans="1:32" x14ac:dyDescent="0.3">
      <c r="A5" s="4">
        <v>202202</v>
      </c>
      <c r="B5" s="1">
        <v>44587</v>
      </c>
      <c r="C5" s="1">
        <v>44617</v>
      </c>
      <c r="D5" s="70">
        <v>8866</v>
      </c>
      <c r="E5" s="70">
        <v>11532</v>
      </c>
      <c r="F5" s="70">
        <v>144394.72895933327</v>
      </c>
      <c r="G5" s="70">
        <v>175445.03188108612</v>
      </c>
      <c r="H5" s="70">
        <v>117873.77492250674</v>
      </c>
      <c r="I5" s="70">
        <v>16794100.434714358</v>
      </c>
      <c r="J5" s="70">
        <v>23444.519131704419</v>
      </c>
      <c r="K5" s="70">
        <v>29961.881561548398</v>
      </c>
      <c r="L5" s="70">
        <v>6739.2964588843606</v>
      </c>
      <c r="M5" s="70">
        <v>11181.911806100641</v>
      </c>
      <c r="N5" s="70">
        <v>10990.57259999999</v>
      </c>
      <c r="O5" s="70">
        <v>44688.433407629775</v>
      </c>
      <c r="P5" s="70">
        <v>96057.996344713843</v>
      </c>
      <c r="R5">
        <v>2</v>
      </c>
      <c r="S5" t="s">
        <v>63</v>
      </c>
      <c r="T5">
        <f t="shared" si="0"/>
        <v>31</v>
      </c>
      <c r="U5">
        <f t="shared" ref="U5:U15" si="1">IF($R5&lt;=$R$2,F5,0)</f>
        <v>144394.72895933327</v>
      </c>
      <c r="V5">
        <f t="shared" ref="V5:V15" si="2">IF($R5&lt;=$R$2,G5,0)</f>
        <v>175445.03188108612</v>
      </c>
      <c r="W5">
        <f t="shared" ref="W5:W15" si="3">H5</f>
        <v>117873.77492250674</v>
      </c>
      <c r="X5">
        <f t="shared" ref="X5:X15" si="4">IF($R5&lt;=$R$2,I5,0)</f>
        <v>16794100.434714358</v>
      </c>
      <c r="Y5">
        <f t="shared" ref="Y5:Y15" si="5">IF($R5&lt;=$R$2,J5,0)</f>
        <v>23444.519131704419</v>
      </c>
      <c r="Z5">
        <f t="shared" ref="Z5:Z15" si="6">IF($R5&lt;=$R$2,K5,0)</f>
        <v>29961.881561548398</v>
      </c>
      <c r="AA5">
        <f t="shared" ref="AA5:AA15" si="7">IF($R5&lt;=$R$2,IFERROR(Y5/Z5,0),0)</f>
        <v>0.78247819929279605</v>
      </c>
      <c r="AB5">
        <f t="shared" ref="AB5:AB15" si="8">IFERROR(L5/D5,0)</f>
        <v>0.76012818169234841</v>
      </c>
      <c r="AC5">
        <f t="shared" ref="AC5:AC15" si="9">IF($R5&lt;=$R$2,IFERROR(M5/E5,0),0)</f>
        <v>0.96964202272811661</v>
      </c>
      <c r="AD5">
        <f t="shared" ref="AD5:AD15" si="10">IFERROR(N5/E5,0)</f>
        <v>0.95304999999999918</v>
      </c>
      <c r="AE5">
        <f t="shared" ref="AE5:AE15" si="11">IF($R5&lt;=$R$2,IFERROR(T5*O5/D5,0),0)</f>
        <v>156.25326366304117</v>
      </c>
      <c r="AF5">
        <f t="shared" ref="AF5:AF15" si="12">IF($R5&lt;=$R$2,IFERROR(P5/E5,0),0)</f>
        <v>8.3296909768222207</v>
      </c>
    </row>
    <row r="6" spans="1:32" x14ac:dyDescent="0.3">
      <c r="A6" s="4">
        <v>202203</v>
      </c>
      <c r="B6" s="1">
        <v>44618</v>
      </c>
      <c r="C6" s="1">
        <v>44645</v>
      </c>
      <c r="D6" s="70">
        <v>8008</v>
      </c>
      <c r="E6" s="70">
        <v>10416</v>
      </c>
      <c r="F6" s="70">
        <v>101838.89265549999</v>
      </c>
      <c r="G6" s="70">
        <v>125378.83441063369</v>
      </c>
      <c r="H6" s="70">
        <v>105061.10255426136</v>
      </c>
      <c r="I6" s="70">
        <v>12970195.310588209</v>
      </c>
      <c r="J6" s="70">
        <v>22127.941038817229</v>
      </c>
      <c r="K6" s="70">
        <v>27944.596351895358</v>
      </c>
      <c r="L6" s="70">
        <v>6087.1064789923257</v>
      </c>
      <c r="M6" s="70">
        <v>10005.209381468891</v>
      </c>
      <c r="N6" s="70">
        <v>9926.9687999999933</v>
      </c>
      <c r="O6" s="70">
        <v>40649.016555640825</v>
      </c>
      <c r="P6" s="70">
        <v>71891.749072090461</v>
      </c>
      <c r="R6">
        <v>3</v>
      </c>
      <c r="S6" t="s">
        <v>64</v>
      </c>
      <c r="T6">
        <f t="shared" si="0"/>
        <v>28</v>
      </c>
      <c r="U6">
        <f t="shared" si="1"/>
        <v>101838.89265549999</v>
      </c>
      <c r="V6">
        <f t="shared" si="2"/>
        <v>125378.83441063369</v>
      </c>
      <c r="W6">
        <f t="shared" si="3"/>
        <v>105061.10255426136</v>
      </c>
      <c r="X6">
        <f t="shared" si="4"/>
        <v>12970195.310588209</v>
      </c>
      <c r="Y6">
        <f t="shared" si="5"/>
        <v>22127.941038817229</v>
      </c>
      <c r="Z6">
        <f t="shared" si="6"/>
        <v>27944.596351895358</v>
      </c>
      <c r="AA6">
        <f t="shared" si="7"/>
        <v>0.79185044436386676</v>
      </c>
      <c r="AB6">
        <f t="shared" si="8"/>
        <v>0.76012818169234841</v>
      </c>
      <c r="AC6">
        <f t="shared" si="9"/>
        <v>0.96056157656191343</v>
      </c>
      <c r="AD6">
        <f t="shared" si="10"/>
        <v>0.9530499999999994</v>
      </c>
      <c r="AE6">
        <f t="shared" si="11"/>
        <v>142.12942851622665</v>
      </c>
      <c r="AF6">
        <f t="shared" si="12"/>
        <v>6.9020496420977784</v>
      </c>
    </row>
    <row r="7" spans="1:32" x14ac:dyDescent="0.3">
      <c r="A7" s="4">
        <v>202204</v>
      </c>
      <c r="B7" s="1">
        <v>44646</v>
      </c>
      <c r="C7" s="1">
        <v>44676</v>
      </c>
      <c r="D7" s="70">
        <v>8866</v>
      </c>
      <c r="E7" s="70">
        <v>11532</v>
      </c>
      <c r="F7" s="70">
        <v>131333.85522237286</v>
      </c>
      <c r="G7" s="70">
        <v>159069.2641607986</v>
      </c>
      <c r="H7" s="70">
        <v>87623.531509452077</v>
      </c>
      <c r="I7" s="70">
        <v>15338916.787322251</v>
      </c>
      <c r="J7" s="70">
        <v>26669.333668142579</v>
      </c>
      <c r="K7" s="70">
        <v>33741.888642724705</v>
      </c>
      <c r="L7" s="70">
        <v>6739.2964588843606</v>
      </c>
      <c r="M7" s="70">
        <v>10843.834272213411</v>
      </c>
      <c r="N7" s="70">
        <v>10738.707700000006</v>
      </c>
      <c r="O7" s="70">
        <v>44222.850663483296</v>
      </c>
      <c r="P7" s="70">
        <v>88268.211189163747</v>
      </c>
      <c r="R7">
        <v>4</v>
      </c>
      <c r="S7" t="s">
        <v>65</v>
      </c>
      <c r="T7">
        <f t="shared" si="0"/>
        <v>31</v>
      </c>
      <c r="U7">
        <f t="shared" si="1"/>
        <v>131333.85522237286</v>
      </c>
      <c r="V7">
        <f t="shared" si="2"/>
        <v>159069.2641607986</v>
      </c>
      <c r="W7">
        <f t="shared" si="3"/>
        <v>87623.531509452077</v>
      </c>
      <c r="X7">
        <f t="shared" si="4"/>
        <v>15338916.787322251</v>
      </c>
      <c r="Y7">
        <f t="shared" si="5"/>
        <v>26669.333668142579</v>
      </c>
      <c r="Z7">
        <f t="shared" si="6"/>
        <v>33741.888642724705</v>
      </c>
      <c r="AA7">
        <f t="shared" si="7"/>
        <v>0.79039243921791902</v>
      </c>
      <c r="AB7">
        <f t="shared" si="8"/>
        <v>0.76012818169234841</v>
      </c>
      <c r="AC7">
        <f t="shared" si="9"/>
        <v>0.94032555256793371</v>
      </c>
      <c r="AD7">
        <f t="shared" si="10"/>
        <v>0.93120947797433284</v>
      </c>
      <c r="AE7">
        <f t="shared" si="11"/>
        <v>154.62535197022132</v>
      </c>
      <c r="AF7">
        <f t="shared" si="12"/>
        <v>7.6541979872670609</v>
      </c>
    </row>
    <row r="8" spans="1:32" x14ac:dyDescent="0.3">
      <c r="A8" s="4">
        <v>202205</v>
      </c>
      <c r="B8" s="1">
        <v>44677</v>
      </c>
      <c r="C8" s="1">
        <v>44706</v>
      </c>
      <c r="D8" s="70">
        <v>8580</v>
      </c>
      <c r="E8" s="70">
        <v>11160</v>
      </c>
      <c r="F8" s="70">
        <v>57048.448319058451</v>
      </c>
      <c r="G8" s="70">
        <v>65188.875442747754</v>
      </c>
      <c r="H8" s="70">
        <v>53312.936429513225</v>
      </c>
      <c r="I8" s="70">
        <v>7320228.6970630866</v>
      </c>
      <c r="J8" s="70">
        <v>34433.357365620715</v>
      </c>
      <c r="K8" s="70">
        <v>43947.624355919063</v>
      </c>
      <c r="L8" s="70">
        <v>6521.899798920349</v>
      </c>
      <c r="M8" s="70">
        <v>10448.443856549859</v>
      </c>
      <c r="N8" s="70">
        <v>8869.7840000000051</v>
      </c>
      <c r="O8" s="70">
        <v>47882.467009425403</v>
      </c>
      <c r="P8" s="70">
        <v>45100.590476743469</v>
      </c>
      <c r="R8">
        <v>5</v>
      </c>
      <c r="S8" t="s">
        <v>60</v>
      </c>
      <c r="T8">
        <f t="shared" si="0"/>
        <v>30</v>
      </c>
      <c r="U8">
        <f t="shared" si="1"/>
        <v>0</v>
      </c>
      <c r="V8">
        <f t="shared" si="2"/>
        <v>0</v>
      </c>
      <c r="W8">
        <f t="shared" si="3"/>
        <v>53312.936429513225</v>
      </c>
      <c r="X8">
        <f t="shared" si="4"/>
        <v>0</v>
      </c>
      <c r="Y8">
        <f t="shared" si="5"/>
        <v>0</v>
      </c>
      <c r="Z8">
        <f t="shared" si="6"/>
        <v>0</v>
      </c>
      <c r="AA8">
        <f t="shared" si="7"/>
        <v>0</v>
      </c>
      <c r="AB8">
        <f t="shared" si="8"/>
        <v>0.76012818169234841</v>
      </c>
      <c r="AC8">
        <f t="shared" si="9"/>
        <v>0</v>
      </c>
      <c r="AD8">
        <f t="shared" si="10"/>
        <v>0.79478351254480328</v>
      </c>
      <c r="AE8">
        <f t="shared" si="11"/>
        <v>0</v>
      </c>
      <c r="AF8">
        <f t="shared" si="12"/>
        <v>0</v>
      </c>
    </row>
    <row r="9" spans="1:32" x14ac:dyDescent="0.3">
      <c r="A9" s="4">
        <v>202206</v>
      </c>
      <c r="B9" s="1">
        <v>44707</v>
      </c>
      <c r="C9" s="1">
        <v>44737</v>
      </c>
      <c r="D9" s="70">
        <v>8866</v>
      </c>
      <c r="E9" s="70">
        <v>11532</v>
      </c>
      <c r="F9" s="70">
        <v>41376.221844833301</v>
      </c>
      <c r="G9" s="70">
        <v>49810.965010702908</v>
      </c>
      <c r="H9" s="70">
        <v>52839.080327957323</v>
      </c>
      <c r="I9" s="70">
        <v>7702111.1140729412</v>
      </c>
      <c r="J9" s="70">
        <v>30786.635545184094</v>
      </c>
      <c r="K9" s="70">
        <v>39311.097748452426</v>
      </c>
      <c r="L9" s="70">
        <v>6739.2964588843606</v>
      </c>
      <c r="M9" s="70">
        <v>9604.8765588262395</v>
      </c>
      <c r="N9" s="70">
        <v>10454.140199999996</v>
      </c>
      <c r="O9" s="70">
        <v>45134.128717895837</v>
      </c>
      <c r="P9" s="70">
        <v>37731.815190773814</v>
      </c>
      <c r="R9">
        <v>6</v>
      </c>
      <c r="S9" t="s">
        <v>66</v>
      </c>
      <c r="T9">
        <f t="shared" si="0"/>
        <v>31</v>
      </c>
      <c r="U9">
        <f t="shared" si="1"/>
        <v>0</v>
      </c>
      <c r="V9">
        <f t="shared" si="2"/>
        <v>0</v>
      </c>
      <c r="W9">
        <f t="shared" si="3"/>
        <v>52839.080327957323</v>
      </c>
      <c r="X9">
        <f t="shared" si="4"/>
        <v>0</v>
      </c>
      <c r="Y9">
        <f t="shared" si="5"/>
        <v>0</v>
      </c>
      <c r="Z9">
        <f t="shared" si="6"/>
        <v>0</v>
      </c>
      <c r="AA9">
        <f t="shared" si="7"/>
        <v>0</v>
      </c>
      <c r="AB9">
        <f t="shared" si="8"/>
        <v>0.76012818169234841</v>
      </c>
      <c r="AC9">
        <f t="shared" si="9"/>
        <v>0</v>
      </c>
      <c r="AD9">
        <f t="shared" si="10"/>
        <v>0.90653314255983319</v>
      </c>
      <c r="AE9">
        <f t="shared" si="11"/>
        <v>0</v>
      </c>
      <c r="AF9">
        <f t="shared" si="12"/>
        <v>0</v>
      </c>
    </row>
    <row r="10" spans="1:32" x14ac:dyDescent="0.3">
      <c r="A10" s="4">
        <v>202207</v>
      </c>
      <c r="B10" s="1">
        <v>44738</v>
      </c>
      <c r="C10" s="1">
        <v>44767</v>
      </c>
      <c r="D10" s="70">
        <v>8580</v>
      </c>
      <c r="E10" s="70">
        <v>11160</v>
      </c>
      <c r="F10" s="70">
        <v>42452.799028166664</v>
      </c>
      <c r="G10" s="70">
        <v>50263.062004308878</v>
      </c>
      <c r="H10" s="70">
        <v>54333.062077934817</v>
      </c>
      <c r="I10" s="70">
        <v>7394644.9495072458</v>
      </c>
      <c r="J10" s="70">
        <v>27772.437027422857</v>
      </c>
      <c r="K10" s="70">
        <v>34826.958555913036</v>
      </c>
      <c r="L10" s="70">
        <v>6521.899798920349</v>
      </c>
      <c r="M10" s="70">
        <v>10631.154320257618</v>
      </c>
      <c r="N10" s="70">
        <v>10470.842666666669</v>
      </c>
      <c r="O10" s="70">
        <v>40835.277303749674</v>
      </c>
      <c r="P10" s="70">
        <v>41137.41165170056</v>
      </c>
      <c r="R10">
        <v>7</v>
      </c>
      <c r="S10" t="s">
        <v>67</v>
      </c>
      <c r="T10">
        <f t="shared" si="0"/>
        <v>30</v>
      </c>
      <c r="U10">
        <f t="shared" si="1"/>
        <v>0</v>
      </c>
      <c r="V10">
        <f t="shared" si="2"/>
        <v>0</v>
      </c>
      <c r="W10">
        <f t="shared" si="3"/>
        <v>54333.062077934817</v>
      </c>
      <c r="X10">
        <f t="shared" si="4"/>
        <v>0</v>
      </c>
      <c r="Y10">
        <f t="shared" si="5"/>
        <v>0</v>
      </c>
      <c r="Z10">
        <f t="shared" si="6"/>
        <v>0</v>
      </c>
      <c r="AA10">
        <f t="shared" si="7"/>
        <v>0</v>
      </c>
      <c r="AB10">
        <f t="shared" si="8"/>
        <v>0.76012818169234841</v>
      </c>
      <c r="AC10">
        <f t="shared" si="9"/>
        <v>0</v>
      </c>
      <c r="AD10">
        <f t="shared" si="10"/>
        <v>0.93824755077658328</v>
      </c>
      <c r="AE10">
        <f t="shared" si="11"/>
        <v>0</v>
      </c>
      <c r="AF10">
        <f t="shared" si="12"/>
        <v>0</v>
      </c>
    </row>
    <row r="11" spans="1:32" x14ac:dyDescent="0.3">
      <c r="A11" s="4">
        <v>202208</v>
      </c>
      <c r="B11" s="1">
        <v>44768</v>
      </c>
      <c r="C11" s="1">
        <v>44798</v>
      </c>
      <c r="D11" s="70">
        <v>8866</v>
      </c>
      <c r="E11" s="70">
        <v>11532</v>
      </c>
      <c r="F11" s="70">
        <v>50135.667374166675</v>
      </c>
      <c r="G11" s="70">
        <v>57003.677071065656</v>
      </c>
      <c r="H11" s="70">
        <v>67676.49478943889</v>
      </c>
      <c r="I11" s="70">
        <v>7425721.2208028827</v>
      </c>
      <c r="J11" s="70">
        <v>32079.852861843086</v>
      </c>
      <c r="K11" s="70">
        <v>40607.557416224685</v>
      </c>
      <c r="L11" s="70">
        <v>6739.2964588843606</v>
      </c>
      <c r="M11" s="70">
        <v>11181.006894812203</v>
      </c>
      <c r="N11" s="70">
        <v>10895.793533333339</v>
      </c>
      <c r="O11" s="70">
        <v>44740.380080521158</v>
      </c>
      <c r="P11" s="70">
        <v>43324.952652974695</v>
      </c>
      <c r="R11">
        <v>8</v>
      </c>
      <c r="S11" t="s">
        <v>68</v>
      </c>
      <c r="T11">
        <f t="shared" si="0"/>
        <v>31</v>
      </c>
      <c r="U11">
        <f t="shared" si="1"/>
        <v>0</v>
      </c>
      <c r="V11">
        <f t="shared" si="2"/>
        <v>0</v>
      </c>
      <c r="W11">
        <f t="shared" si="3"/>
        <v>67676.49478943889</v>
      </c>
      <c r="X11">
        <f t="shared" si="4"/>
        <v>0</v>
      </c>
      <c r="Y11">
        <f t="shared" si="5"/>
        <v>0</v>
      </c>
      <c r="Z11">
        <f t="shared" si="6"/>
        <v>0</v>
      </c>
      <c r="AA11">
        <f t="shared" si="7"/>
        <v>0</v>
      </c>
      <c r="AB11">
        <f t="shared" si="8"/>
        <v>0.76012818169234841</v>
      </c>
      <c r="AC11">
        <f t="shared" si="9"/>
        <v>0</v>
      </c>
      <c r="AD11">
        <f t="shared" si="10"/>
        <v>0.94483121170077511</v>
      </c>
      <c r="AE11">
        <f t="shared" si="11"/>
        <v>0</v>
      </c>
      <c r="AF11">
        <f t="shared" si="12"/>
        <v>0</v>
      </c>
    </row>
    <row r="12" spans="1:32" x14ac:dyDescent="0.3">
      <c r="A12" s="4">
        <v>202209</v>
      </c>
      <c r="B12" s="1">
        <v>44799</v>
      </c>
      <c r="C12" s="1">
        <v>44829</v>
      </c>
      <c r="D12" s="70">
        <v>8866</v>
      </c>
      <c r="E12" s="70">
        <v>11532</v>
      </c>
      <c r="F12" s="70">
        <v>81845.679056166642</v>
      </c>
      <c r="G12" s="70">
        <v>100391.69646970603</v>
      </c>
      <c r="H12" s="70">
        <v>60883.62319810145</v>
      </c>
      <c r="I12" s="70">
        <v>13740666.157754641</v>
      </c>
      <c r="J12" s="70">
        <v>31522.053145934602</v>
      </c>
      <c r="K12" s="70">
        <v>40190.607018374998</v>
      </c>
      <c r="L12" s="70">
        <v>6739.2964588843606</v>
      </c>
      <c r="M12" s="70">
        <v>10912.372079013106</v>
      </c>
      <c r="N12" s="70">
        <v>10870.395200000008</v>
      </c>
      <c r="O12" s="70">
        <v>49759.100430422011</v>
      </c>
      <c r="P12" s="70">
        <v>64353.688664462323</v>
      </c>
      <c r="R12">
        <v>9</v>
      </c>
      <c r="S12" t="s">
        <v>69</v>
      </c>
      <c r="T12">
        <f t="shared" si="0"/>
        <v>31</v>
      </c>
      <c r="U12">
        <f t="shared" si="1"/>
        <v>0</v>
      </c>
      <c r="V12">
        <f t="shared" si="2"/>
        <v>0</v>
      </c>
      <c r="W12">
        <f t="shared" si="3"/>
        <v>60883.62319810145</v>
      </c>
      <c r="X12">
        <f t="shared" si="4"/>
        <v>0</v>
      </c>
      <c r="Y12">
        <f t="shared" si="5"/>
        <v>0</v>
      </c>
      <c r="Z12">
        <f t="shared" si="6"/>
        <v>0</v>
      </c>
      <c r="AA12">
        <f t="shared" si="7"/>
        <v>0</v>
      </c>
      <c r="AB12">
        <f t="shared" si="8"/>
        <v>0.76012818169234841</v>
      </c>
      <c r="AC12">
        <f t="shared" si="9"/>
        <v>0</v>
      </c>
      <c r="AD12">
        <f t="shared" si="10"/>
        <v>0.94262878945542905</v>
      </c>
      <c r="AE12">
        <f t="shared" si="11"/>
        <v>0</v>
      </c>
      <c r="AF12">
        <f t="shared" si="12"/>
        <v>0</v>
      </c>
    </row>
    <row r="13" spans="1:32" x14ac:dyDescent="0.3">
      <c r="A13" s="4">
        <v>202210</v>
      </c>
      <c r="B13" s="1">
        <v>44830</v>
      </c>
      <c r="C13" s="1">
        <v>44859</v>
      </c>
      <c r="D13" s="70">
        <v>8580</v>
      </c>
      <c r="E13" s="70">
        <v>11160</v>
      </c>
      <c r="F13" s="70">
        <v>107182.69705998576</v>
      </c>
      <c r="G13" s="70">
        <v>127939.64366300081</v>
      </c>
      <c r="H13" s="70">
        <v>89139.929428711024</v>
      </c>
      <c r="I13" s="70">
        <v>18596579.653771747</v>
      </c>
      <c r="J13" s="70">
        <v>31005.457752675411</v>
      </c>
      <c r="K13" s="70">
        <v>39695.607117944091</v>
      </c>
      <c r="L13" s="70">
        <v>6521.899798920349</v>
      </c>
      <c r="M13" s="70">
        <v>10313.806888864499</v>
      </c>
      <c r="N13" s="70">
        <v>10605.167999999985</v>
      </c>
      <c r="O13" s="70">
        <v>42104.371932837508</v>
      </c>
      <c r="P13" s="70">
        <v>78030.623587055627</v>
      </c>
      <c r="R13">
        <v>10</v>
      </c>
      <c r="S13" t="s">
        <v>70</v>
      </c>
      <c r="T13">
        <f t="shared" si="0"/>
        <v>30</v>
      </c>
      <c r="U13">
        <f t="shared" si="1"/>
        <v>0</v>
      </c>
      <c r="V13">
        <f t="shared" si="2"/>
        <v>0</v>
      </c>
      <c r="W13">
        <f t="shared" si="3"/>
        <v>89139.929428711024</v>
      </c>
      <c r="X13">
        <f t="shared" si="4"/>
        <v>0</v>
      </c>
      <c r="Y13">
        <f t="shared" si="5"/>
        <v>0</v>
      </c>
      <c r="Z13">
        <f t="shared" si="6"/>
        <v>0</v>
      </c>
      <c r="AA13">
        <f t="shared" si="7"/>
        <v>0</v>
      </c>
      <c r="AB13">
        <f t="shared" si="8"/>
        <v>0.76012818169234841</v>
      </c>
      <c r="AC13">
        <f t="shared" si="9"/>
        <v>0</v>
      </c>
      <c r="AD13">
        <f t="shared" si="10"/>
        <v>0.95028387096774058</v>
      </c>
      <c r="AE13">
        <f t="shared" si="11"/>
        <v>0</v>
      </c>
      <c r="AF13">
        <f t="shared" si="12"/>
        <v>0</v>
      </c>
    </row>
    <row r="14" spans="1:32" x14ac:dyDescent="0.3">
      <c r="A14" s="4">
        <v>202211</v>
      </c>
      <c r="B14" s="1">
        <v>44860</v>
      </c>
      <c r="C14" s="1">
        <v>44890</v>
      </c>
      <c r="D14" s="70">
        <v>8866</v>
      </c>
      <c r="E14" s="70">
        <v>11532</v>
      </c>
      <c r="F14" s="70">
        <v>113917.19976563539</v>
      </c>
      <c r="G14" s="70">
        <v>132125.77435202044</v>
      </c>
      <c r="H14" s="70">
        <v>116542.18659198306</v>
      </c>
      <c r="I14" s="70">
        <v>18667796.420222927</v>
      </c>
      <c r="J14" s="70">
        <v>30267.530650464549</v>
      </c>
      <c r="K14" s="70">
        <v>39142.859638532325</v>
      </c>
      <c r="L14" s="70">
        <v>6739.2964588843606</v>
      </c>
      <c r="M14" s="70">
        <v>10788.560407469929</v>
      </c>
      <c r="N14" s="70">
        <v>10970.727599999987</v>
      </c>
      <c r="O14" s="70">
        <v>39974.870244036167</v>
      </c>
      <c r="P14" s="70">
        <v>82125.396937697151</v>
      </c>
      <c r="R14">
        <v>11</v>
      </c>
      <c r="S14" t="s">
        <v>71</v>
      </c>
      <c r="T14">
        <f t="shared" si="0"/>
        <v>31</v>
      </c>
      <c r="U14">
        <f t="shared" si="1"/>
        <v>0</v>
      </c>
      <c r="V14">
        <f t="shared" si="2"/>
        <v>0</v>
      </c>
      <c r="W14">
        <f t="shared" si="3"/>
        <v>116542.18659198306</v>
      </c>
      <c r="X14">
        <f t="shared" si="4"/>
        <v>0</v>
      </c>
      <c r="Y14">
        <f t="shared" si="5"/>
        <v>0</v>
      </c>
      <c r="Z14">
        <f t="shared" si="6"/>
        <v>0</v>
      </c>
      <c r="AA14">
        <f t="shared" si="7"/>
        <v>0</v>
      </c>
      <c r="AB14">
        <f t="shared" si="8"/>
        <v>0.76012818169234841</v>
      </c>
      <c r="AC14">
        <f t="shared" si="9"/>
        <v>0</v>
      </c>
      <c r="AD14">
        <f t="shared" si="10"/>
        <v>0.95132913631633609</v>
      </c>
      <c r="AE14">
        <f t="shared" si="11"/>
        <v>0</v>
      </c>
      <c r="AF14">
        <f t="shared" si="12"/>
        <v>0</v>
      </c>
    </row>
    <row r="15" spans="1:32" x14ac:dyDescent="0.3">
      <c r="A15" s="4">
        <v>202212</v>
      </c>
      <c r="B15" s="1">
        <v>44891</v>
      </c>
      <c r="C15" s="1">
        <v>44920</v>
      </c>
      <c r="D15" s="70">
        <v>8580</v>
      </c>
      <c r="E15" s="70">
        <v>11160</v>
      </c>
      <c r="F15" s="70">
        <v>123693.77495144428</v>
      </c>
      <c r="G15" s="70">
        <v>150977.24582033334</v>
      </c>
      <c r="H15" s="70">
        <v>135469.45131711237</v>
      </c>
      <c r="I15" s="70">
        <v>42278453.317917801</v>
      </c>
      <c r="J15" s="70">
        <v>23324.459389669461</v>
      </c>
      <c r="K15" s="70">
        <v>30078.592155269678</v>
      </c>
      <c r="L15" s="70">
        <v>6521.899798920349</v>
      </c>
      <c r="M15" s="70">
        <v>10493.764026399935</v>
      </c>
      <c r="N15" s="70">
        <v>10636.037999999991</v>
      </c>
      <c r="O15" s="70">
        <v>39015.774574574345</v>
      </c>
      <c r="P15" s="70">
        <v>85351.119663991965</v>
      </c>
      <c r="R15">
        <v>12</v>
      </c>
      <c r="S15" t="s">
        <v>72</v>
      </c>
      <c r="T15">
        <f t="shared" si="0"/>
        <v>30</v>
      </c>
      <c r="U15">
        <f t="shared" si="1"/>
        <v>0</v>
      </c>
      <c r="V15">
        <f t="shared" si="2"/>
        <v>0</v>
      </c>
      <c r="W15">
        <f t="shared" si="3"/>
        <v>135469.45131711237</v>
      </c>
      <c r="X15">
        <f t="shared" si="4"/>
        <v>0</v>
      </c>
      <c r="Y15">
        <f t="shared" si="5"/>
        <v>0</v>
      </c>
      <c r="Z15">
        <f t="shared" si="6"/>
        <v>0</v>
      </c>
      <c r="AA15">
        <f t="shared" si="7"/>
        <v>0</v>
      </c>
      <c r="AB15">
        <f t="shared" si="8"/>
        <v>0.76012818169234841</v>
      </c>
      <c r="AC15">
        <f t="shared" si="9"/>
        <v>0</v>
      </c>
      <c r="AD15">
        <f t="shared" si="10"/>
        <v>0.95304999999999918</v>
      </c>
      <c r="AE15">
        <f t="shared" si="11"/>
        <v>0</v>
      </c>
      <c r="AF15">
        <f t="shared" si="12"/>
        <v>0</v>
      </c>
    </row>
    <row r="16" spans="1:32" x14ac:dyDescent="0.3">
      <c r="A16" s="4" t="s">
        <v>28</v>
      </c>
      <c r="B16" s="1">
        <v>44556</v>
      </c>
      <c r="C16" s="1">
        <v>44920</v>
      </c>
      <c r="D16" s="70">
        <v>104390</v>
      </c>
      <c r="E16" s="70">
        <v>135780</v>
      </c>
      <c r="F16" s="70">
        <v>1125793.0677047672</v>
      </c>
      <c r="G16" s="70">
        <v>1371963.125511731</v>
      </c>
      <c r="H16" s="70">
        <v>1076473.2814009362</v>
      </c>
      <c r="I16" s="70">
        <v>183743690.33030051</v>
      </c>
      <c r="J16" s="70">
        <v>328782.21384338452</v>
      </c>
      <c r="K16" s="70">
        <v>418704.05709561199</v>
      </c>
      <c r="L16" s="70">
        <v>79349.780886863809</v>
      </c>
      <c r="M16" s="70">
        <v>127590.56335698928</v>
      </c>
      <c r="N16" s="70">
        <v>126419.71089999961</v>
      </c>
      <c r="O16" s="70">
        <v>517967.18473571149</v>
      </c>
      <c r="P16" s="70">
        <v>831303.5441354122</v>
      </c>
    </row>
    <row r="17" spans="19:36" x14ac:dyDescent="0.3">
      <c r="S17" t="s">
        <v>74</v>
      </c>
      <c r="T17" cm="1">
        <f t="array" ref="T17">INDEX(T$4:T$15,$R$2)</f>
        <v>31</v>
      </c>
      <c r="U17" cm="1">
        <f t="array" ref="U17">INDEX(U$4:U$15,$R$2)</f>
        <v>131333.85522237286</v>
      </c>
      <c r="V17" cm="1">
        <f t="array" ref="V17">INDEX(V$4:V$15,$R$2)</f>
        <v>159069.2641607986</v>
      </c>
      <c r="W17" cm="1">
        <f t="array" ref="W17">INDEX(W$4:W$15,$R$2)</f>
        <v>87623.531509452077</v>
      </c>
      <c r="X17" cm="1">
        <f t="array" ref="X17">INDEX(X$4:X$15,$R$2)</f>
        <v>15338916.787322251</v>
      </c>
      <c r="Y17" cm="1">
        <f t="array" ref="Y17">INDEX(Y$4:Y$15,$R$2)</f>
        <v>26669.333668142579</v>
      </c>
      <c r="Z17" cm="1">
        <f t="array" ref="Z17">INDEX(Z$4:Z$15,$R$2)</f>
        <v>33741.888642724705</v>
      </c>
      <c r="AA17">
        <f>IFERROR(Y17/Z17,0)</f>
        <v>0.79039243921791902</v>
      </c>
      <c r="AB17" cm="1">
        <f t="array" ref="AB17">INDEX(AB$4:AB$15,$R$2)</f>
        <v>0.76012818169234841</v>
      </c>
      <c r="AC17" cm="1">
        <f t="array" ref="AC17">INDEX(AC$4:AC$15,$R$2)</f>
        <v>0.94032555256793371</v>
      </c>
      <c r="AD17" cm="1">
        <f t="array" ref="AD17">INDEX(AD$4:AD$15,$R$2)</f>
        <v>0.93120947797433284</v>
      </c>
      <c r="AE17" cm="1">
        <f t="array" ref="AE17">INDEX(AE$4:AE$15,$R$2)</f>
        <v>154.62535197022132</v>
      </c>
      <c r="AF17" cm="1">
        <f t="array" ref="AF17">INDEX(AF$4:AF$15,$R$2)</f>
        <v>7.6541979872670609</v>
      </c>
    </row>
    <row r="18" spans="19:36" x14ac:dyDescent="0.3">
      <c r="S18" t="s">
        <v>75</v>
      </c>
      <c r="T18">
        <f t="shared" ref="T18:Z18" si="13">SUMIFS(T$4:T$15,$R$4:$R$15,"&lt;="&amp;$R$2)</f>
        <v>121</v>
      </c>
      <c r="U18">
        <f t="shared" si="13"/>
        <v>508140.58030531049</v>
      </c>
      <c r="V18">
        <f t="shared" si="13"/>
        <v>638262.18567784748</v>
      </c>
      <c r="W18">
        <f t="shared" si="13"/>
        <v>446276.51724017452</v>
      </c>
      <c r="X18">
        <f t="shared" si="13"/>
        <v>60617488.799187243</v>
      </c>
      <c r="Y18">
        <f t="shared" si="13"/>
        <v>87590.430104570405</v>
      </c>
      <c r="Z18">
        <f t="shared" si="13"/>
        <v>110903.1530889806</v>
      </c>
      <c r="AA18">
        <f>IFERROR(Y18/Z18,0)</f>
        <v>0.78979206329953699</v>
      </c>
      <c r="AB18" cm="1">
        <f t="array" ref="AB18">SUMPRODUCT(IF($R$4:$R$15&lt;=$R$2,$T$4:$T$15),IF($R$4:$R$15&lt;=$R$2,AB$4:AB$15))/$T18</f>
        <v>0.76012818169234841</v>
      </c>
      <c r="AC18" cm="1">
        <f t="array" ref="AC18">SUMPRODUCT(IF($R$4:$R$15&lt;=$R$2,$T$4:$T$15),IF($R$4:$R$15&lt;=$R$2,AC$4:AC$15))/$T18</f>
        <v>0.96011237725042031</v>
      </c>
      <c r="AD18" cm="1">
        <f t="array" ref="AD18">SUMPRODUCT(IF($R$4:$R$15&lt;=$R$2,$T$4:$T$15),IF($R$4:$R$15&lt;=$R$2,AD$4:AD$15))/$T18</f>
        <v>0.94745449435705997</v>
      </c>
      <c r="AE18">
        <f>SUMIFS(AE$4:AE$15,$R$4:$R$15,"&lt;="&amp;$R$2)</f>
        <v>589.23361693094455</v>
      </c>
      <c r="AF18" cm="1">
        <f t="array" ref="AF18">SUMPRODUCT(IF($R$4:$R$15&lt;=$R$2,$T$4:$T$15),IF($R$4:$R$15&lt;=$R$2,AF$4:AF$15))/$T18</f>
        <v>7.8678562452237637</v>
      </c>
    </row>
    <row r="20" spans="19:36" x14ac:dyDescent="0.3">
      <c r="Y20">
        <v>0.01</v>
      </c>
      <c r="AC20" t="s">
        <v>110</v>
      </c>
      <c r="AG20" t="s">
        <v>111</v>
      </c>
    </row>
    <row r="21" spans="19:36" x14ac:dyDescent="0.3">
      <c r="U21" t="s">
        <v>84</v>
      </c>
      <c r="V21" t="s">
        <v>85</v>
      </c>
      <c r="W21" t="s">
        <v>86</v>
      </c>
      <c r="X21" t="s">
        <v>88</v>
      </c>
      <c r="Y21" t="s">
        <v>90</v>
      </c>
      <c r="Z21" t="s">
        <v>89</v>
      </c>
      <c r="AA21" t="s">
        <v>87</v>
      </c>
      <c r="AB21" t="s">
        <v>91</v>
      </c>
      <c r="AC21" t="s">
        <v>108</v>
      </c>
      <c r="AD21" t="s">
        <v>109</v>
      </c>
      <c r="AE21" t="s">
        <v>107</v>
      </c>
      <c r="AF21" t="s">
        <v>115</v>
      </c>
      <c r="AG21" t="s">
        <v>108</v>
      </c>
      <c r="AH21" t="s">
        <v>109</v>
      </c>
      <c r="AI21" t="s">
        <v>107</v>
      </c>
      <c r="AJ21" t="s">
        <v>115</v>
      </c>
    </row>
    <row r="22" spans="19:36" x14ac:dyDescent="0.3">
      <c r="U22">
        <f>U17</f>
        <v>131333.85522237286</v>
      </c>
      <c r="V22">
        <f>IF(U17&gt;V17,0,V17-U17)</f>
        <v>27735.408938425739</v>
      </c>
      <c r="W22">
        <v>0</v>
      </c>
      <c r="X22">
        <f>IF(W17&lt;MAX(U17:V17),0,W17-MAX(U17:V17))</f>
        <v>0</v>
      </c>
      <c r="Y22">
        <f>SUM(U22:X22)*Y$20</f>
        <v>1590.6926416079859</v>
      </c>
      <c r="Z22">
        <f>W17</f>
        <v>87623.531509452077</v>
      </c>
      <c r="AA22">
        <f>IF(W17&gt;V17,0,V17-W17)</f>
        <v>71445.732651346523</v>
      </c>
      <c r="AB22">
        <f>SUM(Z22:AA22)*Y$20</f>
        <v>1590.6926416079859</v>
      </c>
      <c r="AC22">
        <f>IF(AA17&gt;AB17,AB17-AE22,AA17)</f>
        <v>0.72986392416677781</v>
      </c>
      <c r="AD22">
        <f>IF(AA17&lt;AB17,AB17-AA17,0)</f>
        <v>0</v>
      </c>
      <c r="AE22">
        <f>IF(AA17&gt;AB17,AA17-AB17,0)</f>
        <v>3.0264257525570604E-2</v>
      </c>
      <c r="AF22">
        <f>SUM(AC22:AD22)-AE22</f>
        <v>0.69959966664120721</v>
      </c>
      <c r="AG22">
        <f>IF(AC17&gt;AD17,AD17-AI22,AC17)</f>
        <v>0.92209340338073198</v>
      </c>
      <c r="AH22">
        <f>IF(AC17&lt;AD17,AD17-AC17,0)</f>
        <v>0</v>
      </c>
      <c r="AI22">
        <f>IF(AC17&gt;AD17,AC17-AD17,0)</f>
        <v>9.1160745936008647E-3</v>
      </c>
      <c r="AJ22">
        <f>SUM(AG22:AH22)-AI22</f>
        <v>0.91297732878713111</v>
      </c>
    </row>
    <row r="23" spans="19:36" x14ac:dyDescent="0.3">
      <c r="U23">
        <f>U18</f>
        <v>508140.58030531049</v>
      </c>
      <c r="V23">
        <f>IF(U18&gt;V18,0,V18-U18)</f>
        <v>130121.60537253699</v>
      </c>
      <c r="W23">
        <v>0</v>
      </c>
      <c r="X23">
        <f>IF(W18&lt;MAX(U18:V18),0,W18-MAX(U18:V18))</f>
        <v>0</v>
      </c>
      <c r="Y23">
        <f>SUM(U23:X23)*Y$20</f>
        <v>6382.6218567784745</v>
      </c>
      <c r="Z23">
        <f>W18</f>
        <v>446276.51724017452</v>
      </c>
      <c r="AA23">
        <f>IF(W18&gt;V18,0,V18-W18)</f>
        <v>191985.66843767295</v>
      </c>
      <c r="AB23">
        <f>SUM(Z23:AA23)*Y$20</f>
        <v>6382.6218567784745</v>
      </c>
      <c r="AC23">
        <f>IF(AA18&gt;AB18,AB18-AE23,AA18)</f>
        <v>0.73046430008515983</v>
      </c>
      <c r="AD23">
        <f>IF(AA18&lt;AB18,AB18-AA18,0)</f>
        <v>0</v>
      </c>
      <c r="AE23">
        <f>IF(AA18&gt;AB18,AA18-AB18,0)</f>
        <v>2.966388160718858E-2</v>
      </c>
      <c r="AF23">
        <f>SUM(AC23:AD23)-AE23</f>
        <v>0.70080041847797125</v>
      </c>
      <c r="AG23">
        <f>IF(AC18&gt;AD18,AD18-AI23,AC18)</f>
        <v>0.93479661146369963</v>
      </c>
      <c r="AH23">
        <f>IF(AC18&lt;AD18,AD18-AC18,0)</f>
        <v>0</v>
      </c>
      <c r="AI23">
        <f>IF(AC18&gt;AD18,AC18-AD18,0)</f>
        <v>1.2657882893360339E-2</v>
      </c>
      <c r="AJ23">
        <f>SUM(AG23:AH23)-AI23</f>
        <v>0.92213872857033929</v>
      </c>
    </row>
    <row r="48" spans="19:19" x14ac:dyDescent="0.3">
      <c r="S48" s="1"/>
    </row>
    <row r="49" spans="1:38" x14ac:dyDescent="0.3">
      <c r="R49">
        <f>$T$2-EDATE($T$2,-1)</f>
        <v>31</v>
      </c>
      <c r="T49" t="s">
        <v>106</v>
      </c>
      <c r="U49" t="s">
        <v>41</v>
      </c>
      <c r="V49" t="s">
        <v>43</v>
      </c>
      <c r="W49" t="s">
        <v>42</v>
      </c>
      <c r="X49" t="s">
        <v>14</v>
      </c>
      <c r="Y49" t="s">
        <v>105</v>
      </c>
      <c r="AC49" t="s">
        <v>41</v>
      </c>
      <c r="AD49" t="s">
        <v>43</v>
      </c>
      <c r="AE49" t="s">
        <v>42</v>
      </c>
    </row>
    <row r="50" spans="1:38" x14ac:dyDescent="0.3">
      <c r="A50" s="3" t="s">
        <v>33</v>
      </c>
      <c r="B50" t="s">
        <v>38</v>
      </c>
      <c r="C50" t="s">
        <v>30</v>
      </c>
      <c r="D50" t="s">
        <v>29</v>
      </c>
      <c r="E50" t="s">
        <v>31</v>
      </c>
      <c r="F50" t="s">
        <v>32</v>
      </c>
      <c r="G50" t="s">
        <v>57</v>
      </c>
      <c r="H50" t="s">
        <v>58</v>
      </c>
      <c r="J50" s="3" t="s">
        <v>33</v>
      </c>
      <c r="K50" t="s">
        <v>116</v>
      </c>
      <c r="L50" t="s">
        <v>38</v>
      </c>
      <c r="M50" t="s">
        <v>30</v>
      </c>
      <c r="N50" t="s">
        <v>29</v>
      </c>
      <c r="O50" t="s">
        <v>32</v>
      </c>
      <c r="R50">
        <v>1</v>
      </c>
      <c r="S50" s="1">
        <f>EDATE($T$2,-1)+25</f>
        <v>44646</v>
      </c>
      <c r="T50" t="str">
        <f t="shared" ref="T50:T54" si="14">IFERROR(IF(AND(OR(RIGHT(DAY(S50),1)="1",RIGHT(DAY(S50),1)="6"),DAY(S50)&lt;&gt;31),TEXT(S50,"mm/dd"),""),"")</f>
        <v>03/26</v>
      </c>
      <c r="U50">
        <f>IFERROR(INDEX(D$51:D$416,MATCH($S50,$A$51:$A$416,0)),NA())</f>
        <v>1745.9609923333333</v>
      </c>
      <c r="V50">
        <f t="shared" ref="V50:W50" si="15">IFERROR(INDEX(E$51:E$416,MATCH($S50,$A$51:$A$416,0)),NA())</f>
        <v>2368.7957713399278</v>
      </c>
      <c r="W50">
        <f t="shared" si="15"/>
        <v>2826.5655325629737</v>
      </c>
      <c r="X50">
        <f>IFERROR(INDEX(G$51:G$416,MATCH($S50,$A$51:$A$416,0))/INDEX(B$51:B$416,MATCH($S50,$A$51:$A$416,0)),NA())</f>
        <v>6.6378123731768062</v>
      </c>
      <c r="Y50">
        <f>IFERROR(INDEX(H$51:H$416,MATCH($S50,$A$51:$A$416,0))/INDEX(C$51:C$416,MATCH($S50,$A$51:$A$416,0)),NA())</f>
        <v>3.551469860741252</v>
      </c>
      <c r="AA50">
        <v>1</v>
      </c>
      <c r="AB50" t="s">
        <v>93</v>
      </c>
      <c r="AC50">
        <f>U4</f>
        <v>130573.10346810435</v>
      </c>
      <c r="AD50">
        <f>V4</f>
        <v>178369.05522532907</v>
      </c>
      <c r="AE50">
        <f>W4</f>
        <v>135718.10825395436</v>
      </c>
      <c r="AI50" t="s">
        <v>117</v>
      </c>
      <c r="AK50" t="s">
        <v>118</v>
      </c>
    </row>
    <row r="51" spans="1:38" x14ac:dyDescent="0.3">
      <c r="A51" s="14">
        <v>44556</v>
      </c>
      <c r="B51" s="70">
        <v>286</v>
      </c>
      <c r="C51" s="70">
        <v>372</v>
      </c>
      <c r="D51" s="70">
        <v>5847.6300731877345</v>
      </c>
      <c r="E51" s="70">
        <v>8305.1628445519746</v>
      </c>
      <c r="F51" s="70">
        <v>4378.0034920630469</v>
      </c>
      <c r="G51" s="70">
        <v>1272.2228501061445</v>
      </c>
      <c r="H51" s="70">
        <v>5024.2252792526033</v>
      </c>
      <c r="J51" s="4">
        <v>202201</v>
      </c>
      <c r="K51" s="70">
        <v>279</v>
      </c>
      <c r="L51" s="70">
        <v>8866</v>
      </c>
      <c r="M51" s="70">
        <v>11532</v>
      </c>
      <c r="N51" s="70">
        <v>130573.10346810437</v>
      </c>
      <c r="O51" s="70">
        <v>135718.1082539543</v>
      </c>
      <c r="P51">
        <f>IFERROR(J51*1,P50)</f>
        <v>202201</v>
      </c>
      <c r="R51">
        <v>2</v>
      </c>
      <c r="S51" s="1">
        <f>IF(S50&lt;$T$2+24,S50+1,NA())</f>
        <v>44647</v>
      </c>
      <c r="T51" t="str">
        <f t="shared" si="14"/>
        <v/>
      </c>
      <c r="U51">
        <f t="shared" ref="U51:U80" si="16">IFERROR(INDEX(D$51:D$416,MATCH($S51,$A$51:$A$416,0)),NA())</f>
        <v>3527.9252028333326</v>
      </c>
      <c r="V51">
        <f t="shared" ref="V51:V80" si="17">IFERROR(INDEX(E$51:E$416,MATCH($S51,$A$51:$A$416,0)),NA())</f>
        <v>4189.8848088876002</v>
      </c>
      <c r="W51">
        <f t="shared" ref="W51:W80" si="18">IFERROR(INDEX(F$51:F$416,MATCH($S51,$A$51:$A$416,0)),NA())</f>
        <v>2826.5655325629737</v>
      </c>
      <c r="X51">
        <f t="shared" ref="X51:X80" si="19">IFERROR(INDEX(G$51:G$416,MATCH($S51,$A$51:$A$416,0))/INDEX(B$51:B$416,MATCH($S51,$A$51:$A$416,0)),NA())</f>
        <v>4.2658934498511991</v>
      </c>
      <c r="Y51">
        <f t="shared" ref="Y51:Y80" si="20">IFERROR(INDEX(H$51:H$416,MATCH($S51,$A$51:$A$416,0))/INDEX(C$51:C$416,MATCH($S51,$A$51:$A$416,0)),NA())</f>
        <v>6.9337662408859</v>
      </c>
      <c r="AA51">
        <v>2</v>
      </c>
      <c r="AB51" t="s">
        <v>94</v>
      </c>
      <c r="AC51">
        <f>IF($AA51&lt;=$R$2,AC50+U5,NA())</f>
        <v>274967.83242743765</v>
      </c>
      <c r="AD51">
        <f>IF($AA51&lt;=$R$2,AD50+V5,NA())</f>
        <v>353814.08710641519</v>
      </c>
      <c r="AE51">
        <f>AE50+W5</f>
        <v>253591.88317646109</v>
      </c>
      <c r="AG51">
        <f>$K$51/$R$49</f>
        <v>9</v>
      </c>
      <c r="AI51" t="s">
        <v>84</v>
      </c>
      <c r="AJ51" t="s">
        <v>86</v>
      </c>
      <c r="AK51" t="s">
        <v>84</v>
      </c>
      <c r="AL51" t="s">
        <v>86</v>
      </c>
    </row>
    <row r="52" spans="1:38" x14ac:dyDescent="0.3">
      <c r="A52" s="14">
        <v>44557</v>
      </c>
      <c r="B52" s="70">
        <v>286</v>
      </c>
      <c r="C52" s="70">
        <v>372</v>
      </c>
      <c r="D52" s="70">
        <v>6554.830084000002</v>
      </c>
      <c r="E52" s="70">
        <v>8190.7559756335258</v>
      </c>
      <c r="F52" s="70">
        <v>4378.0034920630469</v>
      </c>
      <c r="G52" s="70">
        <v>1221.7514331843131</v>
      </c>
      <c r="H52" s="70">
        <v>4957.53764088757</v>
      </c>
      <c r="J52" s="15" t="s">
        <v>0</v>
      </c>
      <c r="K52" s="70">
        <v>31</v>
      </c>
      <c r="L52" s="70">
        <v>1364</v>
      </c>
      <c r="M52" s="70"/>
      <c r="N52" s="70">
        <v>2900.4729600000001</v>
      </c>
      <c r="O52" s="70">
        <v>4098.0782550653275</v>
      </c>
      <c r="P52">
        <f t="shared" ref="P52:P115" si="21">IFERROR(J52*1,P51)</f>
        <v>202201</v>
      </c>
      <c r="R52">
        <v>3</v>
      </c>
      <c r="S52" s="1">
        <f t="shared" ref="S52:S80" si="22">IF(S51&lt;$T$2+24,S51+1,NA())</f>
        <v>44648</v>
      </c>
      <c r="T52" t="str">
        <f t="shared" si="14"/>
        <v/>
      </c>
      <c r="U52">
        <f t="shared" si="16"/>
        <v>4691.3781745000006</v>
      </c>
      <c r="V52">
        <f t="shared" si="17"/>
        <v>5382.8282464496606</v>
      </c>
      <c r="W52">
        <f t="shared" si="18"/>
        <v>2826.5655325629737</v>
      </c>
      <c r="X52">
        <f t="shared" si="19"/>
        <v>3.7131809912796134</v>
      </c>
      <c r="Y52">
        <f t="shared" si="20"/>
        <v>8.2217238109463775</v>
      </c>
      <c r="AA52">
        <v>3</v>
      </c>
      <c r="AB52" t="s">
        <v>95</v>
      </c>
      <c r="AC52">
        <f>IF($AA52&lt;=$R$2,AC51+U6,NA())</f>
        <v>376806.72508293763</v>
      </c>
      <c r="AD52">
        <f>IF($AA52&lt;=$R$2,AD51+V6,NA())</f>
        <v>479192.92151704885</v>
      </c>
      <c r="AE52">
        <f>AE51+W6</f>
        <v>358652.98573072243</v>
      </c>
      <c r="AG52">
        <v>1</v>
      </c>
      <c r="AH52" t="str">
        <f>IF($AG52&lt;=$AG$51,J52,"")</f>
        <v>Solar 1</v>
      </c>
      <c r="AI52" cm="1">
        <f t="array" ref="AI52">IF($AG52&lt;=$AG$51,INDEX($N$52:$N$174,MATCH($S$2*100+$R$2,$J$52:$J$174,0)+$AG52)/((INDEX($L$52:$L$174,MATCH($S$2*100+$R$2,$J$52:$J$174,0)+$AG52)+INDEX($M$52:$M$174,MATCH($S$2*100+$R$2,$J$52:$J$174,0)+$AG52))*24),0)</f>
        <v>0.12885913743788693</v>
      </c>
      <c r="AJ52" cm="1">
        <f t="array" ref="AJ52">IF($AG52&lt;=$AG$51,INDEX($O$52:$O$174,MATCH($S$2*100+$R$2,$J$52:$J$174,0)+$AG52)/((INDEX($L$52:$L$174,MATCH($S$2*100+$R$2,$J$52:$J$174,0)+$AG52)+INDEX($M$52:$M$174,MATCH($S$2*100+$R$2,$J$52:$J$174,0)+$AG52))*24),0)</f>
        <v>0.15870568131814763</v>
      </c>
      <c r="AK52">
        <f>IF($AG52&lt;=$AG$51,SUMIFS($N$52:$N$174,$J$52:$J$174,$AH52,$P$52:$P$174,"&lt;="&amp;$S$2*100+$R$2)/((SUMIFS($L$52:$L$174,$J$52:$J$174,$AH52,$P$52:$P$174,"&lt;="&amp;$S$2*100+$R$2)+SUMIFS($M$52:$M$174,$J$52:$J$174,$AH52,$P$52:$P$174,"&lt;="&amp;$S$2*100+$R$2))*24),0)</f>
        <v>0.11672284847702229</v>
      </c>
      <c r="AL52">
        <f>IF($AG52&lt;=$AG$51,SUMIFS($O$52:$O$174,$J$52:$J$174,$AH52,$P$52:$P$174,"&lt;="&amp;$S$2*100+$R$2)/((SUMIFS($L$52:$L$174,$J$52:$J$174,$AH52,$P$52:$P$174,"&lt;="&amp;$S$2*100+$R$2)+SUMIFS($M$52:$M$174,$J$52:$J$174,$AH52,$P$52:$P$174,"&lt;="&amp;$S$2*100+$R$2))*24),0)</f>
        <v>0.14679279754649996</v>
      </c>
    </row>
    <row r="53" spans="1:38" x14ac:dyDescent="0.3">
      <c r="A53" s="14">
        <v>44558</v>
      </c>
      <c r="B53" s="70">
        <v>286</v>
      </c>
      <c r="C53" s="70">
        <v>372</v>
      </c>
      <c r="D53" s="70">
        <v>6046.6945088333323</v>
      </c>
      <c r="E53" s="70">
        <v>8633.0152071258417</v>
      </c>
      <c r="F53" s="70">
        <v>4378.0034920630469</v>
      </c>
      <c r="G53" s="70">
        <v>1038.0941710675779</v>
      </c>
      <c r="H53" s="70">
        <v>4462.7015270597549</v>
      </c>
      <c r="J53" s="15" t="s">
        <v>1</v>
      </c>
      <c r="K53" s="70">
        <v>31</v>
      </c>
      <c r="L53" s="70">
        <v>1426</v>
      </c>
      <c r="M53" s="70"/>
      <c r="N53" s="70">
        <v>2816.1386399999997</v>
      </c>
      <c r="O53" s="70">
        <v>4415.4295176282822</v>
      </c>
      <c r="P53">
        <f t="shared" si="21"/>
        <v>202201</v>
      </c>
      <c r="R53">
        <v>4</v>
      </c>
      <c r="S53" s="1">
        <f t="shared" si="22"/>
        <v>44649</v>
      </c>
      <c r="T53" t="str">
        <f t="shared" si="14"/>
        <v/>
      </c>
      <c r="U53">
        <f t="shared" si="16"/>
        <v>5796.4207976666657</v>
      </c>
      <c r="V53">
        <f t="shared" si="17"/>
        <v>6944.1258982070794</v>
      </c>
      <c r="W53">
        <f t="shared" si="18"/>
        <v>2826.5655325629737</v>
      </c>
      <c r="X53">
        <f t="shared" si="19"/>
        <v>6.9261550774224077</v>
      </c>
      <c r="Y53">
        <f t="shared" si="20"/>
        <v>9.1628119718420376</v>
      </c>
      <c r="AA53">
        <v>4</v>
      </c>
      <c r="AB53" t="s">
        <v>96</v>
      </c>
      <c r="AC53">
        <f>IF($AA53&lt;=$R$2,AC52+U7,NA())</f>
        <v>508140.58030531049</v>
      </c>
      <c r="AD53">
        <f>IF($AA53&lt;=$R$2,AD52+V7,NA())</f>
        <v>638262.18567784748</v>
      </c>
      <c r="AE53">
        <f>AE52+W7</f>
        <v>446276.51724017452</v>
      </c>
      <c r="AG53">
        <f>AG52+1</f>
        <v>2</v>
      </c>
      <c r="AH53" t="str">
        <f t="shared" ref="AH53:AH60" si="23">IF($AG53&lt;=$AG$51,J53,"")</f>
        <v>Solar 2</v>
      </c>
      <c r="AI53" cm="1">
        <f t="array" ref="AI53">IF($AG53&lt;=$AG$51,INDEX($N$52:$N$174,MATCH($S$2*100+$R$2,$J$52:$J$174,0)+$AG53)/((INDEX($L$52:$L$174,MATCH($S$2*100+$R$2,$J$52:$J$174,0)+$AG53)+INDEX($M$52:$M$174,MATCH($S$2*100+$R$2,$J$52:$J$174,0)+$AG53))*24),0)</f>
        <v>0.1301047114597943</v>
      </c>
      <c r="AJ53" cm="1">
        <f t="array" ref="AJ53">IF($AG53&lt;=$AG$51,INDEX($O$52:$O$174,MATCH($S$2*100+$R$2,$J$52:$J$174,0)+$AG53)/((INDEX($L$52:$L$174,MATCH($S$2*100+$R$2,$J$52:$J$174,0)+$AG53)+INDEX($M$52:$M$174,MATCH($S$2*100+$R$2,$J$52:$J$174,0)+$AG53))*24),0)</f>
        <v>0.16356110202023669</v>
      </c>
      <c r="AK53">
        <f>IF($AG53&lt;=$AG$51,SUMIFS($N$52:$N$174,$J$52:$J$174,$AH53,$P$52:$P$174,"&lt;="&amp;$S$2*100+$R$2)/((SUMIFS($L$52:$L$174,$J$52:$J$174,$AH53,$P$52:$P$174,"&lt;="&amp;$S$2*100+$R$2)+SUMIFS($M$52:$M$174,$J$52:$J$174,$AH53,$P$52:$P$174,"&lt;="&amp;$S$2*100+$R$2))*24),0)</f>
        <v>0.11570123228205972</v>
      </c>
      <c r="AL53">
        <f>IF($AG53&lt;=$AG$51,SUMIFS($O$52:$O$174,$J$52:$J$174,$AH53,$P$52:$P$174,"&lt;="&amp;$S$2*100+$R$2)/((SUMIFS($L$52:$L$174,$J$52:$J$174,$AH53,$P$52:$P$174,"&lt;="&amp;$S$2*100+$R$2)+SUMIFS($M$52:$M$174,$J$52:$J$174,$AH53,$P$52:$P$174,"&lt;="&amp;$S$2*100+$R$2))*24),0)</f>
        <v>0.15128375705220326</v>
      </c>
    </row>
    <row r="54" spans="1:38" x14ac:dyDescent="0.3">
      <c r="A54" s="14">
        <v>44559</v>
      </c>
      <c r="B54" s="70">
        <v>286</v>
      </c>
      <c r="C54" s="70">
        <v>372</v>
      </c>
      <c r="D54" s="70">
        <v>4839.9046403333332</v>
      </c>
      <c r="E54" s="70">
        <v>6809.9403526554661</v>
      </c>
      <c r="F54" s="70">
        <v>4378.0034920630469</v>
      </c>
      <c r="G54" s="70">
        <v>446.67168951602741</v>
      </c>
      <c r="H54" s="70">
        <v>3670.9850137079211</v>
      </c>
      <c r="J54" s="15" t="s">
        <v>4</v>
      </c>
      <c r="K54" s="70">
        <v>31</v>
      </c>
      <c r="L54" s="70">
        <v>1116</v>
      </c>
      <c r="M54" s="70"/>
      <c r="N54" s="70">
        <v>2394.1179999999995</v>
      </c>
      <c r="O54" s="70">
        <v>3399.3463398406002</v>
      </c>
      <c r="P54">
        <f t="shared" si="21"/>
        <v>202201</v>
      </c>
      <c r="R54">
        <v>5</v>
      </c>
      <c r="S54" s="1">
        <f t="shared" si="22"/>
        <v>44650</v>
      </c>
      <c r="T54" t="str">
        <f t="shared" si="14"/>
        <v/>
      </c>
      <c r="U54">
        <f t="shared" si="16"/>
        <v>5025.0348203333333</v>
      </c>
      <c r="V54">
        <f t="shared" si="17"/>
        <v>5953.1124426387078</v>
      </c>
      <c r="W54">
        <f t="shared" si="18"/>
        <v>2826.5655325629737</v>
      </c>
      <c r="X54">
        <f t="shared" si="19"/>
        <v>7.1789336206436092</v>
      </c>
      <c r="Y54">
        <f t="shared" si="20"/>
        <v>8.3408908795510346</v>
      </c>
      <c r="AA54">
        <v>5</v>
      </c>
      <c r="AB54" t="s">
        <v>60</v>
      </c>
      <c r="AC54" t="e">
        <f>IF($AA54&lt;=$R$2,AC53+U8,NA())</f>
        <v>#N/A</v>
      </c>
      <c r="AD54" t="e">
        <f>IF($AA54&lt;=$R$2,AD53+V8,NA())</f>
        <v>#N/A</v>
      </c>
      <c r="AE54">
        <f>AE53+W8</f>
        <v>499589.45366968773</v>
      </c>
      <c r="AG54">
        <f t="shared" ref="AG54:AG60" si="24">AG53+1</f>
        <v>3</v>
      </c>
      <c r="AH54" t="str">
        <f t="shared" si="23"/>
        <v>Solar 3</v>
      </c>
      <c r="AI54" cm="1">
        <f t="array" ref="AI54">IF($AG54&lt;=$AG$51,INDEX($N$52:$N$174,MATCH($S$2*100+$R$2,$J$52:$J$174,0)+$AG54)/((INDEX($L$52:$L$174,MATCH($S$2*100+$R$2,$J$52:$J$174,0)+$AG54)+INDEX($M$52:$M$174,MATCH($S$2*100+$R$2,$J$52:$J$174,0)+$AG54))*24),0)</f>
        <v>0.13676389040720829</v>
      </c>
      <c r="AJ54" cm="1">
        <f t="array" ref="AJ54">IF($AG54&lt;=$AG$51,INDEX($O$52:$O$174,MATCH($S$2*100+$R$2,$J$52:$J$174,0)+$AG54)/((INDEX($L$52:$L$174,MATCH($S$2*100+$R$2,$J$52:$J$174,0)+$AG54)+INDEX($M$52:$M$174,MATCH($S$2*100+$R$2,$J$52:$J$174,0)+$AG54))*24),0)</f>
        <v>0.16090065680509727</v>
      </c>
      <c r="AK54">
        <f>IF($AG54&lt;=$AG$51,SUMIFS($N$52:$N$174,$J$52:$J$174,$AH54,$P$52:$P$174,"&lt;="&amp;$S$2*100+$R$2)/((SUMIFS($L$52:$L$174,$J$52:$J$174,$AH54,$P$52:$P$174,"&lt;="&amp;$S$2*100+$R$2)+SUMIFS($M$52:$M$174,$J$52:$J$174,$AH54,$P$52:$P$174,"&lt;="&amp;$S$2*100+$R$2))*24),0)</f>
        <v>0.11909532446784765</v>
      </c>
      <c r="AL54">
        <f>IF($AG54&lt;=$AG$51,SUMIFS($O$52:$O$174,$J$52:$J$174,$AH54,$P$52:$P$174,"&lt;="&amp;$S$2*100+$R$2)/((SUMIFS($L$52:$L$174,$J$52:$J$174,$AH54,$P$52:$P$174,"&lt;="&amp;$S$2*100+$R$2)+SUMIFS($M$52:$M$174,$J$52:$J$174,$AH54,$P$52:$P$174,"&lt;="&amp;$S$2*100+$R$2))*24),0)</f>
        <v>0.14882301215255075</v>
      </c>
    </row>
    <row r="55" spans="1:38" x14ac:dyDescent="0.3">
      <c r="A55" s="14">
        <v>44560</v>
      </c>
      <c r="B55" s="70">
        <v>286</v>
      </c>
      <c r="C55" s="70">
        <v>372</v>
      </c>
      <c r="D55" s="70">
        <v>5802.515456000001</v>
      </c>
      <c r="E55" s="70">
        <v>8063.4958413939348</v>
      </c>
      <c r="F55" s="70">
        <v>4378.0034920630469</v>
      </c>
      <c r="G55" s="70">
        <v>696.40370036769878</v>
      </c>
      <c r="H55" s="70">
        <v>4074.3775047690388</v>
      </c>
      <c r="J55" s="15" t="s">
        <v>2</v>
      </c>
      <c r="K55" s="70">
        <v>31</v>
      </c>
      <c r="L55" s="70">
        <v>1984</v>
      </c>
      <c r="M55" s="70"/>
      <c r="N55" s="70">
        <v>2869.4736686666661</v>
      </c>
      <c r="O55" s="70">
        <v>4935.6532880458117</v>
      </c>
      <c r="P55">
        <f t="shared" si="21"/>
        <v>202201</v>
      </c>
      <c r="R55">
        <v>6</v>
      </c>
      <c r="S55" s="1">
        <f t="shared" si="22"/>
        <v>44651</v>
      </c>
      <c r="T55" t="str">
        <f>IFERROR(IF(AND(OR(RIGHT(DAY(S55),1)="1",RIGHT(DAY(S55),1)="6"),DAY(S55)&lt;&gt;31),TEXT(S55,"mm/dd"),""),"")</f>
        <v/>
      </c>
      <c r="U55">
        <f t="shared" si="16"/>
        <v>4241.0691111666674</v>
      </c>
      <c r="V55">
        <f t="shared" si="17"/>
        <v>5437.9334988465862</v>
      </c>
      <c r="W55">
        <f t="shared" si="18"/>
        <v>2826.5655325629737</v>
      </c>
      <c r="X55">
        <f t="shared" si="19"/>
        <v>6.5599720988377657</v>
      </c>
      <c r="Y55">
        <f t="shared" si="20"/>
        <v>6.8008776149590702</v>
      </c>
      <c r="AA55">
        <v>6</v>
      </c>
      <c r="AB55" t="s">
        <v>97</v>
      </c>
      <c r="AC55" t="e">
        <f>IF($AA55&lt;=$R$2,AC54+U9,NA())</f>
        <v>#N/A</v>
      </c>
      <c r="AD55" t="e">
        <f>IF($AA55&lt;=$R$2,AD54+V9,NA())</f>
        <v>#N/A</v>
      </c>
      <c r="AE55">
        <f>AE54+W9</f>
        <v>552428.53399764502</v>
      </c>
      <c r="AG55">
        <f t="shared" si="24"/>
        <v>4</v>
      </c>
      <c r="AH55" t="str">
        <f t="shared" si="23"/>
        <v>Solar 4</v>
      </c>
      <c r="AI55" cm="1">
        <f t="array" ref="AI55">IF($AG55&lt;=$AG$51,INDEX($N$52:$N$174,MATCH($S$2*100+$R$2,$J$52:$J$174,0)+$AG55)/((INDEX($L$52:$L$174,MATCH($S$2*100+$R$2,$J$52:$J$174,0)+$AG55)+INDEX($M$52:$M$174,MATCH($S$2*100+$R$2,$J$52:$J$174,0)+$AG55))*24),0)</f>
        <v>0.11797541527707771</v>
      </c>
      <c r="AJ55" cm="1">
        <f t="array" ref="AJ55">IF($AG55&lt;=$AG$51,INDEX($O$52:$O$174,MATCH($S$2*100+$R$2,$J$52:$J$174,0)+$AG55)/((INDEX($L$52:$L$174,MATCH($S$2*100+$R$2,$J$52:$J$174,0)+$AG55)+INDEX($M$52:$M$174,MATCH($S$2*100+$R$2,$J$52:$J$174,0)+$AG55))*24),0)</f>
        <v>0.13141035047149746</v>
      </c>
      <c r="AK55">
        <f>IF($AG55&lt;=$AG$51,SUMIFS($N$52:$N$174,$J$52:$J$174,$AH55,$P$52:$P$174,"&lt;="&amp;$S$2*100+$R$2)/((SUMIFS($L$52:$L$174,$J$52:$J$174,$AH55,$P$52:$P$174,"&lt;="&amp;$S$2*100+$R$2)+SUMIFS($M$52:$M$174,$J$52:$J$174,$AH55,$P$52:$P$174,"&lt;="&amp;$S$2*100+$R$2))*24),0)</f>
        <v>9.0945148109288873E-2</v>
      </c>
      <c r="AL55">
        <f>IF($AG55&lt;=$AG$51,SUMIFS($O$52:$O$174,$J$52:$J$174,$AH55,$P$52:$P$174,"&lt;="&amp;$S$2*100+$R$2)/((SUMIFS($L$52:$L$174,$J$52:$J$174,$AH55,$P$52:$P$174,"&lt;="&amp;$S$2*100+$R$2)+SUMIFS($M$52:$M$174,$J$52:$J$174,$AH55,$P$52:$P$174,"&lt;="&amp;$S$2*100+$R$2))*24),0)</f>
        <v>0.12154632910467436</v>
      </c>
    </row>
    <row r="56" spans="1:38" x14ac:dyDescent="0.3">
      <c r="A56" s="14">
        <v>44561</v>
      </c>
      <c r="B56" s="70">
        <v>286</v>
      </c>
      <c r="C56" s="70">
        <v>372</v>
      </c>
      <c r="D56" s="70">
        <v>5435.8354305000003</v>
      </c>
      <c r="E56" s="70">
        <v>7237.0956515987427</v>
      </c>
      <c r="F56" s="70">
        <v>4378.0034920630469</v>
      </c>
      <c r="G56" s="70">
        <v>372.70493423692022</v>
      </c>
      <c r="H56" s="70">
        <v>3966.6150574400999</v>
      </c>
      <c r="J56" s="15" t="s">
        <v>3</v>
      </c>
      <c r="K56" s="70">
        <v>31</v>
      </c>
      <c r="L56" s="70">
        <v>2976</v>
      </c>
      <c r="M56" s="70"/>
      <c r="N56" s="70">
        <v>4313.7094072500004</v>
      </c>
      <c r="O56" s="70">
        <v>7832.4220640726444</v>
      </c>
      <c r="P56">
        <f t="shared" si="21"/>
        <v>202201</v>
      </c>
      <c r="R56">
        <v>7</v>
      </c>
      <c r="S56" s="1">
        <f t="shared" si="22"/>
        <v>44652</v>
      </c>
      <c r="T56" t="str">
        <f t="shared" ref="T56:T80" si="25">IFERROR(IF(AND(OR(RIGHT(DAY(S56),1)="1",RIGHT(DAY(S56),1)="6"),DAY(S56)&lt;&gt;31),TEXT(S56,"mm/dd"),""),"")</f>
        <v>04/01</v>
      </c>
      <c r="U56">
        <f t="shared" si="16"/>
        <v>6146.3429768333344</v>
      </c>
      <c r="V56">
        <f t="shared" si="17"/>
        <v>7291.5052987957042</v>
      </c>
      <c r="W56">
        <f t="shared" si="18"/>
        <v>2826.5655325629737</v>
      </c>
      <c r="X56">
        <f t="shared" si="19"/>
        <v>5.892094738186306</v>
      </c>
      <c r="Y56">
        <f t="shared" si="20"/>
        <v>9.9317176143402239</v>
      </c>
      <c r="AA56">
        <v>7</v>
      </c>
      <c r="AB56" t="s">
        <v>98</v>
      </c>
      <c r="AC56" t="e">
        <f>IF($AA56&lt;=$R$2,AC55+U10,NA())</f>
        <v>#N/A</v>
      </c>
      <c r="AD56" t="e">
        <f>IF($AA56&lt;=$R$2,AD55+V10,NA())</f>
        <v>#N/A</v>
      </c>
      <c r="AE56">
        <f>AE55+W10</f>
        <v>606761.59607557987</v>
      </c>
      <c r="AG56">
        <f t="shared" si="24"/>
        <v>5</v>
      </c>
      <c r="AH56" t="str">
        <f t="shared" si="23"/>
        <v>Solar 5</v>
      </c>
      <c r="AI56" cm="1">
        <f t="array" ref="AI56">IF($AG56&lt;=$AG$51,INDEX($N$52:$N$174,MATCH($S$2*100+$R$2,$J$52:$J$174,0)+$AG56)/((INDEX($L$52:$L$174,MATCH($S$2*100+$R$2,$J$52:$J$174,0)+$AG56)+INDEX($M$52:$M$174,MATCH($S$2*100+$R$2,$J$52:$J$174,0)+$AG56))*24),0)</f>
        <v>0.12113744664025165</v>
      </c>
      <c r="AJ56" cm="1">
        <f t="array" ref="AJ56">IF($AG56&lt;=$AG$51,INDEX($O$52:$O$174,MATCH($S$2*100+$R$2,$J$52:$J$174,0)+$AG56)/((INDEX($L$52:$L$174,MATCH($S$2*100+$R$2,$J$52:$J$174,0)+$AG56)+INDEX($M$52:$M$174,MATCH($S$2*100+$R$2,$J$52:$J$174,0)+$AG56))*24),0)</f>
        <v>0.13902399113991726</v>
      </c>
      <c r="AK56">
        <f>IF($AG56&lt;=$AG$51,SUMIFS($N$52:$N$174,$J$52:$J$174,$AH56,$P$52:$P$174,"&lt;="&amp;$S$2*100+$R$2)/((SUMIFS($L$52:$L$174,$J$52:$J$174,$AH56,$P$52:$P$174,"&lt;="&amp;$S$2*100+$R$2)+SUMIFS($M$52:$M$174,$J$52:$J$174,$AH56,$P$52:$P$174,"&lt;="&amp;$S$2*100+$R$2))*24),0)</f>
        <v>9.9107580396471814E-2</v>
      </c>
      <c r="AL56">
        <f>IF($AG56&lt;=$AG$51,SUMIFS($O$52:$O$174,$J$52:$J$174,$AH56,$P$52:$P$174,"&lt;="&amp;$S$2*100+$R$2)/((SUMIFS($L$52:$L$174,$J$52:$J$174,$AH56,$P$52:$P$174,"&lt;="&amp;$S$2*100+$R$2)+SUMIFS($M$52:$M$174,$J$52:$J$174,$AH56,$P$52:$P$174,"&lt;="&amp;$S$2*100+$R$2))*24),0)</f>
        <v>0.12858846902019952</v>
      </c>
    </row>
    <row r="57" spans="1:38" x14ac:dyDescent="0.3">
      <c r="A57" s="14">
        <v>44562</v>
      </c>
      <c r="B57" s="70">
        <v>286</v>
      </c>
      <c r="C57" s="70">
        <v>372</v>
      </c>
      <c r="D57" s="70">
        <v>6356.6566518333329</v>
      </c>
      <c r="E57" s="70">
        <v>8615.9455804238842</v>
      </c>
      <c r="F57" s="70">
        <v>4378.0034920630469</v>
      </c>
      <c r="G57" s="70">
        <v>549.9516164334367</v>
      </c>
      <c r="H57" s="70">
        <v>4336.468467690087</v>
      </c>
      <c r="J57" s="15" t="s">
        <v>5</v>
      </c>
      <c r="K57" s="70">
        <v>31</v>
      </c>
      <c r="L57" s="70"/>
      <c r="M57" s="70">
        <v>5022</v>
      </c>
      <c r="N57" s="70">
        <v>62633.666558499994</v>
      </c>
      <c r="O57" s="70">
        <v>60929.941918545992</v>
      </c>
      <c r="P57">
        <f t="shared" si="21"/>
        <v>202201</v>
      </c>
      <c r="R57">
        <v>8</v>
      </c>
      <c r="S57" s="1">
        <f t="shared" si="22"/>
        <v>44653</v>
      </c>
      <c r="T57" t="str">
        <f t="shared" si="25"/>
        <v/>
      </c>
      <c r="U57">
        <f t="shared" si="16"/>
        <v>8067.1604276666676</v>
      </c>
      <c r="V57">
        <f t="shared" si="17"/>
        <v>9225.2541492111086</v>
      </c>
      <c r="W57">
        <f t="shared" si="18"/>
        <v>2826.5655325629737</v>
      </c>
      <c r="X57">
        <f t="shared" si="19"/>
        <v>6.3540100315661832</v>
      </c>
      <c r="Y57">
        <f t="shared" si="20"/>
        <v>12.325084706429264</v>
      </c>
      <c r="AA57">
        <v>8</v>
      </c>
      <c r="AB57" t="s">
        <v>99</v>
      </c>
      <c r="AC57" t="e">
        <f>IF($AA57&lt;=$R$2,AC56+U11,NA())</f>
        <v>#N/A</v>
      </c>
      <c r="AD57" t="e">
        <f>IF($AA57&lt;=$R$2,AD56+V11,NA())</f>
        <v>#N/A</v>
      </c>
      <c r="AE57">
        <f>AE56+W11</f>
        <v>674438.09086501878</v>
      </c>
      <c r="AG57">
        <f t="shared" si="24"/>
        <v>6</v>
      </c>
      <c r="AH57" t="str">
        <f t="shared" si="23"/>
        <v>Wind 1</v>
      </c>
      <c r="AI57" cm="1">
        <f t="array" ref="AI57">IF($AG57&lt;=$AG$51,INDEX($N$52:$N$174,MATCH($S$2*100+$R$2,$J$52:$J$174,0)+$AG57)/((INDEX($L$52:$L$174,MATCH($S$2*100+$R$2,$J$52:$J$174,0)+$AG57)+INDEX($M$52:$M$174,MATCH($S$2*100+$R$2,$J$52:$J$174,0)+$AG57))*24),0)</f>
        <v>0.49106796076706927</v>
      </c>
      <c r="AJ57" cm="1">
        <f t="array" ref="AJ57">IF($AG57&lt;=$AG$51,INDEX($O$52:$O$174,MATCH($S$2*100+$R$2,$J$52:$J$174,0)+$AG57)/((INDEX($L$52:$L$174,MATCH($S$2*100+$R$2,$J$52:$J$174,0)+$AG57)+INDEX($M$52:$M$174,MATCH($S$2*100+$R$2,$J$52:$J$174,0)+$AG57))*24),0)</f>
        <v>0.25001057913192631</v>
      </c>
      <c r="AK57">
        <f>IF($AG57&lt;=$AG$51,SUMIFS($N$52:$N$174,$J$52:$J$174,$AH57,$P$52:$P$174,"&lt;="&amp;$S$2*100+$R$2)/((SUMIFS($L$52:$L$174,$J$52:$J$174,$AH57,$P$52:$P$174,"&lt;="&amp;$S$2*100+$R$2)+SUMIFS($M$52:$M$174,$J$52:$J$174,$AH57,$P$52:$P$174,"&lt;="&amp;$S$2*100+$R$2))*24),0)</f>
        <v>0.48524070918358669</v>
      </c>
      <c r="AL57">
        <f>IF($AG57&lt;=$AG$51,SUMIFS($O$52:$O$174,$J$52:$J$174,$AH57,$P$52:$P$174,"&lt;="&amp;$S$2*100+$R$2)/((SUMIFS($L$52:$L$174,$J$52:$J$174,$AH57,$P$52:$P$174,"&lt;="&amp;$S$2*100+$R$2)+SUMIFS($M$52:$M$174,$J$52:$J$174,$AH57,$P$52:$P$174,"&lt;="&amp;$S$2*100+$R$2))*24),0)</f>
        <v>0.37415071350146639</v>
      </c>
    </row>
    <row r="58" spans="1:38" x14ac:dyDescent="0.3">
      <c r="A58" s="14">
        <v>44563</v>
      </c>
      <c r="B58" s="70">
        <v>286</v>
      </c>
      <c r="C58" s="70">
        <v>372</v>
      </c>
      <c r="D58" s="70">
        <v>5044.3194671666661</v>
      </c>
      <c r="E58" s="70">
        <v>7421.9878130419966</v>
      </c>
      <c r="F58" s="70">
        <v>4378.0034920630469</v>
      </c>
      <c r="G58" s="70">
        <v>366.71750193256645</v>
      </c>
      <c r="H58" s="70">
        <v>3825.7648412442036</v>
      </c>
      <c r="J58" s="15" t="s">
        <v>6</v>
      </c>
      <c r="K58" s="70">
        <v>31</v>
      </c>
      <c r="L58" s="70"/>
      <c r="M58" s="70">
        <v>2046</v>
      </c>
      <c r="N58" s="70">
        <v>19603.856223999996</v>
      </c>
      <c r="O58" s="70">
        <v>19230.666290730824</v>
      </c>
      <c r="P58">
        <f t="shared" si="21"/>
        <v>202201</v>
      </c>
      <c r="R58">
        <v>9</v>
      </c>
      <c r="S58" s="1">
        <f t="shared" si="22"/>
        <v>44654</v>
      </c>
      <c r="T58" t="str">
        <f t="shared" si="25"/>
        <v/>
      </c>
      <c r="U58">
        <f t="shared" si="16"/>
        <v>6646.2250720000011</v>
      </c>
      <c r="V58">
        <f t="shared" si="17"/>
        <v>8250.0442757348319</v>
      </c>
      <c r="W58">
        <f t="shared" si="18"/>
        <v>2826.5655325629737</v>
      </c>
      <c r="X58">
        <f t="shared" si="19"/>
        <v>4.9085392238640084</v>
      </c>
      <c r="Y58">
        <f t="shared" si="20"/>
        <v>11.381903196403945</v>
      </c>
      <c r="AA58">
        <v>9</v>
      </c>
      <c r="AB58" t="s">
        <v>100</v>
      </c>
      <c r="AC58" t="e">
        <f>IF($AA58&lt;=$R$2,AC57+U12,NA())</f>
        <v>#N/A</v>
      </c>
      <c r="AD58" t="e">
        <f>IF($AA58&lt;=$R$2,AD57+V12,NA())</f>
        <v>#N/A</v>
      </c>
      <c r="AE58">
        <f>AE57+W12</f>
        <v>735321.71406312019</v>
      </c>
      <c r="AG58">
        <f t="shared" si="24"/>
        <v>7</v>
      </c>
      <c r="AH58" t="str">
        <f t="shared" si="23"/>
        <v>Wind 2</v>
      </c>
      <c r="AI58" cm="1">
        <f t="array" ref="AI58">IF($AG58&lt;=$AG$51,INDEX($N$52:$N$174,MATCH($S$2*100+$R$2,$J$52:$J$174,0)+$AG58)/((INDEX($L$52:$L$174,MATCH($S$2*100+$R$2,$J$52:$J$174,0)+$AG58)+INDEX($M$52:$M$174,MATCH($S$2*100+$R$2,$J$52:$J$174,0)+$AG58))*24),0)</f>
        <v>0.36477476898351791</v>
      </c>
      <c r="AJ58" cm="1">
        <f t="array" ref="AJ58">IF($AG58&lt;=$AG$51,INDEX($O$52:$O$174,MATCH($S$2*100+$R$2,$J$52:$J$174,0)+$AG58)/((INDEX($L$52:$L$174,MATCH($S$2*100+$R$2,$J$52:$J$174,0)+$AG58)+INDEX($M$52:$M$174,MATCH($S$2*100+$R$2,$J$52:$J$174,0)+$AG58))*24),0)</f>
        <v>0.1643861151164035</v>
      </c>
      <c r="AK58">
        <f>IF($AG58&lt;=$AG$51,SUMIFS($N$52:$N$174,$J$52:$J$174,$AH58,$P$52:$P$174,"&lt;="&amp;$S$2*100+$R$2)/((SUMIFS($L$52:$L$174,$J$52:$J$174,$AH58,$P$52:$P$174,"&lt;="&amp;$S$2*100+$R$2)+SUMIFS($M$52:$M$174,$J$52:$J$174,$AH58,$P$52:$P$174,"&lt;="&amp;$S$2*100+$R$2))*24),0)</f>
        <v>0.35659767226674449</v>
      </c>
      <c r="AL58">
        <f>IF($AG58&lt;=$AG$51,SUMIFS($O$52:$O$174,$J$52:$J$174,$AH58,$P$52:$P$174,"&lt;="&amp;$S$2*100+$R$2)/((SUMIFS($L$52:$L$174,$J$52:$J$174,$AH58,$P$52:$P$174,"&lt;="&amp;$S$2*100+$R$2)+SUMIFS($M$52:$M$174,$J$52:$J$174,$AH58,$P$52:$P$174,"&lt;="&amp;$S$2*100+$R$2))*24),0)</f>
        <v>0.28946848213892862</v>
      </c>
    </row>
    <row r="59" spans="1:38" x14ac:dyDescent="0.3">
      <c r="A59" s="14">
        <v>44564</v>
      </c>
      <c r="B59" s="70">
        <v>286</v>
      </c>
      <c r="C59" s="70">
        <v>372</v>
      </c>
      <c r="D59" s="70">
        <v>5200.2462143333332</v>
      </c>
      <c r="E59" s="70">
        <v>7821.1524866412892</v>
      </c>
      <c r="F59" s="70">
        <v>4378.0034920630469</v>
      </c>
      <c r="G59" s="70">
        <v>1200.5337066146824</v>
      </c>
      <c r="H59" s="70">
        <v>3776.1392549761858</v>
      </c>
      <c r="J59" s="15" t="s">
        <v>7</v>
      </c>
      <c r="K59" s="70">
        <v>31</v>
      </c>
      <c r="L59" s="70"/>
      <c r="M59" s="70">
        <v>1116</v>
      </c>
      <c r="N59" s="70">
        <v>10852.754648833339</v>
      </c>
      <c r="O59" s="70">
        <v>11143.824625803778</v>
      </c>
      <c r="P59">
        <f t="shared" si="21"/>
        <v>202201</v>
      </c>
      <c r="R59">
        <v>10</v>
      </c>
      <c r="S59" s="1">
        <f t="shared" si="22"/>
        <v>44655</v>
      </c>
      <c r="T59" t="str">
        <f t="shared" si="25"/>
        <v/>
      </c>
      <c r="U59">
        <f t="shared" si="16"/>
        <v>7864.6179860000002</v>
      </c>
      <c r="V59">
        <f t="shared" si="17"/>
        <v>8965.7364392845284</v>
      </c>
      <c r="W59">
        <f t="shared" si="18"/>
        <v>2826.5655325629737</v>
      </c>
      <c r="X59">
        <f t="shared" si="19"/>
        <v>6.0586265701705004</v>
      </c>
      <c r="Y59">
        <f t="shared" si="20"/>
        <v>13.623705409986874</v>
      </c>
      <c r="AA59">
        <v>10</v>
      </c>
      <c r="AB59" t="s">
        <v>101</v>
      </c>
      <c r="AC59" t="e">
        <f>IF($AA59&lt;=$R$2,AC58+U13,NA())</f>
        <v>#N/A</v>
      </c>
      <c r="AD59" t="e">
        <f>IF($AA59&lt;=$R$2,AD58+V13,NA())</f>
        <v>#N/A</v>
      </c>
      <c r="AE59">
        <f>AE58+W13</f>
        <v>824461.64349183126</v>
      </c>
      <c r="AG59">
        <f t="shared" si="24"/>
        <v>8</v>
      </c>
      <c r="AH59" t="str">
        <f t="shared" si="23"/>
        <v>Wind 3</v>
      </c>
      <c r="AI59" cm="1">
        <f t="array" ref="AI59">IF($AG59&lt;=$AG$51,INDEX($N$52:$N$174,MATCH($S$2*100+$R$2,$J$52:$J$174,0)+$AG59)/((INDEX($L$52:$L$174,MATCH($S$2*100+$R$2,$J$52:$J$174,0)+$AG59)+INDEX($M$52:$M$174,MATCH($S$2*100+$R$2,$J$52:$J$174,0)+$AG59))*24),0)</f>
        <v>0.41223777044753113</v>
      </c>
      <c r="AJ59" cm="1">
        <f t="array" ref="AJ59">IF($AG59&lt;=$AG$51,INDEX($O$52:$O$174,MATCH($S$2*100+$R$2,$J$52:$J$174,0)+$AG59)/((INDEX($L$52:$L$174,MATCH($S$2*100+$R$2,$J$52:$J$174,0)+$AG59)+INDEX($M$52:$M$174,MATCH($S$2*100+$R$2,$J$52:$J$174,0)+$AG59))*24),0)</f>
        <v>0.21761718020782481</v>
      </c>
      <c r="AK59">
        <f>IF($AG59&lt;=$AG$51,SUMIFS($N$52:$N$174,$J$52:$J$174,$AH59,$P$52:$P$174,"&lt;="&amp;$S$2*100+$R$2)/((SUMIFS($L$52:$L$174,$J$52:$J$174,$AH59,$P$52:$P$174,"&lt;="&amp;$S$2*100+$R$2)+SUMIFS($M$52:$M$174,$J$52:$J$174,$AH59,$P$52:$P$174,"&lt;="&amp;$S$2*100+$R$2))*24),0)</f>
        <v>0.36475465747277075</v>
      </c>
      <c r="AL59">
        <f>IF($AG59&lt;=$AG$51,SUMIFS($O$52:$O$174,$J$52:$J$174,$AH59,$P$52:$P$174,"&lt;="&amp;$S$2*100+$R$2)/((SUMIFS($L$52:$L$174,$J$52:$J$174,$AH59,$P$52:$P$174,"&lt;="&amp;$S$2*100+$R$2)+SUMIFS($M$52:$M$174,$J$52:$J$174,$AH59,$P$52:$P$174,"&lt;="&amp;$S$2*100+$R$2))*24),0)</f>
        <v>0.31987826567836702</v>
      </c>
    </row>
    <row r="60" spans="1:38" x14ac:dyDescent="0.3">
      <c r="A60" s="14">
        <v>44565</v>
      </c>
      <c r="B60" s="70">
        <v>286</v>
      </c>
      <c r="C60" s="70">
        <v>372</v>
      </c>
      <c r="D60" s="70">
        <v>3754.4548154999989</v>
      </c>
      <c r="E60" s="70">
        <v>5952.0881102391277</v>
      </c>
      <c r="F60" s="70">
        <v>4378.0034920630469</v>
      </c>
      <c r="G60" s="70">
        <v>1412.5638993712298</v>
      </c>
      <c r="H60" s="70">
        <v>3132.3246087800148</v>
      </c>
      <c r="J60" s="15" t="s">
        <v>8</v>
      </c>
      <c r="K60" s="70">
        <v>31</v>
      </c>
      <c r="L60" s="70"/>
      <c r="M60" s="70">
        <v>3348</v>
      </c>
      <c r="N60" s="70">
        <v>22188.913360854396</v>
      </c>
      <c r="O60" s="70">
        <v>19732.745954221198</v>
      </c>
      <c r="P60">
        <f t="shared" si="21"/>
        <v>202201</v>
      </c>
      <c r="R60">
        <v>11</v>
      </c>
      <c r="S60" s="1">
        <f t="shared" si="22"/>
        <v>44656</v>
      </c>
      <c r="T60" t="str">
        <f t="shared" si="25"/>
        <v/>
      </c>
      <c r="U60">
        <f t="shared" si="16"/>
        <v>6273.1661016666667</v>
      </c>
      <c r="V60">
        <f t="shared" si="17"/>
        <v>7214.9285641029246</v>
      </c>
      <c r="W60">
        <f t="shared" si="18"/>
        <v>2826.5655325629737</v>
      </c>
      <c r="X60">
        <f t="shared" si="19"/>
        <v>2.0031569860474252</v>
      </c>
      <c r="Y60">
        <f t="shared" si="20"/>
        <v>11.846343611282991</v>
      </c>
      <c r="AA60">
        <v>11</v>
      </c>
      <c r="AB60" t="s">
        <v>102</v>
      </c>
      <c r="AC60" t="e">
        <f>IF($AA60&lt;=$R$2,AC59+U14,NA())</f>
        <v>#N/A</v>
      </c>
      <c r="AD60" t="e">
        <f>IF($AA60&lt;=$R$2,AD59+V14,NA())</f>
        <v>#N/A</v>
      </c>
      <c r="AE60">
        <f>AE59+W14</f>
        <v>941003.83008381433</v>
      </c>
      <c r="AG60">
        <f t="shared" si="24"/>
        <v>9</v>
      </c>
      <c r="AH60" t="str">
        <f t="shared" si="23"/>
        <v>Wind 4</v>
      </c>
      <c r="AI60" cm="1">
        <f t="array" ref="AI60">IF($AG60&lt;=$AG$51,INDEX($N$52:$N$174,MATCH($S$2*100+$R$2,$J$52:$J$174,0)+$AG60)/((INDEX($L$52:$L$174,MATCH($S$2*100+$R$2,$J$52:$J$174,0)+$AG60)+INDEX($M$52:$M$174,MATCH($S$2*100+$R$2,$J$52:$J$174,0)+$AG60))*24),0)</f>
        <v>0.20645883830777248</v>
      </c>
      <c r="AJ60" cm="1">
        <f t="array" ref="AJ60">IF($AG60&lt;=$AG$51,INDEX($O$52:$O$174,MATCH($S$2*100+$R$2,$J$52:$J$174,0)+$AG60)/((INDEX($L$52:$L$174,MATCH($S$2*100+$R$2,$J$52:$J$174,0)+$AG60)+INDEX($M$52:$M$174,MATCH($S$2*100+$R$2,$J$52:$J$174,0)+$AG60))*24),0)</f>
        <v>0.15307683385864285</v>
      </c>
      <c r="AK60">
        <f>IF($AG60&lt;=$AG$51,SUMIFS($N$52:$N$174,$J$52:$J$174,$AH60,$P$52:$P$174,"&lt;="&amp;$S$2*100+$R$2)/((SUMIFS($L$52:$L$174,$J$52:$J$174,$AH60,$P$52:$P$174,"&lt;="&amp;$S$2*100+$R$2)+SUMIFS($M$52:$M$174,$J$52:$J$174,$AH60,$P$52:$P$174,"&lt;="&amp;$S$2*100+$R$2))*24),0)</f>
        <v>0.27429276713332995</v>
      </c>
      <c r="AL60">
        <f>IF($AG60&lt;=$AG$51,SUMIFS($O$52:$O$174,$J$52:$J$174,$AH60,$P$52:$P$174,"&lt;="&amp;$S$2*100+$R$2)/((SUMIFS($L$52:$L$174,$J$52:$J$174,$AH60,$P$52:$P$174,"&lt;="&amp;$S$2*100+$R$2)+SUMIFS($M$52:$M$174,$J$52:$J$174,$AH60,$P$52:$P$174,"&lt;="&amp;$S$2*100+$R$2))*24),0)</f>
        <v>0.21800473368099282</v>
      </c>
    </row>
    <row r="61" spans="1:38" x14ac:dyDescent="0.3">
      <c r="A61" s="14">
        <v>44566</v>
      </c>
      <c r="B61" s="70">
        <v>286</v>
      </c>
      <c r="C61" s="70">
        <v>372</v>
      </c>
      <c r="D61" s="70">
        <v>1358.5168064999998</v>
      </c>
      <c r="E61" s="70">
        <v>2752.6190077954398</v>
      </c>
      <c r="F61" s="70">
        <v>4378.0034920630469</v>
      </c>
      <c r="G61" s="70">
        <v>1310.0546224320146</v>
      </c>
      <c r="H61" s="70">
        <v>1712.6126025087733</v>
      </c>
      <c r="J61" s="4">
        <v>202202</v>
      </c>
      <c r="K61" s="70">
        <v>279</v>
      </c>
      <c r="L61" s="70">
        <v>8866</v>
      </c>
      <c r="M61" s="70">
        <v>11532</v>
      </c>
      <c r="N61" s="70">
        <v>144394.72895933336</v>
      </c>
      <c r="O61" s="70">
        <v>117873.77492250683</v>
      </c>
      <c r="P61">
        <f t="shared" si="21"/>
        <v>202202</v>
      </c>
      <c r="R61">
        <v>12</v>
      </c>
      <c r="S61" s="1">
        <f t="shared" si="22"/>
        <v>44657</v>
      </c>
      <c r="T61" t="str">
        <f t="shared" si="25"/>
        <v>04/06</v>
      </c>
      <c r="U61">
        <f t="shared" si="16"/>
        <v>6276.5767275000007</v>
      </c>
      <c r="V61">
        <f t="shared" si="17"/>
        <v>7400.2536534214987</v>
      </c>
      <c r="W61">
        <f t="shared" si="18"/>
        <v>2826.5655325629737</v>
      </c>
      <c r="X61">
        <f t="shared" si="19"/>
        <v>3.0491993024480886</v>
      </c>
      <c r="Y61">
        <f t="shared" si="20"/>
        <v>10.91636643333959</v>
      </c>
      <c r="AA61">
        <v>12</v>
      </c>
      <c r="AB61" t="s">
        <v>92</v>
      </c>
      <c r="AC61" t="e">
        <f>IF($AA61&lt;=$R$2,AC60+U15,NA())</f>
        <v>#N/A</v>
      </c>
      <c r="AD61" t="e">
        <f>IF($AA61&lt;=$R$2,AD60+V15,NA())</f>
        <v>#N/A</v>
      </c>
      <c r="AE61">
        <f>AE60+W15</f>
        <v>1076473.2814009266</v>
      </c>
    </row>
    <row r="62" spans="1:38" x14ac:dyDescent="0.3">
      <c r="A62" s="14">
        <v>44567</v>
      </c>
      <c r="B62" s="70">
        <v>286</v>
      </c>
      <c r="C62" s="70">
        <v>372</v>
      </c>
      <c r="D62" s="70">
        <v>2929.98218</v>
      </c>
      <c r="E62" s="70">
        <v>4387.5970941211499</v>
      </c>
      <c r="F62" s="70">
        <v>4378.0034920630469</v>
      </c>
      <c r="G62" s="70">
        <v>1716.4801339137398</v>
      </c>
      <c r="H62" s="70">
        <v>2322.8250390258754</v>
      </c>
      <c r="J62" s="15" t="s">
        <v>0</v>
      </c>
      <c r="K62" s="70">
        <v>31</v>
      </c>
      <c r="L62" s="70">
        <v>1364</v>
      </c>
      <c r="M62" s="70"/>
      <c r="N62" s="70">
        <v>4156.3360028333327</v>
      </c>
      <c r="O62" s="70">
        <v>4371.6354014030276</v>
      </c>
      <c r="P62">
        <f t="shared" si="21"/>
        <v>202202</v>
      </c>
      <c r="R62">
        <v>13</v>
      </c>
      <c r="S62" s="1">
        <f t="shared" si="22"/>
        <v>44658</v>
      </c>
      <c r="T62" t="str">
        <f t="shared" si="25"/>
        <v/>
      </c>
      <c r="U62">
        <f t="shared" si="16"/>
        <v>6200.6580678333357</v>
      </c>
      <c r="V62">
        <f t="shared" si="17"/>
        <v>7293.5443483172712</v>
      </c>
      <c r="W62">
        <f t="shared" si="18"/>
        <v>2826.5655325629737</v>
      </c>
      <c r="X62">
        <f t="shared" si="19"/>
        <v>3.1503507993180269</v>
      </c>
      <c r="Y62">
        <f t="shared" si="20"/>
        <v>10.480702790164052</v>
      </c>
    </row>
    <row r="63" spans="1:38" x14ac:dyDescent="0.3">
      <c r="A63" s="14">
        <v>44568</v>
      </c>
      <c r="B63" s="70">
        <v>286</v>
      </c>
      <c r="C63" s="70">
        <v>372</v>
      </c>
      <c r="D63" s="70">
        <v>4296.0774684999997</v>
      </c>
      <c r="E63" s="70">
        <v>5542.0245588335638</v>
      </c>
      <c r="F63" s="70">
        <v>4378.0034920630469</v>
      </c>
      <c r="G63" s="70">
        <v>1355.2374758363326</v>
      </c>
      <c r="H63" s="70">
        <v>3095.6263290840179</v>
      </c>
      <c r="J63" s="15" t="s">
        <v>1</v>
      </c>
      <c r="K63" s="70">
        <v>31</v>
      </c>
      <c r="L63" s="70">
        <v>1426</v>
      </c>
      <c r="M63" s="70"/>
      <c r="N63" s="70">
        <v>4242.7117661666653</v>
      </c>
      <c r="O63" s="70">
        <v>4710.170667874665</v>
      </c>
      <c r="P63">
        <f t="shared" si="21"/>
        <v>202202</v>
      </c>
      <c r="R63">
        <v>14</v>
      </c>
      <c r="S63" s="1">
        <f t="shared" si="22"/>
        <v>44659</v>
      </c>
      <c r="T63" t="str">
        <f t="shared" si="25"/>
        <v/>
      </c>
      <c r="U63">
        <f t="shared" si="16"/>
        <v>6584.4037154999996</v>
      </c>
      <c r="V63">
        <f t="shared" si="17"/>
        <v>7480.7869508967869</v>
      </c>
      <c r="W63">
        <f t="shared" si="18"/>
        <v>2826.5655325629737</v>
      </c>
      <c r="X63">
        <f t="shared" si="19"/>
        <v>3.7563156565160458</v>
      </c>
      <c r="Y63">
        <f t="shared" si="20"/>
        <v>11.042224144346541</v>
      </c>
    </row>
    <row r="64" spans="1:38" x14ac:dyDescent="0.3">
      <c r="A64" s="14">
        <v>44569</v>
      </c>
      <c r="B64" s="70">
        <v>286</v>
      </c>
      <c r="C64" s="70">
        <v>372</v>
      </c>
      <c r="D64" s="70">
        <v>4261.4317023333342</v>
      </c>
      <c r="E64" s="70">
        <v>5471.1995339063351</v>
      </c>
      <c r="F64" s="70">
        <v>4378.0034920630469</v>
      </c>
      <c r="G64" s="70">
        <v>1753.3989546328889</v>
      </c>
      <c r="H64" s="70">
        <v>2974.5904348960639</v>
      </c>
      <c r="J64" s="15" t="s">
        <v>4</v>
      </c>
      <c r="K64" s="70">
        <v>31</v>
      </c>
      <c r="L64" s="70">
        <v>1116</v>
      </c>
      <c r="M64" s="70"/>
      <c r="N64" s="70">
        <v>3369.2660399999995</v>
      </c>
      <c r="O64" s="70">
        <v>3626.2613537232428</v>
      </c>
      <c r="P64">
        <f t="shared" si="21"/>
        <v>202202</v>
      </c>
      <c r="R64">
        <v>15</v>
      </c>
      <c r="S64" s="1">
        <f t="shared" si="22"/>
        <v>44660</v>
      </c>
      <c r="T64" t="str">
        <f t="shared" si="25"/>
        <v/>
      </c>
      <c r="U64">
        <f t="shared" si="16"/>
        <v>4073.3896171666684</v>
      </c>
      <c r="V64">
        <f t="shared" si="17"/>
        <v>4948.7970390733626</v>
      </c>
      <c r="W64">
        <f t="shared" si="18"/>
        <v>2826.5655325629737</v>
      </c>
      <c r="X64">
        <f t="shared" si="19"/>
        <v>2.2195073184557863</v>
      </c>
      <c r="Y64">
        <f t="shared" si="20"/>
        <v>7.6519887180086217</v>
      </c>
    </row>
    <row r="65" spans="1:25" x14ac:dyDescent="0.3">
      <c r="A65" s="14">
        <v>44570</v>
      </c>
      <c r="B65" s="70">
        <v>286</v>
      </c>
      <c r="C65" s="70">
        <v>372</v>
      </c>
      <c r="D65" s="70">
        <v>2488.7499933333338</v>
      </c>
      <c r="E65" s="70">
        <v>3283.9824620419131</v>
      </c>
      <c r="F65" s="70">
        <v>4378.0034920630469</v>
      </c>
      <c r="G65" s="70">
        <v>1596.4443822508797</v>
      </c>
      <c r="H65" s="70">
        <v>2151.0104958903867</v>
      </c>
      <c r="J65" s="15" t="s">
        <v>2</v>
      </c>
      <c r="K65" s="70">
        <v>31</v>
      </c>
      <c r="L65" s="70">
        <v>1984</v>
      </c>
      <c r="M65" s="70"/>
      <c r="N65" s="70">
        <v>4212.0650799999939</v>
      </c>
      <c r="O65" s="70">
        <v>5265.1206980742181</v>
      </c>
      <c r="P65">
        <f t="shared" si="21"/>
        <v>202202</v>
      </c>
      <c r="R65">
        <v>16</v>
      </c>
      <c r="S65" s="1">
        <f t="shared" si="22"/>
        <v>44661</v>
      </c>
      <c r="T65" t="str">
        <f t="shared" si="25"/>
        <v/>
      </c>
      <c r="U65">
        <f t="shared" si="16"/>
        <v>1990.4839668333329</v>
      </c>
      <c r="V65">
        <f t="shared" si="17"/>
        <v>2315.8005622885025</v>
      </c>
      <c r="W65">
        <f t="shared" si="18"/>
        <v>2826.5655325629737</v>
      </c>
      <c r="X65">
        <f t="shared" si="19"/>
        <v>1.1496588868557653</v>
      </c>
      <c r="Y65">
        <f t="shared" si="20"/>
        <v>5.0799064274778409</v>
      </c>
    </row>
    <row r="66" spans="1:25" x14ac:dyDescent="0.3">
      <c r="A66" s="14">
        <v>44571</v>
      </c>
      <c r="B66" s="70">
        <v>286</v>
      </c>
      <c r="C66" s="70">
        <v>372</v>
      </c>
      <c r="D66" s="70">
        <v>1936.2717928333327</v>
      </c>
      <c r="E66" s="70">
        <v>2547.9573526591407</v>
      </c>
      <c r="F66" s="70">
        <v>4378.0034920630469</v>
      </c>
      <c r="G66" s="70">
        <v>1644.4833204017364</v>
      </c>
      <c r="H66" s="70">
        <v>1937.5314593830642</v>
      </c>
      <c r="J66" s="15" t="s">
        <v>3</v>
      </c>
      <c r="K66" s="70">
        <v>31</v>
      </c>
      <c r="L66" s="70">
        <v>2976</v>
      </c>
      <c r="M66" s="70"/>
      <c r="N66" s="70">
        <v>7405.5377508333313</v>
      </c>
      <c r="O66" s="70">
        <v>8355.2561573728035</v>
      </c>
      <c r="P66">
        <f t="shared" si="21"/>
        <v>202202</v>
      </c>
      <c r="R66">
        <v>17</v>
      </c>
      <c r="S66" s="1">
        <f t="shared" si="22"/>
        <v>44662</v>
      </c>
      <c r="T66" t="str">
        <f t="shared" si="25"/>
        <v>04/11</v>
      </c>
      <c r="U66">
        <f t="shared" si="16"/>
        <v>2545.0401329999995</v>
      </c>
      <c r="V66">
        <f t="shared" si="17"/>
        <v>3123.8310094934591</v>
      </c>
      <c r="W66">
        <f t="shared" si="18"/>
        <v>2826.5655325629737</v>
      </c>
      <c r="X66">
        <f t="shared" si="19"/>
        <v>1.4423146652752952</v>
      </c>
      <c r="Y66">
        <f t="shared" si="20"/>
        <v>5.9564961792481874</v>
      </c>
    </row>
    <row r="67" spans="1:25" x14ac:dyDescent="0.3">
      <c r="A67" s="14">
        <v>44572</v>
      </c>
      <c r="B67" s="70">
        <v>286</v>
      </c>
      <c r="C67" s="70">
        <v>372</v>
      </c>
      <c r="D67" s="70">
        <v>2460.8913949999992</v>
      </c>
      <c r="E67" s="70">
        <v>3622.0558875562856</v>
      </c>
      <c r="F67" s="70">
        <v>4378.0034920630469</v>
      </c>
      <c r="G67" s="70">
        <v>1801.1785419996713</v>
      </c>
      <c r="H67" s="70">
        <v>2305.6143582175664</v>
      </c>
      <c r="J67" s="15" t="s">
        <v>5</v>
      </c>
      <c r="K67" s="70">
        <v>31</v>
      </c>
      <c r="L67" s="70"/>
      <c r="M67" s="70">
        <v>5022</v>
      </c>
      <c r="N67" s="70">
        <v>62068.648877499982</v>
      </c>
      <c r="O67" s="70">
        <v>45071.907929419358</v>
      </c>
      <c r="P67">
        <f t="shared" si="21"/>
        <v>202202</v>
      </c>
      <c r="R67">
        <v>18</v>
      </c>
      <c r="S67" s="1">
        <f t="shared" si="22"/>
        <v>44663</v>
      </c>
      <c r="T67" t="str">
        <f t="shared" si="25"/>
        <v/>
      </c>
      <c r="U67">
        <f t="shared" si="16"/>
        <v>2074.7713205000009</v>
      </c>
      <c r="V67">
        <f t="shared" si="17"/>
        <v>2418.2955611534803</v>
      </c>
      <c r="W67">
        <f t="shared" si="18"/>
        <v>2826.5655325629737</v>
      </c>
      <c r="X67">
        <f t="shared" si="19"/>
        <v>0.73479601353185586</v>
      </c>
      <c r="Y67">
        <f t="shared" si="20"/>
        <v>5.9569214400804809</v>
      </c>
    </row>
    <row r="68" spans="1:25" x14ac:dyDescent="0.3">
      <c r="A68" s="14">
        <v>44573</v>
      </c>
      <c r="B68" s="70">
        <v>286</v>
      </c>
      <c r="C68" s="70">
        <v>372</v>
      </c>
      <c r="D68" s="70">
        <v>5687.9706466666667</v>
      </c>
      <c r="E68" s="70">
        <v>7683.1177156534741</v>
      </c>
      <c r="F68" s="70">
        <v>4378.0034920630469</v>
      </c>
      <c r="G68" s="70">
        <v>1476.403047346394</v>
      </c>
      <c r="H68" s="70">
        <v>3704.4305112648744</v>
      </c>
      <c r="J68" s="15" t="s">
        <v>6</v>
      </c>
      <c r="K68" s="70">
        <v>31</v>
      </c>
      <c r="L68" s="70"/>
      <c r="M68" s="70">
        <v>2046</v>
      </c>
      <c r="N68" s="70">
        <v>20234.732048833332</v>
      </c>
      <c r="O68" s="70">
        <v>16475.506333096298</v>
      </c>
      <c r="P68">
        <f t="shared" si="21"/>
        <v>202202</v>
      </c>
      <c r="R68">
        <v>19</v>
      </c>
      <c r="S68" s="1">
        <f t="shared" si="22"/>
        <v>44664</v>
      </c>
      <c r="T68" t="str">
        <f t="shared" si="25"/>
        <v/>
      </c>
      <c r="U68">
        <f t="shared" si="16"/>
        <v>1107.1928679999999</v>
      </c>
      <c r="V68">
        <f t="shared" si="17"/>
        <v>1274.5128824301548</v>
      </c>
      <c r="W68">
        <f t="shared" si="18"/>
        <v>2826.5655325629737</v>
      </c>
      <c r="X68">
        <f t="shared" si="19"/>
        <v>3.7939080351034438</v>
      </c>
      <c r="Y68">
        <f t="shared" si="20"/>
        <v>2.9817213010935979</v>
      </c>
    </row>
    <row r="69" spans="1:25" x14ac:dyDescent="0.3">
      <c r="A69" s="14">
        <v>44574</v>
      </c>
      <c r="B69" s="70">
        <v>286</v>
      </c>
      <c r="C69" s="70">
        <v>372</v>
      </c>
      <c r="D69" s="70">
        <v>3645.5239098333336</v>
      </c>
      <c r="E69" s="70">
        <v>5320.6054283833491</v>
      </c>
      <c r="F69" s="70">
        <v>4378.0034920630469</v>
      </c>
      <c r="G69" s="70">
        <v>1512.319091376477</v>
      </c>
      <c r="H69" s="70">
        <v>2942.5956234119253</v>
      </c>
      <c r="J69" s="15" t="s">
        <v>7</v>
      </c>
      <c r="K69" s="70">
        <v>31</v>
      </c>
      <c r="L69" s="70"/>
      <c r="M69" s="70">
        <v>1116</v>
      </c>
      <c r="N69" s="70">
        <v>11189.357811166661</v>
      </c>
      <c r="O69" s="70">
        <v>9646.4105273624937</v>
      </c>
      <c r="P69">
        <f t="shared" si="21"/>
        <v>202202</v>
      </c>
      <c r="R69">
        <v>20</v>
      </c>
      <c r="S69" s="1">
        <f t="shared" si="22"/>
        <v>44665</v>
      </c>
      <c r="T69" t="str">
        <f t="shared" si="25"/>
        <v/>
      </c>
      <c r="U69">
        <f t="shared" si="16"/>
        <v>1282.3197228333331</v>
      </c>
      <c r="V69">
        <f t="shared" si="17"/>
        <v>1780.4127505930908</v>
      </c>
      <c r="W69">
        <f t="shared" si="18"/>
        <v>2826.5655325629737</v>
      </c>
      <c r="X69">
        <f t="shared" si="19"/>
        <v>4.8141824545604281</v>
      </c>
      <c r="Y69">
        <f t="shared" si="20"/>
        <v>4.0765919058092024</v>
      </c>
    </row>
    <row r="70" spans="1:25" x14ac:dyDescent="0.3">
      <c r="A70" s="14">
        <v>44575</v>
      </c>
      <c r="B70" s="70">
        <v>286</v>
      </c>
      <c r="C70" s="70">
        <v>372</v>
      </c>
      <c r="D70" s="70">
        <v>5395.632456166667</v>
      </c>
      <c r="E70" s="70">
        <v>7872.9620747347262</v>
      </c>
      <c r="F70" s="70">
        <v>4378.0034920630469</v>
      </c>
      <c r="G70" s="70">
        <v>1779.4190698386572</v>
      </c>
      <c r="H70" s="70">
        <v>3760.695402314795</v>
      </c>
      <c r="J70" s="15" t="s">
        <v>8</v>
      </c>
      <c r="K70" s="70">
        <v>31</v>
      </c>
      <c r="L70" s="70"/>
      <c r="M70" s="70">
        <v>3348</v>
      </c>
      <c r="N70" s="70">
        <v>27516.073582000001</v>
      </c>
      <c r="O70" s="70">
        <v>20351.505854180683</v>
      </c>
      <c r="P70">
        <f t="shared" si="21"/>
        <v>202202</v>
      </c>
      <c r="R70">
        <v>21</v>
      </c>
      <c r="S70" s="1">
        <f t="shared" si="22"/>
        <v>44666</v>
      </c>
      <c r="T70" t="str">
        <f t="shared" si="25"/>
        <v/>
      </c>
      <c r="U70">
        <f t="shared" si="16"/>
        <v>2597.2791513333336</v>
      </c>
      <c r="V70">
        <f t="shared" si="17"/>
        <v>3802.9562124091462</v>
      </c>
      <c r="W70">
        <f t="shared" si="18"/>
        <v>2826.5655325629737</v>
      </c>
      <c r="X70">
        <f t="shared" si="19"/>
        <v>5.794068250746796</v>
      </c>
      <c r="Y70">
        <f t="shared" si="20"/>
        <v>5.7640966005906122</v>
      </c>
    </row>
    <row r="71" spans="1:25" x14ac:dyDescent="0.3">
      <c r="A71" s="14">
        <v>44576</v>
      </c>
      <c r="B71" s="70">
        <v>286</v>
      </c>
      <c r="C71" s="70">
        <v>372</v>
      </c>
      <c r="D71" s="70">
        <v>4718.4043188333344</v>
      </c>
      <c r="E71" s="70">
        <v>6610.3627051411231</v>
      </c>
      <c r="F71" s="70">
        <v>4378.0034920630469</v>
      </c>
      <c r="G71" s="70">
        <v>1845.3435679938023</v>
      </c>
      <c r="H71" s="70">
        <v>3220.0515394296281</v>
      </c>
      <c r="J71" s="4">
        <v>202203</v>
      </c>
      <c r="K71" s="70">
        <v>252</v>
      </c>
      <c r="L71" s="70">
        <v>8008</v>
      </c>
      <c r="M71" s="70">
        <v>10416</v>
      </c>
      <c r="N71" s="70">
        <v>101838.89265549998</v>
      </c>
      <c r="O71" s="70">
        <v>105061.10255426138</v>
      </c>
      <c r="P71">
        <f t="shared" si="21"/>
        <v>202203</v>
      </c>
      <c r="R71">
        <v>22</v>
      </c>
      <c r="S71" s="1">
        <f t="shared" si="22"/>
        <v>44667</v>
      </c>
      <c r="T71" t="str">
        <f t="shared" si="25"/>
        <v>04/16</v>
      </c>
      <c r="U71">
        <f t="shared" si="16"/>
        <v>5155.0335326666664</v>
      </c>
      <c r="V71">
        <f t="shared" si="17"/>
        <v>6923.4980731068445</v>
      </c>
      <c r="W71">
        <f t="shared" si="18"/>
        <v>2826.5655325629737</v>
      </c>
      <c r="X71">
        <f t="shared" si="19"/>
        <v>6.4083771912629484</v>
      </c>
      <c r="Y71">
        <f t="shared" si="20"/>
        <v>8.6731975615083616</v>
      </c>
    </row>
    <row r="72" spans="1:25" x14ac:dyDescent="0.3">
      <c r="A72" s="14">
        <v>44577</v>
      </c>
      <c r="B72" s="70">
        <v>286</v>
      </c>
      <c r="C72" s="70">
        <v>372</v>
      </c>
      <c r="D72" s="70">
        <v>3314.929648833333</v>
      </c>
      <c r="E72" s="70">
        <v>4800.5917350748514</v>
      </c>
      <c r="F72" s="70">
        <v>4378.0034920630469</v>
      </c>
      <c r="G72" s="70">
        <v>1478.6960950511195</v>
      </c>
      <c r="H72" s="70">
        <v>2686.4163969558654</v>
      </c>
      <c r="J72" s="15" t="s">
        <v>0</v>
      </c>
      <c r="K72" s="70">
        <v>28</v>
      </c>
      <c r="L72" s="70">
        <v>1232</v>
      </c>
      <c r="M72" s="70"/>
      <c r="N72" s="70">
        <v>3639.2370010000004</v>
      </c>
      <c r="O72" s="70">
        <v>5091.4936592023414</v>
      </c>
      <c r="P72">
        <f t="shared" si="21"/>
        <v>202203</v>
      </c>
      <c r="R72">
        <v>23</v>
      </c>
      <c r="S72" s="1">
        <f t="shared" si="22"/>
        <v>44668</v>
      </c>
      <c r="T72" t="str">
        <f t="shared" si="25"/>
        <v/>
      </c>
      <c r="U72">
        <f t="shared" si="16"/>
        <v>5923.424325</v>
      </c>
      <c r="V72">
        <f t="shared" si="17"/>
        <v>7534.4917660345764</v>
      </c>
      <c r="W72">
        <f t="shared" si="18"/>
        <v>2826.5655325629737</v>
      </c>
      <c r="X72">
        <f t="shared" si="19"/>
        <v>6.7657227157359525</v>
      </c>
      <c r="Y72">
        <f t="shared" si="20"/>
        <v>9.776254530999223</v>
      </c>
    </row>
    <row r="73" spans="1:25" x14ac:dyDescent="0.3">
      <c r="A73" s="14">
        <v>44578</v>
      </c>
      <c r="B73" s="70">
        <v>286</v>
      </c>
      <c r="C73" s="70">
        <v>372</v>
      </c>
      <c r="D73" s="70">
        <v>2974.3468713333327</v>
      </c>
      <c r="E73" s="70">
        <v>4202.7700032354651</v>
      </c>
      <c r="F73" s="70">
        <v>4378.0034920630469</v>
      </c>
      <c r="G73" s="70">
        <v>1389.17645617325</v>
      </c>
      <c r="H73" s="70">
        <v>2359.8496036415249</v>
      </c>
      <c r="J73" s="15" t="s">
        <v>1</v>
      </c>
      <c r="K73" s="70">
        <v>28</v>
      </c>
      <c r="L73" s="70">
        <v>1288</v>
      </c>
      <c r="M73" s="70"/>
      <c r="N73" s="70">
        <v>3944.2793620000007</v>
      </c>
      <c r="O73" s="70">
        <v>5485.7740610179917</v>
      </c>
      <c r="P73">
        <f t="shared" si="21"/>
        <v>202203</v>
      </c>
      <c r="R73">
        <v>24</v>
      </c>
      <c r="S73" s="1">
        <f t="shared" si="22"/>
        <v>44669</v>
      </c>
      <c r="T73" t="str">
        <f t="shared" si="25"/>
        <v/>
      </c>
      <c r="U73">
        <f t="shared" si="16"/>
        <v>5683.4417943333328</v>
      </c>
      <c r="V73">
        <f t="shared" si="17"/>
        <v>7281.5750480869501</v>
      </c>
      <c r="W73">
        <f t="shared" si="18"/>
        <v>2826.5655325629737</v>
      </c>
      <c r="X73">
        <f t="shared" si="19"/>
        <v>7.0029218146750933</v>
      </c>
      <c r="Y73">
        <f t="shared" si="20"/>
        <v>9.2543555961392183</v>
      </c>
    </row>
    <row r="74" spans="1:25" x14ac:dyDescent="0.3">
      <c r="A74" s="14">
        <v>44579</v>
      </c>
      <c r="B74" s="70">
        <v>286</v>
      </c>
      <c r="C74" s="70">
        <v>372</v>
      </c>
      <c r="D74" s="70">
        <v>4519.245664</v>
      </c>
      <c r="E74" s="70">
        <v>5433.0275104812108</v>
      </c>
      <c r="F74" s="70">
        <v>4378.0034920630469</v>
      </c>
      <c r="G74" s="70">
        <v>1057.2225532247789</v>
      </c>
      <c r="H74" s="70">
        <v>3121.5583054380827</v>
      </c>
      <c r="J74" s="15" t="s">
        <v>4</v>
      </c>
      <c r="K74" s="70">
        <v>28</v>
      </c>
      <c r="L74" s="70">
        <v>1008</v>
      </c>
      <c r="M74" s="70"/>
      <c r="N74" s="70">
        <v>3024.2335205000004</v>
      </c>
      <c r="O74" s="70">
        <v>4223.3820970447005</v>
      </c>
      <c r="P74">
        <f t="shared" si="21"/>
        <v>202203</v>
      </c>
      <c r="R74">
        <v>25</v>
      </c>
      <c r="S74" s="1">
        <f t="shared" si="22"/>
        <v>44670</v>
      </c>
      <c r="T74" t="str">
        <f t="shared" si="25"/>
        <v/>
      </c>
      <c r="U74">
        <f t="shared" si="16"/>
        <v>5851.8584033333336</v>
      </c>
      <c r="V74">
        <f t="shared" si="17"/>
        <v>7397.135579624146</v>
      </c>
      <c r="W74">
        <f t="shared" si="18"/>
        <v>2826.5655325629737</v>
      </c>
      <c r="X74">
        <f t="shared" si="19"/>
        <v>6.5121027244954997</v>
      </c>
      <c r="Y74">
        <f t="shared" si="20"/>
        <v>9.5767078823910339</v>
      </c>
    </row>
    <row r="75" spans="1:25" x14ac:dyDescent="0.3">
      <c r="A75" s="14">
        <v>44580</v>
      </c>
      <c r="B75" s="70">
        <v>286</v>
      </c>
      <c r="C75" s="70">
        <v>372</v>
      </c>
      <c r="D75" s="70">
        <v>5023.363043833333</v>
      </c>
      <c r="E75" s="70">
        <v>5934.4037049387516</v>
      </c>
      <c r="F75" s="70">
        <v>4378.0034920630469</v>
      </c>
      <c r="G75" s="70">
        <v>1280.0950314173735</v>
      </c>
      <c r="H75" s="70">
        <v>3276.8256799100973</v>
      </c>
      <c r="J75" s="15" t="s">
        <v>2</v>
      </c>
      <c r="K75" s="70">
        <v>28</v>
      </c>
      <c r="L75" s="70">
        <v>1792</v>
      </c>
      <c r="M75" s="70"/>
      <c r="N75" s="70">
        <v>4203.6453244999993</v>
      </c>
      <c r="O75" s="70">
        <v>6132.1053079075064</v>
      </c>
      <c r="P75">
        <f t="shared" si="21"/>
        <v>202203</v>
      </c>
      <c r="R75">
        <v>26</v>
      </c>
      <c r="S75" s="1">
        <f t="shared" si="22"/>
        <v>44671</v>
      </c>
      <c r="T75" t="str">
        <f t="shared" si="25"/>
        <v/>
      </c>
      <c r="U75">
        <f t="shared" si="16"/>
        <v>4710.0498218333323</v>
      </c>
      <c r="V75">
        <f t="shared" si="17"/>
        <v>5773.9667496283409</v>
      </c>
      <c r="W75">
        <f t="shared" si="18"/>
        <v>2826.5655325629737</v>
      </c>
      <c r="X75">
        <f t="shared" si="19"/>
        <v>6.2935482656961659</v>
      </c>
      <c r="Y75">
        <f t="shared" si="20"/>
        <v>7.8885656421517423</v>
      </c>
    </row>
    <row r="76" spans="1:25" x14ac:dyDescent="0.3">
      <c r="A76" s="14">
        <v>44581</v>
      </c>
      <c r="B76" s="70">
        <v>286</v>
      </c>
      <c r="C76" s="70">
        <v>372</v>
      </c>
      <c r="D76" s="70">
        <v>4752.3773603333329</v>
      </c>
      <c r="E76" s="70">
        <v>5953.5874650768856</v>
      </c>
      <c r="F76" s="70">
        <v>4378.0034920630469</v>
      </c>
      <c r="G76" s="70">
        <v>1637.9095312444983</v>
      </c>
      <c r="H76" s="70">
        <v>3047.3376464356315</v>
      </c>
      <c r="J76" s="15" t="s">
        <v>3</v>
      </c>
      <c r="K76" s="70">
        <v>28</v>
      </c>
      <c r="L76" s="70">
        <v>2688</v>
      </c>
      <c r="M76" s="70"/>
      <c r="N76" s="70">
        <v>7258.2395463333332</v>
      </c>
      <c r="O76" s="70">
        <v>9731.0799827044011</v>
      </c>
      <c r="P76">
        <f t="shared" si="21"/>
        <v>202203</v>
      </c>
      <c r="R76">
        <v>27</v>
      </c>
      <c r="S76" s="1">
        <f t="shared" si="22"/>
        <v>44672</v>
      </c>
      <c r="T76" t="str">
        <f t="shared" si="25"/>
        <v>04/21</v>
      </c>
      <c r="U76">
        <f t="shared" si="16"/>
        <v>1709.460442333333</v>
      </c>
      <c r="V76">
        <f t="shared" si="17"/>
        <v>2280.3158746444847</v>
      </c>
      <c r="W76">
        <f t="shared" si="18"/>
        <v>2826.5655325629737</v>
      </c>
      <c r="X76">
        <f t="shared" si="19"/>
        <v>6.3068769484408014</v>
      </c>
      <c r="Y76">
        <f t="shared" si="20"/>
        <v>4.1644108423622619</v>
      </c>
    </row>
    <row r="77" spans="1:25" x14ac:dyDescent="0.3">
      <c r="A77" s="14">
        <v>44582</v>
      </c>
      <c r="B77" s="70">
        <v>286</v>
      </c>
      <c r="C77" s="70">
        <v>372</v>
      </c>
      <c r="D77" s="70">
        <v>4612.041560333334</v>
      </c>
      <c r="E77" s="70">
        <v>6003.4873895802493</v>
      </c>
      <c r="F77" s="70">
        <v>4378.0034920630469</v>
      </c>
      <c r="G77" s="70">
        <v>1786.4300031900473</v>
      </c>
      <c r="H77" s="70">
        <v>3013.8691388227371</v>
      </c>
      <c r="J77" s="15" t="s">
        <v>5</v>
      </c>
      <c r="K77" s="70">
        <v>28</v>
      </c>
      <c r="L77" s="70"/>
      <c r="M77" s="70">
        <v>4536</v>
      </c>
      <c r="N77" s="70">
        <v>44390.766542666672</v>
      </c>
      <c r="O77" s="70">
        <v>39883.329935759721</v>
      </c>
      <c r="P77">
        <f t="shared" si="21"/>
        <v>202203</v>
      </c>
      <c r="R77">
        <v>28</v>
      </c>
      <c r="S77" s="1">
        <f t="shared" si="22"/>
        <v>44673</v>
      </c>
      <c r="T77" t="str">
        <f t="shared" si="25"/>
        <v/>
      </c>
      <c r="U77">
        <f t="shared" si="16"/>
        <v>1877.0937868333335</v>
      </c>
      <c r="V77">
        <f t="shared" si="17"/>
        <v>2190.1168335091497</v>
      </c>
      <c r="W77">
        <f t="shared" si="18"/>
        <v>2826.5655325629737</v>
      </c>
      <c r="X77">
        <f t="shared" si="19"/>
        <v>6.3688010296279414</v>
      </c>
      <c r="Y77">
        <f t="shared" si="20"/>
        <v>3.6336941170776962</v>
      </c>
    </row>
    <row r="78" spans="1:25" x14ac:dyDescent="0.3">
      <c r="A78" s="14">
        <v>44583</v>
      </c>
      <c r="B78" s="70">
        <v>286</v>
      </c>
      <c r="C78" s="70">
        <v>372</v>
      </c>
      <c r="D78" s="70">
        <v>2033.3235679999996</v>
      </c>
      <c r="E78" s="70">
        <v>2797.0387222036643</v>
      </c>
      <c r="F78" s="70">
        <v>4378.0034920630469</v>
      </c>
      <c r="G78" s="70">
        <v>1457.8738196226022</v>
      </c>
      <c r="H78" s="70">
        <v>1830.4604827850089</v>
      </c>
      <c r="J78" s="15" t="s">
        <v>6</v>
      </c>
      <c r="K78" s="70">
        <v>28</v>
      </c>
      <c r="L78" s="70"/>
      <c r="M78" s="70">
        <v>1848</v>
      </c>
      <c r="N78" s="70">
        <v>10596.447728333331</v>
      </c>
      <c r="O78" s="70">
        <v>11702.498740172612</v>
      </c>
      <c r="P78">
        <f t="shared" si="21"/>
        <v>202203</v>
      </c>
      <c r="R78">
        <v>29</v>
      </c>
      <c r="S78" s="1">
        <f t="shared" si="22"/>
        <v>44674</v>
      </c>
      <c r="T78" t="str">
        <f t="shared" si="25"/>
        <v/>
      </c>
      <c r="U78">
        <f t="shared" si="16"/>
        <v>1678.2957213265333</v>
      </c>
      <c r="V78">
        <f t="shared" si="17"/>
        <v>2063.0681075030661</v>
      </c>
      <c r="W78">
        <f t="shared" si="18"/>
        <v>2826.5655325629737</v>
      </c>
      <c r="X78">
        <f t="shared" si="19"/>
        <v>6.4803545920846677</v>
      </c>
      <c r="Y78">
        <f t="shared" si="20"/>
        <v>3.9028449124312119</v>
      </c>
    </row>
    <row r="79" spans="1:25" x14ac:dyDescent="0.3">
      <c r="A79" s="14">
        <v>44584</v>
      </c>
      <c r="B79" s="70">
        <v>286</v>
      </c>
      <c r="C79" s="70">
        <v>372</v>
      </c>
      <c r="D79" s="70">
        <v>1015.2516965833333</v>
      </c>
      <c r="E79" s="70">
        <v>1517.7538553155553</v>
      </c>
      <c r="F79" s="70">
        <v>4378.0034920630469</v>
      </c>
      <c r="G79" s="70">
        <v>1207.1375534568026</v>
      </c>
      <c r="H79" s="70">
        <v>1214.1177610099276</v>
      </c>
      <c r="J79" s="15" t="s">
        <v>7</v>
      </c>
      <c r="K79" s="70">
        <v>28</v>
      </c>
      <c r="L79" s="70"/>
      <c r="M79" s="70">
        <v>1008</v>
      </c>
      <c r="N79" s="70">
        <v>5049.4220071666659</v>
      </c>
      <c r="O79" s="70">
        <v>6822.4596992265515</v>
      </c>
      <c r="P79">
        <f t="shared" si="21"/>
        <v>202203</v>
      </c>
      <c r="R79">
        <v>30</v>
      </c>
      <c r="S79" s="1">
        <f t="shared" si="22"/>
        <v>44675</v>
      </c>
      <c r="T79" t="str">
        <f t="shared" si="25"/>
        <v/>
      </c>
      <c r="U79">
        <f t="shared" si="16"/>
        <v>1999.2729886897332</v>
      </c>
      <c r="V79">
        <f t="shared" si="17"/>
        <v>2219.117880494985</v>
      </c>
      <c r="W79">
        <f t="shared" si="18"/>
        <v>2826.5655325629737</v>
      </c>
      <c r="X79">
        <f t="shared" si="19"/>
        <v>5.3964898926498117</v>
      </c>
      <c r="Y79">
        <f t="shared" si="20"/>
        <v>4.351969936824065</v>
      </c>
    </row>
    <row r="80" spans="1:25" x14ac:dyDescent="0.3">
      <c r="A80" s="14">
        <v>44585</v>
      </c>
      <c r="B80" s="70">
        <v>286</v>
      </c>
      <c r="C80" s="70">
        <v>372</v>
      </c>
      <c r="D80" s="70">
        <v>2945.782879833333</v>
      </c>
      <c r="E80" s="70">
        <v>3408.0682376406921</v>
      </c>
      <c r="F80" s="70">
        <v>4378.0034920630469</v>
      </c>
      <c r="G80" s="70">
        <v>833.26338253032554</v>
      </c>
      <c r="H80" s="70">
        <v>2430.2206312176741</v>
      </c>
      <c r="J80" s="15" t="s">
        <v>8</v>
      </c>
      <c r="K80" s="70">
        <v>28</v>
      </c>
      <c r="L80" s="70"/>
      <c r="M80" s="70">
        <v>3024</v>
      </c>
      <c r="N80" s="70">
        <v>19732.621623000003</v>
      </c>
      <c r="O80" s="70">
        <v>15988.979071225587</v>
      </c>
      <c r="P80">
        <f t="shared" si="21"/>
        <v>202203</v>
      </c>
      <c r="R80">
        <v>31</v>
      </c>
      <c r="S80" s="1">
        <f t="shared" si="22"/>
        <v>44676</v>
      </c>
      <c r="T80" t="str">
        <f t="shared" si="25"/>
        <v/>
      </c>
      <c r="U80">
        <f t="shared" si="16"/>
        <v>1988.5074525232001</v>
      </c>
      <c r="V80">
        <f t="shared" si="17"/>
        <v>2342.637884590697</v>
      </c>
      <c r="W80">
        <f t="shared" si="18"/>
        <v>2826.5655325629737</v>
      </c>
      <c r="X80">
        <f t="shared" si="19"/>
        <v>6.6874802516951517</v>
      </c>
      <c r="Y80">
        <f t="shared" si="20"/>
        <v>4.0308257258663946</v>
      </c>
    </row>
    <row r="81" spans="1:16" x14ac:dyDescent="0.3">
      <c r="A81" s="14">
        <v>44586</v>
      </c>
      <c r="B81" s="70">
        <v>286</v>
      </c>
      <c r="C81" s="70">
        <v>372</v>
      </c>
      <c r="D81" s="70">
        <v>5319.9011633333339</v>
      </c>
      <c r="E81" s="70">
        <v>6173.2029176494698</v>
      </c>
      <c r="F81" s="70">
        <v>4378.0034920630469</v>
      </c>
      <c r="G81" s="70">
        <v>464.33167873225273</v>
      </c>
      <c r="H81" s="70">
        <v>3594.6100665929644</v>
      </c>
      <c r="J81" s="4">
        <v>202204</v>
      </c>
      <c r="K81" s="70">
        <v>279</v>
      </c>
      <c r="L81" s="70">
        <v>8866</v>
      </c>
      <c r="M81" s="70">
        <v>11532</v>
      </c>
      <c r="N81" s="70">
        <v>131333.85522237286</v>
      </c>
      <c r="O81" s="70">
        <v>87623.531509452121</v>
      </c>
      <c r="P81">
        <f t="shared" si="21"/>
        <v>202204</v>
      </c>
    </row>
    <row r="82" spans="1:16" x14ac:dyDescent="0.3">
      <c r="A82" s="14">
        <v>44587</v>
      </c>
      <c r="B82" s="70">
        <v>286</v>
      </c>
      <c r="C82" s="70">
        <v>372</v>
      </c>
      <c r="D82" s="70">
        <v>6304.5569493333333</v>
      </c>
      <c r="E82" s="70">
        <v>7272.362414018804</v>
      </c>
      <c r="F82" s="70">
        <v>3802.3798362098964</v>
      </c>
      <c r="G82" s="70">
        <v>1294.8556365227971</v>
      </c>
      <c r="H82" s="70">
        <v>3844.5115324897952</v>
      </c>
      <c r="J82" s="15" t="s">
        <v>0</v>
      </c>
      <c r="K82" s="70">
        <v>31</v>
      </c>
      <c r="L82" s="70">
        <v>1364</v>
      </c>
      <c r="M82" s="70"/>
      <c r="N82" s="70">
        <v>4218.3327231666663</v>
      </c>
      <c r="O82" s="70">
        <v>5195.3891836308812</v>
      </c>
      <c r="P82">
        <f t="shared" si="21"/>
        <v>202204</v>
      </c>
    </row>
    <row r="83" spans="1:16" x14ac:dyDescent="0.3">
      <c r="A83" s="14">
        <v>44588</v>
      </c>
      <c r="B83" s="70">
        <v>286</v>
      </c>
      <c r="C83" s="70">
        <v>372</v>
      </c>
      <c r="D83" s="70">
        <v>5994.7213549999988</v>
      </c>
      <c r="E83" s="70">
        <v>6943.364448528785</v>
      </c>
      <c r="F83" s="70">
        <v>3802.3798362098964</v>
      </c>
      <c r="G83" s="70">
        <v>1635.4497716081783</v>
      </c>
      <c r="H83" s="70">
        <v>3610.7638034534471</v>
      </c>
      <c r="J83" s="15" t="s">
        <v>1</v>
      </c>
      <c r="K83" s="70">
        <v>31</v>
      </c>
      <c r="L83" s="70">
        <v>1426</v>
      </c>
      <c r="M83" s="70"/>
      <c r="N83" s="70">
        <v>4452.7036450000005</v>
      </c>
      <c r="O83" s="70">
        <v>5597.7151555405808</v>
      </c>
      <c r="P83">
        <f t="shared" si="21"/>
        <v>202204</v>
      </c>
    </row>
    <row r="84" spans="1:16" x14ac:dyDescent="0.3">
      <c r="A84" s="14">
        <v>44589</v>
      </c>
      <c r="B84" s="70">
        <v>286</v>
      </c>
      <c r="C84" s="70">
        <v>372</v>
      </c>
      <c r="D84" s="70">
        <v>1963.5288848333323</v>
      </c>
      <c r="E84" s="70">
        <v>2455.7421288438045</v>
      </c>
      <c r="F84" s="70">
        <v>3802.3798362098964</v>
      </c>
      <c r="G84" s="70">
        <v>1790.5068661406567</v>
      </c>
      <c r="H84" s="70">
        <v>1636.3643698035125</v>
      </c>
      <c r="J84" s="15" t="s">
        <v>4</v>
      </c>
      <c r="K84" s="70">
        <v>31</v>
      </c>
      <c r="L84" s="70">
        <v>1116</v>
      </c>
      <c r="M84" s="70"/>
      <c r="N84" s="70">
        <v>3663.0840406666666</v>
      </c>
      <c r="O84" s="70">
        <v>4309.5631918677254</v>
      </c>
      <c r="P84">
        <f t="shared" si="21"/>
        <v>202204</v>
      </c>
    </row>
    <row r="85" spans="1:16" x14ac:dyDescent="0.3">
      <c r="A85" s="14">
        <v>44590</v>
      </c>
      <c r="B85" s="70">
        <v>286</v>
      </c>
      <c r="C85" s="70">
        <v>372</v>
      </c>
      <c r="D85" s="70">
        <v>2097.9609026666658</v>
      </c>
      <c r="E85" s="70">
        <v>2524.0640248361797</v>
      </c>
      <c r="F85" s="70">
        <v>3802.3798362098964</v>
      </c>
      <c r="G85" s="70">
        <v>1596.7318727884024</v>
      </c>
      <c r="H85" s="70">
        <v>1754.5472143162219</v>
      </c>
      <c r="J85" s="15" t="s">
        <v>2</v>
      </c>
      <c r="K85" s="70">
        <v>31</v>
      </c>
      <c r="L85" s="70">
        <v>1984</v>
      </c>
      <c r="M85" s="70"/>
      <c r="N85" s="70">
        <v>5617.5173738333324</v>
      </c>
      <c r="O85" s="70">
        <v>6257.2352480508225</v>
      </c>
      <c r="P85">
        <f t="shared" si="21"/>
        <v>202204</v>
      </c>
    </row>
    <row r="86" spans="1:16" x14ac:dyDescent="0.3">
      <c r="A86" s="14">
        <v>44591</v>
      </c>
      <c r="B86" s="70">
        <v>286</v>
      </c>
      <c r="C86" s="70">
        <v>372</v>
      </c>
      <c r="D86" s="70">
        <v>3314.4451988333317</v>
      </c>
      <c r="E86" s="70">
        <v>4072.607550569729</v>
      </c>
      <c r="F86" s="70">
        <v>3802.3798362098964</v>
      </c>
      <c r="G86" s="70">
        <v>1733.8291269429915</v>
      </c>
      <c r="H86" s="70">
        <v>2395.1719144324684</v>
      </c>
      <c r="J86" s="15" t="s">
        <v>3</v>
      </c>
      <c r="K86" s="70">
        <v>31</v>
      </c>
      <c r="L86" s="70">
        <v>2976</v>
      </c>
      <c r="M86" s="70"/>
      <c r="N86" s="70">
        <v>8652.1209888333342</v>
      </c>
      <c r="O86" s="70">
        <v>9929.6495431774511</v>
      </c>
      <c r="P86">
        <f t="shared" si="21"/>
        <v>202204</v>
      </c>
    </row>
    <row r="87" spans="1:16" x14ac:dyDescent="0.3">
      <c r="A87" s="14">
        <v>44592</v>
      </c>
      <c r="B87" s="70">
        <v>286</v>
      </c>
      <c r="C87" s="70">
        <v>372</v>
      </c>
      <c r="D87" s="70">
        <v>7090.9211038333333</v>
      </c>
      <c r="E87" s="70">
        <v>8180.5211980891427</v>
      </c>
      <c r="F87" s="70">
        <v>3802.3798362098964</v>
      </c>
      <c r="G87" s="70">
        <v>1764.8982896897191</v>
      </c>
      <c r="H87" s="70">
        <v>4158.1813126626439</v>
      </c>
      <c r="J87" s="15" t="s">
        <v>5</v>
      </c>
      <c r="K87" s="70">
        <v>31</v>
      </c>
      <c r="L87" s="70"/>
      <c r="M87" s="70">
        <v>5022</v>
      </c>
      <c r="N87" s="70">
        <v>59187.439175333326</v>
      </c>
      <c r="O87" s="70">
        <v>30133.275081612817</v>
      </c>
      <c r="P87">
        <f t="shared" si="21"/>
        <v>202204</v>
      </c>
    </row>
    <row r="88" spans="1:16" x14ac:dyDescent="0.3">
      <c r="A88" s="14">
        <v>44593</v>
      </c>
      <c r="B88" s="70">
        <v>286</v>
      </c>
      <c r="C88" s="70">
        <v>372</v>
      </c>
      <c r="D88" s="70">
        <v>4513.8630126666658</v>
      </c>
      <c r="E88" s="70">
        <v>6118.5892300056639</v>
      </c>
      <c r="F88" s="70">
        <v>3802.3798362098964</v>
      </c>
      <c r="G88" s="70">
        <v>1555.8405789769915</v>
      </c>
      <c r="H88" s="70">
        <v>3195.9427882597356</v>
      </c>
      <c r="J88" s="15" t="s">
        <v>6</v>
      </c>
      <c r="K88" s="70">
        <v>31</v>
      </c>
      <c r="L88" s="70"/>
      <c r="M88" s="70">
        <v>2046</v>
      </c>
      <c r="N88" s="70">
        <v>17911.900256166664</v>
      </c>
      <c r="O88" s="70">
        <v>8072.015796675877</v>
      </c>
      <c r="P88">
        <f t="shared" si="21"/>
        <v>202204</v>
      </c>
    </row>
    <row r="89" spans="1:16" x14ac:dyDescent="0.3">
      <c r="A89" s="14">
        <v>44594</v>
      </c>
      <c r="B89" s="70">
        <v>286</v>
      </c>
      <c r="C89" s="70">
        <v>372</v>
      </c>
      <c r="D89" s="70">
        <v>2673.6382694999984</v>
      </c>
      <c r="E89" s="70">
        <v>3452.8854941802092</v>
      </c>
      <c r="F89" s="70">
        <v>3802.3798362098964</v>
      </c>
      <c r="G89" s="70">
        <v>1784.6337028639005</v>
      </c>
      <c r="H89" s="70">
        <v>2100.8009954944837</v>
      </c>
      <c r="J89" s="15" t="s">
        <v>7</v>
      </c>
      <c r="K89" s="70">
        <v>31</v>
      </c>
      <c r="L89" s="70"/>
      <c r="M89" s="70">
        <v>1116</v>
      </c>
      <c r="N89" s="70">
        <v>11041.376443666673</v>
      </c>
      <c r="O89" s="70">
        <v>5828.6585546863798</v>
      </c>
      <c r="P89">
        <f t="shared" si="21"/>
        <v>202204</v>
      </c>
    </row>
    <row r="90" spans="1:16" x14ac:dyDescent="0.3">
      <c r="A90" s="14">
        <v>44595</v>
      </c>
      <c r="B90" s="70">
        <v>286</v>
      </c>
      <c r="C90" s="70">
        <v>372</v>
      </c>
      <c r="D90" s="70">
        <v>1783.9510239999995</v>
      </c>
      <c r="E90" s="70">
        <v>2311.9216579970071</v>
      </c>
      <c r="F90" s="70">
        <v>3802.3798362098964</v>
      </c>
      <c r="G90" s="70">
        <v>1547.5624856172915</v>
      </c>
      <c r="H90" s="70">
        <v>1535.4693656923851</v>
      </c>
      <c r="J90" s="15" t="s">
        <v>8</v>
      </c>
      <c r="K90" s="70">
        <v>31</v>
      </c>
      <c r="L90" s="70"/>
      <c r="M90" s="70">
        <v>3348</v>
      </c>
      <c r="N90" s="70">
        <v>16589.380575706135</v>
      </c>
      <c r="O90" s="70">
        <v>12300.029754209671</v>
      </c>
      <c r="P90">
        <f t="shared" si="21"/>
        <v>202204</v>
      </c>
    </row>
    <row r="91" spans="1:16" x14ac:dyDescent="0.3">
      <c r="A91" s="14">
        <v>44596</v>
      </c>
      <c r="B91" s="70">
        <v>286</v>
      </c>
      <c r="C91" s="70">
        <v>372</v>
      </c>
      <c r="D91" s="70">
        <v>4673.238558</v>
      </c>
      <c r="E91" s="70">
        <v>5474.1339447765322</v>
      </c>
      <c r="F91" s="70">
        <v>3802.3798362098964</v>
      </c>
      <c r="G91" s="70">
        <v>905.0710817164113</v>
      </c>
      <c r="H91" s="70">
        <v>3187.7625280461907</v>
      </c>
      <c r="J91" s="4">
        <v>202205</v>
      </c>
      <c r="K91" s="70">
        <v>270</v>
      </c>
      <c r="L91" s="70">
        <v>8580</v>
      </c>
      <c r="M91" s="70">
        <v>11160</v>
      </c>
      <c r="N91" s="70">
        <v>57048.448319058429</v>
      </c>
      <c r="O91" s="70">
        <v>53312.936429513313</v>
      </c>
      <c r="P91">
        <f t="shared" si="21"/>
        <v>202205</v>
      </c>
    </row>
    <row r="92" spans="1:16" x14ac:dyDescent="0.3">
      <c r="A92" s="14">
        <v>44597</v>
      </c>
      <c r="B92" s="70">
        <v>286</v>
      </c>
      <c r="C92" s="70">
        <v>372</v>
      </c>
      <c r="D92" s="70">
        <v>7754.8866056666657</v>
      </c>
      <c r="E92" s="70">
        <v>9475.400787292785</v>
      </c>
      <c r="F92" s="70">
        <v>3802.3798362098964</v>
      </c>
      <c r="G92" s="70">
        <v>1267.5783691220067</v>
      </c>
      <c r="H92" s="70">
        <v>4738.052793972809</v>
      </c>
      <c r="J92" s="15" t="s">
        <v>0</v>
      </c>
      <c r="K92" s="70">
        <v>30</v>
      </c>
      <c r="L92" s="70">
        <v>1320</v>
      </c>
      <c r="M92" s="70"/>
      <c r="N92" s="70">
        <v>5541.3856415</v>
      </c>
      <c r="O92" s="70">
        <v>4489.2494204759323</v>
      </c>
      <c r="P92">
        <f t="shared" si="21"/>
        <v>202205</v>
      </c>
    </row>
    <row r="93" spans="1:16" x14ac:dyDescent="0.3">
      <c r="A93" s="14">
        <v>44598</v>
      </c>
      <c r="B93" s="70">
        <v>286</v>
      </c>
      <c r="C93" s="70">
        <v>372</v>
      </c>
      <c r="D93" s="70">
        <v>7965.1830728333334</v>
      </c>
      <c r="E93" s="70">
        <v>9672.2283584476863</v>
      </c>
      <c r="F93" s="70">
        <v>3802.3798362098964</v>
      </c>
      <c r="G93" s="70">
        <v>1552.9110283062037</v>
      </c>
      <c r="H93" s="70">
        <v>4894.459828103305</v>
      </c>
      <c r="J93" s="15" t="s">
        <v>1</v>
      </c>
      <c r="K93" s="70">
        <v>30</v>
      </c>
      <c r="L93" s="70">
        <v>1380</v>
      </c>
      <c r="M93" s="70"/>
      <c r="N93" s="70">
        <v>5761.432323</v>
      </c>
      <c r="O93" s="70">
        <v>4836.8926041528448</v>
      </c>
      <c r="P93">
        <f t="shared" si="21"/>
        <v>202205</v>
      </c>
    </row>
    <row r="94" spans="1:16" x14ac:dyDescent="0.3">
      <c r="A94" s="14">
        <v>44599</v>
      </c>
      <c r="B94" s="70">
        <v>286</v>
      </c>
      <c r="C94" s="70">
        <v>372</v>
      </c>
      <c r="D94" s="70">
        <v>4587.3452946666666</v>
      </c>
      <c r="E94" s="70">
        <v>5924.1667448602602</v>
      </c>
      <c r="F94" s="70">
        <v>3802.3798362098964</v>
      </c>
      <c r="G94" s="70">
        <v>1677.3625931953088</v>
      </c>
      <c r="H94" s="70">
        <v>3025.7799860732421</v>
      </c>
      <c r="J94" s="15" t="s">
        <v>4</v>
      </c>
      <c r="K94" s="70">
        <v>30</v>
      </c>
      <c r="L94" s="70">
        <v>1080</v>
      </c>
      <c r="M94" s="70"/>
      <c r="N94" s="70">
        <v>4462.8485998333335</v>
      </c>
      <c r="O94" s="70">
        <v>3723.8219078086204</v>
      </c>
      <c r="P94">
        <f t="shared" si="21"/>
        <v>202205</v>
      </c>
    </row>
    <row r="95" spans="1:16" x14ac:dyDescent="0.3">
      <c r="A95" s="14">
        <v>44600</v>
      </c>
      <c r="B95" s="70">
        <v>286</v>
      </c>
      <c r="C95" s="70">
        <v>372</v>
      </c>
      <c r="D95" s="70">
        <v>3160.7347259999997</v>
      </c>
      <c r="E95" s="70">
        <v>3698.7723898563099</v>
      </c>
      <c r="F95" s="70">
        <v>3802.3798362098964</v>
      </c>
      <c r="G95" s="70">
        <v>1088.4859593017341</v>
      </c>
      <c r="H95" s="70">
        <v>2196.1687357480696</v>
      </c>
      <c r="J95" s="15" t="s">
        <v>2</v>
      </c>
      <c r="K95" s="70">
        <v>30</v>
      </c>
      <c r="L95" s="70">
        <v>1920</v>
      </c>
      <c r="M95" s="70"/>
      <c r="N95" s="70">
        <v>7079.7538251666647</v>
      </c>
      <c r="O95" s="70">
        <v>5406.7729516005966</v>
      </c>
      <c r="P95">
        <f t="shared" si="21"/>
        <v>202205</v>
      </c>
    </row>
    <row r="96" spans="1:16" x14ac:dyDescent="0.3">
      <c r="A96" s="14">
        <v>44601</v>
      </c>
      <c r="B96" s="70">
        <v>286</v>
      </c>
      <c r="C96" s="70">
        <v>372</v>
      </c>
      <c r="D96" s="70">
        <v>5520.2515963333326</v>
      </c>
      <c r="E96" s="70">
        <v>6829.4315743293291</v>
      </c>
      <c r="F96" s="70">
        <v>3802.3798362098964</v>
      </c>
      <c r="G96" s="70">
        <v>1239.6678756986576</v>
      </c>
      <c r="H96" s="70">
        <v>3487.6198482858135</v>
      </c>
      <c r="J96" s="15" t="s">
        <v>3</v>
      </c>
      <c r="K96" s="70">
        <v>30</v>
      </c>
      <c r="L96" s="70">
        <v>2880</v>
      </c>
      <c r="M96" s="70"/>
      <c r="N96" s="70">
        <v>11523.574194333334</v>
      </c>
      <c r="O96" s="70">
        <v>8580.0450903055134</v>
      </c>
      <c r="P96">
        <f t="shared" si="21"/>
        <v>202205</v>
      </c>
    </row>
    <row r="97" spans="1:16" x14ac:dyDescent="0.3">
      <c r="A97" s="14">
        <v>44602</v>
      </c>
      <c r="B97" s="70">
        <v>286</v>
      </c>
      <c r="C97" s="70">
        <v>372</v>
      </c>
      <c r="D97" s="70">
        <v>5973.6437823333326</v>
      </c>
      <c r="E97" s="70">
        <v>7086.3001172281192</v>
      </c>
      <c r="F97" s="70">
        <v>3802.3798362098964</v>
      </c>
      <c r="G97" s="70">
        <v>873.08417547822262</v>
      </c>
      <c r="H97" s="70">
        <v>3655.3544930778626</v>
      </c>
      <c r="J97" s="15" t="s">
        <v>5</v>
      </c>
      <c r="K97" s="70">
        <v>30</v>
      </c>
      <c r="L97" s="70"/>
      <c r="M97" s="70">
        <v>4860</v>
      </c>
      <c r="N97" s="70">
        <v>7932.5378796666637</v>
      </c>
      <c r="O97" s="70">
        <v>16631.297521598975</v>
      </c>
      <c r="P97">
        <f t="shared" si="21"/>
        <v>202205</v>
      </c>
    </row>
    <row r="98" spans="1:16" x14ac:dyDescent="0.3">
      <c r="A98" s="14">
        <v>44603</v>
      </c>
      <c r="B98" s="70">
        <v>286</v>
      </c>
      <c r="C98" s="70">
        <v>372</v>
      </c>
      <c r="D98" s="70">
        <v>4035.3072144999996</v>
      </c>
      <c r="E98" s="70">
        <v>5030.2401180072975</v>
      </c>
      <c r="F98" s="70">
        <v>3802.3798362098964</v>
      </c>
      <c r="G98" s="70">
        <v>1009.7384547031807</v>
      </c>
      <c r="H98" s="70">
        <v>2806.6504574480018</v>
      </c>
      <c r="J98" s="15" t="s">
        <v>6</v>
      </c>
      <c r="K98" s="70">
        <v>30</v>
      </c>
      <c r="L98" s="70"/>
      <c r="M98" s="70">
        <v>1980</v>
      </c>
      <c r="N98" s="70">
        <v>2703.1491265</v>
      </c>
      <c r="O98" s="70">
        <v>2208.0870592332772</v>
      </c>
      <c r="P98">
        <f t="shared" si="21"/>
        <v>202205</v>
      </c>
    </row>
    <row r="99" spans="1:16" x14ac:dyDescent="0.3">
      <c r="A99" s="14">
        <v>44604</v>
      </c>
      <c r="B99" s="70">
        <v>286</v>
      </c>
      <c r="C99" s="70">
        <v>372</v>
      </c>
      <c r="D99" s="70">
        <v>2265.1481683333327</v>
      </c>
      <c r="E99" s="70">
        <v>2842.1813119752478</v>
      </c>
      <c r="F99" s="70">
        <v>3802.3798362098964</v>
      </c>
      <c r="G99" s="70">
        <v>1030.3666937528301</v>
      </c>
      <c r="H99" s="70">
        <v>2025.5588720199075</v>
      </c>
      <c r="J99" s="15" t="s">
        <v>7</v>
      </c>
      <c r="K99" s="70">
        <v>30</v>
      </c>
      <c r="L99" s="70"/>
      <c r="M99" s="70">
        <v>1080</v>
      </c>
      <c r="N99" s="70">
        <v>1992.3287923333335</v>
      </c>
      <c r="O99" s="70">
        <v>2050.4235931015742</v>
      </c>
      <c r="P99">
        <f t="shared" si="21"/>
        <v>202205</v>
      </c>
    </row>
    <row r="100" spans="1:16" x14ac:dyDescent="0.3">
      <c r="A100" s="14">
        <v>44605</v>
      </c>
      <c r="B100" s="70">
        <v>286</v>
      </c>
      <c r="C100" s="70">
        <v>372</v>
      </c>
      <c r="D100" s="70">
        <v>1219.5723189999999</v>
      </c>
      <c r="E100" s="70">
        <v>1708.5489531169867</v>
      </c>
      <c r="F100" s="70">
        <v>3802.3798362098964</v>
      </c>
      <c r="G100" s="70">
        <v>1484.368119932461</v>
      </c>
      <c r="H100" s="70">
        <v>1334.9807779978541</v>
      </c>
      <c r="J100" s="15" t="s">
        <v>8</v>
      </c>
      <c r="K100" s="70">
        <v>30</v>
      </c>
      <c r="L100" s="70"/>
      <c r="M100" s="70">
        <v>3240</v>
      </c>
      <c r="N100" s="70">
        <v>10051.437936725066</v>
      </c>
      <c r="O100" s="70">
        <v>5386.3462812358657</v>
      </c>
      <c r="P100">
        <f t="shared" si="21"/>
        <v>202205</v>
      </c>
    </row>
    <row r="101" spans="1:16" x14ac:dyDescent="0.3">
      <c r="A101" s="14">
        <v>44606</v>
      </c>
      <c r="B101" s="70">
        <v>286</v>
      </c>
      <c r="C101" s="70">
        <v>372</v>
      </c>
      <c r="D101" s="70">
        <v>2919.4207576666663</v>
      </c>
      <c r="E101" s="70">
        <v>3604.7630027095652</v>
      </c>
      <c r="F101" s="70">
        <v>3802.3798362098964</v>
      </c>
      <c r="G101" s="70">
        <v>1272.379245776501</v>
      </c>
      <c r="H101" s="70">
        <v>2298.4308190855422</v>
      </c>
      <c r="J101" s="4">
        <v>202206</v>
      </c>
      <c r="K101" s="70">
        <v>279</v>
      </c>
      <c r="L101" s="70">
        <v>8866</v>
      </c>
      <c r="M101" s="70">
        <v>11532</v>
      </c>
      <c r="N101" s="70">
        <v>41376.221844833301</v>
      </c>
      <c r="O101" s="70">
        <v>52839.080327957243</v>
      </c>
      <c r="P101">
        <f t="shared" si="21"/>
        <v>202206</v>
      </c>
    </row>
    <row r="102" spans="1:16" x14ac:dyDescent="0.3">
      <c r="A102" s="14">
        <v>44607</v>
      </c>
      <c r="B102" s="70">
        <v>286</v>
      </c>
      <c r="C102" s="70">
        <v>372</v>
      </c>
      <c r="D102" s="70">
        <v>6861.1187988333331</v>
      </c>
      <c r="E102" s="70">
        <v>8683.8030547166054</v>
      </c>
      <c r="F102" s="70">
        <v>3802.3798362098964</v>
      </c>
      <c r="G102" s="70">
        <v>2006.1080531750374</v>
      </c>
      <c r="H102" s="70">
        <v>4079.2164849518604</v>
      </c>
      <c r="J102" s="15" t="s">
        <v>0</v>
      </c>
      <c r="K102" s="70">
        <v>31</v>
      </c>
      <c r="L102" s="70">
        <v>1364</v>
      </c>
      <c r="M102" s="70"/>
      <c r="N102" s="70">
        <v>5170.6239333333333</v>
      </c>
      <c r="O102" s="70">
        <v>4253.0379081851033</v>
      </c>
      <c r="P102">
        <f t="shared" si="21"/>
        <v>202206</v>
      </c>
    </row>
    <row r="103" spans="1:16" x14ac:dyDescent="0.3">
      <c r="A103" s="14">
        <v>44608</v>
      </c>
      <c r="B103" s="70">
        <v>286</v>
      </c>
      <c r="C103" s="70">
        <v>372</v>
      </c>
      <c r="D103" s="70">
        <v>6007.2844000000005</v>
      </c>
      <c r="E103" s="70">
        <v>7619.1225713697841</v>
      </c>
      <c r="F103" s="70">
        <v>3802.3798362098964</v>
      </c>
      <c r="G103" s="70">
        <v>2010.9523425702268</v>
      </c>
      <c r="H103" s="70">
        <v>3609.6486685932941</v>
      </c>
      <c r="J103" s="15" t="s">
        <v>1</v>
      </c>
      <c r="K103" s="70">
        <v>31</v>
      </c>
      <c r="L103" s="70">
        <v>1426</v>
      </c>
      <c r="M103" s="70"/>
      <c r="N103" s="70">
        <v>5424.9465343333322</v>
      </c>
      <c r="O103" s="70">
        <v>4582.3890981538116</v>
      </c>
      <c r="P103">
        <f t="shared" si="21"/>
        <v>202206</v>
      </c>
    </row>
    <row r="104" spans="1:16" x14ac:dyDescent="0.3">
      <c r="A104" s="14">
        <v>44609</v>
      </c>
      <c r="B104" s="70">
        <v>286</v>
      </c>
      <c r="C104" s="70">
        <v>372</v>
      </c>
      <c r="D104" s="70">
        <v>3314.4837478333334</v>
      </c>
      <c r="E104" s="70">
        <v>4395.1356053394848</v>
      </c>
      <c r="F104" s="70">
        <v>3802.3798362098964</v>
      </c>
      <c r="G104" s="70">
        <v>2129.0218600795579</v>
      </c>
      <c r="H104" s="70">
        <v>2153.3723512408314</v>
      </c>
      <c r="J104" s="15" t="s">
        <v>4</v>
      </c>
      <c r="K104" s="70">
        <v>31</v>
      </c>
      <c r="L104" s="70">
        <v>1116</v>
      </c>
      <c r="M104" s="70"/>
      <c r="N104" s="70">
        <v>4155.052721666666</v>
      </c>
      <c r="O104" s="70">
        <v>3527.8850101318753</v>
      </c>
      <c r="P104">
        <f t="shared" si="21"/>
        <v>202206</v>
      </c>
    </row>
    <row r="105" spans="1:16" x14ac:dyDescent="0.3">
      <c r="A105" s="14">
        <v>44610</v>
      </c>
      <c r="B105" s="70">
        <v>286</v>
      </c>
      <c r="C105" s="70">
        <v>372</v>
      </c>
      <c r="D105" s="70">
        <v>1825.0597516666664</v>
      </c>
      <c r="E105" s="70">
        <v>2130.4242519465515</v>
      </c>
      <c r="F105" s="70">
        <v>3802.3798362098964</v>
      </c>
      <c r="G105" s="70">
        <v>1374.3594132534568</v>
      </c>
      <c r="H105" s="70">
        <v>1518.9273927134507</v>
      </c>
      <c r="J105" s="15" t="s">
        <v>2</v>
      </c>
      <c r="K105" s="70">
        <v>31</v>
      </c>
      <c r="L105" s="70">
        <v>1984</v>
      </c>
      <c r="M105" s="70"/>
      <c r="N105" s="70">
        <v>6247.9600586666666</v>
      </c>
      <c r="O105" s="70">
        <v>5122.2839656054075</v>
      </c>
      <c r="P105">
        <f t="shared" si="21"/>
        <v>202206</v>
      </c>
    </row>
    <row r="106" spans="1:16" x14ac:dyDescent="0.3">
      <c r="A106" s="14">
        <v>44611</v>
      </c>
      <c r="B106" s="70">
        <v>286</v>
      </c>
      <c r="C106" s="70">
        <v>372</v>
      </c>
      <c r="D106" s="70">
        <v>3473.642476333333</v>
      </c>
      <c r="E106" s="70">
        <v>4151.4666813619606</v>
      </c>
      <c r="F106" s="70">
        <v>3802.3798362098964</v>
      </c>
      <c r="G106" s="70">
        <v>1011.5167400834606</v>
      </c>
      <c r="H106" s="70">
        <v>2691.5237701051101</v>
      </c>
      <c r="J106" s="15" t="s">
        <v>3</v>
      </c>
      <c r="K106" s="70">
        <v>31</v>
      </c>
      <c r="L106" s="70">
        <v>2976</v>
      </c>
      <c r="M106" s="70"/>
      <c r="N106" s="70">
        <v>9720.6575624999987</v>
      </c>
      <c r="O106" s="70">
        <v>8128.5875666801785</v>
      </c>
      <c r="P106">
        <f t="shared" si="21"/>
        <v>202206</v>
      </c>
    </row>
    <row r="107" spans="1:16" x14ac:dyDescent="0.3">
      <c r="A107" s="14">
        <v>44612</v>
      </c>
      <c r="B107" s="70">
        <v>286</v>
      </c>
      <c r="C107" s="70">
        <v>372</v>
      </c>
      <c r="D107" s="70">
        <v>6387.9439736666664</v>
      </c>
      <c r="E107" s="70">
        <v>8046.104642776927</v>
      </c>
      <c r="F107" s="70">
        <v>3802.3798362098964</v>
      </c>
      <c r="G107" s="70">
        <v>1775.394598470341</v>
      </c>
      <c r="H107" s="70">
        <v>4430.9908584053519</v>
      </c>
      <c r="J107" s="15" t="s">
        <v>5</v>
      </c>
      <c r="K107" s="70">
        <v>31</v>
      </c>
      <c r="L107" s="70"/>
      <c r="M107" s="70">
        <v>5022</v>
      </c>
      <c r="N107" s="70">
        <v>6046.1953879999965</v>
      </c>
      <c r="O107" s="70">
        <v>16584.780366833889</v>
      </c>
      <c r="P107">
        <f t="shared" si="21"/>
        <v>202206</v>
      </c>
    </row>
    <row r="108" spans="1:16" x14ac:dyDescent="0.3">
      <c r="A108" s="14">
        <v>44613</v>
      </c>
      <c r="B108" s="70">
        <v>286</v>
      </c>
      <c r="C108" s="70">
        <v>372</v>
      </c>
      <c r="D108" s="70">
        <v>7083.0078173333322</v>
      </c>
      <c r="E108" s="70">
        <v>7943.0342969572712</v>
      </c>
      <c r="F108" s="70">
        <v>3802.3798362098964</v>
      </c>
      <c r="G108" s="70">
        <v>1087.2310715584226</v>
      </c>
      <c r="H108" s="70">
        <v>4814.3654330685404</v>
      </c>
      <c r="J108" s="15" t="s">
        <v>6</v>
      </c>
      <c r="K108" s="70">
        <v>31</v>
      </c>
      <c r="L108" s="70"/>
      <c r="M108" s="70">
        <v>2046</v>
      </c>
      <c r="N108" s="70">
        <v>1780.1459220000002</v>
      </c>
      <c r="O108" s="70">
        <v>4190.6335514668008</v>
      </c>
      <c r="P108">
        <f t="shared" si="21"/>
        <v>202206</v>
      </c>
    </row>
    <row r="109" spans="1:16" x14ac:dyDescent="0.3">
      <c r="A109" s="14">
        <v>44614</v>
      </c>
      <c r="B109" s="70">
        <v>286</v>
      </c>
      <c r="C109" s="70">
        <v>372</v>
      </c>
      <c r="D109" s="70">
        <v>6010.9446608333337</v>
      </c>
      <c r="E109" s="70">
        <v>7066.9612085914941</v>
      </c>
      <c r="F109" s="70">
        <v>3802.3798362098964</v>
      </c>
      <c r="G109" s="70">
        <v>1373.7157312768172</v>
      </c>
      <c r="H109" s="70">
        <v>3769.4814770922953</v>
      </c>
      <c r="J109" s="15" t="s">
        <v>7</v>
      </c>
      <c r="K109" s="70">
        <v>31</v>
      </c>
      <c r="L109" s="70"/>
      <c r="M109" s="70">
        <v>1116</v>
      </c>
      <c r="N109" s="70">
        <v>1603.5767985000002</v>
      </c>
      <c r="O109" s="70">
        <v>3890.6183533758344</v>
      </c>
      <c r="P109">
        <f t="shared" si="21"/>
        <v>202206</v>
      </c>
    </row>
    <row r="110" spans="1:16" x14ac:dyDescent="0.3">
      <c r="A110" s="14">
        <v>44615</v>
      </c>
      <c r="B110" s="70">
        <v>286</v>
      </c>
      <c r="C110" s="70">
        <v>372</v>
      </c>
      <c r="D110" s="70">
        <v>2533.2455286666668</v>
      </c>
      <c r="E110" s="70">
        <v>2822.3231849803101</v>
      </c>
      <c r="F110" s="70">
        <v>3802.3798362098964</v>
      </c>
      <c r="G110" s="70">
        <v>936.45117513405512</v>
      </c>
      <c r="H110" s="70">
        <v>1928.9952461077019</v>
      </c>
      <c r="J110" s="15" t="s">
        <v>8</v>
      </c>
      <c r="K110" s="70">
        <v>31</v>
      </c>
      <c r="L110" s="70"/>
      <c r="M110" s="70">
        <v>3348</v>
      </c>
      <c r="N110" s="70">
        <v>1227.0629258333336</v>
      </c>
      <c r="O110" s="70">
        <v>2558.8645075244667</v>
      </c>
      <c r="P110">
        <f t="shared" si="21"/>
        <v>202206</v>
      </c>
    </row>
    <row r="111" spans="1:16" x14ac:dyDescent="0.3">
      <c r="A111" s="14">
        <v>44616</v>
      </c>
      <c r="B111" s="70">
        <v>286</v>
      </c>
      <c r="C111" s="70">
        <v>372</v>
      </c>
      <c r="D111" s="70">
        <v>7340.759531333335</v>
      </c>
      <c r="E111" s="70">
        <v>9129.4540050165306</v>
      </c>
      <c r="F111" s="70">
        <v>3802.3798362098964</v>
      </c>
      <c r="G111" s="70">
        <v>1652.9172334044324</v>
      </c>
      <c r="H111" s="70">
        <v>4551.0866948642069</v>
      </c>
      <c r="J111" s="4">
        <v>202207</v>
      </c>
      <c r="K111" s="70">
        <v>270</v>
      </c>
      <c r="L111" s="70">
        <v>8580</v>
      </c>
      <c r="M111" s="70">
        <v>11160</v>
      </c>
      <c r="N111" s="70">
        <v>42452.799028166606</v>
      </c>
      <c r="O111" s="70">
        <v>54333.062077934796</v>
      </c>
      <c r="P111">
        <f t="shared" si="21"/>
        <v>202207</v>
      </c>
    </row>
    <row r="112" spans="1:16" x14ac:dyDescent="0.3">
      <c r="A112" s="14">
        <v>44617</v>
      </c>
      <c r="B112" s="70">
        <v>286</v>
      </c>
      <c r="C112" s="70">
        <v>372</v>
      </c>
      <c r="D112" s="70">
        <v>7744.9194768333336</v>
      </c>
      <c r="E112" s="70">
        <v>8778.9769283599053</v>
      </c>
      <c r="F112" s="70">
        <v>3802.3798362098964</v>
      </c>
      <c r="G112" s="70">
        <v>1225.4432604894985</v>
      </c>
      <c r="H112" s="70">
        <v>4627.8155311078581</v>
      </c>
      <c r="J112" s="15" t="s">
        <v>0</v>
      </c>
      <c r="K112" s="70">
        <v>30</v>
      </c>
      <c r="L112" s="70">
        <v>1320</v>
      </c>
      <c r="M112" s="70"/>
      <c r="N112" s="70">
        <v>4547.23668</v>
      </c>
      <c r="O112" s="70">
        <v>4082.78113359809</v>
      </c>
      <c r="P112">
        <f t="shared" si="21"/>
        <v>202207</v>
      </c>
    </row>
    <row r="113" spans="1:16" x14ac:dyDescent="0.3">
      <c r="A113" s="14">
        <v>44618</v>
      </c>
      <c r="B113" s="70">
        <v>286</v>
      </c>
      <c r="C113" s="70">
        <v>372</v>
      </c>
      <c r="D113" s="70">
        <v>7080.0786820000003</v>
      </c>
      <c r="E113" s="70">
        <v>8661.0556895643767</v>
      </c>
      <c r="F113" s="70">
        <v>3752.1822340807653</v>
      </c>
      <c r="G113" s="70">
        <v>1780.2998388543363</v>
      </c>
      <c r="H113" s="70">
        <v>4113.7320859408101</v>
      </c>
      <c r="J113" s="15" t="s">
        <v>1</v>
      </c>
      <c r="K113" s="70">
        <v>30</v>
      </c>
      <c r="L113" s="70">
        <v>1380</v>
      </c>
      <c r="M113" s="70"/>
      <c r="N113" s="70">
        <v>4701.7888454999993</v>
      </c>
      <c r="O113" s="70">
        <v>4398.9478016977237</v>
      </c>
      <c r="P113">
        <f t="shared" si="21"/>
        <v>202207</v>
      </c>
    </row>
    <row r="114" spans="1:16" x14ac:dyDescent="0.3">
      <c r="A114" s="14">
        <v>44619</v>
      </c>
      <c r="B114" s="70">
        <v>286</v>
      </c>
      <c r="C114" s="70">
        <v>372</v>
      </c>
      <c r="D114" s="70">
        <v>6204.9660353333347</v>
      </c>
      <c r="E114" s="70">
        <v>7567.8936727585333</v>
      </c>
      <c r="F114" s="70">
        <v>3752.1822340807653</v>
      </c>
      <c r="G114" s="70">
        <v>1632.6853805399969</v>
      </c>
      <c r="H114" s="70">
        <v>3647.2367838136038</v>
      </c>
      <c r="J114" s="15" t="s">
        <v>4</v>
      </c>
      <c r="K114" s="70">
        <v>30</v>
      </c>
      <c r="L114" s="70">
        <v>1080</v>
      </c>
      <c r="M114" s="70"/>
      <c r="N114" s="70">
        <v>4040.6304421666669</v>
      </c>
      <c r="O114" s="70">
        <v>3386.6574133162017</v>
      </c>
      <c r="P114">
        <f t="shared" si="21"/>
        <v>202207</v>
      </c>
    </row>
    <row r="115" spans="1:16" x14ac:dyDescent="0.3">
      <c r="A115" s="14">
        <v>44620</v>
      </c>
      <c r="B115" s="70">
        <v>286</v>
      </c>
      <c r="C115" s="70">
        <v>372</v>
      </c>
      <c r="D115" s="70">
        <v>3813.2388189999997</v>
      </c>
      <c r="E115" s="70">
        <v>4640.6732767350441</v>
      </c>
      <c r="F115" s="70">
        <v>3752.1822340807653</v>
      </c>
      <c r="G115" s="70">
        <v>581.32766416109098</v>
      </c>
      <c r="H115" s="70">
        <v>2701.367743381209</v>
      </c>
      <c r="J115" s="15" t="s">
        <v>2</v>
      </c>
      <c r="K115" s="70">
        <v>30</v>
      </c>
      <c r="L115" s="70">
        <v>1920</v>
      </c>
      <c r="M115" s="70"/>
      <c r="N115" s="70">
        <v>5452.9790139999996</v>
      </c>
      <c r="O115" s="70">
        <v>4917.2297043150566</v>
      </c>
      <c r="P115">
        <f t="shared" si="21"/>
        <v>202207</v>
      </c>
    </row>
    <row r="116" spans="1:16" x14ac:dyDescent="0.3">
      <c r="A116" s="14">
        <v>44621</v>
      </c>
      <c r="B116" s="70">
        <v>286</v>
      </c>
      <c r="C116" s="70">
        <v>372</v>
      </c>
      <c r="D116" s="70">
        <v>2688.6258196666663</v>
      </c>
      <c r="E116" s="70">
        <v>3803.7123021475018</v>
      </c>
      <c r="F116" s="70">
        <v>3752.1822340807653</v>
      </c>
      <c r="G116" s="70">
        <v>1625.8745345988077</v>
      </c>
      <c r="H116" s="70">
        <v>2151.504639237884</v>
      </c>
      <c r="J116" s="15" t="s">
        <v>3</v>
      </c>
      <c r="K116" s="70">
        <v>30</v>
      </c>
      <c r="L116" s="70">
        <v>2880</v>
      </c>
      <c r="M116" s="70"/>
      <c r="N116" s="70">
        <v>8969.3677169999992</v>
      </c>
      <c r="O116" s="70">
        <v>7803.1855526544759</v>
      </c>
      <c r="P116">
        <f t="shared" ref="P116:P174" si="26">IFERROR(J116*1,P115)</f>
        <v>202207</v>
      </c>
    </row>
    <row r="117" spans="1:16" x14ac:dyDescent="0.3">
      <c r="A117" s="14">
        <v>44622</v>
      </c>
      <c r="B117" s="70">
        <v>286</v>
      </c>
      <c r="C117" s="70">
        <v>372</v>
      </c>
      <c r="D117" s="70">
        <v>4289.9457159999993</v>
      </c>
      <c r="E117" s="70">
        <v>5445.0687512327559</v>
      </c>
      <c r="F117" s="70">
        <v>3752.1822340807653</v>
      </c>
      <c r="G117" s="70">
        <v>1534.0708998753885</v>
      </c>
      <c r="H117" s="70">
        <v>2969.3476423010634</v>
      </c>
      <c r="J117" s="15" t="s">
        <v>5</v>
      </c>
      <c r="K117" s="70">
        <v>30</v>
      </c>
      <c r="L117" s="70"/>
      <c r="M117" s="70">
        <v>4860</v>
      </c>
      <c r="N117" s="70">
        <v>8183.2514749999964</v>
      </c>
      <c r="O117" s="70">
        <v>16922.788568970464</v>
      </c>
      <c r="P117">
        <f t="shared" si="26"/>
        <v>202207</v>
      </c>
    </row>
    <row r="118" spans="1:16" x14ac:dyDescent="0.3">
      <c r="A118" s="14">
        <v>44623</v>
      </c>
      <c r="B118" s="70">
        <v>286</v>
      </c>
      <c r="C118" s="70">
        <v>372</v>
      </c>
      <c r="D118" s="70">
        <v>5089.0573871666666</v>
      </c>
      <c r="E118" s="70">
        <v>6251.9663183806833</v>
      </c>
      <c r="F118" s="70">
        <v>3752.1822340807653</v>
      </c>
      <c r="G118" s="70">
        <v>988.92608835871704</v>
      </c>
      <c r="H118" s="70">
        <v>3253.426363477075</v>
      </c>
      <c r="J118" s="15" t="s">
        <v>6</v>
      </c>
      <c r="K118" s="70">
        <v>30</v>
      </c>
      <c r="L118" s="70"/>
      <c r="M118" s="70">
        <v>1980</v>
      </c>
      <c r="N118" s="70">
        <v>2144.4550410000002</v>
      </c>
      <c r="O118" s="70">
        <v>4398.316826414678</v>
      </c>
      <c r="P118">
        <f t="shared" si="26"/>
        <v>202207</v>
      </c>
    </row>
    <row r="119" spans="1:16" x14ac:dyDescent="0.3">
      <c r="A119" s="14">
        <v>44624</v>
      </c>
      <c r="B119" s="70">
        <v>286</v>
      </c>
      <c r="C119" s="70">
        <v>372</v>
      </c>
      <c r="D119" s="70">
        <v>1980.4406273333332</v>
      </c>
      <c r="E119" s="70">
        <v>2277.3806918990495</v>
      </c>
      <c r="F119" s="70">
        <v>3752.1822340807653</v>
      </c>
      <c r="G119" s="70">
        <v>1393.2853706397598</v>
      </c>
      <c r="H119" s="70">
        <v>1596.3621770375053</v>
      </c>
      <c r="J119" s="15" t="s">
        <v>7</v>
      </c>
      <c r="K119" s="70">
        <v>30</v>
      </c>
      <c r="L119" s="70"/>
      <c r="M119" s="70">
        <v>1080</v>
      </c>
      <c r="N119" s="70">
        <v>1759.4583986666667</v>
      </c>
      <c r="O119" s="70">
        <v>5360.0907135209372</v>
      </c>
      <c r="P119">
        <f t="shared" si="26"/>
        <v>202207</v>
      </c>
    </row>
    <row r="120" spans="1:16" x14ac:dyDescent="0.3">
      <c r="A120" s="14">
        <v>44625</v>
      </c>
      <c r="B120" s="70">
        <v>286</v>
      </c>
      <c r="C120" s="70">
        <v>372</v>
      </c>
      <c r="D120" s="70">
        <v>1610.3855729999996</v>
      </c>
      <c r="E120" s="70">
        <v>2379.0015146807968</v>
      </c>
      <c r="F120" s="70">
        <v>3752.1822340807653</v>
      </c>
      <c r="G120" s="70">
        <v>1503.8476722140372</v>
      </c>
      <c r="H120" s="70">
        <v>1732.6572297510963</v>
      </c>
      <c r="J120" s="15" t="s">
        <v>8</v>
      </c>
      <c r="K120" s="70">
        <v>30</v>
      </c>
      <c r="L120" s="70"/>
      <c r="M120" s="70">
        <v>3240</v>
      </c>
      <c r="N120" s="70">
        <v>2653.631414833334</v>
      </c>
      <c r="O120" s="70">
        <v>3063.064363447188</v>
      </c>
      <c r="P120">
        <f t="shared" si="26"/>
        <v>202207</v>
      </c>
    </row>
    <row r="121" spans="1:16" x14ac:dyDescent="0.3">
      <c r="A121" s="14">
        <v>44626</v>
      </c>
      <c r="B121" s="70">
        <v>286</v>
      </c>
      <c r="C121" s="70">
        <v>372</v>
      </c>
      <c r="D121" s="70">
        <v>4362.4612406666665</v>
      </c>
      <c r="E121" s="70">
        <v>5153.5475027853881</v>
      </c>
      <c r="F121" s="70">
        <v>3752.1822340807653</v>
      </c>
      <c r="G121" s="70">
        <v>704.42482912603293</v>
      </c>
      <c r="H121" s="70">
        <v>3094.1430295079726</v>
      </c>
      <c r="J121" s="4">
        <v>202208</v>
      </c>
      <c r="K121" s="70">
        <v>279</v>
      </c>
      <c r="L121" s="70">
        <v>8866</v>
      </c>
      <c r="M121" s="70">
        <v>11532</v>
      </c>
      <c r="N121" s="70">
        <v>50135.667374166682</v>
      </c>
      <c r="O121" s="70">
        <v>67676.494789438802</v>
      </c>
      <c r="P121">
        <f t="shared" si="26"/>
        <v>202208</v>
      </c>
    </row>
    <row r="122" spans="1:16" x14ac:dyDescent="0.3">
      <c r="A122" s="14">
        <v>44627</v>
      </c>
      <c r="B122" s="70">
        <v>286</v>
      </c>
      <c r="C122" s="70">
        <v>372</v>
      </c>
      <c r="D122" s="70">
        <v>2588.9505358333331</v>
      </c>
      <c r="E122" s="70">
        <v>2935.4191654487445</v>
      </c>
      <c r="F122" s="70">
        <v>3752.1822340807653</v>
      </c>
      <c r="G122" s="70">
        <v>798.00577896520156</v>
      </c>
      <c r="H122" s="70">
        <v>2276.3577424039777</v>
      </c>
      <c r="J122" s="15" t="s">
        <v>0</v>
      </c>
      <c r="K122" s="70">
        <v>31</v>
      </c>
      <c r="L122" s="70">
        <v>1364</v>
      </c>
      <c r="M122" s="70"/>
      <c r="N122" s="70">
        <v>4913.0611671666666</v>
      </c>
      <c r="O122" s="70">
        <v>4095.9068657277235</v>
      </c>
      <c r="P122">
        <f t="shared" si="26"/>
        <v>202208</v>
      </c>
    </row>
    <row r="123" spans="1:16" x14ac:dyDescent="0.3">
      <c r="A123" s="14">
        <v>44628</v>
      </c>
      <c r="B123" s="70">
        <v>286</v>
      </c>
      <c r="C123" s="70">
        <v>372</v>
      </c>
      <c r="D123" s="70">
        <v>6857.8022689999989</v>
      </c>
      <c r="E123" s="70">
        <v>7781.0595327683395</v>
      </c>
      <c r="F123" s="70">
        <v>3752.1822340807653</v>
      </c>
      <c r="G123" s="70">
        <v>1441.7279277588073</v>
      </c>
      <c r="H123" s="70">
        <v>4254.6725269474982</v>
      </c>
      <c r="J123" s="15" t="s">
        <v>1</v>
      </c>
      <c r="K123" s="70">
        <v>31</v>
      </c>
      <c r="L123" s="70">
        <v>1426</v>
      </c>
      <c r="M123" s="70"/>
      <c r="N123" s="70">
        <v>5256.0065693333336</v>
      </c>
      <c r="O123" s="70">
        <v>4413.0899779760866</v>
      </c>
      <c r="P123">
        <f t="shared" si="26"/>
        <v>202208</v>
      </c>
    </row>
    <row r="124" spans="1:16" x14ac:dyDescent="0.3">
      <c r="A124" s="14">
        <v>44629</v>
      </c>
      <c r="B124" s="70">
        <v>286</v>
      </c>
      <c r="C124" s="70">
        <v>372</v>
      </c>
      <c r="D124" s="70">
        <v>7705.9297965000014</v>
      </c>
      <c r="E124" s="70">
        <v>8657.7560407552701</v>
      </c>
      <c r="F124" s="70">
        <v>3752.1822340807653</v>
      </c>
      <c r="G124" s="70">
        <v>1135.9372556321523</v>
      </c>
      <c r="H124" s="70">
        <v>4552.5633058236708</v>
      </c>
      <c r="J124" s="15" t="s">
        <v>4</v>
      </c>
      <c r="K124" s="70">
        <v>31</v>
      </c>
      <c r="L124" s="70">
        <v>1116</v>
      </c>
      <c r="M124" s="70"/>
      <c r="N124" s="70">
        <v>4246.0098848333337</v>
      </c>
      <c r="O124" s="70">
        <v>3397.5451774572193</v>
      </c>
      <c r="P124">
        <f t="shared" si="26"/>
        <v>202208</v>
      </c>
    </row>
    <row r="125" spans="1:16" x14ac:dyDescent="0.3">
      <c r="A125" s="14">
        <v>44630</v>
      </c>
      <c r="B125" s="70">
        <v>286</v>
      </c>
      <c r="C125" s="70">
        <v>372</v>
      </c>
      <c r="D125" s="70">
        <v>5551.8210823333329</v>
      </c>
      <c r="E125" s="70">
        <v>6525.8780598693966</v>
      </c>
      <c r="F125" s="70">
        <v>3752.1822340807653</v>
      </c>
      <c r="G125" s="70">
        <v>1167.4608198239096</v>
      </c>
      <c r="H125" s="70">
        <v>3611.4922514912323</v>
      </c>
      <c r="J125" s="15" t="s">
        <v>2</v>
      </c>
      <c r="K125" s="70">
        <v>31</v>
      </c>
      <c r="L125" s="70">
        <v>1984</v>
      </c>
      <c r="M125" s="70"/>
      <c r="N125" s="70">
        <v>6873.143226166665</v>
      </c>
      <c r="O125" s="70">
        <v>4933.0381049632233</v>
      </c>
      <c r="P125">
        <f t="shared" si="26"/>
        <v>202208</v>
      </c>
    </row>
    <row r="126" spans="1:16" x14ac:dyDescent="0.3">
      <c r="A126" s="14">
        <v>44631</v>
      </c>
      <c r="B126" s="70">
        <v>286</v>
      </c>
      <c r="C126" s="70">
        <v>372</v>
      </c>
      <c r="D126" s="70">
        <v>4805.4935876666659</v>
      </c>
      <c r="E126" s="70">
        <v>5681.2662771550822</v>
      </c>
      <c r="F126" s="70">
        <v>3752.1822340807653</v>
      </c>
      <c r="G126" s="70">
        <v>1059.9617469415418</v>
      </c>
      <c r="H126" s="70">
        <v>3062.1544688775734</v>
      </c>
      <c r="J126" s="15" t="s">
        <v>3</v>
      </c>
      <c r="K126" s="70">
        <v>31</v>
      </c>
      <c r="L126" s="70">
        <v>2976</v>
      </c>
      <c r="M126" s="70"/>
      <c r="N126" s="70">
        <v>10729.078129</v>
      </c>
      <c r="O126" s="70">
        <v>7828.2720120973045</v>
      </c>
      <c r="P126">
        <f t="shared" si="26"/>
        <v>202208</v>
      </c>
    </row>
    <row r="127" spans="1:16" x14ac:dyDescent="0.3">
      <c r="A127" s="14">
        <v>44632</v>
      </c>
      <c r="B127" s="70">
        <v>286</v>
      </c>
      <c r="C127" s="70">
        <v>372</v>
      </c>
      <c r="D127" s="70">
        <v>5861.4707214999989</v>
      </c>
      <c r="E127" s="70">
        <v>7136.3841032521959</v>
      </c>
      <c r="F127" s="70">
        <v>3752.1822340807653</v>
      </c>
      <c r="G127" s="70">
        <v>1696.9316847835094</v>
      </c>
      <c r="H127" s="70">
        <v>3825.0947866247088</v>
      </c>
      <c r="J127" s="15" t="s">
        <v>5</v>
      </c>
      <c r="K127" s="70">
        <v>31</v>
      </c>
      <c r="L127" s="70"/>
      <c r="M127" s="70">
        <v>5022</v>
      </c>
      <c r="N127" s="70">
        <v>8478.3362893333288</v>
      </c>
      <c r="O127" s="70">
        <v>22311.00669150204</v>
      </c>
      <c r="P127">
        <f t="shared" si="26"/>
        <v>202208</v>
      </c>
    </row>
    <row r="128" spans="1:16" x14ac:dyDescent="0.3">
      <c r="A128" s="14">
        <v>44633</v>
      </c>
      <c r="B128" s="70">
        <v>286</v>
      </c>
      <c r="C128" s="70">
        <v>372</v>
      </c>
      <c r="D128" s="70">
        <v>1823.4063419999998</v>
      </c>
      <c r="E128" s="70">
        <v>2462.5453856748222</v>
      </c>
      <c r="F128" s="70">
        <v>3752.1822340807653</v>
      </c>
      <c r="G128" s="70">
        <v>1578.0763572799488</v>
      </c>
      <c r="H128" s="70">
        <v>1637.7115704839412</v>
      </c>
      <c r="J128" s="15" t="s">
        <v>6</v>
      </c>
      <c r="K128" s="70">
        <v>31</v>
      </c>
      <c r="L128" s="70"/>
      <c r="M128" s="70">
        <v>2046</v>
      </c>
      <c r="N128" s="70">
        <v>3318.4110488333331</v>
      </c>
      <c r="O128" s="70">
        <v>6539.823502587391</v>
      </c>
      <c r="P128">
        <f t="shared" si="26"/>
        <v>202208</v>
      </c>
    </row>
    <row r="129" spans="1:16" x14ac:dyDescent="0.3">
      <c r="A129" s="14">
        <v>44634</v>
      </c>
      <c r="B129" s="70">
        <v>286</v>
      </c>
      <c r="C129" s="70">
        <v>372</v>
      </c>
      <c r="D129" s="70">
        <v>1579.3742778333328</v>
      </c>
      <c r="E129" s="70">
        <v>1929.6906194653573</v>
      </c>
      <c r="F129" s="70">
        <v>3752.1822340807653</v>
      </c>
      <c r="G129" s="70">
        <v>1716.9681555584318</v>
      </c>
      <c r="H129" s="70">
        <v>1373.879951266807</v>
      </c>
      <c r="J129" s="15" t="s">
        <v>7</v>
      </c>
      <c r="K129" s="70">
        <v>31</v>
      </c>
      <c r="L129" s="70"/>
      <c r="M129" s="70">
        <v>1116</v>
      </c>
      <c r="N129" s="70">
        <v>2957.4439766666683</v>
      </c>
      <c r="O129" s="70">
        <v>7662.6532412707284</v>
      </c>
      <c r="P129">
        <f t="shared" si="26"/>
        <v>202208</v>
      </c>
    </row>
    <row r="130" spans="1:16" x14ac:dyDescent="0.3">
      <c r="A130" s="14">
        <v>44635</v>
      </c>
      <c r="B130" s="70">
        <v>286</v>
      </c>
      <c r="C130" s="70">
        <v>372</v>
      </c>
      <c r="D130" s="70">
        <v>2695.9133171666667</v>
      </c>
      <c r="E130" s="70">
        <v>3351.0637708029662</v>
      </c>
      <c r="F130" s="70">
        <v>3752.1822340807653</v>
      </c>
      <c r="G130" s="70">
        <v>1124.4194581939259</v>
      </c>
      <c r="H130" s="70">
        <v>2241.201518924292</v>
      </c>
      <c r="J130" s="15" t="s">
        <v>8</v>
      </c>
      <c r="K130" s="70">
        <v>31</v>
      </c>
      <c r="L130" s="70"/>
      <c r="M130" s="70">
        <v>3348</v>
      </c>
      <c r="N130" s="70">
        <v>3364.1770828333338</v>
      </c>
      <c r="O130" s="70">
        <v>6495.1592158572948</v>
      </c>
      <c r="P130">
        <f t="shared" si="26"/>
        <v>202208</v>
      </c>
    </row>
    <row r="131" spans="1:16" x14ac:dyDescent="0.3">
      <c r="A131" s="14">
        <v>44636</v>
      </c>
      <c r="B131" s="70">
        <v>286</v>
      </c>
      <c r="C131" s="70">
        <v>372</v>
      </c>
      <c r="D131" s="70">
        <v>5183.8195926666667</v>
      </c>
      <c r="E131" s="70">
        <v>6328.1867735080332</v>
      </c>
      <c r="F131" s="70">
        <v>3752.1822340807653</v>
      </c>
      <c r="G131" s="70">
        <v>1767.5506444741718</v>
      </c>
      <c r="H131" s="70">
        <v>3157.1223913690314</v>
      </c>
      <c r="J131" s="4">
        <v>202209</v>
      </c>
      <c r="K131" s="70">
        <v>279</v>
      </c>
      <c r="L131" s="70">
        <v>8866</v>
      </c>
      <c r="M131" s="70">
        <v>11532</v>
      </c>
      <c r="N131" s="70">
        <v>81845.679056166671</v>
      </c>
      <c r="O131" s="70">
        <v>60883.62319810129</v>
      </c>
      <c r="P131">
        <f t="shared" si="26"/>
        <v>202209</v>
      </c>
    </row>
    <row r="132" spans="1:16" x14ac:dyDescent="0.3">
      <c r="A132" s="14">
        <v>44637</v>
      </c>
      <c r="B132" s="70">
        <v>286</v>
      </c>
      <c r="C132" s="70">
        <v>372</v>
      </c>
      <c r="D132" s="70">
        <v>1619.5437489999999</v>
      </c>
      <c r="E132" s="70">
        <v>2214.9862840058072</v>
      </c>
      <c r="F132" s="70">
        <v>3752.1822340807653</v>
      </c>
      <c r="G132" s="70">
        <v>1819.147185360282</v>
      </c>
      <c r="H132" s="70">
        <v>1398.1339488426529</v>
      </c>
      <c r="J132" s="15" t="s">
        <v>0</v>
      </c>
      <c r="K132" s="70">
        <v>31</v>
      </c>
      <c r="L132" s="70">
        <v>1364</v>
      </c>
      <c r="M132" s="70"/>
      <c r="N132" s="70">
        <v>4920.4411218333316</v>
      </c>
      <c r="O132" s="70">
        <v>4287.9217544551993</v>
      </c>
      <c r="P132">
        <f t="shared" si="26"/>
        <v>202209</v>
      </c>
    </row>
    <row r="133" spans="1:16" x14ac:dyDescent="0.3">
      <c r="A133" s="14">
        <v>44638</v>
      </c>
      <c r="B133" s="70">
        <v>286</v>
      </c>
      <c r="C133" s="70">
        <v>372</v>
      </c>
      <c r="D133" s="70">
        <v>1644.3640491666663</v>
      </c>
      <c r="E133" s="70">
        <v>2152.6152748353816</v>
      </c>
      <c r="F133" s="70">
        <v>3752.1822340807653</v>
      </c>
      <c r="G133" s="70">
        <v>1803.9091873113907</v>
      </c>
      <c r="H133" s="70">
        <v>1492.1359797505513</v>
      </c>
      <c r="J133" s="15" t="s">
        <v>1</v>
      </c>
      <c r="K133" s="70">
        <v>31</v>
      </c>
      <c r="L133" s="70">
        <v>1426</v>
      </c>
      <c r="M133" s="70"/>
      <c r="N133" s="70">
        <v>5150.3020833333339</v>
      </c>
      <c r="O133" s="70">
        <v>4619.9743161322613</v>
      </c>
      <c r="P133">
        <f t="shared" si="26"/>
        <v>202209</v>
      </c>
    </row>
    <row r="134" spans="1:16" x14ac:dyDescent="0.3">
      <c r="A134" s="14">
        <v>44639</v>
      </c>
      <c r="B134" s="70">
        <v>286</v>
      </c>
      <c r="C134" s="70">
        <v>372</v>
      </c>
      <c r="D134" s="70">
        <v>2810.7347338333338</v>
      </c>
      <c r="E134" s="70">
        <v>3814.56305253338</v>
      </c>
      <c r="F134" s="70">
        <v>3752.1822340807653</v>
      </c>
      <c r="G134" s="70">
        <v>1980.1607876195972</v>
      </c>
      <c r="H134" s="70">
        <v>2174.6525968821347</v>
      </c>
      <c r="J134" s="15" t="s">
        <v>4</v>
      </c>
      <c r="K134" s="70">
        <v>31</v>
      </c>
      <c r="L134" s="70">
        <v>1116</v>
      </c>
      <c r="M134" s="70"/>
      <c r="N134" s="70">
        <v>4353.6035220000003</v>
      </c>
      <c r="O134" s="70">
        <v>3556.8210791274391</v>
      </c>
      <c r="P134">
        <f t="shared" si="26"/>
        <v>202209</v>
      </c>
    </row>
    <row r="135" spans="1:16" x14ac:dyDescent="0.3">
      <c r="A135" s="14">
        <v>44640</v>
      </c>
      <c r="B135" s="70">
        <v>286</v>
      </c>
      <c r="C135" s="70">
        <v>372</v>
      </c>
      <c r="D135" s="70">
        <v>1330.1686288333328</v>
      </c>
      <c r="E135" s="70">
        <v>2376.2939121360864</v>
      </c>
      <c r="F135" s="70">
        <v>3752.1822340807653</v>
      </c>
      <c r="G135" s="70">
        <v>1180.8959052020159</v>
      </c>
      <c r="H135" s="70">
        <v>1821.4456169945017</v>
      </c>
      <c r="J135" s="15" t="s">
        <v>2</v>
      </c>
      <c r="K135" s="70">
        <v>31</v>
      </c>
      <c r="L135" s="70">
        <v>1984</v>
      </c>
      <c r="M135" s="70"/>
      <c r="N135" s="70">
        <v>6994.5109049999983</v>
      </c>
      <c r="O135" s="70">
        <v>5164.2974557894595</v>
      </c>
      <c r="P135">
        <f t="shared" si="26"/>
        <v>202209</v>
      </c>
    </row>
    <row r="136" spans="1:16" x14ac:dyDescent="0.3">
      <c r="A136" s="14">
        <v>44641</v>
      </c>
      <c r="B136" s="70">
        <v>286</v>
      </c>
      <c r="C136" s="70">
        <v>372</v>
      </c>
      <c r="D136" s="70">
        <v>1518.0030059999995</v>
      </c>
      <c r="E136" s="70">
        <v>1981.046415881953</v>
      </c>
      <c r="F136" s="70">
        <v>3752.1822340807653</v>
      </c>
      <c r="G136" s="70">
        <v>1480.4085303981092</v>
      </c>
      <c r="H136" s="70">
        <v>1404.9387481985798</v>
      </c>
      <c r="J136" s="15" t="s">
        <v>3</v>
      </c>
      <c r="K136" s="70">
        <v>31</v>
      </c>
      <c r="L136" s="70">
        <v>2976</v>
      </c>
      <c r="M136" s="70"/>
      <c r="N136" s="70">
        <v>10037.799557166667</v>
      </c>
      <c r="O136" s="70">
        <v>8195.2590624886925</v>
      </c>
      <c r="P136">
        <f t="shared" si="26"/>
        <v>202209</v>
      </c>
    </row>
    <row r="137" spans="1:16" x14ac:dyDescent="0.3">
      <c r="A137" s="14">
        <v>44642</v>
      </c>
      <c r="B137" s="70">
        <v>286</v>
      </c>
      <c r="C137" s="70">
        <v>372</v>
      </c>
      <c r="D137" s="70">
        <v>1536.1340663333331</v>
      </c>
      <c r="E137" s="70">
        <v>2185.2105610941085</v>
      </c>
      <c r="F137" s="70">
        <v>3752.1822340807653</v>
      </c>
      <c r="G137" s="70">
        <v>1804.9720263136433</v>
      </c>
      <c r="H137" s="70">
        <v>1496.1358021991587</v>
      </c>
      <c r="J137" s="15" t="s">
        <v>5</v>
      </c>
      <c r="K137" s="70">
        <v>31</v>
      </c>
      <c r="L137" s="70"/>
      <c r="M137" s="70">
        <v>5022</v>
      </c>
      <c r="N137" s="70">
        <v>28521.601051499994</v>
      </c>
      <c r="O137" s="70">
        <v>19305.656214107716</v>
      </c>
      <c r="P137">
        <f t="shared" si="26"/>
        <v>202209</v>
      </c>
    </row>
    <row r="138" spans="1:16" x14ac:dyDescent="0.3">
      <c r="A138" s="14">
        <v>44643</v>
      </c>
      <c r="B138" s="70">
        <v>286</v>
      </c>
      <c r="C138" s="70">
        <v>372</v>
      </c>
      <c r="D138" s="70">
        <v>2151.3724109999998</v>
      </c>
      <c r="E138" s="70">
        <v>2810.0431889486053</v>
      </c>
      <c r="F138" s="70">
        <v>3752.1822340807653</v>
      </c>
      <c r="G138" s="70">
        <v>1818.4629297579372</v>
      </c>
      <c r="H138" s="70">
        <v>2029.2220654472508</v>
      </c>
      <c r="J138" s="15" t="s">
        <v>6</v>
      </c>
      <c r="K138" s="70">
        <v>31</v>
      </c>
      <c r="L138" s="70"/>
      <c r="M138" s="70">
        <v>2046</v>
      </c>
      <c r="N138" s="70">
        <v>8845.1115381666659</v>
      </c>
      <c r="O138" s="70">
        <v>5821.5438909730919</v>
      </c>
      <c r="P138">
        <f t="shared" si="26"/>
        <v>202209</v>
      </c>
    </row>
    <row r="139" spans="1:16" x14ac:dyDescent="0.3">
      <c r="A139" s="14">
        <v>44644</v>
      </c>
      <c r="B139" s="70">
        <v>286</v>
      </c>
      <c r="C139" s="70">
        <v>372</v>
      </c>
      <c r="D139" s="70">
        <v>5486.5494958333329</v>
      </c>
      <c r="E139" s="70">
        <v>6592.6777087074179</v>
      </c>
      <c r="F139" s="70">
        <v>3752.1822340807653</v>
      </c>
      <c r="G139" s="70">
        <v>1882.2122488633772</v>
      </c>
      <c r="H139" s="70">
        <v>3363.2183142520962</v>
      </c>
      <c r="J139" s="15" t="s">
        <v>7</v>
      </c>
      <c r="K139" s="70">
        <v>31</v>
      </c>
      <c r="L139" s="70"/>
      <c r="M139" s="70">
        <v>1116</v>
      </c>
      <c r="N139" s="70">
        <v>7840.1847136666711</v>
      </c>
      <c r="O139" s="70">
        <v>5951.8356567296596</v>
      </c>
      <c r="P139">
        <f t="shared" si="26"/>
        <v>202209</v>
      </c>
    </row>
    <row r="140" spans="1:16" x14ac:dyDescent="0.3">
      <c r="A140" s="14">
        <v>44645</v>
      </c>
      <c r="B140" s="70">
        <v>286</v>
      </c>
      <c r="C140" s="70">
        <v>372</v>
      </c>
      <c r="D140" s="70">
        <v>1968.8410928333331</v>
      </c>
      <c r="E140" s="70">
        <v>2281.848563606678</v>
      </c>
      <c r="F140" s="70">
        <v>3752.1822340807653</v>
      </c>
      <c r="G140" s="70">
        <v>1647.065647034718</v>
      </c>
      <c r="H140" s="70">
        <v>1459.8377908625516</v>
      </c>
      <c r="J140" s="15" t="s">
        <v>8</v>
      </c>
      <c r="K140" s="70">
        <v>31</v>
      </c>
      <c r="L140" s="70"/>
      <c r="M140" s="70">
        <v>3348</v>
      </c>
      <c r="N140" s="70">
        <v>5182.1245635000014</v>
      </c>
      <c r="O140" s="70">
        <v>3980.3137682979241</v>
      </c>
      <c r="P140">
        <f t="shared" si="26"/>
        <v>202209</v>
      </c>
    </row>
    <row r="141" spans="1:16" x14ac:dyDescent="0.3">
      <c r="A141" s="14">
        <v>44646</v>
      </c>
      <c r="B141" s="70">
        <v>286</v>
      </c>
      <c r="C141" s="70">
        <v>372</v>
      </c>
      <c r="D141" s="70">
        <v>1745.9609923333333</v>
      </c>
      <c r="E141" s="70">
        <v>2368.7957713399278</v>
      </c>
      <c r="F141" s="70">
        <v>2826.5655325629737</v>
      </c>
      <c r="G141" s="70">
        <v>1898.4143387285667</v>
      </c>
      <c r="H141" s="70">
        <v>1321.1467881957458</v>
      </c>
      <c r="J141" s="4">
        <v>202210</v>
      </c>
      <c r="K141" s="70">
        <v>270</v>
      </c>
      <c r="L141" s="70">
        <v>8580</v>
      </c>
      <c r="M141" s="70">
        <v>11160</v>
      </c>
      <c r="N141" s="70">
        <v>107182.69705998586</v>
      </c>
      <c r="O141" s="70">
        <v>89139.929428710879</v>
      </c>
      <c r="P141">
        <f t="shared" si="26"/>
        <v>202210</v>
      </c>
    </row>
    <row r="142" spans="1:16" x14ac:dyDescent="0.3">
      <c r="A142" s="14">
        <v>44647</v>
      </c>
      <c r="B142" s="70">
        <v>286</v>
      </c>
      <c r="C142" s="70">
        <v>372</v>
      </c>
      <c r="D142" s="70">
        <v>3527.9252028333326</v>
      </c>
      <c r="E142" s="70">
        <v>4189.8848088876002</v>
      </c>
      <c r="F142" s="70">
        <v>2826.5655325629737</v>
      </c>
      <c r="G142" s="70">
        <v>1220.0455266574429</v>
      </c>
      <c r="H142" s="70">
        <v>2579.3610416095548</v>
      </c>
      <c r="J142" s="15" t="s">
        <v>0</v>
      </c>
      <c r="K142" s="70">
        <v>30</v>
      </c>
      <c r="L142" s="70">
        <v>1320</v>
      </c>
      <c r="M142" s="70"/>
      <c r="N142" s="70">
        <v>4671.2948836525493</v>
      </c>
      <c r="O142" s="70">
        <v>4578.0642296633687</v>
      </c>
      <c r="P142">
        <f t="shared" si="26"/>
        <v>202210</v>
      </c>
    </row>
    <row r="143" spans="1:16" x14ac:dyDescent="0.3">
      <c r="A143" s="14">
        <v>44648</v>
      </c>
      <c r="B143" s="70">
        <v>286</v>
      </c>
      <c r="C143" s="70">
        <v>372</v>
      </c>
      <c r="D143" s="70">
        <v>4691.3781745000006</v>
      </c>
      <c r="E143" s="70">
        <v>5382.8282464496606</v>
      </c>
      <c r="F143" s="70">
        <v>2826.5655325629737</v>
      </c>
      <c r="G143" s="70">
        <v>1061.9697635059695</v>
      </c>
      <c r="H143" s="70">
        <v>3058.4812576720524</v>
      </c>
      <c r="J143" s="15" t="s">
        <v>1</v>
      </c>
      <c r="K143" s="70">
        <v>30</v>
      </c>
      <c r="L143" s="70">
        <v>1380</v>
      </c>
      <c r="M143" s="70"/>
      <c r="N143" s="70">
        <v>4941.2946919999995</v>
      </c>
      <c r="O143" s="70">
        <v>4932.5851472622917</v>
      </c>
      <c r="P143">
        <f t="shared" si="26"/>
        <v>202210</v>
      </c>
    </row>
    <row r="144" spans="1:16" x14ac:dyDescent="0.3">
      <c r="A144" s="14">
        <v>44649</v>
      </c>
      <c r="B144" s="70">
        <v>286</v>
      </c>
      <c r="C144" s="70">
        <v>372</v>
      </c>
      <c r="D144" s="70">
        <v>5796.4207976666657</v>
      </c>
      <c r="E144" s="70">
        <v>6944.1258982070794</v>
      </c>
      <c r="F144" s="70">
        <v>2826.5655325629737</v>
      </c>
      <c r="G144" s="70">
        <v>1980.8803521428085</v>
      </c>
      <c r="H144" s="70">
        <v>3408.5660535252382</v>
      </c>
      <c r="J144" s="15" t="s">
        <v>4</v>
      </c>
      <c r="K144" s="70">
        <v>30</v>
      </c>
      <c r="L144" s="70">
        <v>1080</v>
      </c>
      <c r="M144" s="70"/>
      <c r="N144" s="70">
        <v>3964.3335248333333</v>
      </c>
      <c r="O144" s="70">
        <v>3797.4935845663235</v>
      </c>
      <c r="P144">
        <f t="shared" si="26"/>
        <v>202210</v>
      </c>
    </row>
    <row r="145" spans="1:16" x14ac:dyDescent="0.3">
      <c r="A145" s="14">
        <v>44650</v>
      </c>
      <c r="B145" s="70">
        <v>286</v>
      </c>
      <c r="C145" s="70">
        <v>372</v>
      </c>
      <c r="D145" s="70">
        <v>5025.0348203333333</v>
      </c>
      <c r="E145" s="70">
        <v>5953.1124426387078</v>
      </c>
      <c r="F145" s="70">
        <v>2826.5655325629737</v>
      </c>
      <c r="G145" s="70">
        <v>2053.1750155040722</v>
      </c>
      <c r="H145" s="70">
        <v>3102.8114071929849</v>
      </c>
      <c r="J145" s="15" t="s">
        <v>2</v>
      </c>
      <c r="K145" s="70">
        <v>30</v>
      </c>
      <c r="L145" s="70">
        <v>1920</v>
      </c>
      <c r="M145" s="70"/>
      <c r="N145" s="70">
        <v>6749.3639094999962</v>
      </c>
      <c r="O145" s="70">
        <v>5513.7399438612547</v>
      </c>
      <c r="P145">
        <f t="shared" si="26"/>
        <v>202210</v>
      </c>
    </row>
    <row r="146" spans="1:16" x14ac:dyDescent="0.3">
      <c r="A146" s="14">
        <v>44651</v>
      </c>
      <c r="B146" s="70">
        <v>286</v>
      </c>
      <c r="C146" s="70">
        <v>372</v>
      </c>
      <c r="D146" s="70">
        <v>4241.0691111666674</v>
      </c>
      <c r="E146" s="70">
        <v>5437.9334988465862</v>
      </c>
      <c r="F146" s="70">
        <v>2826.5655325629737</v>
      </c>
      <c r="G146" s="70">
        <v>1876.1520202676011</v>
      </c>
      <c r="H146" s="70">
        <v>2529.9264727647742</v>
      </c>
      <c r="J146" s="15" t="s">
        <v>3</v>
      </c>
      <c r="K146" s="70">
        <v>30</v>
      </c>
      <c r="L146" s="70">
        <v>2880</v>
      </c>
      <c r="M146" s="70"/>
      <c r="N146" s="70">
        <v>10617.482437833334</v>
      </c>
      <c r="O146" s="70">
        <v>8749.7917441758254</v>
      </c>
      <c r="P146">
        <f t="shared" si="26"/>
        <v>202210</v>
      </c>
    </row>
    <row r="147" spans="1:16" x14ac:dyDescent="0.3">
      <c r="A147" s="14">
        <v>44652</v>
      </c>
      <c r="B147" s="70">
        <v>286</v>
      </c>
      <c r="C147" s="70">
        <v>372</v>
      </c>
      <c r="D147" s="70">
        <v>6146.3429768333344</v>
      </c>
      <c r="E147" s="70">
        <v>7291.5052987957042</v>
      </c>
      <c r="F147" s="70">
        <v>2826.5655325629737</v>
      </c>
      <c r="G147" s="70">
        <v>1685.1390951212836</v>
      </c>
      <c r="H147" s="70">
        <v>3694.5989525345635</v>
      </c>
      <c r="J147" s="15" t="s">
        <v>5</v>
      </c>
      <c r="K147" s="70">
        <v>30</v>
      </c>
      <c r="L147" s="70"/>
      <c r="M147" s="70">
        <v>4860</v>
      </c>
      <c r="N147" s="70">
        <v>48410.670690500003</v>
      </c>
      <c r="O147" s="70">
        <v>35277.823445204922</v>
      </c>
      <c r="P147">
        <f t="shared" si="26"/>
        <v>202210</v>
      </c>
    </row>
    <row r="148" spans="1:16" x14ac:dyDescent="0.3">
      <c r="A148" s="14">
        <v>44653</v>
      </c>
      <c r="B148" s="70">
        <v>286</v>
      </c>
      <c r="C148" s="70">
        <v>372</v>
      </c>
      <c r="D148" s="70">
        <v>8067.1604276666676</v>
      </c>
      <c r="E148" s="70">
        <v>9225.2541492111086</v>
      </c>
      <c r="F148" s="70">
        <v>2826.5655325629737</v>
      </c>
      <c r="G148" s="70">
        <v>1817.2468690279284</v>
      </c>
      <c r="H148" s="70">
        <v>4584.9315107916864</v>
      </c>
      <c r="J148" s="15" t="s">
        <v>6</v>
      </c>
      <c r="K148" s="70">
        <v>30</v>
      </c>
      <c r="L148" s="70"/>
      <c r="M148" s="70">
        <v>1980</v>
      </c>
      <c r="N148" s="70">
        <v>12389.394126666666</v>
      </c>
      <c r="O148" s="70">
        <v>13439.434209390221</v>
      </c>
      <c r="P148">
        <f t="shared" si="26"/>
        <v>202210</v>
      </c>
    </row>
    <row r="149" spans="1:16" x14ac:dyDescent="0.3">
      <c r="A149" s="14">
        <v>44654</v>
      </c>
      <c r="B149" s="70">
        <v>286</v>
      </c>
      <c r="C149" s="70">
        <v>372</v>
      </c>
      <c r="D149" s="70">
        <v>6646.2250720000011</v>
      </c>
      <c r="E149" s="70">
        <v>8250.0442757348319</v>
      </c>
      <c r="F149" s="70">
        <v>2826.5655325629737</v>
      </c>
      <c r="G149" s="70">
        <v>1403.8422180251064</v>
      </c>
      <c r="H149" s="70">
        <v>4234.0679890622678</v>
      </c>
      <c r="J149" s="15" t="s">
        <v>7</v>
      </c>
      <c r="K149" s="70">
        <v>30</v>
      </c>
      <c r="L149" s="70"/>
      <c r="M149" s="70">
        <v>1080</v>
      </c>
      <c r="N149" s="70">
        <v>10067.153430833341</v>
      </c>
      <c r="O149" s="70">
        <v>8210.3230698915722</v>
      </c>
      <c r="P149">
        <f t="shared" si="26"/>
        <v>202210</v>
      </c>
    </row>
    <row r="150" spans="1:16" x14ac:dyDescent="0.3">
      <c r="A150" s="14">
        <v>44655</v>
      </c>
      <c r="B150" s="70">
        <v>286</v>
      </c>
      <c r="C150" s="70">
        <v>372</v>
      </c>
      <c r="D150" s="70">
        <v>7864.6179860000002</v>
      </c>
      <c r="E150" s="70">
        <v>8965.7364392845284</v>
      </c>
      <c r="F150" s="70">
        <v>2826.5655325629737</v>
      </c>
      <c r="G150" s="70">
        <v>1732.7671990687631</v>
      </c>
      <c r="H150" s="70">
        <v>5068.0184125151172</v>
      </c>
      <c r="J150" s="15" t="s">
        <v>8</v>
      </c>
      <c r="K150" s="70">
        <v>30</v>
      </c>
      <c r="L150" s="70"/>
      <c r="M150" s="70">
        <v>3240</v>
      </c>
      <c r="N150" s="70">
        <v>5371.7093641666661</v>
      </c>
      <c r="O150" s="70">
        <v>4640.6740546954825</v>
      </c>
      <c r="P150">
        <f t="shared" si="26"/>
        <v>202210</v>
      </c>
    </row>
    <row r="151" spans="1:16" x14ac:dyDescent="0.3">
      <c r="A151" s="14">
        <v>44656</v>
      </c>
      <c r="B151" s="70">
        <v>286</v>
      </c>
      <c r="C151" s="70">
        <v>372</v>
      </c>
      <c r="D151" s="70">
        <v>6273.1661016666667</v>
      </c>
      <c r="E151" s="70">
        <v>7214.9285641029246</v>
      </c>
      <c r="F151" s="70">
        <v>2826.5655325629737</v>
      </c>
      <c r="G151" s="70">
        <v>572.90289800956361</v>
      </c>
      <c r="H151" s="70">
        <v>4406.839823397273</v>
      </c>
      <c r="J151" s="4">
        <v>202211</v>
      </c>
      <c r="K151" s="70">
        <v>279</v>
      </c>
      <c r="L151" s="70">
        <v>8866</v>
      </c>
      <c r="M151" s="70">
        <v>11532</v>
      </c>
      <c r="N151" s="70">
        <v>113917.19976563538</v>
      </c>
      <c r="O151" s="70">
        <v>116542.1865919831</v>
      </c>
      <c r="P151">
        <f t="shared" si="26"/>
        <v>202211</v>
      </c>
    </row>
    <row r="152" spans="1:16" x14ac:dyDescent="0.3">
      <c r="A152" s="14">
        <v>44657</v>
      </c>
      <c r="B152" s="70">
        <v>286</v>
      </c>
      <c r="C152" s="70">
        <v>372</v>
      </c>
      <c r="D152" s="70">
        <v>6276.5767275000007</v>
      </c>
      <c r="E152" s="70">
        <v>7400.2536534214987</v>
      </c>
      <c r="F152" s="70">
        <v>2826.5655325629737</v>
      </c>
      <c r="G152" s="70">
        <v>872.07100050015333</v>
      </c>
      <c r="H152" s="70">
        <v>4060.8883132023275</v>
      </c>
      <c r="J152" s="15" t="s">
        <v>0</v>
      </c>
      <c r="K152" s="70">
        <v>31</v>
      </c>
      <c r="L152" s="70">
        <v>1364</v>
      </c>
      <c r="M152" s="70"/>
      <c r="N152" s="70">
        <v>4640.5618073020869</v>
      </c>
      <c r="O152" s="70">
        <v>4019.0176229254689</v>
      </c>
      <c r="P152">
        <f t="shared" si="26"/>
        <v>202211</v>
      </c>
    </row>
    <row r="153" spans="1:16" x14ac:dyDescent="0.3">
      <c r="A153" s="14">
        <v>44658</v>
      </c>
      <c r="B153" s="70">
        <v>286</v>
      </c>
      <c r="C153" s="70">
        <v>372</v>
      </c>
      <c r="D153" s="70">
        <v>6200.6580678333357</v>
      </c>
      <c r="E153" s="70">
        <v>7293.5443483172712</v>
      </c>
      <c r="F153" s="70">
        <v>2826.5655325629737</v>
      </c>
      <c r="G153" s="70">
        <v>901.00032860495571</v>
      </c>
      <c r="H153" s="70">
        <v>3898.8214379410274</v>
      </c>
      <c r="J153" s="15" t="s">
        <v>1</v>
      </c>
      <c r="K153" s="70">
        <v>31</v>
      </c>
      <c r="L153" s="70">
        <v>1426</v>
      </c>
      <c r="M153" s="70"/>
      <c r="N153" s="70">
        <v>5040.165774666666</v>
      </c>
      <c r="O153" s="70">
        <v>4330.2465057125846</v>
      </c>
      <c r="P153">
        <f t="shared" si="26"/>
        <v>202211</v>
      </c>
    </row>
    <row r="154" spans="1:16" x14ac:dyDescent="0.3">
      <c r="A154" s="14">
        <v>44659</v>
      </c>
      <c r="B154" s="70">
        <v>286</v>
      </c>
      <c r="C154" s="70">
        <v>372</v>
      </c>
      <c r="D154" s="70">
        <v>6584.4037154999996</v>
      </c>
      <c r="E154" s="70">
        <v>7480.7869508967869</v>
      </c>
      <c r="F154" s="70">
        <v>2826.5655325629737</v>
      </c>
      <c r="G154" s="70">
        <v>1074.3062777635892</v>
      </c>
      <c r="H154" s="70">
        <v>4107.7073816969132</v>
      </c>
      <c r="J154" s="15" t="s">
        <v>4</v>
      </c>
      <c r="K154" s="70">
        <v>31</v>
      </c>
      <c r="L154" s="70">
        <v>1116</v>
      </c>
      <c r="M154" s="70"/>
      <c r="N154" s="70">
        <v>4083.651888166667</v>
      </c>
      <c r="O154" s="70">
        <v>3333.7657301589952</v>
      </c>
      <c r="P154">
        <f t="shared" si="26"/>
        <v>202211</v>
      </c>
    </row>
    <row r="155" spans="1:16" x14ac:dyDescent="0.3">
      <c r="A155" s="14">
        <v>44660</v>
      </c>
      <c r="B155" s="70">
        <v>286</v>
      </c>
      <c r="C155" s="70">
        <v>372</v>
      </c>
      <c r="D155" s="70">
        <v>4073.3896171666684</v>
      </c>
      <c r="E155" s="70">
        <v>4948.7970390733626</v>
      </c>
      <c r="F155" s="70">
        <v>2826.5655325629737</v>
      </c>
      <c r="G155" s="70">
        <v>634.77909307835489</v>
      </c>
      <c r="H155" s="70">
        <v>2846.5398030992073</v>
      </c>
      <c r="J155" s="15" t="s">
        <v>2</v>
      </c>
      <c r="K155" s="70">
        <v>31</v>
      </c>
      <c r="L155" s="70">
        <v>1984</v>
      </c>
      <c r="M155" s="70"/>
      <c r="N155" s="70">
        <v>6025.5216251666661</v>
      </c>
      <c r="O155" s="70">
        <v>4840.4340548616374</v>
      </c>
      <c r="P155">
        <f t="shared" si="26"/>
        <v>202211</v>
      </c>
    </row>
    <row r="156" spans="1:16" x14ac:dyDescent="0.3">
      <c r="A156" s="14">
        <v>44661</v>
      </c>
      <c r="B156" s="70">
        <v>286</v>
      </c>
      <c r="C156" s="70">
        <v>372</v>
      </c>
      <c r="D156" s="70">
        <v>1990.4839668333329</v>
      </c>
      <c r="E156" s="70">
        <v>2315.8005622885025</v>
      </c>
      <c r="F156" s="70">
        <v>2826.5655325629737</v>
      </c>
      <c r="G156" s="70">
        <v>328.8024416407489</v>
      </c>
      <c r="H156" s="70">
        <v>1889.7251910217567</v>
      </c>
      <c r="J156" s="15" t="s">
        <v>3</v>
      </c>
      <c r="K156" s="70">
        <v>31</v>
      </c>
      <c r="L156" s="70">
        <v>2976</v>
      </c>
      <c r="M156" s="70"/>
      <c r="N156" s="70">
        <v>10424.160925</v>
      </c>
      <c r="O156" s="70">
        <v>7681.3180096768128</v>
      </c>
      <c r="P156">
        <f t="shared" si="26"/>
        <v>202211</v>
      </c>
    </row>
    <row r="157" spans="1:16" x14ac:dyDescent="0.3">
      <c r="A157" s="14">
        <v>44662</v>
      </c>
      <c r="B157" s="70">
        <v>286</v>
      </c>
      <c r="C157" s="70">
        <v>372</v>
      </c>
      <c r="D157" s="70">
        <v>2545.0401329999995</v>
      </c>
      <c r="E157" s="70">
        <v>3123.8310094934591</v>
      </c>
      <c r="F157" s="70">
        <v>2826.5655325629737</v>
      </c>
      <c r="G157" s="70">
        <v>412.50199426873439</v>
      </c>
      <c r="H157" s="70">
        <v>2215.8165786803256</v>
      </c>
      <c r="J157" s="15" t="s">
        <v>5</v>
      </c>
      <c r="K157" s="70">
        <v>31</v>
      </c>
      <c r="L157" s="70"/>
      <c r="M157" s="70">
        <v>5022</v>
      </c>
      <c r="N157" s="70">
        <v>48301.288328499999</v>
      </c>
      <c r="O157" s="70">
        <v>52834.844138128261</v>
      </c>
      <c r="P157">
        <f t="shared" si="26"/>
        <v>202211</v>
      </c>
    </row>
    <row r="158" spans="1:16" x14ac:dyDescent="0.3">
      <c r="A158" s="14">
        <v>44663</v>
      </c>
      <c r="B158" s="70">
        <v>286</v>
      </c>
      <c r="C158" s="70">
        <v>372</v>
      </c>
      <c r="D158" s="70">
        <v>2074.7713205000009</v>
      </c>
      <c r="E158" s="70">
        <v>2418.2955611534803</v>
      </c>
      <c r="F158" s="70">
        <v>2826.5655325629737</v>
      </c>
      <c r="G158" s="70">
        <v>210.15165987011076</v>
      </c>
      <c r="H158" s="70">
        <v>2215.974775709939</v>
      </c>
      <c r="J158" s="15" t="s">
        <v>6</v>
      </c>
      <c r="K158" s="70">
        <v>31</v>
      </c>
      <c r="L158" s="70"/>
      <c r="M158" s="70">
        <v>2046</v>
      </c>
      <c r="N158" s="70">
        <v>12269.755730166666</v>
      </c>
      <c r="O158" s="70">
        <v>18331.453234740598</v>
      </c>
      <c r="P158">
        <f t="shared" si="26"/>
        <v>202211</v>
      </c>
    </row>
    <row r="159" spans="1:16" x14ac:dyDescent="0.3">
      <c r="A159" s="14">
        <v>44664</v>
      </c>
      <c r="B159" s="70">
        <v>286</v>
      </c>
      <c r="C159" s="70">
        <v>372</v>
      </c>
      <c r="D159" s="70">
        <v>1107.1928679999999</v>
      </c>
      <c r="E159" s="70">
        <v>1274.5128824301548</v>
      </c>
      <c r="F159" s="70">
        <v>2826.5655325629737</v>
      </c>
      <c r="G159" s="70">
        <v>1085.0576980395849</v>
      </c>
      <c r="H159" s="70">
        <v>1109.2003240068184</v>
      </c>
      <c r="J159" s="15" t="s">
        <v>7</v>
      </c>
      <c r="K159" s="70">
        <v>31</v>
      </c>
      <c r="L159" s="70"/>
      <c r="M159" s="70">
        <v>1116</v>
      </c>
      <c r="N159" s="70">
        <v>9329.5886503333386</v>
      </c>
      <c r="O159" s="70">
        <v>10518.477267719585</v>
      </c>
      <c r="P159">
        <f t="shared" si="26"/>
        <v>202211</v>
      </c>
    </row>
    <row r="160" spans="1:16" x14ac:dyDescent="0.3">
      <c r="A160" s="14">
        <v>44665</v>
      </c>
      <c r="B160" s="70">
        <v>286</v>
      </c>
      <c r="C160" s="70">
        <v>372</v>
      </c>
      <c r="D160" s="70">
        <v>1282.3197228333331</v>
      </c>
      <c r="E160" s="70">
        <v>1780.4127505930908</v>
      </c>
      <c r="F160" s="70">
        <v>2826.5655325629737</v>
      </c>
      <c r="G160" s="70">
        <v>1376.8561820042823</v>
      </c>
      <c r="H160" s="70">
        <v>1516.4921889610232</v>
      </c>
      <c r="J160" s="15" t="s">
        <v>8</v>
      </c>
      <c r="K160" s="70">
        <v>31</v>
      </c>
      <c r="L160" s="70"/>
      <c r="M160" s="70">
        <v>3348</v>
      </c>
      <c r="N160" s="70">
        <v>13802.50503633333</v>
      </c>
      <c r="O160" s="70">
        <v>10652.630028058928</v>
      </c>
      <c r="P160">
        <f t="shared" si="26"/>
        <v>202211</v>
      </c>
    </row>
    <row r="161" spans="1:16" x14ac:dyDescent="0.3">
      <c r="A161" s="14">
        <v>44666</v>
      </c>
      <c r="B161" s="70">
        <v>286</v>
      </c>
      <c r="C161" s="70">
        <v>372</v>
      </c>
      <c r="D161" s="70">
        <v>2597.2791513333336</v>
      </c>
      <c r="E161" s="70">
        <v>3802.9562124091462</v>
      </c>
      <c r="F161" s="70">
        <v>2826.5655325629737</v>
      </c>
      <c r="G161" s="70">
        <v>1657.1035197135836</v>
      </c>
      <c r="H161" s="70">
        <v>2144.2439354197077</v>
      </c>
      <c r="J161" s="4">
        <v>202212</v>
      </c>
      <c r="K161" s="70">
        <v>270</v>
      </c>
      <c r="L161" s="70">
        <v>8580</v>
      </c>
      <c r="M161" s="70">
        <v>11160</v>
      </c>
      <c r="N161" s="70">
        <v>123693.7749514443</v>
      </c>
      <c r="O161" s="70">
        <v>135469.45131711251</v>
      </c>
      <c r="P161">
        <f t="shared" si="26"/>
        <v>202212</v>
      </c>
    </row>
    <row r="162" spans="1:16" x14ac:dyDescent="0.3">
      <c r="A162" s="14">
        <v>44667</v>
      </c>
      <c r="B162" s="70">
        <v>286</v>
      </c>
      <c r="C162" s="70">
        <v>372</v>
      </c>
      <c r="D162" s="70">
        <v>5155.0335326666664</v>
      </c>
      <c r="E162" s="70">
        <v>6923.4980731068445</v>
      </c>
      <c r="F162" s="70">
        <v>2826.5655325629737</v>
      </c>
      <c r="G162" s="70">
        <v>1832.7958767012033</v>
      </c>
      <c r="H162" s="70">
        <v>3226.4294928811105</v>
      </c>
      <c r="J162" s="15" t="s">
        <v>0</v>
      </c>
      <c r="K162" s="70">
        <v>30</v>
      </c>
      <c r="L162" s="70">
        <v>1320</v>
      </c>
      <c r="M162" s="70"/>
      <c r="N162" s="70">
        <v>3662.9978976847733</v>
      </c>
      <c r="O162" s="70">
        <v>3969.6910811516354</v>
      </c>
      <c r="P162">
        <f t="shared" si="26"/>
        <v>202212</v>
      </c>
    </row>
    <row r="163" spans="1:16" x14ac:dyDescent="0.3">
      <c r="A163" s="14">
        <v>44668</v>
      </c>
      <c r="B163" s="70">
        <v>286</v>
      </c>
      <c r="C163" s="70">
        <v>372</v>
      </c>
      <c r="D163" s="70">
        <v>5923.424325</v>
      </c>
      <c r="E163" s="70">
        <v>7534.4917660345764</v>
      </c>
      <c r="F163" s="70">
        <v>2826.5655325629737</v>
      </c>
      <c r="G163" s="70">
        <v>1934.9966967004825</v>
      </c>
      <c r="H163" s="70">
        <v>3636.7666855317111</v>
      </c>
      <c r="J163" s="15" t="s">
        <v>1</v>
      </c>
      <c r="K163" s="70">
        <v>30</v>
      </c>
      <c r="L163" s="70">
        <v>1380</v>
      </c>
      <c r="M163" s="70"/>
      <c r="N163" s="70">
        <v>3843.316068196204</v>
      </c>
      <c r="O163" s="70">
        <v>4277.1001636969104</v>
      </c>
      <c r="P163">
        <f t="shared" si="26"/>
        <v>202212</v>
      </c>
    </row>
    <row r="164" spans="1:16" x14ac:dyDescent="0.3">
      <c r="A164" s="14">
        <v>44669</v>
      </c>
      <c r="B164" s="70">
        <v>286</v>
      </c>
      <c r="C164" s="70">
        <v>372</v>
      </c>
      <c r="D164" s="70">
        <v>5683.4417943333328</v>
      </c>
      <c r="E164" s="70">
        <v>7281.5750480869501</v>
      </c>
      <c r="F164" s="70">
        <v>2826.5655325629737</v>
      </c>
      <c r="G164" s="70">
        <v>2002.8356389970768</v>
      </c>
      <c r="H164" s="70">
        <v>3442.6202817637895</v>
      </c>
      <c r="J164" s="15" t="s">
        <v>4</v>
      </c>
      <c r="K164" s="70">
        <v>30</v>
      </c>
      <c r="L164" s="70">
        <v>1080</v>
      </c>
      <c r="M164" s="70"/>
      <c r="N164" s="70">
        <v>2761.9384911475831</v>
      </c>
      <c r="O164" s="70">
        <v>3292.849478979892</v>
      </c>
      <c r="P164">
        <f t="shared" si="26"/>
        <v>202212</v>
      </c>
    </row>
    <row r="165" spans="1:16" x14ac:dyDescent="0.3">
      <c r="A165" s="14">
        <v>44670</v>
      </c>
      <c r="B165" s="70">
        <v>286</v>
      </c>
      <c r="C165" s="70">
        <v>372</v>
      </c>
      <c r="D165" s="70">
        <v>5851.8584033333336</v>
      </c>
      <c r="E165" s="70">
        <v>7397.135579624146</v>
      </c>
      <c r="F165" s="70">
        <v>2826.5655325629737</v>
      </c>
      <c r="G165" s="70">
        <v>1862.461379205713</v>
      </c>
      <c r="H165" s="70">
        <v>3562.5353322494648</v>
      </c>
      <c r="J165" s="15" t="s">
        <v>2</v>
      </c>
      <c r="K165" s="70">
        <v>30</v>
      </c>
      <c r="L165" s="70">
        <v>1920</v>
      </c>
      <c r="M165" s="70"/>
      <c r="N165" s="70">
        <v>5105.3641811617345</v>
      </c>
      <c r="O165" s="70">
        <v>4781.026036531819</v>
      </c>
      <c r="P165">
        <f t="shared" si="26"/>
        <v>202212</v>
      </c>
    </row>
    <row r="166" spans="1:16" x14ac:dyDescent="0.3">
      <c r="A166" s="14">
        <v>44671</v>
      </c>
      <c r="B166" s="70">
        <v>286</v>
      </c>
      <c r="C166" s="70">
        <v>372</v>
      </c>
      <c r="D166" s="70">
        <v>4710.0498218333323</v>
      </c>
      <c r="E166" s="70">
        <v>5773.9667496283409</v>
      </c>
      <c r="F166" s="70">
        <v>2826.5655325629737</v>
      </c>
      <c r="G166" s="70">
        <v>1799.9548039891035</v>
      </c>
      <c r="H166" s="70">
        <v>2934.5464188804481</v>
      </c>
      <c r="J166" s="15" t="s">
        <v>3</v>
      </c>
      <c r="K166" s="70">
        <v>30</v>
      </c>
      <c r="L166" s="70">
        <v>2880</v>
      </c>
      <c r="M166" s="70"/>
      <c r="N166" s="70">
        <v>7901.2526938326628</v>
      </c>
      <c r="O166" s="70">
        <v>7587.0430178178294</v>
      </c>
      <c r="P166">
        <f t="shared" si="26"/>
        <v>202212</v>
      </c>
    </row>
    <row r="167" spans="1:16" x14ac:dyDescent="0.3">
      <c r="A167" s="14">
        <v>44672</v>
      </c>
      <c r="B167" s="70">
        <v>286</v>
      </c>
      <c r="C167" s="70">
        <v>372</v>
      </c>
      <c r="D167" s="70">
        <v>1709.460442333333</v>
      </c>
      <c r="E167" s="70">
        <v>2280.3158746444847</v>
      </c>
      <c r="F167" s="70">
        <v>2826.5655325629737</v>
      </c>
      <c r="G167" s="70">
        <v>1803.7668072540691</v>
      </c>
      <c r="H167" s="70">
        <v>1549.1608333587615</v>
      </c>
      <c r="J167" s="15" t="s">
        <v>5</v>
      </c>
      <c r="K167" s="70">
        <v>30</v>
      </c>
      <c r="L167" s="70"/>
      <c r="M167" s="70">
        <v>4860</v>
      </c>
      <c r="N167" s="70">
        <v>54599.525966732057</v>
      </c>
      <c r="O167" s="70">
        <v>60419.69583101265</v>
      </c>
      <c r="P167">
        <f t="shared" si="26"/>
        <v>202212</v>
      </c>
    </row>
    <row r="168" spans="1:16" x14ac:dyDescent="0.3">
      <c r="A168" s="14">
        <v>44673</v>
      </c>
      <c r="B168" s="70">
        <v>286</v>
      </c>
      <c r="C168" s="70">
        <v>372</v>
      </c>
      <c r="D168" s="70">
        <v>1877.0937868333335</v>
      </c>
      <c r="E168" s="70">
        <v>2190.1168335091497</v>
      </c>
      <c r="F168" s="70">
        <v>2826.5655325629737</v>
      </c>
      <c r="G168" s="70">
        <v>1821.4770944735913</v>
      </c>
      <c r="H168" s="70">
        <v>1351.7342115529029</v>
      </c>
      <c r="J168" s="15" t="s">
        <v>6</v>
      </c>
      <c r="K168" s="70">
        <v>30</v>
      </c>
      <c r="L168" s="70"/>
      <c r="M168" s="70">
        <v>1980</v>
      </c>
      <c r="N168" s="70">
        <v>17966.636807664923</v>
      </c>
      <c r="O168" s="70">
        <v>23008.939449388996</v>
      </c>
      <c r="P168">
        <f t="shared" si="26"/>
        <v>202212</v>
      </c>
    </row>
    <row r="169" spans="1:16" x14ac:dyDescent="0.3">
      <c r="A169" s="14">
        <v>44674</v>
      </c>
      <c r="B169" s="70">
        <v>286</v>
      </c>
      <c r="C169" s="70">
        <v>372</v>
      </c>
      <c r="D169" s="70">
        <v>1678.2957213265333</v>
      </c>
      <c r="E169" s="70">
        <v>2063.0681075030661</v>
      </c>
      <c r="F169" s="70">
        <v>2826.5655325629737</v>
      </c>
      <c r="G169" s="70">
        <v>1853.381413336215</v>
      </c>
      <c r="H169" s="70">
        <v>1451.8583074244109</v>
      </c>
      <c r="J169" s="15" t="s">
        <v>7</v>
      </c>
      <c r="K169" s="70">
        <v>30</v>
      </c>
      <c r="L169" s="70"/>
      <c r="M169" s="70">
        <v>1080</v>
      </c>
      <c r="N169" s="70">
        <v>12109.997183010604</v>
      </c>
      <c r="O169" s="70">
        <v>14825.121900945349</v>
      </c>
      <c r="P169">
        <f t="shared" si="26"/>
        <v>202212</v>
      </c>
    </row>
    <row r="170" spans="1:16" x14ac:dyDescent="0.3">
      <c r="A170" s="14">
        <v>44675</v>
      </c>
      <c r="B170" s="70">
        <v>286</v>
      </c>
      <c r="C170" s="70">
        <v>372</v>
      </c>
      <c r="D170" s="70">
        <v>1999.2729886897332</v>
      </c>
      <c r="E170" s="70">
        <v>2219.117880494985</v>
      </c>
      <c r="F170" s="70">
        <v>2826.5655325629737</v>
      </c>
      <c r="G170" s="70">
        <v>1543.3961092978461</v>
      </c>
      <c r="H170" s="70">
        <v>1618.9328164985523</v>
      </c>
      <c r="J170" s="15" t="s">
        <v>8</v>
      </c>
      <c r="K170" s="70">
        <v>30</v>
      </c>
      <c r="L170" s="70"/>
      <c r="M170" s="70">
        <v>3240</v>
      </c>
      <c r="N170" s="70">
        <v>15742.745662013775</v>
      </c>
      <c r="O170" s="70">
        <v>13307.984357587387</v>
      </c>
      <c r="P170">
        <f t="shared" si="26"/>
        <v>202212</v>
      </c>
    </row>
    <row r="171" spans="1:16" x14ac:dyDescent="0.3">
      <c r="A171" s="14">
        <v>44676</v>
      </c>
      <c r="B171" s="70">
        <v>286</v>
      </c>
      <c r="C171" s="70">
        <v>372</v>
      </c>
      <c r="D171" s="70">
        <v>1988.5074525232001</v>
      </c>
      <c r="E171" s="70">
        <v>2342.637884590697</v>
      </c>
      <c r="F171" s="70">
        <v>2826.5655325629737</v>
      </c>
      <c r="G171" s="70">
        <v>1912.6193519848134</v>
      </c>
      <c r="H171" s="70">
        <v>1499.4671700222989</v>
      </c>
      <c r="J171" s="4" t="s">
        <v>28</v>
      </c>
      <c r="K171" s="70">
        <v>3285</v>
      </c>
      <c r="L171" s="70">
        <v>104390</v>
      </c>
      <c r="M171" s="70">
        <v>135780</v>
      </c>
      <c r="N171" s="70">
        <v>1125793.067704767</v>
      </c>
      <c r="O171" s="70">
        <v>1076473.2814009374</v>
      </c>
      <c r="P171">
        <f t="shared" si="26"/>
        <v>202212</v>
      </c>
    </row>
    <row r="172" spans="1:16" x14ac:dyDescent="0.3">
      <c r="A172" s="14">
        <v>44677</v>
      </c>
      <c r="B172" s="70">
        <v>286</v>
      </c>
      <c r="C172" s="70">
        <v>372</v>
      </c>
      <c r="D172" s="70">
        <v>1653.583570536</v>
      </c>
      <c r="E172" s="70">
        <v>1909.110463411663</v>
      </c>
      <c r="F172" s="70">
        <v>1777.0978809837729</v>
      </c>
      <c r="G172" s="70">
        <v>1494.2297477685652</v>
      </c>
      <c r="H172" s="70">
        <v>1447.2782088271974</v>
      </c>
      <c r="P172">
        <f t="shared" si="26"/>
        <v>0</v>
      </c>
    </row>
    <row r="173" spans="1:16" x14ac:dyDescent="0.3">
      <c r="A173" s="14">
        <v>44678</v>
      </c>
      <c r="B173" s="70">
        <v>286</v>
      </c>
      <c r="C173" s="70">
        <v>372</v>
      </c>
      <c r="D173" s="70">
        <v>2023.9219273557328</v>
      </c>
      <c r="E173" s="70">
        <v>2499.0341474750562</v>
      </c>
      <c r="F173" s="70">
        <v>1777.0978809837729</v>
      </c>
      <c r="G173" s="70">
        <v>1619.9581821308523</v>
      </c>
      <c r="H173" s="70">
        <v>1684.248805215434</v>
      </c>
      <c r="P173">
        <f t="shared" si="26"/>
        <v>0</v>
      </c>
    </row>
    <row r="174" spans="1:16" x14ac:dyDescent="0.3">
      <c r="A174" s="14">
        <v>44679</v>
      </c>
      <c r="B174" s="70">
        <v>286</v>
      </c>
      <c r="C174" s="70">
        <v>372</v>
      </c>
      <c r="D174" s="70">
        <v>1101.3581134999999</v>
      </c>
      <c r="E174" s="70">
        <v>1150.0677547670091</v>
      </c>
      <c r="F174" s="70">
        <v>1777.0978809837729</v>
      </c>
      <c r="G174" s="70">
        <v>1210.1779476589188</v>
      </c>
      <c r="H174" s="70">
        <v>1081.7558116033708</v>
      </c>
      <c r="P174">
        <f t="shared" si="26"/>
        <v>0</v>
      </c>
    </row>
    <row r="175" spans="1:16" x14ac:dyDescent="0.3">
      <c r="A175" s="14">
        <v>44680</v>
      </c>
      <c r="B175" s="70">
        <v>286</v>
      </c>
      <c r="C175" s="70">
        <v>372</v>
      </c>
      <c r="D175" s="70">
        <v>1935.7420008333333</v>
      </c>
      <c r="E175" s="70">
        <v>2188.8362656695135</v>
      </c>
      <c r="F175" s="70">
        <v>1777.0978809837729</v>
      </c>
      <c r="G175" s="70">
        <v>1450.7560805588673</v>
      </c>
      <c r="H175" s="70">
        <v>1662.9843336579611</v>
      </c>
    </row>
    <row r="176" spans="1:16" x14ac:dyDescent="0.3">
      <c r="A176" s="14">
        <v>44681</v>
      </c>
      <c r="B176" s="70">
        <v>286</v>
      </c>
      <c r="C176" s="70">
        <v>372</v>
      </c>
      <c r="D176" s="70">
        <v>2404.8712533333332</v>
      </c>
      <c r="E176" s="70">
        <v>2664.292583790334</v>
      </c>
      <c r="F176" s="70">
        <v>1777.0978809837729</v>
      </c>
      <c r="G176" s="70">
        <v>1842.431520921177</v>
      </c>
      <c r="H176" s="70">
        <v>1790.644950720693</v>
      </c>
    </row>
    <row r="177" spans="1:8" x14ac:dyDescent="0.3">
      <c r="A177" s="14">
        <v>44682</v>
      </c>
      <c r="B177" s="70">
        <v>286</v>
      </c>
      <c r="C177" s="70">
        <v>372</v>
      </c>
      <c r="D177" s="70">
        <v>2208.6303971666666</v>
      </c>
      <c r="E177" s="70">
        <v>2412.3189871373415</v>
      </c>
      <c r="F177" s="70">
        <v>1777.0978809837729</v>
      </c>
      <c r="G177" s="70">
        <v>1972.9480591677698</v>
      </c>
      <c r="H177" s="70">
        <v>1561.5942242775836</v>
      </c>
    </row>
    <row r="178" spans="1:8" x14ac:dyDescent="0.3">
      <c r="A178" s="14">
        <v>44683</v>
      </c>
      <c r="B178" s="70">
        <v>286</v>
      </c>
      <c r="C178" s="70">
        <v>372</v>
      </c>
      <c r="D178" s="70">
        <v>2074.7227954999998</v>
      </c>
      <c r="E178" s="70">
        <v>2240.568260587379</v>
      </c>
      <c r="F178" s="70">
        <v>1777.0978809837729</v>
      </c>
      <c r="G178" s="70">
        <v>1982.5599981654836</v>
      </c>
      <c r="H178" s="70">
        <v>1494.2489083632761</v>
      </c>
    </row>
    <row r="179" spans="1:8" x14ac:dyDescent="0.3">
      <c r="A179" s="14">
        <v>44684</v>
      </c>
      <c r="B179" s="70">
        <v>286</v>
      </c>
      <c r="C179" s="70">
        <v>372</v>
      </c>
      <c r="D179" s="70">
        <v>4180.9350351666671</v>
      </c>
      <c r="E179" s="70">
        <v>4593.2097175654271</v>
      </c>
      <c r="F179" s="70">
        <v>1777.0978809837729</v>
      </c>
      <c r="G179" s="70">
        <v>1785.0594828060273</v>
      </c>
      <c r="H179" s="70">
        <v>2644.5803605309993</v>
      </c>
    </row>
    <row r="180" spans="1:8" x14ac:dyDescent="0.3">
      <c r="A180" s="14">
        <v>44685</v>
      </c>
      <c r="B180" s="70">
        <v>286</v>
      </c>
      <c r="C180" s="70">
        <v>372</v>
      </c>
      <c r="D180" s="70">
        <v>2104.9998978333333</v>
      </c>
      <c r="E180" s="70">
        <v>2307.6121687406026</v>
      </c>
      <c r="F180" s="70">
        <v>1777.0978809837729</v>
      </c>
      <c r="G180" s="70">
        <v>1692.6817184951249</v>
      </c>
      <c r="H180" s="70">
        <v>1615.6307013074713</v>
      </c>
    </row>
    <row r="181" spans="1:8" x14ac:dyDescent="0.3">
      <c r="A181" s="14">
        <v>44686</v>
      </c>
      <c r="B181" s="70">
        <v>286</v>
      </c>
      <c r="C181" s="70">
        <v>372</v>
      </c>
      <c r="D181" s="70">
        <v>1670.6252231666667</v>
      </c>
      <c r="E181" s="70">
        <v>1905.7220730093286</v>
      </c>
      <c r="F181" s="70">
        <v>1777.0978809837729</v>
      </c>
      <c r="G181" s="70">
        <v>1592.9447046669154</v>
      </c>
      <c r="H181" s="70">
        <v>1325.8174246171079</v>
      </c>
    </row>
    <row r="182" spans="1:8" x14ac:dyDescent="0.3">
      <c r="A182" s="14">
        <v>44687</v>
      </c>
      <c r="B182" s="70">
        <v>286</v>
      </c>
      <c r="C182" s="70">
        <v>372</v>
      </c>
      <c r="D182" s="70">
        <v>2667.8912121666663</v>
      </c>
      <c r="E182" s="70">
        <v>3054.5180784223398</v>
      </c>
      <c r="F182" s="70">
        <v>1777.0978809837729</v>
      </c>
      <c r="G182" s="70">
        <v>1906.5629165840837</v>
      </c>
      <c r="H182" s="70">
        <v>2006.2329494368309</v>
      </c>
    </row>
    <row r="183" spans="1:8" x14ac:dyDescent="0.3">
      <c r="A183" s="14">
        <v>44688</v>
      </c>
      <c r="B183" s="70">
        <v>286</v>
      </c>
      <c r="C183" s="70">
        <v>372</v>
      </c>
      <c r="D183" s="70">
        <v>2779.1913658333333</v>
      </c>
      <c r="E183" s="70">
        <v>3251.500298962671</v>
      </c>
      <c r="F183" s="70">
        <v>1777.0978809837729</v>
      </c>
      <c r="G183" s="70">
        <v>1756.031215394323</v>
      </c>
      <c r="H183" s="70">
        <v>1962.5837285177302</v>
      </c>
    </row>
    <row r="184" spans="1:8" x14ac:dyDescent="0.3">
      <c r="A184" s="14">
        <v>44689</v>
      </c>
      <c r="B184" s="70">
        <v>286</v>
      </c>
      <c r="C184" s="70">
        <v>372</v>
      </c>
      <c r="D184" s="70">
        <v>3014.7042633333335</v>
      </c>
      <c r="E184" s="70">
        <v>3624.1000387112877</v>
      </c>
      <c r="F184" s="70">
        <v>1777.0978809837729</v>
      </c>
      <c r="G184" s="70">
        <v>1829.4022248519886</v>
      </c>
      <c r="H184" s="70">
        <v>2013.264261447787</v>
      </c>
    </row>
    <row r="185" spans="1:8" x14ac:dyDescent="0.3">
      <c r="A185" s="14">
        <v>44690</v>
      </c>
      <c r="B185" s="70">
        <v>286</v>
      </c>
      <c r="C185" s="70">
        <v>372</v>
      </c>
      <c r="D185" s="70">
        <v>2731.9777555000001</v>
      </c>
      <c r="E185" s="70">
        <v>3261.4359434572739</v>
      </c>
      <c r="F185" s="70">
        <v>1777.0978809837729</v>
      </c>
      <c r="G185" s="70">
        <v>1599.2735949109772</v>
      </c>
      <c r="H185" s="70">
        <v>1839.9592414394115</v>
      </c>
    </row>
    <row r="186" spans="1:8" x14ac:dyDescent="0.3">
      <c r="A186" s="14">
        <v>44691</v>
      </c>
      <c r="B186" s="70">
        <v>286</v>
      </c>
      <c r="C186" s="70">
        <v>372</v>
      </c>
      <c r="D186" s="70">
        <v>2029.2233008333328</v>
      </c>
      <c r="E186" s="70">
        <v>2197.7212445629225</v>
      </c>
      <c r="F186" s="70">
        <v>1777.0978809837729</v>
      </c>
      <c r="G186" s="70">
        <v>1721.7889472464394</v>
      </c>
      <c r="H186" s="70">
        <v>1595.3762716449323</v>
      </c>
    </row>
    <row r="187" spans="1:8" x14ac:dyDescent="0.3">
      <c r="A187" s="14">
        <v>44692</v>
      </c>
      <c r="B187" s="70">
        <v>286</v>
      </c>
      <c r="C187" s="70">
        <v>372</v>
      </c>
      <c r="D187" s="70">
        <v>1825.7162526666664</v>
      </c>
      <c r="E187" s="70">
        <v>2048.9655414610324</v>
      </c>
      <c r="F187" s="70">
        <v>1777.0978809837729</v>
      </c>
      <c r="G187" s="70">
        <v>1544.6483779395448</v>
      </c>
      <c r="H187" s="70">
        <v>1558.5792551965433</v>
      </c>
    </row>
    <row r="188" spans="1:8" x14ac:dyDescent="0.3">
      <c r="A188" s="14">
        <v>44693</v>
      </c>
      <c r="B188" s="70">
        <v>286</v>
      </c>
      <c r="C188" s="70">
        <v>372</v>
      </c>
      <c r="D188" s="70">
        <v>2014.8449929999997</v>
      </c>
      <c r="E188" s="70">
        <v>2391.4951235626318</v>
      </c>
      <c r="F188" s="70">
        <v>1777.0978809837729</v>
      </c>
      <c r="G188" s="70">
        <v>1892.1187524026113</v>
      </c>
      <c r="H188" s="70">
        <v>1579.1223783239498</v>
      </c>
    </row>
    <row r="189" spans="1:8" x14ac:dyDescent="0.3">
      <c r="A189" s="14">
        <v>44694</v>
      </c>
      <c r="B189" s="70">
        <v>286</v>
      </c>
      <c r="C189" s="70">
        <v>372</v>
      </c>
      <c r="D189" s="70">
        <v>1806.3311971666667</v>
      </c>
      <c r="E189" s="70">
        <v>2127.2036776911918</v>
      </c>
      <c r="F189" s="70">
        <v>1777.0978809837729</v>
      </c>
      <c r="G189" s="70">
        <v>1670.3862560704815</v>
      </c>
      <c r="H189" s="70">
        <v>1491.1000026427423</v>
      </c>
    </row>
    <row r="190" spans="1:8" x14ac:dyDescent="0.3">
      <c r="A190" s="14">
        <v>44695</v>
      </c>
      <c r="B190" s="70">
        <v>286</v>
      </c>
      <c r="C190" s="70">
        <v>372</v>
      </c>
      <c r="D190" s="70">
        <v>1173.4023319999999</v>
      </c>
      <c r="E190" s="70">
        <v>1301.3646910407431</v>
      </c>
      <c r="F190" s="70">
        <v>1777.0978809837729</v>
      </c>
      <c r="G190" s="70">
        <v>957.67981004581611</v>
      </c>
      <c r="H190" s="70">
        <v>1341.3792780863953</v>
      </c>
    </row>
    <row r="191" spans="1:8" x14ac:dyDescent="0.3">
      <c r="A191" s="14">
        <v>44696</v>
      </c>
      <c r="B191" s="70">
        <v>286</v>
      </c>
      <c r="C191" s="70">
        <v>372</v>
      </c>
      <c r="D191" s="70">
        <v>998.00904616666662</v>
      </c>
      <c r="E191" s="70">
        <v>1052.5718728864147</v>
      </c>
      <c r="F191" s="70">
        <v>1777.0978809837729</v>
      </c>
      <c r="G191" s="70">
        <v>1052.1593122507832</v>
      </c>
      <c r="H191" s="70">
        <v>1045.7344024886479</v>
      </c>
    </row>
    <row r="192" spans="1:8" x14ac:dyDescent="0.3">
      <c r="A192" s="14">
        <v>44697</v>
      </c>
      <c r="B192" s="70">
        <v>286</v>
      </c>
      <c r="C192" s="70">
        <v>372</v>
      </c>
      <c r="D192" s="70">
        <v>1106.6115728333332</v>
      </c>
      <c r="E192" s="70">
        <v>1216.4106642062168</v>
      </c>
      <c r="F192" s="70">
        <v>1777.0978809837729</v>
      </c>
      <c r="G192" s="70">
        <v>1348.93316527717</v>
      </c>
      <c r="H192" s="70">
        <v>1017.5194174961129</v>
      </c>
    </row>
    <row r="193" spans="1:8" x14ac:dyDescent="0.3">
      <c r="A193" s="14">
        <v>44698</v>
      </c>
      <c r="B193" s="70">
        <v>286</v>
      </c>
      <c r="C193" s="70">
        <v>372</v>
      </c>
      <c r="D193" s="70">
        <v>1291.0604844999998</v>
      </c>
      <c r="E193" s="70">
        <v>1495.5589782001705</v>
      </c>
      <c r="F193" s="70">
        <v>1777.0978809837729</v>
      </c>
      <c r="G193" s="70">
        <v>1636.9346469898937</v>
      </c>
      <c r="H193" s="70">
        <v>1146.1375566052188</v>
      </c>
    </row>
    <row r="194" spans="1:8" x14ac:dyDescent="0.3">
      <c r="A194" s="14">
        <v>44699</v>
      </c>
      <c r="B194" s="70">
        <v>286</v>
      </c>
      <c r="C194" s="70">
        <v>372</v>
      </c>
      <c r="D194" s="70">
        <v>1088.1125144999999</v>
      </c>
      <c r="E194" s="70">
        <v>1260.5304770908924</v>
      </c>
      <c r="F194" s="70">
        <v>1777.0978809837729</v>
      </c>
      <c r="G194" s="70">
        <v>1558.9141177102101</v>
      </c>
      <c r="H194" s="70">
        <v>838.42341682782694</v>
      </c>
    </row>
    <row r="195" spans="1:8" x14ac:dyDescent="0.3">
      <c r="A195" s="14">
        <v>44700</v>
      </c>
      <c r="B195" s="70">
        <v>286</v>
      </c>
      <c r="C195" s="70">
        <v>372</v>
      </c>
      <c r="D195" s="70">
        <v>1313.2348471666664</v>
      </c>
      <c r="E195" s="70">
        <v>1707.2417945330408</v>
      </c>
      <c r="F195" s="70">
        <v>1777.0978809837729</v>
      </c>
      <c r="G195" s="70">
        <v>1676.995092458038</v>
      </c>
      <c r="H195" s="70">
        <v>1142.4657966419979</v>
      </c>
    </row>
    <row r="196" spans="1:8" x14ac:dyDescent="0.3">
      <c r="A196" s="14">
        <v>44701</v>
      </c>
      <c r="B196" s="70">
        <v>286</v>
      </c>
      <c r="C196" s="70">
        <v>372</v>
      </c>
      <c r="D196" s="70">
        <v>2975.7976673333333</v>
      </c>
      <c r="E196" s="70">
        <v>3483.0704933083584</v>
      </c>
      <c r="F196" s="70">
        <v>1777.0978809837729</v>
      </c>
      <c r="G196" s="70">
        <v>1646.6533318571032</v>
      </c>
      <c r="H196" s="70">
        <v>2187.5124214556736</v>
      </c>
    </row>
    <row r="197" spans="1:8" x14ac:dyDescent="0.3">
      <c r="A197" s="14">
        <v>44702</v>
      </c>
      <c r="B197" s="70">
        <v>286</v>
      </c>
      <c r="C197" s="70">
        <v>372</v>
      </c>
      <c r="D197" s="70">
        <v>1847.5726073333333</v>
      </c>
      <c r="E197" s="70">
        <v>2115.1982742082801</v>
      </c>
      <c r="F197" s="70">
        <v>1777.0978809837729</v>
      </c>
      <c r="G197" s="70">
        <v>1172.6355782521175</v>
      </c>
      <c r="H197" s="70">
        <v>1808.9738655785413</v>
      </c>
    </row>
    <row r="198" spans="1:8" x14ac:dyDescent="0.3">
      <c r="A198" s="14">
        <v>44703</v>
      </c>
      <c r="B198" s="70">
        <v>286</v>
      </c>
      <c r="C198" s="70">
        <v>372</v>
      </c>
      <c r="D198" s="70">
        <v>1057.3202751666668</v>
      </c>
      <c r="E198" s="70">
        <v>1131.6270561970116</v>
      </c>
      <c r="F198" s="70">
        <v>1777.0978809837729</v>
      </c>
      <c r="G198" s="70">
        <v>1196.2819003809334</v>
      </c>
      <c r="H198" s="70">
        <v>1069.2569679292551</v>
      </c>
    </row>
    <row r="199" spans="1:8" x14ac:dyDescent="0.3">
      <c r="A199" s="14">
        <v>44704</v>
      </c>
      <c r="B199" s="70">
        <v>286</v>
      </c>
      <c r="C199" s="70">
        <v>372</v>
      </c>
      <c r="D199" s="70">
        <v>1391.8952064999999</v>
      </c>
      <c r="E199" s="70">
        <v>1625.0546090991438</v>
      </c>
      <c r="F199" s="70">
        <v>1777.0978809837729</v>
      </c>
      <c r="G199" s="70">
        <v>1841.8029256540517</v>
      </c>
      <c r="H199" s="70">
        <v>1050.7410752438659</v>
      </c>
    </row>
    <row r="200" spans="1:8" x14ac:dyDescent="0.3">
      <c r="A200" s="14">
        <v>44705</v>
      </c>
      <c r="B200" s="70">
        <v>286</v>
      </c>
      <c r="C200" s="70">
        <v>372</v>
      </c>
      <c r="D200" s="70">
        <v>1121.5120256666667</v>
      </c>
      <c r="E200" s="70">
        <v>1253.5202254303858</v>
      </c>
      <c r="F200" s="70">
        <v>1777.0978809837729</v>
      </c>
      <c r="G200" s="70">
        <v>1514.5419329466654</v>
      </c>
      <c r="H200" s="70">
        <v>827.58967722790112</v>
      </c>
    </row>
    <row r="201" spans="1:8" x14ac:dyDescent="0.3">
      <c r="A201" s="14">
        <v>44706</v>
      </c>
      <c r="B201" s="70">
        <v>286</v>
      </c>
      <c r="C201" s="70">
        <v>372</v>
      </c>
      <c r="D201" s="70">
        <v>1454.6491849999998</v>
      </c>
      <c r="E201" s="70">
        <v>1719.0139375620913</v>
      </c>
      <c r="F201" s="70">
        <v>1777.0978809837729</v>
      </c>
      <c r="G201" s="70">
        <v>1714.9754678624809</v>
      </c>
      <c r="H201" s="70">
        <v>1269.8547833910197</v>
      </c>
    </row>
    <row r="202" spans="1:8" x14ac:dyDescent="0.3">
      <c r="A202" s="14">
        <v>44707</v>
      </c>
      <c r="B202" s="70">
        <v>286</v>
      </c>
      <c r="C202" s="70">
        <v>372</v>
      </c>
      <c r="D202" s="70">
        <v>1789.2876428333329</v>
      </c>
      <c r="E202" s="70">
        <v>2027.0078136312916</v>
      </c>
      <c r="F202" s="70">
        <v>1704.4864621921727</v>
      </c>
      <c r="G202" s="70">
        <v>1678.5950973878719</v>
      </c>
      <c r="H202" s="70">
        <v>1444.0671560528053</v>
      </c>
    </row>
    <row r="203" spans="1:8" x14ac:dyDescent="0.3">
      <c r="A203" s="14">
        <v>44708</v>
      </c>
      <c r="B203" s="70">
        <v>286</v>
      </c>
      <c r="C203" s="70">
        <v>372</v>
      </c>
      <c r="D203" s="70">
        <v>931.89114416666678</v>
      </c>
      <c r="E203" s="70">
        <v>1185.4661099939053</v>
      </c>
      <c r="F203" s="70">
        <v>1704.4864621921727</v>
      </c>
      <c r="G203" s="70">
        <v>1066.6924381900008</v>
      </c>
      <c r="H203" s="70">
        <v>1215.8236102598109</v>
      </c>
    </row>
    <row r="204" spans="1:8" x14ac:dyDescent="0.3">
      <c r="A204" s="14">
        <v>44709</v>
      </c>
      <c r="B204" s="70">
        <v>286</v>
      </c>
      <c r="C204" s="70">
        <v>372</v>
      </c>
      <c r="D204" s="70">
        <v>954.83631016666675</v>
      </c>
      <c r="E204" s="70">
        <v>1275.4004240381632</v>
      </c>
      <c r="F204" s="70">
        <v>1704.4864621921727</v>
      </c>
      <c r="G204" s="70">
        <v>1436.6175630591749</v>
      </c>
      <c r="H204" s="70">
        <v>1021.3290522969592</v>
      </c>
    </row>
    <row r="205" spans="1:8" x14ac:dyDescent="0.3">
      <c r="A205" s="14">
        <v>44710</v>
      </c>
      <c r="B205" s="70">
        <v>286</v>
      </c>
      <c r="C205" s="70">
        <v>372</v>
      </c>
      <c r="D205" s="70">
        <v>1654.2201814999996</v>
      </c>
      <c r="E205" s="70">
        <v>2034.8302122442794</v>
      </c>
      <c r="F205" s="70">
        <v>1704.4864621921727</v>
      </c>
      <c r="G205" s="70">
        <v>1601.3151520345789</v>
      </c>
      <c r="H205" s="70">
        <v>1463.9677481809249</v>
      </c>
    </row>
    <row r="206" spans="1:8" x14ac:dyDescent="0.3">
      <c r="A206" s="14">
        <v>44711</v>
      </c>
      <c r="B206" s="70">
        <v>286</v>
      </c>
      <c r="C206" s="70">
        <v>372</v>
      </c>
      <c r="D206" s="70">
        <v>1401.4869453333331</v>
      </c>
      <c r="E206" s="70">
        <v>1682.573142356013</v>
      </c>
      <c r="F206" s="70">
        <v>1704.4864621921727</v>
      </c>
      <c r="G206" s="70">
        <v>959.83877798489152</v>
      </c>
      <c r="H206" s="70">
        <v>1551.1856716195675</v>
      </c>
    </row>
    <row r="207" spans="1:8" x14ac:dyDescent="0.3">
      <c r="A207" s="14">
        <v>44712</v>
      </c>
      <c r="B207" s="70">
        <v>286</v>
      </c>
      <c r="C207" s="70">
        <v>372</v>
      </c>
      <c r="D207" s="70">
        <v>1210.0380446666666</v>
      </c>
      <c r="E207" s="70">
        <v>1364.472147256577</v>
      </c>
      <c r="F207" s="70">
        <v>1704.4864621921727</v>
      </c>
      <c r="G207" s="70">
        <v>1488.4766181779555</v>
      </c>
      <c r="H207" s="70">
        <v>1009.8751225414974</v>
      </c>
    </row>
    <row r="208" spans="1:8" x14ac:dyDescent="0.3">
      <c r="A208" s="14">
        <v>44713</v>
      </c>
      <c r="B208" s="70">
        <v>286</v>
      </c>
      <c r="C208" s="70">
        <v>372</v>
      </c>
      <c r="D208" s="70">
        <v>1617.8796463333331</v>
      </c>
      <c r="E208" s="70">
        <v>1764.0762905043816</v>
      </c>
      <c r="F208" s="70">
        <v>1704.4864621921727</v>
      </c>
      <c r="G208" s="70">
        <v>1727.1669624782494</v>
      </c>
      <c r="H208" s="70">
        <v>1255.8545971691528</v>
      </c>
    </row>
    <row r="209" spans="1:8" x14ac:dyDescent="0.3">
      <c r="A209" s="14">
        <v>44714</v>
      </c>
      <c r="B209" s="70">
        <v>286</v>
      </c>
      <c r="C209" s="70">
        <v>372</v>
      </c>
      <c r="D209" s="70">
        <v>1146.9342309999997</v>
      </c>
      <c r="E209" s="70">
        <v>1265.6205531438495</v>
      </c>
      <c r="F209" s="70">
        <v>1704.4864621921727</v>
      </c>
      <c r="G209" s="70">
        <v>1274.9343733165683</v>
      </c>
      <c r="H209" s="70">
        <v>1102.3446702655754</v>
      </c>
    </row>
    <row r="210" spans="1:8" x14ac:dyDescent="0.3">
      <c r="A210" s="14">
        <v>44715</v>
      </c>
      <c r="B210" s="70">
        <v>286</v>
      </c>
      <c r="C210" s="70">
        <v>372</v>
      </c>
      <c r="D210" s="70">
        <v>2384.1338438333332</v>
      </c>
      <c r="E210" s="70">
        <v>2772.9870901327836</v>
      </c>
      <c r="F210" s="70">
        <v>1704.4864621921727</v>
      </c>
      <c r="G210" s="70">
        <v>1810.9843511362333</v>
      </c>
      <c r="H210" s="70">
        <v>1715.3208258743512</v>
      </c>
    </row>
    <row r="211" spans="1:8" x14ac:dyDescent="0.3">
      <c r="A211" s="14">
        <v>44716</v>
      </c>
      <c r="B211" s="70">
        <v>286</v>
      </c>
      <c r="C211" s="70">
        <v>372</v>
      </c>
      <c r="D211" s="70">
        <v>1889.4419646666663</v>
      </c>
      <c r="E211" s="70">
        <v>2122.9085816469715</v>
      </c>
      <c r="F211" s="70">
        <v>1704.4864621921727</v>
      </c>
      <c r="G211" s="70">
        <v>1633.916322490822</v>
      </c>
      <c r="H211" s="70">
        <v>1511.6937006563535</v>
      </c>
    </row>
    <row r="212" spans="1:8" x14ac:dyDescent="0.3">
      <c r="A212" s="14">
        <v>44717</v>
      </c>
      <c r="B212" s="70">
        <v>286</v>
      </c>
      <c r="C212" s="70">
        <v>372</v>
      </c>
      <c r="D212" s="70">
        <v>1264.578455833333</v>
      </c>
      <c r="E212" s="70">
        <v>1627.3069784098466</v>
      </c>
      <c r="F212" s="70">
        <v>1704.4864621921727</v>
      </c>
      <c r="G212" s="70">
        <v>860.91541109641707</v>
      </c>
      <c r="H212" s="70">
        <v>1501.817809645124</v>
      </c>
    </row>
    <row r="213" spans="1:8" x14ac:dyDescent="0.3">
      <c r="A213" s="14">
        <v>44718</v>
      </c>
      <c r="B213" s="70">
        <v>286</v>
      </c>
      <c r="C213" s="70">
        <v>372</v>
      </c>
      <c r="D213" s="70">
        <v>2144.3047658333326</v>
      </c>
      <c r="E213" s="70">
        <v>2583.5456605110257</v>
      </c>
      <c r="F213" s="70">
        <v>1704.4864621921727</v>
      </c>
      <c r="G213" s="70">
        <v>1515.6543876930198</v>
      </c>
      <c r="H213" s="70">
        <v>1622.2738707256015</v>
      </c>
    </row>
    <row r="214" spans="1:8" x14ac:dyDescent="0.3">
      <c r="A214" s="14">
        <v>44719</v>
      </c>
      <c r="B214" s="70">
        <v>286</v>
      </c>
      <c r="C214" s="70">
        <v>372</v>
      </c>
      <c r="D214" s="70">
        <v>1799.3829723333326</v>
      </c>
      <c r="E214" s="70">
        <v>2121.8897239578614</v>
      </c>
      <c r="F214" s="70">
        <v>1704.4864621921727</v>
      </c>
      <c r="G214" s="70">
        <v>1747.4760474497209</v>
      </c>
      <c r="H214" s="70">
        <v>1368.1096689805931</v>
      </c>
    </row>
    <row r="215" spans="1:8" x14ac:dyDescent="0.3">
      <c r="A215" s="14">
        <v>44720</v>
      </c>
      <c r="B215" s="70">
        <v>286</v>
      </c>
      <c r="C215" s="70">
        <v>372</v>
      </c>
      <c r="D215" s="70">
        <v>1301.0302623333332</v>
      </c>
      <c r="E215" s="70">
        <v>1414.0562846747659</v>
      </c>
      <c r="F215" s="70">
        <v>1704.4864621921727</v>
      </c>
      <c r="G215" s="70">
        <v>1465.883030499828</v>
      </c>
      <c r="H215" s="70">
        <v>1121.6946495525181</v>
      </c>
    </row>
    <row r="216" spans="1:8" x14ac:dyDescent="0.3">
      <c r="A216" s="14">
        <v>44721</v>
      </c>
      <c r="B216" s="70">
        <v>286</v>
      </c>
      <c r="C216" s="70">
        <v>372</v>
      </c>
      <c r="D216" s="70">
        <v>1306.1506513333331</v>
      </c>
      <c r="E216" s="70">
        <v>1443.4804350244249</v>
      </c>
      <c r="F216" s="70">
        <v>1704.4864621921727</v>
      </c>
      <c r="G216" s="70">
        <v>1748.5986810553195</v>
      </c>
      <c r="H216" s="70">
        <v>863.6479751814968</v>
      </c>
    </row>
    <row r="217" spans="1:8" x14ac:dyDescent="0.3">
      <c r="A217" s="14">
        <v>44722</v>
      </c>
      <c r="B217" s="70">
        <v>286</v>
      </c>
      <c r="C217" s="70">
        <v>372</v>
      </c>
      <c r="D217" s="70">
        <v>1220.5401658333333</v>
      </c>
      <c r="E217" s="70">
        <v>1407.5931275124644</v>
      </c>
      <c r="F217" s="70">
        <v>1704.4864621921727</v>
      </c>
      <c r="G217" s="70">
        <v>1655.7704557605086</v>
      </c>
      <c r="H217" s="70">
        <v>912.80368874922397</v>
      </c>
    </row>
    <row r="218" spans="1:8" x14ac:dyDescent="0.3">
      <c r="A218" s="14">
        <v>44723</v>
      </c>
      <c r="B218" s="70">
        <v>286</v>
      </c>
      <c r="C218" s="70">
        <v>372</v>
      </c>
      <c r="D218" s="70">
        <v>663.42660933333332</v>
      </c>
      <c r="E218" s="70">
        <v>830.74577699591691</v>
      </c>
      <c r="F218" s="70">
        <v>1704.4864621921727</v>
      </c>
      <c r="G218" s="70">
        <v>897.51279292881964</v>
      </c>
      <c r="H218" s="70">
        <v>819.48479650375589</v>
      </c>
    </row>
    <row r="219" spans="1:8" x14ac:dyDescent="0.3">
      <c r="A219" s="14">
        <v>44724</v>
      </c>
      <c r="B219" s="70">
        <v>286</v>
      </c>
      <c r="C219" s="70">
        <v>372</v>
      </c>
      <c r="D219" s="70">
        <v>1164.8955370000001</v>
      </c>
      <c r="E219" s="70">
        <v>1616.4872827114243</v>
      </c>
      <c r="F219" s="70">
        <v>1704.4864621921727</v>
      </c>
      <c r="G219" s="70">
        <v>1653.5562130319663</v>
      </c>
      <c r="H219" s="70">
        <v>1258.9267316246073</v>
      </c>
    </row>
    <row r="220" spans="1:8" x14ac:dyDescent="0.3">
      <c r="A220" s="14">
        <v>44725</v>
      </c>
      <c r="B220" s="70">
        <v>286</v>
      </c>
      <c r="C220" s="70">
        <v>372</v>
      </c>
      <c r="D220" s="70">
        <v>1164.7069911666665</v>
      </c>
      <c r="E220" s="70">
        <v>1667.5543069229764</v>
      </c>
      <c r="F220" s="70">
        <v>1704.4864621921727</v>
      </c>
      <c r="G220" s="70">
        <v>1740.4279487596521</v>
      </c>
      <c r="H220" s="70">
        <v>1229.7644209226469</v>
      </c>
    </row>
    <row r="221" spans="1:8" x14ac:dyDescent="0.3">
      <c r="A221" s="14">
        <v>44726</v>
      </c>
      <c r="B221" s="70">
        <v>286</v>
      </c>
      <c r="C221" s="70">
        <v>372</v>
      </c>
      <c r="D221" s="70">
        <v>1099.9318871666665</v>
      </c>
      <c r="E221" s="70">
        <v>1313.6941223907975</v>
      </c>
      <c r="F221" s="70">
        <v>1704.4864621921727</v>
      </c>
      <c r="G221" s="70">
        <v>1302.641314275741</v>
      </c>
      <c r="H221" s="70">
        <v>1170.3762968057201</v>
      </c>
    </row>
    <row r="222" spans="1:8" x14ac:dyDescent="0.3">
      <c r="A222" s="14">
        <v>44727</v>
      </c>
      <c r="B222" s="70">
        <v>286</v>
      </c>
      <c r="C222" s="70">
        <v>372</v>
      </c>
      <c r="D222" s="70">
        <v>1351.5098898333333</v>
      </c>
      <c r="E222" s="70">
        <v>1524.424431014226</v>
      </c>
      <c r="F222" s="70">
        <v>1704.4864621921727</v>
      </c>
      <c r="G222" s="70">
        <v>1751.2732301009446</v>
      </c>
      <c r="H222" s="70">
        <v>1022.3620497325237</v>
      </c>
    </row>
    <row r="223" spans="1:8" x14ac:dyDescent="0.3">
      <c r="A223" s="14">
        <v>44728</v>
      </c>
      <c r="B223" s="70">
        <v>286</v>
      </c>
      <c r="C223" s="70">
        <v>372</v>
      </c>
      <c r="D223" s="70">
        <v>1330.6039463333329</v>
      </c>
      <c r="E223" s="70">
        <v>1605.7049717367806</v>
      </c>
      <c r="F223" s="70">
        <v>1704.4864621921727</v>
      </c>
      <c r="G223" s="70">
        <v>1747.9090647905603</v>
      </c>
      <c r="H223" s="70">
        <v>1190.8742011338807</v>
      </c>
    </row>
    <row r="224" spans="1:8" x14ac:dyDescent="0.3">
      <c r="A224" s="14">
        <v>44729</v>
      </c>
      <c r="B224" s="70">
        <v>286</v>
      </c>
      <c r="C224" s="70">
        <v>372</v>
      </c>
      <c r="D224" s="70">
        <v>1265.3984148333332</v>
      </c>
      <c r="E224" s="70">
        <v>1620.3689526456392</v>
      </c>
      <c r="F224" s="70">
        <v>1704.4864621921727</v>
      </c>
      <c r="G224" s="70">
        <v>1651.4071585527711</v>
      </c>
      <c r="H224" s="70">
        <v>1038.8685346505458</v>
      </c>
    </row>
    <row r="225" spans="1:8" x14ac:dyDescent="0.3">
      <c r="A225" s="14">
        <v>44730</v>
      </c>
      <c r="B225" s="70">
        <v>286</v>
      </c>
      <c r="C225" s="70">
        <v>372</v>
      </c>
      <c r="D225" s="70">
        <v>1559.9584299999997</v>
      </c>
      <c r="E225" s="70">
        <v>2056.1177227554563</v>
      </c>
      <c r="F225" s="70">
        <v>1704.4864621921727</v>
      </c>
      <c r="G225" s="70">
        <v>1732.1729421332573</v>
      </c>
      <c r="H225" s="70">
        <v>1481.6429999764548</v>
      </c>
    </row>
    <row r="226" spans="1:8" x14ac:dyDescent="0.3">
      <c r="A226" s="14">
        <v>44731</v>
      </c>
      <c r="B226" s="70">
        <v>286</v>
      </c>
      <c r="C226" s="70">
        <v>372</v>
      </c>
      <c r="D226" s="70">
        <v>898.66296733333331</v>
      </c>
      <c r="E226" s="70">
        <v>1231.0997307677196</v>
      </c>
      <c r="F226" s="70">
        <v>1704.4864621921727</v>
      </c>
      <c r="G226" s="70">
        <v>1455.806760911704</v>
      </c>
      <c r="H226" s="70">
        <v>823.42074094811494</v>
      </c>
    </row>
    <row r="227" spans="1:8" x14ac:dyDescent="0.3">
      <c r="A227" s="14">
        <v>44732</v>
      </c>
      <c r="B227" s="70">
        <v>286</v>
      </c>
      <c r="C227" s="70">
        <v>372</v>
      </c>
      <c r="D227" s="70">
        <v>1228.1471564999997</v>
      </c>
      <c r="E227" s="70">
        <v>1402.0267507431577</v>
      </c>
      <c r="F227" s="70">
        <v>1704.4864621921727</v>
      </c>
      <c r="G227" s="70">
        <v>1358.8008828600857</v>
      </c>
      <c r="H227" s="70">
        <v>1170.6036905519948</v>
      </c>
    </row>
    <row r="228" spans="1:8" x14ac:dyDescent="0.3">
      <c r="A228" s="14">
        <v>44733</v>
      </c>
      <c r="B228" s="70">
        <v>286</v>
      </c>
      <c r="C228" s="70">
        <v>372</v>
      </c>
      <c r="D228" s="70">
        <v>667.42402633333336</v>
      </c>
      <c r="E228" s="70">
        <v>767.85136135555172</v>
      </c>
      <c r="F228" s="70">
        <v>1704.4864621921727</v>
      </c>
      <c r="G228" s="70">
        <v>502.60729264393768</v>
      </c>
      <c r="H228" s="70">
        <v>1151.9001730589425</v>
      </c>
    </row>
    <row r="229" spans="1:8" x14ac:dyDescent="0.3">
      <c r="A229" s="14">
        <v>44734</v>
      </c>
      <c r="B229" s="70">
        <v>286</v>
      </c>
      <c r="C229" s="70">
        <v>372</v>
      </c>
      <c r="D229" s="70">
        <v>869.04503633333331</v>
      </c>
      <c r="E229" s="70">
        <v>1149.3992082634891</v>
      </c>
      <c r="F229" s="70">
        <v>1704.4864621921727</v>
      </c>
      <c r="G229" s="70">
        <v>881.70171924235581</v>
      </c>
      <c r="H229" s="70">
        <v>1196.1002322663508</v>
      </c>
    </row>
    <row r="230" spans="1:8" x14ac:dyDescent="0.3">
      <c r="A230" s="14">
        <v>44735</v>
      </c>
      <c r="B230" s="70">
        <v>286</v>
      </c>
      <c r="C230" s="70">
        <v>372</v>
      </c>
      <c r="D230" s="70">
        <v>1824.4149554999997</v>
      </c>
      <c r="E230" s="70">
        <v>2213.2313966795073</v>
      </c>
      <c r="F230" s="70">
        <v>1704.4864621921727</v>
      </c>
      <c r="G230" s="70">
        <v>1721.7456510186721</v>
      </c>
      <c r="H230" s="70">
        <v>1487.509252343254</v>
      </c>
    </row>
    <row r="231" spans="1:8" x14ac:dyDescent="0.3">
      <c r="A231" s="14">
        <v>44736</v>
      </c>
      <c r="B231" s="70">
        <v>286</v>
      </c>
      <c r="C231" s="70">
        <v>372</v>
      </c>
      <c r="D231" s="70">
        <v>1165.1414809999999</v>
      </c>
      <c r="E231" s="70">
        <v>1454.5464825766478</v>
      </c>
      <c r="F231" s="70">
        <v>1704.4864621921727</v>
      </c>
      <c r="G231" s="70">
        <v>1729.9638052727723</v>
      </c>
      <c r="H231" s="70">
        <v>935.85194782055441</v>
      </c>
    </row>
    <row r="232" spans="1:8" x14ac:dyDescent="0.3">
      <c r="A232" s="14">
        <v>44737</v>
      </c>
      <c r="B232" s="70">
        <v>286</v>
      </c>
      <c r="C232" s="70">
        <v>372</v>
      </c>
      <c r="D232" s="70">
        <v>1106.8172881666667</v>
      </c>
      <c r="E232" s="70">
        <v>1264.4979381049966</v>
      </c>
      <c r="F232" s="70">
        <v>1704.4864621921727</v>
      </c>
      <c r="G232" s="70">
        <v>1333.7662715614583</v>
      </c>
      <c r="H232" s="70">
        <v>1072.3193046829231</v>
      </c>
    </row>
    <row r="233" spans="1:8" x14ac:dyDescent="0.3">
      <c r="A233" s="14">
        <v>44738</v>
      </c>
      <c r="B233" s="70">
        <v>286</v>
      </c>
      <c r="C233" s="70">
        <v>372</v>
      </c>
      <c r="D233" s="70">
        <v>1838.1340924999995</v>
      </c>
      <c r="E233" s="70">
        <v>2300.3872714803424</v>
      </c>
      <c r="F233" s="70">
        <v>1811.1020692644936</v>
      </c>
      <c r="G233" s="70">
        <v>1380.3637514593047</v>
      </c>
      <c r="H233" s="70">
        <v>1807.37421950425</v>
      </c>
    </row>
    <row r="234" spans="1:8" x14ac:dyDescent="0.3">
      <c r="A234" s="14">
        <v>44739</v>
      </c>
      <c r="B234" s="70">
        <v>286</v>
      </c>
      <c r="C234" s="70">
        <v>372</v>
      </c>
      <c r="D234" s="70">
        <v>1703.6368421666662</v>
      </c>
      <c r="E234" s="70">
        <v>1893.8430600010188</v>
      </c>
      <c r="F234" s="70">
        <v>1811.1020692644936</v>
      </c>
      <c r="G234" s="70">
        <v>1047.9519490202474</v>
      </c>
      <c r="H234" s="70">
        <v>1701.5493966686342</v>
      </c>
    </row>
    <row r="235" spans="1:8" x14ac:dyDescent="0.3">
      <c r="A235" s="14">
        <v>44740</v>
      </c>
      <c r="B235" s="70">
        <v>286</v>
      </c>
      <c r="C235" s="70">
        <v>372</v>
      </c>
      <c r="D235" s="70">
        <v>1014.0938444999999</v>
      </c>
      <c r="E235" s="70">
        <v>1255.6321134055452</v>
      </c>
      <c r="F235" s="70">
        <v>1811.1020692644936</v>
      </c>
      <c r="G235" s="70">
        <v>1225.3161758835481</v>
      </c>
      <c r="H235" s="70">
        <v>1231.1173020567871</v>
      </c>
    </row>
    <row r="236" spans="1:8" x14ac:dyDescent="0.3">
      <c r="A236" s="14">
        <v>44741</v>
      </c>
      <c r="B236" s="70">
        <v>286</v>
      </c>
      <c r="C236" s="70">
        <v>372</v>
      </c>
      <c r="D236" s="70">
        <v>1422.8376386666666</v>
      </c>
      <c r="E236" s="70">
        <v>1571.2914085997904</v>
      </c>
      <c r="F236" s="70">
        <v>1811.1020692644936</v>
      </c>
      <c r="G236" s="70">
        <v>1590.3155913861658</v>
      </c>
      <c r="H236" s="70">
        <v>1173.7955025190715</v>
      </c>
    </row>
    <row r="237" spans="1:8" x14ac:dyDescent="0.3">
      <c r="A237" s="14">
        <v>44742</v>
      </c>
      <c r="B237" s="70">
        <v>286</v>
      </c>
      <c r="C237" s="70">
        <v>372</v>
      </c>
      <c r="D237" s="70">
        <v>1374.5830711666665</v>
      </c>
      <c r="E237" s="70">
        <v>1531.8746940124197</v>
      </c>
      <c r="F237" s="70">
        <v>1811.1020692644936</v>
      </c>
      <c r="G237" s="70">
        <v>1621.3901875510953</v>
      </c>
      <c r="H237" s="70">
        <v>1143.6917580772551</v>
      </c>
    </row>
    <row r="238" spans="1:8" x14ac:dyDescent="0.3">
      <c r="A238" s="14">
        <v>44743</v>
      </c>
      <c r="B238" s="70">
        <v>286</v>
      </c>
      <c r="C238" s="70">
        <v>372</v>
      </c>
      <c r="D238" s="70">
        <v>1150.1289239999999</v>
      </c>
      <c r="E238" s="70">
        <v>1304.7601469769538</v>
      </c>
      <c r="F238" s="70">
        <v>1811.1020692644936</v>
      </c>
      <c r="G238" s="70">
        <v>1302.5597597047272</v>
      </c>
      <c r="H238" s="70">
        <v>1135.8138751548004</v>
      </c>
    </row>
    <row r="239" spans="1:8" x14ac:dyDescent="0.3">
      <c r="A239" s="14">
        <v>44744</v>
      </c>
      <c r="B239" s="70">
        <v>286</v>
      </c>
      <c r="C239" s="70">
        <v>372</v>
      </c>
      <c r="D239" s="70">
        <v>1221.4233661666667</v>
      </c>
      <c r="E239" s="70">
        <v>1374.767107091847</v>
      </c>
      <c r="F239" s="70">
        <v>1811.1020692644936</v>
      </c>
      <c r="G239" s="70">
        <v>1447.9721285724554</v>
      </c>
      <c r="H239" s="70">
        <v>1131.919606086276</v>
      </c>
    </row>
    <row r="240" spans="1:8" x14ac:dyDescent="0.3">
      <c r="A240" s="14">
        <v>44745</v>
      </c>
      <c r="B240" s="70">
        <v>286</v>
      </c>
      <c r="C240" s="70">
        <v>372</v>
      </c>
      <c r="D240" s="70">
        <v>1527.5823519999999</v>
      </c>
      <c r="E240" s="70">
        <v>2147.8283950980012</v>
      </c>
      <c r="F240" s="70">
        <v>1811.1020692644936</v>
      </c>
      <c r="G240" s="70">
        <v>1611.9908005299455</v>
      </c>
      <c r="H240" s="70">
        <v>1537.2318897273203</v>
      </c>
    </row>
    <row r="241" spans="1:8" x14ac:dyDescent="0.3">
      <c r="A241" s="14">
        <v>44746</v>
      </c>
      <c r="B241" s="70">
        <v>286</v>
      </c>
      <c r="C241" s="70">
        <v>372</v>
      </c>
      <c r="D241" s="70">
        <v>1102.2287896666664</v>
      </c>
      <c r="E241" s="70">
        <v>1248.8690135837471</v>
      </c>
      <c r="F241" s="70">
        <v>1811.1020692644936</v>
      </c>
      <c r="G241" s="70">
        <v>1192.9673076983509</v>
      </c>
      <c r="H241" s="70">
        <v>1127.5252107710949</v>
      </c>
    </row>
    <row r="242" spans="1:8" x14ac:dyDescent="0.3">
      <c r="A242" s="14">
        <v>44747</v>
      </c>
      <c r="B242" s="70">
        <v>286</v>
      </c>
      <c r="C242" s="70">
        <v>372</v>
      </c>
      <c r="D242" s="70">
        <v>928.31556949999992</v>
      </c>
      <c r="E242" s="70">
        <v>1131.9904529678217</v>
      </c>
      <c r="F242" s="70">
        <v>1811.1020692644936</v>
      </c>
      <c r="G242" s="70">
        <v>1236.7459343474573</v>
      </c>
      <c r="H242" s="70">
        <v>936.87787173839797</v>
      </c>
    </row>
    <row r="243" spans="1:8" x14ac:dyDescent="0.3">
      <c r="A243" s="14">
        <v>44748</v>
      </c>
      <c r="B243" s="70">
        <v>286</v>
      </c>
      <c r="C243" s="70">
        <v>372</v>
      </c>
      <c r="D243" s="70">
        <v>1103.4159838333335</v>
      </c>
      <c r="E243" s="70">
        <v>1154.9789329076261</v>
      </c>
      <c r="F243" s="70">
        <v>1811.1020692644936</v>
      </c>
      <c r="G243" s="70">
        <v>1214.8920837021919</v>
      </c>
      <c r="H243" s="70">
        <v>1029.5940534724925</v>
      </c>
    </row>
    <row r="244" spans="1:8" x14ac:dyDescent="0.3">
      <c r="A244" s="14">
        <v>44749</v>
      </c>
      <c r="B244" s="70">
        <v>286</v>
      </c>
      <c r="C244" s="70">
        <v>372</v>
      </c>
      <c r="D244" s="70">
        <v>1301.3614803333328</v>
      </c>
      <c r="E244" s="70">
        <v>1453.5069040600774</v>
      </c>
      <c r="F244" s="70">
        <v>1811.1020692644936</v>
      </c>
      <c r="G244" s="70">
        <v>1352.4353924350626</v>
      </c>
      <c r="H244" s="70">
        <v>1297.811077996251</v>
      </c>
    </row>
    <row r="245" spans="1:8" x14ac:dyDescent="0.3">
      <c r="A245" s="14">
        <v>44750</v>
      </c>
      <c r="B245" s="70">
        <v>286</v>
      </c>
      <c r="C245" s="70">
        <v>372</v>
      </c>
      <c r="D245" s="70">
        <v>1347.0381126666664</v>
      </c>
      <c r="E245" s="70">
        <v>1505.2538893382073</v>
      </c>
      <c r="F245" s="70">
        <v>1811.1020692644936</v>
      </c>
      <c r="G245" s="70">
        <v>991.74746794248006</v>
      </c>
      <c r="H245" s="70">
        <v>1465.9757345147254</v>
      </c>
    </row>
    <row r="246" spans="1:8" x14ac:dyDescent="0.3">
      <c r="A246" s="14">
        <v>44751</v>
      </c>
      <c r="B246" s="70">
        <v>286</v>
      </c>
      <c r="C246" s="70">
        <v>372</v>
      </c>
      <c r="D246" s="70">
        <v>1536.3042299999997</v>
      </c>
      <c r="E246" s="70">
        <v>1692.0975673733583</v>
      </c>
      <c r="F246" s="70">
        <v>1811.1020692644936</v>
      </c>
      <c r="G246" s="70">
        <v>1587.8320816592775</v>
      </c>
      <c r="H246" s="70">
        <v>1340.8344004398266</v>
      </c>
    </row>
    <row r="247" spans="1:8" x14ac:dyDescent="0.3">
      <c r="A247" s="14">
        <v>44752</v>
      </c>
      <c r="B247" s="70">
        <v>286</v>
      </c>
      <c r="C247" s="70">
        <v>372</v>
      </c>
      <c r="D247" s="70">
        <v>1413.181196333333</v>
      </c>
      <c r="E247" s="70">
        <v>1838.6781285737911</v>
      </c>
      <c r="F247" s="70">
        <v>1811.1020692644936</v>
      </c>
      <c r="G247" s="70">
        <v>1268.5841794193468</v>
      </c>
      <c r="H247" s="70">
        <v>1651.7505522754464</v>
      </c>
    </row>
    <row r="248" spans="1:8" x14ac:dyDescent="0.3">
      <c r="A248" s="14">
        <v>44753</v>
      </c>
      <c r="B248" s="70">
        <v>286</v>
      </c>
      <c r="C248" s="70">
        <v>372</v>
      </c>
      <c r="D248" s="70">
        <v>1428.5109716666664</v>
      </c>
      <c r="E248" s="70">
        <v>1660.3850796832126</v>
      </c>
      <c r="F248" s="70">
        <v>1811.1020692644936</v>
      </c>
      <c r="G248" s="70">
        <v>1373.8145844924086</v>
      </c>
      <c r="H248" s="70">
        <v>1468.9077760905311</v>
      </c>
    </row>
    <row r="249" spans="1:8" x14ac:dyDescent="0.3">
      <c r="A249" s="14">
        <v>44754</v>
      </c>
      <c r="B249" s="70">
        <v>286</v>
      </c>
      <c r="C249" s="70">
        <v>372</v>
      </c>
      <c r="D249" s="70">
        <v>1316.9944854999999</v>
      </c>
      <c r="E249" s="70">
        <v>1591.4051829068289</v>
      </c>
      <c r="F249" s="70">
        <v>1811.1020692644936</v>
      </c>
      <c r="G249" s="70">
        <v>1285.2590524680031</v>
      </c>
      <c r="H249" s="70">
        <v>1399.8660990659878</v>
      </c>
    </row>
    <row r="250" spans="1:8" x14ac:dyDescent="0.3">
      <c r="A250" s="14">
        <v>44755</v>
      </c>
      <c r="B250" s="70">
        <v>286</v>
      </c>
      <c r="C250" s="70">
        <v>372</v>
      </c>
      <c r="D250" s="70">
        <v>2352.0020273333325</v>
      </c>
      <c r="E250" s="70">
        <v>2929.1115366072358</v>
      </c>
      <c r="F250" s="70">
        <v>1811.1020692644936</v>
      </c>
      <c r="G250" s="70">
        <v>1445.2457049050236</v>
      </c>
      <c r="H250" s="70">
        <v>2151.1221981533909</v>
      </c>
    </row>
    <row r="251" spans="1:8" x14ac:dyDescent="0.3">
      <c r="A251" s="14">
        <v>44756</v>
      </c>
      <c r="B251" s="70">
        <v>286</v>
      </c>
      <c r="C251" s="70">
        <v>372</v>
      </c>
      <c r="D251" s="70">
        <v>1889.154931833333</v>
      </c>
      <c r="E251" s="70">
        <v>2487.6810565494384</v>
      </c>
      <c r="F251" s="70">
        <v>1811.1020692644936</v>
      </c>
      <c r="G251" s="70">
        <v>1751.3422298450391</v>
      </c>
      <c r="H251" s="70">
        <v>1695.8936586267109</v>
      </c>
    </row>
    <row r="252" spans="1:8" x14ac:dyDescent="0.3">
      <c r="A252" s="14">
        <v>44757</v>
      </c>
      <c r="B252" s="70">
        <v>286</v>
      </c>
      <c r="C252" s="70">
        <v>372</v>
      </c>
      <c r="D252" s="70">
        <v>1922.2317834999997</v>
      </c>
      <c r="E252" s="70">
        <v>2490.1287196210305</v>
      </c>
      <c r="F252" s="70">
        <v>1811.1020692644936</v>
      </c>
      <c r="G252" s="70">
        <v>1738.5324341078563</v>
      </c>
      <c r="H252" s="70">
        <v>1607.4102632703407</v>
      </c>
    </row>
    <row r="253" spans="1:8" x14ac:dyDescent="0.3">
      <c r="A253" s="14">
        <v>44758</v>
      </c>
      <c r="B253" s="70">
        <v>286</v>
      </c>
      <c r="C253" s="70">
        <v>372</v>
      </c>
      <c r="D253" s="70">
        <v>1603.2338589999999</v>
      </c>
      <c r="E253" s="70">
        <v>2020.9253930851719</v>
      </c>
      <c r="F253" s="70">
        <v>1811.1020692644936</v>
      </c>
      <c r="G253" s="70">
        <v>1309.7186501143624</v>
      </c>
      <c r="H253" s="70">
        <v>1752.0454933958922</v>
      </c>
    </row>
    <row r="254" spans="1:8" x14ac:dyDescent="0.3">
      <c r="A254" s="14">
        <v>44759</v>
      </c>
      <c r="B254" s="70">
        <v>286</v>
      </c>
      <c r="C254" s="70">
        <v>372</v>
      </c>
      <c r="D254" s="70">
        <v>1343.3747093333332</v>
      </c>
      <c r="E254" s="70">
        <v>1556.9267086496432</v>
      </c>
      <c r="F254" s="70">
        <v>1811.1020692644936</v>
      </c>
      <c r="G254" s="70">
        <v>1121.9862827531699</v>
      </c>
      <c r="H254" s="70">
        <v>1596.0959927762178</v>
      </c>
    </row>
    <row r="255" spans="1:8" x14ac:dyDescent="0.3">
      <c r="A255" s="14">
        <v>44760</v>
      </c>
      <c r="B255" s="70">
        <v>286</v>
      </c>
      <c r="C255" s="70">
        <v>372</v>
      </c>
      <c r="D255" s="70">
        <v>792.15333883333335</v>
      </c>
      <c r="E255" s="70">
        <v>859.36409893175767</v>
      </c>
      <c r="F255" s="70">
        <v>1811.1020692644936</v>
      </c>
      <c r="G255" s="70">
        <v>844.67561496077622</v>
      </c>
      <c r="H255" s="70">
        <v>1022.7746308300334</v>
      </c>
    </row>
    <row r="256" spans="1:8" x14ac:dyDescent="0.3">
      <c r="A256" s="14">
        <v>44761</v>
      </c>
      <c r="B256" s="70">
        <v>286</v>
      </c>
      <c r="C256" s="70">
        <v>372</v>
      </c>
      <c r="D256" s="70">
        <v>1180.0389733333329</v>
      </c>
      <c r="E256" s="70">
        <v>1351.5130992573713</v>
      </c>
      <c r="F256" s="70">
        <v>1811.1020692644936</v>
      </c>
      <c r="G256" s="70">
        <v>1615.9031324020216</v>
      </c>
      <c r="H256" s="70">
        <v>952.16955221282706</v>
      </c>
    </row>
    <row r="257" spans="1:8" x14ac:dyDescent="0.3">
      <c r="A257" s="14">
        <v>44762</v>
      </c>
      <c r="B257" s="70">
        <v>286</v>
      </c>
      <c r="C257" s="70">
        <v>372</v>
      </c>
      <c r="D257" s="70">
        <v>1168.4640618333333</v>
      </c>
      <c r="E257" s="70">
        <v>1268.4233865009201</v>
      </c>
      <c r="F257" s="70">
        <v>1811.1020692644936</v>
      </c>
      <c r="G257" s="70">
        <v>1416.9841422474431</v>
      </c>
      <c r="H257" s="70">
        <v>1001.8516840042278</v>
      </c>
    </row>
    <row r="258" spans="1:8" x14ac:dyDescent="0.3">
      <c r="A258" s="14">
        <v>44763</v>
      </c>
      <c r="B258" s="70">
        <v>286</v>
      </c>
      <c r="C258" s="70">
        <v>372</v>
      </c>
      <c r="D258" s="70">
        <v>1729.8004984999995</v>
      </c>
      <c r="E258" s="70">
        <v>1886.0554421286542</v>
      </c>
      <c r="F258" s="70">
        <v>1811.1020692644936</v>
      </c>
      <c r="G258" s="70">
        <v>1038.8659153868455</v>
      </c>
      <c r="H258" s="70">
        <v>1679.0906899120353</v>
      </c>
    </row>
    <row r="259" spans="1:8" x14ac:dyDescent="0.3">
      <c r="A259" s="14">
        <v>44764</v>
      </c>
      <c r="B259" s="70">
        <v>286</v>
      </c>
      <c r="C259" s="70">
        <v>372</v>
      </c>
      <c r="D259" s="70">
        <v>1574.4709835000001</v>
      </c>
      <c r="E259" s="70">
        <v>1787.5182081179507</v>
      </c>
      <c r="F259" s="70">
        <v>1811.1020692644936</v>
      </c>
      <c r="G259" s="70">
        <v>1481.3565290956046</v>
      </c>
      <c r="H259" s="70">
        <v>1376.0650531128924</v>
      </c>
    </row>
    <row r="260" spans="1:8" x14ac:dyDescent="0.3">
      <c r="A260" s="14">
        <v>44765</v>
      </c>
      <c r="B260" s="70">
        <v>286</v>
      </c>
      <c r="C260" s="70">
        <v>372</v>
      </c>
      <c r="D260" s="70">
        <v>1357.5407246666666</v>
      </c>
      <c r="E260" s="70">
        <v>1438.5401037511651</v>
      </c>
      <c r="F260" s="70">
        <v>1811.1020692644936</v>
      </c>
      <c r="G260" s="70">
        <v>1754.2779095677934</v>
      </c>
      <c r="H260" s="70">
        <v>916.59979297520226</v>
      </c>
    </row>
    <row r="261" spans="1:8" x14ac:dyDescent="0.3">
      <c r="A261" s="14">
        <v>44766</v>
      </c>
      <c r="B261" s="70">
        <v>286</v>
      </c>
      <c r="C261" s="70">
        <v>372</v>
      </c>
      <c r="D261" s="70">
        <v>1056.9127838333332</v>
      </c>
      <c r="E261" s="70">
        <v>1377.0920391909995</v>
      </c>
      <c r="F261" s="70">
        <v>1811.1020692644936</v>
      </c>
      <c r="G261" s="70">
        <v>1403.2380523036322</v>
      </c>
      <c r="H261" s="70">
        <v>1156.4454361186718</v>
      </c>
    </row>
    <row r="262" spans="1:8" x14ac:dyDescent="0.3">
      <c r="A262" s="14">
        <v>44767</v>
      </c>
      <c r="B262" s="70">
        <v>286</v>
      </c>
      <c r="C262" s="70">
        <v>372</v>
      </c>
      <c r="D262" s="70">
        <v>1753.6494019999993</v>
      </c>
      <c r="E262" s="70">
        <v>2152.2328638569625</v>
      </c>
      <c r="F262" s="70">
        <v>1811.1020692644936</v>
      </c>
      <c r="G262" s="70">
        <v>1181.0122777880167</v>
      </c>
      <c r="H262" s="70">
        <v>1648.2108801529544</v>
      </c>
    </row>
    <row r="263" spans="1:8" x14ac:dyDescent="0.3">
      <c r="A263" s="14">
        <v>44768</v>
      </c>
      <c r="B263" s="70">
        <v>286</v>
      </c>
      <c r="C263" s="70">
        <v>372</v>
      </c>
      <c r="D263" s="70">
        <v>1286.2942363333332</v>
      </c>
      <c r="E263" s="70">
        <v>1520.9598363500518</v>
      </c>
      <c r="F263" s="70">
        <v>2183.1127351431937</v>
      </c>
      <c r="G263" s="70">
        <v>1628.4125990547298</v>
      </c>
      <c r="H263" s="70">
        <v>1141.3286931341127</v>
      </c>
    </row>
    <row r="264" spans="1:8" x14ac:dyDescent="0.3">
      <c r="A264" s="14">
        <v>44769</v>
      </c>
      <c r="B264" s="70">
        <v>286</v>
      </c>
      <c r="C264" s="70">
        <v>372</v>
      </c>
      <c r="D264" s="70">
        <v>1560.4256284999999</v>
      </c>
      <c r="E264" s="70">
        <v>1806.7561892518324</v>
      </c>
      <c r="F264" s="70">
        <v>2183.1127351431937</v>
      </c>
      <c r="G264" s="70">
        <v>1834.3569390383586</v>
      </c>
      <c r="H264" s="70">
        <v>1346.126872185836</v>
      </c>
    </row>
    <row r="265" spans="1:8" x14ac:dyDescent="0.3">
      <c r="A265" s="14">
        <v>44770</v>
      </c>
      <c r="B265" s="70">
        <v>286</v>
      </c>
      <c r="C265" s="70">
        <v>372</v>
      </c>
      <c r="D265" s="70">
        <v>1415.7252510000001</v>
      </c>
      <c r="E265" s="70">
        <v>1648.3206979065412</v>
      </c>
      <c r="F265" s="70">
        <v>2183.1127351431937</v>
      </c>
      <c r="G265" s="70">
        <v>1591.3004571025556</v>
      </c>
      <c r="H265" s="70">
        <v>1164.5237528504863</v>
      </c>
    </row>
    <row r="266" spans="1:8" x14ac:dyDescent="0.3">
      <c r="A266" s="14">
        <v>44771</v>
      </c>
      <c r="B266" s="70">
        <v>286</v>
      </c>
      <c r="C266" s="70">
        <v>372</v>
      </c>
      <c r="D266" s="70">
        <v>1189.0550693333334</v>
      </c>
      <c r="E266" s="70">
        <v>1181.7009711311571</v>
      </c>
      <c r="F266" s="70">
        <v>2183.1127351431937</v>
      </c>
      <c r="G266" s="70">
        <v>1043.3287364731768</v>
      </c>
      <c r="H266" s="70">
        <v>1142.7027605639328</v>
      </c>
    </row>
    <row r="267" spans="1:8" x14ac:dyDescent="0.3">
      <c r="A267" s="14">
        <v>44772</v>
      </c>
      <c r="B267" s="70">
        <v>286</v>
      </c>
      <c r="C267" s="70">
        <v>372</v>
      </c>
      <c r="D267" s="70">
        <v>1704.1456543333329</v>
      </c>
      <c r="E267" s="70">
        <v>1899.7343613699586</v>
      </c>
      <c r="F267" s="70">
        <v>2183.1127351431937</v>
      </c>
      <c r="G267" s="70">
        <v>1258.314679547989</v>
      </c>
      <c r="H267" s="70">
        <v>1594.5851947066908</v>
      </c>
    </row>
    <row r="268" spans="1:8" x14ac:dyDescent="0.3">
      <c r="A268" s="14">
        <v>44773</v>
      </c>
      <c r="B268" s="70">
        <v>286</v>
      </c>
      <c r="C268" s="70">
        <v>372</v>
      </c>
      <c r="D268" s="70">
        <v>1680.6833338333331</v>
      </c>
      <c r="E268" s="70">
        <v>1942.8246688182385</v>
      </c>
      <c r="F268" s="70">
        <v>2183.1127351431937</v>
      </c>
      <c r="G268" s="70">
        <v>1256.9803514681284</v>
      </c>
      <c r="H268" s="70">
        <v>1720.1048211119983</v>
      </c>
    </row>
    <row r="269" spans="1:8" x14ac:dyDescent="0.3">
      <c r="A269" s="14">
        <v>44774</v>
      </c>
      <c r="B269" s="70">
        <v>286</v>
      </c>
      <c r="C269" s="70">
        <v>372</v>
      </c>
      <c r="D269" s="70">
        <v>1726.5163409999998</v>
      </c>
      <c r="E269" s="70">
        <v>1989.4102660663332</v>
      </c>
      <c r="F269" s="70">
        <v>2183.1127351431937</v>
      </c>
      <c r="G269" s="70">
        <v>1435.8409957112003</v>
      </c>
      <c r="H269" s="70">
        <v>1555.6479315084189</v>
      </c>
    </row>
    <row r="270" spans="1:8" x14ac:dyDescent="0.3">
      <c r="A270" s="14">
        <v>44775</v>
      </c>
      <c r="B270" s="70">
        <v>286</v>
      </c>
      <c r="C270" s="70">
        <v>372</v>
      </c>
      <c r="D270" s="70">
        <v>1509.9476518333331</v>
      </c>
      <c r="E270" s="70">
        <v>1733.7649727576224</v>
      </c>
      <c r="F270" s="70">
        <v>2183.1127351431937</v>
      </c>
      <c r="G270" s="70">
        <v>1816.0798947903445</v>
      </c>
      <c r="H270" s="70">
        <v>1198.159172847505</v>
      </c>
    </row>
    <row r="271" spans="1:8" x14ac:dyDescent="0.3">
      <c r="A271" s="14">
        <v>44776</v>
      </c>
      <c r="B271" s="70">
        <v>286</v>
      </c>
      <c r="C271" s="70">
        <v>372</v>
      </c>
      <c r="D271" s="70">
        <v>1358.0917449999997</v>
      </c>
      <c r="E271" s="70">
        <v>1444.9343848829083</v>
      </c>
      <c r="F271" s="70">
        <v>2183.1127351431937</v>
      </c>
      <c r="G271" s="70">
        <v>1698.7647453334448</v>
      </c>
      <c r="H271" s="70">
        <v>978.57015473880654</v>
      </c>
    </row>
    <row r="272" spans="1:8" x14ac:dyDescent="0.3">
      <c r="A272" s="14">
        <v>44777</v>
      </c>
      <c r="B272" s="70">
        <v>286</v>
      </c>
      <c r="C272" s="70">
        <v>372</v>
      </c>
      <c r="D272" s="70">
        <v>1037.2965183333333</v>
      </c>
      <c r="E272" s="70">
        <v>1135.5810827089549</v>
      </c>
      <c r="F272" s="70">
        <v>2183.1127351431937</v>
      </c>
      <c r="G272" s="70">
        <v>1158.7377711303077</v>
      </c>
      <c r="H272" s="70">
        <v>1024.9792474321109</v>
      </c>
    </row>
    <row r="273" spans="1:8" x14ac:dyDescent="0.3">
      <c r="A273" s="14">
        <v>44778</v>
      </c>
      <c r="B273" s="70">
        <v>286</v>
      </c>
      <c r="C273" s="70">
        <v>372</v>
      </c>
      <c r="D273" s="70">
        <v>2633.8817213333327</v>
      </c>
      <c r="E273" s="70">
        <v>3009.672788541433</v>
      </c>
      <c r="F273" s="70">
        <v>2183.1127351431937</v>
      </c>
      <c r="G273" s="70">
        <v>1195.6590267834083</v>
      </c>
      <c r="H273" s="70">
        <v>2177.7948373690306</v>
      </c>
    </row>
    <row r="274" spans="1:8" x14ac:dyDescent="0.3">
      <c r="A274" s="14">
        <v>44779</v>
      </c>
      <c r="B274" s="70">
        <v>286</v>
      </c>
      <c r="C274" s="70">
        <v>372</v>
      </c>
      <c r="D274" s="70">
        <v>3144.0519010000003</v>
      </c>
      <c r="E274" s="70">
        <v>3593.4119011084963</v>
      </c>
      <c r="F274" s="70">
        <v>2183.1127351431937</v>
      </c>
      <c r="G274" s="70">
        <v>1533.4114205614751</v>
      </c>
      <c r="H274" s="70">
        <v>2242.5939602713161</v>
      </c>
    </row>
    <row r="275" spans="1:8" x14ac:dyDescent="0.3">
      <c r="A275" s="14">
        <v>44780</v>
      </c>
      <c r="B275" s="70">
        <v>286</v>
      </c>
      <c r="C275" s="70">
        <v>372</v>
      </c>
      <c r="D275" s="70">
        <v>1036.6690796666667</v>
      </c>
      <c r="E275" s="70">
        <v>1078.6211731826256</v>
      </c>
      <c r="F275" s="70">
        <v>2183.1127351431937</v>
      </c>
      <c r="G275" s="70">
        <v>1091.9813091189644</v>
      </c>
      <c r="H275" s="70">
        <v>1107.5074298507716</v>
      </c>
    </row>
    <row r="276" spans="1:8" x14ac:dyDescent="0.3">
      <c r="A276" s="14">
        <v>44781</v>
      </c>
      <c r="B276" s="70">
        <v>286</v>
      </c>
      <c r="C276" s="70">
        <v>372</v>
      </c>
      <c r="D276" s="70">
        <v>1428.8862808333331</v>
      </c>
      <c r="E276" s="70">
        <v>1473.2449150989146</v>
      </c>
      <c r="F276" s="70">
        <v>2183.1127351431937</v>
      </c>
      <c r="G276" s="70">
        <v>1690.1529856640079</v>
      </c>
      <c r="H276" s="70">
        <v>968.07343971298906</v>
      </c>
    </row>
    <row r="277" spans="1:8" x14ac:dyDescent="0.3">
      <c r="A277" s="14">
        <v>44782</v>
      </c>
      <c r="B277" s="70">
        <v>286</v>
      </c>
      <c r="C277" s="70">
        <v>372</v>
      </c>
      <c r="D277" s="70">
        <v>1453.7403628333332</v>
      </c>
      <c r="E277" s="70">
        <v>1596.0414249642381</v>
      </c>
      <c r="F277" s="70">
        <v>2183.1127351431937</v>
      </c>
      <c r="G277" s="70">
        <v>1728.8674422663764</v>
      </c>
      <c r="H277" s="70">
        <v>1159.4772876336369</v>
      </c>
    </row>
    <row r="278" spans="1:8" x14ac:dyDescent="0.3">
      <c r="A278" s="14">
        <v>44783</v>
      </c>
      <c r="B278" s="70">
        <v>286</v>
      </c>
      <c r="C278" s="70">
        <v>372</v>
      </c>
      <c r="D278" s="70">
        <v>1264.5514444999999</v>
      </c>
      <c r="E278" s="70">
        <v>1354.4428198277215</v>
      </c>
      <c r="F278" s="70">
        <v>2183.1127351431937</v>
      </c>
      <c r="G278" s="70">
        <v>1479.4582898199669</v>
      </c>
      <c r="H278" s="70">
        <v>1079.1899893244927</v>
      </c>
    </row>
    <row r="279" spans="1:8" x14ac:dyDescent="0.3">
      <c r="A279" s="14">
        <v>44784</v>
      </c>
      <c r="B279" s="70">
        <v>286</v>
      </c>
      <c r="C279" s="70">
        <v>372</v>
      </c>
      <c r="D279" s="70">
        <v>1382.6631571666667</v>
      </c>
      <c r="E279" s="70">
        <v>1651.6806931699384</v>
      </c>
      <c r="F279" s="70">
        <v>2183.1127351431937</v>
      </c>
      <c r="G279" s="70">
        <v>1853.0922611175554</v>
      </c>
      <c r="H279" s="70">
        <v>952.55014474520237</v>
      </c>
    </row>
    <row r="280" spans="1:8" x14ac:dyDescent="0.3">
      <c r="A280" s="14">
        <v>44785</v>
      </c>
      <c r="B280" s="70">
        <v>286</v>
      </c>
      <c r="C280" s="70">
        <v>372</v>
      </c>
      <c r="D280" s="70">
        <v>1417.802322333333</v>
      </c>
      <c r="E280" s="70">
        <v>1748.043826572329</v>
      </c>
      <c r="F280" s="70">
        <v>2183.1127351431937</v>
      </c>
      <c r="G280" s="70">
        <v>1710.5513461716694</v>
      </c>
      <c r="H280" s="70">
        <v>1271.3835018344475</v>
      </c>
    </row>
    <row r="281" spans="1:8" x14ac:dyDescent="0.3">
      <c r="A281" s="14">
        <v>44786</v>
      </c>
      <c r="B281" s="70">
        <v>286</v>
      </c>
      <c r="C281" s="70">
        <v>372</v>
      </c>
      <c r="D281" s="70">
        <v>981.07907716666671</v>
      </c>
      <c r="E281" s="70">
        <v>1076.0638619984652</v>
      </c>
      <c r="F281" s="70">
        <v>2183.1127351431937</v>
      </c>
      <c r="G281" s="70">
        <v>1092.3281209004274</v>
      </c>
      <c r="H281" s="70">
        <v>1078.2440010689957</v>
      </c>
    </row>
    <row r="282" spans="1:8" x14ac:dyDescent="0.3">
      <c r="A282" s="14">
        <v>44787</v>
      </c>
      <c r="B282" s="70">
        <v>286</v>
      </c>
      <c r="C282" s="70">
        <v>372</v>
      </c>
      <c r="D282" s="70">
        <v>1648.3303419999993</v>
      </c>
      <c r="E282" s="70">
        <v>1853.0595680198257</v>
      </c>
      <c r="F282" s="70">
        <v>2183.1127351431937</v>
      </c>
      <c r="G282" s="70">
        <v>886.76440641358863</v>
      </c>
      <c r="H282" s="70">
        <v>1663.7997453798469</v>
      </c>
    </row>
    <row r="283" spans="1:8" x14ac:dyDescent="0.3">
      <c r="A283" s="14">
        <v>44788</v>
      </c>
      <c r="B283" s="70">
        <v>286</v>
      </c>
      <c r="C283" s="70">
        <v>372</v>
      </c>
      <c r="D283" s="70">
        <v>1547.667414</v>
      </c>
      <c r="E283" s="70">
        <v>1868.5055654632245</v>
      </c>
      <c r="F283" s="70">
        <v>2183.1127351431937</v>
      </c>
      <c r="G283" s="70">
        <v>1724.8118711938077</v>
      </c>
      <c r="H283" s="70">
        <v>1489.9214147938319</v>
      </c>
    </row>
    <row r="284" spans="1:8" x14ac:dyDescent="0.3">
      <c r="A284" s="14">
        <v>44789</v>
      </c>
      <c r="B284" s="70">
        <v>286</v>
      </c>
      <c r="C284" s="70">
        <v>372</v>
      </c>
      <c r="D284" s="70">
        <v>1874.8131284999995</v>
      </c>
      <c r="E284" s="70">
        <v>2057.3146524557646</v>
      </c>
      <c r="F284" s="70">
        <v>2183.1127351431937</v>
      </c>
      <c r="G284" s="70">
        <v>1781.589023977567</v>
      </c>
      <c r="H284" s="70">
        <v>1504.8332650819189</v>
      </c>
    </row>
    <row r="285" spans="1:8" x14ac:dyDescent="0.3">
      <c r="A285" s="14">
        <v>44790</v>
      </c>
      <c r="B285" s="70">
        <v>286</v>
      </c>
      <c r="C285" s="70">
        <v>372</v>
      </c>
      <c r="D285" s="70">
        <v>1416.1685766666662</v>
      </c>
      <c r="E285" s="70">
        <v>1490.183925944237</v>
      </c>
      <c r="F285" s="70">
        <v>2183.1127351431937</v>
      </c>
      <c r="G285" s="70">
        <v>1362.216479283195</v>
      </c>
      <c r="H285" s="70">
        <v>1370.9020624691539</v>
      </c>
    </row>
    <row r="286" spans="1:8" x14ac:dyDescent="0.3">
      <c r="A286" s="14">
        <v>44791</v>
      </c>
      <c r="B286" s="70">
        <v>286</v>
      </c>
      <c r="C286" s="70">
        <v>372</v>
      </c>
      <c r="D286" s="70">
        <v>1703.3556508333331</v>
      </c>
      <c r="E286" s="70">
        <v>1826.214282060092</v>
      </c>
      <c r="F286" s="70">
        <v>2183.1127351431937</v>
      </c>
      <c r="G286" s="70">
        <v>1434.6993010133913</v>
      </c>
      <c r="H286" s="70">
        <v>1453.9706802959108</v>
      </c>
    </row>
    <row r="287" spans="1:8" x14ac:dyDescent="0.3">
      <c r="A287" s="14">
        <v>44792</v>
      </c>
      <c r="B287" s="70">
        <v>286</v>
      </c>
      <c r="C287" s="70">
        <v>372</v>
      </c>
      <c r="D287" s="70">
        <v>903.15780849999999</v>
      </c>
      <c r="E287" s="70">
        <v>956.10631440870407</v>
      </c>
      <c r="F287" s="70">
        <v>2183.1127351431937</v>
      </c>
      <c r="G287" s="70">
        <v>938.60320864215805</v>
      </c>
      <c r="H287" s="70">
        <v>1088.3763140441031</v>
      </c>
    </row>
    <row r="288" spans="1:8" x14ac:dyDescent="0.3">
      <c r="A288" s="14">
        <v>44793</v>
      </c>
      <c r="B288" s="70">
        <v>286</v>
      </c>
      <c r="C288" s="70">
        <v>372</v>
      </c>
      <c r="D288" s="70">
        <v>1492.6193061666663</v>
      </c>
      <c r="E288" s="70">
        <v>1644.7219980006669</v>
      </c>
      <c r="F288" s="70">
        <v>2183.1127351431937</v>
      </c>
      <c r="G288" s="70">
        <v>1656.3662537828795</v>
      </c>
      <c r="H288" s="70">
        <v>1195.6531456251669</v>
      </c>
    </row>
    <row r="289" spans="1:8" x14ac:dyDescent="0.3">
      <c r="A289" s="14">
        <v>44794</v>
      </c>
      <c r="B289" s="70">
        <v>286</v>
      </c>
      <c r="C289" s="70">
        <v>372</v>
      </c>
      <c r="D289" s="70">
        <v>740.77664199999981</v>
      </c>
      <c r="E289" s="70">
        <v>1220.2198565008737</v>
      </c>
      <c r="F289" s="70">
        <v>2183.1127351431937</v>
      </c>
      <c r="G289" s="70">
        <v>1319.9405628552017</v>
      </c>
      <c r="H289" s="70">
        <v>1054.8981886872048</v>
      </c>
    </row>
    <row r="290" spans="1:8" x14ac:dyDescent="0.3">
      <c r="A290" s="14">
        <v>44795</v>
      </c>
      <c r="B290" s="70">
        <v>286</v>
      </c>
      <c r="C290" s="70">
        <v>372</v>
      </c>
      <c r="D290" s="70">
        <v>2369.727920833333</v>
      </c>
      <c r="E290" s="70">
        <v>2776.301953365471</v>
      </c>
      <c r="F290" s="70">
        <v>2183.1127351431937</v>
      </c>
      <c r="G290" s="70">
        <v>680.32757016546361</v>
      </c>
      <c r="H290" s="70">
        <v>2169.2575951532654</v>
      </c>
    </row>
    <row r="291" spans="1:8" x14ac:dyDescent="0.3">
      <c r="A291" s="14">
        <v>44796</v>
      </c>
      <c r="B291" s="70">
        <v>286</v>
      </c>
      <c r="C291" s="70">
        <v>372</v>
      </c>
      <c r="D291" s="70">
        <v>4004.4680056666666</v>
      </c>
      <c r="E291" s="70">
        <v>4807.5613196631675</v>
      </c>
      <c r="F291" s="70">
        <v>2183.1127351431937</v>
      </c>
      <c r="G291" s="70">
        <v>1511.9222996580645</v>
      </c>
      <c r="H291" s="70">
        <v>2912.0991446317585</v>
      </c>
    </row>
    <row r="292" spans="1:8" x14ac:dyDescent="0.3">
      <c r="A292" s="14">
        <v>44797</v>
      </c>
      <c r="B292" s="70">
        <v>286</v>
      </c>
      <c r="C292" s="70">
        <v>372</v>
      </c>
      <c r="D292" s="70">
        <v>2000.8584676666665</v>
      </c>
      <c r="E292" s="70">
        <v>2178.7327168529614</v>
      </c>
      <c r="F292" s="70">
        <v>2183.1127351431937</v>
      </c>
      <c r="G292" s="70">
        <v>1649.0200275248628</v>
      </c>
      <c r="H292" s="70">
        <v>1613.0181230828744</v>
      </c>
    </row>
    <row r="293" spans="1:8" x14ac:dyDescent="0.3">
      <c r="A293" s="14">
        <v>44798</v>
      </c>
      <c r="B293" s="70">
        <v>286</v>
      </c>
      <c r="C293" s="70">
        <v>372</v>
      </c>
      <c r="D293" s="70">
        <v>1222.2173349999998</v>
      </c>
      <c r="E293" s="70">
        <v>1439.5440826229228</v>
      </c>
      <c r="F293" s="70">
        <v>2183.1127351431937</v>
      </c>
      <c r="G293" s="70">
        <v>1696.499703956865</v>
      </c>
      <c r="H293" s="70">
        <v>904.67978083887829</v>
      </c>
    </row>
    <row r="294" spans="1:8" x14ac:dyDescent="0.3">
      <c r="A294" s="14">
        <v>44799</v>
      </c>
      <c r="B294" s="70">
        <v>286</v>
      </c>
      <c r="C294" s="70">
        <v>372</v>
      </c>
      <c r="D294" s="70">
        <v>1720.9233338333333</v>
      </c>
      <c r="E294" s="70">
        <v>2004.9418688909418</v>
      </c>
      <c r="F294" s="70">
        <v>1963.9878451000468</v>
      </c>
      <c r="G294" s="70">
        <v>1504.7034392692417</v>
      </c>
      <c r="H294" s="70">
        <v>1531.8027073144135</v>
      </c>
    </row>
    <row r="295" spans="1:8" x14ac:dyDescent="0.3">
      <c r="A295" s="14">
        <v>44800</v>
      </c>
      <c r="B295" s="70">
        <v>286</v>
      </c>
      <c r="C295" s="70">
        <v>372</v>
      </c>
      <c r="D295" s="70">
        <v>1956.8981629999998</v>
      </c>
      <c r="E295" s="70">
        <v>2378.1439677116023</v>
      </c>
      <c r="F295" s="70">
        <v>1963.9878451000468</v>
      </c>
      <c r="G295" s="70">
        <v>1710.5888517598594</v>
      </c>
      <c r="H295" s="70">
        <v>1759.041210591932</v>
      </c>
    </row>
    <row r="296" spans="1:8" x14ac:dyDescent="0.3">
      <c r="A296" s="14">
        <v>44801</v>
      </c>
      <c r="B296" s="70">
        <v>286</v>
      </c>
      <c r="C296" s="70">
        <v>372</v>
      </c>
      <c r="D296" s="70">
        <v>1508.1680471666664</v>
      </c>
      <c r="E296" s="70">
        <v>1768.306217247238</v>
      </c>
      <c r="F296" s="70">
        <v>1963.9878451000468</v>
      </c>
      <c r="G296" s="70">
        <v>1834.346664349506</v>
      </c>
      <c r="H296" s="70">
        <v>1224.4280488981112</v>
      </c>
    </row>
    <row r="297" spans="1:8" x14ac:dyDescent="0.3">
      <c r="A297" s="14">
        <v>44802</v>
      </c>
      <c r="B297" s="70">
        <v>286</v>
      </c>
      <c r="C297" s="70">
        <v>372</v>
      </c>
      <c r="D297" s="70">
        <v>1182.8731409999998</v>
      </c>
      <c r="E297" s="70">
        <v>1369.4464514837623</v>
      </c>
      <c r="F297" s="70">
        <v>1963.9878451000468</v>
      </c>
      <c r="G297" s="70">
        <v>1584.4530485989453</v>
      </c>
      <c r="H297" s="70">
        <v>856.82386920298393</v>
      </c>
    </row>
    <row r="298" spans="1:8" x14ac:dyDescent="0.3">
      <c r="A298" s="14">
        <v>44803</v>
      </c>
      <c r="B298" s="70">
        <v>286</v>
      </c>
      <c r="C298" s="70">
        <v>372</v>
      </c>
      <c r="D298" s="70">
        <v>1463.306536333333</v>
      </c>
      <c r="E298" s="70">
        <v>1618.6480726619527</v>
      </c>
      <c r="F298" s="70">
        <v>1963.9878451000468</v>
      </c>
      <c r="G298" s="70">
        <v>1807.8153453661801</v>
      </c>
      <c r="H298" s="70">
        <v>1093.7962595205945</v>
      </c>
    </row>
    <row r="299" spans="1:8" x14ac:dyDescent="0.3">
      <c r="A299" s="14">
        <v>44804</v>
      </c>
      <c r="B299" s="70">
        <v>286</v>
      </c>
      <c r="C299" s="70">
        <v>372</v>
      </c>
      <c r="D299" s="70">
        <v>1263.5167073333334</v>
      </c>
      <c r="E299" s="70">
        <v>1473.6567369973686</v>
      </c>
      <c r="F299" s="70">
        <v>1963.9878451000468</v>
      </c>
      <c r="G299" s="70">
        <v>1597.8656543249369</v>
      </c>
      <c r="H299" s="70">
        <v>1130.8853812297768</v>
      </c>
    </row>
    <row r="300" spans="1:8" x14ac:dyDescent="0.3">
      <c r="A300" s="14">
        <v>44805</v>
      </c>
      <c r="B300" s="70">
        <v>286</v>
      </c>
      <c r="C300" s="70">
        <v>372</v>
      </c>
      <c r="D300" s="70">
        <v>3256.4373858333338</v>
      </c>
      <c r="E300" s="70">
        <v>3863.6790305721152</v>
      </c>
      <c r="F300" s="70">
        <v>1963.9878451000468</v>
      </c>
      <c r="G300" s="70">
        <v>1494.5123405785143</v>
      </c>
      <c r="H300" s="70">
        <v>2467.5309597577671</v>
      </c>
    </row>
    <row r="301" spans="1:8" x14ac:dyDescent="0.3">
      <c r="A301" s="14">
        <v>44806</v>
      </c>
      <c r="B301" s="70">
        <v>286</v>
      </c>
      <c r="C301" s="70">
        <v>372</v>
      </c>
      <c r="D301" s="70">
        <v>4944.061552666667</v>
      </c>
      <c r="E301" s="70">
        <v>6085.5661871585608</v>
      </c>
      <c r="F301" s="70">
        <v>1963.9878451000468</v>
      </c>
      <c r="G301" s="70">
        <v>1673.0487503175891</v>
      </c>
      <c r="H301" s="70">
        <v>3147.0761708040022</v>
      </c>
    </row>
    <row r="302" spans="1:8" x14ac:dyDescent="0.3">
      <c r="A302" s="14">
        <v>44807</v>
      </c>
      <c r="B302" s="70">
        <v>286</v>
      </c>
      <c r="C302" s="70">
        <v>372</v>
      </c>
      <c r="D302" s="70">
        <v>5608.0009250000012</v>
      </c>
      <c r="E302" s="70">
        <v>7220.6885958095318</v>
      </c>
      <c r="F302" s="70">
        <v>1963.9878451000468</v>
      </c>
      <c r="G302" s="70">
        <v>1570.6374886482001</v>
      </c>
      <c r="H302" s="70">
        <v>3636.6536891602468</v>
      </c>
    </row>
    <row r="303" spans="1:8" x14ac:dyDescent="0.3">
      <c r="A303" s="14">
        <v>44808</v>
      </c>
      <c r="B303" s="70">
        <v>286</v>
      </c>
      <c r="C303" s="70">
        <v>372</v>
      </c>
      <c r="D303" s="70">
        <v>5723.5585353333345</v>
      </c>
      <c r="E303" s="70">
        <v>7269.7240956669475</v>
      </c>
      <c r="F303" s="70">
        <v>1963.9878451000468</v>
      </c>
      <c r="G303" s="70">
        <v>1843.3841348923993</v>
      </c>
      <c r="H303" s="70">
        <v>3633.831976950526</v>
      </c>
    </row>
    <row r="304" spans="1:8" x14ac:dyDescent="0.3">
      <c r="A304" s="14">
        <v>44809</v>
      </c>
      <c r="B304" s="70">
        <v>286</v>
      </c>
      <c r="C304" s="70">
        <v>372</v>
      </c>
      <c r="D304" s="70">
        <v>3545.3911921666663</v>
      </c>
      <c r="E304" s="70">
        <v>4370.2104475351871</v>
      </c>
      <c r="F304" s="70">
        <v>1963.9878451000468</v>
      </c>
      <c r="G304" s="70">
        <v>1189.4405195162451</v>
      </c>
      <c r="H304" s="70">
        <v>2572.1201451814431</v>
      </c>
    </row>
    <row r="305" spans="1:8" x14ac:dyDescent="0.3">
      <c r="A305" s="14">
        <v>44810</v>
      </c>
      <c r="B305" s="70">
        <v>286</v>
      </c>
      <c r="C305" s="70">
        <v>372</v>
      </c>
      <c r="D305" s="70">
        <v>1250.5323644999999</v>
      </c>
      <c r="E305" s="70">
        <v>1464.7764371433195</v>
      </c>
      <c r="F305" s="70">
        <v>1963.9878451000468</v>
      </c>
      <c r="G305" s="70">
        <v>1285.9849459412958</v>
      </c>
      <c r="H305" s="70">
        <v>1343.5581418861234</v>
      </c>
    </row>
    <row r="306" spans="1:8" x14ac:dyDescent="0.3">
      <c r="A306" s="14">
        <v>44811</v>
      </c>
      <c r="B306" s="70">
        <v>286</v>
      </c>
      <c r="C306" s="70">
        <v>372</v>
      </c>
      <c r="D306" s="70">
        <v>2442.2388733333328</v>
      </c>
      <c r="E306" s="70">
        <v>2677.8858349295579</v>
      </c>
      <c r="F306" s="70">
        <v>1963.9878451000468</v>
      </c>
      <c r="G306" s="70">
        <v>2003.6779151749574</v>
      </c>
      <c r="H306" s="70">
        <v>1626.3975418783693</v>
      </c>
    </row>
    <row r="307" spans="1:8" x14ac:dyDescent="0.3">
      <c r="A307" s="14">
        <v>44812</v>
      </c>
      <c r="B307" s="70">
        <v>286</v>
      </c>
      <c r="C307" s="70">
        <v>372</v>
      </c>
      <c r="D307" s="70">
        <v>3032.4339414999999</v>
      </c>
      <c r="E307" s="70">
        <v>3595.3914240380968</v>
      </c>
      <c r="F307" s="70">
        <v>1963.9878451000468</v>
      </c>
      <c r="G307" s="70">
        <v>1485.1528198573883</v>
      </c>
      <c r="H307" s="70">
        <v>2252.6716861797559</v>
      </c>
    </row>
    <row r="308" spans="1:8" x14ac:dyDescent="0.3">
      <c r="A308" s="14">
        <v>44813</v>
      </c>
      <c r="B308" s="70">
        <v>286</v>
      </c>
      <c r="C308" s="70">
        <v>372</v>
      </c>
      <c r="D308" s="70">
        <v>2813.2926316666662</v>
      </c>
      <c r="E308" s="70">
        <v>3272.7170238129215</v>
      </c>
      <c r="F308" s="70">
        <v>1963.9878451000468</v>
      </c>
      <c r="G308" s="70">
        <v>1016.9533110783964</v>
      </c>
      <c r="H308" s="70">
        <v>2282.9267510883028</v>
      </c>
    </row>
    <row r="309" spans="1:8" x14ac:dyDescent="0.3">
      <c r="A309" s="14">
        <v>44814</v>
      </c>
      <c r="B309" s="70">
        <v>286</v>
      </c>
      <c r="C309" s="70">
        <v>372</v>
      </c>
      <c r="D309" s="70">
        <v>1508.9772476666669</v>
      </c>
      <c r="E309" s="70">
        <v>1862.0008311854335</v>
      </c>
      <c r="F309" s="70">
        <v>1963.9878451000468</v>
      </c>
      <c r="G309" s="70">
        <v>1888.4023219109774</v>
      </c>
      <c r="H309" s="70">
        <v>1350.1498385647219</v>
      </c>
    </row>
    <row r="310" spans="1:8" x14ac:dyDescent="0.3">
      <c r="A310" s="14">
        <v>44815</v>
      </c>
      <c r="B310" s="70">
        <v>286</v>
      </c>
      <c r="C310" s="70">
        <v>372</v>
      </c>
      <c r="D310" s="70">
        <v>1783.5819704999994</v>
      </c>
      <c r="E310" s="70">
        <v>2777.0250995661286</v>
      </c>
      <c r="F310" s="70">
        <v>1963.9878451000468</v>
      </c>
      <c r="G310" s="70">
        <v>1921.9370060375759</v>
      </c>
      <c r="H310" s="70">
        <v>1890.3065519757338</v>
      </c>
    </row>
    <row r="311" spans="1:8" x14ac:dyDescent="0.3">
      <c r="A311" s="14">
        <v>44816</v>
      </c>
      <c r="B311" s="70">
        <v>286</v>
      </c>
      <c r="C311" s="70">
        <v>372</v>
      </c>
      <c r="D311" s="70">
        <v>3611.9785906666666</v>
      </c>
      <c r="E311" s="70">
        <v>4308.5431065326775</v>
      </c>
      <c r="F311" s="70">
        <v>1963.9878451000468</v>
      </c>
      <c r="G311" s="70">
        <v>1934.0689547489083</v>
      </c>
      <c r="H311" s="70">
        <v>2539.0312176361313</v>
      </c>
    </row>
    <row r="312" spans="1:8" x14ac:dyDescent="0.3">
      <c r="A312" s="14">
        <v>44817</v>
      </c>
      <c r="B312" s="70">
        <v>286</v>
      </c>
      <c r="C312" s="70">
        <v>372</v>
      </c>
      <c r="D312" s="70">
        <v>3208.0650769999988</v>
      </c>
      <c r="E312" s="70">
        <v>3852.0467675285104</v>
      </c>
      <c r="F312" s="70">
        <v>1963.9878451000468</v>
      </c>
      <c r="G312" s="70">
        <v>1888.5386729210322</v>
      </c>
      <c r="H312" s="70">
        <v>2450.9655747454171</v>
      </c>
    </row>
    <row r="313" spans="1:8" x14ac:dyDescent="0.3">
      <c r="A313" s="14">
        <v>44818</v>
      </c>
      <c r="B313" s="70">
        <v>286</v>
      </c>
      <c r="C313" s="70">
        <v>372</v>
      </c>
      <c r="D313" s="70">
        <v>4170.801545166667</v>
      </c>
      <c r="E313" s="70">
        <v>4842.7762458214165</v>
      </c>
      <c r="F313" s="70">
        <v>1963.9878451000468</v>
      </c>
      <c r="G313" s="70">
        <v>1810.7538466514268</v>
      </c>
      <c r="H313" s="70">
        <v>2762.2985047791581</v>
      </c>
    </row>
    <row r="314" spans="1:8" x14ac:dyDescent="0.3">
      <c r="A314" s="14">
        <v>44819</v>
      </c>
      <c r="B314" s="70">
        <v>286</v>
      </c>
      <c r="C314" s="70">
        <v>372</v>
      </c>
      <c r="D314" s="70">
        <v>3576.2637886666653</v>
      </c>
      <c r="E314" s="70">
        <v>4176.5948444908527</v>
      </c>
      <c r="F314" s="70">
        <v>1963.9878451000468</v>
      </c>
      <c r="G314" s="70">
        <v>1765.1348902976183</v>
      </c>
      <c r="H314" s="70">
        <v>2622.6241272856714</v>
      </c>
    </row>
    <row r="315" spans="1:8" x14ac:dyDescent="0.3">
      <c r="A315" s="14">
        <v>44820</v>
      </c>
      <c r="B315" s="70">
        <v>286</v>
      </c>
      <c r="C315" s="70">
        <v>372</v>
      </c>
      <c r="D315" s="70">
        <v>1801.4035653333326</v>
      </c>
      <c r="E315" s="70">
        <v>2194.7041660313298</v>
      </c>
      <c r="F315" s="70">
        <v>1963.9878451000468</v>
      </c>
      <c r="G315" s="70">
        <v>978.13006244071698</v>
      </c>
      <c r="H315" s="70">
        <v>2106.3555810593434</v>
      </c>
    </row>
    <row r="316" spans="1:8" x14ac:dyDescent="0.3">
      <c r="A316" s="14">
        <v>44821</v>
      </c>
      <c r="B316" s="70">
        <v>286</v>
      </c>
      <c r="C316" s="70">
        <v>372</v>
      </c>
      <c r="D316" s="70">
        <v>1852.1623728333332</v>
      </c>
      <c r="E316" s="70">
        <v>2427.7817583452697</v>
      </c>
      <c r="F316" s="70">
        <v>1963.9878451000468</v>
      </c>
      <c r="G316" s="70">
        <v>1793.6319278356452</v>
      </c>
      <c r="H316" s="70">
        <v>1920.8330928477335</v>
      </c>
    </row>
    <row r="317" spans="1:8" x14ac:dyDescent="0.3">
      <c r="A317" s="14">
        <v>44822</v>
      </c>
      <c r="B317" s="70">
        <v>286</v>
      </c>
      <c r="C317" s="70">
        <v>372</v>
      </c>
      <c r="D317" s="70">
        <v>2256.9172856666655</v>
      </c>
      <c r="E317" s="70">
        <v>2893.9463813322127</v>
      </c>
      <c r="F317" s="70">
        <v>1963.9878451000468</v>
      </c>
      <c r="G317" s="70">
        <v>1552.1378888122322</v>
      </c>
      <c r="H317" s="70">
        <v>2221.7277060207598</v>
      </c>
    </row>
    <row r="318" spans="1:8" x14ac:dyDescent="0.3">
      <c r="A318" s="14">
        <v>44823</v>
      </c>
      <c r="B318" s="70">
        <v>286</v>
      </c>
      <c r="C318" s="70">
        <v>372</v>
      </c>
      <c r="D318" s="70">
        <v>2004.2341859999999</v>
      </c>
      <c r="E318" s="70">
        <v>2355.6652657720906</v>
      </c>
      <c r="F318" s="70">
        <v>1963.9878451000468</v>
      </c>
      <c r="G318" s="70">
        <v>1704.7075873087911</v>
      </c>
      <c r="H318" s="70">
        <v>1848.0895314855461</v>
      </c>
    </row>
    <row r="319" spans="1:8" x14ac:dyDescent="0.3">
      <c r="A319" s="14">
        <v>44824</v>
      </c>
      <c r="B319" s="70">
        <v>286</v>
      </c>
      <c r="C319" s="70">
        <v>372</v>
      </c>
      <c r="D319" s="70">
        <v>1372.8657264999997</v>
      </c>
      <c r="E319" s="70">
        <v>1690.2618591511368</v>
      </c>
      <c r="F319" s="70">
        <v>1963.9878451000468</v>
      </c>
      <c r="G319" s="70">
        <v>1509.3397103103894</v>
      </c>
      <c r="H319" s="70">
        <v>1501.8211743454299</v>
      </c>
    </row>
    <row r="320" spans="1:8" x14ac:dyDescent="0.3">
      <c r="A320" s="14">
        <v>44825</v>
      </c>
      <c r="B320" s="70">
        <v>286</v>
      </c>
      <c r="C320" s="70">
        <v>372</v>
      </c>
      <c r="D320" s="70">
        <v>1388.4009116666666</v>
      </c>
      <c r="E320" s="70">
        <v>1916.0488136441468</v>
      </c>
      <c r="F320" s="70">
        <v>1963.9878451000468</v>
      </c>
      <c r="G320" s="70">
        <v>1657.9128658758457</v>
      </c>
      <c r="H320" s="70">
        <v>1491.890751942871</v>
      </c>
    </row>
    <row r="321" spans="1:8" x14ac:dyDescent="0.3">
      <c r="A321" s="14">
        <v>44826</v>
      </c>
      <c r="B321" s="70">
        <v>286</v>
      </c>
      <c r="C321" s="70">
        <v>372</v>
      </c>
      <c r="D321" s="70">
        <v>1445.7961089999997</v>
      </c>
      <c r="E321" s="70">
        <v>2029.5550900862252</v>
      </c>
      <c r="F321" s="70">
        <v>1963.9878451000468</v>
      </c>
      <c r="G321" s="70">
        <v>1774.7983627338117</v>
      </c>
      <c r="H321" s="70">
        <v>1454.5403812303334</v>
      </c>
    </row>
    <row r="322" spans="1:8" x14ac:dyDescent="0.3">
      <c r="A322" s="14">
        <v>44827</v>
      </c>
      <c r="B322" s="70">
        <v>286</v>
      </c>
      <c r="C322" s="70">
        <v>372</v>
      </c>
      <c r="D322" s="70">
        <v>2238.8640998333331</v>
      </c>
      <c r="E322" s="70">
        <v>2848.8129269125197</v>
      </c>
      <c r="F322" s="70">
        <v>1963.9878451000468</v>
      </c>
      <c r="G322" s="70">
        <v>1438.6310490493756</v>
      </c>
      <c r="H322" s="70">
        <v>2067.4523965307244</v>
      </c>
    </row>
    <row r="323" spans="1:8" x14ac:dyDescent="0.3">
      <c r="A323" s="14">
        <v>44828</v>
      </c>
      <c r="B323" s="70">
        <v>286</v>
      </c>
      <c r="C323" s="70">
        <v>372</v>
      </c>
      <c r="D323" s="70">
        <v>3678.5542216666663</v>
      </c>
      <c r="E323" s="70">
        <v>4458.2997522751148</v>
      </c>
      <c r="F323" s="70">
        <v>1963.9878451000468</v>
      </c>
      <c r="G323" s="70">
        <v>1399.9249967430017</v>
      </c>
      <c r="H323" s="70">
        <v>2516.7318985952502</v>
      </c>
    </row>
    <row r="324" spans="1:8" x14ac:dyDescent="0.3">
      <c r="A324" s="14">
        <v>44829</v>
      </c>
      <c r="B324" s="70">
        <v>286</v>
      </c>
      <c r="C324" s="70">
        <v>372</v>
      </c>
      <c r="D324" s="70">
        <v>4235.1790273333327</v>
      </c>
      <c r="E324" s="70">
        <v>5323.8511693718001</v>
      </c>
      <c r="F324" s="70">
        <v>1963.9878451000468</v>
      </c>
      <c r="G324" s="70">
        <v>1138.4850570710271</v>
      </c>
      <c r="H324" s="70">
        <v>3049.3257957731535</v>
      </c>
    </row>
    <row r="325" spans="1:8" x14ac:dyDescent="0.3">
      <c r="A325" s="14">
        <v>44830</v>
      </c>
      <c r="B325" s="70">
        <v>286</v>
      </c>
      <c r="C325" s="70">
        <v>372</v>
      </c>
      <c r="D325" s="70">
        <v>4242.0140748333324</v>
      </c>
      <c r="E325" s="70">
        <v>5067.1664180840298</v>
      </c>
      <c r="F325" s="70">
        <v>2971.3309809570419</v>
      </c>
      <c r="G325" s="70">
        <v>1040.9511235140699</v>
      </c>
      <c r="H325" s="70">
        <v>3049.8706314495353</v>
      </c>
    </row>
    <row r="326" spans="1:8" x14ac:dyDescent="0.3">
      <c r="A326" s="14">
        <v>44831</v>
      </c>
      <c r="B326" s="70">
        <v>286</v>
      </c>
      <c r="C326" s="70">
        <v>372</v>
      </c>
      <c r="D326" s="70">
        <v>2067.232152</v>
      </c>
      <c r="E326" s="70">
        <v>2723.3778758772369</v>
      </c>
      <c r="F326" s="70">
        <v>2971.3309809570419</v>
      </c>
      <c r="G326" s="70">
        <v>1513.408947284966</v>
      </c>
      <c r="H326" s="70">
        <v>1953.3090857128734</v>
      </c>
    </row>
    <row r="327" spans="1:8" x14ac:dyDescent="0.3">
      <c r="A327" s="14">
        <v>44832</v>
      </c>
      <c r="B327" s="70">
        <v>286</v>
      </c>
      <c r="C327" s="70">
        <v>372</v>
      </c>
      <c r="D327" s="70">
        <v>1400.4915218333329</v>
      </c>
      <c r="E327" s="70">
        <v>1462.0307102547833</v>
      </c>
      <c r="F327" s="70">
        <v>2971.3309809570419</v>
      </c>
      <c r="G327" s="70">
        <v>999.34584153995377</v>
      </c>
      <c r="H327" s="70">
        <v>1299.2174124111243</v>
      </c>
    </row>
    <row r="328" spans="1:8" x14ac:dyDescent="0.3">
      <c r="A328" s="14">
        <v>44833</v>
      </c>
      <c r="B328" s="70">
        <v>286</v>
      </c>
      <c r="C328" s="70">
        <v>372</v>
      </c>
      <c r="D328" s="70">
        <v>1540.0358561666662</v>
      </c>
      <c r="E328" s="70">
        <v>1864.066677978735</v>
      </c>
      <c r="F328" s="70">
        <v>2971.3309809570419</v>
      </c>
      <c r="G328" s="70">
        <v>1619.6158904951608</v>
      </c>
      <c r="H328" s="70">
        <v>1130.3702062049629</v>
      </c>
    </row>
    <row r="329" spans="1:8" x14ac:dyDescent="0.3">
      <c r="A329" s="14">
        <v>44834</v>
      </c>
      <c r="B329" s="70">
        <v>286</v>
      </c>
      <c r="C329" s="70">
        <v>372</v>
      </c>
      <c r="D329" s="70">
        <v>1962.5243248333322</v>
      </c>
      <c r="E329" s="70">
        <v>2204.7987370136889</v>
      </c>
      <c r="F329" s="70">
        <v>2971.3309809570419</v>
      </c>
      <c r="G329" s="70">
        <v>882.76371149167119</v>
      </c>
      <c r="H329" s="70">
        <v>1813.717860428992</v>
      </c>
    </row>
    <row r="330" spans="1:8" x14ac:dyDescent="0.3">
      <c r="A330" s="14">
        <v>44835</v>
      </c>
      <c r="B330" s="70">
        <v>286</v>
      </c>
      <c r="C330" s="70">
        <v>372</v>
      </c>
      <c r="D330" s="70">
        <v>1972.6784941666663</v>
      </c>
      <c r="E330" s="70">
        <v>2615.7456454263329</v>
      </c>
      <c r="F330" s="70">
        <v>2971.3309809570419</v>
      </c>
      <c r="G330" s="70">
        <v>1439.5882484020221</v>
      </c>
      <c r="H330" s="70">
        <v>1909.6543320758719</v>
      </c>
    </row>
    <row r="331" spans="1:8" x14ac:dyDescent="0.3">
      <c r="A331" s="14">
        <v>44836</v>
      </c>
      <c r="B331" s="70">
        <v>286</v>
      </c>
      <c r="C331" s="70">
        <v>372</v>
      </c>
      <c r="D331" s="70">
        <v>3470.6625999322027</v>
      </c>
      <c r="E331" s="70">
        <v>4418.6539837802193</v>
      </c>
      <c r="F331" s="70">
        <v>2971.3309809570419</v>
      </c>
      <c r="G331" s="70">
        <v>1849.5984972168533</v>
      </c>
      <c r="H331" s="70">
        <v>2612.4024482963328</v>
      </c>
    </row>
    <row r="332" spans="1:8" x14ac:dyDescent="0.3">
      <c r="A332" s="14">
        <v>44837</v>
      </c>
      <c r="B332" s="70">
        <v>286</v>
      </c>
      <c r="C332" s="70">
        <v>372</v>
      </c>
      <c r="D332" s="70">
        <v>4466.7478496666672</v>
      </c>
      <c r="E332" s="70">
        <v>5173.1212011360312</v>
      </c>
      <c r="F332" s="70">
        <v>2971.3309809570419</v>
      </c>
      <c r="G332" s="70">
        <v>1529.2731112559663</v>
      </c>
      <c r="H332" s="70">
        <v>2789.5054669218998</v>
      </c>
    </row>
    <row r="333" spans="1:8" x14ac:dyDescent="0.3">
      <c r="A333" s="14">
        <v>44838</v>
      </c>
      <c r="B333" s="70">
        <v>286</v>
      </c>
      <c r="C333" s="70">
        <v>372</v>
      </c>
      <c r="D333" s="70">
        <v>3186.9375014959373</v>
      </c>
      <c r="E333" s="70">
        <v>3601.5212818932214</v>
      </c>
      <c r="F333" s="70">
        <v>2971.3309809570419</v>
      </c>
      <c r="G333" s="70">
        <v>1655.781728993328</v>
      </c>
      <c r="H333" s="70">
        <v>2234.4582926741869</v>
      </c>
    </row>
    <row r="334" spans="1:8" x14ac:dyDescent="0.3">
      <c r="A334" s="14">
        <v>44839</v>
      </c>
      <c r="B334" s="70">
        <v>286</v>
      </c>
      <c r="C334" s="70">
        <v>372</v>
      </c>
      <c r="D334" s="70">
        <v>4241.8227991666663</v>
      </c>
      <c r="E334" s="70">
        <v>4896.0387095800907</v>
      </c>
      <c r="F334" s="70">
        <v>2971.3309809570419</v>
      </c>
      <c r="G334" s="70">
        <v>1473.6086869618669</v>
      </c>
      <c r="H334" s="70">
        <v>2816.5709138800662</v>
      </c>
    </row>
    <row r="335" spans="1:8" x14ac:dyDescent="0.3">
      <c r="A335" s="14">
        <v>44840</v>
      </c>
      <c r="B335" s="70">
        <v>286</v>
      </c>
      <c r="C335" s="70">
        <v>372</v>
      </c>
      <c r="D335" s="70">
        <v>4322.4502080000002</v>
      </c>
      <c r="E335" s="70">
        <v>4842.0653971708716</v>
      </c>
      <c r="F335" s="70">
        <v>2971.3309809570419</v>
      </c>
      <c r="G335" s="70">
        <v>1664.806923330505</v>
      </c>
      <c r="H335" s="70">
        <v>2797.439465539534</v>
      </c>
    </row>
    <row r="336" spans="1:8" x14ac:dyDescent="0.3">
      <c r="A336" s="14">
        <v>44841</v>
      </c>
      <c r="B336" s="70">
        <v>286</v>
      </c>
      <c r="C336" s="70">
        <v>372</v>
      </c>
      <c r="D336" s="70">
        <v>4117.5573916666663</v>
      </c>
      <c r="E336" s="70">
        <v>4728.0515267348592</v>
      </c>
      <c r="F336" s="70">
        <v>2971.3309809570419</v>
      </c>
      <c r="G336" s="70">
        <v>1353.6297559630111</v>
      </c>
      <c r="H336" s="70">
        <v>2716.4372598303571</v>
      </c>
    </row>
    <row r="337" spans="1:8" x14ac:dyDescent="0.3">
      <c r="A337" s="14">
        <v>44842</v>
      </c>
      <c r="B337" s="70">
        <v>286</v>
      </c>
      <c r="C337" s="70">
        <v>372</v>
      </c>
      <c r="D337" s="70">
        <v>3401.133750833334</v>
      </c>
      <c r="E337" s="70">
        <v>3907.3283459261997</v>
      </c>
      <c r="F337" s="70">
        <v>2971.3309809570419</v>
      </c>
      <c r="G337" s="70">
        <v>777.21979450474521</v>
      </c>
      <c r="H337" s="70">
        <v>2628.2613065911164</v>
      </c>
    </row>
    <row r="338" spans="1:8" x14ac:dyDescent="0.3">
      <c r="A338" s="14">
        <v>44843</v>
      </c>
      <c r="B338" s="70">
        <v>286</v>
      </c>
      <c r="C338" s="70">
        <v>372</v>
      </c>
      <c r="D338" s="70">
        <v>2716.2434633333323</v>
      </c>
      <c r="E338" s="70">
        <v>3520.9142771409975</v>
      </c>
      <c r="F338" s="70">
        <v>2971.3309809570419</v>
      </c>
      <c r="G338" s="70">
        <v>1589.9851911564547</v>
      </c>
      <c r="H338" s="70">
        <v>2257.3226119710507</v>
      </c>
    </row>
    <row r="339" spans="1:8" x14ac:dyDescent="0.3">
      <c r="A339" s="14">
        <v>44844</v>
      </c>
      <c r="B339" s="70">
        <v>286</v>
      </c>
      <c r="C339" s="70">
        <v>372</v>
      </c>
      <c r="D339" s="70">
        <v>3495.5818931666654</v>
      </c>
      <c r="E339" s="70">
        <v>4100.6164952401105</v>
      </c>
      <c r="F339" s="70">
        <v>2971.3309809570419</v>
      </c>
      <c r="G339" s="70">
        <v>1519.1545907347495</v>
      </c>
      <c r="H339" s="70">
        <v>2347.6103836601619</v>
      </c>
    </row>
    <row r="340" spans="1:8" x14ac:dyDescent="0.3">
      <c r="A340" s="14">
        <v>44845</v>
      </c>
      <c r="B340" s="70">
        <v>286</v>
      </c>
      <c r="C340" s="70">
        <v>372</v>
      </c>
      <c r="D340" s="70">
        <v>6182.9908845</v>
      </c>
      <c r="E340" s="70">
        <v>7701.5642772718384</v>
      </c>
      <c r="F340" s="70">
        <v>2971.3309809570419</v>
      </c>
      <c r="G340" s="70">
        <v>1704.1639599442794</v>
      </c>
      <c r="H340" s="70">
        <v>4703.9154663572654</v>
      </c>
    </row>
    <row r="341" spans="1:8" x14ac:dyDescent="0.3">
      <c r="A341" s="14">
        <v>44846</v>
      </c>
      <c r="B341" s="70">
        <v>286</v>
      </c>
      <c r="C341" s="70">
        <v>372</v>
      </c>
      <c r="D341" s="70">
        <v>5574.6763023333333</v>
      </c>
      <c r="E341" s="70">
        <v>6408.1381442320971</v>
      </c>
      <c r="F341" s="70">
        <v>2971.3309809570419</v>
      </c>
      <c r="G341" s="70">
        <v>1842.9521213061103</v>
      </c>
      <c r="H341" s="70">
        <v>3887.5741156909667</v>
      </c>
    </row>
    <row r="342" spans="1:8" x14ac:dyDescent="0.3">
      <c r="A342" s="14">
        <v>44847</v>
      </c>
      <c r="B342" s="70">
        <v>286</v>
      </c>
      <c r="C342" s="70">
        <v>372</v>
      </c>
      <c r="D342" s="70">
        <v>3808.6661973333339</v>
      </c>
      <c r="E342" s="70">
        <v>4422.332122034054</v>
      </c>
      <c r="F342" s="70">
        <v>2971.3309809570419</v>
      </c>
      <c r="G342" s="70">
        <v>1356.7694135967522</v>
      </c>
      <c r="H342" s="70">
        <v>2620.171879803323</v>
      </c>
    </row>
    <row r="343" spans="1:8" x14ac:dyDescent="0.3">
      <c r="A343" s="14">
        <v>44848</v>
      </c>
      <c r="B343" s="70">
        <v>286</v>
      </c>
      <c r="C343" s="70">
        <v>372</v>
      </c>
      <c r="D343" s="70">
        <v>3422.7653873108479</v>
      </c>
      <c r="E343" s="70">
        <v>3630.6198209945082</v>
      </c>
      <c r="F343" s="70">
        <v>2971.3309809570419</v>
      </c>
      <c r="G343" s="70">
        <v>1432.2765285440526</v>
      </c>
      <c r="H343" s="70">
        <v>2433.7828481800912</v>
      </c>
    </row>
    <row r="344" spans="1:8" x14ac:dyDescent="0.3">
      <c r="A344" s="14">
        <v>44849</v>
      </c>
      <c r="B344" s="70">
        <v>286</v>
      </c>
      <c r="C344" s="70">
        <v>372</v>
      </c>
      <c r="D344" s="70">
        <v>3950.7314069306008</v>
      </c>
      <c r="E344" s="70">
        <v>4434.0811994070546</v>
      </c>
      <c r="F344" s="70">
        <v>2971.3309809570419</v>
      </c>
      <c r="G344" s="70">
        <v>1564.4069658849321</v>
      </c>
      <c r="H344" s="70">
        <v>2522.5569360202421</v>
      </c>
    </row>
    <row r="345" spans="1:8" x14ac:dyDescent="0.3">
      <c r="A345" s="14">
        <v>44850</v>
      </c>
      <c r="B345" s="70">
        <v>286</v>
      </c>
      <c r="C345" s="70">
        <v>372</v>
      </c>
      <c r="D345" s="70">
        <v>3822.959743097711</v>
      </c>
      <c r="E345" s="70">
        <v>6264.4131440315059</v>
      </c>
      <c r="F345" s="70">
        <v>2971.3309809570419</v>
      </c>
      <c r="G345" s="70">
        <v>1438.2002349351824</v>
      </c>
      <c r="H345" s="70">
        <v>4248.615285662514</v>
      </c>
    </row>
    <row r="346" spans="1:8" x14ac:dyDescent="0.3">
      <c r="A346" s="14">
        <v>44851</v>
      </c>
      <c r="B346" s="70">
        <v>286</v>
      </c>
      <c r="C346" s="70">
        <v>372</v>
      </c>
      <c r="D346" s="70">
        <v>1411.9210595823288</v>
      </c>
      <c r="E346" s="70">
        <v>1489.9062914169788</v>
      </c>
      <c r="F346" s="70">
        <v>2971.3309809570419</v>
      </c>
      <c r="G346" s="70">
        <v>1223.968855083622</v>
      </c>
      <c r="H346" s="70">
        <v>1424.9477852034097</v>
      </c>
    </row>
    <row r="347" spans="1:8" x14ac:dyDescent="0.3">
      <c r="A347" s="14">
        <v>44852</v>
      </c>
      <c r="B347" s="70">
        <v>286</v>
      </c>
      <c r="C347" s="70">
        <v>372</v>
      </c>
      <c r="D347" s="70">
        <v>3711.0831651991621</v>
      </c>
      <c r="E347" s="70">
        <v>4234.1537065143293</v>
      </c>
      <c r="F347" s="70">
        <v>2971.3309809570419</v>
      </c>
      <c r="G347" s="70">
        <v>1181.3196652842234</v>
      </c>
      <c r="H347" s="70">
        <v>2524.5283402617597</v>
      </c>
    </row>
    <row r="348" spans="1:8" x14ac:dyDescent="0.3">
      <c r="A348" s="14">
        <v>44853</v>
      </c>
      <c r="B348" s="70">
        <v>286</v>
      </c>
      <c r="C348" s="70">
        <v>372</v>
      </c>
      <c r="D348" s="70">
        <v>5483.7053377620659</v>
      </c>
      <c r="E348" s="70">
        <v>6281.799852842516</v>
      </c>
      <c r="F348" s="70">
        <v>2971.3309809570419</v>
      </c>
      <c r="G348" s="70">
        <v>1298.9479586118196</v>
      </c>
      <c r="H348" s="70">
        <v>3196.7532752485658</v>
      </c>
    </row>
    <row r="349" spans="1:8" x14ac:dyDescent="0.3">
      <c r="A349" s="14">
        <v>44854</v>
      </c>
      <c r="B349" s="70">
        <v>286</v>
      </c>
      <c r="C349" s="70">
        <v>372</v>
      </c>
      <c r="D349" s="70">
        <v>4726.1711649185127</v>
      </c>
      <c r="E349" s="70">
        <v>5430.2217333375102</v>
      </c>
      <c r="F349" s="70">
        <v>2971.3309809570419</v>
      </c>
      <c r="G349" s="70">
        <v>525.69611359240275</v>
      </c>
      <c r="H349" s="70">
        <v>2945.0469635200807</v>
      </c>
    </row>
    <row r="350" spans="1:8" x14ac:dyDescent="0.3">
      <c r="A350" s="14">
        <v>44855</v>
      </c>
      <c r="B350" s="70">
        <v>286</v>
      </c>
      <c r="C350" s="70">
        <v>372</v>
      </c>
      <c r="D350" s="70">
        <v>3836.0339875898453</v>
      </c>
      <c r="E350" s="70">
        <v>4216.9045427300689</v>
      </c>
      <c r="F350" s="70">
        <v>2971.3309809570419</v>
      </c>
      <c r="G350" s="70">
        <v>1838.4300534546123</v>
      </c>
      <c r="H350" s="70">
        <v>2262.6445823231088</v>
      </c>
    </row>
    <row r="351" spans="1:8" x14ac:dyDescent="0.3">
      <c r="A351" s="14">
        <v>44856</v>
      </c>
      <c r="B351" s="70">
        <v>286</v>
      </c>
      <c r="C351" s="70">
        <v>372</v>
      </c>
      <c r="D351" s="70">
        <v>1691.9393736666661</v>
      </c>
      <c r="E351" s="70">
        <v>1752.5207719352757</v>
      </c>
      <c r="F351" s="70">
        <v>2971.3309809570419</v>
      </c>
      <c r="G351" s="70">
        <v>1747.2112930393544</v>
      </c>
      <c r="H351" s="70">
        <v>1312.8120108558719</v>
      </c>
    </row>
    <row r="352" spans="1:8" x14ac:dyDescent="0.3">
      <c r="A352" s="14">
        <v>44857</v>
      </c>
      <c r="B352" s="70">
        <v>286</v>
      </c>
      <c r="C352" s="70">
        <v>372</v>
      </c>
      <c r="D352" s="70">
        <v>2716.6287644999998</v>
      </c>
      <c r="E352" s="70">
        <v>3401.6577574617677</v>
      </c>
      <c r="F352" s="70">
        <v>2971.3309809570419</v>
      </c>
      <c r="G352" s="70">
        <v>1663.2867812045583</v>
      </c>
      <c r="H352" s="70">
        <v>2044.3331488855058</v>
      </c>
    </row>
    <row r="353" spans="1:8" x14ac:dyDescent="0.3">
      <c r="A353" s="14">
        <v>44858</v>
      </c>
      <c r="B353" s="70">
        <v>286</v>
      </c>
      <c r="C353" s="70">
        <v>372</v>
      </c>
      <c r="D353" s="70">
        <v>4695.7798433333337</v>
      </c>
      <c r="E353" s="70">
        <v>6039.3316118739185</v>
      </c>
      <c r="F353" s="70">
        <v>2971.3309809570419</v>
      </c>
      <c r="G353" s="70">
        <v>1395.6503914435727</v>
      </c>
      <c r="H353" s="70">
        <v>3458.9200250838057</v>
      </c>
    </row>
    <row r="354" spans="1:8" x14ac:dyDescent="0.3">
      <c r="A354" s="14">
        <v>44859</v>
      </c>
      <c r="B354" s="70">
        <v>286</v>
      </c>
      <c r="C354" s="70">
        <v>372</v>
      </c>
      <c r="D354" s="70">
        <v>5542.5305608333338</v>
      </c>
      <c r="E354" s="70">
        <v>7106.5014036800239</v>
      </c>
      <c r="F354" s="70">
        <v>2971.3309809570419</v>
      </c>
      <c r="G354" s="70">
        <v>982.35955406667836</v>
      </c>
      <c r="H354" s="70">
        <v>4087.8732463110741</v>
      </c>
    </row>
    <row r="355" spans="1:8" x14ac:dyDescent="0.3">
      <c r="A355" s="14">
        <v>44860</v>
      </c>
      <c r="B355" s="70">
        <v>286</v>
      </c>
      <c r="C355" s="70">
        <v>372</v>
      </c>
      <c r="D355" s="70">
        <v>4624.3549344687535</v>
      </c>
      <c r="E355" s="70">
        <v>6203.6921113386434</v>
      </c>
      <c r="F355" s="70">
        <v>3759.4253739349324</v>
      </c>
      <c r="G355" s="70">
        <v>253.53939729006865</v>
      </c>
      <c r="H355" s="70">
        <v>3762.6713660999949</v>
      </c>
    </row>
    <row r="356" spans="1:8" x14ac:dyDescent="0.3">
      <c r="A356" s="14">
        <v>44861</v>
      </c>
      <c r="B356" s="70">
        <v>286</v>
      </c>
      <c r="C356" s="70">
        <v>372</v>
      </c>
      <c r="D356" s="70">
        <v>4649.3447289999995</v>
      </c>
      <c r="E356" s="70">
        <v>6306.0041597548352</v>
      </c>
      <c r="F356" s="70">
        <v>3759.4253739349324</v>
      </c>
      <c r="G356" s="70">
        <v>1096.5963435497906</v>
      </c>
      <c r="H356" s="70">
        <v>3398.3746877342501</v>
      </c>
    </row>
    <row r="357" spans="1:8" x14ac:dyDescent="0.3">
      <c r="A357" s="14">
        <v>44862</v>
      </c>
      <c r="B357" s="70">
        <v>286</v>
      </c>
      <c r="C357" s="70">
        <v>372</v>
      </c>
      <c r="D357" s="70">
        <v>5505.0821396666661</v>
      </c>
      <c r="E357" s="70">
        <v>6877.3806361567849</v>
      </c>
      <c r="F357" s="70">
        <v>3759.4253739349324</v>
      </c>
      <c r="G357" s="70">
        <v>137.33995908612519</v>
      </c>
      <c r="H357" s="70">
        <v>4472.3857588308992</v>
      </c>
    </row>
    <row r="358" spans="1:8" x14ac:dyDescent="0.3">
      <c r="A358" s="14">
        <v>44863</v>
      </c>
      <c r="B358" s="70">
        <v>286</v>
      </c>
      <c r="C358" s="70">
        <v>372</v>
      </c>
      <c r="D358" s="70">
        <v>5585.505696666668</v>
      </c>
      <c r="E358" s="70">
        <v>7009.3779932461466</v>
      </c>
      <c r="F358" s="70">
        <v>3759.4253739349324</v>
      </c>
      <c r="G358" s="70">
        <v>575.24836219587883</v>
      </c>
      <c r="H358" s="70">
        <v>5915.1136029029012</v>
      </c>
    </row>
    <row r="359" spans="1:8" x14ac:dyDescent="0.3">
      <c r="A359" s="14">
        <v>44864</v>
      </c>
      <c r="B359" s="70">
        <v>286</v>
      </c>
      <c r="C359" s="70">
        <v>372</v>
      </c>
      <c r="D359" s="70">
        <v>5263.6290400000007</v>
      </c>
      <c r="E359" s="70">
        <v>7327.0343312362565</v>
      </c>
      <c r="F359" s="70">
        <v>3759.4253739349324</v>
      </c>
      <c r="G359" s="70">
        <v>1313.1222455216082</v>
      </c>
      <c r="H359" s="70">
        <v>4781.3439717830479</v>
      </c>
    </row>
    <row r="360" spans="1:8" x14ac:dyDescent="0.3">
      <c r="A360" s="14">
        <v>44865</v>
      </c>
      <c r="B360" s="70">
        <v>286</v>
      </c>
      <c r="C360" s="70">
        <v>372</v>
      </c>
      <c r="D360" s="70">
        <v>2854.2681201666664</v>
      </c>
      <c r="E360" s="70">
        <v>3249.4871504142134</v>
      </c>
      <c r="F360" s="70">
        <v>3759.4253739349324</v>
      </c>
      <c r="G360" s="70">
        <v>1338.5786720596798</v>
      </c>
      <c r="H360" s="70">
        <v>2116.0403249391002</v>
      </c>
    </row>
    <row r="361" spans="1:8" x14ac:dyDescent="0.3">
      <c r="A361" s="14">
        <v>44866</v>
      </c>
      <c r="B361" s="70">
        <v>286</v>
      </c>
      <c r="C361" s="70">
        <v>372</v>
      </c>
      <c r="D361" s="70">
        <v>1517.5307005</v>
      </c>
      <c r="E361" s="70">
        <v>1604.1109743555514</v>
      </c>
      <c r="F361" s="70">
        <v>3759.4253739349324</v>
      </c>
      <c r="G361" s="70">
        <v>1682.8719992374442</v>
      </c>
      <c r="H361" s="70">
        <v>1164.1130106894002</v>
      </c>
    </row>
    <row r="362" spans="1:8" x14ac:dyDescent="0.3">
      <c r="A362" s="14">
        <v>44867</v>
      </c>
      <c r="B362" s="70">
        <v>286</v>
      </c>
      <c r="C362" s="70">
        <v>372</v>
      </c>
      <c r="D362" s="70">
        <v>865.72922166666672</v>
      </c>
      <c r="E362" s="70">
        <v>941.12927803304262</v>
      </c>
      <c r="F362" s="70">
        <v>3759.4253739349324</v>
      </c>
      <c r="G362" s="70">
        <v>923.02284063464356</v>
      </c>
      <c r="H362" s="70">
        <v>1020.7407117963182</v>
      </c>
    </row>
    <row r="363" spans="1:8" x14ac:dyDescent="0.3">
      <c r="A363" s="14">
        <v>44868</v>
      </c>
      <c r="B363" s="70">
        <v>286</v>
      </c>
      <c r="C363" s="70">
        <v>372</v>
      </c>
      <c r="D363" s="70">
        <v>1461.2553461666666</v>
      </c>
      <c r="E363" s="70">
        <v>1553.963073227771</v>
      </c>
      <c r="F363" s="70">
        <v>3759.4253739349324</v>
      </c>
      <c r="G363" s="70">
        <v>1541.7669975831318</v>
      </c>
      <c r="H363" s="70">
        <v>1269.0614888832517</v>
      </c>
    </row>
    <row r="364" spans="1:8" x14ac:dyDescent="0.3">
      <c r="A364" s="14">
        <v>44869</v>
      </c>
      <c r="B364" s="70">
        <v>286</v>
      </c>
      <c r="C364" s="70">
        <v>372</v>
      </c>
      <c r="D364" s="70">
        <v>3164.4869743333329</v>
      </c>
      <c r="E364" s="70">
        <v>3536.8622126258037</v>
      </c>
      <c r="F364" s="70">
        <v>3759.4253739349324</v>
      </c>
      <c r="G364" s="70">
        <v>1591.6389601947237</v>
      </c>
      <c r="H364" s="70">
        <v>2345.5326928716258</v>
      </c>
    </row>
    <row r="365" spans="1:8" x14ac:dyDescent="0.3">
      <c r="A365" s="14">
        <v>44870</v>
      </c>
      <c r="B365" s="70">
        <v>286</v>
      </c>
      <c r="C365" s="70">
        <v>372</v>
      </c>
      <c r="D365" s="70">
        <v>4052.6035146666654</v>
      </c>
      <c r="E365" s="70">
        <v>4573.5523539116639</v>
      </c>
      <c r="F365" s="70">
        <v>3759.4253739349324</v>
      </c>
      <c r="G365" s="70">
        <v>1753.1636631344966</v>
      </c>
      <c r="H365" s="70">
        <v>2675.0045653724087</v>
      </c>
    </row>
    <row r="366" spans="1:8" x14ac:dyDescent="0.3">
      <c r="A366" s="14">
        <v>44871</v>
      </c>
      <c r="B366" s="70">
        <v>286</v>
      </c>
      <c r="C366" s="70">
        <v>372</v>
      </c>
      <c r="D366" s="70">
        <v>3676.637699833333</v>
      </c>
      <c r="E366" s="70">
        <v>4405.1357542061523</v>
      </c>
      <c r="F366" s="70">
        <v>3759.4253739349324</v>
      </c>
      <c r="G366" s="70">
        <v>1503.1739592137267</v>
      </c>
      <c r="H366" s="70">
        <v>2685.8961141764985</v>
      </c>
    </row>
    <row r="367" spans="1:8" x14ac:dyDescent="0.3">
      <c r="A367" s="14">
        <v>44872</v>
      </c>
      <c r="B367" s="70">
        <v>286</v>
      </c>
      <c r="C367" s="70">
        <v>372</v>
      </c>
      <c r="D367" s="70">
        <v>3494.9015080000004</v>
      </c>
      <c r="E367" s="70">
        <v>3748.6394413886992</v>
      </c>
      <c r="F367" s="70">
        <v>3759.4253739349324</v>
      </c>
      <c r="G367" s="70">
        <v>1669.2743145930656</v>
      </c>
      <c r="H367" s="70">
        <v>2273.1083648674498</v>
      </c>
    </row>
    <row r="368" spans="1:8" x14ac:dyDescent="0.3">
      <c r="A368" s="14">
        <v>44873</v>
      </c>
      <c r="B368" s="70">
        <v>286</v>
      </c>
      <c r="C368" s="70">
        <v>372</v>
      </c>
      <c r="D368" s="70">
        <v>4268.3373204999998</v>
      </c>
      <c r="E368" s="70">
        <v>4658.4251790575727</v>
      </c>
      <c r="F368" s="70">
        <v>3759.4253739349324</v>
      </c>
      <c r="G368" s="70">
        <v>1577.976200983413</v>
      </c>
      <c r="H368" s="70">
        <v>2671.4302143455188</v>
      </c>
    </row>
    <row r="369" spans="1:8" x14ac:dyDescent="0.3">
      <c r="A369" s="14">
        <v>44874</v>
      </c>
      <c r="B369" s="70">
        <v>286</v>
      </c>
      <c r="C369" s="70">
        <v>372</v>
      </c>
      <c r="D369" s="70">
        <v>3873.1395971666666</v>
      </c>
      <c r="E369" s="70">
        <v>4234.2159971189649</v>
      </c>
      <c r="F369" s="70">
        <v>3759.4253739349324</v>
      </c>
      <c r="G369" s="70">
        <v>1497.465314694643</v>
      </c>
      <c r="H369" s="70">
        <v>2510.9885338873673</v>
      </c>
    </row>
    <row r="370" spans="1:8" x14ac:dyDescent="0.3">
      <c r="A370" s="14">
        <v>44875</v>
      </c>
      <c r="B370" s="70">
        <v>286</v>
      </c>
      <c r="C370" s="70">
        <v>372</v>
      </c>
      <c r="D370" s="70">
        <v>3356.8865485000001</v>
      </c>
      <c r="E370" s="70">
        <v>3707.5456835592327</v>
      </c>
      <c r="F370" s="70">
        <v>3759.4253739349324</v>
      </c>
      <c r="G370" s="70">
        <v>1246.8255587506774</v>
      </c>
      <c r="H370" s="70">
        <v>2243.8692100732205</v>
      </c>
    </row>
    <row r="371" spans="1:8" x14ac:dyDescent="0.3">
      <c r="A371" s="14">
        <v>44876</v>
      </c>
      <c r="B371" s="70">
        <v>286</v>
      </c>
      <c r="C371" s="70">
        <v>372</v>
      </c>
      <c r="D371" s="70">
        <v>4417.3610973333325</v>
      </c>
      <c r="E371" s="70">
        <v>4750.5855061721559</v>
      </c>
      <c r="F371" s="70">
        <v>3759.4253739349324</v>
      </c>
      <c r="G371" s="70">
        <v>1591.4207546817267</v>
      </c>
      <c r="H371" s="70">
        <v>2786.2146252688481</v>
      </c>
    </row>
    <row r="372" spans="1:8" x14ac:dyDescent="0.3">
      <c r="A372" s="14">
        <v>44877</v>
      </c>
      <c r="B372" s="70">
        <v>286</v>
      </c>
      <c r="C372" s="70">
        <v>372</v>
      </c>
      <c r="D372" s="70">
        <v>4184.4546528333331</v>
      </c>
      <c r="E372" s="70">
        <v>4527.9853790026727</v>
      </c>
      <c r="F372" s="70">
        <v>3759.4253739349324</v>
      </c>
      <c r="G372" s="70">
        <v>1456.2579083442413</v>
      </c>
      <c r="H372" s="70">
        <v>2682.2758005463297</v>
      </c>
    </row>
    <row r="373" spans="1:8" x14ac:dyDescent="0.3">
      <c r="A373" s="14">
        <v>44878</v>
      </c>
      <c r="B373" s="70">
        <v>286</v>
      </c>
      <c r="C373" s="70">
        <v>372</v>
      </c>
      <c r="D373" s="70">
        <v>4649.6007846666662</v>
      </c>
      <c r="E373" s="70">
        <v>5268.4361222217976</v>
      </c>
      <c r="F373" s="70">
        <v>3759.4253739349324</v>
      </c>
      <c r="G373" s="70">
        <v>1551.1134281751886</v>
      </c>
      <c r="H373" s="70">
        <v>2842.3268167953843</v>
      </c>
    </row>
    <row r="374" spans="1:8" x14ac:dyDescent="0.3">
      <c r="A374" s="14">
        <v>44879</v>
      </c>
      <c r="B374" s="70">
        <v>286</v>
      </c>
      <c r="C374" s="70">
        <v>372</v>
      </c>
      <c r="D374" s="70">
        <v>6167.695010166668</v>
      </c>
      <c r="E374" s="70">
        <v>7283.738302914915</v>
      </c>
      <c r="F374" s="70">
        <v>3759.4253739349324</v>
      </c>
      <c r="G374" s="70">
        <v>1511.9942542569631</v>
      </c>
      <c r="H374" s="70">
        <v>3534.4330605049763</v>
      </c>
    </row>
    <row r="375" spans="1:8" x14ac:dyDescent="0.3">
      <c r="A375" s="14">
        <v>44880</v>
      </c>
      <c r="B375" s="70">
        <v>286</v>
      </c>
      <c r="C375" s="70">
        <v>372</v>
      </c>
      <c r="D375" s="70">
        <v>4564.6214131666666</v>
      </c>
      <c r="E375" s="70">
        <v>5321.7084105238091</v>
      </c>
      <c r="F375" s="70">
        <v>3759.4253739349324</v>
      </c>
      <c r="G375" s="70">
        <v>1399.5278027749696</v>
      </c>
      <c r="H375" s="70">
        <v>3000.5771707661193</v>
      </c>
    </row>
    <row r="376" spans="1:8" x14ac:dyDescent="0.3">
      <c r="A376" s="14">
        <v>44881</v>
      </c>
      <c r="B376" s="70">
        <v>286</v>
      </c>
      <c r="C376" s="70">
        <v>372</v>
      </c>
      <c r="D376" s="70">
        <v>5085.4078743333339</v>
      </c>
      <c r="E376" s="70">
        <v>5921.8342926078294</v>
      </c>
      <c r="F376" s="70">
        <v>3759.4253739349324</v>
      </c>
      <c r="G376" s="70">
        <v>1177.7020033413403</v>
      </c>
      <c r="H376" s="70">
        <v>3179.3447673792125</v>
      </c>
    </row>
    <row r="377" spans="1:8" x14ac:dyDescent="0.3">
      <c r="A377" s="14">
        <v>44882</v>
      </c>
      <c r="B377" s="70">
        <v>286</v>
      </c>
      <c r="C377" s="70">
        <v>372</v>
      </c>
      <c r="D377" s="70">
        <v>4371.826579333333</v>
      </c>
      <c r="E377" s="70">
        <v>4870.8849470347459</v>
      </c>
      <c r="F377" s="70">
        <v>3759.4253739349324</v>
      </c>
      <c r="G377" s="70">
        <v>1323.3725193534804</v>
      </c>
      <c r="H377" s="70">
        <v>2858.6060760003429</v>
      </c>
    </row>
    <row r="378" spans="1:8" x14ac:dyDescent="0.3">
      <c r="A378" s="14">
        <v>44883</v>
      </c>
      <c r="B378" s="70">
        <v>286</v>
      </c>
      <c r="C378" s="70">
        <v>372</v>
      </c>
      <c r="D378" s="70">
        <v>3604.709737666667</v>
      </c>
      <c r="E378" s="70">
        <v>4006.3314117965838</v>
      </c>
      <c r="F378" s="70">
        <v>3759.4253739349324</v>
      </c>
      <c r="G378" s="70">
        <v>371.14464340991896</v>
      </c>
      <c r="H378" s="70">
        <v>2777.9517248887541</v>
      </c>
    </row>
    <row r="379" spans="1:8" x14ac:dyDescent="0.3">
      <c r="A379" s="14">
        <v>44884</v>
      </c>
      <c r="B379" s="70">
        <v>286</v>
      </c>
      <c r="C379" s="70">
        <v>372</v>
      </c>
      <c r="D379" s="70">
        <v>3281.9154689999991</v>
      </c>
      <c r="E379" s="70">
        <v>3619.8014962435741</v>
      </c>
      <c r="F379" s="70">
        <v>3759.4253739349324</v>
      </c>
      <c r="G379" s="70">
        <v>701.87251395739054</v>
      </c>
      <c r="H379" s="70">
        <v>2499.6143876724555</v>
      </c>
    </row>
    <row r="380" spans="1:8" x14ac:dyDescent="0.3">
      <c r="A380" s="14">
        <v>44885</v>
      </c>
      <c r="B380" s="70">
        <v>286</v>
      </c>
      <c r="C380" s="70">
        <v>372</v>
      </c>
      <c r="D380" s="70">
        <v>4597.6500441666658</v>
      </c>
      <c r="E380" s="70">
        <v>5066.8973081514396</v>
      </c>
      <c r="F380" s="70">
        <v>3759.4253739349324</v>
      </c>
      <c r="G380" s="70">
        <v>1302.0964902137011</v>
      </c>
      <c r="H380" s="70">
        <v>2882.1195295691359</v>
      </c>
    </row>
    <row r="381" spans="1:8" x14ac:dyDescent="0.3">
      <c r="A381" s="14">
        <v>44886</v>
      </c>
      <c r="B381" s="70">
        <v>286</v>
      </c>
      <c r="C381" s="70">
        <v>372</v>
      </c>
      <c r="D381" s="70">
        <v>3776.5840038333326</v>
      </c>
      <c r="E381" s="70">
        <v>4139.5747902540506</v>
      </c>
      <c r="F381" s="70">
        <v>3759.4253739349324</v>
      </c>
      <c r="G381" s="70">
        <v>1614.3929535565662</v>
      </c>
      <c r="H381" s="70">
        <v>2328.4822409598582</v>
      </c>
    </row>
    <row r="382" spans="1:8" x14ac:dyDescent="0.3">
      <c r="A382" s="14">
        <v>44887</v>
      </c>
      <c r="B382" s="70">
        <v>286</v>
      </c>
      <c r="C382" s="70">
        <v>372</v>
      </c>
      <c r="D382" s="70">
        <v>1934.9789254999996</v>
      </c>
      <c r="E382" s="70">
        <v>2060.73249811493</v>
      </c>
      <c r="F382" s="70">
        <v>3759.4253739349324</v>
      </c>
      <c r="G382" s="70">
        <v>1702.0636032094694</v>
      </c>
      <c r="H382" s="70">
        <v>1382.6361837358249</v>
      </c>
    </row>
    <row r="383" spans="1:8" x14ac:dyDescent="0.3">
      <c r="A383" s="14">
        <v>44888</v>
      </c>
      <c r="B383" s="70">
        <v>286</v>
      </c>
      <c r="C383" s="70">
        <v>372</v>
      </c>
      <c r="D383" s="70">
        <v>1716.354041333333</v>
      </c>
      <c r="E383" s="70">
        <v>1797.2225764318493</v>
      </c>
      <c r="F383" s="70">
        <v>3759.4253739349324</v>
      </c>
      <c r="G383" s="70">
        <v>1656.0030048370779</v>
      </c>
      <c r="H383" s="70">
        <v>1264.1350461559023</v>
      </c>
    </row>
    <row r="384" spans="1:8" x14ac:dyDescent="0.3">
      <c r="A384" s="14">
        <v>44889</v>
      </c>
      <c r="B384" s="70">
        <v>286</v>
      </c>
      <c r="C384" s="70">
        <v>372</v>
      </c>
      <c r="D384" s="70">
        <v>1779.9161616666668</v>
      </c>
      <c r="E384" s="70">
        <v>1894.5256696147528</v>
      </c>
      <c r="F384" s="70">
        <v>3759.4253739349324</v>
      </c>
      <c r="G384" s="70">
        <v>1436.8994842200896</v>
      </c>
      <c r="H384" s="70">
        <v>1439.0033066373758</v>
      </c>
    </row>
    <row r="385" spans="1:8" x14ac:dyDescent="0.3">
      <c r="A385" s="14">
        <v>44890</v>
      </c>
      <c r="B385" s="70">
        <v>286</v>
      </c>
      <c r="C385" s="70">
        <v>372</v>
      </c>
      <c r="D385" s="70">
        <v>1570.4308793333335</v>
      </c>
      <c r="E385" s="70">
        <v>1658.9593113040016</v>
      </c>
      <c r="F385" s="70">
        <v>3759.4253739349324</v>
      </c>
      <c r="G385" s="70">
        <v>1477.4040909809446</v>
      </c>
      <c r="H385" s="70">
        <v>1362.0015815633992</v>
      </c>
    </row>
    <row r="386" spans="1:8" x14ac:dyDescent="0.3">
      <c r="A386" s="14">
        <v>44891</v>
      </c>
      <c r="B386" s="70">
        <v>286</v>
      </c>
      <c r="C386" s="70">
        <v>372</v>
      </c>
      <c r="D386" s="70">
        <v>2318.8059764445111</v>
      </c>
      <c r="E386" s="70">
        <v>2667.2235917685312</v>
      </c>
      <c r="F386" s="70">
        <v>4515.648377237083</v>
      </c>
      <c r="G386" s="70">
        <v>1642.4870885269725</v>
      </c>
      <c r="H386" s="70">
        <v>1609.9397645343829</v>
      </c>
    </row>
    <row r="387" spans="1:8" x14ac:dyDescent="0.3">
      <c r="A387" s="14">
        <v>44892</v>
      </c>
      <c r="B387" s="70">
        <v>286</v>
      </c>
      <c r="C387" s="70">
        <v>372</v>
      </c>
      <c r="D387" s="70">
        <v>2742.8768477667541</v>
      </c>
      <c r="E387" s="70">
        <v>3100.4334047360417</v>
      </c>
      <c r="F387" s="70">
        <v>4515.648377237083</v>
      </c>
      <c r="G387" s="70">
        <v>1645.881498503627</v>
      </c>
      <c r="H387" s="70">
        <v>1904.827811848191</v>
      </c>
    </row>
    <row r="388" spans="1:8" x14ac:dyDescent="0.3">
      <c r="A388" s="14">
        <v>44893</v>
      </c>
      <c r="B388" s="70">
        <v>286</v>
      </c>
      <c r="C388" s="70">
        <v>372</v>
      </c>
      <c r="D388" s="70">
        <v>1670.7388736799335</v>
      </c>
      <c r="E388" s="70">
        <v>1796.47232277481</v>
      </c>
      <c r="F388" s="70">
        <v>4515.648377237083</v>
      </c>
      <c r="G388" s="70">
        <v>1089.4899855491706</v>
      </c>
      <c r="H388" s="70">
        <v>1405.6356463681798</v>
      </c>
    </row>
    <row r="389" spans="1:8" x14ac:dyDescent="0.3">
      <c r="A389" s="14">
        <v>44894</v>
      </c>
      <c r="B389" s="70">
        <v>286</v>
      </c>
      <c r="C389" s="70">
        <v>372</v>
      </c>
      <c r="D389" s="70">
        <v>2123.6938070990973</v>
      </c>
      <c r="E389" s="70">
        <v>2297.3492386435523</v>
      </c>
      <c r="F389" s="70">
        <v>4515.648377237083</v>
      </c>
      <c r="G389" s="70">
        <v>1665.7216563369955</v>
      </c>
      <c r="H389" s="70">
        <v>1260.430113097138</v>
      </c>
    </row>
    <row r="390" spans="1:8" x14ac:dyDescent="0.3">
      <c r="A390" s="14">
        <v>44895</v>
      </c>
      <c r="B390" s="70">
        <v>286</v>
      </c>
      <c r="C390" s="70">
        <v>372</v>
      </c>
      <c r="D390" s="70">
        <v>4827.8906876648425</v>
      </c>
      <c r="E390" s="70">
        <v>5532.9746015489245</v>
      </c>
      <c r="F390" s="70">
        <v>4515.648377237083</v>
      </c>
      <c r="G390" s="70">
        <v>1195.0400849192806</v>
      </c>
      <c r="H390" s="70">
        <v>2969.3530094830612</v>
      </c>
    </row>
    <row r="391" spans="1:8" x14ac:dyDescent="0.3">
      <c r="A391" s="14">
        <v>44896</v>
      </c>
      <c r="B391" s="70">
        <v>286</v>
      </c>
      <c r="C391" s="70">
        <v>372</v>
      </c>
      <c r="D391" s="70">
        <v>6214.7972772090707</v>
      </c>
      <c r="E391" s="70">
        <v>7179.7762803858886</v>
      </c>
      <c r="F391" s="70">
        <v>4515.648377237083</v>
      </c>
      <c r="G391" s="70">
        <v>1380.482875596673</v>
      </c>
      <c r="H391" s="70">
        <v>3601.7024535007722</v>
      </c>
    </row>
    <row r="392" spans="1:8" x14ac:dyDescent="0.3">
      <c r="A392" s="14">
        <v>44897</v>
      </c>
      <c r="B392" s="70">
        <v>286</v>
      </c>
      <c r="C392" s="70">
        <v>372</v>
      </c>
      <c r="D392" s="70">
        <v>5419.3924156312924</v>
      </c>
      <c r="E392" s="70">
        <v>6364.6808549436701</v>
      </c>
      <c r="F392" s="70">
        <v>4515.648377237083</v>
      </c>
      <c r="G392" s="70">
        <v>1023.62530722934</v>
      </c>
      <c r="H392" s="70">
        <v>3358.1653562689862</v>
      </c>
    </row>
    <row r="393" spans="1:8" x14ac:dyDescent="0.3">
      <c r="A393" s="14">
        <v>44898</v>
      </c>
      <c r="B393" s="70">
        <v>286</v>
      </c>
      <c r="C393" s="70">
        <v>372</v>
      </c>
      <c r="D393" s="70">
        <v>4615.800078411874</v>
      </c>
      <c r="E393" s="70">
        <v>5327.5761842957027</v>
      </c>
      <c r="F393" s="70">
        <v>4515.648377237083</v>
      </c>
      <c r="G393" s="70">
        <v>1327.0195398416595</v>
      </c>
      <c r="H393" s="70">
        <v>3032.3292653657863</v>
      </c>
    </row>
    <row r="394" spans="1:8" x14ac:dyDescent="0.3">
      <c r="A394" s="14">
        <v>44899</v>
      </c>
      <c r="B394" s="70">
        <v>286</v>
      </c>
      <c r="C394" s="70">
        <v>372</v>
      </c>
      <c r="D394" s="70">
        <v>5259.7204273724419</v>
      </c>
      <c r="E394" s="70">
        <v>5964.7953100227214</v>
      </c>
      <c r="F394" s="70">
        <v>4515.648377237083</v>
      </c>
      <c r="G394" s="70">
        <v>1374.1858910561825</v>
      </c>
      <c r="H394" s="70">
        <v>3189.492642758466</v>
      </c>
    </row>
    <row r="395" spans="1:8" x14ac:dyDescent="0.3">
      <c r="A395" s="14">
        <v>44900</v>
      </c>
      <c r="B395" s="70">
        <v>286</v>
      </c>
      <c r="C395" s="70">
        <v>372</v>
      </c>
      <c r="D395" s="70">
        <v>4850.8654795673465</v>
      </c>
      <c r="E395" s="70">
        <v>5487.7446857333107</v>
      </c>
      <c r="F395" s="70">
        <v>4515.648377237083</v>
      </c>
      <c r="G395" s="70">
        <v>950.50203421908964</v>
      </c>
      <c r="H395" s="70">
        <v>3177.5088749802562</v>
      </c>
    </row>
    <row r="396" spans="1:8" x14ac:dyDescent="0.3">
      <c r="A396" s="14">
        <v>44901</v>
      </c>
      <c r="B396" s="70">
        <v>286</v>
      </c>
      <c r="C396" s="70">
        <v>372</v>
      </c>
      <c r="D396" s="70">
        <v>6543.793065489037</v>
      </c>
      <c r="E396" s="70">
        <v>7472.1347412721634</v>
      </c>
      <c r="F396" s="70">
        <v>4515.648377237083</v>
      </c>
      <c r="G396" s="70">
        <v>1213.5577477687143</v>
      </c>
      <c r="H396" s="70">
        <v>3913.7000621472826</v>
      </c>
    </row>
    <row r="397" spans="1:8" x14ac:dyDescent="0.3">
      <c r="A397" s="14">
        <v>44902</v>
      </c>
      <c r="B397" s="70">
        <v>286</v>
      </c>
      <c r="C397" s="70">
        <v>372</v>
      </c>
      <c r="D397" s="70">
        <v>6750.6101870136326</v>
      </c>
      <c r="E397" s="70">
        <v>7785.2824617477636</v>
      </c>
      <c r="F397" s="70">
        <v>4515.648377237083</v>
      </c>
      <c r="G397" s="70">
        <v>1793.3866043883381</v>
      </c>
      <c r="H397" s="70">
        <v>3636.7686808756744</v>
      </c>
    </row>
    <row r="398" spans="1:8" x14ac:dyDescent="0.3">
      <c r="A398" s="14">
        <v>44903</v>
      </c>
      <c r="B398" s="70">
        <v>286</v>
      </c>
      <c r="C398" s="70">
        <v>372</v>
      </c>
      <c r="D398" s="70">
        <v>5098.8633773266592</v>
      </c>
      <c r="E398" s="70">
        <v>5890.063868686384</v>
      </c>
      <c r="F398" s="70">
        <v>4515.648377237083</v>
      </c>
      <c r="G398" s="70">
        <v>1142.0396404138462</v>
      </c>
      <c r="H398" s="70">
        <v>3164.6947539510838</v>
      </c>
    </row>
    <row r="399" spans="1:8" x14ac:dyDescent="0.3">
      <c r="A399" s="14">
        <v>44904</v>
      </c>
      <c r="B399" s="70">
        <v>286</v>
      </c>
      <c r="C399" s="70">
        <v>372</v>
      </c>
      <c r="D399" s="70">
        <v>3835.5123389022128</v>
      </c>
      <c r="E399" s="70">
        <v>4396.7242882164555</v>
      </c>
      <c r="F399" s="70">
        <v>4515.648377237083</v>
      </c>
      <c r="G399" s="70">
        <v>569.09147813245409</v>
      </c>
      <c r="H399" s="70">
        <v>2704.5371173796498</v>
      </c>
    </row>
    <row r="400" spans="1:8" x14ac:dyDescent="0.3">
      <c r="A400" s="14">
        <v>44905</v>
      </c>
      <c r="B400" s="70">
        <v>286</v>
      </c>
      <c r="C400" s="70">
        <v>372</v>
      </c>
      <c r="D400" s="70">
        <v>3007.2137378938751</v>
      </c>
      <c r="E400" s="70">
        <v>3270.8545139632811</v>
      </c>
      <c r="F400" s="70">
        <v>4515.648377237083</v>
      </c>
      <c r="G400" s="70">
        <v>1122.0007442761621</v>
      </c>
      <c r="H400" s="70">
        <v>2325.4577350923814</v>
      </c>
    </row>
    <row r="401" spans="1:8" x14ac:dyDescent="0.3">
      <c r="A401" s="14">
        <v>44906</v>
      </c>
      <c r="B401" s="70">
        <v>286</v>
      </c>
      <c r="C401" s="70">
        <v>372</v>
      </c>
      <c r="D401" s="70">
        <v>2329.999821747746</v>
      </c>
      <c r="E401" s="70">
        <v>3122.3953396784955</v>
      </c>
      <c r="F401" s="70">
        <v>4515.648377237083</v>
      </c>
      <c r="G401" s="70">
        <v>1421.1252131553686</v>
      </c>
      <c r="H401" s="70">
        <v>2264.1652257186147</v>
      </c>
    </row>
    <row r="402" spans="1:8" x14ac:dyDescent="0.3">
      <c r="A402" s="14">
        <v>44907</v>
      </c>
      <c r="B402" s="70">
        <v>286</v>
      </c>
      <c r="C402" s="70">
        <v>372</v>
      </c>
      <c r="D402" s="70">
        <v>2937.2931122608534</v>
      </c>
      <c r="E402" s="70">
        <v>3250.4139543423571</v>
      </c>
      <c r="F402" s="70">
        <v>4515.648377237083</v>
      </c>
      <c r="G402" s="70">
        <v>1287.4780518158645</v>
      </c>
      <c r="H402" s="70">
        <v>2215.5915909596683</v>
      </c>
    </row>
    <row r="403" spans="1:8" x14ac:dyDescent="0.3">
      <c r="A403" s="14">
        <v>44908</v>
      </c>
      <c r="B403" s="70">
        <v>286</v>
      </c>
      <c r="C403" s="70">
        <v>372</v>
      </c>
      <c r="D403" s="70">
        <v>5060.7910977992597</v>
      </c>
      <c r="E403" s="70">
        <v>5709.9790208613385</v>
      </c>
      <c r="F403" s="70">
        <v>4515.648377237083</v>
      </c>
      <c r="G403" s="70">
        <v>1397.1293772745116</v>
      </c>
      <c r="H403" s="70">
        <v>3074.5791202781784</v>
      </c>
    </row>
    <row r="404" spans="1:8" x14ac:dyDescent="0.3">
      <c r="A404" s="14">
        <v>44909</v>
      </c>
      <c r="B404" s="70">
        <v>286</v>
      </c>
      <c r="C404" s="70">
        <v>372</v>
      </c>
      <c r="D404" s="70">
        <v>6441.3816844325866</v>
      </c>
      <c r="E404" s="70">
        <v>7244.6166582619917</v>
      </c>
      <c r="F404" s="70">
        <v>4515.648377237083</v>
      </c>
      <c r="G404" s="70">
        <v>1133.9474302051833</v>
      </c>
      <c r="H404" s="70">
        <v>3831.290510175565</v>
      </c>
    </row>
    <row r="405" spans="1:8" x14ac:dyDescent="0.3">
      <c r="A405" s="14">
        <v>44910</v>
      </c>
      <c r="B405" s="70">
        <v>286</v>
      </c>
      <c r="C405" s="70">
        <v>372</v>
      </c>
      <c r="D405" s="70">
        <v>5758.5372649061719</v>
      </c>
      <c r="E405" s="70">
        <v>6491.0555957347678</v>
      </c>
      <c r="F405" s="70">
        <v>4515.648377237083</v>
      </c>
      <c r="G405" s="70">
        <v>1319.6939909301902</v>
      </c>
      <c r="H405" s="70">
        <v>3436.4727603194215</v>
      </c>
    </row>
    <row r="406" spans="1:8" x14ac:dyDescent="0.3">
      <c r="A406" s="14">
        <v>44911</v>
      </c>
      <c r="B406" s="70">
        <v>286</v>
      </c>
      <c r="C406" s="70">
        <v>372</v>
      </c>
      <c r="D406" s="70">
        <v>3772.2699616868967</v>
      </c>
      <c r="E406" s="70">
        <v>4390.7404752808379</v>
      </c>
      <c r="F406" s="70">
        <v>4515.648377237083</v>
      </c>
      <c r="G406" s="70">
        <v>1266.8511046047811</v>
      </c>
      <c r="H406" s="70">
        <v>2567.8129324976258</v>
      </c>
    </row>
    <row r="407" spans="1:8" x14ac:dyDescent="0.3">
      <c r="A407" s="14">
        <v>44912</v>
      </c>
      <c r="B407" s="70">
        <v>286</v>
      </c>
      <c r="C407" s="70">
        <v>372</v>
      </c>
      <c r="D407" s="70">
        <v>6015.0105892148085</v>
      </c>
      <c r="E407" s="70">
        <v>6727.9646999949255</v>
      </c>
      <c r="F407" s="70">
        <v>4515.648377237083</v>
      </c>
      <c r="G407" s="70">
        <v>1701.6215571588077</v>
      </c>
      <c r="H407" s="70">
        <v>3745.588813700977</v>
      </c>
    </row>
    <row r="408" spans="1:8" x14ac:dyDescent="0.3">
      <c r="A408" s="14">
        <v>44913</v>
      </c>
      <c r="B408" s="70">
        <v>286</v>
      </c>
      <c r="C408" s="70">
        <v>372</v>
      </c>
      <c r="D408" s="70">
        <v>6958.4586243276581</v>
      </c>
      <c r="E408" s="70">
        <v>8527.507411437824</v>
      </c>
      <c r="F408" s="70">
        <v>4515.648377237083</v>
      </c>
      <c r="G408" s="70">
        <v>1156.4977553653825</v>
      </c>
      <c r="H408" s="70">
        <v>5112.3227665193517</v>
      </c>
    </row>
    <row r="409" spans="1:8" x14ac:dyDescent="0.3">
      <c r="A409" s="14">
        <v>44914</v>
      </c>
      <c r="B409" s="70">
        <v>286</v>
      </c>
      <c r="C409" s="70">
        <v>372</v>
      </c>
      <c r="D409" s="70">
        <v>4674.7195274413825</v>
      </c>
      <c r="E409" s="70">
        <v>6880.6264435576168</v>
      </c>
      <c r="F409" s="70">
        <v>4515.648377237083</v>
      </c>
      <c r="G409" s="70">
        <v>1299.4058792010219</v>
      </c>
      <c r="H409" s="70">
        <v>4216.1932467698171</v>
      </c>
    </row>
    <row r="410" spans="1:8" x14ac:dyDescent="0.3">
      <c r="A410" s="14">
        <v>44915</v>
      </c>
      <c r="B410" s="70">
        <v>286</v>
      </c>
      <c r="C410" s="70">
        <v>372</v>
      </c>
      <c r="D410" s="70">
        <v>3978.6495085942856</v>
      </c>
      <c r="E410" s="70">
        <v>5666.6178132572904</v>
      </c>
      <c r="F410" s="70">
        <v>4515.648377237083</v>
      </c>
      <c r="G410" s="70">
        <v>1306.7555513253487</v>
      </c>
      <c r="H410" s="70">
        <v>2931.7813600367299</v>
      </c>
    </row>
    <row r="411" spans="1:8" x14ac:dyDescent="0.3">
      <c r="A411" s="14">
        <v>44916</v>
      </c>
      <c r="B411" s="70">
        <v>286</v>
      </c>
      <c r="C411" s="70">
        <v>372</v>
      </c>
      <c r="D411" s="70">
        <v>245.36501216524442</v>
      </c>
      <c r="E411" s="70">
        <v>1223.917599014783</v>
      </c>
      <c r="F411" s="70">
        <v>4515.648377237083</v>
      </c>
      <c r="G411" s="70">
        <v>1264.7768238676331</v>
      </c>
      <c r="H411" s="70">
        <v>992.72234398060687</v>
      </c>
    </row>
    <row r="412" spans="1:8" x14ac:dyDescent="0.3">
      <c r="A412" s="14">
        <v>44917</v>
      </c>
      <c r="B412" s="70">
        <v>286</v>
      </c>
      <c r="C412" s="70">
        <v>372</v>
      </c>
      <c r="D412" s="70">
        <v>438.98305734069817</v>
      </c>
      <c r="E412" s="70">
        <v>1302.2337021448102</v>
      </c>
      <c r="F412" s="70">
        <v>4515.648377237083</v>
      </c>
      <c r="G412" s="70">
        <v>1042.7001516377561</v>
      </c>
      <c r="H412" s="70">
        <v>1284.2187743373693</v>
      </c>
    </row>
    <row r="413" spans="1:8" x14ac:dyDescent="0.3">
      <c r="A413" s="14">
        <v>44918</v>
      </c>
      <c r="B413" s="70">
        <v>286</v>
      </c>
      <c r="C413" s="70">
        <v>372</v>
      </c>
      <c r="D413" s="70">
        <v>3032.1544682388685</v>
      </c>
      <c r="E413" s="70">
        <v>4806.4994480334881</v>
      </c>
      <c r="F413" s="70">
        <v>4515.648377237083</v>
      </c>
      <c r="G413" s="70">
        <v>1480.6206751290263</v>
      </c>
      <c r="H413" s="70">
        <v>2663.3418283200244</v>
      </c>
    </row>
    <row r="414" spans="1:8" x14ac:dyDescent="0.3">
      <c r="A414" s="14">
        <v>44919</v>
      </c>
      <c r="B414" s="70">
        <v>286</v>
      </c>
      <c r="C414" s="70">
        <v>372</v>
      </c>
      <c r="D414" s="70">
        <v>2342.129880827852</v>
      </c>
      <c r="E414" s="70">
        <v>4011.015549219419</v>
      </c>
      <c r="F414" s="70">
        <v>4515.648377237083</v>
      </c>
      <c r="G414" s="70">
        <v>1383.7440155655115</v>
      </c>
      <c r="H414" s="70">
        <v>2357.5870892662433</v>
      </c>
    </row>
    <row r="415" spans="1:8" x14ac:dyDescent="0.3">
      <c r="A415" s="14">
        <v>44920</v>
      </c>
      <c r="B415" s="70">
        <v>286</v>
      </c>
      <c r="C415" s="70">
        <v>372</v>
      </c>
      <c r="D415" s="70">
        <v>4427.4567629874227</v>
      </c>
      <c r="E415" s="70">
        <v>7087.5757607741489</v>
      </c>
      <c r="F415" s="70">
        <v>4515.648377237083</v>
      </c>
      <c r="G415" s="70">
        <v>1418.9148205794559</v>
      </c>
      <c r="H415" s="70">
        <v>3402.9080134604942</v>
      </c>
    </row>
    <row r="416" spans="1:8" x14ac:dyDescent="0.3">
      <c r="A416" s="14" t="s">
        <v>28</v>
      </c>
      <c r="B416" s="70">
        <v>104390</v>
      </c>
      <c r="C416" s="70">
        <v>135780</v>
      </c>
      <c r="D416" s="70">
        <v>1125793.0677047672</v>
      </c>
      <c r="E416" s="70">
        <v>1371963.1255117336</v>
      </c>
      <c r="F416" s="70">
        <v>1076473.2814009218</v>
      </c>
      <c r="G416" s="70">
        <v>517967.1847357123</v>
      </c>
      <c r="H416" s="70">
        <v>831303.54413541115</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7213B-38F4-4523-BCA5-8F1CD432F6B4}">
  <sheetPr codeName="Sheet3"/>
  <dimension ref="A1:CA38"/>
  <sheetViews>
    <sheetView tabSelected="1" zoomScale="110" zoomScaleNormal="110" workbookViewId="0">
      <selection activeCell="CR39" sqref="CR39"/>
    </sheetView>
  </sheetViews>
  <sheetFormatPr defaultColWidth="2.77734375" defaultRowHeight="15" customHeight="1" x14ac:dyDescent="0.3"/>
  <cols>
    <col min="1" max="7" width="2.77734375" style="7"/>
    <col min="8" max="56" width="2.77734375" style="8"/>
    <col min="57" max="57" width="2.77734375" style="8" customWidth="1"/>
    <col min="58" max="16384" width="2.77734375" style="8"/>
  </cols>
  <sheetData>
    <row r="1" spans="1:79" s="9" customFormat="1" ht="15" customHeight="1" x14ac:dyDescent="0.3">
      <c r="A1" s="43" t="str">
        <f>" MONTHLY RENEWABLE POWER PLANT PERFORMANCE DASHBOARD | YEAR-TO-DATE "&amp;UPPER(TEXT(DATEVALUE(Calc!$R$2&amp;"/1/"&amp;Calc!$S$2),"mmmm yyyy"))</f>
        <v xml:space="preserve"> MONTHLY RENEWABLE POWER PLANT PERFORMANCE DASHBOARD | YEAR-TO-DATE APRIL 2022</v>
      </c>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row>
    <row r="2" spans="1:79" s="9" customFormat="1" ht="15" customHeight="1" x14ac:dyDescent="0.3">
      <c r="A2" s="43"/>
      <c r="B2" s="43"/>
      <c r="C2" s="43"/>
      <c r="D2" s="43"/>
      <c r="E2" s="43"/>
      <c r="F2" s="43"/>
      <c r="G2" s="43"/>
      <c r="H2" s="43"/>
      <c r="I2" s="43"/>
      <c r="J2" s="43"/>
      <c r="K2" s="43"/>
      <c r="L2" s="43"/>
      <c r="M2" s="43"/>
      <c r="N2" s="43"/>
      <c r="O2" s="43"/>
      <c r="P2" s="43"/>
      <c r="Q2" s="43"/>
      <c r="R2" s="43"/>
      <c r="S2" s="43"/>
      <c r="T2" s="43"/>
      <c r="U2" s="43"/>
      <c r="V2" s="43"/>
      <c r="W2" s="43"/>
      <c r="X2" s="43"/>
      <c r="Y2" s="43"/>
      <c r="Z2" s="43"/>
      <c r="AA2" s="43"/>
      <c r="AB2" s="43"/>
      <c r="AC2" s="43"/>
      <c r="AD2" s="43"/>
      <c r="AE2" s="43"/>
      <c r="AF2" s="43"/>
      <c r="AG2" s="43"/>
      <c r="AH2" s="43"/>
      <c r="AI2" s="43"/>
      <c r="AJ2" s="43"/>
      <c r="AK2" s="43"/>
      <c r="AL2" s="43"/>
      <c r="AM2" s="43"/>
      <c r="AN2" s="43"/>
      <c r="AO2" s="43"/>
      <c r="AP2" s="43"/>
      <c r="AQ2" s="43"/>
      <c r="AR2" s="43"/>
      <c r="AS2" s="43"/>
      <c r="AT2" s="43"/>
      <c r="AU2" s="43"/>
      <c r="AV2" s="43"/>
      <c r="AW2" s="43"/>
      <c r="AX2" s="43"/>
      <c r="AY2" s="43"/>
      <c r="AZ2" s="43"/>
      <c r="BA2" s="43"/>
      <c r="BB2" s="43"/>
      <c r="BC2" s="43"/>
      <c r="BD2" s="43"/>
      <c r="BE2" s="43"/>
      <c r="BF2" s="43"/>
      <c r="BG2" s="43"/>
      <c r="BH2" s="43"/>
      <c r="BI2" s="43"/>
      <c r="BJ2" s="43"/>
      <c r="BK2" s="43"/>
      <c r="BL2" s="43"/>
      <c r="BM2" s="43"/>
      <c r="BN2" s="43"/>
      <c r="BO2" s="43"/>
      <c r="BP2" s="43"/>
    </row>
    <row r="3" spans="1:79" s="9" customFormat="1" ht="15" customHeight="1" thickBot="1" x14ac:dyDescent="0.35">
      <c r="A3" s="43"/>
      <c r="B3" s="43"/>
      <c r="C3" s="43"/>
      <c r="D3" s="43"/>
      <c r="E3" s="43"/>
      <c r="F3" s="43"/>
      <c r="G3" s="43"/>
      <c r="H3" s="43"/>
      <c r="I3" s="43"/>
      <c r="J3" s="43"/>
      <c r="K3" s="43"/>
      <c r="L3" s="43"/>
      <c r="M3" s="43"/>
      <c r="N3" s="43"/>
      <c r="O3" s="43"/>
      <c r="P3" s="43"/>
      <c r="Q3" s="43"/>
      <c r="R3" s="43"/>
      <c r="S3" s="43"/>
      <c r="T3" s="43"/>
      <c r="U3" s="43"/>
      <c r="V3" s="43"/>
      <c r="W3" s="43"/>
      <c r="X3" s="43"/>
      <c r="Y3" s="43"/>
      <c r="Z3" s="43"/>
      <c r="AA3" s="43"/>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row>
    <row r="4" spans="1:79" s="10" customFormat="1" ht="15" customHeight="1" thickTop="1" x14ac:dyDescent="0.3">
      <c r="A4" s="68" t="s">
        <v>61</v>
      </c>
      <c r="B4" s="68"/>
      <c r="C4" s="68"/>
      <c r="D4" s="68"/>
      <c r="E4" s="68"/>
      <c r="F4" s="68"/>
      <c r="G4" s="96"/>
      <c r="H4" s="52" t="s">
        <v>73</v>
      </c>
      <c r="I4" s="52"/>
      <c r="J4" s="52"/>
      <c r="K4" s="52"/>
      <c r="L4" s="52"/>
      <c r="M4" s="52"/>
      <c r="N4" s="52"/>
      <c r="O4" s="52"/>
      <c r="P4" s="52"/>
      <c r="Q4" s="52"/>
      <c r="R4" s="52"/>
      <c r="S4" s="52"/>
      <c r="T4" s="53"/>
      <c r="U4" s="51" t="s">
        <v>103</v>
      </c>
      <c r="V4" s="52"/>
      <c r="W4" s="52"/>
      <c r="X4" s="52"/>
      <c r="Y4" s="52"/>
      <c r="Z4" s="52"/>
      <c r="AA4" s="52"/>
      <c r="AB4" s="52"/>
      <c r="AC4" s="52"/>
      <c r="AD4" s="52"/>
      <c r="AE4" s="52"/>
      <c r="AF4" s="52"/>
      <c r="AG4" s="52"/>
      <c r="AH4" s="52"/>
      <c r="AI4" s="52"/>
      <c r="AJ4" s="52"/>
      <c r="AK4" s="52"/>
      <c r="AL4" s="52"/>
      <c r="AM4" s="52"/>
      <c r="AN4" s="52"/>
      <c r="AO4" s="52"/>
      <c r="AP4" s="52"/>
      <c r="AQ4" s="52"/>
      <c r="AR4" s="52"/>
      <c r="AS4" s="52"/>
      <c r="AT4" s="93"/>
      <c r="AU4" s="79" t="s">
        <v>120</v>
      </c>
      <c r="AV4" s="80"/>
      <c r="AW4" s="80"/>
      <c r="AX4" s="80"/>
      <c r="AY4" s="80"/>
      <c r="AZ4" s="80"/>
      <c r="BA4" s="80"/>
      <c r="BB4" s="80"/>
      <c r="BC4" s="81"/>
      <c r="BD4" s="52" t="s">
        <v>119</v>
      </c>
      <c r="BE4" s="52"/>
      <c r="BF4" s="52"/>
      <c r="BG4" s="52"/>
      <c r="BH4" s="52"/>
      <c r="BI4" s="52"/>
      <c r="BJ4" s="52"/>
      <c r="BK4" s="52"/>
      <c r="BL4" s="52"/>
      <c r="BM4" s="52"/>
      <c r="BN4" s="52"/>
      <c r="BO4" s="52"/>
      <c r="BP4" s="52"/>
      <c r="BQ4" s="52"/>
      <c r="BR4" s="52"/>
      <c r="BS4" s="52"/>
      <c r="BT4" s="52"/>
      <c r="BU4" s="52"/>
      <c r="BV4" s="52"/>
      <c r="BW4" s="52"/>
      <c r="BX4" s="52"/>
      <c r="BY4" s="52"/>
      <c r="BZ4" s="52"/>
      <c r="CA4" s="52"/>
    </row>
    <row r="5" spans="1:79" s="29" customFormat="1" ht="15" customHeight="1" x14ac:dyDescent="0.3">
      <c r="A5" s="72"/>
      <c r="B5" s="72"/>
      <c r="C5" s="72"/>
      <c r="D5" s="72"/>
      <c r="E5" s="72"/>
      <c r="F5" s="72"/>
      <c r="G5" s="73"/>
      <c r="H5" s="72"/>
      <c r="I5" s="72"/>
      <c r="J5" s="72"/>
      <c r="K5" s="72"/>
      <c r="L5" s="72"/>
      <c r="M5" s="72"/>
      <c r="N5" s="72"/>
      <c r="O5" s="72"/>
      <c r="P5" s="72"/>
      <c r="Q5" s="72"/>
      <c r="R5" s="72"/>
      <c r="S5" s="72"/>
      <c r="T5" s="73"/>
      <c r="U5" s="71"/>
      <c r="V5" s="72"/>
      <c r="W5" s="72"/>
      <c r="X5" s="72"/>
      <c r="Y5" s="72"/>
      <c r="Z5" s="72"/>
      <c r="AA5" s="72"/>
      <c r="AB5" s="72"/>
      <c r="AC5" s="72"/>
      <c r="AD5" s="72"/>
      <c r="AE5" s="72"/>
      <c r="AF5" s="72"/>
      <c r="AG5" s="72"/>
      <c r="AH5" s="72"/>
      <c r="AI5" s="72"/>
      <c r="AJ5" s="72"/>
      <c r="AK5" s="72"/>
      <c r="AL5" s="72"/>
      <c r="AM5" s="72"/>
      <c r="AN5" s="72"/>
      <c r="AO5" s="72"/>
      <c r="AP5" s="72"/>
      <c r="AQ5" s="72"/>
      <c r="AR5" s="72"/>
      <c r="AS5" s="72"/>
      <c r="AT5" s="83"/>
      <c r="AU5" s="82"/>
      <c r="AV5" s="72"/>
      <c r="AW5" s="72"/>
      <c r="AX5" s="72"/>
      <c r="AY5" s="72"/>
      <c r="AZ5" s="72"/>
      <c r="BA5" s="72"/>
      <c r="BB5" s="72"/>
      <c r="BC5" s="83"/>
      <c r="BD5" s="72"/>
      <c r="BE5" s="72"/>
      <c r="BF5" s="72"/>
      <c r="BG5" s="72"/>
      <c r="BH5" s="72"/>
      <c r="BI5" s="72"/>
      <c r="BJ5" s="72"/>
      <c r="BK5" s="72"/>
      <c r="BL5" s="72"/>
      <c r="BM5" s="72"/>
      <c r="BN5" s="72"/>
      <c r="BO5" s="72"/>
      <c r="BP5" s="72"/>
      <c r="BQ5" s="72"/>
      <c r="BR5" s="72"/>
      <c r="BS5" s="72"/>
      <c r="BT5" s="72"/>
      <c r="BU5" s="72"/>
      <c r="BV5" s="72"/>
      <c r="BW5" s="72"/>
      <c r="BX5" s="72"/>
      <c r="BY5" s="72"/>
      <c r="BZ5" s="72"/>
      <c r="CA5" s="72"/>
    </row>
    <row r="6" spans="1:79" ht="15" customHeight="1" x14ac:dyDescent="0.3">
      <c r="A6" s="13"/>
      <c r="B6" s="69" t="str" cm="1">
        <f t="array" ref="B6">INDEX(Calc!$S$4:$S$15,Calc!$R$2)</f>
        <v>April</v>
      </c>
      <c r="C6" s="69"/>
      <c r="D6" s="69"/>
      <c r="E6" s="69"/>
      <c r="F6" s="69"/>
      <c r="G6" s="13"/>
      <c r="H6" s="57">
        <f>Calc!$U$17</f>
        <v>131333.85522237286</v>
      </c>
      <c r="I6" s="58"/>
      <c r="J6" s="58"/>
      <c r="K6" s="58"/>
      <c r="L6" s="58"/>
      <c r="M6" s="58"/>
      <c r="N6" s="58"/>
      <c r="O6" s="58"/>
      <c r="P6" s="58"/>
      <c r="Q6" s="58"/>
      <c r="R6" s="58"/>
      <c r="S6" s="58"/>
      <c r="T6" s="59"/>
      <c r="U6" s="11"/>
      <c r="V6" s="7"/>
      <c r="W6" s="7"/>
      <c r="X6" s="7"/>
      <c r="Y6" s="7"/>
      <c r="Z6" s="7"/>
      <c r="AA6" s="7"/>
      <c r="AB6" s="7"/>
      <c r="AC6" s="7"/>
      <c r="AD6" s="7"/>
      <c r="AE6" s="7"/>
      <c r="AF6" s="7"/>
      <c r="AG6" s="7"/>
      <c r="AH6" s="7"/>
      <c r="AI6" s="7"/>
      <c r="AJ6" s="7"/>
      <c r="AK6" s="7"/>
      <c r="AL6" s="7"/>
      <c r="AM6" s="7"/>
      <c r="AN6" s="7"/>
      <c r="AO6" s="7"/>
      <c r="AP6" s="7"/>
      <c r="AQ6" s="7"/>
      <c r="AR6" s="7"/>
      <c r="AS6" s="7"/>
      <c r="AT6" s="7"/>
      <c r="AU6" s="84"/>
      <c r="AV6" s="85"/>
      <c r="AW6" s="85"/>
      <c r="AX6" s="85"/>
      <c r="AY6" s="85"/>
      <c r="AZ6" s="85"/>
      <c r="BA6" s="85"/>
      <c r="BB6" s="85"/>
      <c r="BC6" s="86"/>
      <c r="BD6" s="78"/>
      <c r="BE6" s="7"/>
      <c r="BF6" s="7"/>
      <c r="BG6" s="7"/>
      <c r="BH6" s="7"/>
      <c r="BI6" s="7"/>
      <c r="BJ6" s="7"/>
      <c r="BK6" s="7"/>
      <c r="BL6" s="7"/>
      <c r="BM6" s="7"/>
      <c r="BN6" s="7"/>
      <c r="BO6" s="7"/>
      <c r="BP6" s="7"/>
      <c r="BQ6" s="7"/>
      <c r="BR6" s="7"/>
      <c r="BS6" s="7"/>
      <c r="BT6" s="7"/>
      <c r="BU6" s="7"/>
      <c r="BV6" s="7"/>
      <c r="BW6" s="7"/>
      <c r="BX6" s="7"/>
      <c r="BY6" s="7"/>
      <c r="BZ6" s="7"/>
      <c r="CA6" s="7"/>
    </row>
    <row r="7" spans="1:79" ht="15" customHeight="1" x14ac:dyDescent="0.3">
      <c r="B7" s="95"/>
      <c r="C7" s="95"/>
      <c r="D7" s="95"/>
      <c r="E7" s="95"/>
      <c r="F7" s="95"/>
      <c r="H7" s="57"/>
      <c r="I7" s="58"/>
      <c r="J7" s="58"/>
      <c r="K7" s="58"/>
      <c r="L7" s="58"/>
      <c r="M7" s="58"/>
      <c r="N7" s="58"/>
      <c r="O7" s="58"/>
      <c r="P7" s="58"/>
      <c r="Q7" s="58"/>
      <c r="R7" s="58"/>
      <c r="S7" s="58"/>
      <c r="T7" s="59"/>
      <c r="U7" s="11"/>
      <c r="V7" s="7"/>
      <c r="W7" s="7"/>
      <c r="X7" s="7"/>
      <c r="Y7" s="7"/>
      <c r="Z7" s="7"/>
      <c r="AA7" s="7"/>
      <c r="AB7" s="7"/>
      <c r="AC7" s="7"/>
      <c r="AD7" s="7"/>
      <c r="AE7" s="7"/>
      <c r="AF7" s="7"/>
      <c r="AG7" s="7"/>
      <c r="AH7" s="7"/>
      <c r="AI7" s="7"/>
      <c r="AJ7" s="7"/>
      <c r="AK7" s="7"/>
      <c r="AL7" s="7"/>
      <c r="AM7" s="7"/>
      <c r="AN7" s="7"/>
      <c r="AO7" s="7"/>
      <c r="AP7" s="7"/>
      <c r="AQ7" s="7"/>
      <c r="AR7" s="7"/>
      <c r="AS7" s="7"/>
      <c r="AT7" s="7"/>
      <c r="AU7" s="87">
        <f>ROUND(Calc!$AA$17*100,IF(Calc!$AA$17*100&lt;100,1,0))</f>
        <v>79</v>
      </c>
      <c r="AV7" s="41"/>
      <c r="AW7" s="41"/>
      <c r="AX7" s="41"/>
      <c r="AY7" s="41"/>
      <c r="AZ7" s="41"/>
      <c r="BA7" s="41"/>
      <c r="BB7" s="41"/>
      <c r="BC7" s="88"/>
      <c r="BD7" s="78"/>
      <c r="BE7" s="7"/>
      <c r="BF7" s="7"/>
      <c r="BG7" s="7"/>
      <c r="BH7" s="7"/>
      <c r="BI7" s="7"/>
      <c r="BJ7" s="7"/>
      <c r="BK7" s="7"/>
      <c r="BL7" s="7"/>
      <c r="BM7" s="7"/>
      <c r="BN7" s="7"/>
      <c r="BO7" s="7"/>
      <c r="BP7" s="7"/>
      <c r="BQ7" s="7"/>
      <c r="BR7" s="7"/>
      <c r="BS7" s="7"/>
      <c r="BT7" s="7"/>
      <c r="BU7" s="7"/>
      <c r="BV7" s="7"/>
      <c r="BW7" s="7"/>
      <c r="BX7" s="7"/>
      <c r="BY7" s="7"/>
      <c r="BZ7" s="7"/>
      <c r="CA7" s="7"/>
    </row>
    <row r="8" spans="1:79" ht="15" customHeight="1" x14ac:dyDescent="0.3">
      <c r="H8" s="60" t="s">
        <v>78</v>
      </c>
      <c r="I8" s="61"/>
      <c r="J8" s="61"/>
      <c r="K8" s="61"/>
      <c r="L8" s="61"/>
      <c r="M8" s="61"/>
      <c r="N8" s="61"/>
      <c r="O8" s="61"/>
      <c r="P8" s="61"/>
      <c r="Q8" s="61"/>
      <c r="R8" s="61"/>
      <c r="S8" s="61"/>
      <c r="T8" s="62"/>
      <c r="U8" s="11"/>
      <c r="V8" s="7"/>
      <c r="W8" s="7"/>
      <c r="X8" s="7"/>
      <c r="Y8" s="7"/>
      <c r="Z8" s="7"/>
      <c r="AA8" s="7"/>
      <c r="AB8" s="7"/>
      <c r="AC8" s="7"/>
      <c r="AD8" s="7"/>
      <c r="AE8" s="7"/>
      <c r="AF8" s="7"/>
      <c r="AG8" s="7"/>
      <c r="AH8" s="7"/>
      <c r="AI8" s="7"/>
      <c r="AJ8" s="7"/>
      <c r="AK8" s="7"/>
      <c r="AL8" s="7"/>
      <c r="AM8" s="7"/>
      <c r="AN8" s="7"/>
      <c r="AO8" s="7"/>
      <c r="AP8" s="7"/>
      <c r="AQ8" s="7"/>
      <c r="AR8" s="7"/>
      <c r="AS8" s="7"/>
      <c r="AT8" s="7"/>
      <c r="AU8" s="87"/>
      <c r="AV8" s="41"/>
      <c r="AW8" s="41"/>
      <c r="AX8" s="41"/>
      <c r="AY8" s="41"/>
      <c r="AZ8" s="41"/>
      <c r="BA8" s="41"/>
      <c r="BB8" s="41"/>
      <c r="BC8" s="88"/>
      <c r="BD8" s="78"/>
      <c r="BE8" s="7"/>
      <c r="BF8" s="7"/>
      <c r="BG8" s="7"/>
      <c r="BH8" s="7"/>
      <c r="BI8" s="7"/>
      <c r="BJ8" s="7"/>
      <c r="BK8" s="7"/>
      <c r="BL8" s="7"/>
      <c r="BM8" s="7"/>
      <c r="BN8" s="7"/>
      <c r="BO8" s="7"/>
      <c r="BP8" s="7"/>
      <c r="BQ8" s="7"/>
      <c r="BR8" s="7"/>
      <c r="BS8" s="7"/>
      <c r="BT8" s="7"/>
      <c r="BU8" s="7"/>
      <c r="BV8" s="7"/>
      <c r="BW8" s="7"/>
      <c r="BX8" s="7"/>
      <c r="BY8" s="7"/>
      <c r="BZ8" s="7"/>
      <c r="CA8" s="7"/>
    </row>
    <row r="9" spans="1:79" ht="15" customHeight="1" x14ac:dyDescent="0.3">
      <c r="H9" s="63" t="s">
        <v>79</v>
      </c>
      <c r="I9" s="64"/>
      <c r="J9" s="64"/>
      <c r="K9" s="64"/>
      <c r="L9" s="64"/>
      <c r="M9" s="65">
        <f>Calc!$W$17</f>
        <v>87623.531509452077</v>
      </c>
      <c r="N9" s="65"/>
      <c r="O9" s="65"/>
      <c r="P9" s="31" t="str">
        <f>IF(H6&lt;M9,"▼","▲")</f>
        <v>▲</v>
      </c>
      <c r="Q9" s="66">
        <f>H6/M9-1</f>
        <v>0.49884229681162395</v>
      </c>
      <c r="R9" s="66"/>
      <c r="S9" s="66"/>
      <c r="T9" s="67"/>
      <c r="U9" s="11"/>
      <c r="V9" s="7"/>
      <c r="W9" s="7"/>
      <c r="X9" s="7"/>
      <c r="Y9" s="7"/>
      <c r="Z9" s="7"/>
      <c r="AA9" s="7"/>
      <c r="AB9" s="7"/>
      <c r="AC9" s="7"/>
      <c r="AD9" s="7"/>
      <c r="AE9" s="7"/>
      <c r="AF9" s="7"/>
      <c r="AG9" s="7"/>
      <c r="AH9" s="7"/>
      <c r="AI9" s="7"/>
      <c r="AJ9" s="7"/>
      <c r="AK9" s="7"/>
      <c r="AL9" s="7"/>
      <c r="AM9" s="7"/>
      <c r="AN9" s="7"/>
      <c r="AO9" s="7"/>
      <c r="AP9" s="7"/>
      <c r="AQ9" s="7"/>
      <c r="AR9" s="7"/>
      <c r="AS9" s="7"/>
      <c r="AT9" s="7"/>
      <c r="AU9" s="89"/>
      <c r="AV9" s="78"/>
      <c r="AW9" s="78"/>
      <c r="AX9" s="90" t="str">
        <f>IF(AY9&lt;0,"▼","▲")</f>
        <v>▲</v>
      </c>
      <c r="AY9" s="39">
        <f>Calc!$AA$17-Calc!$AB$17</f>
        <v>3.0264257525570604E-2</v>
      </c>
      <c r="AZ9" s="39"/>
      <c r="BA9" s="39"/>
      <c r="BB9" s="39"/>
      <c r="BC9" s="91"/>
      <c r="BD9" s="78"/>
      <c r="BE9" s="7"/>
      <c r="BF9" s="7"/>
      <c r="BG9" s="7"/>
      <c r="BH9" s="7"/>
      <c r="BI9" s="7"/>
      <c r="BJ9" s="7"/>
      <c r="BK9" s="7"/>
      <c r="BL9" s="7"/>
      <c r="BM9" s="7"/>
      <c r="BN9" s="7"/>
      <c r="BO9" s="7"/>
      <c r="BP9" s="7"/>
      <c r="BQ9" s="7"/>
      <c r="BR9" s="7"/>
      <c r="BS9" s="7"/>
      <c r="BT9" s="7"/>
      <c r="BU9" s="7"/>
      <c r="BV9" s="7"/>
      <c r="BW9" s="7"/>
      <c r="BX9" s="7"/>
      <c r="BY9" s="7"/>
      <c r="BZ9" s="7"/>
      <c r="CA9" s="7"/>
    </row>
    <row r="10" spans="1:79" ht="15" customHeight="1" x14ac:dyDescent="0.3">
      <c r="H10" s="47" t="s">
        <v>80</v>
      </c>
      <c r="I10" s="48"/>
      <c r="J10" s="48"/>
      <c r="K10" s="48"/>
      <c r="L10" s="48"/>
      <c r="M10" s="49">
        <f>Calc!$V$17</f>
        <v>159069.2641607986</v>
      </c>
      <c r="N10" s="49"/>
      <c r="O10" s="49"/>
      <c r="P10" s="30" t="str">
        <f>IF(H6&lt;M10,"▼","▲")</f>
        <v>▼</v>
      </c>
      <c r="Q10" s="39">
        <f>H6/M10-1</f>
        <v>-0.17436057861177257</v>
      </c>
      <c r="R10" s="39"/>
      <c r="S10" s="39"/>
      <c r="T10" s="50"/>
      <c r="U10" s="11"/>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89"/>
      <c r="AV10" s="78"/>
      <c r="AW10" s="78"/>
      <c r="AX10" s="78"/>
      <c r="AY10" s="78"/>
      <c r="AZ10" s="78"/>
      <c r="BA10" s="78"/>
      <c r="BB10" s="78"/>
      <c r="BC10" s="91"/>
      <c r="BD10" s="78"/>
      <c r="BE10" s="7"/>
      <c r="BF10" s="7"/>
      <c r="BG10" s="7"/>
      <c r="BH10" s="7"/>
      <c r="BI10" s="7"/>
      <c r="BJ10" s="7"/>
      <c r="BK10" s="7"/>
      <c r="BL10" s="7"/>
      <c r="BM10" s="7"/>
      <c r="BN10" s="7"/>
      <c r="BO10" s="7"/>
      <c r="BP10" s="7"/>
      <c r="BQ10" s="7"/>
      <c r="BR10" s="7"/>
      <c r="BS10" s="7"/>
      <c r="BT10" s="7"/>
      <c r="BU10" s="7"/>
      <c r="BV10" s="7"/>
      <c r="BW10" s="7"/>
      <c r="BX10" s="7"/>
      <c r="BY10" s="7"/>
      <c r="BZ10" s="7"/>
      <c r="CA10" s="7"/>
    </row>
    <row r="11" spans="1:79" ht="15" customHeight="1" thickBot="1" x14ac:dyDescent="0.35">
      <c r="H11" s="24"/>
      <c r="I11" s="25"/>
      <c r="J11" s="25"/>
      <c r="K11" s="25"/>
      <c r="L11" s="25"/>
      <c r="M11" s="25"/>
      <c r="N11" s="25"/>
      <c r="O11" s="25"/>
      <c r="P11" s="25"/>
      <c r="Q11" s="25"/>
      <c r="R11" s="25"/>
      <c r="S11" s="25"/>
      <c r="T11" s="26"/>
      <c r="U11" s="11"/>
      <c r="V11" s="7"/>
      <c r="W11" s="7"/>
      <c r="X11" s="7"/>
      <c r="Y11" s="7"/>
      <c r="Z11" s="7"/>
      <c r="AA11" s="7"/>
      <c r="AB11" s="7"/>
      <c r="AC11" s="7"/>
      <c r="AD11" s="7"/>
      <c r="AE11" s="7"/>
      <c r="AF11" s="7"/>
      <c r="AG11" s="7"/>
      <c r="AH11" s="7"/>
      <c r="AI11" s="7"/>
      <c r="AJ11" s="7"/>
      <c r="AK11" s="7"/>
      <c r="AL11" s="7"/>
      <c r="AM11" s="7"/>
      <c r="AN11" s="7"/>
      <c r="AO11" s="7"/>
      <c r="AP11" s="7"/>
      <c r="AQ11" s="7"/>
      <c r="AR11" s="7"/>
      <c r="AS11" s="7"/>
      <c r="AT11" s="78"/>
      <c r="AU11" s="89"/>
      <c r="AV11" s="78"/>
      <c r="AW11" s="78"/>
      <c r="AX11" s="78"/>
      <c r="AY11" s="78"/>
      <c r="AZ11" s="78"/>
      <c r="BA11" s="78"/>
      <c r="BB11" s="78"/>
      <c r="BC11" s="91"/>
      <c r="BD11" s="78"/>
      <c r="BE11" s="7"/>
      <c r="BF11" s="7"/>
      <c r="BG11" s="7"/>
      <c r="BH11" s="7"/>
      <c r="BI11" s="7"/>
      <c r="BJ11" s="7"/>
      <c r="BK11" s="7"/>
      <c r="BL11" s="7"/>
      <c r="BM11" s="7"/>
      <c r="BN11" s="7"/>
      <c r="BO11" s="7"/>
      <c r="BP11" s="7"/>
      <c r="BQ11" s="7"/>
      <c r="BR11" s="7"/>
      <c r="BS11" s="7"/>
      <c r="BT11" s="7"/>
      <c r="BU11" s="7"/>
      <c r="BV11" s="7"/>
      <c r="BW11" s="7"/>
      <c r="BX11" s="7"/>
      <c r="BY11" s="7"/>
      <c r="BZ11" s="7"/>
      <c r="CA11" s="12"/>
    </row>
    <row r="12" spans="1:79" ht="15" customHeight="1" thickTop="1" x14ac:dyDescent="0.3">
      <c r="H12" s="11"/>
      <c r="I12" s="7"/>
      <c r="J12" s="7"/>
      <c r="K12" s="7"/>
      <c r="L12" s="7"/>
      <c r="M12" s="7"/>
      <c r="N12" s="7"/>
      <c r="O12" s="7"/>
      <c r="P12" s="7"/>
      <c r="Q12" s="7"/>
      <c r="R12" s="7"/>
      <c r="S12" s="7"/>
      <c r="T12" s="12"/>
      <c r="U12" s="11"/>
      <c r="V12" s="7"/>
      <c r="W12" s="7"/>
      <c r="X12" s="7"/>
      <c r="Y12" s="7"/>
      <c r="Z12" s="7"/>
      <c r="AA12" s="7"/>
      <c r="AB12" s="7"/>
      <c r="AC12" s="7"/>
      <c r="AD12" s="7"/>
      <c r="AE12" s="7"/>
      <c r="AF12" s="7"/>
      <c r="AG12" s="7"/>
      <c r="AH12" s="7"/>
      <c r="AI12" s="7"/>
      <c r="AJ12" s="7"/>
      <c r="AK12" s="7"/>
      <c r="AL12" s="7"/>
      <c r="AM12" s="7"/>
      <c r="AN12" s="7"/>
      <c r="AO12" s="7"/>
      <c r="AP12" s="7"/>
      <c r="AQ12" s="7"/>
      <c r="AR12" s="7"/>
      <c r="AS12" s="7"/>
      <c r="AT12" s="78"/>
      <c r="AU12" s="92" t="s">
        <v>112</v>
      </c>
      <c r="AV12" s="75"/>
      <c r="AW12" s="75"/>
      <c r="AX12" s="75"/>
      <c r="AY12" s="75"/>
      <c r="AZ12" s="75"/>
      <c r="BA12" s="75"/>
      <c r="BB12" s="75"/>
      <c r="BC12" s="76"/>
      <c r="BD12" s="78"/>
      <c r="BE12" s="7"/>
      <c r="BF12" s="7"/>
      <c r="BG12" s="7"/>
      <c r="BH12" s="7"/>
      <c r="BI12" s="7"/>
      <c r="BJ12" s="7"/>
      <c r="BK12" s="7"/>
      <c r="BL12" s="7"/>
      <c r="BM12" s="7"/>
      <c r="BN12" s="7"/>
      <c r="BO12" s="7"/>
      <c r="BP12" s="7"/>
      <c r="BQ12" s="7"/>
      <c r="BR12" s="7"/>
      <c r="BS12" s="7"/>
      <c r="BT12" s="7"/>
      <c r="BU12" s="7"/>
      <c r="BV12" s="7"/>
      <c r="BW12" s="7"/>
      <c r="BX12" s="7"/>
      <c r="BY12" s="7"/>
      <c r="BZ12" s="7"/>
      <c r="CA12" s="12"/>
    </row>
    <row r="13" spans="1:79" ht="15" customHeight="1" x14ac:dyDescent="0.3">
      <c r="H13" s="11"/>
      <c r="I13" s="7"/>
      <c r="J13" s="7"/>
      <c r="K13" s="7"/>
      <c r="L13" s="7"/>
      <c r="M13" s="7"/>
      <c r="N13" s="7"/>
      <c r="O13" s="7"/>
      <c r="P13" s="7"/>
      <c r="Q13" s="7"/>
      <c r="R13" s="7"/>
      <c r="S13" s="7"/>
      <c r="T13" s="12"/>
      <c r="U13" s="11"/>
      <c r="V13" s="7"/>
      <c r="W13" s="7"/>
      <c r="X13" s="7"/>
      <c r="Y13" s="7"/>
      <c r="Z13" s="7"/>
      <c r="AA13" s="7"/>
      <c r="AB13" s="7"/>
      <c r="AC13" s="7"/>
      <c r="AD13" s="7"/>
      <c r="AE13" s="7"/>
      <c r="AF13" s="7"/>
      <c r="AG13" s="7"/>
      <c r="AH13" s="7"/>
      <c r="AI13" s="7"/>
      <c r="AJ13" s="7"/>
      <c r="AK13" s="7"/>
      <c r="AL13" s="7"/>
      <c r="AM13" s="7"/>
      <c r="AN13" s="7"/>
      <c r="AO13" s="7"/>
      <c r="AP13" s="7"/>
      <c r="AQ13" s="7"/>
      <c r="AR13" s="7"/>
      <c r="AS13" s="7"/>
      <c r="AT13" s="78"/>
      <c r="AU13" s="74"/>
      <c r="AV13" s="72"/>
      <c r="AW13" s="72"/>
      <c r="AX13" s="72"/>
      <c r="AY13" s="72"/>
      <c r="AZ13" s="72"/>
      <c r="BA13" s="72"/>
      <c r="BB13" s="72"/>
      <c r="BC13" s="77"/>
      <c r="BD13" s="78"/>
      <c r="BE13" s="7"/>
      <c r="BF13" s="7"/>
      <c r="BG13" s="7"/>
      <c r="BH13" s="7"/>
      <c r="BI13" s="7"/>
      <c r="BJ13" s="7"/>
      <c r="BK13" s="7"/>
      <c r="BL13" s="7"/>
      <c r="BM13" s="7"/>
      <c r="BN13" s="7"/>
      <c r="BO13" s="7"/>
      <c r="BP13" s="7"/>
      <c r="BQ13" s="7"/>
      <c r="BR13" s="7"/>
      <c r="BS13" s="7"/>
      <c r="BT13" s="7"/>
      <c r="BU13" s="7"/>
      <c r="BV13" s="7"/>
      <c r="BW13" s="7"/>
      <c r="BX13" s="7"/>
      <c r="BY13" s="7"/>
      <c r="BZ13" s="7"/>
      <c r="CA13" s="12"/>
    </row>
    <row r="14" spans="1:79" ht="15" customHeight="1" thickBot="1" x14ac:dyDescent="0.35">
      <c r="H14" s="11"/>
      <c r="I14" s="7"/>
      <c r="J14" s="7"/>
      <c r="K14" s="7"/>
      <c r="L14" s="7"/>
      <c r="M14" s="7"/>
      <c r="N14" s="7"/>
      <c r="O14" s="7"/>
      <c r="P14" s="7"/>
      <c r="Q14" s="7"/>
      <c r="R14" s="7"/>
      <c r="S14" s="7"/>
      <c r="T14" s="12"/>
      <c r="U14" s="11"/>
      <c r="V14" s="7"/>
      <c r="W14" s="7"/>
      <c r="X14" s="7"/>
      <c r="Y14" s="7"/>
      <c r="Z14" s="7"/>
      <c r="AA14" s="7"/>
      <c r="AB14" s="7"/>
      <c r="AC14" s="7"/>
      <c r="AD14" s="7"/>
      <c r="AE14" s="7"/>
      <c r="AF14" s="7"/>
      <c r="AG14" s="7"/>
      <c r="AH14" s="7"/>
      <c r="AI14" s="7"/>
      <c r="AJ14" s="7"/>
      <c r="AK14" s="7"/>
      <c r="AL14" s="7"/>
      <c r="AM14" s="7"/>
      <c r="AN14" s="7"/>
      <c r="AO14" s="7"/>
      <c r="AP14" s="7"/>
      <c r="AQ14" s="7"/>
      <c r="AR14" s="7"/>
      <c r="AS14" s="7"/>
      <c r="AT14" s="78"/>
      <c r="AU14" s="27"/>
      <c r="AV14" s="85"/>
      <c r="AW14" s="85"/>
      <c r="AX14" s="85"/>
      <c r="AY14" s="85"/>
      <c r="AZ14" s="85"/>
      <c r="BA14" s="85"/>
      <c r="BB14" s="85"/>
      <c r="BC14" s="28"/>
      <c r="BD14" s="78"/>
      <c r="BE14" s="7"/>
      <c r="BF14" s="7"/>
      <c r="BG14" s="7"/>
      <c r="BH14" s="7"/>
      <c r="BI14" s="7"/>
      <c r="BJ14" s="7"/>
      <c r="BK14" s="7"/>
      <c r="BL14" s="7"/>
      <c r="BM14" s="7"/>
      <c r="BN14" s="7"/>
      <c r="BO14" s="7"/>
      <c r="BP14" s="7"/>
      <c r="BQ14" s="7"/>
      <c r="BR14" s="7"/>
      <c r="BS14" s="7"/>
      <c r="BT14" s="7"/>
      <c r="BU14" s="7"/>
      <c r="BV14" s="7"/>
      <c r="BW14" s="7"/>
      <c r="BX14" s="7"/>
      <c r="BY14" s="7"/>
      <c r="BZ14" s="7"/>
      <c r="CA14" s="12"/>
    </row>
    <row r="15" spans="1:79" ht="15" customHeight="1" thickTop="1" x14ac:dyDescent="0.3">
      <c r="H15" s="51" t="s">
        <v>81</v>
      </c>
      <c r="I15" s="52"/>
      <c r="J15" s="52"/>
      <c r="K15" s="52"/>
      <c r="L15" s="52"/>
      <c r="M15" s="52"/>
      <c r="N15" s="52"/>
      <c r="O15" s="52"/>
      <c r="P15" s="52"/>
      <c r="Q15" s="52"/>
      <c r="R15" s="52"/>
      <c r="S15" s="52"/>
      <c r="T15" s="53"/>
      <c r="U15" s="11"/>
      <c r="V15" s="7"/>
      <c r="W15" s="7"/>
      <c r="X15" s="7"/>
      <c r="Y15" s="7"/>
      <c r="Z15" s="7"/>
      <c r="AA15" s="7"/>
      <c r="AB15" s="7"/>
      <c r="AC15" s="7"/>
      <c r="AD15" s="7"/>
      <c r="AE15" s="7"/>
      <c r="AF15" s="7"/>
      <c r="AG15" s="7"/>
      <c r="AH15" s="7"/>
      <c r="AI15" s="7"/>
      <c r="AJ15" s="7"/>
      <c r="AK15" s="7"/>
      <c r="AL15" s="7"/>
      <c r="AM15" s="7"/>
      <c r="AN15" s="7"/>
      <c r="AO15" s="7"/>
      <c r="AP15" s="7"/>
      <c r="AQ15" s="7"/>
      <c r="AR15" s="7"/>
      <c r="AS15" s="7"/>
      <c r="AT15" s="78"/>
      <c r="AU15" s="40">
        <f>ROUND(Calc!$AC$17*100,IF(Calc!$AC$17*100&lt;100,1,0))</f>
        <v>94</v>
      </c>
      <c r="AV15" s="41"/>
      <c r="AW15" s="41"/>
      <c r="AX15" s="41"/>
      <c r="AY15" s="41"/>
      <c r="AZ15" s="41"/>
      <c r="BA15" s="41"/>
      <c r="BB15" s="41"/>
      <c r="BC15" s="42"/>
      <c r="BD15" s="78"/>
      <c r="BE15" s="7"/>
      <c r="BF15" s="7"/>
      <c r="BG15" s="7"/>
      <c r="BH15" s="7"/>
      <c r="BI15" s="7"/>
      <c r="BJ15" s="7"/>
      <c r="BK15" s="7"/>
      <c r="BL15" s="7"/>
      <c r="BM15" s="7"/>
      <c r="BN15" s="7"/>
      <c r="BO15" s="7"/>
      <c r="BP15" s="7"/>
      <c r="BQ15" s="7"/>
      <c r="BR15" s="7"/>
      <c r="BS15" s="7"/>
      <c r="BT15" s="7"/>
      <c r="BU15" s="7"/>
      <c r="BV15" s="7"/>
      <c r="BW15" s="7"/>
      <c r="BX15" s="7"/>
      <c r="BY15" s="7"/>
      <c r="BZ15" s="7"/>
      <c r="CA15" s="12"/>
    </row>
    <row r="16" spans="1:79" ht="15" customHeight="1" x14ac:dyDescent="0.3">
      <c r="H16" s="71"/>
      <c r="I16" s="72"/>
      <c r="J16" s="72"/>
      <c r="K16" s="72"/>
      <c r="L16" s="72"/>
      <c r="M16" s="72"/>
      <c r="N16" s="72"/>
      <c r="O16" s="72"/>
      <c r="P16" s="72"/>
      <c r="Q16" s="72"/>
      <c r="R16" s="72"/>
      <c r="S16" s="72"/>
      <c r="T16" s="73"/>
      <c r="U16" s="11"/>
      <c r="V16" s="7"/>
      <c r="W16" s="7"/>
      <c r="X16" s="7"/>
      <c r="Y16" s="7"/>
      <c r="Z16" s="7"/>
      <c r="AA16" s="7"/>
      <c r="AB16" s="7"/>
      <c r="AC16" s="7"/>
      <c r="AD16" s="7"/>
      <c r="AE16" s="7"/>
      <c r="AF16" s="7"/>
      <c r="AG16" s="7"/>
      <c r="AH16" s="7"/>
      <c r="AI16" s="7"/>
      <c r="AJ16" s="7"/>
      <c r="AK16" s="7"/>
      <c r="AL16" s="7"/>
      <c r="AM16" s="7"/>
      <c r="AN16" s="7"/>
      <c r="AO16" s="7"/>
      <c r="AP16" s="7"/>
      <c r="AQ16" s="7"/>
      <c r="AR16" s="7"/>
      <c r="AS16" s="7"/>
      <c r="AT16" s="78"/>
      <c r="AU16" s="40"/>
      <c r="AV16" s="41"/>
      <c r="AW16" s="41"/>
      <c r="AX16" s="41"/>
      <c r="AY16" s="41"/>
      <c r="AZ16" s="41"/>
      <c r="BA16" s="41"/>
      <c r="BB16" s="41"/>
      <c r="BC16" s="42"/>
      <c r="BD16" s="78"/>
      <c r="BE16" s="7"/>
      <c r="BF16" s="7"/>
      <c r="BG16" s="7"/>
      <c r="BH16" s="7"/>
      <c r="BI16" s="7"/>
      <c r="BJ16" s="7"/>
      <c r="BK16" s="7"/>
      <c r="BL16" s="7"/>
      <c r="BM16" s="7"/>
      <c r="BN16" s="7"/>
      <c r="BO16" s="7"/>
      <c r="BP16" s="7"/>
      <c r="BQ16" s="7"/>
      <c r="BR16" s="7"/>
      <c r="BS16" s="7"/>
      <c r="BT16" s="7"/>
      <c r="BU16" s="7"/>
      <c r="BV16" s="7"/>
      <c r="BW16" s="7"/>
      <c r="BX16" s="7"/>
      <c r="BY16" s="7"/>
      <c r="BZ16" s="7"/>
      <c r="CA16" s="12"/>
    </row>
    <row r="17" spans="1:79" ht="15" customHeight="1" x14ac:dyDescent="0.3">
      <c r="H17" s="54">
        <f>Calc!$X$17</f>
        <v>15338916.787322251</v>
      </c>
      <c r="I17" s="55"/>
      <c r="J17" s="55"/>
      <c r="K17" s="55"/>
      <c r="L17" s="55"/>
      <c r="M17" s="55"/>
      <c r="N17" s="55"/>
      <c r="O17" s="55"/>
      <c r="P17" s="55"/>
      <c r="Q17" s="55"/>
      <c r="R17" s="55"/>
      <c r="S17" s="55"/>
      <c r="T17" s="56"/>
      <c r="U17" s="11"/>
      <c r="V17" s="7"/>
      <c r="W17" s="7"/>
      <c r="X17" s="7"/>
      <c r="Y17" s="7"/>
      <c r="Z17" s="7"/>
      <c r="AA17" s="7"/>
      <c r="AB17" s="7"/>
      <c r="AC17" s="7"/>
      <c r="AD17" s="7"/>
      <c r="AE17" s="7"/>
      <c r="AF17" s="7"/>
      <c r="AG17" s="7"/>
      <c r="AH17" s="7"/>
      <c r="AI17" s="7"/>
      <c r="AJ17" s="7"/>
      <c r="AK17" s="7"/>
      <c r="AL17" s="7"/>
      <c r="AM17" s="7"/>
      <c r="AN17" s="7"/>
      <c r="AO17" s="7"/>
      <c r="AP17" s="7"/>
      <c r="AQ17" s="7"/>
      <c r="AR17" s="7"/>
      <c r="AS17" s="7"/>
      <c r="AT17" s="78"/>
      <c r="AU17" s="19"/>
      <c r="AV17" s="78"/>
      <c r="AW17" s="78"/>
      <c r="AX17" s="90" t="str">
        <f>IF(AY17&lt;0,"▼","▲")</f>
        <v>▲</v>
      </c>
      <c r="AY17" s="39">
        <f>Calc!$AC$17-Calc!$AD$17</f>
        <v>9.1160745936008647E-3</v>
      </c>
      <c r="AZ17" s="39"/>
      <c r="BA17" s="39"/>
      <c r="BB17" s="39"/>
      <c r="BC17" s="20"/>
      <c r="BD17" s="78"/>
      <c r="BE17" s="7"/>
      <c r="BF17" s="7"/>
      <c r="BG17" s="7"/>
      <c r="BH17" s="7"/>
      <c r="BI17" s="7"/>
      <c r="BJ17" s="7"/>
      <c r="BK17" s="7"/>
      <c r="BL17" s="7"/>
      <c r="BM17" s="7"/>
      <c r="BN17" s="7"/>
      <c r="BO17" s="7"/>
      <c r="BP17" s="7"/>
      <c r="BQ17" s="7"/>
      <c r="BR17" s="7"/>
      <c r="BS17" s="7"/>
      <c r="BT17" s="7"/>
      <c r="BU17" s="7"/>
      <c r="BV17" s="7"/>
      <c r="BW17" s="7"/>
      <c r="BX17" s="7"/>
      <c r="BY17" s="7"/>
      <c r="BZ17" s="7"/>
      <c r="CA17" s="12"/>
    </row>
    <row r="18" spans="1:79" ht="15" customHeight="1" x14ac:dyDescent="0.3">
      <c r="H18" s="54"/>
      <c r="I18" s="55"/>
      <c r="J18" s="55"/>
      <c r="K18" s="55"/>
      <c r="L18" s="55"/>
      <c r="M18" s="55"/>
      <c r="N18" s="55"/>
      <c r="O18" s="55"/>
      <c r="P18" s="55"/>
      <c r="Q18" s="55"/>
      <c r="R18" s="55"/>
      <c r="S18" s="55"/>
      <c r="T18" s="56"/>
      <c r="U18" s="11"/>
      <c r="V18" s="7"/>
      <c r="W18" s="7"/>
      <c r="X18" s="7"/>
      <c r="Y18" s="7"/>
      <c r="Z18" s="7"/>
      <c r="AA18" s="7"/>
      <c r="AB18" s="7"/>
      <c r="AC18" s="7"/>
      <c r="AD18" s="7"/>
      <c r="AE18" s="7"/>
      <c r="AF18" s="7"/>
      <c r="AG18" s="7"/>
      <c r="AH18" s="7"/>
      <c r="AI18" s="7"/>
      <c r="AJ18" s="7"/>
      <c r="AK18" s="7"/>
      <c r="AL18" s="7"/>
      <c r="AM18" s="7"/>
      <c r="AN18" s="7"/>
      <c r="AO18" s="7"/>
      <c r="AP18" s="7"/>
      <c r="AQ18" s="7"/>
      <c r="AR18" s="7"/>
      <c r="AS18" s="7"/>
      <c r="AT18" s="78"/>
      <c r="AU18" s="19"/>
      <c r="AV18" s="78"/>
      <c r="AW18" s="78"/>
      <c r="AX18" s="78"/>
      <c r="AY18" s="78"/>
      <c r="AZ18" s="78"/>
      <c r="BA18" s="78"/>
      <c r="BB18" s="78"/>
      <c r="BC18" s="20"/>
      <c r="BD18" s="78"/>
      <c r="BE18" s="7"/>
      <c r="BF18" s="7"/>
      <c r="BG18" s="7"/>
      <c r="BH18" s="7"/>
      <c r="BI18" s="7"/>
      <c r="BJ18" s="7"/>
      <c r="BK18" s="7"/>
      <c r="BL18" s="7"/>
      <c r="BM18" s="7"/>
      <c r="BN18" s="7"/>
      <c r="BO18" s="7"/>
      <c r="BP18" s="7"/>
      <c r="BQ18" s="7"/>
      <c r="BR18" s="7"/>
      <c r="BS18" s="7"/>
      <c r="BT18" s="7"/>
      <c r="BU18" s="7"/>
      <c r="BV18" s="7"/>
      <c r="BW18" s="7"/>
      <c r="BX18" s="7"/>
      <c r="BY18" s="7"/>
      <c r="BZ18" s="7"/>
      <c r="CA18" s="12"/>
    </row>
    <row r="19" spans="1:79" s="29" customFormat="1" ht="15" customHeight="1" thickBot="1" x14ac:dyDescent="0.35">
      <c r="A19" s="13"/>
      <c r="B19" s="13"/>
      <c r="C19" s="13"/>
      <c r="D19" s="13"/>
      <c r="E19" s="13"/>
      <c r="F19" s="13"/>
      <c r="G19" s="13"/>
      <c r="H19" s="44"/>
      <c r="I19" s="45"/>
      <c r="J19" s="45"/>
      <c r="K19" s="45"/>
      <c r="L19" s="45"/>
      <c r="M19" s="45"/>
      <c r="N19" s="45"/>
      <c r="O19" s="45"/>
      <c r="P19" s="45"/>
      <c r="Q19" s="45"/>
      <c r="R19" s="45"/>
      <c r="S19" s="45"/>
      <c r="T19" s="46"/>
      <c r="U19" s="16"/>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21"/>
      <c r="AV19" s="22"/>
      <c r="AW19" s="22"/>
      <c r="AX19" s="22"/>
      <c r="AY19" s="22"/>
      <c r="AZ19" s="22"/>
      <c r="BA19" s="22"/>
      <c r="BB19" s="22"/>
      <c r="BC19" s="23"/>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8"/>
    </row>
    <row r="20" spans="1:79" s="29" customFormat="1" ht="15" customHeight="1" thickTop="1" thickBot="1" x14ac:dyDescent="0.35">
      <c r="A20" s="13"/>
      <c r="B20" s="13"/>
      <c r="C20" s="13"/>
      <c r="D20" s="13"/>
      <c r="E20" s="13"/>
      <c r="F20" s="13"/>
      <c r="G20" s="13"/>
      <c r="H20" s="32"/>
      <c r="I20" s="33"/>
      <c r="J20" s="33"/>
      <c r="K20" s="33"/>
      <c r="L20" s="33"/>
      <c r="M20" s="33"/>
      <c r="N20" s="33"/>
      <c r="O20" s="33"/>
      <c r="P20" s="33"/>
      <c r="Q20" s="33"/>
      <c r="R20" s="33"/>
      <c r="S20" s="33"/>
      <c r="T20" s="34"/>
      <c r="U20" s="35"/>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7"/>
      <c r="AU20" s="8"/>
      <c r="AV20" s="8"/>
      <c r="AW20" s="8"/>
      <c r="AX20" s="8"/>
      <c r="AY20" s="8"/>
      <c r="AZ20" s="8"/>
      <c r="BA20" s="8"/>
      <c r="BB20" s="8"/>
      <c r="BC20" s="38"/>
      <c r="BD20" s="36"/>
      <c r="BE20" s="36"/>
      <c r="BF20" s="36"/>
      <c r="BG20" s="36"/>
      <c r="BH20" s="36"/>
      <c r="BI20" s="36"/>
      <c r="BJ20" s="36"/>
      <c r="BK20" s="36"/>
      <c r="BL20" s="36"/>
      <c r="BM20" s="36"/>
      <c r="BN20" s="36"/>
      <c r="BO20" s="36"/>
      <c r="BP20" s="36"/>
      <c r="BQ20" s="36"/>
      <c r="BR20" s="36"/>
      <c r="BS20" s="36"/>
      <c r="BT20" s="36"/>
      <c r="BU20" s="36"/>
      <c r="BV20" s="36"/>
      <c r="BW20" s="36"/>
      <c r="BX20" s="36"/>
      <c r="BY20" s="36"/>
      <c r="BZ20" s="36"/>
      <c r="CA20" s="36"/>
    </row>
    <row r="21" spans="1:79" ht="15" customHeight="1" thickTop="1" x14ac:dyDescent="0.3">
      <c r="H21" s="51" t="s">
        <v>82</v>
      </c>
      <c r="I21" s="52"/>
      <c r="J21" s="52"/>
      <c r="K21" s="52"/>
      <c r="L21" s="52"/>
      <c r="M21" s="52"/>
      <c r="N21" s="52"/>
      <c r="O21" s="52"/>
      <c r="P21" s="52"/>
      <c r="Q21" s="52"/>
      <c r="R21" s="52"/>
      <c r="S21" s="52"/>
      <c r="T21" s="53"/>
      <c r="U21" s="51" t="s">
        <v>104</v>
      </c>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94"/>
      <c r="AU21" s="92" t="s">
        <v>114</v>
      </c>
      <c r="AV21" s="75"/>
      <c r="AW21" s="75"/>
      <c r="AX21" s="75"/>
      <c r="AY21" s="75"/>
      <c r="AZ21" s="75"/>
      <c r="BA21" s="75"/>
      <c r="BB21" s="75"/>
      <c r="BC21" s="76"/>
      <c r="BD21" s="52" t="s">
        <v>119</v>
      </c>
      <c r="BE21" s="52"/>
      <c r="BF21" s="52"/>
      <c r="BG21" s="52"/>
      <c r="BH21" s="52"/>
      <c r="BI21" s="52"/>
      <c r="BJ21" s="52"/>
      <c r="BK21" s="52"/>
      <c r="BL21" s="52"/>
      <c r="BM21" s="52"/>
      <c r="BN21" s="52"/>
      <c r="BO21" s="52"/>
      <c r="BP21" s="52"/>
      <c r="BQ21" s="52"/>
      <c r="BR21" s="52"/>
      <c r="BS21" s="52"/>
      <c r="BT21" s="52"/>
      <c r="BU21" s="52"/>
      <c r="BV21" s="52"/>
      <c r="BW21" s="52"/>
      <c r="BX21" s="52"/>
      <c r="BY21" s="52"/>
      <c r="BZ21" s="52"/>
      <c r="CA21" s="52"/>
    </row>
    <row r="22" spans="1:79" ht="15" customHeight="1" x14ac:dyDescent="0.3">
      <c r="H22" s="71"/>
      <c r="I22" s="72"/>
      <c r="J22" s="72"/>
      <c r="K22" s="72"/>
      <c r="L22" s="72"/>
      <c r="M22" s="72"/>
      <c r="N22" s="72"/>
      <c r="O22" s="72"/>
      <c r="P22" s="72"/>
      <c r="Q22" s="72"/>
      <c r="R22" s="72"/>
      <c r="S22" s="72"/>
      <c r="T22" s="73"/>
      <c r="U22" s="71"/>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7"/>
      <c r="AU22" s="74"/>
      <c r="AV22" s="72"/>
      <c r="AW22" s="72"/>
      <c r="AX22" s="72"/>
      <c r="AY22" s="72"/>
      <c r="AZ22" s="72"/>
      <c r="BA22" s="72"/>
      <c r="BB22" s="72"/>
      <c r="BC22" s="77"/>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row>
    <row r="23" spans="1:79" ht="15" customHeight="1" x14ac:dyDescent="0.3">
      <c r="H23" s="57">
        <f>Calc!$U$18</f>
        <v>508140.58030531049</v>
      </c>
      <c r="I23" s="58"/>
      <c r="J23" s="58"/>
      <c r="K23" s="58"/>
      <c r="L23" s="58"/>
      <c r="M23" s="58"/>
      <c r="N23" s="58"/>
      <c r="O23" s="58"/>
      <c r="P23" s="58"/>
      <c r="Q23" s="58"/>
      <c r="R23" s="58"/>
      <c r="S23" s="58"/>
      <c r="T23" s="59"/>
      <c r="U23" s="11"/>
      <c r="V23" s="7"/>
      <c r="W23" s="7"/>
      <c r="X23" s="7"/>
      <c r="Y23" s="7"/>
      <c r="Z23" s="7"/>
      <c r="AA23" s="7"/>
      <c r="AB23" s="7"/>
      <c r="AC23" s="7"/>
      <c r="AD23" s="7"/>
      <c r="AE23" s="7"/>
      <c r="AF23" s="7"/>
      <c r="AG23" s="7"/>
      <c r="AH23" s="7"/>
      <c r="AI23" s="7"/>
      <c r="AJ23" s="7"/>
      <c r="AK23" s="7"/>
      <c r="AL23" s="7"/>
      <c r="AM23" s="7"/>
      <c r="AN23" s="7"/>
      <c r="AO23" s="7"/>
      <c r="AP23" s="7"/>
      <c r="AQ23" s="7"/>
      <c r="AR23" s="7"/>
      <c r="AS23" s="7"/>
      <c r="AT23" s="78"/>
      <c r="AU23" s="27"/>
      <c r="AV23" s="85"/>
      <c r="AW23" s="85"/>
      <c r="AX23" s="85"/>
      <c r="AY23" s="85"/>
      <c r="AZ23" s="85"/>
      <c r="BA23" s="85"/>
      <c r="BB23" s="85"/>
      <c r="BC23" s="28"/>
      <c r="BD23" s="78"/>
      <c r="BE23" s="7"/>
      <c r="BF23" s="7"/>
      <c r="BG23" s="7"/>
      <c r="BH23" s="7"/>
      <c r="BI23" s="7"/>
      <c r="BJ23" s="7"/>
      <c r="BK23" s="7"/>
      <c r="BL23" s="7"/>
      <c r="BM23" s="7"/>
      <c r="BN23" s="7"/>
      <c r="BO23" s="7"/>
      <c r="BP23" s="7"/>
      <c r="BQ23" s="7"/>
      <c r="BR23" s="7"/>
      <c r="BS23" s="7"/>
      <c r="BT23" s="7"/>
      <c r="BU23" s="7"/>
      <c r="BV23" s="7"/>
      <c r="BW23" s="7"/>
      <c r="BX23" s="7"/>
      <c r="BY23" s="7"/>
      <c r="BZ23" s="7"/>
      <c r="CA23" s="7"/>
    </row>
    <row r="24" spans="1:79" ht="15" customHeight="1" x14ac:dyDescent="0.3">
      <c r="H24" s="57"/>
      <c r="I24" s="58"/>
      <c r="J24" s="58"/>
      <c r="K24" s="58"/>
      <c r="L24" s="58"/>
      <c r="M24" s="58"/>
      <c r="N24" s="58"/>
      <c r="O24" s="58"/>
      <c r="P24" s="58"/>
      <c r="Q24" s="58"/>
      <c r="R24" s="58"/>
      <c r="S24" s="58"/>
      <c r="T24" s="59"/>
      <c r="U24" s="11"/>
      <c r="V24" s="7"/>
      <c r="W24" s="7"/>
      <c r="X24" s="7"/>
      <c r="Y24" s="7"/>
      <c r="Z24" s="7"/>
      <c r="AA24" s="7"/>
      <c r="AB24" s="7"/>
      <c r="AC24" s="7"/>
      <c r="AD24" s="7"/>
      <c r="AE24" s="7"/>
      <c r="AF24" s="7"/>
      <c r="AG24" s="7"/>
      <c r="AH24" s="7"/>
      <c r="AI24" s="7"/>
      <c r="AJ24" s="7"/>
      <c r="AK24" s="7"/>
      <c r="AL24" s="7"/>
      <c r="AM24" s="7"/>
      <c r="AN24" s="7"/>
      <c r="AO24" s="7"/>
      <c r="AP24" s="7"/>
      <c r="AQ24" s="7"/>
      <c r="AR24" s="7"/>
      <c r="AS24" s="7"/>
      <c r="AT24" s="78"/>
      <c r="AU24" s="40">
        <f>ROUND(Calc!$AA$18*100,IF(Calc!$AA$18*100&lt;100,1,0))</f>
        <v>79</v>
      </c>
      <c r="AV24" s="41"/>
      <c r="AW24" s="41"/>
      <c r="AX24" s="41"/>
      <c r="AY24" s="41"/>
      <c r="AZ24" s="41"/>
      <c r="BA24" s="41"/>
      <c r="BB24" s="41"/>
      <c r="BC24" s="42"/>
      <c r="BD24" s="78"/>
      <c r="BE24" s="7"/>
      <c r="BF24" s="7"/>
      <c r="BG24" s="7"/>
      <c r="BH24" s="7"/>
      <c r="BI24" s="7"/>
      <c r="BJ24" s="7"/>
      <c r="BK24" s="7"/>
      <c r="BL24" s="7"/>
      <c r="BM24" s="7"/>
      <c r="BN24" s="7"/>
      <c r="BO24" s="7"/>
      <c r="BP24" s="7"/>
      <c r="BQ24" s="7"/>
      <c r="BR24" s="7"/>
      <c r="BS24" s="7"/>
      <c r="BT24" s="7"/>
      <c r="BU24" s="7"/>
      <c r="BV24" s="7"/>
      <c r="BW24" s="7"/>
      <c r="BX24" s="7"/>
      <c r="BY24" s="7"/>
      <c r="BZ24" s="7"/>
      <c r="CA24" s="7"/>
    </row>
    <row r="25" spans="1:79" ht="15" customHeight="1" x14ac:dyDescent="0.3">
      <c r="H25" s="60" t="s">
        <v>78</v>
      </c>
      <c r="I25" s="61"/>
      <c r="J25" s="61"/>
      <c r="K25" s="61"/>
      <c r="L25" s="61"/>
      <c r="M25" s="61"/>
      <c r="N25" s="61"/>
      <c r="O25" s="61"/>
      <c r="P25" s="61"/>
      <c r="Q25" s="61"/>
      <c r="R25" s="61"/>
      <c r="S25" s="61"/>
      <c r="T25" s="62"/>
      <c r="U25" s="11"/>
      <c r="V25" s="7"/>
      <c r="W25" s="7"/>
      <c r="X25" s="7"/>
      <c r="Y25" s="7"/>
      <c r="Z25" s="7"/>
      <c r="AA25" s="7"/>
      <c r="AB25" s="7"/>
      <c r="AC25" s="7"/>
      <c r="AD25" s="7"/>
      <c r="AE25" s="7"/>
      <c r="AF25" s="7"/>
      <c r="AG25" s="7"/>
      <c r="AH25" s="7"/>
      <c r="AI25" s="7"/>
      <c r="AJ25" s="7"/>
      <c r="AK25" s="7"/>
      <c r="AL25" s="7"/>
      <c r="AM25" s="7"/>
      <c r="AN25" s="7"/>
      <c r="AO25" s="7"/>
      <c r="AP25" s="7"/>
      <c r="AQ25" s="7"/>
      <c r="AR25" s="7"/>
      <c r="AS25" s="7"/>
      <c r="AT25" s="78"/>
      <c r="AU25" s="40"/>
      <c r="AV25" s="41"/>
      <c r="AW25" s="41"/>
      <c r="AX25" s="41"/>
      <c r="AY25" s="41"/>
      <c r="AZ25" s="41"/>
      <c r="BA25" s="41"/>
      <c r="BB25" s="41"/>
      <c r="BC25" s="42"/>
      <c r="BD25" s="78"/>
      <c r="BE25" s="7"/>
      <c r="BF25" s="7"/>
      <c r="BG25" s="7"/>
      <c r="BH25" s="7"/>
      <c r="BI25" s="7"/>
      <c r="BJ25" s="7"/>
      <c r="BK25" s="7"/>
      <c r="BL25" s="7"/>
      <c r="BM25" s="7"/>
      <c r="BN25" s="7"/>
      <c r="BO25" s="7"/>
      <c r="BP25" s="7"/>
      <c r="BQ25" s="7"/>
      <c r="BR25" s="7"/>
      <c r="BS25" s="7"/>
      <c r="BT25" s="7"/>
      <c r="BU25" s="7"/>
      <c r="BV25" s="7"/>
      <c r="BW25" s="7"/>
      <c r="BX25" s="7"/>
      <c r="BY25" s="7"/>
      <c r="BZ25" s="7"/>
      <c r="CA25" s="7"/>
    </row>
    <row r="26" spans="1:79" ht="15" customHeight="1" x14ac:dyDescent="0.3">
      <c r="H26" s="63" t="s">
        <v>79</v>
      </c>
      <c r="I26" s="64"/>
      <c r="J26" s="64"/>
      <c r="K26" s="64"/>
      <c r="L26" s="64"/>
      <c r="M26" s="65">
        <f>Calc!$W$18</f>
        <v>446276.51724017452</v>
      </c>
      <c r="N26" s="65"/>
      <c r="O26" s="65"/>
      <c r="P26" s="31" t="str">
        <f>IF(H23&lt;M26,"▼","▲")</f>
        <v>▲</v>
      </c>
      <c r="Q26" s="66">
        <f>H23/M26-1</f>
        <v>0.13862271635467271</v>
      </c>
      <c r="R26" s="66"/>
      <c r="S26" s="66"/>
      <c r="T26" s="67"/>
      <c r="U26" s="11"/>
      <c r="V26" s="7"/>
      <c r="W26" s="7"/>
      <c r="X26" s="7"/>
      <c r="Y26" s="7"/>
      <c r="Z26" s="7"/>
      <c r="AA26" s="7"/>
      <c r="AB26" s="7"/>
      <c r="AC26" s="7"/>
      <c r="AD26" s="7"/>
      <c r="AE26" s="7"/>
      <c r="AF26" s="7"/>
      <c r="AG26" s="7"/>
      <c r="AH26" s="7"/>
      <c r="AI26" s="7"/>
      <c r="AJ26" s="7"/>
      <c r="AK26" s="7"/>
      <c r="AL26" s="7"/>
      <c r="AM26" s="7"/>
      <c r="AN26" s="7"/>
      <c r="AO26" s="7"/>
      <c r="AP26" s="7"/>
      <c r="AQ26" s="7"/>
      <c r="AR26" s="7"/>
      <c r="AS26" s="7"/>
      <c r="AT26" s="78"/>
      <c r="AU26" s="19"/>
      <c r="AV26" s="78"/>
      <c r="AW26" s="78"/>
      <c r="AX26" s="90" t="str">
        <f>IF(AY26&lt;0,"▼","▲")</f>
        <v>▲</v>
      </c>
      <c r="AY26" s="39">
        <f>Calc!$AA$18-Calc!$AB$18</f>
        <v>2.966388160718858E-2</v>
      </c>
      <c r="AZ26" s="39"/>
      <c r="BA26" s="39"/>
      <c r="BB26" s="39"/>
      <c r="BC26" s="20"/>
      <c r="BD26" s="78"/>
      <c r="BE26" s="7"/>
      <c r="BF26" s="7"/>
      <c r="BG26" s="7"/>
      <c r="BH26" s="7"/>
      <c r="BI26" s="7"/>
      <c r="BJ26" s="7"/>
      <c r="BK26" s="7"/>
      <c r="BL26" s="7"/>
      <c r="BM26" s="7"/>
      <c r="BN26" s="7"/>
      <c r="BO26" s="7"/>
      <c r="BP26" s="7"/>
      <c r="BQ26" s="7"/>
      <c r="BR26" s="7"/>
      <c r="BS26" s="7"/>
      <c r="BT26" s="7"/>
      <c r="BU26" s="7"/>
      <c r="BV26" s="7"/>
      <c r="BW26" s="7"/>
      <c r="BX26" s="7"/>
      <c r="BY26" s="7"/>
      <c r="BZ26" s="7"/>
      <c r="CA26" s="7"/>
    </row>
    <row r="27" spans="1:79" ht="15" customHeight="1" x14ac:dyDescent="0.3">
      <c r="H27" s="47" t="s">
        <v>80</v>
      </c>
      <c r="I27" s="48"/>
      <c r="J27" s="48"/>
      <c r="K27" s="48"/>
      <c r="L27" s="48"/>
      <c r="M27" s="49">
        <f>Calc!$V$18</f>
        <v>638262.18567784748</v>
      </c>
      <c r="N27" s="49"/>
      <c r="O27" s="49"/>
      <c r="P27" s="30" t="str">
        <f>IF(H23&lt;M27,"▼","▲")</f>
        <v>▼</v>
      </c>
      <c r="Q27" s="39">
        <f>H23/M27-1</f>
        <v>-0.20386857986008555</v>
      </c>
      <c r="R27" s="39"/>
      <c r="S27" s="39"/>
      <c r="T27" s="50"/>
      <c r="U27" s="11"/>
      <c r="V27" s="7"/>
      <c r="W27" s="7"/>
      <c r="X27" s="7"/>
      <c r="Y27" s="7"/>
      <c r="Z27" s="7"/>
      <c r="AA27" s="7"/>
      <c r="AB27" s="7"/>
      <c r="AC27" s="7"/>
      <c r="AD27" s="7"/>
      <c r="AE27" s="7"/>
      <c r="AF27" s="7"/>
      <c r="AG27" s="7"/>
      <c r="AH27" s="7"/>
      <c r="AI27" s="7"/>
      <c r="AJ27" s="7"/>
      <c r="AK27" s="7"/>
      <c r="AL27" s="7"/>
      <c r="AM27" s="7"/>
      <c r="AN27" s="7"/>
      <c r="AO27" s="7"/>
      <c r="AP27" s="7"/>
      <c r="AQ27" s="7"/>
      <c r="AR27" s="7"/>
      <c r="AS27" s="7"/>
      <c r="AT27" s="78"/>
      <c r="AU27" s="27"/>
      <c r="AV27" s="85"/>
      <c r="AW27" s="85"/>
      <c r="AX27" s="85"/>
      <c r="AY27" s="85"/>
      <c r="AZ27" s="85"/>
      <c r="BA27" s="85"/>
      <c r="BB27" s="85"/>
      <c r="BC27" s="28"/>
      <c r="BD27" s="78"/>
      <c r="BE27" s="7"/>
      <c r="BF27" s="7"/>
      <c r="BG27" s="7"/>
      <c r="BH27" s="7"/>
      <c r="BI27" s="7"/>
      <c r="BJ27" s="7"/>
      <c r="BK27" s="7"/>
      <c r="BL27" s="7"/>
      <c r="BM27" s="7"/>
      <c r="BN27" s="7"/>
      <c r="BO27" s="7"/>
      <c r="BP27" s="7"/>
      <c r="BQ27" s="7"/>
      <c r="BR27" s="7"/>
      <c r="BS27" s="7"/>
      <c r="BT27" s="7"/>
      <c r="BU27" s="7"/>
      <c r="BV27" s="7"/>
      <c r="BW27" s="7"/>
      <c r="BX27" s="7"/>
      <c r="BY27" s="7"/>
      <c r="BZ27" s="7"/>
      <c r="CA27" s="7"/>
    </row>
    <row r="28" spans="1:79" ht="15" customHeight="1" thickBot="1" x14ac:dyDescent="0.35">
      <c r="H28" s="11"/>
      <c r="I28" s="7"/>
      <c r="J28" s="7"/>
      <c r="K28" s="7"/>
      <c r="L28" s="7"/>
      <c r="M28" s="7"/>
      <c r="N28" s="7"/>
      <c r="O28" s="7"/>
      <c r="P28" s="7"/>
      <c r="Q28" s="7"/>
      <c r="R28" s="7"/>
      <c r="S28" s="7"/>
      <c r="T28" s="12"/>
      <c r="U28" s="11"/>
      <c r="V28" s="7"/>
      <c r="W28" s="7"/>
      <c r="X28" s="7"/>
      <c r="Y28" s="7"/>
      <c r="Z28" s="7"/>
      <c r="AA28" s="7"/>
      <c r="AB28" s="7"/>
      <c r="AC28" s="7"/>
      <c r="AD28" s="7"/>
      <c r="AE28" s="7"/>
      <c r="AF28" s="7"/>
      <c r="AG28" s="7"/>
      <c r="AH28" s="7"/>
      <c r="AI28" s="7"/>
      <c r="AJ28" s="7"/>
      <c r="AK28" s="7"/>
      <c r="AL28" s="7"/>
      <c r="AM28" s="7"/>
      <c r="AN28" s="7"/>
      <c r="AO28" s="7"/>
      <c r="AP28" s="7"/>
      <c r="AQ28" s="7"/>
      <c r="AR28" s="7"/>
      <c r="AS28" s="7"/>
      <c r="AT28" s="78"/>
      <c r="AU28" s="21"/>
      <c r="AV28" s="22"/>
      <c r="AW28" s="22"/>
      <c r="AX28" s="22"/>
      <c r="AY28" s="22"/>
      <c r="AZ28" s="22"/>
      <c r="BA28" s="22"/>
      <c r="BB28" s="22"/>
      <c r="BC28" s="23"/>
      <c r="BD28" s="78"/>
      <c r="BE28" s="7"/>
      <c r="BF28" s="7"/>
      <c r="BG28" s="7"/>
      <c r="BH28" s="7"/>
      <c r="BI28" s="7"/>
      <c r="BJ28" s="7"/>
      <c r="BK28" s="7"/>
      <c r="BL28" s="7"/>
      <c r="BM28" s="7"/>
      <c r="BN28" s="7"/>
      <c r="BO28" s="7"/>
      <c r="BP28" s="7"/>
      <c r="BQ28" s="7"/>
      <c r="BR28" s="7"/>
      <c r="BS28" s="7"/>
      <c r="BT28" s="7"/>
      <c r="BU28" s="7"/>
      <c r="BV28" s="7"/>
      <c r="BW28" s="7"/>
      <c r="BX28" s="7"/>
      <c r="BY28" s="7"/>
      <c r="BZ28" s="7"/>
      <c r="CA28" s="12"/>
    </row>
    <row r="29" spans="1:79" ht="15" customHeight="1" thickTop="1" x14ac:dyDescent="0.3">
      <c r="H29" s="11"/>
      <c r="I29" s="7"/>
      <c r="J29" s="7"/>
      <c r="K29" s="7"/>
      <c r="L29" s="7"/>
      <c r="M29" s="7"/>
      <c r="N29" s="7"/>
      <c r="O29" s="7"/>
      <c r="P29" s="7"/>
      <c r="Q29" s="7"/>
      <c r="R29" s="7"/>
      <c r="S29" s="7"/>
      <c r="T29" s="12"/>
      <c r="U29" s="11"/>
      <c r="V29" s="7"/>
      <c r="W29" s="7"/>
      <c r="X29" s="7"/>
      <c r="Y29" s="7"/>
      <c r="Z29" s="7"/>
      <c r="AA29" s="7"/>
      <c r="AB29" s="7"/>
      <c r="AC29" s="7"/>
      <c r="AD29" s="7"/>
      <c r="AE29" s="7"/>
      <c r="AF29" s="7"/>
      <c r="AG29" s="7"/>
      <c r="AH29" s="7"/>
      <c r="AI29" s="7"/>
      <c r="AJ29" s="7"/>
      <c r="AK29" s="7"/>
      <c r="AL29" s="7"/>
      <c r="AM29" s="7"/>
      <c r="AN29" s="7"/>
      <c r="AO29" s="7"/>
      <c r="AP29" s="7"/>
      <c r="AQ29" s="7"/>
      <c r="AR29" s="7"/>
      <c r="AS29" s="7"/>
      <c r="AT29" s="78"/>
      <c r="AU29" s="92" t="s">
        <v>113</v>
      </c>
      <c r="AV29" s="75"/>
      <c r="AW29" s="75"/>
      <c r="AX29" s="75"/>
      <c r="AY29" s="75"/>
      <c r="AZ29" s="75"/>
      <c r="BA29" s="75"/>
      <c r="BB29" s="75"/>
      <c r="BC29" s="76"/>
      <c r="BD29" s="78"/>
      <c r="BE29" s="7"/>
      <c r="BF29" s="7"/>
      <c r="BG29" s="7"/>
      <c r="BH29" s="7"/>
      <c r="BI29" s="7"/>
      <c r="BJ29" s="7"/>
      <c r="BK29" s="7"/>
      <c r="BL29" s="7"/>
      <c r="BM29" s="7"/>
      <c r="BN29" s="7"/>
      <c r="BO29" s="7"/>
      <c r="BP29" s="7"/>
      <c r="BQ29" s="7"/>
      <c r="BR29" s="7"/>
      <c r="BS29" s="7"/>
      <c r="BT29" s="7"/>
      <c r="BU29" s="7"/>
      <c r="BV29" s="7"/>
      <c r="BW29" s="7"/>
      <c r="BX29" s="7"/>
      <c r="BY29" s="7"/>
      <c r="BZ29" s="7"/>
      <c r="CA29" s="12"/>
    </row>
    <row r="30" spans="1:79" ht="15" customHeight="1" x14ac:dyDescent="0.3">
      <c r="H30" s="11"/>
      <c r="I30" s="7"/>
      <c r="J30" s="7"/>
      <c r="K30" s="7"/>
      <c r="L30" s="7"/>
      <c r="M30" s="7"/>
      <c r="N30" s="7"/>
      <c r="O30" s="7"/>
      <c r="P30" s="7"/>
      <c r="Q30" s="7"/>
      <c r="R30" s="7"/>
      <c r="S30" s="7"/>
      <c r="T30" s="12"/>
      <c r="U30" s="11"/>
      <c r="V30" s="7"/>
      <c r="W30" s="7"/>
      <c r="X30" s="7"/>
      <c r="Y30" s="7"/>
      <c r="Z30" s="7"/>
      <c r="AA30" s="7"/>
      <c r="AB30" s="7"/>
      <c r="AC30" s="7"/>
      <c r="AD30" s="7"/>
      <c r="AE30" s="7"/>
      <c r="AF30" s="7"/>
      <c r="AG30" s="7"/>
      <c r="AH30" s="7"/>
      <c r="AI30" s="7"/>
      <c r="AJ30" s="7"/>
      <c r="AK30" s="7"/>
      <c r="AL30" s="7"/>
      <c r="AM30" s="7"/>
      <c r="AN30" s="7"/>
      <c r="AO30" s="7"/>
      <c r="AP30" s="7"/>
      <c r="AQ30" s="7"/>
      <c r="AR30" s="7"/>
      <c r="AS30" s="7"/>
      <c r="AT30" s="78"/>
      <c r="AU30" s="74"/>
      <c r="AV30" s="72"/>
      <c r="AW30" s="72"/>
      <c r="AX30" s="72"/>
      <c r="AY30" s="72"/>
      <c r="AZ30" s="72"/>
      <c r="BA30" s="72"/>
      <c r="BB30" s="72"/>
      <c r="BC30" s="77"/>
      <c r="BD30" s="78"/>
      <c r="BE30" s="7"/>
      <c r="BF30" s="7"/>
      <c r="BG30" s="7"/>
      <c r="BH30" s="7"/>
      <c r="BI30" s="7"/>
      <c r="BJ30" s="7"/>
      <c r="BK30" s="7"/>
      <c r="BL30" s="7"/>
      <c r="BM30" s="7"/>
      <c r="BN30" s="7"/>
      <c r="BO30" s="7"/>
      <c r="BP30" s="7"/>
      <c r="BQ30" s="7"/>
      <c r="BR30" s="7"/>
      <c r="BS30" s="7"/>
      <c r="BT30" s="7"/>
      <c r="BU30" s="7"/>
      <c r="BV30" s="7"/>
      <c r="BW30" s="7"/>
      <c r="BX30" s="7"/>
      <c r="BY30" s="7"/>
      <c r="BZ30" s="7"/>
      <c r="CA30" s="12"/>
    </row>
    <row r="31" spans="1:79" ht="15" customHeight="1" thickBot="1" x14ac:dyDescent="0.35">
      <c r="H31" s="11"/>
      <c r="I31" s="7"/>
      <c r="J31" s="7"/>
      <c r="K31" s="7"/>
      <c r="L31" s="7"/>
      <c r="M31" s="7"/>
      <c r="N31" s="7"/>
      <c r="O31" s="7"/>
      <c r="P31" s="7"/>
      <c r="Q31" s="7"/>
      <c r="R31" s="7"/>
      <c r="S31" s="7"/>
      <c r="T31" s="12"/>
      <c r="U31" s="11"/>
      <c r="V31" s="7"/>
      <c r="W31" s="7"/>
      <c r="X31" s="7"/>
      <c r="Y31" s="7"/>
      <c r="Z31" s="7"/>
      <c r="AA31" s="7"/>
      <c r="AB31" s="7"/>
      <c r="AC31" s="7"/>
      <c r="AD31" s="7"/>
      <c r="AE31" s="7"/>
      <c r="AF31" s="7"/>
      <c r="AG31" s="7"/>
      <c r="AH31" s="7"/>
      <c r="AI31" s="7"/>
      <c r="AJ31" s="7"/>
      <c r="AK31" s="7"/>
      <c r="AL31" s="7"/>
      <c r="AM31" s="7"/>
      <c r="AN31" s="7"/>
      <c r="AO31" s="7"/>
      <c r="AP31" s="7"/>
      <c r="AQ31" s="7"/>
      <c r="AR31" s="7"/>
      <c r="AS31" s="7"/>
      <c r="AT31" s="78"/>
      <c r="AU31" s="27"/>
      <c r="AV31" s="85"/>
      <c r="AW31" s="85"/>
      <c r="AX31" s="85"/>
      <c r="AY31" s="85"/>
      <c r="AZ31" s="85"/>
      <c r="BA31" s="85"/>
      <c r="BB31" s="85"/>
      <c r="BC31" s="28"/>
      <c r="BD31" s="78"/>
      <c r="BE31" s="7"/>
      <c r="BF31" s="7"/>
      <c r="BG31" s="7"/>
      <c r="BH31" s="7"/>
      <c r="BI31" s="7"/>
      <c r="BJ31" s="7"/>
      <c r="BK31" s="7"/>
      <c r="BL31" s="7"/>
      <c r="BM31" s="7"/>
      <c r="BN31" s="7"/>
      <c r="BO31" s="7"/>
      <c r="BP31" s="7"/>
      <c r="BQ31" s="7"/>
      <c r="BR31" s="7"/>
      <c r="BS31" s="7"/>
      <c r="BT31" s="7"/>
      <c r="BU31" s="7"/>
      <c r="BV31" s="7"/>
      <c r="BW31" s="7"/>
      <c r="BX31" s="7"/>
      <c r="BY31" s="7"/>
      <c r="BZ31" s="7"/>
      <c r="CA31" s="12"/>
    </row>
    <row r="32" spans="1:79" ht="15" customHeight="1" thickTop="1" x14ac:dyDescent="0.3">
      <c r="H32" s="51" t="s">
        <v>83</v>
      </c>
      <c r="I32" s="52"/>
      <c r="J32" s="52"/>
      <c r="K32" s="52"/>
      <c r="L32" s="52"/>
      <c r="M32" s="52"/>
      <c r="N32" s="52"/>
      <c r="O32" s="52"/>
      <c r="P32" s="52"/>
      <c r="Q32" s="52"/>
      <c r="R32" s="52"/>
      <c r="S32" s="52"/>
      <c r="T32" s="53"/>
      <c r="U32" s="11"/>
      <c r="V32" s="7"/>
      <c r="W32" s="7"/>
      <c r="X32" s="7"/>
      <c r="Y32" s="7"/>
      <c r="Z32" s="7"/>
      <c r="AA32" s="7"/>
      <c r="AB32" s="7"/>
      <c r="AC32" s="7"/>
      <c r="AD32" s="7"/>
      <c r="AE32" s="7"/>
      <c r="AF32" s="7"/>
      <c r="AG32" s="7"/>
      <c r="AH32" s="7"/>
      <c r="AI32" s="7"/>
      <c r="AJ32" s="7"/>
      <c r="AK32" s="7"/>
      <c r="AL32" s="7"/>
      <c r="AM32" s="7"/>
      <c r="AN32" s="7"/>
      <c r="AO32" s="7"/>
      <c r="AP32" s="7"/>
      <c r="AQ32" s="7"/>
      <c r="AR32" s="7"/>
      <c r="AS32" s="7"/>
      <c r="AT32" s="78"/>
      <c r="AU32" s="40">
        <f>ROUND(Calc!$AC$18*100,IF(Calc!$AC$18*100&lt;100,1,0))</f>
        <v>96</v>
      </c>
      <c r="AV32" s="41"/>
      <c r="AW32" s="41"/>
      <c r="AX32" s="41"/>
      <c r="AY32" s="41"/>
      <c r="AZ32" s="41"/>
      <c r="BA32" s="41"/>
      <c r="BB32" s="41"/>
      <c r="BC32" s="42"/>
      <c r="BD32" s="78"/>
      <c r="BE32" s="7"/>
      <c r="BF32" s="7"/>
      <c r="BG32" s="7"/>
      <c r="BH32" s="7"/>
      <c r="BI32" s="7"/>
      <c r="BJ32" s="7"/>
      <c r="BK32" s="7"/>
      <c r="BL32" s="7"/>
      <c r="BM32" s="7"/>
      <c r="BN32" s="7"/>
      <c r="BO32" s="7"/>
      <c r="BP32" s="7"/>
      <c r="BQ32" s="7"/>
      <c r="BR32" s="7"/>
      <c r="BS32" s="7"/>
      <c r="BT32" s="7"/>
      <c r="BU32" s="7"/>
      <c r="BV32" s="7"/>
      <c r="BW32" s="7"/>
      <c r="BX32" s="7"/>
      <c r="BY32" s="7"/>
      <c r="BZ32" s="7"/>
      <c r="CA32" s="12"/>
    </row>
    <row r="33" spans="8:79" ht="15" customHeight="1" x14ac:dyDescent="0.3">
      <c r="H33" s="71"/>
      <c r="I33" s="72"/>
      <c r="J33" s="72"/>
      <c r="K33" s="72"/>
      <c r="L33" s="72"/>
      <c r="M33" s="72"/>
      <c r="N33" s="72"/>
      <c r="O33" s="72"/>
      <c r="P33" s="72"/>
      <c r="Q33" s="72"/>
      <c r="R33" s="72"/>
      <c r="S33" s="72"/>
      <c r="T33" s="73"/>
      <c r="U33" s="11"/>
      <c r="V33" s="7"/>
      <c r="W33" s="7"/>
      <c r="X33" s="7"/>
      <c r="Y33" s="7"/>
      <c r="Z33" s="7"/>
      <c r="AA33" s="7"/>
      <c r="AB33" s="7"/>
      <c r="AC33" s="7"/>
      <c r="AD33" s="7"/>
      <c r="AE33" s="7"/>
      <c r="AF33" s="7"/>
      <c r="AG33" s="7"/>
      <c r="AH33" s="7"/>
      <c r="AI33" s="7"/>
      <c r="AJ33" s="7"/>
      <c r="AK33" s="7"/>
      <c r="AL33" s="7"/>
      <c r="AM33" s="7"/>
      <c r="AN33" s="7"/>
      <c r="AO33" s="7"/>
      <c r="AP33" s="7"/>
      <c r="AQ33" s="7"/>
      <c r="AR33" s="7"/>
      <c r="AS33" s="7"/>
      <c r="AT33" s="78"/>
      <c r="AU33" s="40"/>
      <c r="AV33" s="41"/>
      <c r="AW33" s="41"/>
      <c r="AX33" s="41"/>
      <c r="AY33" s="41"/>
      <c r="AZ33" s="41"/>
      <c r="BA33" s="41"/>
      <c r="BB33" s="41"/>
      <c r="BC33" s="42"/>
      <c r="BD33" s="78"/>
      <c r="BE33" s="7"/>
      <c r="BF33" s="7"/>
      <c r="BG33" s="7"/>
      <c r="BH33" s="7"/>
      <c r="BI33" s="7"/>
      <c r="BJ33" s="7"/>
      <c r="BK33" s="7"/>
      <c r="BL33" s="7"/>
      <c r="BM33" s="7"/>
      <c r="BN33" s="7"/>
      <c r="BO33" s="7"/>
      <c r="BP33" s="7"/>
      <c r="BQ33" s="7"/>
      <c r="BR33" s="7"/>
      <c r="BS33" s="7"/>
      <c r="BT33" s="7"/>
      <c r="BU33" s="7"/>
      <c r="BV33" s="7"/>
      <c r="BW33" s="7"/>
      <c r="BX33" s="7"/>
      <c r="BY33" s="7"/>
      <c r="BZ33" s="7"/>
      <c r="CA33" s="12"/>
    </row>
    <row r="34" spans="8:79" ht="15" customHeight="1" x14ac:dyDescent="0.3">
      <c r="H34" s="54">
        <f>Calc!$X$18</f>
        <v>60617488.799187243</v>
      </c>
      <c r="I34" s="55"/>
      <c r="J34" s="55"/>
      <c r="K34" s="55"/>
      <c r="L34" s="55"/>
      <c r="M34" s="55"/>
      <c r="N34" s="55"/>
      <c r="O34" s="55"/>
      <c r="P34" s="55"/>
      <c r="Q34" s="55"/>
      <c r="R34" s="55"/>
      <c r="S34" s="55"/>
      <c r="T34" s="56"/>
      <c r="U34" s="11"/>
      <c r="V34" s="7"/>
      <c r="W34" s="7"/>
      <c r="X34" s="7"/>
      <c r="Y34" s="7"/>
      <c r="Z34" s="7"/>
      <c r="AA34" s="7"/>
      <c r="AB34" s="7"/>
      <c r="AC34" s="7"/>
      <c r="AD34" s="7"/>
      <c r="AE34" s="7"/>
      <c r="AF34" s="7"/>
      <c r="AG34" s="7"/>
      <c r="AH34" s="7"/>
      <c r="AI34" s="7"/>
      <c r="AJ34" s="7"/>
      <c r="AK34" s="7"/>
      <c r="AL34" s="7"/>
      <c r="AM34" s="7"/>
      <c r="AN34" s="7"/>
      <c r="AO34" s="7"/>
      <c r="AP34" s="7"/>
      <c r="AQ34" s="7"/>
      <c r="AR34" s="7"/>
      <c r="AS34" s="7"/>
      <c r="AT34" s="78"/>
      <c r="AU34" s="19"/>
      <c r="AV34" s="78"/>
      <c r="AW34" s="78"/>
      <c r="AX34" s="90" t="str">
        <f>IF(AY34&lt;0,"▼","▲")</f>
        <v>▲</v>
      </c>
      <c r="AY34" s="39">
        <f>Calc!$AC$18-Calc!$AD$18</f>
        <v>1.2657882893360339E-2</v>
      </c>
      <c r="AZ34" s="39"/>
      <c r="BA34" s="39"/>
      <c r="BB34" s="39"/>
      <c r="BC34" s="20"/>
      <c r="BD34" s="78"/>
      <c r="BE34" s="7"/>
      <c r="BF34" s="7"/>
      <c r="BG34" s="7"/>
      <c r="BH34" s="7"/>
      <c r="BI34" s="7"/>
      <c r="BJ34" s="7"/>
      <c r="BK34" s="7"/>
      <c r="BL34" s="7"/>
      <c r="BM34" s="7"/>
      <c r="BN34" s="7"/>
      <c r="BO34" s="7"/>
      <c r="BP34" s="7"/>
      <c r="BQ34" s="7"/>
      <c r="BR34" s="7"/>
      <c r="BS34" s="7"/>
      <c r="BT34" s="7"/>
      <c r="BU34" s="7"/>
      <c r="BV34" s="7"/>
      <c r="BW34" s="7"/>
      <c r="BX34" s="7"/>
      <c r="BY34" s="7"/>
      <c r="BZ34" s="7"/>
      <c r="CA34" s="12"/>
    </row>
    <row r="35" spans="8:79" ht="15" customHeight="1" x14ac:dyDescent="0.3">
      <c r="H35" s="54"/>
      <c r="I35" s="55"/>
      <c r="J35" s="55"/>
      <c r="K35" s="55"/>
      <c r="L35" s="55"/>
      <c r="M35" s="55"/>
      <c r="N35" s="55"/>
      <c r="O35" s="55"/>
      <c r="P35" s="55"/>
      <c r="Q35" s="55"/>
      <c r="R35" s="55"/>
      <c r="S35" s="55"/>
      <c r="T35" s="56"/>
      <c r="U35" s="11"/>
      <c r="V35" s="7"/>
      <c r="W35" s="7"/>
      <c r="X35" s="7"/>
      <c r="Y35" s="7"/>
      <c r="Z35" s="7"/>
      <c r="AA35" s="7"/>
      <c r="AB35" s="7"/>
      <c r="AC35" s="7"/>
      <c r="AD35" s="7"/>
      <c r="AE35" s="7"/>
      <c r="AF35" s="7"/>
      <c r="AG35" s="7"/>
      <c r="AH35" s="7"/>
      <c r="AI35" s="7"/>
      <c r="AJ35" s="7"/>
      <c r="AK35" s="7"/>
      <c r="AL35" s="7"/>
      <c r="AM35" s="7"/>
      <c r="AN35" s="7"/>
      <c r="AO35" s="7"/>
      <c r="AP35" s="7"/>
      <c r="AQ35" s="7"/>
      <c r="AR35" s="7"/>
      <c r="AS35" s="7"/>
      <c r="AT35" s="78"/>
      <c r="AU35" s="19"/>
      <c r="AV35" s="78"/>
      <c r="AW35" s="78"/>
      <c r="AX35" s="78"/>
      <c r="AY35" s="78"/>
      <c r="AZ35" s="78"/>
      <c r="BA35" s="78"/>
      <c r="BB35" s="78"/>
      <c r="BC35" s="20"/>
      <c r="BD35" s="78"/>
      <c r="BE35" s="7"/>
      <c r="BF35" s="7"/>
      <c r="BG35" s="7"/>
      <c r="BH35" s="7"/>
      <c r="BI35" s="7"/>
      <c r="BJ35" s="7"/>
      <c r="BK35" s="7"/>
      <c r="BL35" s="7"/>
      <c r="BM35" s="7"/>
      <c r="BN35" s="7"/>
      <c r="BO35" s="7"/>
      <c r="BP35" s="7"/>
      <c r="BQ35" s="7"/>
      <c r="BR35" s="7"/>
      <c r="BS35" s="7"/>
      <c r="BT35" s="7"/>
      <c r="BU35" s="7"/>
      <c r="BV35" s="7"/>
      <c r="BW35" s="7"/>
      <c r="BX35" s="7"/>
      <c r="BY35" s="7"/>
      <c r="BZ35" s="7"/>
      <c r="CA35" s="12"/>
    </row>
    <row r="36" spans="8:79" ht="15" customHeight="1" thickBot="1" x14ac:dyDescent="0.35">
      <c r="H36" s="44"/>
      <c r="I36" s="45"/>
      <c r="J36" s="45"/>
      <c r="K36" s="45"/>
      <c r="L36" s="45"/>
      <c r="M36" s="45"/>
      <c r="N36" s="45"/>
      <c r="O36" s="45"/>
      <c r="P36" s="45"/>
      <c r="Q36" s="45"/>
      <c r="R36" s="45"/>
      <c r="S36" s="45"/>
      <c r="T36" s="46"/>
      <c r="U36" s="16"/>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21"/>
      <c r="AV36" s="22"/>
      <c r="AW36" s="22"/>
      <c r="AX36" s="22"/>
      <c r="AY36" s="22"/>
      <c r="AZ36" s="22"/>
      <c r="BA36" s="22"/>
      <c r="BB36" s="22"/>
      <c r="BC36" s="23"/>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8"/>
    </row>
    <row r="37" spans="8:79" ht="15" customHeight="1" thickTop="1" x14ac:dyDescent="0.3">
      <c r="H37" s="32"/>
    </row>
    <row r="38" spans="8:79" ht="15" customHeight="1" x14ac:dyDescent="0.3">
      <c r="H38" s="32"/>
    </row>
  </sheetData>
  <mergeCells count="43">
    <mergeCell ref="H32:T33"/>
    <mergeCell ref="U4:AT5"/>
    <mergeCell ref="U21:AT22"/>
    <mergeCell ref="A4:G5"/>
    <mergeCell ref="B6:F6"/>
    <mergeCell ref="H21:T22"/>
    <mergeCell ref="H4:T5"/>
    <mergeCell ref="BD4:CA5"/>
    <mergeCell ref="BD21:CA22"/>
    <mergeCell ref="AU4:BC5"/>
    <mergeCell ref="AU12:BC13"/>
    <mergeCell ref="AU21:BC22"/>
    <mergeCell ref="H15:T16"/>
    <mergeCell ref="H8:T8"/>
    <mergeCell ref="H6:T7"/>
    <mergeCell ref="H17:T18"/>
    <mergeCell ref="H19:T19"/>
    <mergeCell ref="H10:L10"/>
    <mergeCell ref="H9:L9"/>
    <mergeCell ref="M9:O9"/>
    <mergeCell ref="M10:O10"/>
    <mergeCell ref="A1:BP3"/>
    <mergeCell ref="H36:T36"/>
    <mergeCell ref="H27:L27"/>
    <mergeCell ref="M27:O27"/>
    <mergeCell ref="Q27:T27"/>
    <mergeCell ref="H34:T35"/>
    <mergeCell ref="H23:T24"/>
    <mergeCell ref="H25:T25"/>
    <mergeCell ref="H26:L26"/>
    <mergeCell ref="M26:O26"/>
    <mergeCell ref="Q26:T26"/>
    <mergeCell ref="Q9:T9"/>
    <mergeCell ref="Q10:T10"/>
    <mergeCell ref="AY34:BB34"/>
    <mergeCell ref="AU7:BC8"/>
    <mergeCell ref="AU15:BC16"/>
    <mergeCell ref="AU24:BC25"/>
    <mergeCell ref="AU32:BC33"/>
    <mergeCell ref="AY9:BB9"/>
    <mergeCell ref="AY17:BB17"/>
    <mergeCell ref="AY26:BB26"/>
    <mergeCell ref="AU29:BC30"/>
  </mergeCells>
  <conditionalFormatting sqref="P9:P10 P26:P27">
    <cfRule type="containsText" dxfId="9" priority="16" operator="containsText" text="▼">
      <formula>NOT(ISERROR(SEARCH("▼",P9)))</formula>
    </cfRule>
  </conditionalFormatting>
  <conditionalFormatting sqref="Q9:T10 Q26:T27">
    <cfRule type="cellIs" dxfId="8" priority="15" operator="lessThan">
      <formula>0</formula>
    </cfRule>
  </conditionalFormatting>
  <conditionalFormatting sqref="AX9">
    <cfRule type="containsText" dxfId="7" priority="8" operator="containsText" text="▼">
      <formula>NOT(ISERROR(SEARCH("▼",AX9)))</formula>
    </cfRule>
  </conditionalFormatting>
  <conditionalFormatting sqref="AX17">
    <cfRule type="containsText" dxfId="6" priority="6" operator="containsText" text="▼">
      <formula>NOT(ISERROR(SEARCH("▼",AX17)))</formula>
    </cfRule>
  </conditionalFormatting>
  <conditionalFormatting sqref="AX26">
    <cfRule type="containsText" dxfId="5" priority="4" operator="containsText" text="▼">
      <formula>NOT(ISERROR(SEARCH("▼",AX26)))</formula>
    </cfRule>
  </conditionalFormatting>
  <conditionalFormatting sqref="AX34">
    <cfRule type="containsText" dxfId="4" priority="2" operator="containsText" text="▼">
      <formula>NOT(ISERROR(SEARCH("▼",AX34)))</formula>
    </cfRule>
  </conditionalFormatting>
  <conditionalFormatting sqref="AY9:AZ9">
    <cfRule type="cellIs" dxfId="3" priority="7" operator="lessThan">
      <formula>0</formula>
    </cfRule>
  </conditionalFormatting>
  <conditionalFormatting sqref="AY17:AZ17">
    <cfRule type="cellIs" dxfId="2" priority="5" operator="lessThan">
      <formula>0</formula>
    </cfRule>
  </conditionalFormatting>
  <conditionalFormatting sqref="AY26:AZ26">
    <cfRule type="cellIs" dxfId="1" priority="3" operator="lessThan">
      <formula>0</formula>
    </cfRule>
  </conditionalFormatting>
  <conditionalFormatting sqref="AY34:AZ34">
    <cfRule type="cellIs" dxfId="0" priority="1" operator="lessThan">
      <formula>0</formula>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7" r:id="rId3" name="Spinner 5">
              <controlPr defaultSize="0" autoPict="0">
                <anchor moveWithCells="1" sizeWithCells="1">
                  <from>
                    <xdr:col>5</xdr:col>
                    <xdr:colOff>91440</xdr:colOff>
                    <xdr:row>5</xdr:row>
                    <xdr:rowOff>0</xdr:rowOff>
                  </from>
                  <to>
                    <xdr:col>6</xdr:col>
                    <xdr:colOff>76200</xdr:colOff>
                    <xdr:row>6</xdr:row>
                    <xdr:rowOff>30480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Calc</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Andreo Lozada</dc:creator>
  <cp:lastModifiedBy>Andreo Lozada</cp:lastModifiedBy>
  <dcterms:created xsi:type="dcterms:W3CDTF">2023-08-22T05:38:58Z</dcterms:created>
  <dcterms:modified xsi:type="dcterms:W3CDTF">2023-08-23T21:21:38Z</dcterms:modified>
</cp:coreProperties>
</file>